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mc:AlternateContent xmlns:mc="http://schemas.openxmlformats.org/markup-compatibility/2006">
    <mc:Choice Requires="x15">
      <x15ac:absPath xmlns:x15ac="http://schemas.microsoft.com/office/spreadsheetml/2010/11/ac" url="C:\Users\Tsolmon.EITIM-LAPTOP-2\Desktop\to Website 2021 01 08\"/>
    </mc:Choice>
  </mc:AlternateContent>
  <xr:revisionPtr revIDLastSave="0" documentId="8_{8F285777-FF66-4C94-A1BF-3CFFB6058A7D}" xr6:coauthVersionLast="45" xr6:coauthVersionMax="45" xr10:uidLastSave="{00000000-0000-0000-0000-000000000000}"/>
  <bookViews>
    <workbookView xWindow="1770" yWindow="1770" windowWidth="14400" windowHeight="10755" tabRatio="749" firstSheet="47" activeTab="72" xr2:uid="{00000000-000D-0000-FFFF-FFFF00000000}"/>
  </bookViews>
  <sheets>
    <sheet name="List" sheetId="86" r:id="rId1"/>
    <sheet name="1" sheetId="158" r:id="rId2"/>
    <sheet name="2" sheetId="93" r:id="rId3"/>
    <sheet name="3" sheetId="94" r:id="rId4"/>
    <sheet name="4" sheetId="95" r:id="rId5"/>
    <sheet name="5" sheetId="98" r:id="rId6"/>
    <sheet name="6" sheetId="96" r:id="rId7"/>
    <sheet name="7" sheetId="127" r:id="rId8"/>
    <sheet name="8" sheetId="128" r:id="rId9"/>
    <sheet name="9" sheetId="157" r:id="rId10"/>
    <sheet name="10" sheetId="129" r:id="rId11"/>
    <sheet name="11a" sheetId="130" r:id="rId12"/>
    <sheet name="11b" sheetId="131" r:id="rId13"/>
    <sheet name="12" sheetId="132" r:id="rId14"/>
    <sheet name="13" sheetId="133" r:id="rId15"/>
    <sheet name="14" sheetId="134" r:id="rId16"/>
    <sheet name="15" sheetId="135" r:id="rId17"/>
    <sheet name="16a" sheetId="120" r:id="rId18"/>
    <sheet name="16b" sheetId="136" r:id="rId19"/>
    <sheet name="16b-1" sheetId="137" r:id="rId20"/>
    <sheet name="16c" sheetId="121" r:id="rId21"/>
    <sheet name="16d" sheetId="122" r:id="rId22"/>
    <sheet name="16e" sheetId="123" r:id="rId23"/>
    <sheet name="16f" sheetId="124" r:id="rId24"/>
    <sheet name="16g" sheetId="125" r:id="rId25"/>
    <sheet name="16h" sheetId="138" r:id="rId26"/>
    <sheet name="16i" sheetId="139" r:id="rId27"/>
    <sheet name="16j" sheetId="126" r:id="rId28"/>
    <sheet name="16k" sheetId="109" r:id="rId29"/>
    <sheet name="16l" sheetId="110" r:id="rId30"/>
    <sheet name="16m" sheetId="111" r:id="rId31"/>
    <sheet name="16m-1" sheetId="112" r:id="rId32"/>
    <sheet name="16n" sheetId="113" r:id="rId33"/>
    <sheet name="16o" sheetId="114" r:id="rId34"/>
    <sheet name="16p" sheetId="115" r:id="rId35"/>
    <sheet name="17" sheetId="140" r:id="rId36"/>
    <sheet name="18a" sheetId="116" r:id="rId37"/>
    <sheet name="18b" sheetId="117" r:id="rId38"/>
    <sheet name="18c" sheetId="118" r:id="rId39"/>
    <sheet name="19" sheetId="141" r:id="rId40"/>
    <sheet name="20а" sheetId="119" r:id="rId41"/>
    <sheet name="20b" sheetId="146" r:id="rId42"/>
    <sheet name="21" sheetId="142" r:id="rId43"/>
    <sheet name="21a" sheetId="143" r:id="rId44"/>
    <sheet name="21b" sheetId="144" r:id="rId45"/>
    <sheet name="21c" sheetId="65" r:id="rId46"/>
    <sheet name="21d" sheetId="19" r:id="rId47"/>
    <sheet name="22" sheetId="147" r:id="rId48"/>
    <sheet name="23" sheetId="9" r:id="rId49"/>
    <sheet name="24" sheetId="145" r:id="rId50"/>
    <sheet name="25" sheetId="148" r:id="rId51"/>
    <sheet name="26а" sheetId="149" r:id="rId52"/>
    <sheet name="26b" sheetId="150" r:id="rId53"/>
    <sheet name="27a" sheetId="12" r:id="rId54"/>
    <sheet name="27b" sheetId="71" r:id="rId55"/>
    <sheet name="28а" sheetId="10" r:id="rId56"/>
    <sheet name="28b" sheetId="151" r:id="rId57"/>
    <sheet name="29" sheetId="152" r:id="rId58"/>
    <sheet name="30а" sheetId="153" r:id="rId59"/>
    <sheet name="30b" sheetId="154" r:id="rId60"/>
    <sheet name="31" sheetId="155" r:id="rId61"/>
    <sheet name="32а" sheetId="99" r:id="rId62"/>
    <sheet name="32b" sheetId="100" r:id="rId63"/>
    <sheet name="33" sheetId="101" r:id="rId64"/>
    <sheet name="34" sheetId="102" r:id="rId65"/>
    <sheet name="35" sheetId="103" r:id="rId66"/>
    <sheet name="36" sheetId="104" r:id="rId67"/>
    <sheet name="37" sheetId="105" r:id="rId68"/>
    <sheet name="38" sheetId="106" r:id="rId69"/>
    <sheet name="39" sheetId="107" r:id="rId70"/>
    <sheet name="40" sheetId="97" r:id="rId71"/>
    <sheet name="41" sheetId="108" r:id="rId72"/>
    <sheet name="42" sheetId="90" r:id="rId73"/>
  </sheets>
  <externalReferences>
    <externalReference r:id="rId74"/>
    <externalReference r:id="rId75"/>
  </externalReferences>
  <definedNames>
    <definedName name="_xlnm._FilterDatabase" localSheetId="1" hidden="1">'1'!$A$3:$AI$174</definedName>
    <definedName name="_xlnm._FilterDatabase" localSheetId="18" hidden="1">'16b'!$A$3:$L$1672</definedName>
    <definedName name="_xlnm._FilterDatabase" localSheetId="19" hidden="1">'16b-1'!$A$3:$L$3082</definedName>
    <definedName name="_xlnm._FilterDatabase" localSheetId="30" hidden="1">'16m'!$A$4:$D$185</definedName>
    <definedName name="_xlnm._FilterDatabase" localSheetId="48" hidden="1">'23'!$A$3:$C$849</definedName>
    <definedName name="_xlnm._FilterDatabase" localSheetId="50" hidden="1">'25'!$A$7:$O$189</definedName>
    <definedName name="_xlnm._FilterDatabase" localSheetId="51" hidden="1">'26а'!$A$3:$H$64</definedName>
    <definedName name="_xlnm._FilterDatabase" localSheetId="57" hidden="1">'29'!$A$6:$R$184</definedName>
    <definedName name="_xlnm._FilterDatabase" localSheetId="67" hidden="1">'37'!$A$3:$L$25</definedName>
    <definedName name="_xlnm._FilterDatabase" localSheetId="70" hidden="1">'40'!$A$2:$H$2</definedName>
    <definedName name="_xlnm._FilterDatabase" localSheetId="72" hidden="1">'42'!$A$9:$F$116</definedName>
    <definedName name="_xlnm._FilterDatabase" localSheetId="7" hidden="1">'7'!$A$3:$I$174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5" i="127" l="1"/>
  <c r="E176" i="127"/>
  <c r="E177" i="127"/>
  <c r="E178" i="127"/>
  <c r="F175" i="127"/>
  <c r="G175" i="127"/>
  <c r="H175" i="127"/>
  <c r="H179" i="127" s="1"/>
  <c r="F176" i="127"/>
  <c r="G176" i="127"/>
  <c r="H176" i="127"/>
  <c r="F177" i="127"/>
  <c r="G177" i="127"/>
  <c r="H177" i="127"/>
  <c r="F178" i="127"/>
  <c r="G178" i="127"/>
  <c r="H178" i="127"/>
  <c r="D175" i="127"/>
  <c r="D177" i="127"/>
  <c r="D178" i="127"/>
  <c r="D176" i="127"/>
  <c r="I175" i="127"/>
  <c r="I179" i="127" s="1"/>
  <c r="I176" i="127"/>
  <c r="I177" i="127"/>
  <c r="I178" i="127"/>
  <c r="G179" i="127" l="1"/>
  <c r="F179" i="127"/>
  <c r="E179" i="127"/>
  <c r="D179" i="127"/>
  <c r="J514" i="130" l="1"/>
  <c r="E20" i="155" l="1"/>
  <c r="F20" i="155"/>
  <c r="G20" i="155"/>
  <c r="H20" i="155"/>
  <c r="I20" i="155"/>
  <c r="J20" i="155"/>
  <c r="K20" i="155"/>
  <c r="L20" i="155"/>
  <c r="M20" i="155"/>
  <c r="N20" i="155"/>
  <c r="O20" i="155"/>
  <c r="P20" i="155"/>
  <c r="Q20" i="155"/>
  <c r="R20" i="155"/>
  <c r="S20" i="155"/>
  <c r="D175" i="154"/>
  <c r="F23" i="153"/>
  <c r="G23" i="153"/>
  <c r="H23" i="153"/>
  <c r="I23" i="153"/>
  <c r="J23" i="153"/>
  <c r="K23" i="153"/>
  <c r="L23" i="153"/>
  <c r="N23" i="153"/>
  <c r="E67" i="146"/>
  <c r="F67" i="146"/>
  <c r="G67" i="146"/>
  <c r="H67" i="146"/>
  <c r="I67" i="146"/>
  <c r="J67" i="146"/>
  <c r="K67" i="146"/>
  <c r="L67" i="146"/>
  <c r="D4" i="96" l="1"/>
  <c r="D5" i="96"/>
  <c r="D6" i="96"/>
  <c r="D7" i="96"/>
  <c r="D8" i="96"/>
  <c r="D9" i="96"/>
  <c r="D10" i="96"/>
  <c r="D11" i="96"/>
  <c r="D12" i="96"/>
  <c r="D13" i="96"/>
  <c r="D14" i="96"/>
  <c r="D15" i="96"/>
  <c r="D16" i="96"/>
  <c r="D17" i="96"/>
  <c r="D18" i="96"/>
  <c r="D19" i="96"/>
  <c r="D20" i="96"/>
  <c r="D21" i="96"/>
  <c r="D22" i="96"/>
  <c r="D23" i="96"/>
  <c r="D24" i="96"/>
  <c r="D25" i="96"/>
  <c r="D26" i="96"/>
  <c r="D27" i="96"/>
  <c r="D28" i="96"/>
  <c r="D29" i="96"/>
  <c r="D30" i="96"/>
  <c r="D31" i="96"/>
  <c r="D32" i="96"/>
  <c r="D33" i="96"/>
  <c r="D34" i="96"/>
  <c r="B35" i="96"/>
  <c r="B51" i="96" s="1"/>
  <c r="C35" i="96"/>
  <c r="D36" i="96"/>
  <c r="D37" i="96"/>
  <c r="D38" i="96"/>
  <c r="D39" i="96"/>
  <c r="D40" i="96"/>
  <c r="D41" i="96"/>
  <c r="D42" i="96"/>
  <c r="D43" i="96"/>
  <c r="D44" i="96"/>
  <c r="D45" i="96"/>
  <c r="D46" i="96"/>
  <c r="D47" i="96"/>
  <c r="D48" i="96"/>
  <c r="D49" i="96"/>
  <c r="C50" i="96"/>
  <c r="C51" i="96" l="1"/>
  <c r="D35" i="96"/>
  <c r="D50" i="96"/>
  <c r="D51" i="96" l="1"/>
  <c r="E51" i="96" l="1"/>
  <c r="E31" i="96"/>
  <c r="E15" i="96"/>
  <c r="E37" i="96"/>
  <c r="E30" i="96"/>
  <c r="E14" i="96"/>
  <c r="E48" i="96"/>
  <c r="E39" i="96"/>
  <c r="E25" i="96"/>
  <c r="E9" i="96"/>
  <c r="E42" i="96"/>
  <c r="E24" i="96"/>
  <c r="E8" i="96"/>
  <c r="E35" i="96"/>
  <c r="E5" i="96"/>
  <c r="E20" i="96"/>
  <c r="E27" i="96"/>
  <c r="E11" i="96"/>
  <c r="E44" i="96"/>
  <c r="E26" i="96"/>
  <c r="E10" i="96"/>
  <c r="E40" i="96"/>
  <c r="E21" i="96"/>
  <c r="E38" i="96"/>
  <c r="E4" i="96"/>
  <c r="E12" i="96"/>
  <c r="E23" i="96"/>
  <c r="E7" i="96"/>
  <c r="E36" i="96"/>
  <c r="E22" i="96"/>
  <c r="E6" i="96"/>
  <c r="E47" i="96"/>
  <c r="E33" i="96"/>
  <c r="E17" i="96"/>
  <c r="E45" i="96"/>
  <c r="E32" i="96"/>
  <c r="E16" i="96"/>
  <c r="E28" i="96"/>
  <c r="E19" i="96"/>
  <c r="E49" i="96"/>
  <c r="E34" i="96"/>
  <c r="E18" i="96"/>
  <c r="E41" i="96"/>
  <c r="E43" i="96"/>
  <c r="E29" i="96"/>
  <c r="E13" i="96"/>
  <c r="E46" i="96"/>
  <c r="E50" i="96"/>
  <c r="C848" i="9" l="1"/>
  <c r="D848" i="9"/>
  <c r="C849" i="9"/>
  <c r="E849" i="9" s="1"/>
  <c r="C850" i="9"/>
  <c r="E850" i="9" s="1"/>
  <c r="C851" i="9"/>
  <c r="E851" i="9" s="1"/>
  <c r="C852" i="9"/>
  <c r="E852" i="9" s="1"/>
  <c r="C853" i="9"/>
  <c r="E853" i="9" s="1"/>
  <c r="C854" i="9"/>
  <c r="E854" i="9" s="1"/>
  <c r="D847" i="9"/>
  <c r="C847" i="9"/>
  <c r="D846" i="9"/>
  <c r="C846" i="9"/>
  <c r="D845" i="9"/>
  <c r="C845" i="9"/>
  <c r="D844" i="9"/>
  <c r="C844" i="9"/>
  <c r="D843" i="9"/>
  <c r="C843" i="9"/>
  <c r="D842" i="9"/>
  <c r="C842" i="9"/>
  <c r="D841" i="9"/>
  <c r="C841" i="9"/>
  <c r="D840" i="9"/>
  <c r="C840" i="9"/>
  <c r="D839" i="9"/>
  <c r="C839" i="9"/>
  <c r="D838" i="9"/>
  <c r="C838" i="9"/>
  <c r="D837" i="9"/>
  <c r="C837" i="9"/>
  <c r="D836" i="9"/>
  <c r="C836" i="9"/>
  <c r="D835" i="9"/>
  <c r="C835" i="9"/>
  <c r="D834" i="9"/>
  <c r="C834" i="9"/>
  <c r="D833" i="9"/>
  <c r="C833" i="9"/>
  <c r="D832" i="9"/>
  <c r="C832" i="9"/>
  <c r="D831" i="9"/>
  <c r="C831" i="9"/>
  <c r="D830" i="9"/>
  <c r="C830" i="9"/>
  <c r="D829" i="9"/>
  <c r="C829" i="9"/>
  <c r="D828" i="9"/>
  <c r="C828" i="9"/>
  <c r="D827" i="9"/>
  <c r="C827" i="9"/>
  <c r="D826" i="9"/>
  <c r="C826" i="9"/>
  <c r="D825" i="9"/>
  <c r="C825" i="9"/>
  <c r="D824" i="9"/>
  <c r="C824" i="9"/>
  <c r="D823" i="9"/>
  <c r="C823" i="9"/>
  <c r="D822" i="9"/>
  <c r="C822" i="9"/>
  <c r="D821" i="9"/>
  <c r="C821" i="9"/>
  <c r="D820" i="9"/>
  <c r="C820" i="9"/>
  <c r="D819" i="9"/>
  <c r="C819" i="9"/>
  <c r="D818" i="9"/>
  <c r="C818" i="9"/>
  <c r="D817" i="9"/>
  <c r="C817" i="9"/>
  <c r="D816" i="9"/>
  <c r="C816" i="9"/>
  <c r="D815" i="9"/>
  <c r="C815" i="9"/>
  <c r="D814" i="9"/>
  <c r="C814" i="9"/>
  <c r="D813" i="9"/>
  <c r="C813" i="9"/>
  <c r="D812" i="9"/>
  <c r="C812" i="9"/>
  <c r="D811" i="9"/>
  <c r="C811" i="9"/>
  <c r="D810" i="9"/>
  <c r="C810" i="9"/>
  <c r="D809" i="9"/>
  <c r="C809" i="9"/>
  <c r="D808" i="9"/>
  <c r="C808" i="9"/>
  <c r="D807" i="9"/>
  <c r="C807" i="9"/>
  <c r="D806" i="9"/>
  <c r="C806" i="9"/>
  <c r="D805" i="9"/>
  <c r="C805" i="9"/>
  <c r="D804" i="9"/>
  <c r="C804" i="9"/>
  <c r="D803" i="9"/>
  <c r="C803" i="9"/>
  <c r="D802" i="9"/>
  <c r="C802" i="9"/>
  <c r="D801" i="9"/>
  <c r="C801" i="9"/>
  <c r="D800" i="9"/>
  <c r="C800" i="9"/>
  <c r="D799" i="9"/>
  <c r="C799" i="9"/>
  <c r="D798" i="9"/>
  <c r="C798" i="9"/>
  <c r="D797" i="9"/>
  <c r="C797" i="9"/>
  <c r="D796" i="9"/>
  <c r="C796" i="9"/>
  <c r="D795" i="9"/>
  <c r="C795" i="9"/>
  <c r="D794" i="9"/>
  <c r="C794" i="9"/>
  <c r="D793" i="9"/>
  <c r="C793" i="9"/>
  <c r="D792" i="9"/>
  <c r="C792" i="9"/>
  <c r="D791" i="9"/>
  <c r="C791" i="9"/>
  <c r="D790" i="9"/>
  <c r="C790" i="9"/>
  <c r="D789" i="9"/>
  <c r="C789" i="9"/>
  <c r="D788" i="9"/>
  <c r="C788" i="9"/>
  <c r="D787" i="9"/>
  <c r="C787" i="9"/>
  <c r="D786" i="9"/>
  <c r="C786" i="9"/>
  <c r="D785" i="9"/>
  <c r="C785" i="9"/>
  <c r="D784" i="9"/>
  <c r="C784" i="9"/>
  <c r="D783" i="9"/>
  <c r="C783" i="9"/>
  <c r="D782" i="9"/>
  <c r="C782" i="9"/>
  <c r="D781" i="9"/>
  <c r="C781" i="9"/>
  <c r="D780" i="9"/>
  <c r="C780" i="9"/>
  <c r="D779" i="9"/>
  <c r="C779" i="9"/>
  <c r="D778" i="9"/>
  <c r="C778" i="9"/>
  <c r="D777" i="9"/>
  <c r="C777" i="9"/>
  <c r="D776" i="9"/>
  <c r="C776" i="9"/>
  <c r="D775" i="9"/>
  <c r="C775" i="9"/>
  <c r="D774" i="9"/>
  <c r="C774" i="9"/>
  <c r="D773" i="9"/>
  <c r="C773" i="9"/>
  <c r="D772" i="9"/>
  <c r="C772" i="9"/>
  <c r="D771" i="9"/>
  <c r="C771" i="9"/>
  <c r="D770" i="9"/>
  <c r="C770" i="9"/>
  <c r="D769" i="9"/>
  <c r="C769" i="9"/>
  <c r="D768" i="9"/>
  <c r="C768" i="9"/>
  <c r="D767" i="9"/>
  <c r="C767" i="9"/>
  <c r="D766" i="9"/>
  <c r="C766" i="9"/>
  <c r="D765" i="9"/>
  <c r="C765" i="9"/>
  <c r="D764" i="9"/>
  <c r="C764" i="9"/>
  <c r="D763" i="9"/>
  <c r="C763" i="9"/>
  <c r="D762" i="9"/>
  <c r="C762" i="9"/>
  <c r="D761" i="9"/>
  <c r="C761" i="9"/>
  <c r="D760" i="9"/>
  <c r="C760" i="9"/>
  <c r="D759" i="9"/>
  <c r="C759" i="9"/>
  <c r="D758" i="9"/>
  <c r="C758" i="9"/>
  <c r="D757" i="9"/>
  <c r="C757" i="9"/>
  <c r="D756" i="9"/>
  <c r="C756" i="9"/>
  <c r="D755" i="9"/>
  <c r="C755" i="9"/>
  <c r="D749" i="9"/>
  <c r="D741" i="9"/>
  <c r="D736" i="9"/>
  <c r="D734" i="9"/>
  <c r="D732" i="9"/>
  <c r="D730" i="9"/>
  <c r="D717" i="9"/>
  <c r="D714" i="9"/>
  <c r="D711" i="9"/>
  <c r="D706" i="9"/>
  <c r="D697" i="9"/>
  <c r="D691" i="9"/>
  <c r="D688" i="9"/>
  <c r="D687" i="9"/>
  <c r="D674" i="9"/>
  <c r="D667" i="9"/>
  <c r="D643" i="9"/>
  <c r="D628" i="9"/>
  <c r="D626" i="9"/>
  <c r="D624" i="9"/>
  <c r="D620" i="9"/>
  <c r="D614" i="9"/>
  <c r="D597" i="9"/>
  <c r="D595" i="9"/>
  <c r="D580" i="9"/>
  <c r="D575" i="9"/>
  <c r="D562" i="9"/>
  <c r="D553" i="9"/>
  <c r="D542" i="9"/>
  <c r="D532" i="9"/>
  <c r="D530" i="9"/>
  <c r="D525" i="9"/>
  <c r="D516" i="9"/>
  <c r="D515" i="9"/>
  <c r="D506" i="9"/>
  <c r="D497" i="9"/>
  <c r="D473" i="9"/>
  <c r="D461" i="9"/>
  <c r="D459" i="9"/>
  <c r="D457" i="9"/>
  <c r="D456" i="9"/>
  <c r="D447" i="9"/>
  <c r="D442" i="9"/>
  <c r="D420" i="9"/>
  <c r="D411" i="9"/>
  <c r="D402" i="9"/>
  <c r="D392" i="9"/>
  <c r="D390" i="9"/>
  <c r="D365" i="9"/>
  <c r="D364" i="9"/>
  <c r="D362" i="9"/>
  <c r="D360" i="9"/>
  <c r="D358" i="9"/>
  <c r="D326" i="9"/>
  <c r="D322" i="9"/>
  <c r="D302" i="9"/>
  <c r="D301" i="9"/>
  <c r="D299" i="9"/>
  <c r="D281" i="9"/>
  <c r="D273" i="9"/>
  <c r="D262" i="9"/>
  <c r="D261" i="9"/>
  <c r="D256" i="9"/>
  <c r="D250" i="9"/>
  <c r="D247" i="9"/>
  <c r="D212" i="9"/>
  <c r="D209" i="9"/>
  <c r="D186" i="9"/>
  <c r="D177" i="9"/>
  <c r="D152" i="9"/>
  <c r="D148" i="9"/>
  <c r="D144" i="9"/>
  <c r="D130" i="9"/>
  <c r="D128" i="9"/>
  <c r="D124" i="9"/>
  <c r="D115" i="9"/>
  <c r="D108" i="9"/>
  <c r="D78" i="9"/>
  <c r="D57" i="9"/>
  <c r="D53" i="9"/>
  <c r="D31" i="9"/>
  <c r="E772" i="9" l="1"/>
  <c r="E776" i="9"/>
  <c r="E778" i="9"/>
  <c r="E818" i="9"/>
  <c r="E822" i="9"/>
  <c r="E826" i="9"/>
  <c r="E836" i="9"/>
  <c r="E840" i="9"/>
  <c r="E793" i="9"/>
  <c r="E823" i="9"/>
  <c r="E825" i="9"/>
  <c r="E802" i="9"/>
  <c r="E812" i="9"/>
  <c r="E831" i="9"/>
  <c r="E842" i="9"/>
  <c r="E845" i="9"/>
  <c r="E781" i="9"/>
  <c r="E844" i="9"/>
  <c r="D855" i="9"/>
  <c r="E758" i="9"/>
  <c r="E762" i="9"/>
  <c r="E786" i="9"/>
  <c r="E794" i="9"/>
  <c r="E813" i="9"/>
  <c r="E795" i="9"/>
  <c r="E806" i="9"/>
  <c r="E810" i="9"/>
  <c r="E814" i="9"/>
  <c r="E807" i="9"/>
  <c r="E839" i="9"/>
  <c r="E761" i="9"/>
  <c r="E769" i="9"/>
  <c r="E777" i="9"/>
  <c r="E820" i="9"/>
  <c r="E773" i="9"/>
  <c r="E804" i="9"/>
  <c r="E808" i="9"/>
  <c r="E816" i="9"/>
  <c r="E827" i="9"/>
  <c r="E770" i="9"/>
  <c r="E774" i="9"/>
  <c r="E789" i="9"/>
  <c r="E797" i="9"/>
  <c r="E809" i="9"/>
  <c r="E828" i="9"/>
  <c r="E848" i="9"/>
  <c r="E779" i="9"/>
  <c r="E782" i="9"/>
  <c r="E833" i="9"/>
  <c r="E841" i="9"/>
  <c r="E791" i="9"/>
  <c r="E815" i="9"/>
  <c r="E830" i="9"/>
  <c r="E834" i="9"/>
  <c r="E756" i="9"/>
  <c r="E771" i="9"/>
  <c r="E764" i="9"/>
  <c r="E768" i="9"/>
  <c r="E775" i="9"/>
  <c r="E801" i="9"/>
  <c r="E819" i="9"/>
  <c r="E829" i="9"/>
  <c r="E757" i="9"/>
  <c r="E790" i="9"/>
  <c r="E805" i="9"/>
  <c r="E837" i="9"/>
  <c r="E765" i="9"/>
  <c r="E780" i="9"/>
  <c r="E783" i="9"/>
  <c r="E787" i="9"/>
  <c r="E798" i="9"/>
  <c r="E817" i="9"/>
  <c r="E824" i="9"/>
  <c r="E838" i="9"/>
  <c r="E835" i="9"/>
  <c r="E846" i="9"/>
  <c r="E755" i="9"/>
  <c r="E759" i="9"/>
  <c r="E766" i="9"/>
  <c r="E788" i="9"/>
  <c r="E799" i="9"/>
  <c r="E803" i="9"/>
  <c r="E763" i="9"/>
  <c r="E767" i="9"/>
  <c r="E785" i="9"/>
  <c r="E796" i="9"/>
  <c r="E811" i="9"/>
  <c r="E821" i="9"/>
  <c r="E843" i="9"/>
  <c r="E847" i="9"/>
  <c r="E800" i="9"/>
  <c r="E832" i="9"/>
  <c r="E784" i="9"/>
  <c r="E760" i="9"/>
  <c r="E792" i="9"/>
  <c r="C4" i="9"/>
  <c r="C5" i="9"/>
  <c r="E5" i="9" s="1"/>
  <c r="C6" i="9"/>
  <c r="E6" i="9" s="1"/>
  <c r="C7" i="9"/>
  <c r="E7" i="9" s="1"/>
  <c r="C8" i="9"/>
  <c r="E8" i="9" s="1"/>
  <c r="C9" i="9"/>
  <c r="E9" i="9" s="1"/>
  <c r="C10" i="9"/>
  <c r="E10" i="9" s="1"/>
  <c r="C11" i="9"/>
  <c r="E11" i="9" s="1"/>
  <c r="C12" i="9"/>
  <c r="E12" i="9" s="1"/>
  <c r="C13" i="9"/>
  <c r="E13" i="9" s="1"/>
  <c r="C14" i="9"/>
  <c r="E14" i="9" s="1"/>
  <c r="C15" i="9"/>
  <c r="E15" i="9" s="1"/>
  <c r="C16" i="9"/>
  <c r="E16" i="9" s="1"/>
  <c r="C17" i="9"/>
  <c r="E17" i="9" s="1"/>
  <c r="C18" i="9"/>
  <c r="E18" i="9" s="1"/>
  <c r="C19" i="9"/>
  <c r="E19" i="9" s="1"/>
  <c r="C20" i="9"/>
  <c r="E20" i="9" s="1"/>
  <c r="C21" i="9"/>
  <c r="E21" i="9" s="1"/>
  <c r="C22" i="9"/>
  <c r="E22" i="9" s="1"/>
  <c r="C23" i="9"/>
  <c r="E23" i="9" s="1"/>
  <c r="C24" i="9"/>
  <c r="E24" i="9" s="1"/>
  <c r="C25" i="9"/>
  <c r="E25" i="9" s="1"/>
  <c r="C26" i="9"/>
  <c r="E26" i="9" s="1"/>
  <c r="C27" i="9"/>
  <c r="E27" i="9" s="1"/>
  <c r="C28" i="9"/>
  <c r="E28" i="9" s="1"/>
  <c r="C29" i="9"/>
  <c r="E29" i="9" s="1"/>
  <c r="C30" i="9"/>
  <c r="E30" i="9" s="1"/>
  <c r="C31" i="9"/>
  <c r="E31" i="9" s="1"/>
  <c r="C32" i="9"/>
  <c r="E32" i="9" s="1"/>
  <c r="C33" i="9"/>
  <c r="E33" i="9" s="1"/>
  <c r="C34" i="9"/>
  <c r="E34" i="9" s="1"/>
  <c r="C35" i="9"/>
  <c r="E35" i="9" s="1"/>
  <c r="C36" i="9"/>
  <c r="E36" i="9" s="1"/>
  <c r="C37" i="9"/>
  <c r="E37" i="9" s="1"/>
  <c r="C38" i="9"/>
  <c r="E38" i="9" s="1"/>
  <c r="C39" i="9"/>
  <c r="E39" i="9" s="1"/>
  <c r="C40" i="9"/>
  <c r="E40" i="9" s="1"/>
  <c r="C41" i="9"/>
  <c r="E41" i="9" s="1"/>
  <c r="C42" i="9"/>
  <c r="E42" i="9" s="1"/>
  <c r="C43" i="9"/>
  <c r="E43" i="9" s="1"/>
  <c r="C44" i="9"/>
  <c r="E44" i="9" s="1"/>
  <c r="C45" i="9"/>
  <c r="E45" i="9" s="1"/>
  <c r="C46" i="9"/>
  <c r="E46" i="9" s="1"/>
  <c r="C47" i="9"/>
  <c r="E47" i="9" s="1"/>
  <c r="C48" i="9"/>
  <c r="E48" i="9" s="1"/>
  <c r="C49" i="9"/>
  <c r="E49" i="9" s="1"/>
  <c r="C50" i="9"/>
  <c r="E50" i="9" s="1"/>
  <c r="C51" i="9"/>
  <c r="E51" i="9" s="1"/>
  <c r="C52" i="9"/>
  <c r="E52" i="9" s="1"/>
  <c r="C53" i="9"/>
  <c r="E53" i="9" s="1"/>
  <c r="C54" i="9"/>
  <c r="E54" i="9" s="1"/>
  <c r="C55" i="9"/>
  <c r="E55" i="9" s="1"/>
  <c r="C56" i="9"/>
  <c r="E56" i="9" s="1"/>
  <c r="C57" i="9"/>
  <c r="E57" i="9" s="1"/>
  <c r="C58" i="9"/>
  <c r="E58" i="9" s="1"/>
  <c r="C59" i="9"/>
  <c r="E59" i="9" s="1"/>
  <c r="C60" i="9"/>
  <c r="E60" i="9" s="1"/>
  <c r="C61" i="9"/>
  <c r="E61" i="9" s="1"/>
  <c r="C62" i="9"/>
  <c r="E62" i="9" s="1"/>
  <c r="C63" i="9"/>
  <c r="E63" i="9" s="1"/>
  <c r="C64" i="9"/>
  <c r="E64" i="9" s="1"/>
  <c r="C65" i="9"/>
  <c r="E65" i="9" s="1"/>
  <c r="C66" i="9"/>
  <c r="E66" i="9" s="1"/>
  <c r="C67" i="9"/>
  <c r="E67" i="9" s="1"/>
  <c r="C68" i="9"/>
  <c r="E68" i="9" s="1"/>
  <c r="C69" i="9"/>
  <c r="E69" i="9" s="1"/>
  <c r="C70" i="9"/>
  <c r="E70" i="9" s="1"/>
  <c r="C71" i="9"/>
  <c r="E71" i="9" s="1"/>
  <c r="C72" i="9"/>
  <c r="E72" i="9" s="1"/>
  <c r="C73" i="9"/>
  <c r="E73" i="9" s="1"/>
  <c r="C74" i="9"/>
  <c r="E74" i="9" s="1"/>
  <c r="C75" i="9"/>
  <c r="E75" i="9" s="1"/>
  <c r="C76" i="9"/>
  <c r="E76" i="9" s="1"/>
  <c r="C77" i="9"/>
  <c r="E77" i="9" s="1"/>
  <c r="C78" i="9"/>
  <c r="E78" i="9" s="1"/>
  <c r="C79" i="9"/>
  <c r="E79" i="9" s="1"/>
  <c r="C80" i="9"/>
  <c r="E80" i="9" s="1"/>
  <c r="C81" i="9"/>
  <c r="E81" i="9" s="1"/>
  <c r="C82" i="9"/>
  <c r="E82" i="9" s="1"/>
  <c r="C83" i="9"/>
  <c r="E83" i="9" s="1"/>
  <c r="C84" i="9"/>
  <c r="E84" i="9" s="1"/>
  <c r="C85" i="9"/>
  <c r="E85" i="9" s="1"/>
  <c r="C86" i="9"/>
  <c r="E86" i="9" s="1"/>
  <c r="C87" i="9"/>
  <c r="E87" i="9" s="1"/>
  <c r="C88" i="9"/>
  <c r="E88" i="9" s="1"/>
  <c r="C89" i="9"/>
  <c r="E89" i="9" s="1"/>
  <c r="C90" i="9"/>
  <c r="E90" i="9" s="1"/>
  <c r="C91" i="9"/>
  <c r="E91" i="9" s="1"/>
  <c r="C92" i="9"/>
  <c r="E92" i="9" s="1"/>
  <c r="C93" i="9"/>
  <c r="E93" i="9" s="1"/>
  <c r="C94" i="9"/>
  <c r="E94" i="9" s="1"/>
  <c r="C95" i="9"/>
  <c r="E95" i="9" s="1"/>
  <c r="C96" i="9"/>
  <c r="E96" i="9" s="1"/>
  <c r="C97" i="9"/>
  <c r="E97" i="9" s="1"/>
  <c r="C98" i="9"/>
  <c r="E98" i="9" s="1"/>
  <c r="C99" i="9"/>
  <c r="E99" i="9" s="1"/>
  <c r="C100" i="9"/>
  <c r="E100" i="9" s="1"/>
  <c r="C101" i="9"/>
  <c r="E101" i="9" s="1"/>
  <c r="C102" i="9"/>
  <c r="E102" i="9" s="1"/>
  <c r="C103" i="9"/>
  <c r="E103" i="9" s="1"/>
  <c r="C104" i="9"/>
  <c r="E104" i="9" s="1"/>
  <c r="C105" i="9"/>
  <c r="E105" i="9" s="1"/>
  <c r="C106" i="9"/>
  <c r="E106" i="9" s="1"/>
  <c r="C107" i="9"/>
  <c r="E107" i="9" s="1"/>
  <c r="C108" i="9"/>
  <c r="E108" i="9" s="1"/>
  <c r="C109" i="9"/>
  <c r="E109" i="9" s="1"/>
  <c r="C110" i="9"/>
  <c r="E110" i="9" s="1"/>
  <c r="C111" i="9"/>
  <c r="E111" i="9" s="1"/>
  <c r="C112" i="9"/>
  <c r="E112" i="9" s="1"/>
  <c r="C113" i="9"/>
  <c r="E113" i="9" s="1"/>
  <c r="C114" i="9"/>
  <c r="E114" i="9" s="1"/>
  <c r="C115" i="9"/>
  <c r="E115" i="9" s="1"/>
  <c r="C116" i="9"/>
  <c r="E116" i="9" s="1"/>
  <c r="C117" i="9"/>
  <c r="E117" i="9" s="1"/>
  <c r="C118" i="9"/>
  <c r="E118" i="9" s="1"/>
  <c r="C119" i="9"/>
  <c r="E119" i="9" s="1"/>
  <c r="C120" i="9"/>
  <c r="E120" i="9" s="1"/>
  <c r="C121" i="9"/>
  <c r="E121" i="9" s="1"/>
  <c r="C122" i="9"/>
  <c r="E122" i="9" s="1"/>
  <c r="C123" i="9"/>
  <c r="E123" i="9" s="1"/>
  <c r="C124" i="9"/>
  <c r="E124" i="9" s="1"/>
  <c r="C125" i="9"/>
  <c r="E125" i="9" s="1"/>
  <c r="C126" i="9"/>
  <c r="E126" i="9" s="1"/>
  <c r="C127" i="9"/>
  <c r="E127" i="9" s="1"/>
  <c r="C128" i="9"/>
  <c r="E128" i="9" s="1"/>
  <c r="C129" i="9"/>
  <c r="E129" i="9" s="1"/>
  <c r="C130" i="9"/>
  <c r="E130" i="9" s="1"/>
  <c r="C131" i="9"/>
  <c r="E131" i="9" s="1"/>
  <c r="C132" i="9"/>
  <c r="E132" i="9" s="1"/>
  <c r="C133" i="9"/>
  <c r="E133" i="9" s="1"/>
  <c r="C134" i="9"/>
  <c r="E134" i="9" s="1"/>
  <c r="C135" i="9"/>
  <c r="E135" i="9" s="1"/>
  <c r="C136" i="9"/>
  <c r="E136" i="9" s="1"/>
  <c r="C137" i="9"/>
  <c r="E137" i="9" s="1"/>
  <c r="C138" i="9"/>
  <c r="E138" i="9" s="1"/>
  <c r="C139" i="9"/>
  <c r="E139" i="9" s="1"/>
  <c r="C140" i="9"/>
  <c r="E140" i="9" s="1"/>
  <c r="C141" i="9"/>
  <c r="E141" i="9" s="1"/>
  <c r="C142" i="9"/>
  <c r="E142" i="9" s="1"/>
  <c r="C143" i="9"/>
  <c r="E143" i="9" s="1"/>
  <c r="C144" i="9"/>
  <c r="E144" i="9" s="1"/>
  <c r="C145" i="9"/>
  <c r="E145" i="9" s="1"/>
  <c r="C146" i="9"/>
  <c r="E146" i="9" s="1"/>
  <c r="C147" i="9"/>
  <c r="E147" i="9" s="1"/>
  <c r="C148" i="9"/>
  <c r="E148" i="9" s="1"/>
  <c r="C149" i="9"/>
  <c r="E149" i="9" s="1"/>
  <c r="C150" i="9"/>
  <c r="E150" i="9" s="1"/>
  <c r="C151" i="9"/>
  <c r="E151" i="9" s="1"/>
  <c r="C152" i="9"/>
  <c r="E152" i="9" s="1"/>
  <c r="C153" i="9"/>
  <c r="E153" i="9" s="1"/>
  <c r="C154" i="9"/>
  <c r="E154" i="9" s="1"/>
  <c r="C155" i="9"/>
  <c r="E155" i="9" s="1"/>
  <c r="C156" i="9"/>
  <c r="E156" i="9" s="1"/>
  <c r="C157" i="9"/>
  <c r="E157" i="9" s="1"/>
  <c r="C158" i="9"/>
  <c r="E158" i="9" s="1"/>
  <c r="C159" i="9"/>
  <c r="E159" i="9" s="1"/>
  <c r="C160" i="9"/>
  <c r="E160" i="9" s="1"/>
  <c r="C161" i="9"/>
  <c r="E161" i="9" s="1"/>
  <c r="C162" i="9"/>
  <c r="E162" i="9" s="1"/>
  <c r="C163" i="9"/>
  <c r="E163" i="9" s="1"/>
  <c r="C164" i="9"/>
  <c r="E164" i="9" s="1"/>
  <c r="C165" i="9"/>
  <c r="E165" i="9" s="1"/>
  <c r="C166" i="9"/>
  <c r="E166" i="9" s="1"/>
  <c r="C167" i="9"/>
  <c r="E167" i="9" s="1"/>
  <c r="C168" i="9"/>
  <c r="E168" i="9" s="1"/>
  <c r="C169" i="9"/>
  <c r="E169" i="9" s="1"/>
  <c r="C170" i="9"/>
  <c r="E170" i="9" s="1"/>
  <c r="C171" i="9"/>
  <c r="E171" i="9" s="1"/>
  <c r="C172" i="9"/>
  <c r="E172" i="9" s="1"/>
  <c r="C173" i="9"/>
  <c r="E173" i="9" s="1"/>
  <c r="C174" i="9"/>
  <c r="E174" i="9" s="1"/>
  <c r="C175" i="9"/>
  <c r="E175" i="9" s="1"/>
  <c r="C176" i="9"/>
  <c r="E176" i="9" s="1"/>
  <c r="C177" i="9"/>
  <c r="E177" i="9" s="1"/>
  <c r="C178" i="9"/>
  <c r="E178" i="9" s="1"/>
  <c r="C179" i="9"/>
  <c r="E179" i="9" s="1"/>
  <c r="C180" i="9"/>
  <c r="E180" i="9" s="1"/>
  <c r="C181" i="9"/>
  <c r="E181" i="9" s="1"/>
  <c r="C182" i="9"/>
  <c r="E182" i="9" s="1"/>
  <c r="C183" i="9"/>
  <c r="E183" i="9" s="1"/>
  <c r="C184" i="9"/>
  <c r="E184" i="9" s="1"/>
  <c r="C185" i="9"/>
  <c r="E185" i="9" s="1"/>
  <c r="C186" i="9"/>
  <c r="E186" i="9" s="1"/>
  <c r="C187" i="9"/>
  <c r="E187" i="9" s="1"/>
  <c r="C188" i="9"/>
  <c r="E188" i="9" s="1"/>
  <c r="C189" i="9"/>
  <c r="E189" i="9" s="1"/>
  <c r="C190" i="9"/>
  <c r="E190" i="9" s="1"/>
  <c r="C191" i="9"/>
  <c r="E191" i="9" s="1"/>
  <c r="C192" i="9"/>
  <c r="E192" i="9" s="1"/>
  <c r="C193" i="9"/>
  <c r="E193" i="9" s="1"/>
  <c r="C194" i="9"/>
  <c r="E194" i="9" s="1"/>
  <c r="C195" i="9"/>
  <c r="E195" i="9" s="1"/>
  <c r="C196" i="9"/>
  <c r="E196" i="9" s="1"/>
  <c r="C197" i="9"/>
  <c r="E197" i="9" s="1"/>
  <c r="C198" i="9"/>
  <c r="E198" i="9" s="1"/>
  <c r="C199" i="9"/>
  <c r="E199" i="9" s="1"/>
  <c r="C200" i="9"/>
  <c r="E200" i="9" s="1"/>
  <c r="C201" i="9"/>
  <c r="E201" i="9" s="1"/>
  <c r="C202" i="9"/>
  <c r="E202" i="9" s="1"/>
  <c r="C203" i="9"/>
  <c r="E203" i="9" s="1"/>
  <c r="C204" i="9"/>
  <c r="E204" i="9" s="1"/>
  <c r="C205" i="9"/>
  <c r="E205" i="9" s="1"/>
  <c r="C206" i="9"/>
  <c r="E206" i="9" s="1"/>
  <c r="C207" i="9"/>
  <c r="E207" i="9" s="1"/>
  <c r="C208" i="9"/>
  <c r="E208" i="9" s="1"/>
  <c r="C209" i="9"/>
  <c r="E209" i="9" s="1"/>
  <c r="C210" i="9"/>
  <c r="E210" i="9" s="1"/>
  <c r="C211" i="9"/>
  <c r="E211" i="9" s="1"/>
  <c r="C212" i="9"/>
  <c r="E212" i="9" s="1"/>
  <c r="C213" i="9"/>
  <c r="E213" i="9" s="1"/>
  <c r="C214" i="9"/>
  <c r="E214" i="9" s="1"/>
  <c r="C215" i="9"/>
  <c r="E215" i="9" s="1"/>
  <c r="C216" i="9"/>
  <c r="E216" i="9" s="1"/>
  <c r="C217" i="9"/>
  <c r="E217" i="9" s="1"/>
  <c r="C218" i="9"/>
  <c r="E218" i="9" s="1"/>
  <c r="C219" i="9"/>
  <c r="E219" i="9" s="1"/>
  <c r="C220" i="9"/>
  <c r="E220" i="9" s="1"/>
  <c r="C221" i="9"/>
  <c r="E221" i="9" s="1"/>
  <c r="C222" i="9"/>
  <c r="E222" i="9" s="1"/>
  <c r="C223" i="9"/>
  <c r="E223" i="9" s="1"/>
  <c r="C224" i="9"/>
  <c r="E224" i="9" s="1"/>
  <c r="C225" i="9"/>
  <c r="E225" i="9" s="1"/>
  <c r="C226" i="9"/>
  <c r="E226" i="9" s="1"/>
  <c r="C227" i="9"/>
  <c r="E227" i="9" s="1"/>
  <c r="C228" i="9"/>
  <c r="E228" i="9" s="1"/>
  <c r="C229" i="9"/>
  <c r="E229" i="9" s="1"/>
  <c r="C230" i="9"/>
  <c r="E230" i="9" s="1"/>
  <c r="C231" i="9"/>
  <c r="E231" i="9" s="1"/>
  <c r="C232" i="9"/>
  <c r="E232" i="9" s="1"/>
  <c r="C233" i="9"/>
  <c r="E233" i="9" s="1"/>
  <c r="C234" i="9"/>
  <c r="E234" i="9" s="1"/>
  <c r="C235" i="9"/>
  <c r="E235" i="9" s="1"/>
  <c r="C236" i="9"/>
  <c r="E236" i="9" s="1"/>
  <c r="C237" i="9"/>
  <c r="E237" i="9" s="1"/>
  <c r="C238" i="9"/>
  <c r="E238" i="9" s="1"/>
  <c r="C239" i="9"/>
  <c r="E239" i="9" s="1"/>
  <c r="C240" i="9"/>
  <c r="E240" i="9" s="1"/>
  <c r="C241" i="9"/>
  <c r="E241" i="9" s="1"/>
  <c r="C242" i="9"/>
  <c r="E242" i="9" s="1"/>
  <c r="C243" i="9"/>
  <c r="E243" i="9" s="1"/>
  <c r="C244" i="9"/>
  <c r="E244" i="9" s="1"/>
  <c r="C245" i="9"/>
  <c r="E245" i="9" s="1"/>
  <c r="C246" i="9"/>
  <c r="E246" i="9" s="1"/>
  <c r="C247" i="9"/>
  <c r="E247" i="9" s="1"/>
  <c r="C248" i="9"/>
  <c r="E248" i="9" s="1"/>
  <c r="C249" i="9"/>
  <c r="E249" i="9" s="1"/>
  <c r="C250" i="9"/>
  <c r="E250" i="9" s="1"/>
  <c r="C251" i="9"/>
  <c r="E251" i="9" s="1"/>
  <c r="C252" i="9"/>
  <c r="E252" i="9" s="1"/>
  <c r="C253" i="9"/>
  <c r="E253" i="9" s="1"/>
  <c r="C254" i="9"/>
  <c r="E254" i="9" s="1"/>
  <c r="C255" i="9"/>
  <c r="E255" i="9" s="1"/>
  <c r="C256" i="9"/>
  <c r="E256" i="9" s="1"/>
  <c r="C257" i="9"/>
  <c r="E257" i="9" s="1"/>
  <c r="C258" i="9"/>
  <c r="E258" i="9" s="1"/>
  <c r="C259" i="9"/>
  <c r="E259" i="9" s="1"/>
  <c r="C260" i="9"/>
  <c r="E260" i="9" s="1"/>
  <c r="C261" i="9"/>
  <c r="E261" i="9" s="1"/>
  <c r="C262" i="9"/>
  <c r="E262" i="9" s="1"/>
  <c r="C263" i="9"/>
  <c r="E263" i="9" s="1"/>
  <c r="C264" i="9"/>
  <c r="E264" i="9" s="1"/>
  <c r="C265" i="9"/>
  <c r="E265" i="9" s="1"/>
  <c r="C266" i="9"/>
  <c r="E266" i="9" s="1"/>
  <c r="C267" i="9"/>
  <c r="E267" i="9" s="1"/>
  <c r="C268" i="9"/>
  <c r="E268" i="9" s="1"/>
  <c r="C269" i="9"/>
  <c r="E269" i="9" s="1"/>
  <c r="C270" i="9"/>
  <c r="E270" i="9" s="1"/>
  <c r="C271" i="9"/>
  <c r="E271" i="9" s="1"/>
  <c r="C272" i="9"/>
  <c r="E272" i="9" s="1"/>
  <c r="C273" i="9"/>
  <c r="E273" i="9" s="1"/>
  <c r="C274" i="9"/>
  <c r="E274" i="9" s="1"/>
  <c r="C275" i="9"/>
  <c r="E275" i="9" s="1"/>
  <c r="C276" i="9"/>
  <c r="E276" i="9" s="1"/>
  <c r="C277" i="9"/>
  <c r="E277" i="9" s="1"/>
  <c r="C278" i="9"/>
  <c r="E278" i="9" s="1"/>
  <c r="C279" i="9"/>
  <c r="E279" i="9" s="1"/>
  <c r="C280" i="9"/>
  <c r="E280" i="9" s="1"/>
  <c r="C281" i="9"/>
  <c r="E281" i="9" s="1"/>
  <c r="C282" i="9"/>
  <c r="E282" i="9" s="1"/>
  <c r="C283" i="9"/>
  <c r="E283" i="9" s="1"/>
  <c r="C284" i="9"/>
  <c r="E284" i="9" s="1"/>
  <c r="C285" i="9"/>
  <c r="E285" i="9" s="1"/>
  <c r="C286" i="9"/>
  <c r="E286" i="9" s="1"/>
  <c r="C287" i="9"/>
  <c r="E287" i="9" s="1"/>
  <c r="C288" i="9"/>
  <c r="E288" i="9" s="1"/>
  <c r="C289" i="9"/>
  <c r="E289" i="9" s="1"/>
  <c r="C290" i="9"/>
  <c r="E290" i="9" s="1"/>
  <c r="C291" i="9"/>
  <c r="E291" i="9" s="1"/>
  <c r="C292" i="9"/>
  <c r="E292" i="9" s="1"/>
  <c r="C293" i="9"/>
  <c r="E293" i="9" s="1"/>
  <c r="C294" i="9"/>
  <c r="E294" i="9" s="1"/>
  <c r="C295" i="9"/>
  <c r="E295" i="9" s="1"/>
  <c r="C296" i="9"/>
  <c r="E296" i="9" s="1"/>
  <c r="C297" i="9"/>
  <c r="E297" i="9" s="1"/>
  <c r="C298" i="9"/>
  <c r="E298" i="9" s="1"/>
  <c r="C299" i="9"/>
  <c r="E299" i="9" s="1"/>
  <c r="C300" i="9"/>
  <c r="E300" i="9" s="1"/>
  <c r="C301" i="9"/>
  <c r="E301" i="9" s="1"/>
  <c r="C302" i="9"/>
  <c r="E302" i="9" s="1"/>
  <c r="C303" i="9"/>
  <c r="E303" i="9" s="1"/>
  <c r="C304" i="9"/>
  <c r="E304" i="9" s="1"/>
  <c r="C305" i="9"/>
  <c r="E305" i="9" s="1"/>
  <c r="C306" i="9"/>
  <c r="E306" i="9" s="1"/>
  <c r="C307" i="9"/>
  <c r="E307" i="9" s="1"/>
  <c r="C308" i="9"/>
  <c r="E308" i="9" s="1"/>
  <c r="C309" i="9"/>
  <c r="E309" i="9" s="1"/>
  <c r="C310" i="9"/>
  <c r="E310" i="9" s="1"/>
  <c r="C311" i="9"/>
  <c r="E311" i="9" s="1"/>
  <c r="C312" i="9"/>
  <c r="E312" i="9" s="1"/>
  <c r="C313" i="9"/>
  <c r="E313" i="9" s="1"/>
  <c r="C314" i="9"/>
  <c r="E314" i="9" s="1"/>
  <c r="C315" i="9"/>
  <c r="E315" i="9" s="1"/>
  <c r="C316" i="9"/>
  <c r="E316" i="9" s="1"/>
  <c r="C317" i="9"/>
  <c r="E317" i="9" s="1"/>
  <c r="C318" i="9"/>
  <c r="E318" i="9" s="1"/>
  <c r="C319" i="9"/>
  <c r="E319" i="9" s="1"/>
  <c r="C320" i="9"/>
  <c r="E320" i="9" s="1"/>
  <c r="C321" i="9"/>
  <c r="E321" i="9" s="1"/>
  <c r="C322" i="9"/>
  <c r="E322" i="9" s="1"/>
  <c r="C323" i="9"/>
  <c r="E323" i="9" s="1"/>
  <c r="C324" i="9"/>
  <c r="E324" i="9" s="1"/>
  <c r="C325" i="9"/>
  <c r="E325" i="9" s="1"/>
  <c r="C326" i="9"/>
  <c r="E326" i="9" s="1"/>
  <c r="C327" i="9"/>
  <c r="E327" i="9" s="1"/>
  <c r="C328" i="9"/>
  <c r="E328" i="9" s="1"/>
  <c r="C329" i="9"/>
  <c r="E329" i="9" s="1"/>
  <c r="C330" i="9"/>
  <c r="E330" i="9" s="1"/>
  <c r="C331" i="9"/>
  <c r="E331" i="9" s="1"/>
  <c r="C332" i="9"/>
  <c r="E332" i="9" s="1"/>
  <c r="C333" i="9"/>
  <c r="E333" i="9" s="1"/>
  <c r="C334" i="9"/>
  <c r="E334" i="9" s="1"/>
  <c r="C335" i="9"/>
  <c r="E335" i="9" s="1"/>
  <c r="C336" i="9"/>
  <c r="E336" i="9" s="1"/>
  <c r="C337" i="9"/>
  <c r="E337" i="9" s="1"/>
  <c r="C338" i="9"/>
  <c r="E338" i="9" s="1"/>
  <c r="C339" i="9"/>
  <c r="E339" i="9" s="1"/>
  <c r="C340" i="9"/>
  <c r="E340" i="9" s="1"/>
  <c r="C341" i="9"/>
  <c r="E341" i="9" s="1"/>
  <c r="C342" i="9"/>
  <c r="E342" i="9" s="1"/>
  <c r="C343" i="9"/>
  <c r="E343" i="9" s="1"/>
  <c r="C344" i="9"/>
  <c r="E344" i="9" s="1"/>
  <c r="C345" i="9"/>
  <c r="E345" i="9" s="1"/>
  <c r="C346" i="9"/>
  <c r="E346" i="9" s="1"/>
  <c r="C347" i="9"/>
  <c r="E347" i="9" s="1"/>
  <c r="C348" i="9"/>
  <c r="E348" i="9" s="1"/>
  <c r="C349" i="9"/>
  <c r="E349" i="9" s="1"/>
  <c r="C350" i="9"/>
  <c r="E350" i="9" s="1"/>
  <c r="C351" i="9"/>
  <c r="E351" i="9" s="1"/>
  <c r="C352" i="9"/>
  <c r="E352" i="9" s="1"/>
  <c r="C353" i="9"/>
  <c r="E353" i="9" s="1"/>
  <c r="C354" i="9"/>
  <c r="E354" i="9" s="1"/>
  <c r="C355" i="9"/>
  <c r="E355" i="9" s="1"/>
  <c r="C356" i="9"/>
  <c r="E356" i="9" s="1"/>
  <c r="C357" i="9"/>
  <c r="E357" i="9" s="1"/>
  <c r="C358" i="9"/>
  <c r="E358" i="9" s="1"/>
  <c r="C359" i="9"/>
  <c r="E359" i="9" s="1"/>
  <c r="C360" i="9"/>
  <c r="E360" i="9" s="1"/>
  <c r="C361" i="9"/>
  <c r="E361" i="9" s="1"/>
  <c r="C362" i="9"/>
  <c r="E362" i="9" s="1"/>
  <c r="C363" i="9"/>
  <c r="E363" i="9" s="1"/>
  <c r="C364" i="9"/>
  <c r="E364" i="9" s="1"/>
  <c r="C365" i="9"/>
  <c r="E365" i="9" s="1"/>
  <c r="C366" i="9"/>
  <c r="E366" i="9" s="1"/>
  <c r="C367" i="9"/>
  <c r="E367" i="9" s="1"/>
  <c r="C368" i="9"/>
  <c r="E368" i="9" s="1"/>
  <c r="C369" i="9"/>
  <c r="E369" i="9" s="1"/>
  <c r="C370" i="9"/>
  <c r="E370" i="9" s="1"/>
  <c r="C371" i="9"/>
  <c r="E371" i="9" s="1"/>
  <c r="C372" i="9"/>
  <c r="E372" i="9" s="1"/>
  <c r="C373" i="9"/>
  <c r="E373" i="9" s="1"/>
  <c r="C374" i="9"/>
  <c r="E374" i="9" s="1"/>
  <c r="C375" i="9"/>
  <c r="E375" i="9" s="1"/>
  <c r="C376" i="9"/>
  <c r="E376" i="9" s="1"/>
  <c r="C377" i="9"/>
  <c r="E377" i="9" s="1"/>
  <c r="C378" i="9"/>
  <c r="E378" i="9" s="1"/>
  <c r="C379" i="9"/>
  <c r="E379" i="9" s="1"/>
  <c r="C380" i="9"/>
  <c r="E380" i="9" s="1"/>
  <c r="C381" i="9"/>
  <c r="E381" i="9" s="1"/>
  <c r="C382" i="9"/>
  <c r="E382" i="9" s="1"/>
  <c r="C383" i="9"/>
  <c r="E383" i="9" s="1"/>
  <c r="C384" i="9"/>
  <c r="E384" i="9" s="1"/>
  <c r="C385" i="9"/>
  <c r="E385" i="9" s="1"/>
  <c r="C386" i="9"/>
  <c r="E386" i="9" s="1"/>
  <c r="C387" i="9"/>
  <c r="E387" i="9" s="1"/>
  <c r="C388" i="9"/>
  <c r="E388" i="9" s="1"/>
  <c r="C389" i="9"/>
  <c r="E389" i="9" s="1"/>
  <c r="C390" i="9"/>
  <c r="E390" i="9" s="1"/>
  <c r="C391" i="9"/>
  <c r="E391" i="9" s="1"/>
  <c r="C392" i="9"/>
  <c r="E392" i="9" s="1"/>
  <c r="C393" i="9"/>
  <c r="E393" i="9" s="1"/>
  <c r="C394" i="9"/>
  <c r="E394" i="9" s="1"/>
  <c r="C395" i="9"/>
  <c r="E395" i="9" s="1"/>
  <c r="C396" i="9"/>
  <c r="E396" i="9" s="1"/>
  <c r="C397" i="9"/>
  <c r="E397" i="9" s="1"/>
  <c r="C398" i="9"/>
  <c r="E398" i="9" s="1"/>
  <c r="C399" i="9"/>
  <c r="E399" i="9" s="1"/>
  <c r="C400" i="9"/>
  <c r="E400" i="9" s="1"/>
  <c r="C401" i="9"/>
  <c r="E401" i="9" s="1"/>
  <c r="C402" i="9"/>
  <c r="E402" i="9" s="1"/>
  <c r="C403" i="9"/>
  <c r="E403" i="9" s="1"/>
  <c r="C404" i="9"/>
  <c r="E404" i="9" s="1"/>
  <c r="C405" i="9"/>
  <c r="E405" i="9" s="1"/>
  <c r="C406" i="9"/>
  <c r="E406" i="9" s="1"/>
  <c r="C407" i="9"/>
  <c r="E407" i="9" s="1"/>
  <c r="C408" i="9"/>
  <c r="E408" i="9" s="1"/>
  <c r="C409" i="9"/>
  <c r="E409" i="9" s="1"/>
  <c r="C410" i="9"/>
  <c r="E410" i="9" s="1"/>
  <c r="C411" i="9"/>
  <c r="E411" i="9" s="1"/>
  <c r="C412" i="9"/>
  <c r="E412" i="9" s="1"/>
  <c r="C413" i="9"/>
  <c r="E413" i="9" s="1"/>
  <c r="C414" i="9"/>
  <c r="E414" i="9" s="1"/>
  <c r="C415" i="9"/>
  <c r="E415" i="9" s="1"/>
  <c r="C416" i="9"/>
  <c r="E416" i="9" s="1"/>
  <c r="C417" i="9"/>
  <c r="E417" i="9" s="1"/>
  <c r="C418" i="9"/>
  <c r="E418" i="9" s="1"/>
  <c r="C419" i="9"/>
  <c r="E419" i="9" s="1"/>
  <c r="C420" i="9"/>
  <c r="E420" i="9" s="1"/>
  <c r="C421" i="9"/>
  <c r="E421" i="9" s="1"/>
  <c r="C422" i="9"/>
  <c r="E422" i="9" s="1"/>
  <c r="C423" i="9"/>
  <c r="E423" i="9" s="1"/>
  <c r="C424" i="9"/>
  <c r="E424" i="9" s="1"/>
  <c r="C425" i="9"/>
  <c r="E425" i="9" s="1"/>
  <c r="C426" i="9"/>
  <c r="E426" i="9" s="1"/>
  <c r="C427" i="9"/>
  <c r="E427" i="9" s="1"/>
  <c r="C428" i="9"/>
  <c r="E428" i="9" s="1"/>
  <c r="C429" i="9"/>
  <c r="E429" i="9" s="1"/>
  <c r="C430" i="9"/>
  <c r="E430" i="9" s="1"/>
  <c r="C431" i="9"/>
  <c r="E431" i="9" s="1"/>
  <c r="C432" i="9"/>
  <c r="E432" i="9" s="1"/>
  <c r="C433" i="9"/>
  <c r="E433" i="9" s="1"/>
  <c r="C434" i="9"/>
  <c r="E434" i="9" s="1"/>
  <c r="C435" i="9"/>
  <c r="E435" i="9" s="1"/>
  <c r="C436" i="9"/>
  <c r="E436" i="9" s="1"/>
  <c r="C437" i="9"/>
  <c r="E437" i="9" s="1"/>
  <c r="C438" i="9"/>
  <c r="E438" i="9" s="1"/>
  <c r="C439" i="9"/>
  <c r="E439" i="9" s="1"/>
  <c r="C440" i="9"/>
  <c r="E440" i="9" s="1"/>
  <c r="C441" i="9"/>
  <c r="E441" i="9" s="1"/>
  <c r="C442" i="9"/>
  <c r="E442" i="9" s="1"/>
  <c r="C443" i="9"/>
  <c r="E443" i="9" s="1"/>
  <c r="C444" i="9"/>
  <c r="E444" i="9" s="1"/>
  <c r="C445" i="9"/>
  <c r="E445" i="9" s="1"/>
  <c r="C446" i="9"/>
  <c r="E446" i="9" s="1"/>
  <c r="C447" i="9"/>
  <c r="E447" i="9" s="1"/>
  <c r="C448" i="9"/>
  <c r="E448" i="9" s="1"/>
  <c r="C449" i="9"/>
  <c r="E449" i="9" s="1"/>
  <c r="C450" i="9"/>
  <c r="E450" i="9" s="1"/>
  <c r="C451" i="9"/>
  <c r="E451" i="9" s="1"/>
  <c r="C452" i="9"/>
  <c r="E452" i="9" s="1"/>
  <c r="C453" i="9"/>
  <c r="E453" i="9" s="1"/>
  <c r="C454" i="9"/>
  <c r="E454" i="9" s="1"/>
  <c r="C455" i="9"/>
  <c r="E455" i="9" s="1"/>
  <c r="C456" i="9"/>
  <c r="E456" i="9" s="1"/>
  <c r="C457" i="9"/>
  <c r="E457" i="9" s="1"/>
  <c r="C458" i="9"/>
  <c r="E458" i="9" s="1"/>
  <c r="C459" i="9"/>
  <c r="E459" i="9" s="1"/>
  <c r="C460" i="9"/>
  <c r="E460" i="9" s="1"/>
  <c r="C461" i="9"/>
  <c r="E461" i="9" s="1"/>
  <c r="C462" i="9"/>
  <c r="E462" i="9" s="1"/>
  <c r="C463" i="9"/>
  <c r="E463" i="9" s="1"/>
  <c r="C464" i="9"/>
  <c r="E464" i="9" s="1"/>
  <c r="C465" i="9"/>
  <c r="E465" i="9" s="1"/>
  <c r="C466" i="9"/>
  <c r="E466" i="9" s="1"/>
  <c r="C467" i="9"/>
  <c r="E467" i="9" s="1"/>
  <c r="C468" i="9"/>
  <c r="E468" i="9" s="1"/>
  <c r="C469" i="9"/>
  <c r="E469" i="9" s="1"/>
  <c r="C470" i="9"/>
  <c r="E470" i="9" s="1"/>
  <c r="C471" i="9"/>
  <c r="E471" i="9" s="1"/>
  <c r="C472" i="9"/>
  <c r="E472" i="9" s="1"/>
  <c r="C473" i="9"/>
  <c r="E473" i="9" s="1"/>
  <c r="C474" i="9"/>
  <c r="E474" i="9" s="1"/>
  <c r="C475" i="9"/>
  <c r="E475" i="9" s="1"/>
  <c r="C476" i="9"/>
  <c r="E476" i="9" s="1"/>
  <c r="C477" i="9"/>
  <c r="E477" i="9" s="1"/>
  <c r="C478" i="9"/>
  <c r="E478" i="9" s="1"/>
  <c r="C479" i="9"/>
  <c r="E479" i="9" s="1"/>
  <c r="C480" i="9"/>
  <c r="E480" i="9" s="1"/>
  <c r="C481" i="9"/>
  <c r="E481" i="9" s="1"/>
  <c r="C482" i="9"/>
  <c r="E482" i="9" s="1"/>
  <c r="C483" i="9"/>
  <c r="E483" i="9" s="1"/>
  <c r="C484" i="9"/>
  <c r="E484" i="9" s="1"/>
  <c r="C485" i="9"/>
  <c r="E485" i="9" s="1"/>
  <c r="C486" i="9"/>
  <c r="E486" i="9" s="1"/>
  <c r="C487" i="9"/>
  <c r="E487" i="9" s="1"/>
  <c r="C488" i="9"/>
  <c r="E488" i="9" s="1"/>
  <c r="C489" i="9"/>
  <c r="E489" i="9" s="1"/>
  <c r="C490" i="9"/>
  <c r="E490" i="9" s="1"/>
  <c r="C491" i="9"/>
  <c r="E491" i="9" s="1"/>
  <c r="C492" i="9"/>
  <c r="E492" i="9" s="1"/>
  <c r="C493" i="9"/>
  <c r="E493" i="9" s="1"/>
  <c r="C494" i="9"/>
  <c r="E494" i="9" s="1"/>
  <c r="C495" i="9"/>
  <c r="E495" i="9" s="1"/>
  <c r="C496" i="9"/>
  <c r="E496" i="9" s="1"/>
  <c r="C497" i="9"/>
  <c r="E497" i="9" s="1"/>
  <c r="C498" i="9"/>
  <c r="E498" i="9" s="1"/>
  <c r="C499" i="9"/>
  <c r="E499" i="9" s="1"/>
  <c r="C500" i="9"/>
  <c r="E500" i="9" s="1"/>
  <c r="C501" i="9"/>
  <c r="E501" i="9" s="1"/>
  <c r="C502" i="9"/>
  <c r="E502" i="9" s="1"/>
  <c r="C503" i="9"/>
  <c r="E503" i="9" s="1"/>
  <c r="C504" i="9"/>
  <c r="E504" i="9" s="1"/>
  <c r="C505" i="9"/>
  <c r="E505" i="9" s="1"/>
  <c r="C506" i="9"/>
  <c r="E506" i="9" s="1"/>
  <c r="C507" i="9"/>
  <c r="E507" i="9" s="1"/>
  <c r="C508" i="9"/>
  <c r="E508" i="9" s="1"/>
  <c r="C509" i="9"/>
  <c r="E509" i="9" s="1"/>
  <c r="C510" i="9"/>
  <c r="E510" i="9" s="1"/>
  <c r="C511" i="9"/>
  <c r="E511" i="9" s="1"/>
  <c r="C512" i="9"/>
  <c r="E512" i="9" s="1"/>
  <c r="C513" i="9"/>
  <c r="E513" i="9" s="1"/>
  <c r="C514" i="9"/>
  <c r="E514" i="9" s="1"/>
  <c r="C515" i="9"/>
  <c r="E515" i="9" s="1"/>
  <c r="C516" i="9"/>
  <c r="E516" i="9" s="1"/>
  <c r="C517" i="9"/>
  <c r="E517" i="9" s="1"/>
  <c r="C518" i="9"/>
  <c r="E518" i="9" s="1"/>
  <c r="C519" i="9"/>
  <c r="E519" i="9" s="1"/>
  <c r="C520" i="9"/>
  <c r="E520" i="9" s="1"/>
  <c r="C521" i="9"/>
  <c r="E521" i="9" s="1"/>
  <c r="C522" i="9"/>
  <c r="E522" i="9" s="1"/>
  <c r="C523" i="9"/>
  <c r="E523" i="9" s="1"/>
  <c r="C524" i="9"/>
  <c r="E524" i="9" s="1"/>
  <c r="C525" i="9"/>
  <c r="E525" i="9" s="1"/>
  <c r="C526" i="9"/>
  <c r="E526" i="9" s="1"/>
  <c r="C527" i="9"/>
  <c r="E527" i="9" s="1"/>
  <c r="C528" i="9"/>
  <c r="E528" i="9" s="1"/>
  <c r="C529" i="9"/>
  <c r="E529" i="9" s="1"/>
  <c r="C530" i="9"/>
  <c r="E530" i="9" s="1"/>
  <c r="C531" i="9"/>
  <c r="E531" i="9" s="1"/>
  <c r="C532" i="9"/>
  <c r="E532" i="9" s="1"/>
  <c r="C533" i="9"/>
  <c r="E533" i="9" s="1"/>
  <c r="C534" i="9"/>
  <c r="E534" i="9" s="1"/>
  <c r="C535" i="9"/>
  <c r="E535" i="9" s="1"/>
  <c r="C536" i="9"/>
  <c r="E536" i="9" s="1"/>
  <c r="C537" i="9"/>
  <c r="E537" i="9" s="1"/>
  <c r="C538" i="9"/>
  <c r="E538" i="9" s="1"/>
  <c r="C539" i="9"/>
  <c r="E539" i="9" s="1"/>
  <c r="C540" i="9"/>
  <c r="E540" i="9" s="1"/>
  <c r="C541" i="9"/>
  <c r="E541" i="9" s="1"/>
  <c r="C542" i="9"/>
  <c r="E542" i="9" s="1"/>
  <c r="C543" i="9"/>
  <c r="E543" i="9" s="1"/>
  <c r="C544" i="9"/>
  <c r="E544" i="9" s="1"/>
  <c r="C545" i="9"/>
  <c r="E545" i="9" s="1"/>
  <c r="C546" i="9"/>
  <c r="E546" i="9" s="1"/>
  <c r="C547" i="9"/>
  <c r="E547" i="9" s="1"/>
  <c r="C548" i="9"/>
  <c r="E548" i="9" s="1"/>
  <c r="C549" i="9"/>
  <c r="E549" i="9" s="1"/>
  <c r="C550" i="9"/>
  <c r="E550" i="9" s="1"/>
  <c r="C551" i="9"/>
  <c r="E551" i="9" s="1"/>
  <c r="C552" i="9"/>
  <c r="E552" i="9" s="1"/>
  <c r="C553" i="9"/>
  <c r="E553" i="9" s="1"/>
  <c r="C554" i="9"/>
  <c r="E554" i="9" s="1"/>
  <c r="C555" i="9"/>
  <c r="E555" i="9" s="1"/>
  <c r="C556" i="9"/>
  <c r="E556" i="9" s="1"/>
  <c r="C557" i="9"/>
  <c r="E557" i="9" s="1"/>
  <c r="C558" i="9"/>
  <c r="E558" i="9" s="1"/>
  <c r="C559" i="9"/>
  <c r="E559" i="9" s="1"/>
  <c r="C560" i="9"/>
  <c r="E560" i="9" s="1"/>
  <c r="C561" i="9"/>
  <c r="E561" i="9" s="1"/>
  <c r="C562" i="9"/>
  <c r="E562" i="9" s="1"/>
  <c r="C563" i="9"/>
  <c r="E563" i="9" s="1"/>
  <c r="C564" i="9"/>
  <c r="E564" i="9" s="1"/>
  <c r="C565" i="9"/>
  <c r="E565" i="9" s="1"/>
  <c r="C566" i="9"/>
  <c r="E566" i="9" s="1"/>
  <c r="C567" i="9"/>
  <c r="E567" i="9" s="1"/>
  <c r="C568" i="9"/>
  <c r="E568" i="9" s="1"/>
  <c r="C569" i="9"/>
  <c r="E569" i="9" s="1"/>
  <c r="C570" i="9"/>
  <c r="E570" i="9" s="1"/>
  <c r="C571" i="9"/>
  <c r="E571" i="9" s="1"/>
  <c r="C572" i="9"/>
  <c r="E572" i="9" s="1"/>
  <c r="C573" i="9"/>
  <c r="E573" i="9" s="1"/>
  <c r="C574" i="9"/>
  <c r="E574" i="9" s="1"/>
  <c r="C575" i="9"/>
  <c r="E575" i="9" s="1"/>
  <c r="C576" i="9"/>
  <c r="E576" i="9" s="1"/>
  <c r="C577" i="9"/>
  <c r="E577" i="9" s="1"/>
  <c r="C578" i="9"/>
  <c r="E578" i="9" s="1"/>
  <c r="C579" i="9"/>
  <c r="E579" i="9" s="1"/>
  <c r="C580" i="9"/>
  <c r="E580" i="9" s="1"/>
  <c r="C581" i="9"/>
  <c r="E581" i="9" s="1"/>
  <c r="C582" i="9"/>
  <c r="E582" i="9" s="1"/>
  <c r="C583" i="9"/>
  <c r="E583" i="9" s="1"/>
  <c r="C584" i="9"/>
  <c r="E584" i="9" s="1"/>
  <c r="C585" i="9"/>
  <c r="E585" i="9" s="1"/>
  <c r="C586" i="9"/>
  <c r="E586" i="9" s="1"/>
  <c r="C587" i="9"/>
  <c r="E587" i="9" s="1"/>
  <c r="C588" i="9"/>
  <c r="E588" i="9" s="1"/>
  <c r="C589" i="9"/>
  <c r="E589" i="9" s="1"/>
  <c r="C590" i="9"/>
  <c r="E590" i="9" s="1"/>
  <c r="C591" i="9"/>
  <c r="E591" i="9" s="1"/>
  <c r="C592" i="9"/>
  <c r="E592" i="9" s="1"/>
  <c r="C593" i="9"/>
  <c r="E593" i="9" s="1"/>
  <c r="C594" i="9"/>
  <c r="E594" i="9" s="1"/>
  <c r="C595" i="9"/>
  <c r="E595" i="9" s="1"/>
  <c r="C596" i="9"/>
  <c r="E596" i="9" s="1"/>
  <c r="C597" i="9"/>
  <c r="E597" i="9" s="1"/>
  <c r="C598" i="9"/>
  <c r="E598" i="9" s="1"/>
  <c r="C599" i="9"/>
  <c r="E599" i="9" s="1"/>
  <c r="C600" i="9"/>
  <c r="E600" i="9" s="1"/>
  <c r="C601" i="9"/>
  <c r="E601" i="9" s="1"/>
  <c r="C602" i="9"/>
  <c r="E602" i="9" s="1"/>
  <c r="C603" i="9"/>
  <c r="E603" i="9" s="1"/>
  <c r="C604" i="9"/>
  <c r="E604" i="9" s="1"/>
  <c r="C605" i="9"/>
  <c r="E605" i="9" s="1"/>
  <c r="C606" i="9"/>
  <c r="E606" i="9" s="1"/>
  <c r="C607" i="9"/>
  <c r="E607" i="9" s="1"/>
  <c r="C608" i="9"/>
  <c r="E608" i="9" s="1"/>
  <c r="C609" i="9"/>
  <c r="E609" i="9" s="1"/>
  <c r="C610" i="9"/>
  <c r="E610" i="9" s="1"/>
  <c r="C611" i="9"/>
  <c r="E611" i="9" s="1"/>
  <c r="C612" i="9"/>
  <c r="E612" i="9" s="1"/>
  <c r="C613" i="9"/>
  <c r="E613" i="9" s="1"/>
  <c r="C614" i="9"/>
  <c r="E614" i="9" s="1"/>
  <c r="C615" i="9"/>
  <c r="E615" i="9" s="1"/>
  <c r="C616" i="9"/>
  <c r="E616" i="9" s="1"/>
  <c r="C617" i="9"/>
  <c r="E617" i="9" s="1"/>
  <c r="C618" i="9"/>
  <c r="E618" i="9" s="1"/>
  <c r="C619" i="9"/>
  <c r="E619" i="9" s="1"/>
  <c r="C620" i="9"/>
  <c r="E620" i="9" s="1"/>
  <c r="C621" i="9"/>
  <c r="E621" i="9" s="1"/>
  <c r="C622" i="9"/>
  <c r="E622" i="9" s="1"/>
  <c r="C623" i="9"/>
  <c r="E623" i="9" s="1"/>
  <c r="C624" i="9"/>
  <c r="E624" i="9" s="1"/>
  <c r="C625" i="9"/>
  <c r="E625" i="9" s="1"/>
  <c r="C626" i="9"/>
  <c r="E626" i="9" s="1"/>
  <c r="C627" i="9"/>
  <c r="E627" i="9" s="1"/>
  <c r="C628" i="9"/>
  <c r="E628" i="9" s="1"/>
  <c r="C629" i="9"/>
  <c r="E629" i="9" s="1"/>
  <c r="C630" i="9"/>
  <c r="E630" i="9" s="1"/>
  <c r="C631" i="9"/>
  <c r="E631" i="9" s="1"/>
  <c r="C632" i="9"/>
  <c r="E632" i="9" s="1"/>
  <c r="C633" i="9"/>
  <c r="E633" i="9" s="1"/>
  <c r="C634" i="9"/>
  <c r="E634" i="9" s="1"/>
  <c r="C635" i="9"/>
  <c r="E635" i="9" s="1"/>
  <c r="C636" i="9"/>
  <c r="E636" i="9" s="1"/>
  <c r="C637" i="9"/>
  <c r="E637" i="9" s="1"/>
  <c r="C638" i="9"/>
  <c r="E638" i="9" s="1"/>
  <c r="C639" i="9"/>
  <c r="E639" i="9" s="1"/>
  <c r="C640" i="9"/>
  <c r="E640" i="9" s="1"/>
  <c r="C641" i="9"/>
  <c r="E641" i="9" s="1"/>
  <c r="C642" i="9"/>
  <c r="E642" i="9" s="1"/>
  <c r="C643" i="9"/>
  <c r="E643" i="9" s="1"/>
  <c r="C644" i="9"/>
  <c r="E644" i="9" s="1"/>
  <c r="C645" i="9"/>
  <c r="E645" i="9" s="1"/>
  <c r="C646" i="9"/>
  <c r="E646" i="9" s="1"/>
  <c r="C647" i="9"/>
  <c r="E647" i="9" s="1"/>
  <c r="C648" i="9"/>
  <c r="E648" i="9" s="1"/>
  <c r="C649" i="9"/>
  <c r="E649" i="9" s="1"/>
  <c r="C650" i="9"/>
  <c r="E650" i="9" s="1"/>
  <c r="C651" i="9"/>
  <c r="E651" i="9" s="1"/>
  <c r="C652" i="9"/>
  <c r="E652" i="9" s="1"/>
  <c r="C653" i="9"/>
  <c r="E653" i="9" s="1"/>
  <c r="C654" i="9"/>
  <c r="E654" i="9" s="1"/>
  <c r="C655" i="9"/>
  <c r="E655" i="9" s="1"/>
  <c r="C656" i="9"/>
  <c r="E656" i="9" s="1"/>
  <c r="C657" i="9"/>
  <c r="E657" i="9" s="1"/>
  <c r="C658" i="9"/>
  <c r="E658" i="9" s="1"/>
  <c r="C659" i="9"/>
  <c r="E659" i="9" s="1"/>
  <c r="C660" i="9"/>
  <c r="E660" i="9" s="1"/>
  <c r="C661" i="9"/>
  <c r="E661" i="9" s="1"/>
  <c r="C662" i="9"/>
  <c r="E662" i="9" s="1"/>
  <c r="C663" i="9"/>
  <c r="E663" i="9" s="1"/>
  <c r="C664" i="9"/>
  <c r="E664" i="9" s="1"/>
  <c r="C665" i="9"/>
  <c r="E665" i="9" s="1"/>
  <c r="C666" i="9"/>
  <c r="E666" i="9" s="1"/>
  <c r="C667" i="9"/>
  <c r="E667" i="9" s="1"/>
  <c r="C668" i="9"/>
  <c r="E668" i="9" s="1"/>
  <c r="C669" i="9"/>
  <c r="E669" i="9" s="1"/>
  <c r="C670" i="9"/>
  <c r="E670" i="9" s="1"/>
  <c r="C671" i="9"/>
  <c r="E671" i="9" s="1"/>
  <c r="C672" i="9"/>
  <c r="E672" i="9" s="1"/>
  <c r="C673" i="9"/>
  <c r="E673" i="9" s="1"/>
  <c r="C674" i="9"/>
  <c r="E674" i="9" s="1"/>
  <c r="C675" i="9"/>
  <c r="E675" i="9" s="1"/>
  <c r="C676" i="9"/>
  <c r="E676" i="9" s="1"/>
  <c r="C677" i="9"/>
  <c r="E677" i="9" s="1"/>
  <c r="C678" i="9"/>
  <c r="E678" i="9" s="1"/>
  <c r="C679" i="9"/>
  <c r="E679" i="9" s="1"/>
  <c r="C680" i="9"/>
  <c r="E680" i="9" s="1"/>
  <c r="C681" i="9"/>
  <c r="E681" i="9" s="1"/>
  <c r="C682" i="9"/>
  <c r="E682" i="9" s="1"/>
  <c r="C683" i="9"/>
  <c r="E683" i="9" s="1"/>
  <c r="C684" i="9"/>
  <c r="E684" i="9" s="1"/>
  <c r="C685" i="9"/>
  <c r="E685" i="9" s="1"/>
  <c r="C686" i="9"/>
  <c r="E686" i="9" s="1"/>
  <c r="C687" i="9"/>
  <c r="E687" i="9" s="1"/>
  <c r="C688" i="9"/>
  <c r="E688" i="9" s="1"/>
  <c r="C689" i="9"/>
  <c r="E689" i="9" s="1"/>
  <c r="C690" i="9"/>
  <c r="E690" i="9" s="1"/>
  <c r="C691" i="9"/>
  <c r="E691" i="9" s="1"/>
  <c r="C692" i="9"/>
  <c r="E692" i="9" s="1"/>
  <c r="C693" i="9"/>
  <c r="E693" i="9" s="1"/>
  <c r="C694" i="9"/>
  <c r="E694" i="9" s="1"/>
  <c r="C695" i="9"/>
  <c r="E695" i="9" s="1"/>
  <c r="C696" i="9"/>
  <c r="E696" i="9" s="1"/>
  <c r="C697" i="9"/>
  <c r="E697" i="9" s="1"/>
  <c r="C698" i="9"/>
  <c r="E698" i="9" s="1"/>
  <c r="C699" i="9"/>
  <c r="E699" i="9" s="1"/>
  <c r="C700" i="9"/>
  <c r="E700" i="9" s="1"/>
  <c r="C701" i="9"/>
  <c r="E701" i="9" s="1"/>
  <c r="C702" i="9"/>
  <c r="E702" i="9" s="1"/>
  <c r="C703" i="9"/>
  <c r="E703" i="9" s="1"/>
  <c r="C704" i="9"/>
  <c r="E704" i="9" s="1"/>
  <c r="C705" i="9"/>
  <c r="E705" i="9" s="1"/>
  <c r="C706" i="9"/>
  <c r="E706" i="9" s="1"/>
  <c r="C707" i="9"/>
  <c r="E707" i="9" s="1"/>
  <c r="C708" i="9"/>
  <c r="E708" i="9" s="1"/>
  <c r="C709" i="9"/>
  <c r="E709" i="9" s="1"/>
  <c r="C710" i="9"/>
  <c r="E710" i="9" s="1"/>
  <c r="C711" i="9"/>
  <c r="E711" i="9" s="1"/>
  <c r="C712" i="9"/>
  <c r="E712" i="9" s="1"/>
  <c r="C713" i="9"/>
  <c r="E713" i="9" s="1"/>
  <c r="C714" i="9"/>
  <c r="E714" i="9" s="1"/>
  <c r="C715" i="9"/>
  <c r="E715" i="9" s="1"/>
  <c r="C716" i="9"/>
  <c r="E716" i="9" s="1"/>
  <c r="C717" i="9"/>
  <c r="E717" i="9" s="1"/>
  <c r="C718" i="9"/>
  <c r="E718" i="9" s="1"/>
  <c r="C719" i="9"/>
  <c r="E719" i="9" s="1"/>
  <c r="C720" i="9"/>
  <c r="E720" i="9" s="1"/>
  <c r="C721" i="9"/>
  <c r="E721" i="9" s="1"/>
  <c r="C722" i="9"/>
  <c r="E722" i="9" s="1"/>
  <c r="C723" i="9"/>
  <c r="E723" i="9" s="1"/>
  <c r="C724" i="9"/>
  <c r="E724" i="9" s="1"/>
  <c r="C725" i="9"/>
  <c r="E725" i="9" s="1"/>
  <c r="C726" i="9"/>
  <c r="E726" i="9" s="1"/>
  <c r="C727" i="9"/>
  <c r="E727" i="9" s="1"/>
  <c r="C728" i="9"/>
  <c r="E728" i="9" s="1"/>
  <c r="C729" i="9"/>
  <c r="E729" i="9" s="1"/>
  <c r="C730" i="9"/>
  <c r="E730" i="9" s="1"/>
  <c r="C731" i="9"/>
  <c r="E731" i="9" s="1"/>
  <c r="C732" i="9"/>
  <c r="E732" i="9" s="1"/>
  <c r="C733" i="9"/>
  <c r="E733" i="9" s="1"/>
  <c r="C734" i="9"/>
  <c r="E734" i="9" s="1"/>
  <c r="C735" i="9"/>
  <c r="E735" i="9" s="1"/>
  <c r="C736" i="9"/>
  <c r="E736" i="9" s="1"/>
  <c r="C737" i="9"/>
  <c r="E737" i="9" s="1"/>
  <c r="C738" i="9"/>
  <c r="E738" i="9" s="1"/>
  <c r="C739" i="9"/>
  <c r="E739" i="9" s="1"/>
  <c r="C740" i="9"/>
  <c r="E740" i="9" s="1"/>
  <c r="C741" i="9"/>
  <c r="E741" i="9" s="1"/>
  <c r="C742" i="9"/>
  <c r="E742" i="9" s="1"/>
  <c r="C743" i="9"/>
  <c r="E743" i="9" s="1"/>
  <c r="C744" i="9"/>
  <c r="E744" i="9" s="1"/>
  <c r="C745" i="9"/>
  <c r="E745" i="9" s="1"/>
  <c r="C746" i="9"/>
  <c r="E746" i="9" s="1"/>
  <c r="C747" i="9"/>
  <c r="E747" i="9" s="1"/>
  <c r="C748" i="9"/>
  <c r="E748" i="9" s="1"/>
  <c r="C749" i="9"/>
  <c r="E749" i="9" s="1"/>
  <c r="C750" i="9"/>
  <c r="E750" i="9" s="1"/>
  <c r="C751" i="9"/>
  <c r="E751" i="9" s="1"/>
  <c r="C752" i="9"/>
  <c r="E752" i="9" s="1"/>
  <c r="C753" i="9"/>
  <c r="E753" i="9" s="1"/>
  <c r="C754" i="9"/>
  <c r="E754" i="9" s="1"/>
  <c r="E4" i="9" l="1"/>
  <c r="C855" i="9"/>
  <c r="E855" i="9" l="1"/>
  <c r="H15" i="19" l="1"/>
  <c r="G15" i="19"/>
  <c r="E15" i="19"/>
  <c r="F8" i="19"/>
  <c r="D7" i="19"/>
  <c r="D15" i="19" s="1"/>
  <c r="F5" i="19"/>
  <c r="J72" i="10"/>
  <c r="I72" i="10"/>
  <c r="H72" i="10"/>
  <c r="G38" i="10"/>
  <c r="G72" i="10" s="1"/>
  <c r="F15" i="19" l="1"/>
</calcChain>
</file>

<file path=xl/sharedStrings.xml><?xml version="1.0" encoding="utf-8"?>
<sst xmlns="http://schemas.openxmlformats.org/spreadsheetml/2006/main" count="103078" uniqueCount="21697">
  <si>
    <t>list of Appendicies</t>
  </si>
  <si>
    <t>№</t>
  </si>
  <si>
    <t>Appendices</t>
  </si>
  <si>
    <t xml:space="preserve">Appendix 1: </t>
  </si>
  <si>
    <t>General information of companies covered in the Mongolia EITI Report 2019</t>
  </si>
  <si>
    <t xml:space="preserve">Appendix 1 </t>
  </si>
  <si>
    <t xml:space="preserve">Appendix 2: </t>
  </si>
  <si>
    <t>Government officials who provided information in the Reconciliation report</t>
  </si>
  <si>
    <t xml:space="preserve">Appendix 2 </t>
  </si>
  <si>
    <t xml:space="preserve">Appendix 3: </t>
  </si>
  <si>
    <t>Local government officials who provided information in the Reconciliation report</t>
  </si>
  <si>
    <t xml:space="preserve">Appendix 3  </t>
  </si>
  <si>
    <t xml:space="preserve">Appendix 4: </t>
  </si>
  <si>
    <t>Structure of reporting templates sent to companies</t>
  </si>
  <si>
    <t xml:space="preserve">Appendix 4  </t>
  </si>
  <si>
    <t xml:space="preserve">Appendix 5: </t>
  </si>
  <si>
    <t>Structure of reporting templates sent to government organisations</t>
  </si>
  <si>
    <t xml:space="preserve">Appendix 5 </t>
  </si>
  <si>
    <t xml:space="preserve">Appendix 6: </t>
  </si>
  <si>
    <t>Key revenue streams (total streams of extractive sector, as reported by the government)</t>
  </si>
  <si>
    <t xml:space="preserve">Appendix 6  </t>
  </si>
  <si>
    <t xml:space="preserve">Appendix 7: </t>
  </si>
  <si>
    <t>Information provided by companies</t>
  </si>
  <si>
    <t xml:space="preserve">Appendix 7  </t>
  </si>
  <si>
    <t xml:space="preserve">Appendix 8: </t>
  </si>
  <si>
    <t>Information provided by government organisations</t>
  </si>
  <si>
    <t xml:space="preserve">Appendix 8  </t>
  </si>
  <si>
    <t xml:space="preserve">Appendix 9: </t>
  </si>
  <si>
    <t xml:space="preserve">Unexplained differences (by companies) </t>
  </si>
  <si>
    <t xml:space="preserve">Appendix 9 </t>
  </si>
  <si>
    <t xml:space="preserve">Appendix 10: </t>
  </si>
  <si>
    <t>Initial reconciliation, adjustments and reconciliation after adjustments (by company)</t>
  </si>
  <si>
    <t xml:space="preserve">Appendix 10 </t>
  </si>
  <si>
    <t>Appendix 11.a:</t>
  </si>
  <si>
    <t xml:space="preserve">Details on donations and supports provided to government organisations, after reconciliation </t>
  </si>
  <si>
    <t xml:space="preserve">Appendix 11.a </t>
  </si>
  <si>
    <t xml:space="preserve">Appendix 11.b: </t>
  </si>
  <si>
    <t>Details of donations and supports provided to NGO, individuals and companies /as reported by companies/</t>
  </si>
  <si>
    <t xml:space="preserve">Appendix 11.b </t>
  </si>
  <si>
    <t xml:space="preserve">Appendix 12: </t>
  </si>
  <si>
    <t>National key revenue streams reported by the governments, after reconciliation</t>
  </si>
  <si>
    <t xml:space="preserve">Appendix 12 </t>
  </si>
  <si>
    <t xml:space="preserve">Appendix 13: </t>
  </si>
  <si>
    <t>Subnational key revenue streams reported by the governments, after reconciliation</t>
  </si>
  <si>
    <t xml:space="preserve">Appendix 13 </t>
  </si>
  <si>
    <t xml:space="preserve">Appendix 14: </t>
  </si>
  <si>
    <t>Public sources of financial statements of selected companies, after reconciliation</t>
  </si>
  <si>
    <t xml:space="preserve">Appendix 14 </t>
  </si>
  <si>
    <t xml:space="preserve">Appendix 15: </t>
  </si>
  <si>
    <t>Employee information</t>
  </si>
  <si>
    <t xml:space="preserve">Appendix 15 </t>
  </si>
  <si>
    <t xml:space="preserve">Appendix 16.a: </t>
  </si>
  <si>
    <t>List of exploration licenses as of December 31, 2019</t>
  </si>
  <si>
    <t xml:space="preserve">Appendix 16.a </t>
  </si>
  <si>
    <t xml:space="preserve">Appendix 16.b: </t>
  </si>
  <si>
    <t>List of exploitation licenses as of December 31,2019</t>
  </si>
  <si>
    <t xml:space="preserve">Apendix 16.b </t>
  </si>
  <si>
    <t xml:space="preserve">Appendix 16.b-1: </t>
  </si>
  <si>
    <t>List of exploration and exploitation licenses as of December 31, 2018</t>
  </si>
  <si>
    <t>Appendix 16.b-1</t>
  </si>
  <si>
    <t xml:space="preserve">Appendix 16.c: </t>
  </si>
  <si>
    <t>List of newly granted exploration licenses</t>
  </si>
  <si>
    <t xml:space="preserve">Apendix 16.c </t>
  </si>
  <si>
    <t xml:space="preserve">Appendix 16.d: </t>
  </si>
  <si>
    <t xml:space="preserve">List of newly granted exploitation licenses </t>
  </si>
  <si>
    <t xml:space="preserve">Apendix 16.d </t>
  </si>
  <si>
    <t xml:space="preserve">Appendix 16.e: </t>
  </si>
  <si>
    <t>List of transferred exploration licenses</t>
  </si>
  <si>
    <t xml:space="preserve">Apendix 16.e </t>
  </si>
  <si>
    <t xml:space="preserve">Appendix 16.f: </t>
  </si>
  <si>
    <t>List of transferred exploitation licences</t>
  </si>
  <si>
    <t xml:space="preserve">Apendix 16.f </t>
  </si>
  <si>
    <t xml:space="preserve">Appendix 16.g: </t>
  </si>
  <si>
    <t>List of transferred exploration and exploitation licenses in 2019</t>
  </si>
  <si>
    <t xml:space="preserve">Apendix 16.g </t>
  </si>
  <si>
    <t xml:space="preserve">Appendix 16.h: </t>
  </si>
  <si>
    <t>Detailed information on revoked mining and exploration licenses in 2019</t>
  </si>
  <si>
    <t xml:space="preserve">Apendix 16.h </t>
  </si>
  <si>
    <t xml:space="preserve">Appendix 16.i: </t>
  </si>
  <si>
    <t>Reports discussed during Mineral Resources Professional Council’s meeting for mineral explorations 2019</t>
  </si>
  <si>
    <t xml:space="preserve">Apendix 16.i </t>
  </si>
  <si>
    <t xml:space="preserve"> Appendix 16.j: </t>
  </si>
  <si>
    <t>List of active uranium license as of December 31, 2019</t>
  </si>
  <si>
    <t xml:space="preserve">Apendix 16.j </t>
  </si>
  <si>
    <t xml:space="preserve">Appendix 16.k: </t>
  </si>
  <si>
    <t>Licenses for common minerals</t>
  </si>
  <si>
    <t xml:space="preserve">Apendix 16.k </t>
  </si>
  <si>
    <t xml:space="preserve">Appendix 16.l: </t>
  </si>
  <si>
    <t>Valid uranium license coordinate points</t>
  </si>
  <si>
    <t xml:space="preserve">Apendix 16.l </t>
  </si>
  <si>
    <t xml:space="preserve">Appendix 16.m: </t>
  </si>
  <si>
    <t>List of exploration and licensing tender decisions</t>
  </si>
  <si>
    <t xml:space="preserve">Apendix 16.m </t>
  </si>
  <si>
    <t xml:space="preserve">Appendix 16.m-1: </t>
  </si>
  <si>
    <t xml:space="preserve">Revenues to the state budget through tender </t>
  </si>
  <si>
    <t>Appendix 16.m-1</t>
  </si>
  <si>
    <t xml:space="preserve">Appendix 16.n: </t>
  </si>
  <si>
    <t>List of petroleum licenses</t>
  </si>
  <si>
    <t>Apendix 16.n</t>
  </si>
  <si>
    <t>Appendix 16.o:</t>
  </si>
  <si>
    <t>Coordinating points of valid PSCs</t>
  </si>
  <si>
    <t xml:space="preserve">Apendix 16.o </t>
  </si>
  <si>
    <t xml:space="preserve">Appendix 16.p: </t>
  </si>
  <si>
    <t>Detailed information on licenses issued in 2019 through non-competitive selection processes (through direct contracts and negotiations) and information on what procedures are used</t>
  </si>
  <si>
    <t xml:space="preserve">Apendix 16.p </t>
  </si>
  <si>
    <t xml:space="preserve">Appendix 17: </t>
  </si>
  <si>
    <t>Social expenditures (reported by companies)</t>
  </si>
  <si>
    <t xml:space="preserve">Apendix 17 </t>
  </si>
  <si>
    <t xml:space="preserve">Appendix 18.a: </t>
  </si>
  <si>
    <t>Coal mining</t>
  </si>
  <si>
    <t>Appendix 18 a</t>
  </si>
  <si>
    <t xml:space="preserve">Appendix 18.b: </t>
  </si>
  <si>
    <t>Domestic and export sales in 2019</t>
  </si>
  <si>
    <t>Appendix 18 b</t>
  </si>
  <si>
    <t xml:space="preserve">Appendix 18.c: </t>
  </si>
  <si>
    <t>Coal reserves</t>
  </si>
  <si>
    <t>Apendix 18 c</t>
  </si>
  <si>
    <t xml:space="preserve">Appendix 19:  </t>
  </si>
  <si>
    <t>Financial report auditing progress</t>
  </si>
  <si>
    <t xml:space="preserve">Apendix 19 </t>
  </si>
  <si>
    <t xml:space="preserve">Appendix 20.a: </t>
  </si>
  <si>
    <t>Execution of Mining Work Plan (Excluding Coal Sector)</t>
  </si>
  <si>
    <t xml:space="preserve">Apendix 20.a </t>
  </si>
  <si>
    <t xml:space="preserve">Appendix 20.b: </t>
  </si>
  <si>
    <t>Performance of mining work plan - Coal</t>
  </si>
  <si>
    <t xml:space="preserve">Apendix 20.b </t>
  </si>
  <si>
    <t xml:space="preserve">Appendix 21: </t>
  </si>
  <si>
    <t>Composition of the Board of Directors</t>
  </si>
  <si>
    <t xml:space="preserve">Apendix 21 </t>
  </si>
  <si>
    <t>Appendix 21.a:</t>
  </si>
  <si>
    <t>Shareholders’ information</t>
  </si>
  <si>
    <t xml:space="preserve">Apendix 21.a </t>
  </si>
  <si>
    <t xml:space="preserve">Appendix 21.b: </t>
  </si>
  <si>
    <t>Beneficial Owners (Individuals)</t>
  </si>
  <si>
    <t xml:space="preserve">Apendix 21.b </t>
  </si>
  <si>
    <t>Appendix 21.c:</t>
  </si>
  <si>
    <t xml:space="preserve">Beneficial ownership (legal entities)  </t>
  </si>
  <si>
    <t xml:space="preserve">Apendix 21.c </t>
  </si>
  <si>
    <t xml:space="preserve">Appendix 21.d: </t>
  </si>
  <si>
    <t>Dividends</t>
  </si>
  <si>
    <t>Apendix 21.d</t>
  </si>
  <si>
    <t xml:space="preserve">Appendix 22: </t>
  </si>
  <si>
    <t>Information of contracts made with local governors</t>
  </si>
  <si>
    <t xml:space="preserve">Apendix 22 </t>
  </si>
  <si>
    <t xml:space="preserve">Appendix 23: </t>
  </si>
  <si>
    <t>Deposits by companies to Environment Protection Account</t>
  </si>
  <si>
    <t xml:space="preserve">Apendix 23 </t>
  </si>
  <si>
    <t xml:space="preserve">Appendix 24: </t>
  </si>
  <si>
    <t>Project level information</t>
  </si>
  <si>
    <t xml:space="preserve">Apendix 24  </t>
  </si>
  <si>
    <t xml:space="preserve">Appendix 25: </t>
  </si>
  <si>
    <t>Rehabilitation information provided by companies</t>
  </si>
  <si>
    <t xml:space="preserve">Apendix 25 </t>
  </si>
  <si>
    <t xml:space="preserve">Appendix 26.a. </t>
  </si>
  <si>
    <t>List of companies with reclamation license in 2019</t>
  </si>
  <si>
    <t xml:space="preserve">Apendix 26 </t>
  </si>
  <si>
    <t xml:space="preserve">Appendix 26.b: </t>
  </si>
  <si>
    <t>Information of a professional organization for subsoil rehabilitation where license was revoked in 2018-2019</t>
  </si>
  <si>
    <t>Appendix 26.b</t>
  </si>
  <si>
    <t xml:space="preserve">Appendix 27.a: </t>
  </si>
  <si>
    <t>Assessment of EITI participation on companies</t>
  </si>
  <si>
    <t xml:space="preserve">Apendix 27.a </t>
  </si>
  <si>
    <t xml:space="preserve">Appendix 27b: </t>
  </si>
  <si>
    <t>Assessment of EITI participation on the Government and government organisations</t>
  </si>
  <si>
    <t xml:space="preserve">Apendix 27.b </t>
  </si>
  <si>
    <t xml:space="preserve">Appendix 28.a: </t>
  </si>
  <si>
    <t>List of member NGOs of small-scale miners in local provinces</t>
  </si>
  <si>
    <t>Apendix 28.a</t>
  </si>
  <si>
    <t xml:space="preserve">Appendix 28.b: </t>
  </si>
  <si>
    <t>Rehabilitation information for small-scale mining organizations as of May 2020</t>
  </si>
  <si>
    <t>Appendix 28.b</t>
  </si>
  <si>
    <t xml:space="preserve">Appendix 29: </t>
  </si>
  <si>
    <t xml:space="preserve">Information of small-scale mining provided by MRPAM  </t>
  </si>
  <si>
    <t xml:space="preserve">Apendix 29 </t>
  </si>
  <si>
    <t xml:space="preserve">Appendix 30.a: </t>
  </si>
  <si>
    <t>Information of used water</t>
  </si>
  <si>
    <t>Apendix 30.a</t>
  </si>
  <si>
    <t xml:space="preserve">Appendix 30.b: </t>
  </si>
  <si>
    <t>Water use fee paid to the government (by companies)</t>
  </si>
  <si>
    <t>Apendix 30.b</t>
  </si>
  <si>
    <t xml:space="preserve">Appendix 31: </t>
  </si>
  <si>
    <t>Information of waste</t>
  </si>
  <si>
    <t xml:space="preserve">Apendix 31 </t>
  </si>
  <si>
    <t xml:space="preserve">Appendix 32.а: </t>
  </si>
  <si>
    <t>List of companies holding extractive licenses which were non reported on the e-Reporting system</t>
  </si>
  <si>
    <t xml:space="preserve">Apendix 32.a </t>
  </si>
  <si>
    <t xml:space="preserve">Appendix 32.b: </t>
  </si>
  <si>
    <t>List of companies which were reported on the e-Reporting system by government, but which do non hold extractive licences</t>
  </si>
  <si>
    <t>Apendix 32.b</t>
  </si>
  <si>
    <t xml:space="preserve">Appendix 33: </t>
  </si>
  <si>
    <t>Used energy, fuel and products</t>
  </si>
  <si>
    <t xml:space="preserve">Apendix 33 </t>
  </si>
  <si>
    <t xml:space="preserve">Appendix 34: </t>
  </si>
  <si>
    <t>Information on (sub) contractors</t>
  </si>
  <si>
    <t>Appendix 34</t>
  </si>
  <si>
    <t xml:space="preserve">Appendix 35: </t>
  </si>
  <si>
    <t>Information on loans of State-Owned Entities</t>
  </si>
  <si>
    <t>Appendix 35</t>
  </si>
  <si>
    <t xml:space="preserve">Appendix 36: </t>
  </si>
  <si>
    <t>Mineral Resource Reserves Information</t>
  </si>
  <si>
    <t>Appendix 36</t>
  </si>
  <si>
    <t xml:space="preserve">Appendix 37: </t>
  </si>
  <si>
    <t>Impact area information</t>
  </si>
  <si>
    <t>Appendix 37</t>
  </si>
  <si>
    <t xml:space="preserve">Appendix 38: </t>
  </si>
  <si>
    <t>Information of chemicals used by Ten Khun LLC</t>
  </si>
  <si>
    <t>Appendix 38</t>
  </si>
  <si>
    <t xml:space="preserve">Appendix 39: </t>
  </si>
  <si>
    <t>Invitation for tender organized by the Mineral Resources and Petroleum Authority in 2019</t>
  </si>
  <si>
    <t>Appendix 39</t>
  </si>
  <si>
    <t xml:space="preserve">Appendix 40: </t>
  </si>
  <si>
    <t>Information on exploration work for radioactive minerals licenses</t>
  </si>
  <si>
    <t>Appendix 40</t>
  </si>
  <si>
    <t xml:space="preserve">Appendix 41: </t>
  </si>
  <si>
    <t>Summarized data of uranium reserve in Mongolia</t>
  </si>
  <si>
    <t>Appendix 41</t>
  </si>
  <si>
    <t xml:space="preserve">Appendix 42: </t>
  </si>
  <si>
    <t>Requirements of EITI Standard and Terms of Reference that are required to be reflected in the report</t>
  </si>
  <si>
    <t>Appendix 42</t>
  </si>
  <si>
    <t>Appendix 1: General information of companies covered in the Mongolia EITI Report 2019</t>
  </si>
  <si>
    <t>Company's registration number</t>
  </si>
  <si>
    <t>Company name</t>
  </si>
  <si>
    <t>If State Owned, please provide number of share of Government</t>
  </si>
  <si>
    <t>If Foreign invested, investmented amount</t>
  </si>
  <si>
    <t>If Foreign invested,  citizenship of which country</t>
  </si>
  <si>
    <t>If Foreign invested, name of investor</t>
  </si>
  <si>
    <t>Bag/Khoroo</t>
  </si>
  <si>
    <t>Street/Apt:</t>
  </si>
  <si>
    <t>PO Box:</t>
  </si>
  <si>
    <t>Company contact info and address, email and website</t>
  </si>
  <si>
    <t>Directors contact info: Phone number</t>
  </si>
  <si>
    <t>Directors contact info: Fax</t>
  </si>
  <si>
    <t>Directors contact info: Cell phone number</t>
  </si>
  <si>
    <t>Directors contact info: Email address</t>
  </si>
  <si>
    <t>Whether follows ISFR*</t>
  </si>
  <si>
    <t>Whether Financial Statements are audited</t>
  </si>
  <si>
    <t xml:space="preserve"> Whether audited according to ISA**</t>
  </si>
  <si>
    <t>Names of audit companies</t>
  </si>
  <si>
    <t>Audit conclusion in the Financial Statement for the year of 2019 (For example: Standard, Limited, Negative, Rejected)</t>
  </si>
  <si>
    <t>AGM Mining LLC</t>
  </si>
  <si>
    <t>Korea</t>
  </si>
  <si>
    <t>1st khoroo</t>
  </si>
  <si>
    <t>34th place</t>
  </si>
  <si>
    <t>seegii_nbb@yahoo.com ulziibayar1220@yahoo.com</t>
  </si>
  <si>
    <t>yes</t>
  </si>
  <si>
    <t>SGMD Audit LLC</t>
  </si>
  <si>
    <t>Standard</t>
  </si>
  <si>
    <t>ADAE LLC</t>
  </si>
  <si>
    <t>UB, Bayanzurkh district 11th khoroo</t>
  </si>
  <si>
    <t>tsendee4289@yahoo.com</t>
  </si>
  <si>
    <t>Aduunchuluun LLC</t>
  </si>
  <si>
    <t>8th bag</t>
  </si>
  <si>
    <t>own place</t>
  </si>
  <si>
    <t>nyamaabatchimeg9@gmail.com</t>
  </si>
  <si>
    <t>www.aduunchuluun.mn</t>
  </si>
  <si>
    <t xml:space="preserve">                                             -  </t>
  </si>
  <si>
    <t>Newbalance Audit LLC</t>
  </si>
  <si>
    <t>IBBI LLC</t>
  </si>
  <si>
    <t xml:space="preserve">103th place, room number 1001 </t>
  </si>
  <si>
    <t xml:space="preserve">1st khoroo 103th place, room number 1001 </t>
  </si>
  <si>
    <t>oyunsuren.ibbi@gmail.com</t>
  </si>
  <si>
    <t>Altain Khuder LLC</t>
  </si>
  <si>
    <t>Sukhbaatar district 1st khoroo</t>
  </si>
  <si>
    <t>sarantuya.m@altainkhuder.mn</t>
  </si>
  <si>
    <t>Selenge.o@altainkhuder.mn, dolzodmaa.d@altainkhuder.mn</t>
  </si>
  <si>
    <t>no</t>
  </si>
  <si>
    <t>Altan Dornod Mongolia LLC</t>
  </si>
  <si>
    <t>Khanuul district 15th khoroo</t>
  </si>
  <si>
    <t>Mahatma Gandhi Street</t>
  </si>
  <si>
    <t>www.adm.mn</t>
  </si>
  <si>
    <t>uranchimeg@adm.mn</t>
  </si>
  <si>
    <t>Anand Bayan Tal LLC</t>
  </si>
  <si>
    <t>Bayanzurkh district 14th khoroo</t>
  </si>
  <si>
    <t xml:space="preserve">Consul,room number 512 </t>
  </si>
  <si>
    <t xml:space="preserve">Bayanzurkh district 14th khoroo Consul,room number 512 </t>
  </si>
  <si>
    <t>z.buyanchimeg@gmail.com</t>
  </si>
  <si>
    <t>Arvijikh Energy LLC</t>
  </si>
  <si>
    <t>Olympic Street, Diamond Center building, 6th floor</t>
  </si>
  <si>
    <t>Sukhbaatar district 1st khoroo Olympic Street, Diamond Center building, 6th floor</t>
  </si>
  <si>
    <t>namsraijavd@yahoo.com</t>
  </si>
  <si>
    <t>Argatai LLC</t>
  </si>
  <si>
    <t>Dundgovi aimag Bayanjargalan</t>
  </si>
  <si>
    <t>3th bag</t>
  </si>
  <si>
    <t>Dundgovi aimag Bayanjargalan soum 3th bag</t>
  </si>
  <si>
    <t>d.lhagvadulam@nyeemn.com</t>
  </si>
  <si>
    <t>Standard dugnelt audit llc</t>
  </si>
  <si>
    <t>AREVA Mongol LLC</t>
  </si>
  <si>
    <t>El Marzuki</t>
  </si>
  <si>
    <t>Jamyan Gun Street, ICC Tower, 3rd floor</t>
  </si>
  <si>
    <t>1st khoroo Jamyan Gun Street, ICC Tower, 3rd floor</t>
  </si>
  <si>
    <t>gartaamaa.tserendavaa@orano.group</t>
  </si>
  <si>
    <t>Aurum Aurug LLC</t>
  </si>
  <si>
    <t>Luxembourg</t>
  </si>
  <si>
    <t>Stephen Dizard</t>
  </si>
  <si>
    <t>bagana2012@gmail.com</t>
  </si>
  <si>
    <t>CPTA Audit LLC</t>
  </si>
  <si>
    <t>Aurum Metals LLC</t>
  </si>
  <si>
    <t xml:space="preserve"> accountant@aumetals.mn </t>
  </si>
  <si>
    <t>accountant@aumetals.mn</t>
  </si>
  <si>
    <t>Ted Audit LLC</t>
  </si>
  <si>
    <t>Achir LLC</t>
  </si>
  <si>
    <t>Achit Ikht LLC</t>
  </si>
  <si>
    <t>99825671 99006290</t>
  </si>
  <si>
    <t>unurjargal.g@achit-ikht.mn</t>
  </si>
  <si>
    <t>Baganuur JSC</t>
  </si>
  <si>
    <t>3th khoroo</t>
  </si>
  <si>
    <t>Industrial area</t>
  </si>
  <si>
    <t xml:space="preserve">12150 Ulaanbaatar city, Baganuur district, PO Box--554 </t>
  </si>
  <si>
    <t>http://www.baganuurmine.mn</t>
  </si>
  <si>
    <t>0121-21130</t>
  </si>
  <si>
    <t>daashkabgn@gmail.com</t>
  </si>
  <si>
    <t>Suld Audit LLC</t>
  </si>
  <si>
    <t>Badmaarag Khash LLC</t>
  </si>
  <si>
    <t>China</t>
  </si>
  <si>
    <t>4th khoroo</t>
  </si>
  <si>
    <t>401b</t>
  </si>
  <si>
    <t>Bayangol district, 4th khoroo, 92th place, 401b</t>
  </si>
  <si>
    <t>badmaaragkhash@ymail.com</t>
  </si>
  <si>
    <t>Akbar Audit LLC</t>
  </si>
  <si>
    <t>Badrakh Energy LLC</t>
  </si>
  <si>
    <t>Jamyan Gun Street</t>
  </si>
  <si>
    <t>http://www.badrakhenergy.com</t>
  </si>
  <si>
    <t>Ernst &amp; Young Mongolia Audit</t>
  </si>
  <si>
    <t>Barilga Ord LLC</t>
  </si>
  <si>
    <t>6th khoroo</t>
  </si>
  <si>
    <t>13th khoroolol 41-46</t>
  </si>
  <si>
    <t>6th khoroo 13th khoroolol 41-46</t>
  </si>
  <si>
    <t>barilgaord@gmail.com</t>
  </si>
  <si>
    <t>Bayan Airag Exploration LLC</t>
  </si>
  <si>
    <t>Australia</t>
  </si>
  <si>
    <t>Sukhbaatar district 18th khoroo</t>
  </si>
  <si>
    <t>Central Tower 7th floor</t>
  </si>
  <si>
    <t xml:space="preserve">PO Box--19 </t>
  </si>
  <si>
    <t>www.bayanairag.com</t>
  </si>
  <si>
    <t>7011 6100</t>
  </si>
  <si>
    <t>11 330312</t>
  </si>
  <si>
    <t>bill.colvin@bayanairag.com</t>
  </si>
  <si>
    <t>PricewaterhouseCoopers Audit LLC</t>
  </si>
  <si>
    <t>Bayangol eco zaamar LLC</t>
  </si>
  <si>
    <t>15th khoroo</t>
  </si>
  <si>
    <t>bayangol.ekozaamar@gmail.com</t>
  </si>
  <si>
    <t>Ikh nayad audit LLC</t>
  </si>
  <si>
    <t>Bayanteeg LLC</t>
  </si>
  <si>
    <t>2nd bag</t>
  </si>
  <si>
    <t>nariinteel soum 2nd bag</t>
  </si>
  <si>
    <t>01322-26559</t>
  </si>
  <si>
    <t>tunga_yuraa@yahoo.com</t>
  </si>
  <si>
    <t>Dulguun Khairkhan Uul Audit LLC</t>
  </si>
  <si>
    <t>Bilegt Bayalag LLC</t>
  </si>
  <si>
    <t>Dornogovi,Dalanjargalan soum</t>
  </si>
  <si>
    <t>Olon ovoo, Kharuul ovoo 13-3</t>
  </si>
  <si>
    <t>Dornogovi,Dalanjargalan soum Olon ovoo, Kharuul ovoo 13-3</t>
  </si>
  <si>
    <t>gerel.un@gmail.com</t>
  </si>
  <si>
    <t>Bilegt Khairkhan Uul LLC</t>
  </si>
  <si>
    <t>Gegeenten town, Fades tower</t>
  </si>
  <si>
    <t>angarag.b@hunnucoal.com</t>
  </si>
  <si>
    <t>7555-1551</t>
  </si>
  <si>
    <t>Boldtumur Yuroo gol LLC</t>
  </si>
  <si>
    <t>Chingeltei district 5th khoroo</t>
  </si>
  <si>
    <t>Selb Street</t>
  </si>
  <si>
    <t>j.munkhbaatar@yahoo.com</t>
  </si>
  <si>
    <t>Active Audit LLC</t>
  </si>
  <si>
    <t>Boroo Gold LLC</t>
  </si>
  <si>
    <t>Belgium</t>
  </si>
  <si>
    <t>Centerra Netherlands</t>
  </si>
  <si>
    <t>Shangri-La Office</t>
  </si>
  <si>
    <t>Boroo Gold LLC, Central Post Office, PO Box--1317, Ulaanbaatar - 15160</t>
  </si>
  <si>
    <t>http://www.boroogold.mn/</t>
  </si>
  <si>
    <t>+(976) 11-317798</t>
  </si>
  <si>
    <t>+(976) 11-316100</t>
  </si>
  <si>
    <t xml:space="preserve">                         -  </t>
  </si>
  <si>
    <t>otgontogtokh.ochirkhureet@centerragold.com</t>
  </si>
  <si>
    <t>KPMG Audit LLC</t>
  </si>
  <si>
    <t>Burdel Mining LLC</t>
  </si>
  <si>
    <t>1st khoroo, Sukhbaatar square-2,</t>
  </si>
  <si>
    <t>Central Tower, 12th floor</t>
  </si>
  <si>
    <t>1st khoroo, Sukhbaatar square-2,Central Tower, 12th floor</t>
  </si>
  <si>
    <t>unurdalai.s@ecoalt.mn</t>
  </si>
  <si>
    <t>Berkh Uul LLC</t>
  </si>
  <si>
    <t>Hanata Resource Holding</t>
  </si>
  <si>
    <t>batnorov soum</t>
  </si>
  <si>
    <t>Berkh village</t>
  </si>
  <si>
    <t>mendsaikhan@berkhuul.mn</t>
  </si>
  <si>
    <t>IJAH Audit LLC</t>
  </si>
  <si>
    <t>Voyager Mineral Resources</t>
  </si>
  <si>
    <t>Olympic Street, Ayud Tower, 1002</t>
  </si>
  <si>
    <t>Sukhbaatar district 1st khoroo,Olympic Street, Ayud Tower, 1002</t>
  </si>
  <si>
    <t>vmrllcfinance@gmail.com</t>
  </si>
  <si>
    <t>Niislel audit LLC</t>
  </si>
  <si>
    <t>Gan-Ilch LLC</t>
  </si>
  <si>
    <t xml:space="preserve">Khanuul district </t>
  </si>
  <si>
    <t>Galaxy Tower</t>
  </si>
  <si>
    <t>baigal_0816@yahoo.com</t>
  </si>
  <si>
    <t>88115038 96592059</t>
  </si>
  <si>
    <t>ganilch@yahoo.com</t>
  </si>
  <si>
    <t>GBNB LLC</t>
  </si>
  <si>
    <t>20th khoroo</t>
  </si>
  <si>
    <t>Nukhurlul</t>
  </si>
  <si>
    <t>gbnb@gatsuurt.mn</t>
  </si>
  <si>
    <t>Serelt dul audit LLC</t>
  </si>
  <si>
    <t>Gobi coal and energy LLC</t>
  </si>
  <si>
    <t>British Virgin Island</t>
  </si>
  <si>
    <t>floor 8</t>
  </si>
  <si>
    <t>Jiguur grand office center</t>
  </si>
  <si>
    <t xml:space="preserve"> PO Box-1012 </t>
  </si>
  <si>
    <t>Sukhbaatar district, Sunroad 18</t>
  </si>
  <si>
    <t>choidorj@gobicoal.com</t>
  </si>
  <si>
    <t>World Wide Finance Audit LLC</t>
  </si>
  <si>
    <t>Govishoo LLC</t>
  </si>
  <si>
    <t>Mongolia</t>
  </si>
  <si>
    <t>Ch.Ganbaatar</t>
  </si>
  <si>
    <t xml:space="preserve">UB, Nayangol district </t>
  </si>
  <si>
    <t>PO Box-2</t>
  </si>
  <si>
    <t>Govi shoo llc</t>
  </si>
  <si>
    <t>molorerdene1122@gmail.com</t>
  </si>
  <si>
    <t>Saruul Bayan Ulaan Audit LLC</t>
  </si>
  <si>
    <t>GOK Bulgan Uul Co.LLC</t>
  </si>
  <si>
    <t>UB, chingeltei district 4th khoroo</t>
  </si>
  <si>
    <t>Baruun Selbe-51 5th floor-502</t>
  </si>
  <si>
    <t>gokbulganuulllc@gmail.com</t>
  </si>
  <si>
    <t>Gerelt khukhiin tentsver audit LLC</t>
  </si>
  <si>
    <t>Golden Hammer LLC</t>
  </si>
  <si>
    <t>13th khoroolol, Ulz gol complex, room number 205</t>
  </si>
  <si>
    <t>sarantuya0908@gmail.com</t>
  </si>
  <si>
    <t>Bizcon Audit LLC</t>
  </si>
  <si>
    <t>Gurvan Tamga LLC</t>
  </si>
  <si>
    <t>5th khoroo</t>
  </si>
  <si>
    <t>99664955 90077006</t>
  </si>
  <si>
    <t>erka56100960@gmail.com</t>
  </si>
  <si>
    <t>ZTSN Audit LLC</t>
  </si>
  <si>
    <t>Gurvansaikhan LLC</t>
  </si>
  <si>
    <t>Czech</t>
  </si>
  <si>
    <t>Uranium Industry</t>
  </si>
  <si>
    <t>Ambassador Street Shuren building 2nd floor</t>
  </si>
  <si>
    <t>bbayantur@yahoo.com</t>
  </si>
  <si>
    <t>HLB Mongolia Audit LLC</t>
  </si>
  <si>
    <t>Darkhan Metallurgical Plant LLC</t>
  </si>
  <si>
    <t>Darkhan city</t>
  </si>
  <si>
    <t>Udelgermaa@yahoo.com, Saraa.sain@yahoo.com, sodod_19@yahoo.com</t>
  </si>
  <si>
    <t>01372-24203</t>
  </si>
  <si>
    <t>info@dmp.mn, delgermaa@dmp.mn</t>
  </si>
  <si>
    <t>An audit is underway</t>
  </si>
  <si>
    <t>Datsan Trade LLC</t>
  </si>
  <si>
    <t>Sukhbaatar district 8th khoroo</t>
  </si>
  <si>
    <t>Amar Street</t>
  </si>
  <si>
    <t xml:space="preserve">PO Box-1207 </t>
  </si>
  <si>
    <t>datsan@magicnet.mn</t>
  </si>
  <si>
    <t>tsenguund@yahoo.com</t>
  </si>
  <si>
    <t>Unistar Audit LLC</t>
  </si>
  <si>
    <t>Dongsheng Petroleum Mongolia LLC</t>
  </si>
  <si>
    <t>DONSHEN JINGUN PETROLEUM DEVELOPMENT GROUP STOCK LLC</t>
  </si>
  <si>
    <t>Mahayana 2nd place</t>
  </si>
  <si>
    <t>sansarblg@yahoo.com</t>
  </si>
  <si>
    <t>Sankhuuch Audit LLC</t>
  </si>
  <si>
    <t>Dourado LLC</t>
  </si>
  <si>
    <t>Khanuul district 1st khoroo</t>
  </si>
  <si>
    <t>Chinggis Avenue, 14-8</t>
  </si>
  <si>
    <t>makii_boloroo@yahoo.com</t>
  </si>
  <si>
    <t>Draper Capital Mongolia LLC</t>
  </si>
  <si>
    <t>Singapore</t>
  </si>
  <si>
    <t>Draper Capital Ventures</t>
  </si>
  <si>
    <t>Bodi Tower</t>
  </si>
  <si>
    <t>drapercapital.com</t>
  </si>
  <si>
    <t xml:space="preserve">jaltangerel@naranmandal.com </t>
  </si>
  <si>
    <t>EAI Mining LLC</t>
  </si>
  <si>
    <t>10th khoroo</t>
  </si>
  <si>
    <t>eaiminingllc@gmail.com</t>
  </si>
  <si>
    <t>Yol Power LLC</t>
  </si>
  <si>
    <t>yolpower85@gmail.com</t>
  </si>
  <si>
    <t>Javhlant Ord LLC</t>
  </si>
  <si>
    <t>Profit yield ltd</t>
  </si>
  <si>
    <t>Mahamta Gandhi Street</t>
  </si>
  <si>
    <t>Khanuul district 15th khoroo Mahatma Gandhi street Galaxy center 4001</t>
  </si>
  <si>
    <t>Jinghua Ord LLC</t>
  </si>
  <si>
    <t>Orange Plaza -905</t>
  </si>
  <si>
    <t>77-22-33-00</t>
  </si>
  <si>
    <t>11-354054</t>
  </si>
  <si>
    <t>baigalmaa@iltgold.mn</t>
  </si>
  <si>
    <t>Zaamar Gold LLC</t>
  </si>
  <si>
    <t>Orange Plaza -403</t>
  </si>
  <si>
    <t>99114878 99172710</t>
  </si>
  <si>
    <t>enkhtuya_oidow@yahoo.com</t>
  </si>
  <si>
    <t>Senior Audit LLC</t>
  </si>
  <si>
    <t>Iltgold LLC</t>
  </si>
  <si>
    <t>batbandi@iltgold.mn</t>
  </si>
  <si>
    <t>Imperial Gold Mining LLC</t>
  </si>
  <si>
    <t>Khanuul district 11th khoroo</t>
  </si>
  <si>
    <t>Agnista Township 99-20</t>
  </si>
  <si>
    <t>Khan_uul_district 11th khoroo Agnista town 99-20</t>
  </si>
  <si>
    <t>batmagnai@imperial.mn</t>
  </si>
  <si>
    <t>Infinity space LLC</t>
  </si>
  <si>
    <t>Baga toiruu 27-27</t>
  </si>
  <si>
    <t>Sukhbaatar District,</t>
  </si>
  <si>
    <t>badamsuren@steppegold.com</t>
  </si>
  <si>
    <t>bat.battogtokh@yahoo.com</t>
  </si>
  <si>
    <t>Ikh gobi Energy LLC</t>
  </si>
  <si>
    <t>Olympic Street</t>
  </si>
  <si>
    <t>Sukhbaatar district, 1st khoroo, 19A, Shangri-La office, 10th floor</t>
  </si>
  <si>
    <t>ceo@ikhgobienergu.mn</t>
  </si>
  <si>
    <t>Ikh Nayad audit LLC</t>
  </si>
  <si>
    <t>IKh Undarga Mining LLC</t>
  </si>
  <si>
    <t>Bayanzurkh district 26th khoroo</t>
  </si>
  <si>
    <t>Crystal town 802, 306</t>
  </si>
  <si>
    <t>Bayanzurkh district 26th khoroo, Crystal town 802, 306</t>
  </si>
  <si>
    <t>ikhundargamining@gmail.com</t>
  </si>
  <si>
    <t>Magic Consulting Audit LLC</t>
  </si>
  <si>
    <t>Capcorp Mongolia LLC</t>
  </si>
  <si>
    <t>Cayman Islands</t>
  </si>
  <si>
    <t>Central Asian Petroleum Corporation ltd</t>
  </si>
  <si>
    <t>Blue Sky Tower, 508 Peace Avenue 17</t>
  </si>
  <si>
    <t>Blue Sky Tower, 508 Peace Avenue 17 Sukhbaatar_district, 1st khoroo, Ulaanbaatar 14240, Mongolia</t>
  </si>
  <si>
    <t>www.petromatadgroup.com</t>
  </si>
  <si>
    <t>7000-1799</t>
  </si>
  <si>
    <t>oyunchimeg@petromatadgroup.com</t>
  </si>
  <si>
    <t>Deloitte Onch Audit LLC</t>
  </si>
  <si>
    <t>Commonmax LLC</t>
  </si>
  <si>
    <t>HONGKONG</t>
  </si>
  <si>
    <t>China Gloss ltd</t>
  </si>
  <si>
    <t>Chinggis avenue-21-4</t>
  </si>
  <si>
    <t>Khanuul district 1st khoroo Chinggis avenue-21-4</t>
  </si>
  <si>
    <t>khulanka00@gmail.com</t>
  </si>
  <si>
    <t>Nomgon Audit LLC</t>
  </si>
  <si>
    <t>Cosmo Coal LLC</t>
  </si>
  <si>
    <t>Bayangol district 1st khoroo</t>
  </si>
  <si>
    <t>Cosmo Trade LLC building</t>
  </si>
  <si>
    <t>surleg@icloudl.com</t>
  </si>
  <si>
    <t>Gereltekh burtgel Audit LLC</t>
  </si>
  <si>
    <t>Cold Gold Mongolia LTD</t>
  </si>
  <si>
    <t>New Zealand</t>
  </si>
  <si>
    <t>Danny Walker</t>
  </si>
  <si>
    <t>battulga@uulszaamar.mn</t>
  </si>
  <si>
    <t>As-Arvai Audit LLC</t>
  </si>
  <si>
    <t>MAK Cement LLC</t>
  </si>
  <si>
    <t>-</t>
  </si>
  <si>
    <t>Chingis avenue</t>
  </si>
  <si>
    <t xml:space="preserve"> - </t>
  </si>
  <si>
    <t>75759700, 70107481</t>
  </si>
  <si>
    <t>infomakcement@mak.mn</t>
  </si>
  <si>
    <t>Limited</t>
  </si>
  <si>
    <t>Marco Polo LLC</t>
  </si>
  <si>
    <t>Sanbuu streed</t>
  </si>
  <si>
    <t>finance@maxmining.mn</t>
  </si>
  <si>
    <t>maxmining@maxgroup.mn</t>
  </si>
  <si>
    <t>Misheel-od Audit LLC</t>
  </si>
  <si>
    <t>Metal Opt LLC</t>
  </si>
  <si>
    <t>Worker's Streed</t>
  </si>
  <si>
    <t>Ub</t>
  </si>
  <si>
    <t>www.metallopt.mn</t>
  </si>
  <si>
    <t>Global capital audit llc</t>
  </si>
  <si>
    <t>Min Li Da LLC</t>
  </si>
  <si>
    <t>Dornogovi, Airag soum</t>
  </si>
  <si>
    <t>ireedui_bold14@yahoo.com</t>
  </si>
  <si>
    <t>Minduotaidi LLC</t>
  </si>
  <si>
    <t>mingdutaidi@gmail.com</t>
  </si>
  <si>
    <t>Mogoin Gol JSC</t>
  </si>
  <si>
    <t>huvsgulmogoingol@yahoo.com</t>
  </si>
  <si>
    <t xml:space="preserve"> taivantsetseg@must.edu.mn</t>
  </si>
  <si>
    <t>Monwolfram LLC</t>
  </si>
  <si>
    <t>Zhang Xiao Qing</t>
  </si>
  <si>
    <t>Tsagaan davaa</t>
  </si>
  <si>
    <t>Sukhbaatar district 6th khoroo 73-8</t>
  </si>
  <si>
    <t>(976)-7010-2088</t>
  </si>
  <si>
    <t>urangoo232302@gmail.com</t>
  </si>
  <si>
    <t>CSI Audit LLC</t>
  </si>
  <si>
    <t>Mongolia Mining and Exploration LLC</t>
  </si>
  <si>
    <t>Zaisan</t>
  </si>
  <si>
    <t>info@mme.mn</t>
  </si>
  <si>
    <t>erdenee@mme.mn</t>
  </si>
  <si>
    <t>Mongolian Manganase Natural Resource LLC</t>
  </si>
  <si>
    <t>Sukhbaatar district 6th khoroo</t>
  </si>
  <si>
    <t>Baga toiruu 30-27</t>
  </si>
  <si>
    <t>Sukhbaatar district, 6th khoroo, Baga toiruu 30-27</t>
  </si>
  <si>
    <t>Chinzorig.baatar@yahoo.com</t>
  </si>
  <si>
    <t>Mongol Basalt JSC</t>
  </si>
  <si>
    <t>UB, Bayangol district 20th khoroo</t>
  </si>
  <si>
    <t>industrial circle</t>
  </si>
  <si>
    <t>UB city, Bayangol district, 20th khoroo, industrial circle</t>
  </si>
  <si>
    <t>99586328, 99026691</t>
  </si>
  <si>
    <t>ganbold_ttt@yahoo.com, pnaranbileg@gmail.com</t>
  </si>
  <si>
    <t>Mongol Ju Yuan li LLC</t>
  </si>
  <si>
    <t>Chen Son Yang, Ma Hong, Ma Ling, Ma Long, Gao Mei Jun, Li Baoshi</t>
  </si>
  <si>
    <t>11th khoroo</t>
  </si>
  <si>
    <t>Khantushee town, room number 302-9-2</t>
  </si>
  <si>
    <t>sarangerelz@yahoo.com</t>
  </si>
  <si>
    <t>Bayan Tashaagin Ekh Audit LLC</t>
  </si>
  <si>
    <t>Mongolrostsvetmet LLC</t>
  </si>
  <si>
    <t>22th khoroo</t>
  </si>
  <si>
    <t>98th place</t>
  </si>
  <si>
    <t>PO Box-1</t>
  </si>
  <si>
    <t>mongolros.mn</t>
  </si>
  <si>
    <t>nashko_82@yahoo.com</t>
  </si>
  <si>
    <t>Ol Dush Khairkhan Audit LLC</t>
  </si>
  <si>
    <t>Mongolzcechmetall LLC</t>
  </si>
  <si>
    <t>19th khoroo</t>
  </si>
  <si>
    <t>54th place</t>
  </si>
  <si>
    <t>PO Box-38</t>
  </si>
  <si>
    <t>Songinokhairkhan district 19 khoroo Trade union street 54 building A</t>
  </si>
  <si>
    <t>Ted-od Audit</t>
  </si>
  <si>
    <t>Mongolyn Alt (MAK) LLC</t>
  </si>
  <si>
    <t>МАК own place</t>
  </si>
  <si>
    <t>www.mak.mn</t>
  </si>
  <si>
    <t>bilegsaikhan@mak.mn</t>
  </si>
  <si>
    <t>Mondulaan Trade LLC</t>
  </si>
  <si>
    <t>Sukhbaatar district</t>
  </si>
  <si>
    <t>magnaitenuun@nuudelchin.mn</t>
  </si>
  <si>
    <t>Mon Laa LLC</t>
  </si>
  <si>
    <t>2nd khoroo</t>
  </si>
  <si>
    <t>Olympic Street -5</t>
  </si>
  <si>
    <t>mningmonlaa@gmail.com</t>
  </si>
  <si>
    <t>Monpolymet LLC</t>
  </si>
  <si>
    <t>Chinggis avenue</t>
  </si>
  <si>
    <t>monpolymet.mn</t>
  </si>
  <si>
    <t>monpolymet@mongol.net t.erkhembayar@monpolymet.mn</t>
  </si>
  <si>
    <t>Medeelel -Audit LLc</t>
  </si>
  <si>
    <t>Materials LLC</t>
  </si>
  <si>
    <t>Europe</t>
  </si>
  <si>
    <t>European Bank for Reconstruction and Development</t>
  </si>
  <si>
    <t>www.moncement.mn</t>
  </si>
  <si>
    <t>976-11-313137</t>
  </si>
  <si>
    <t>dolgormaa.s@moncement.mn</t>
  </si>
  <si>
    <t>MoEnCo LLC</t>
  </si>
  <si>
    <t>Mongolian Corporation Pty ltd</t>
  </si>
  <si>
    <t>Seoul Street-23</t>
  </si>
  <si>
    <t>www.moenco.mn</t>
  </si>
  <si>
    <t>oyunchimeg.ja@mongolia-energy.com</t>
  </si>
  <si>
    <t>Unified Financial Solutions Audit LLC</t>
  </si>
  <si>
    <t>Munkh Noyon Suvarga LLC</t>
  </si>
  <si>
    <t>Magic Bridge LLC</t>
  </si>
  <si>
    <t>ter_bat@yahoo.com</t>
  </si>
  <si>
    <t>Enich-audit LLC</t>
  </si>
  <si>
    <t>Naingi LLC</t>
  </si>
  <si>
    <t>Dornod aimag kherlen soum</t>
  </si>
  <si>
    <t>6th bag</t>
  </si>
  <si>
    <t>Dornod aimag kherlen soum 6th bag</t>
  </si>
  <si>
    <t>Naingi_xxk@yahoo.com byambaa.sh@gmail.com</t>
  </si>
  <si>
    <t>Northern Mining Mongolia LLC</t>
  </si>
  <si>
    <t>Dornod ,Battumen soum, 2th bag</t>
  </si>
  <si>
    <t>Jargalant, Mendekhiin chuluut gol</t>
  </si>
  <si>
    <t>taishir81@gmail.com</t>
  </si>
  <si>
    <t>Nucler Energy Mongolia LLC</t>
  </si>
  <si>
    <t>UB, Sukhbaatar district 1st khoroo</t>
  </si>
  <si>
    <t>9B 3rd floor</t>
  </si>
  <si>
    <t>UB, Sukhbaatar district 1st khoroo 9B 3rd floor</t>
  </si>
  <si>
    <t>ddavaa721@yahoo.com</t>
  </si>
  <si>
    <t>OLgoibulag LLC</t>
  </si>
  <si>
    <t>sodbayar_g@yahoo.com</t>
  </si>
  <si>
    <t>Olon Ikht Bayan LLC</t>
  </si>
  <si>
    <t>Tsaiz</t>
  </si>
  <si>
    <t>19th khoroo Tsaiz</t>
  </si>
  <si>
    <t>khurd_account@yahoo.com</t>
  </si>
  <si>
    <t>Entrée LLC</t>
  </si>
  <si>
    <t>Canada</t>
  </si>
  <si>
    <t>Ontre Resources ltd</t>
  </si>
  <si>
    <t>Chinggis Avenue 8/1</t>
  </si>
  <si>
    <t>Gurvan gal 409</t>
  </si>
  <si>
    <t>gan@entreeresourcesllc.com</t>
  </si>
  <si>
    <t>Enur Audit LLC</t>
  </si>
  <si>
    <t>Oros Gerel LLC</t>
  </si>
  <si>
    <t>www.facebook.com/pages/category/Company/Орос-Гэрэл-ХХК-1044764135654641/</t>
  </si>
  <si>
    <t>elbeg_1211@yahoo.com</t>
  </si>
  <si>
    <t>Oyu Tolgoi LLC</t>
  </si>
  <si>
    <t>Netherlands 65.8% Canada 0.2%,</t>
  </si>
  <si>
    <t>Oyu Tolgoi Netherlands B.V- THR Oyu Tolgoi ltd</t>
  </si>
  <si>
    <t>Sukhbaatar district 1ts khoroo</t>
  </si>
  <si>
    <t>Chinggis Avenue-15</t>
  </si>
  <si>
    <t>Ulaanbaatar 14240</t>
  </si>
  <si>
    <t>www.ot.mn</t>
  </si>
  <si>
    <t>331880-3800</t>
  </si>
  <si>
    <t>online@ot.mn</t>
  </si>
  <si>
    <t>Oyut Ulaan LLC</t>
  </si>
  <si>
    <t>BVI</t>
  </si>
  <si>
    <t>Queentsanx</t>
  </si>
  <si>
    <t>Sukhbaatar district, 1st khoroo, Olympic street, Shuren LLC building, 2nd floor 70120211</t>
  </si>
  <si>
    <t>batkhuyag@xanadumines.com</t>
  </si>
  <si>
    <t>Silver Soroban Audit LLC</t>
  </si>
  <si>
    <t>Uguujbayn khangai LLC</t>
  </si>
  <si>
    <t>2th khoroo</t>
  </si>
  <si>
    <t>Mungun sharga office</t>
  </si>
  <si>
    <t>7th khoroo 32-48</t>
  </si>
  <si>
    <t>ubkh_mining@yahoo.com</t>
  </si>
  <si>
    <t>ESSS Audit LLC</t>
  </si>
  <si>
    <t>Usukh Zoos LLC</t>
  </si>
  <si>
    <t>contact@usukhzoos.mn</t>
  </si>
  <si>
    <t>o.battsetseg.uz@gmail.com</t>
  </si>
  <si>
    <t>Petro Matad LLC</t>
  </si>
  <si>
    <t>Cayman Island</t>
  </si>
  <si>
    <t>Petromatad Invest ltd</t>
  </si>
  <si>
    <t>Peace Avenue 17</t>
  </si>
  <si>
    <t>john.henriksen@petromatadgroup.com</t>
  </si>
  <si>
    <t>2075385</t>
  </si>
  <si>
    <t>Petrochina Daqing Tamtsag LLC</t>
  </si>
  <si>
    <t>100</t>
  </si>
  <si>
    <t xml:space="preserve">china </t>
  </si>
  <si>
    <t xml:space="preserve">Dachin Oil field </t>
  </si>
  <si>
    <t>8th khoroo</t>
  </si>
  <si>
    <t>J.Sambuu street</t>
  </si>
  <si>
    <t xml:space="preserve"> ebolormn@yahoo.com </t>
  </si>
  <si>
    <t>www.mrpam.gov.mn</t>
  </si>
  <si>
    <t>77102777</t>
  </si>
  <si>
    <t>771027772</t>
  </si>
  <si>
    <t>99104448</t>
  </si>
  <si>
    <t>bolormaadatamo@gmail.com</t>
  </si>
  <si>
    <t>yes2</t>
  </si>
  <si>
    <t>yes3</t>
  </si>
  <si>
    <t>Platinum land LLC</t>
  </si>
  <si>
    <t>Building number 24</t>
  </si>
  <si>
    <t xml:space="preserve"> zip code 14241 </t>
  </si>
  <si>
    <t>platinumland2016@gmail.com</t>
  </si>
  <si>
    <t>suyanga03@gmail.com</t>
  </si>
  <si>
    <t>Proaurum LLC</t>
  </si>
  <si>
    <t>Central Tower 1301</t>
  </si>
  <si>
    <t>8th khoroo, Central Tower, room number 1301</t>
  </si>
  <si>
    <t>altanzul_3b@yahoo.com</t>
  </si>
  <si>
    <t>Redvulcan Co.Ltd</t>
  </si>
  <si>
    <t>506, 5th floor, ORANGE PLAZA</t>
  </si>
  <si>
    <t>Room 506, 5th floor, ORANGE PLAZA, 5th khoroo, Chingeltei district</t>
  </si>
  <si>
    <t>Redvolcanllc@gmail.com</t>
  </si>
  <si>
    <t>South Gobi Coal Trans LLC</t>
  </si>
  <si>
    <t>Chinggis Avenue</t>
  </si>
  <si>
    <t>khanuul district 15th khoroo Chinggis avenue KV tower 8th floor 88106737,99014422 batbayarsgct@gmail.com</t>
  </si>
  <si>
    <t>88106737 99014422</t>
  </si>
  <si>
    <t>Batbayar_khurd@yahoo.com</t>
  </si>
  <si>
    <t>Confidence Audit LLC</t>
  </si>
  <si>
    <t>Southgobi Sands LLC</t>
  </si>
  <si>
    <t>SGQ coal investment pte ltd</t>
  </si>
  <si>
    <t>Monnis Building, Great Mongolian Street</t>
  </si>
  <si>
    <t>8th floor. Phone 70070710 www.southgobi.com</t>
  </si>
  <si>
    <t>bayarmaa.khatanbaatar@southgobi.com</t>
  </si>
  <si>
    <t>Ikh Mongol Khulug Audit LLC</t>
  </si>
  <si>
    <t>Centerta Gold Mongolia LLC</t>
  </si>
  <si>
    <t>Centerra Netherlands BVBA</t>
  </si>
  <si>
    <t>Olympic Street 19A</t>
  </si>
  <si>
    <t xml:space="preserve">PO box-1317 </t>
  </si>
  <si>
    <t>info@centerragold.mn</t>
  </si>
  <si>
    <t>munkhzul.tumursukh@boroogold.mn</t>
  </si>
  <si>
    <t>COAL LLC</t>
  </si>
  <si>
    <t>Bayanzurkh district</t>
  </si>
  <si>
    <t>Best Fortuna Audit LLC</t>
  </si>
  <si>
    <t>Smart Oil Mongolia LLC</t>
  </si>
  <si>
    <t>Zu Jin Min</t>
  </si>
  <si>
    <t xml:space="preserve">Gegeenten </t>
  </si>
  <si>
    <t>UB, Khanuul district 15th khoroo, Gegeenten, Fides tower 201</t>
  </si>
  <si>
    <t>lawfirm.odbayar@gmail.com</t>
  </si>
  <si>
    <t>SCCS Audit LLC</t>
  </si>
  <si>
    <t>Sonor Trade LLC</t>
  </si>
  <si>
    <t>Student Street</t>
  </si>
  <si>
    <t>Sukhbaatar district 8th khoroo, Sonor plaza</t>
  </si>
  <si>
    <t>sonortrade@yahoo.om</t>
  </si>
  <si>
    <t>Special Mines LLC</t>
  </si>
  <si>
    <t>Project King PTE</t>
  </si>
  <si>
    <t>Ulaanbaatar city, Chingeltei district, Bodi Tower 604</t>
  </si>
  <si>
    <t>finance@naranmandal.com</t>
  </si>
  <si>
    <t>Spek LLC</t>
  </si>
  <si>
    <t>1st khoroo, Embassy Street</t>
  </si>
  <si>
    <t>Shuren company building, 5th floor, room 16</t>
  </si>
  <si>
    <t>1st khoroo, Elchin street, Shuren company building, 5th floor, room number16</t>
  </si>
  <si>
    <t>bat_idusha@yahoo.com</t>
  </si>
  <si>
    <t>SS Mongolia LLC</t>
  </si>
  <si>
    <t>Khanuul district 16th khoroo</t>
  </si>
  <si>
    <t>99119481 99114735</t>
  </si>
  <si>
    <t>tsengelbayar@ssm.mn</t>
  </si>
  <si>
    <t>Sets Tushig Audit LLC</t>
  </si>
  <si>
    <t>Steppe Gold LLC</t>
  </si>
  <si>
    <t>Shangri-La office, room 1201</t>
  </si>
  <si>
    <t>1st khoroo, Olympic, Shangri-La office, room 1201</t>
  </si>
  <si>
    <t xml:space="preserve">99063615, 90900887 </t>
  </si>
  <si>
    <t>BYAMBAA@STEPPEGOLD.COM</t>
  </si>
  <si>
    <t>Strato LLC</t>
  </si>
  <si>
    <t>Building of Cosmo Trade LLC</t>
  </si>
  <si>
    <t>1st khoroo, Cosmo Trade LLC building</t>
  </si>
  <si>
    <t>Sukhjin LLC</t>
  </si>
  <si>
    <t>99992068 95116666</t>
  </si>
  <si>
    <t>delgermaa2068@yahoo.com</t>
  </si>
  <si>
    <t>Selenge Ntural Resources LLC</t>
  </si>
  <si>
    <t>Tavantolgoi JSC</t>
  </si>
  <si>
    <t>Tsagaan-ovoo</t>
  </si>
  <si>
    <t>Tavan Tolgoi village</t>
  </si>
  <si>
    <t>www.tavantolgoi.mn</t>
  </si>
  <si>
    <t>Shurenkhishig@tavantolgoi.mn</t>
  </si>
  <si>
    <t>Taishen Development LLC</t>
  </si>
  <si>
    <t>26th khoroo</t>
  </si>
  <si>
    <t>ENCANTO TOWN 305th building</t>
  </si>
  <si>
    <t>BAYANZURKH DISTRICT 26TH KHOROO ENCANTO TOWN 305-78</t>
  </si>
  <si>
    <t>ataisheng@gmail.com</t>
  </si>
  <si>
    <t>Ulziit Account Audit LLC</t>
  </si>
  <si>
    <t>Terra Energy LLC</t>
  </si>
  <si>
    <t xml:space="preserve">UB, Sukhbaatar district </t>
  </si>
  <si>
    <t>Sun Road - 91, Sunroad Building, 6th floor</t>
  </si>
  <si>
    <t>Ulaanbaatar, Sukhbaatar district, Sunroad - 91, Sunroad building, 6th floor</t>
  </si>
  <si>
    <t xml:space="preserve"> 99077033 80067080</t>
  </si>
  <si>
    <t xml:space="preserve">enkhjargal.b@terraenergy.mn </t>
  </si>
  <si>
    <t>Todundraga LLC</t>
  </si>
  <si>
    <t>tdfinanceinfo@gmail.com</t>
  </si>
  <si>
    <t>99140674, 99041911</t>
  </si>
  <si>
    <t>todundraga.finance@gmail.com</t>
  </si>
  <si>
    <t>Topazstone Mining LLC</t>
  </si>
  <si>
    <t>suvderdene@mining-mongolia.com</t>
  </si>
  <si>
    <t>To'vshin LLC</t>
  </si>
  <si>
    <t>info@cmbblasting.com</t>
  </si>
  <si>
    <t>Tuvshingarav LLC</t>
  </si>
  <si>
    <t>UB, Sukhbaatar district 9th khoroo</t>
  </si>
  <si>
    <t>Altai-281 street Hoimor office center 1506</t>
  </si>
  <si>
    <t>Ulaanbaatar, Sukhbaatar district 9th khoroo Altain-281 street Hoimor office center 1506</t>
  </si>
  <si>
    <t>tuvshingarav@gmail.com myagmarjav.batochir@gmail.com</t>
  </si>
  <si>
    <t>Tegshplant LLC</t>
  </si>
  <si>
    <t>Peace Street</t>
  </si>
  <si>
    <t>Bayangol district, 20th khoroo, Peace street, Triangle 2 center</t>
  </si>
  <si>
    <t>info@tegshtplant.mn</t>
  </si>
  <si>
    <t>Accurate-Audit LLC</t>
  </si>
  <si>
    <t>Ten Khun LLC</t>
  </si>
  <si>
    <t>ABUNDANT ELITE VENTURES ltd</t>
  </si>
  <si>
    <t>Victoria</t>
  </si>
  <si>
    <t>Mahe</t>
  </si>
  <si>
    <t xml:space="preserve"> PO Box 1239 </t>
  </si>
  <si>
    <t>t.battsetseg0401@gmail.com</t>
  </si>
  <si>
    <t>ulzii_4286@yahoo.com</t>
  </si>
  <si>
    <t>Bayan Sagsai Audit LLC</t>
  </si>
  <si>
    <t>Terguun Mining LLC</t>
  </si>
  <si>
    <t xml:space="preserve">Chingeltei district </t>
  </si>
  <si>
    <t>Orange Plaza 403</t>
  </si>
  <si>
    <t>Chingeltei district Orange Plaza 403</t>
  </si>
  <si>
    <t xml:space="preserve">Ulaanbaatar Railway (Chuluun Zavod) Joint Venture </t>
  </si>
  <si>
    <t>Dornogovi, Dalanjargalan soum</t>
  </si>
  <si>
    <t>Gobi Taikhar 204</t>
  </si>
  <si>
    <t>Ulaanbaatar</t>
  </si>
  <si>
    <t>www.ubtz.mn</t>
  </si>
  <si>
    <t>gmailerdee4184</t>
  </si>
  <si>
    <t>Ulz Gol LLC</t>
  </si>
  <si>
    <t>Bayanzurkh district 6th khoroo</t>
  </si>
  <si>
    <t>ariunaa6016@yahoo.com</t>
  </si>
  <si>
    <t>Ulz Group LLC</t>
  </si>
  <si>
    <t>byambajargal@ulzgroup.mn</t>
  </si>
  <si>
    <t>Uulszaamar LLC</t>
  </si>
  <si>
    <t>Bayangol district 20th khoroo</t>
  </si>
  <si>
    <t>Moscow 98</t>
  </si>
  <si>
    <t>batbaatar@uulszaamar.mn</t>
  </si>
  <si>
    <t>Uuls-Noyon LLC</t>
  </si>
  <si>
    <t>21th khoroo</t>
  </si>
  <si>
    <t>413th place</t>
  </si>
  <si>
    <t>Uulsnoyon_xxk@yahoo.com</t>
  </si>
  <si>
    <t>uulsnoyon_xxk@yahoo.com</t>
  </si>
  <si>
    <t>Peakom audit LLC</t>
  </si>
  <si>
    <t>Unen Bekh LLC</t>
  </si>
  <si>
    <t>Zhang Jian, Chai fan pin</t>
  </si>
  <si>
    <t>Bogd Javzandamba Street, Imperial House 91G</t>
  </si>
  <si>
    <t>Khanuul district, 1st khoroo, Bogd Javzandamba Street, Imperial House 91G</t>
  </si>
  <si>
    <t>unenbekh@yahoo.com</t>
  </si>
  <si>
    <t>Friendship Resources LLC</t>
  </si>
  <si>
    <t>mertacoalmining@gmail.com</t>
  </si>
  <si>
    <t>friendshipresourcesmn@gmail.com</t>
  </si>
  <si>
    <t>Khan Altai Resource LLC</t>
  </si>
  <si>
    <t>Sambuu M Plaza, 16th floor, room number 1604</t>
  </si>
  <si>
    <t>5th khoroo, Sambuu M Plaza, 16th floor, room number 1604</t>
  </si>
  <si>
    <t>solongo@khanaltai.mn</t>
  </si>
  <si>
    <t>Khangad Exploration LLC</t>
  </si>
  <si>
    <t>Urt bag bag ovoo-1</t>
  </si>
  <si>
    <t>Urt bag Baga ovoo-01</t>
  </si>
  <si>
    <t>uranchimegbadam@yahoo.com</t>
  </si>
  <si>
    <t>Khanshashir LLC</t>
  </si>
  <si>
    <t>Best Metro (Hong Kong) ltd</t>
  </si>
  <si>
    <t>buya@arcusholdings.com</t>
  </si>
  <si>
    <t>khanshashir@arcusholdings.com</t>
  </si>
  <si>
    <t>Khatantushig Trade LLC</t>
  </si>
  <si>
    <t>UB, Sukhbaatar district 20th khoroo</t>
  </si>
  <si>
    <t>Sonsgolon-25</t>
  </si>
  <si>
    <t>UB, Sukhbaatar district 20th khoroo, СSonsgolon-25, 98001131,  khatantushig@yahoo.com</t>
  </si>
  <si>
    <t>khatantushig@yahoo.com</t>
  </si>
  <si>
    <t>Khishig Arvin Industarial LLC</t>
  </si>
  <si>
    <t>peace Avenue</t>
  </si>
  <si>
    <t>http://www.khishigarvin.mn</t>
  </si>
  <si>
    <t>Hos-Has LLC</t>
  </si>
  <si>
    <t>Jamyangun Street</t>
  </si>
  <si>
    <t>oyun_0919@yahoo.com</t>
  </si>
  <si>
    <t>oyundari@khoskhas.mn</t>
  </si>
  <si>
    <t>Khotgor LLC</t>
  </si>
  <si>
    <t>7th bag</t>
  </si>
  <si>
    <t>Water 503</t>
  </si>
  <si>
    <t>Bayan-Ulgii aimag, Ulgii soum, 7th bag</t>
  </si>
  <si>
    <t>70423609, 99425313</t>
  </si>
  <si>
    <t>Esboka.2018@gmail.com</t>
  </si>
  <si>
    <t>Khukh Burdnii Ekh LLC</t>
  </si>
  <si>
    <t>Peace Avenue 77</t>
  </si>
  <si>
    <t>Bayanzurkh district 6th khoroo Peace Avenue 77</t>
  </si>
  <si>
    <t>oyunchoijin@yahoo.com</t>
  </si>
  <si>
    <t>GLOBAL CAPITAL AUDIT LLC</t>
  </si>
  <si>
    <t>Khukh Shugam LLC</t>
  </si>
  <si>
    <t>Bayangol district 2nd khoroo</t>
  </si>
  <si>
    <t>Peace Avenue 18А_1</t>
  </si>
  <si>
    <t>Bayangol district 2nd khoroo, Peace Avenue 18А_1</t>
  </si>
  <si>
    <t>99114631 99013108</t>
  </si>
  <si>
    <t>ggerelmaa@yahoo.com</t>
  </si>
  <si>
    <t>SGMD AUDIT LLC</t>
  </si>
  <si>
    <t>Khun Buu LLC</t>
  </si>
  <si>
    <t>Building 10, room number 37</t>
  </si>
  <si>
    <t>6th khoroo, Building 10, room number 37</t>
  </si>
  <si>
    <t>25989617@qq.com</t>
  </si>
  <si>
    <t>Khudererdene LLC</t>
  </si>
  <si>
    <t>IKH UILSIIN ERELD LLC BUILDING 108</t>
  </si>
  <si>
    <t>5th khoroo, IKH UILSIIN ERELD LLC BUILDING 108</t>
  </si>
  <si>
    <t>khtd6165@gmail.com</t>
  </si>
  <si>
    <t>Khurgatai Khairkhan LLC</t>
  </si>
  <si>
    <t>Aspire Mining ltd</t>
  </si>
  <si>
    <t>ariuntsetseg@aspiremininglimited.com</t>
  </si>
  <si>
    <t>ganochir@aspiremininglimited.com</t>
  </si>
  <si>
    <t>Khuren Tolgoi Coal Mining LLC</t>
  </si>
  <si>
    <t>Sun Road-91</t>
  </si>
  <si>
    <t>terraenergy.mn</t>
  </si>
  <si>
    <t>nominerdene.l@terraenergy.mn</t>
  </si>
  <si>
    <t>Tsagaan Uvuljuu LLC</t>
  </si>
  <si>
    <t>Zaisan street</t>
  </si>
  <si>
    <t xml:space="preserve"> info@tsm.mn </t>
  </si>
  <si>
    <t>Khanuul district</t>
  </si>
  <si>
    <t>Tsagaan Uuliin Magnet LLC</t>
  </si>
  <si>
    <t>China Nonferrous Metal Industry’s Foreign Engineering and Construction Co., Ltd.</t>
  </si>
  <si>
    <t>5th bag</t>
  </si>
  <si>
    <t>Sukhbaatar aimag</t>
  </si>
  <si>
    <t>Sukhbaatar soum</t>
  </si>
  <si>
    <t>www.tsairt.mn</t>
  </si>
  <si>
    <t>www.sbatkhuu@yahoo.com</t>
  </si>
  <si>
    <t>Panthermidland Audit XXK</t>
  </si>
  <si>
    <t>Tsairtmineral LLC</t>
  </si>
  <si>
    <t>Selenge aimag saikhan soum</t>
  </si>
  <si>
    <t>Selenge aimag saikhan soum 200</t>
  </si>
  <si>
    <t>Khutulcement.mn</t>
  </si>
  <si>
    <t>info@khutulcement.mn</t>
  </si>
  <si>
    <t>New Prospect Audit LLC</t>
  </si>
  <si>
    <t>Cement Shohoi LLC</t>
  </si>
  <si>
    <t>info@tme.mn</t>
  </si>
  <si>
    <t>EMO Audit LLC</t>
  </si>
  <si>
    <t>Tsetsens Mining And Energy LLC</t>
  </si>
  <si>
    <t>10th floor of the Tokyo Tower</t>
  </si>
  <si>
    <t>15th khoroo, 10th floor of the Tokyo Tower</t>
  </si>
  <si>
    <t>hishgee9912@gmail.com</t>
  </si>
  <si>
    <t>Chinggis World Mining LLC</t>
  </si>
  <si>
    <t>chimgee_50@yahoo.com</t>
  </si>
  <si>
    <t>uugii55_d@yahoo.com</t>
  </si>
  <si>
    <t>Mon-sta audit LLC</t>
  </si>
  <si>
    <t>Chinggisiin Khar Alt LLC</t>
  </si>
  <si>
    <t>Bay Shunzan, Golden Peak LLC</t>
  </si>
  <si>
    <t>Bayanzurkh district 12th khoroo</t>
  </si>
  <si>
    <t>Dunjingarav town, 103-11</t>
  </si>
  <si>
    <t xml:space="preserve"> chinkhash@163.com </t>
  </si>
  <si>
    <t>Bayanzurkh district 12th khoroo, Dunjingarav town, 103-11</t>
  </si>
  <si>
    <t>ganjaa0601@yahoo.com</t>
  </si>
  <si>
    <t>Chinkhash LLC</t>
  </si>
  <si>
    <t>Tsinghua</t>
  </si>
  <si>
    <t xml:space="preserve">Urt </t>
  </si>
  <si>
    <t>Baga ovoo</t>
  </si>
  <si>
    <t>Tsinghua MAK Nariin Sukhait Co., Ltd.</t>
  </si>
  <si>
    <t>Od Burtgel Audit LLC</t>
  </si>
  <si>
    <t>Shanlun LLC</t>
  </si>
  <si>
    <t>English</t>
  </si>
  <si>
    <t>Great Promise</t>
  </si>
  <si>
    <t>Enger shand</t>
  </si>
  <si>
    <t>New Capital Tentsel Audit LLC</t>
  </si>
  <si>
    <t>Shanjin Ord LLC</t>
  </si>
  <si>
    <t>AOS-21</t>
  </si>
  <si>
    <t>purevjavbold@ymail.com</t>
  </si>
  <si>
    <t>Shar Narst LLC</t>
  </si>
  <si>
    <t>16th khoroo</t>
  </si>
  <si>
    <t>30-262</t>
  </si>
  <si>
    <t>dashi_delee@yahoo.com</t>
  </si>
  <si>
    <t xml:space="preserve">Sharyngol JSC </t>
  </si>
  <si>
    <t>Sanjit</t>
  </si>
  <si>
    <t>Darkhan-Uul aimag, Shariin gol soum, Sanjint bag, 70372235, www.sharyngol.com</t>
  </si>
  <si>
    <t>batbaatar@sharyngol.com</t>
  </si>
  <si>
    <t>BDO audit LLC</t>
  </si>
  <si>
    <t>Shivee-Ovoo JSC</t>
  </si>
  <si>
    <t>1st bag</t>
  </si>
  <si>
    <t>www.shivee-ovoo.mn</t>
  </si>
  <si>
    <t>nominerdene0529@gmail.com</t>
  </si>
  <si>
    <t>Shin Shin LLC</t>
  </si>
  <si>
    <t>Great Promise Enterprise ltd</t>
  </si>
  <si>
    <t>7th khoroo</t>
  </si>
  <si>
    <t>Shin shin place</t>
  </si>
  <si>
    <t>khuhbar@yahoo.com</t>
  </si>
  <si>
    <t>ALGT LLC</t>
  </si>
  <si>
    <t>British Virgin Islands</t>
  </si>
  <si>
    <t>Quinton Overseas LTD</t>
  </si>
  <si>
    <t>Elite 12/3-1</t>
  </si>
  <si>
    <t xml:space="preserve"> algt.mng@gmail.com </t>
  </si>
  <si>
    <t>Sukhbaatar district 1st khoroo elite town 12-3-1 number 77220125</t>
  </si>
  <si>
    <t>Double axiom audit LLC</t>
  </si>
  <si>
    <t>AQSora LLC</t>
  </si>
  <si>
    <t>UB, Chingeltei district 4th khoroo</t>
  </si>
  <si>
    <t>UB, Chingeltei district 4th khoroo, 26</t>
  </si>
  <si>
    <t>99992864, 86065599</t>
  </si>
  <si>
    <t>99992864,    86065599</t>
  </si>
  <si>
    <t>Eco Khelkhee LLC</t>
  </si>
  <si>
    <t>MDFE LLC</t>
  </si>
  <si>
    <t>Shan Yongze, Tumurbaatar</t>
  </si>
  <si>
    <t>UB, Bayangol district, 4th khoroo, Ub Platinum 306</t>
  </si>
  <si>
    <t>Inguumel Audit LLC</t>
  </si>
  <si>
    <t>MJJEC LLC</t>
  </si>
  <si>
    <t>Jargalan 3-22</t>
  </si>
  <si>
    <t>15th khoroo Jargalan 3-22</t>
  </si>
  <si>
    <t>mggec.llc@gmail.com</t>
  </si>
  <si>
    <t>MCTT LLC</t>
  </si>
  <si>
    <t>Mongolia Fluospar Mining Co., ltd</t>
  </si>
  <si>
    <t>Bayanzurkh district, 15th khoroo, 72</t>
  </si>
  <si>
    <t>99998208 99057220</t>
  </si>
  <si>
    <t>mctt_mgl@yahoo.com</t>
  </si>
  <si>
    <t>Mandah Motivation Audit LLC</t>
  </si>
  <si>
    <t>Em El Tsakhiurt ovoo LLC</t>
  </si>
  <si>
    <t>Fortunate Time Investment pte ltd</t>
  </si>
  <si>
    <t>Mahatma Gandhi Street AOS 19</t>
  </si>
  <si>
    <t>Khanuul district 15th khoroo, Mahatma Gandhi Street AOS 19</t>
  </si>
  <si>
    <t>tovshoo_s@yahoo.com</t>
  </si>
  <si>
    <t>Sevilla Audit XXK</t>
  </si>
  <si>
    <t>NCGT LLC</t>
  </si>
  <si>
    <t>Sukhbaatar district, Olympic street, 14th floor, Ayuud tower, room 1404</t>
  </si>
  <si>
    <t>altanlish.ncgt@gmail.com burmaa.em@gmail.com</t>
  </si>
  <si>
    <t>Energy Resources LLC</t>
  </si>
  <si>
    <t>Central Tower, 16th floor</t>
  </si>
  <si>
    <t>www.energyresources.mn</t>
  </si>
  <si>
    <t>11-311196</t>
  </si>
  <si>
    <t>Battsengel@mmc.mn</t>
  </si>
  <si>
    <t>Enkhtunkh Orchlon LLC</t>
  </si>
  <si>
    <t>Sunroad-91, Sunroad building, 6th floor</t>
  </si>
  <si>
    <t>Ulaanbaatar, Sukhbaatar District, 1st khoroo, Sunroad-91, Sunroad building, 6th floor</t>
  </si>
  <si>
    <t>Erbjer LLC</t>
  </si>
  <si>
    <t>SBNU</t>
  </si>
  <si>
    <t>TBH International pty ltd</t>
  </si>
  <si>
    <t>rock building</t>
  </si>
  <si>
    <t>Room number 707, 7th floor</t>
  </si>
  <si>
    <t>oyunerdene.tbf@gmail.com</t>
  </si>
  <si>
    <t>EMA FINANCE AUDIT LLC</t>
  </si>
  <si>
    <t>Erdmin LLC</t>
  </si>
  <si>
    <t>info@erdmin.mn</t>
  </si>
  <si>
    <t>Erdeniin San Mining LLC</t>
  </si>
  <si>
    <t>Lee ZenBi Lishu Hon</t>
  </si>
  <si>
    <t>dbaramsai@yahoo.com</t>
  </si>
  <si>
    <t>Erdene Mongol LLC</t>
  </si>
  <si>
    <t>Erdene Resource Development Corporation</t>
  </si>
  <si>
    <t>Monrud LLC building, 2nd floor</t>
  </si>
  <si>
    <t xml:space="preserve">Ulaanbaatar-46А/513 </t>
  </si>
  <si>
    <t>www.erdene.com</t>
  </si>
  <si>
    <t>bayarmaa@erdene.com</t>
  </si>
  <si>
    <t>Erdenes Mongol LLC</t>
  </si>
  <si>
    <t>Mongolia, Ulaanbaatar-14240, Sukhbaatar district, 1st khoroo, Chinggis avenue - 15th, 15th floor. www.erdenesmongol.mn</t>
  </si>
  <si>
    <t>gankhuu@erdenesmongol.mn</t>
  </si>
  <si>
    <t>National Audit Office</t>
  </si>
  <si>
    <t xml:space="preserve">Erdenes Tavan tolgoi JSC </t>
  </si>
  <si>
    <t>Jigjidjav-8 Financial Center</t>
  </si>
  <si>
    <t xml:space="preserve"> info@ erdenestt.mn </t>
  </si>
  <si>
    <t>UB, Chingeltei district,</t>
  </si>
  <si>
    <t>976-70118585</t>
  </si>
  <si>
    <t>gankhuyag@erdenestt.mn</t>
  </si>
  <si>
    <t>Erdenes Tavan Tolgoi JSC</t>
  </si>
  <si>
    <t>Erdenes Tsagaansuvarga LLC</t>
  </si>
  <si>
    <t>Binderiya.u@mak.mn</t>
  </si>
  <si>
    <t xml:space="preserve">Erdenet Mining Corporation </t>
  </si>
  <si>
    <t>Khurenbulag bag</t>
  </si>
  <si>
    <t>www.erdenetmc.mn</t>
  </si>
  <si>
    <t>tsevels@erdenetmc.mn</t>
  </si>
  <si>
    <t>Erchimbayan ulgii LLC</t>
  </si>
  <si>
    <t>erchim_murat@yahoo.com</t>
  </si>
  <si>
    <t>Bakhylau Audit LLC</t>
  </si>
  <si>
    <t>FVSP LLC</t>
  </si>
  <si>
    <t>BYI</t>
  </si>
  <si>
    <t>Mineral Investments ltd</t>
  </si>
  <si>
    <t>Sukhbaatar district 4th khoroo</t>
  </si>
  <si>
    <t>301, 3rd floor, Tushig Center, Seoul Street"</t>
  </si>
  <si>
    <t>brucezhang@mongolia-energy.com</t>
  </si>
  <si>
    <t>Universal Copper LLC</t>
  </si>
  <si>
    <t>66% of the British Virgin Islands</t>
  </si>
  <si>
    <t>Universal Copper Holdings ltd</t>
  </si>
  <si>
    <t>8th khoroo, sukhbaatar square</t>
  </si>
  <si>
    <t>Central Tower 15th floor</t>
  </si>
  <si>
    <t>8th khoroo, Sukhbaatar square, 15th floor of Central Tower</t>
  </si>
  <si>
    <t xml:space="preserve"> operation @ucc.mn </t>
  </si>
  <si>
    <t>976-99113807</t>
  </si>
  <si>
    <t>lkhagvadulam.ts@mcs.mn</t>
  </si>
  <si>
    <t>Appendix 2: Government officials who provided information in the Reconciliation report</t>
  </si>
  <si>
    <t xml:space="preserve"> Government agencies</t>
  </si>
  <si>
    <t>Location</t>
  </si>
  <si>
    <t>Name</t>
  </si>
  <si>
    <t>Position</t>
  </si>
  <si>
    <t>Phone number</t>
  </si>
  <si>
    <t>Email address</t>
  </si>
  <si>
    <t>Mineral Resources and Petroleum  Authority of Mongolia</t>
  </si>
  <si>
    <t>Dul</t>
  </si>
  <si>
    <t>Expert of Mining Production and Technology Department</t>
  </si>
  <si>
    <t>dul.ganbat65@gmail.com</t>
  </si>
  <si>
    <t>Ministry of Nature, Environment and Tourism</t>
  </si>
  <si>
    <t>B.Buyannemekh</t>
  </si>
  <si>
    <t>Senior Expert, Department of Environment and Natural Resource Management</t>
  </si>
  <si>
    <t>webmaster@mne.gov.mn</t>
  </si>
  <si>
    <t xml:space="preserve">Mongolian Customs General Administration </t>
  </si>
  <si>
    <t>department of revenue collections</t>
  </si>
  <si>
    <t>11-351987</t>
  </si>
  <si>
    <t>info@customs.gov.mn</t>
  </si>
  <si>
    <t>Ministry of Mining and Heavy Industry</t>
  </si>
  <si>
    <t>Misheelt</t>
  </si>
  <si>
    <t>Research and Investment Agency expert</t>
  </si>
  <si>
    <t>info@mmhi.gov.mn</t>
  </si>
  <si>
    <t>National Federation for Artisanal and Small Scale Mining</t>
  </si>
  <si>
    <t>Munkhtsetseg</t>
  </si>
  <si>
    <t>CEO</t>
  </si>
  <si>
    <t>ceoasmnf@gmail.com</t>
  </si>
  <si>
    <t xml:space="preserve">National statistics office of mongolia </t>
  </si>
  <si>
    <t>Uyanga</t>
  </si>
  <si>
    <t>darkhansoyombo@nso.mn</t>
  </si>
  <si>
    <t>Government agency for policy coordination on state property</t>
  </si>
  <si>
    <t>Ts.Bayar-Erdene</t>
  </si>
  <si>
    <t>Head of State Property Management and Regulation Division</t>
  </si>
  <si>
    <t>info@pcsp.gov.mn</t>
  </si>
  <si>
    <t>Ministry of Finance</t>
  </si>
  <si>
    <t>51-267468</t>
  </si>
  <si>
    <t>https://mof.gov.mn/</t>
  </si>
  <si>
    <t>Enkhdalai</t>
  </si>
  <si>
    <t>info@audit.gov.mn</t>
  </si>
  <si>
    <t xml:space="preserve">General Department of Taxation of Mongolia </t>
  </si>
  <si>
    <t>Battsengel</t>
  </si>
  <si>
    <t>Large taxpayer office</t>
  </si>
  <si>
    <t>battsengel.ch@tttg.mta.gov.mn</t>
  </si>
  <si>
    <t>Development bank og mongolia</t>
  </si>
  <si>
    <t>Tsolmon</t>
  </si>
  <si>
    <t>Credit expert</t>
  </si>
  <si>
    <t>b.tsolmon@dbm.mn.</t>
  </si>
  <si>
    <t>Ministry of Road and Transportation and Development</t>
  </si>
  <si>
    <t>Nemekhjargal</t>
  </si>
  <si>
    <t>Expert of the Policy and Planning Department</t>
  </si>
  <si>
    <t>info@mrtd.gov.mn</t>
  </si>
  <si>
    <t>Ministry of Labour and Social Welfare</t>
  </si>
  <si>
    <t>Buyanbadrakh</t>
  </si>
  <si>
    <t>Head of labor migration</t>
  </si>
  <si>
    <t>info@mlsp.gov.mn</t>
  </si>
  <si>
    <t>Mongolian Railways</t>
  </si>
  <si>
    <t>Baterden</t>
  </si>
  <si>
    <t xml:space="preserve">Head of Transportation Department </t>
  </si>
  <si>
    <t>info@mtz.mn</t>
  </si>
  <si>
    <t>State General Office for Social Insurance</t>
  </si>
  <si>
    <t>Bodigerel</t>
  </si>
  <si>
    <t>Expert of the General Department of Social Insurance</t>
  </si>
  <si>
    <t>info@ndaatgal.mn  undeg@ndaatgal.mn</t>
  </si>
  <si>
    <t>Baganuur district</t>
  </si>
  <si>
    <t>Ariunjargal</t>
  </si>
  <si>
    <t>Bayangol district tax office</t>
  </si>
  <si>
    <t>Bodiamar</t>
  </si>
  <si>
    <t>Tax inspector</t>
  </si>
  <si>
    <t>gbodio_bgd@yahoo.com</t>
  </si>
  <si>
    <t>Bayanzurkh district tax office</t>
  </si>
  <si>
    <t>Ariunbileg</t>
  </si>
  <si>
    <t>ariunbileg.b@bzd.mta.gov.mn</t>
  </si>
  <si>
    <t>Nalaikh district tax office</t>
  </si>
  <si>
    <t>nalaikh@mta.gov.mn</t>
  </si>
  <si>
    <t>Sukhbaatar district tax office</t>
  </si>
  <si>
    <t>munkhzul.m@sbd.gov.mn</t>
  </si>
  <si>
    <t>Khan-uul district tax office</t>
  </si>
  <si>
    <t>Khan_uul@mta.gov.mn</t>
  </si>
  <si>
    <t>Chingeltei district tax office</t>
  </si>
  <si>
    <t>Unurbayasgalan</t>
  </si>
  <si>
    <t>chingeltei@mta.gov.mn</t>
  </si>
  <si>
    <t>Appendix 3: Local government officials who provided information in the Reconciliation report</t>
  </si>
  <si>
    <t> </t>
  </si>
  <si>
    <t xml:space="preserve">Aimag </t>
  </si>
  <si>
    <t>Governor's name</t>
  </si>
  <si>
    <t>Governor's phone number</t>
  </si>
  <si>
    <t>Finance and treasury department director name</t>
  </si>
  <si>
    <t>Finance and treasury department director phone number</t>
  </si>
  <si>
    <t xml:space="preserve">Staff provided information </t>
  </si>
  <si>
    <t>E mail address</t>
  </si>
  <si>
    <t>1</t>
  </si>
  <si>
    <t>Arkhangai</t>
  </si>
  <si>
    <t>Ts. Munkhnasan</t>
  </si>
  <si>
    <t xml:space="preserve">                   -  </t>
  </si>
  <si>
    <t>J. Munkhbat</t>
  </si>
  <si>
    <t xml:space="preserve">                                  -  </t>
  </si>
  <si>
    <t>Munkhjargal</t>
  </si>
  <si>
    <t>Expert of Investment and Development Policy and Planning Department</t>
  </si>
  <si>
    <t>99856403</t>
  </si>
  <si>
    <t>monkhjargal_mta@yahoo.com</t>
  </si>
  <si>
    <t>Bayan-Ulgii</t>
  </si>
  <si>
    <t>A.Gylymkhan</t>
  </si>
  <si>
    <t>Erbol</t>
  </si>
  <si>
    <t xml:space="preserve">99429069; 70422992 </t>
  </si>
  <si>
    <t>Marat</t>
  </si>
  <si>
    <t>marat_k@yahoo.com</t>
  </si>
  <si>
    <t>Bayankhongor</t>
  </si>
  <si>
    <t>Ts. Dashtseren</t>
  </si>
  <si>
    <t>S. Baigalmaa</t>
  </si>
  <si>
    <t>Namuunaa</t>
  </si>
  <si>
    <t>battulganamuun48@gmail.com</t>
  </si>
  <si>
    <t>Bulgan</t>
  </si>
  <si>
    <t>Z. Batzorig</t>
  </si>
  <si>
    <t>O. Naranjargal</t>
  </si>
  <si>
    <t>Altanzul</t>
  </si>
  <si>
    <t>Altanzul.saruulzam@gmail.com</t>
  </si>
  <si>
    <t>Gobi-Altai</t>
  </si>
  <si>
    <t>S. Ganselem</t>
  </si>
  <si>
    <t>Jargalsaikhan</t>
  </si>
  <si>
    <t>Bold</t>
  </si>
  <si>
    <t>bold.mazo@gmail.com</t>
  </si>
  <si>
    <t>Govisumber</t>
  </si>
  <si>
    <t>G. Batsuuri</t>
  </si>
  <si>
    <t>Odontuyaa</t>
  </si>
  <si>
    <t>Khongor</t>
  </si>
  <si>
    <t>Slm_0604@yahoo.com</t>
  </si>
  <si>
    <t>Darkhan uul</t>
  </si>
  <si>
    <t>S. Nasanbat</t>
  </si>
  <si>
    <t>B. Jargalsaikhan</t>
  </si>
  <si>
    <t>Dornogovi</t>
  </si>
  <si>
    <t>T. Enkhtuvshin</t>
  </si>
  <si>
    <t>Ts. Sodkhuu</t>
  </si>
  <si>
    <t>Batkhishig</t>
  </si>
  <si>
    <t>batkhishig2240@gmail.com</t>
  </si>
  <si>
    <t>Dornod</t>
  </si>
  <si>
    <t>M. Badamsuren</t>
  </si>
  <si>
    <t>Ch. Bolormaa</t>
  </si>
  <si>
    <t>99009066, 70583033</t>
  </si>
  <si>
    <t>Bat-Erdene</t>
  </si>
  <si>
    <t>ariuntuyadashpuntsag@gmail.com</t>
  </si>
  <si>
    <t>Dundgovi</t>
  </si>
  <si>
    <t>O. Bat-Erdene</t>
  </si>
  <si>
    <t>Ganbat</t>
  </si>
  <si>
    <t>N.Erdene-ochir</t>
  </si>
  <si>
    <t>oochko8406@yahoo.com</t>
  </si>
  <si>
    <t>Orkhon</t>
  </si>
  <si>
    <t>D. Batlut</t>
  </si>
  <si>
    <t>Byambatsetseg</t>
  </si>
  <si>
    <t>70359864, 99352293</t>
  </si>
  <si>
    <t>Refused to answer.</t>
  </si>
  <si>
    <t>Uvurkhangai</t>
  </si>
  <si>
    <t>G. Ganbold</t>
  </si>
  <si>
    <t>D. Nemekhbayar</t>
  </si>
  <si>
    <t>Tserendejid</t>
  </si>
  <si>
    <t>tserendejid0805@gmail.com</t>
  </si>
  <si>
    <t>Umnugobi</t>
  </si>
  <si>
    <t>N.Naranbaatar</t>
  </si>
  <si>
    <t>Narankhuu</t>
  </si>
  <si>
    <t>89770810, 99889014</t>
  </si>
  <si>
    <t>Gankhuyag</t>
  </si>
  <si>
    <t>gankhuyag1202@gmail.com</t>
  </si>
  <si>
    <t>Sukhbaatar</t>
  </si>
  <si>
    <t>J.Erdenebaatar</t>
  </si>
  <si>
    <t>M. Tumurchuluun</t>
  </si>
  <si>
    <t>Munkhtuya</t>
  </si>
  <si>
    <t>munkhtuyabatzorigt@gmail.com</t>
  </si>
  <si>
    <t>Selenge</t>
  </si>
  <si>
    <t>Sh.Orgil</t>
  </si>
  <si>
    <t>M. Narantuya</t>
  </si>
  <si>
    <t>Erdenetogtokh</t>
  </si>
  <si>
    <t>Erka7979@gmail.com</t>
  </si>
  <si>
    <t xml:space="preserve">Tuv </t>
  </si>
  <si>
    <t>J. Batjargal</t>
  </si>
  <si>
    <t>Byambatsogt</t>
  </si>
  <si>
    <t>99013955, 70272406</t>
  </si>
  <si>
    <t>Yu.Byambatsogt</t>
  </si>
  <si>
    <t>nrchkhrl@gmail.com</t>
  </si>
  <si>
    <t>Uvs</t>
  </si>
  <si>
    <t>D. Batsaikhan</t>
  </si>
  <si>
    <t>Erdene-Suren</t>
  </si>
  <si>
    <t>Gunbold</t>
  </si>
  <si>
    <t>Z.ganbold@yahoo.com</t>
  </si>
  <si>
    <t>Khovd</t>
  </si>
  <si>
    <t>B. Dugerjav</t>
  </si>
  <si>
    <t>M.Otgonkhand</t>
  </si>
  <si>
    <t>Suvdaa</t>
  </si>
  <si>
    <t>ts.suvdaa@gmail.com</t>
  </si>
  <si>
    <t>Khuvsgul</t>
  </si>
  <si>
    <t>L. Ganbold</t>
  </si>
  <si>
    <t>Suvd</t>
  </si>
  <si>
    <t>Batsaikhan</t>
  </si>
  <si>
    <t>baagie07@gmail.com</t>
  </si>
  <si>
    <t>Khentii</t>
  </si>
  <si>
    <t>N. Ganbyamba</t>
  </si>
  <si>
    <t>Nyamdavaa</t>
  </si>
  <si>
    <t>Tsermaa</t>
  </si>
  <si>
    <t>infoazdtg@khentii.gov.mn</t>
  </si>
  <si>
    <t>Zavkhan</t>
  </si>
  <si>
    <t>J. Khurelbaatar</t>
  </si>
  <si>
    <t>M.Urantuyaa</t>
  </si>
  <si>
    <t>zavkhan@gov.mn</t>
  </si>
  <si>
    <t>Appendix 4: Structure of reporting templates sent to companies</t>
  </si>
  <si>
    <t xml:space="preserve"> </t>
  </si>
  <si>
    <t>Information requested from companies</t>
  </si>
  <si>
    <t>Information received from companies by official letter</t>
  </si>
  <si>
    <t>Appendix 1</t>
  </si>
  <si>
    <t>Information on initial reconciliation discrepancies</t>
  </si>
  <si>
    <t>Appendix 2</t>
  </si>
  <si>
    <t>Explanation on initial reconciliation discrepancies – National level</t>
  </si>
  <si>
    <t>Appendix 3</t>
  </si>
  <si>
    <t>Explanation on initial reconciliation discrepancies – Local level</t>
  </si>
  <si>
    <t>Appendix 4</t>
  </si>
  <si>
    <t>Donations and Supports to Government entities</t>
  </si>
  <si>
    <t>Appendix 5</t>
  </si>
  <si>
    <t>Management representation letter</t>
  </si>
  <si>
    <t>Appendix 6</t>
  </si>
  <si>
    <t>Information on accounting framework and external audit</t>
  </si>
  <si>
    <t>Appendix 7</t>
  </si>
  <si>
    <t>Transactions between SOEs</t>
  </si>
  <si>
    <t>Appendix 8</t>
  </si>
  <si>
    <t>Loans and loan guarantees provided by SOEs to the Government, SOEs and other SOEs</t>
  </si>
  <si>
    <t>Appendix 9</t>
  </si>
  <si>
    <t>Sources of funding and investment of SOEs</t>
  </si>
  <si>
    <t>Additional information received by E-reporting system from companies</t>
  </si>
  <si>
    <t>Additional 1</t>
  </si>
  <si>
    <t>Mining and exploration license information</t>
  </si>
  <si>
    <t>Additional 2</t>
  </si>
  <si>
    <t>Additional 3</t>
  </si>
  <si>
    <t>Additional 4</t>
  </si>
  <si>
    <t>Quality of financial statements</t>
  </si>
  <si>
    <t>Additional 5</t>
  </si>
  <si>
    <t>Additional 6</t>
  </si>
  <si>
    <t>Information on mining, production and sales of mineral products</t>
  </si>
  <si>
    <t>Additional 7</t>
  </si>
  <si>
    <t>Rehabilitation site information</t>
  </si>
  <si>
    <t>Additional 8</t>
  </si>
  <si>
    <t>Taxes, fees, charges and dividends paid to the state budget</t>
  </si>
  <si>
    <t>Additional 9</t>
  </si>
  <si>
    <t>Taxes, fees, charges and dividends paid to the local budget</t>
  </si>
  <si>
    <t>Additional 10</t>
  </si>
  <si>
    <t xml:space="preserve">Transportation fees for state and locally owned enteties </t>
  </si>
  <si>
    <t>Additional 11</t>
  </si>
  <si>
    <t>Used water information</t>
  </si>
  <si>
    <t>Additional 12</t>
  </si>
  <si>
    <t>Information on energy, fuel, food, occupational safety and health products used</t>
  </si>
  <si>
    <t>Additional 13</t>
  </si>
  <si>
    <t>Additional 14</t>
  </si>
  <si>
    <t>Information on chemicals used by concentrators, in kilograms</t>
  </si>
  <si>
    <t>Additional 15</t>
  </si>
  <si>
    <t>Information on operators and subcontractors</t>
  </si>
  <si>
    <t>Additional 16</t>
  </si>
  <si>
    <t>Additional 17</t>
  </si>
  <si>
    <t>Owner information</t>
  </si>
  <si>
    <t>Additional 18</t>
  </si>
  <si>
    <t>Dividend information of state and locally owned enteties</t>
  </si>
  <si>
    <t>Additional 19</t>
  </si>
  <si>
    <t>Information on board members of state and locally owned enteties</t>
  </si>
  <si>
    <t>Additional 20</t>
  </si>
  <si>
    <t>Information on contracts with local governments</t>
  </si>
  <si>
    <t>Additional 21</t>
  </si>
  <si>
    <t>Infrastructure investment and barter agreements</t>
  </si>
  <si>
    <t>Additional 22</t>
  </si>
  <si>
    <t>Loans and credit information from state and locally owned enteties</t>
  </si>
  <si>
    <t>Additional 23</t>
  </si>
  <si>
    <t>Information on PSAs / Petroleum /</t>
  </si>
  <si>
    <t>Additional 24</t>
  </si>
  <si>
    <t>Petroleum production and sales information / Petroleum /</t>
  </si>
  <si>
    <t>Additional 25</t>
  </si>
  <si>
    <t>Taxes, fees, charges and service charges / Petroleum /</t>
  </si>
  <si>
    <t>Appendix 5: Structure of reporting templates sent to government organisations</t>
  </si>
  <si>
    <t>List of information</t>
  </si>
  <si>
    <t>Requirement</t>
  </si>
  <si>
    <t>Mineral Resources and Petroleum Authority</t>
  </si>
  <si>
    <t xml:space="preserve">Detailed information related to the contracts and licenses pertaining to the oil, gas and mining companies </t>
  </si>
  <si>
    <t>Requirement 2.2.a.i</t>
  </si>
  <si>
    <t>Legal framework and respective rules and regulations for awarding and transferring license and their implementation process</t>
  </si>
  <si>
    <t xml:space="preserve">A description of the process for transferring or awarding the license, the technical and financial criteria used, information about the bid participants and score information of the companies participated in the bids. </t>
  </si>
  <si>
    <t>Requirement 2.2.a.ii</t>
  </si>
  <si>
    <t>Information relating to mining license awarded in 2019 (Appendix #4)</t>
  </si>
  <si>
    <t>Requirement 2.2.a.iii</t>
  </si>
  <si>
    <t>Detailed information about the recipients of the license that has been awarded in 2019 (Appendix #4)</t>
  </si>
  <si>
    <t xml:space="preserve">A process of transferring the exploration and exploitation licenses </t>
  </si>
  <si>
    <t>Detailed information of exploration and exploitation licenses transferred in 2019 (Appendix #6)</t>
  </si>
  <si>
    <t>Detailed information of exploration and exploitation licenses expired and terminated in 2019</t>
  </si>
  <si>
    <t>A description of process for awarding licenses without competitive bidding (direct contracting and negotiations) in 2019 and an explanation of the rules that determine which procedure should be used</t>
  </si>
  <si>
    <t>Requirement 2.2.a</t>
  </si>
  <si>
    <t xml:space="preserve">Licenses information awarded by deviating from legislative requirements and its processes </t>
  </si>
  <si>
    <t xml:space="preserve">A detailed information regarding decision to announce a competetive bidding for awarding licenses, composition of bidding committee, date of the decision, defined area, requirements for the bid, criteria, minutes of meetings and final decision   </t>
  </si>
  <si>
    <t>Requirement 2.2.c</t>
  </si>
  <si>
    <t>List of participants or bidders for awarding exploration and exploitation licenses in 2019 and their scores' detailed description</t>
  </si>
  <si>
    <t>List of bidders for competitive bidding which are non awarded or won in 2019</t>
  </si>
  <si>
    <t>Requirement 2.2</t>
  </si>
  <si>
    <r>
      <t>Comprehensive information regarding</t>
    </r>
    <r>
      <rPr>
        <b/>
        <sz val="9"/>
        <rFont val="Arial"/>
        <family val="2"/>
      </rPr>
      <t xml:space="preserve"> </t>
    </r>
    <r>
      <rPr>
        <sz val="9"/>
        <rFont val="Arial"/>
        <family val="2"/>
      </rPr>
      <t>register or cadastre systems, licenses, lease, title, permit, contract and concession in order to make information publicly available pertaining to rights to explore or exploit oil, gas and/or mineral resources</t>
    </r>
  </si>
  <si>
    <t>Requirement 2.3.a</t>
  </si>
  <si>
    <t>Detailed information of license holder companies and companies with product-sharing agreement  (Valid licenses as of 31 December 2019) (Appendix #5)</t>
  </si>
  <si>
    <t>Requirement 2.3.b.i</t>
  </si>
  <si>
    <r>
      <rPr>
        <sz val="9"/>
        <color theme="1"/>
        <rFont val="Arial"/>
        <family val="2"/>
      </rPr>
      <t>Information regarding coordinates of the license area</t>
    </r>
    <r>
      <rPr>
        <sz val="9"/>
        <rFont val="Arial"/>
        <family val="2"/>
      </rPr>
      <t xml:space="preserve"> (as of 31 December 2019)</t>
    </r>
  </si>
  <si>
    <t>Requirement 2.3.b.ii</t>
  </si>
  <si>
    <t>Information regarding coordinates of the uranium and minerals with common occurrences mining license area (as of 31 December 2019)</t>
  </si>
  <si>
    <t>Date of application, date of award and duration of the license, coordinates of licensed area, date of request letter from local governers for their comments and date of their responses in 2019</t>
  </si>
  <si>
    <t>Requirement 2.3.b.iii</t>
  </si>
  <si>
    <t xml:space="preserve">List of date of applications non disclosed in previous reports </t>
  </si>
  <si>
    <t>Expenses incurred during exploration, exploitation and processing reimbursed from state budget in 2019</t>
  </si>
  <si>
    <t>Requirement 3.1</t>
  </si>
  <si>
    <t xml:space="preserve">Geology and exploration information of radio active minerals and nuclear energy and mineral resource reserve information </t>
  </si>
  <si>
    <t>Production data of mineral and oil in 2019 (consists of: production volume, cost of production, average price, sales price by each entities, by a project, by each product type on monthly, semi annually and annually)</t>
  </si>
  <si>
    <t>Requirement 3.2</t>
  </si>
  <si>
    <t>Export data, including export volumes and the value by commodity for 2019 (consists of: export volumes and value of export by each entities and project, product type for monthly, semi annually and and annually)</t>
  </si>
  <si>
    <t>Requirement 3.3</t>
  </si>
  <si>
    <t>Detailed information regarding how the export volumes and value and  cost of commodity is estimated and resources of disclosed export data</t>
  </si>
  <si>
    <t>General information regarding mineral reserves of Mongolia</t>
  </si>
  <si>
    <t>MSWG suggestion</t>
  </si>
  <si>
    <t xml:space="preserve">Summary statistical information of uranium </t>
  </si>
  <si>
    <t>Statistical information regarding deposit of strategic importance</t>
  </si>
  <si>
    <t xml:space="preserve">Statistic information about mineral reserves of Mongolia </t>
  </si>
  <si>
    <t>Information about small-scale miners, volume and sales of their extracted mineral resources and any evaluation and conclusion on their environmental rehabilitation, labour safety, technical circumstances of concentration process and partnership activities.</t>
  </si>
  <si>
    <t>Rehabilitation plan and its performance for 2019 (non inclusive of coal companies) (Appendix #7)</t>
  </si>
  <si>
    <t>Requirement 6.4</t>
  </si>
  <si>
    <t>Rehabilitation plan and its performance for 2019 (only coal companies) (Appendix #8)</t>
  </si>
  <si>
    <t>Rehabilitation plan and its performance for 2019 of oil license holders companies</t>
  </si>
  <si>
    <t xml:space="preserve">Statistical information for list of deposits and their movement which their reserves are proved by The Mineral Resources Professional Council in 2019 </t>
  </si>
  <si>
    <t>Sale information of the state’s share of production of oil, gas and/or mineral resources (Appendix #9)</t>
  </si>
  <si>
    <t>Requirement 4.2.а</t>
  </si>
  <si>
    <t>Information regarding significant exploration activities</t>
  </si>
  <si>
    <t xml:space="preserve">Detailed list of oil exploration and exploitation license holders companies </t>
  </si>
  <si>
    <t xml:space="preserve">Legal framework and any deviations in practise for oil sector </t>
  </si>
  <si>
    <t>Detailed data of mineral resource reserves of Mongolia (Appendix #10)</t>
  </si>
  <si>
    <t>Exploitation area information of oil companies /for 2019/ (Appendix #11)</t>
  </si>
  <si>
    <t>Government policies and bidding rules and regulations for choosing contractor of exploration and exploitation of oil product-sharing agreement</t>
  </si>
  <si>
    <t>Detailed list of companies awarded and transferred exploration and exploitation licenses in 2019  (Appendix #15)</t>
  </si>
  <si>
    <t>Data on state participation in oil sector (Appendix #12)</t>
  </si>
  <si>
    <t xml:space="preserve">A description of whether legislation or government policy addresses the issue of disclosure of contracts and licenses </t>
  </si>
  <si>
    <t>Whether the companies transfer payments to Government (Appendix #14)</t>
  </si>
  <si>
    <t>Any appropriate threshold agreed for oil companies required to report? (Appendix #13)</t>
  </si>
  <si>
    <t xml:space="preserve">Disclosures from the government and SOE(s) of their level of ownership in mining, oil and gas companies operating within the country’s oil, gas and mining sector, including companies that the government is non owning majority of equity, but has power to control it.  </t>
  </si>
  <si>
    <t xml:space="preserve">Legal framework for state participation in extractive industry </t>
  </si>
  <si>
    <t>Are companies are allowed to receive funding from state budget? (Appendix #12)</t>
  </si>
  <si>
    <t xml:space="preserve">Survey on oil reserves and gas exploitation of Mongolia </t>
  </si>
  <si>
    <t>Mongolian Taxation Authority</t>
  </si>
  <si>
    <t>Reconciliation information on initial difference - Corporate income tax</t>
  </si>
  <si>
    <t>Appendix 1.1</t>
  </si>
  <si>
    <t>Reconciliation information on initial difference -VAT paid to MTA</t>
  </si>
  <si>
    <t>Appendix 1.2</t>
  </si>
  <si>
    <t>Reconciliation information on initial difference - Tax on vehicle's gasoline and diesel fuel</t>
  </si>
  <si>
    <t>Appendix 1.3</t>
  </si>
  <si>
    <t>Reconciliation information on initial difference - Extra fee for exploitation and exploration of mineral resources</t>
  </si>
  <si>
    <t>Appendix 1.4</t>
  </si>
  <si>
    <t>Reconciliation information on initial difference -Fee for air pollution</t>
  </si>
  <si>
    <t>Appendix 1.5</t>
  </si>
  <si>
    <t xml:space="preserve">Explanations on initial differences </t>
  </si>
  <si>
    <t>Requesting sign-off from a senior company or government official from each reporting entity attesting that the completed reporting form is a complete and accurate record</t>
  </si>
  <si>
    <t>Requirement 4.9</t>
  </si>
  <si>
    <t>Customs Office of Mongolia</t>
  </si>
  <si>
    <t>Reconciliation information on initial difference - Customs tax</t>
  </si>
  <si>
    <t>Reconciliation information on initial difference -VAT paid to Customs Office</t>
  </si>
  <si>
    <t>Reconciliation information on initial difference - Customs service fee</t>
  </si>
  <si>
    <t>Legal regulations, rules, rehabilitation policy issued by the government in the field of environmental protection, monitoring and rehabilitation of the mining sector, changes in them in 2019 and the first 6 months of 2020</t>
  </si>
  <si>
    <t>Requirement 2.1</t>
  </si>
  <si>
    <t>Balance of cash deposited by licensed companies in special environmental protection accounts, cash flow statement for 2019, new deposits, disbursements and refunds (Appendix #5)</t>
  </si>
  <si>
    <t>MSWG Requirement</t>
  </si>
  <si>
    <t>List of licenses issued to companies in the field of environmental rehabilitation (as of December 31, 2019) (Appendix # 4)</t>
  </si>
  <si>
    <t>Report on the movement of new, revoked and revoked licenses issued to companies in the field of environmental rehabilitation (for the year 2019)</t>
  </si>
  <si>
    <t>Mining sector rehabilitation information and detailed report 2006-2019</t>
  </si>
  <si>
    <t>Detailed information on license holders who did non complete or did non rehabilitate at all (for the year 2019) (Appendix # 6)</t>
  </si>
  <si>
    <t>Surface and groundwater use, amount of recycled water</t>
  </si>
  <si>
    <t xml:space="preserve">Details of waste and recycled waste
</t>
  </si>
  <si>
    <t xml:space="preserve">Overview of legal provisions, administrative procedures, policies and best practices related to environmental management and monitoring of investment in Mongolia's extractive sector
</t>
  </si>
  <si>
    <t>Requirement 6.4.a</t>
  </si>
  <si>
    <t>Information on planned environmental projects and programs in the Mongolian extractive sector or ongoing reforms</t>
  </si>
  <si>
    <t>Licensing process, detailed steps, policies, regulations and legal acts in the field of environmental rehabilitation</t>
  </si>
  <si>
    <t>Strategic environmental assessment and cumulative impact assessment report on projects implemented by individuals, entities and organizations in specific regions and basins</t>
  </si>
  <si>
    <t>Mineral Sector Project Environmental Assessment and Environmental Impact Assessment Report</t>
  </si>
  <si>
    <t>Environmental management plan and implementation report</t>
  </si>
  <si>
    <t xml:space="preserve">Detailed statistics on land reclamation due to mining activities (according to MNET template EP-3, for the year 2019) </t>
  </si>
  <si>
    <t>Rehabilitation and closure management plan for mineral, oil, natural gas, radioactive minerals and common mineral deposits</t>
  </si>
  <si>
    <t>Impact on local environment, ecology, fauna and flora</t>
  </si>
  <si>
    <t>Survey report on land disturbed due to mining and Rehabilitation of disturbed land (for 2019)</t>
  </si>
  <si>
    <t>Detailed information on the government's environmental monitoring process and sanctions</t>
  </si>
  <si>
    <t>Requirement 6.4.b</t>
  </si>
  <si>
    <t xml:space="preserve">Information on environmental rehabilitation plans and programs implemented by the government
</t>
  </si>
  <si>
    <t>For companies licensed to rehabilitate the environment, a detailed list of rehabilitation agreements with the city or local area</t>
  </si>
  <si>
    <t>Requirement 2.4</t>
  </si>
  <si>
    <t xml:space="preserve">Health and Social Insurance General Office </t>
  </si>
  <si>
    <t>Information on the initial reconciliation difference - Social security and health insurance premiums paid by the entity</t>
  </si>
  <si>
    <t>Legislative changes related to fiscal policy and fiscal policy for 2019-2020 (before July 1, 2019-2020)</t>
  </si>
  <si>
    <t>Information on revenue that may non have been recorded in the state budget, and information that may have been recorded as “debt” in advance for future taxes.</t>
  </si>
  <si>
    <t>Requirement 6.3</t>
  </si>
  <si>
    <t>Reports regarding according the the Article 59.1.2, 59.1.5 of Budget law of Mongolia The General Local Development Fund shall receive money from 5 percent of the mineral resource exploitation tax revenue and 30 percents of the oil revenue</t>
  </si>
  <si>
    <t>Requirement 5.1</t>
  </si>
  <si>
    <t xml:space="preserve">Reports regarding According to the Article 59.2 Budget Law of Mongolia "Aimags and the capital city shall reallocate non less than 60 percent of transfers allocated from the General Local Development Fund to soum and district Development Funds" </t>
  </si>
  <si>
    <t>Requirement 5.2</t>
  </si>
  <si>
    <t xml:space="preserve">Audit and evaluation report on Local development fund </t>
  </si>
  <si>
    <t xml:space="preserve">Other Local Development fund similar transfers </t>
  </si>
  <si>
    <t>Raising funds as stated in Article 3.2 of Law on Human Development Fund and expenditure report from the funds sources</t>
  </si>
  <si>
    <t xml:space="preserve">Raising funds as stated in Article 16.2 of Law on Budget stability and expenditure report from the funds sources </t>
  </si>
  <si>
    <t>Information on material payments transferred from central to local government revenues from the extractive sector</t>
  </si>
  <si>
    <t xml:space="preserve">Any transfers from Government to SOEs </t>
  </si>
  <si>
    <t>Requirement 2.6</t>
  </si>
  <si>
    <t>Information on future changes in the fiscal cycle, forecasts for extractive sector production, mineral market price forecasts, forecasts for extractive sector revenues, and projected share of extractive sector revenues in the state budget.</t>
  </si>
  <si>
    <t>Requirement 5.3</t>
  </si>
  <si>
    <t>Are the financial relations between SOES and Government complied in practice during reporting period</t>
  </si>
  <si>
    <t xml:space="preserve">Whether the SOEs financing and investment from State in 2019? If yes, state the amount </t>
  </si>
  <si>
    <t xml:space="preserve">dividends paid and declared by SOEs in 2019 </t>
  </si>
  <si>
    <t xml:space="preserve">Government and SOEs have provided loans or loan guarantees to extractive companies </t>
  </si>
  <si>
    <t>Government agency for Policy coordination on State property</t>
  </si>
  <si>
    <t>What are the level of Government ownership in extractive companies? (Appendix #2.1, Appendix #2.2)</t>
  </si>
  <si>
    <t>Whether any changes in the level of government during the 2019? If yes, respond to 2.1.</t>
  </si>
  <si>
    <t xml:space="preserve">Where there have been changes in the level of government and  SOE ownership during the 2019, what is terms of transaction? </t>
  </si>
  <si>
    <t>Does a BOD of SOEs have the right to determine its own dividend policy ?</t>
  </si>
  <si>
    <t>Are SOES allowed to obtain financing from third parties? /debt and equity/</t>
  </si>
  <si>
    <t xml:space="preserve">Any dividends paid and declared in 2019 by SOEs? </t>
  </si>
  <si>
    <t xml:space="preserve">Contracts with Executive management of SOEs and rules regulating their salary, discounts and bonus </t>
  </si>
  <si>
    <t>Legal framework in relation to relations between Government and State-owned entities</t>
  </si>
  <si>
    <t xml:space="preserve">Rules and practice of financial relations between Government and State-owned entities </t>
  </si>
  <si>
    <t>Ownership changes of SOEs in 2019, privatilzation of Government's ownership in SOEs</t>
  </si>
  <si>
    <t xml:space="preserve">Dividends received from SOEs in 2019 </t>
  </si>
  <si>
    <t>Intial difference reconciliation</t>
  </si>
  <si>
    <t>Explanations on intial differences -Payment for recruiting foreign experts and workers</t>
  </si>
  <si>
    <t xml:space="preserve">Employment in extractive industries </t>
  </si>
  <si>
    <t xml:space="preserve">Foreign workers and experts and employment status in extractive  industries </t>
  </si>
  <si>
    <t>The size of the extractive industries in absolute terms and as a percentage of GDP as well as an estimate of informal sector activity, including but non necessarily limited to artisanal and small-scale mining</t>
  </si>
  <si>
    <t>Exports from the extractive industries in absolute terms and as a percentage of total exports.</t>
  </si>
  <si>
    <t>Information on operators, subcontractors and suppliers working in the extractive sector on a contractual basis with the licensee, the total number of jobs they create in non-licensed amounts and as a percentage of total employment;</t>
  </si>
  <si>
    <t>Legal regulations for the mining, oil, fuel and nuclear energy sectors, amendments to the laws in 2019 and 2020, updated and new regulations and guidelines</t>
  </si>
  <si>
    <t>Government policies and policy reforms in the mineral resources sector</t>
  </si>
  <si>
    <t>Differences in the rules and practice in the mining, oil, fuel and nuclear energy sectors</t>
  </si>
  <si>
    <t>Legal documents issued in the framework of the implementation of the Extractive Industries Transparency Initiative in Mongolia</t>
  </si>
  <si>
    <t>Key regions/areas where production is concentrated.</t>
  </si>
  <si>
    <t>Requirement 6.3(e)</t>
  </si>
  <si>
    <r>
      <t xml:space="preserve"> </t>
    </r>
    <r>
      <rPr>
        <sz val="9"/>
        <color theme="1"/>
        <rFont val="Arial"/>
        <family val="2"/>
      </rPr>
      <t>Implementation of the Law on Prohibition of Prospecting and Exploitation of Minerals in Watersheds, Protected Areas and Forest Reservoirs, current situation</t>
    </r>
  </si>
  <si>
    <t>Total government revenues generated by the extractive industries (including taxes, royalties, bonuses, fees and other payments) in absolute terms and as a percentage of total government revenues</t>
  </si>
  <si>
    <t>Forecasts for future changes in the fiscal cycle, forecasts for production of extractive industry, mineral market price forecasts, forecasts for extractive sector revenues, and projected share of extractive sector revenues in the state budget.</t>
  </si>
  <si>
    <t xml:space="preserve">Financing list provided to State-owned entities in 2019 </t>
  </si>
  <si>
    <t>Requirement 4.5</t>
  </si>
  <si>
    <t>Current legislation on contract transparency in the mineral sector, their implementation, issues facing the parties related to contract transparency, and ways to address them</t>
  </si>
  <si>
    <t>Requirement 2.4.c</t>
  </si>
  <si>
    <t>Work plan and its update developed by MSWG regarding contract transparency</t>
  </si>
  <si>
    <t xml:space="preserve">Mining draft law, disclosure articles contains in the law, survey on their compliance with new EITI standards </t>
  </si>
  <si>
    <t xml:space="preserve">Environment rehabilitation, current situations and legal framework </t>
  </si>
  <si>
    <t>National Audit Office, Mongolia</t>
  </si>
  <si>
    <t xml:space="preserve">Do the SOEs have financial statements? Are they audited in 2019? Are they prepared based on international accounting standards, such as International Financial Reporting Standards? Were they audited in line with international standard? </t>
  </si>
  <si>
    <t>According to the Law on Public Audit, the National Audit Office publishes audit reports on its website. According to the 2019 EITI Government Report, there are 31 state-owned and partly state-owned entities holding exploration and mining licenses, and we have posted audit reports of 8 of them on www.audit.mn. Attached is a list of the remaining 23 entities whose audit reports have non been made public (Appendix # 2). Submit audit reports of these organizations or, if disclosed, provide the relevant link.</t>
  </si>
  <si>
    <t>Audit report conducted by National audit office on financial and operating activities for human development fund in 2019</t>
  </si>
  <si>
    <t xml:space="preserve">Please provide performance, compliance and other purpose audit report and opinion conducted by National audit office for the various funds. If already available on publicly, please state the respective website link. </t>
  </si>
  <si>
    <t xml:space="preserve">Audit report on financial and operating activities of Fiscal Stability Fund conducted by National Audit Office in 2019 </t>
  </si>
  <si>
    <t xml:space="preserve">Audit and evaluation report on local development fund </t>
  </si>
  <si>
    <t xml:space="preserve">Audit report in compliance  with Article15.4.2 of Financial audit regulation approved by National Audit Office (NAO) states that a reconciliation shall be made between payment by extractive companies transferred to budget and EITI Secretariat and Government receipt 
and report shall be issued thereon. If there are no such report, state reasons. </t>
  </si>
  <si>
    <t>National Statistical Office</t>
  </si>
  <si>
    <t>Volume of exports of the extractive industries in absolute terms and as a percentage of the total employment</t>
  </si>
  <si>
    <t>Summary employment data in the extractive industries for 2019</t>
  </si>
  <si>
    <t>Requirement 6.3(d)</t>
  </si>
  <si>
    <t>Employment in the extractive industries in absolute terms and as a percentage of the total employment</t>
  </si>
  <si>
    <t>Foreign employment in extractive industries for 2019</t>
  </si>
  <si>
    <t>Exports from the extractive industries in absolute terms and as a percentage of total exports for 2019</t>
  </si>
  <si>
    <t>Development Bank of Mongolia</t>
  </si>
  <si>
    <t>Loans and loan guarantees that have been provided to extractive companies and any outstanding balances ? (Appendix #2)</t>
  </si>
  <si>
    <t xml:space="preserve">Government loans and loan guarantees provided to mining and oil state-owned entities through Development Bank of Mongolia </t>
  </si>
  <si>
    <t>State owned entities</t>
  </si>
  <si>
    <t xml:space="preserve">An explanation of the role of state-owned enterprises (SOEs) in the sector </t>
  </si>
  <si>
    <t>Requirement 2.6.а</t>
  </si>
  <si>
    <t>Governance, structure and ownership (as per Appendix template #1.1, 1.2)</t>
  </si>
  <si>
    <t>Requirement 2.6.а.i</t>
  </si>
  <si>
    <t>Audited financial statement for 2019 (Appendix template #4)</t>
  </si>
  <si>
    <t>Requirement 2.6.b</t>
  </si>
  <si>
    <t>Changes in ownership in 2019 and respective desicision for the changes (Appendix template #1.1)</t>
  </si>
  <si>
    <t>Requirement 2.6.а.ii
Recommendations given by TAH coalition</t>
  </si>
  <si>
    <t>List of Concession or contract, commodity, procurement, suppliers and payments made accordingly</t>
  </si>
  <si>
    <t>Requirement 4.2, Requirement 4.5
Recommendations given by TAH coalition</t>
  </si>
  <si>
    <t xml:space="preserve">Legislative practice of Law on  procurement  of  goods,  works  and  services  with  state and local funds and Law of Mongolia on Glass Accounts </t>
  </si>
  <si>
    <t>Recommendations given by TAH coalition</t>
  </si>
  <si>
    <t xml:space="preserve">Internal SOE rules and regulations regarding procurement of goods, works and services </t>
  </si>
  <si>
    <t xml:space="preserve">Name, address, ownership level and its changes </t>
  </si>
  <si>
    <t>Requirement 2.6.а Recommendations given by TAH coalition</t>
  </si>
  <si>
    <t xml:space="preserve">Operator, sub-contractors' information and contracts made. </t>
  </si>
  <si>
    <t>Requirement 2.6.а
Recommendations given by TAH coalition</t>
  </si>
  <si>
    <t>Name, position and work place address of members of Board of Directors (template #6)</t>
  </si>
  <si>
    <t>Requirement 2.6.с Recommendations given by TAH coalition</t>
  </si>
  <si>
    <t>Bonus, discounts, per diem to members of BoD (per each subsidiaries) (Template #6)</t>
  </si>
  <si>
    <t xml:space="preserve">Rules and practices of appointment and requirements for members of BoD </t>
  </si>
  <si>
    <t>Requirement 2.6.с
Recommendations given by TAH coalition</t>
  </si>
  <si>
    <t>SOE re-investment, transfers between SOE and Government, respective contracts and decisions made.</t>
  </si>
  <si>
    <t>Requirement 4.5
Recommendations given by TAH coalition</t>
  </si>
  <si>
    <t>Policy and rules on SOE dividend estimation and allocation and its compliance [paid and declared dividend 2019 (Template #2)]</t>
  </si>
  <si>
    <t>Whether the SOE received financing /funding and investment from Government in 2019? If yes, state the amount. Please provide detailed descriptions.</t>
  </si>
  <si>
    <t>Requirement 2.6.с</t>
  </si>
  <si>
    <t>Whether the SOE made equity investment in 2019 ? If yes, please complete Template #2.</t>
  </si>
  <si>
    <t>Whether the SOE received debt or equity funding from third-parties in 2019 and any outstanding balances from previous years? If yes, complete Template #2.</t>
  </si>
  <si>
    <t>Any loans and guarantees provided to extractive companies? Please complete Template #3</t>
  </si>
  <si>
    <t>Does the SOE have financial statements? Are they audited in 2019? Are they prepared based on international accounting standards, such as International Financial Reporting Standards? Were they audited in line with international standard?</t>
  </si>
  <si>
    <t>Are the SOE’s financial statements published? If non, is there a reason? If yes, please state website link.</t>
  </si>
  <si>
    <t>If the publication of full financial statements by the SOE is non possible, is the SOE willing to publish a summary of its balance sheet, profit &amp; loss and cash flow statements? If non, is there a reason? If yes, please state website link. (template #5)</t>
  </si>
  <si>
    <t>An explanation of the role of Erdenes Mongol LLC's subsidiaries in the sector on behalf of the State</t>
  </si>
  <si>
    <t xml:space="preserve">Governance, structure and ownership of Erdenes Mongol LLC (as per Appendix template #1.1, 1.2) </t>
  </si>
  <si>
    <t>Annual audited financial statements with full text of “Erdenes Mongol” ХХК and its subsidiaires  (Appendix template #4)</t>
  </si>
  <si>
    <t>Ownership changes of “Erdenes Mongol” ХХК and its subsidiaries in 2019 and respective authority decisions (Appendix template #1.1)</t>
  </si>
  <si>
    <t xml:space="preserve">Internal Erdenes Mongol LLC and its subsidiaries' rules and regulations regarding procurement of goods, works and services </t>
  </si>
  <si>
    <t>Name, address, ownership level and its changes of Erdenes Mongol LLC and its subsidiaries</t>
  </si>
  <si>
    <t>Erdenes Mongol LLC and its subsidiaries' re-investment, transfers between SOE and Government, respective contracts and decisions made.</t>
  </si>
  <si>
    <t>Policy and rules on Erdenes Mongol LLC and its subsidiaries dividend estimation and allocation and its compliance [paid and declared dividend 2019 (Template #2)]</t>
  </si>
  <si>
    <t>Whether the Erdenes Mongol LLC and its subsidiaries received financing /funding and investment from Government in 2019? If yes, state the amount. Please provide detailed descriptions.</t>
  </si>
  <si>
    <t>Whether the Erdenes Mongol LLC and its subsidiaries made equity investment in 2019 ? If yes, please complete Template #2.</t>
  </si>
  <si>
    <t>Whether the Erdenes Mongol LLC and its subsidiaries received debt or equity funding from third-parties in 2019 and any outstanding balances from previous years? If yes, complete Template #2.</t>
  </si>
  <si>
    <t xml:space="preserve">Does the Erdenes Mongol LLC and its subsidiaries have financial statements? Are they audited in 2019? Are they prepared based on international accounting standards, such as International Financial Reporting Standards? Were they audited in line with international standard? </t>
  </si>
  <si>
    <t>Are the Erdenes Mongol LLC and its subsidiaries' financial statements published? If non, is there a reason? If yes, please state website link.</t>
  </si>
  <si>
    <t>If the publication of full financial statements by the Erdenes Mongol LLC and its subsidiaries are non possible, is the SOE willing to publish a summary of its balance sheet, profit &amp; loss and cash flow statements? If non, is there a reason? If yes, please state website link. (template #5)</t>
  </si>
  <si>
    <t xml:space="preserve">
Ministry of Road and Transport Development</t>
  </si>
  <si>
    <t>A description of the transportation arrangements including: the product; transportation route(s); and the relevant companies and government entities, including SOE(s), involved in transportation</t>
  </si>
  <si>
    <t>Requirement 4.4</t>
  </si>
  <si>
    <t>Tariff rates and its calculation method of transported commodities</t>
  </si>
  <si>
    <t>Volume of the transported commodities</t>
  </si>
  <si>
    <t>Mongolian Railway</t>
  </si>
  <si>
    <t>Government and SOEs revenues from the transportation</t>
  </si>
  <si>
    <t>Ulaanbaatar Railway</t>
  </si>
  <si>
    <t>National Federation</t>
  </si>
  <si>
    <t>Detailed information of members of small-scale miners' non-government organizations</t>
  </si>
  <si>
    <t>Review and validation report for operations of Small scale mining member NGO</t>
  </si>
  <si>
    <t xml:space="preserve">Small scale miners' current circumstances, labour safety, technical conditions, facing problems, actions planned to be taken and projects and programmes to be implemented in further </t>
  </si>
  <si>
    <t xml:space="preserve">Volume of production and sales statistics information of artisanal and small scale miners </t>
  </si>
  <si>
    <t xml:space="preserve">Economic and social contribution of small scale miners </t>
  </si>
  <si>
    <t>Rehabilitation information, projects and programmes of small scale miners</t>
  </si>
  <si>
    <t>Appendix 6: Key revenue streams (total streams of extractive sector, as reported by the government)</t>
  </si>
  <si>
    <t xml:space="preserve">Type of national revenue streams </t>
  </si>
  <si>
    <t>Companies included in reconciliation</t>
  </si>
  <si>
    <t>Companies non included in reconciliation</t>
  </si>
  <si>
    <t>Total amount</t>
  </si>
  <si>
    <t>%</t>
  </si>
  <si>
    <t>Corporate income tax</t>
  </si>
  <si>
    <t>Customs tax</t>
  </si>
  <si>
    <t xml:space="preserve">Vat (Paid to Mongolian Tax Administration) </t>
  </si>
  <si>
    <t>Vat (Paid to Mongolian Customs)</t>
  </si>
  <si>
    <t>Excise tax on vehicle's gasoline and diesel fuel</t>
  </si>
  <si>
    <t>Tax on vehicle's gasoline and diesel fuel</t>
  </si>
  <si>
    <t xml:space="preserve">Fee and extra fee for exploitation and exploration of mineral resources </t>
  </si>
  <si>
    <t>License fee for exploitation and exploration of mineral resources</t>
  </si>
  <si>
    <t>Reimbursement for deposit exploration conducted with State funds</t>
  </si>
  <si>
    <t xml:space="preserve">Bonus for signing PSA (for the year) </t>
  </si>
  <si>
    <t xml:space="preserve">Bonus for extraction commencement under PSA </t>
  </si>
  <si>
    <t xml:space="preserve">Bonus for extraction increase under PSA </t>
  </si>
  <si>
    <t xml:space="preserve">License fee for exploration and exploitation of petroleum </t>
  </si>
  <si>
    <t>Fee for increasing size of petroleum exploration and exploitation area</t>
  </si>
  <si>
    <t xml:space="preserve">Fee for transferring contractual rights and obligations of PSA </t>
  </si>
  <si>
    <t>Payment for recruiting foreign experts and workers</t>
  </si>
  <si>
    <t>Fee on air pollution</t>
  </si>
  <si>
    <t>Social and health insurance contribution by companies</t>
  </si>
  <si>
    <t>Customs service fee</t>
  </si>
  <si>
    <t xml:space="preserve">Service fee for petroleum exploration area bid </t>
  </si>
  <si>
    <t xml:space="preserve">Training bonus paid under PSA (for the year) </t>
  </si>
  <si>
    <t xml:space="preserve">Operational support to Representative office under PSA </t>
  </si>
  <si>
    <t>Dividends from SOEs</t>
  </si>
  <si>
    <t>Prepayments to Government</t>
  </si>
  <si>
    <t xml:space="preserve">Government share of income under Nuclear Energy Law </t>
  </si>
  <si>
    <t xml:space="preserve">Government share of petroleum income under PSA </t>
  </si>
  <si>
    <t>Royalty</t>
  </si>
  <si>
    <t>Penalty</t>
  </si>
  <si>
    <t>Recovery</t>
  </si>
  <si>
    <t>In-kind contribution at rate of 50% to Environmental protection special account</t>
  </si>
  <si>
    <t>Others</t>
  </si>
  <si>
    <t>Total of National flows</t>
  </si>
  <si>
    <t>Real estate tax</t>
  </si>
  <si>
    <t xml:space="preserve">Tax on vehicle and self-moving mechanisms </t>
  </si>
  <si>
    <t>Land fee</t>
  </si>
  <si>
    <t>Fee for water use</t>
  </si>
  <si>
    <t>Fee for water pollution</t>
  </si>
  <si>
    <t>Fee for use of mineral resources of wide spread</t>
  </si>
  <si>
    <t>Payment of recruiting foreign experts and workers</t>
  </si>
  <si>
    <t xml:space="preserve">Local development bonus received under PSA </t>
  </si>
  <si>
    <t>Dividends on local state property</t>
  </si>
  <si>
    <t>Donations to Government agency</t>
  </si>
  <si>
    <t>Total of sub-national flows</t>
  </si>
  <si>
    <t>Total of national and sub-national flows</t>
  </si>
  <si>
    <t>Appendix 7: Information provided by companies</t>
  </si>
  <si>
    <t>Registration No</t>
  </si>
  <si>
    <t>Additional reconciliation template 1</t>
  </si>
  <si>
    <t>Additional reconciliation template 2</t>
  </si>
  <si>
    <t>Additional reconciliation template 3</t>
  </si>
  <si>
    <t xml:space="preserve">Management representation letter </t>
  </si>
  <si>
    <t>Audit assurance letter</t>
  </si>
  <si>
    <t xml:space="preserve">Audit report </t>
  </si>
  <si>
    <t>√</t>
  </si>
  <si>
    <t>x</t>
  </si>
  <si>
    <t>х</t>
  </si>
  <si>
    <t>○</t>
  </si>
  <si>
    <t>Received signed document</t>
  </si>
  <si>
    <t>non received</t>
  </si>
  <si>
    <t>non applicable</t>
  </si>
  <si>
    <t>Received excel files, no signed document</t>
  </si>
  <si>
    <t>Total</t>
  </si>
  <si>
    <t>Appendix 8: Information provided by government organisations</t>
  </si>
  <si>
    <t xml:space="preserve">Name </t>
  </si>
  <si>
    <t>Information on
initial reconciliation
discrepancies</t>
  </si>
  <si>
    <t>Explanation on initial
reconciliation
discrepancies</t>
  </si>
  <si>
    <t xml:space="preserve">Management
representation letter </t>
  </si>
  <si>
    <t>Ministry of Environment and Tourism</t>
  </si>
  <si>
    <t>×</t>
  </si>
  <si>
    <t>Artisanal and small scale mining national federation</t>
  </si>
  <si>
    <t>Mongolian Tax Administration</t>
  </si>
  <si>
    <t xml:space="preserve">National Statistics Office </t>
  </si>
  <si>
    <t xml:space="preserve">Customs Office </t>
  </si>
  <si>
    <t xml:space="preserve">National Audit Office </t>
  </si>
  <si>
    <t>State Property Policy Regulatory Authority</t>
  </si>
  <si>
    <t xml:space="preserve">Arkhangai  aimag </t>
  </si>
  <si>
    <t xml:space="preserve">Bayan-Ulgii aimag </t>
  </si>
  <si>
    <t xml:space="preserve">Bayankhongor aimag </t>
  </si>
  <si>
    <t xml:space="preserve">Bulgan aimag </t>
  </si>
  <si>
    <t xml:space="preserve">Govi-Altai  aimag </t>
  </si>
  <si>
    <t xml:space="preserve">Govisumber aimag </t>
  </si>
  <si>
    <t xml:space="preserve">Darkhan-Uul aimag </t>
  </si>
  <si>
    <t xml:space="preserve">Dornogovi  aimag </t>
  </si>
  <si>
    <t xml:space="preserve">Dornod aimag </t>
  </si>
  <si>
    <t xml:space="preserve">Dundgovi  aimag </t>
  </si>
  <si>
    <t xml:space="preserve">Zavkhan aimag </t>
  </si>
  <si>
    <t xml:space="preserve">Orkhon aimag </t>
  </si>
  <si>
    <t xml:space="preserve">Uvurkhangai aimag </t>
  </si>
  <si>
    <t xml:space="preserve">Umnugovi aimag </t>
  </si>
  <si>
    <t xml:space="preserve">Sukhbaatar aimag </t>
  </si>
  <si>
    <t xml:space="preserve">Selenge aimag </t>
  </si>
  <si>
    <t xml:space="preserve">Tuv aimag </t>
  </si>
  <si>
    <t xml:space="preserve">Uvs aimag </t>
  </si>
  <si>
    <t xml:space="preserve">Khovd aimag </t>
  </si>
  <si>
    <t xml:space="preserve">Khuvsgul aimag </t>
  </si>
  <si>
    <t xml:space="preserve">Khentii aimag </t>
  </si>
  <si>
    <t>Tax department of Ulaanbaatar city</t>
  </si>
  <si>
    <t>Tax department of Bayangol district</t>
  </si>
  <si>
    <t>Tax department of Bayanzurkh district</t>
  </si>
  <si>
    <t>Tax department of Bagakhangai district</t>
  </si>
  <si>
    <t>Tax department of Baganuur district</t>
  </si>
  <si>
    <t>Tax department of Chingeltei district</t>
  </si>
  <si>
    <t>Tax department of Sukhbaatar district</t>
  </si>
  <si>
    <t>Land-office of Nalaikh district</t>
  </si>
  <si>
    <t>Tax department of Khan-Uul district</t>
  </si>
  <si>
    <t>Land-office of Khan-Uul district</t>
  </si>
  <si>
    <t>Tax department of Songinkhairkhan district</t>
  </si>
  <si>
    <t xml:space="preserve">Appendix 9: Unexplained differences (by companies) </t>
  </si>
  <si>
    <t>MNT million</t>
  </si>
  <si>
    <t>No</t>
  </si>
  <si>
    <t xml:space="preserve"> Registration No </t>
  </si>
  <si>
    <t xml:space="preserve">Company name </t>
  </si>
  <si>
    <t xml:space="preserve"> Over reported by government entities</t>
  </si>
  <si>
    <t>Under reported by government entities</t>
  </si>
  <si>
    <t xml:space="preserve">   </t>
  </si>
  <si>
    <t>Moncement Building Materials LLC</t>
  </si>
  <si>
    <t>Final net unreconciled difference</t>
  </si>
  <si>
    <t>Appendix 10: Initial reconciliation, adjustments and reconciliation after adjustments (by companies)</t>
  </si>
  <si>
    <t xml:space="preserve"> MNT million </t>
  </si>
  <si>
    <t xml:space="preserve"> Initial reporting </t>
  </si>
  <si>
    <t xml:space="preserve"> Adjustments  </t>
  </si>
  <si>
    <t xml:space="preserve">  Reconciliation after adjustments </t>
  </si>
  <si>
    <t xml:space="preserve">Registration No </t>
  </si>
  <si>
    <t xml:space="preserve"> Government  </t>
  </si>
  <si>
    <t xml:space="preserve"> Company </t>
  </si>
  <si>
    <t xml:space="preserve"> Difference  </t>
  </si>
  <si>
    <t xml:space="preserve"> Government </t>
  </si>
  <si>
    <t xml:space="preserve"> Difference </t>
  </si>
  <si>
    <t>Tuvshin LLC</t>
  </si>
  <si>
    <t>Erdenes Tavan Tolgoi Mining JSC</t>
  </si>
  <si>
    <t xml:space="preserve">Appendix 11.a: Details on donations and supports provided to government organisations, after reconciliation </t>
  </si>
  <si>
    <t>Date</t>
  </si>
  <si>
    <t>Donations given by company</t>
  </si>
  <si>
    <t>Aimag</t>
  </si>
  <si>
    <t>Organisations received donations</t>
  </si>
  <si>
    <t>Sector</t>
  </si>
  <si>
    <t>Type of Organisation</t>
  </si>
  <si>
    <t>Donation kind</t>
  </si>
  <si>
    <t>Donation type</t>
  </si>
  <si>
    <t>Purpose</t>
  </si>
  <si>
    <t xml:space="preserve">Total amount </t>
  </si>
  <si>
    <t xml:space="preserve">Dornogovi aimag's Central hospital </t>
  </si>
  <si>
    <t>Health</t>
  </si>
  <si>
    <t xml:space="preserve">City, aimag </t>
  </si>
  <si>
    <t>Donations</t>
  </si>
  <si>
    <t>Cash</t>
  </si>
  <si>
    <t>Hemodyalysis room decoration</t>
  </si>
  <si>
    <t>Sükhbaatar</t>
  </si>
  <si>
    <t xml:space="preserve">Sukhbaatar aimag, Erdenetsagaan soum's Committee of elders </t>
  </si>
  <si>
    <t>District, Soum</t>
  </si>
  <si>
    <t xml:space="preserve">Sukhbaatar aimag,  Erdenetsagaan soum's Cultural center </t>
  </si>
  <si>
    <t>Culture</t>
  </si>
  <si>
    <t>Sukhbaatar Erdenetsagaan soum</t>
  </si>
  <si>
    <t>Education</t>
  </si>
  <si>
    <t>Sukhbaatar aimag, Bichigt Ikh Urgoo LLC</t>
  </si>
  <si>
    <t>Sukhbaatar aimag, Erdenetsagaan soum</t>
  </si>
  <si>
    <t xml:space="preserve">Sukhbaatar aimag, Erdenetsagaan soum </t>
  </si>
  <si>
    <t>Sukhbaatar aimag, Ungu Sonin LLC</t>
  </si>
  <si>
    <t>Dornod Development fund</t>
  </si>
  <si>
    <t>Service free of charge</t>
  </si>
  <si>
    <t>Dornod Development Fund</t>
  </si>
  <si>
    <t>Umnugovi</t>
  </si>
  <si>
    <t xml:space="preserve">Umnugovi aimag's Governer's office </t>
  </si>
  <si>
    <t>Gift</t>
  </si>
  <si>
    <t>Odontoi eej support</t>
  </si>
  <si>
    <t>Umnugovi aimag</t>
  </si>
  <si>
    <t>E.Sanchirmaa tuition fee</t>
  </si>
  <si>
    <t>Umnugovi aimag, Goyot</t>
  </si>
  <si>
    <t>Festival</t>
  </si>
  <si>
    <t>Umnugovi aimag, Mongolian State University of Education</t>
  </si>
  <si>
    <t>Umnugovi aimag, Mongolian State University Of Life Sciences</t>
  </si>
  <si>
    <t>Ch.Enkhzaya tuition fee</t>
  </si>
  <si>
    <t>Umnugovi aimag, National University of Mongolia</t>
  </si>
  <si>
    <t>TS.Vandakhuu tuition fee</t>
  </si>
  <si>
    <t>Non Cash</t>
  </si>
  <si>
    <t>Cradle grass</t>
  </si>
  <si>
    <t xml:space="preserve">Dornogovi </t>
  </si>
  <si>
    <t>Aldar team support</t>
  </si>
  <si>
    <t xml:space="preserve">Uvs aimag's Emergency Management Office </t>
  </si>
  <si>
    <t>Field headquarters</t>
  </si>
  <si>
    <t>Khovd Gol LLC</t>
  </si>
  <si>
    <t>Material cost</t>
  </si>
  <si>
    <t>Khovd aimag , Tsahiurt Argamag LLC</t>
  </si>
  <si>
    <t>Khovd aimag Eco Khovd LLC</t>
  </si>
  <si>
    <t>Myangad book support</t>
  </si>
  <si>
    <t xml:space="preserve">Khovd aimag, Myangad soum </t>
  </si>
  <si>
    <t>Horse festival</t>
  </si>
  <si>
    <t>Khovd aimag, Ovoot Development support association</t>
  </si>
  <si>
    <t>Soum's anniversary</t>
  </si>
  <si>
    <t>Khovd aimag, Ulaanshuren Chandman LLC</t>
  </si>
  <si>
    <t>Sea buckthorn tree fee</t>
  </si>
  <si>
    <t>Khovd aimag, Uurtsaih LLC</t>
  </si>
  <si>
    <t>Field staff salaries</t>
  </si>
  <si>
    <t>Khovd Tulsh</t>
  </si>
  <si>
    <t>Fuel from the mine</t>
  </si>
  <si>
    <t>Mongolian National University of Medical Sciences</t>
  </si>
  <si>
    <t>E.Munkhzul tuition fee</t>
  </si>
  <si>
    <t>Sükhbaatar, Mongolian State University of Arts and Culture</t>
  </si>
  <si>
    <t>Ankhtuya tuition fee</t>
  </si>
  <si>
    <t>Ulaanbaatar, Ankhtuya</t>
  </si>
  <si>
    <t>Ulaanbaatar, Mining</t>
  </si>
  <si>
    <t>Mining Association Holiday</t>
  </si>
  <si>
    <t>Ulgii track repair</t>
  </si>
  <si>
    <t>Umnugovi track repair</t>
  </si>
  <si>
    <t>Umnugovi trees cost</t>
  </si>
  <si>
    <t xml:space="preserve">Uvs aimag , Buyantogtokh </t>
  </si>
  <si>
    <t>Salary</t>
  </si>
  <si>
    <t xml:space="preserve">Uvs, Bilguun </t>
  </si>
  <si>
    <t>Uvs, contract worker Odbayar</t>
  </si>
  <si>
    <t xml:space="preserve">Uvs, Myagmartseden </t>
  </si>
  <si>
    <t>Tractor fee</t>
  </si>
  <si>
    <t>Govi-Altai</t>
  </si>
  <si>
    <t xml:space="preserve">Govi-Altai aimag's Governer's office </t>
  </si>
  <si>
    <t>Govi-Altai aimag, Tseel soum's Governer's office</t>
  </si>
  <si>
    <t xml:space="preserve">Cash </t>
  </si>
  <si>
    <t xml:space="preserve">Govi-Altai </t>
  </si>
  <si>
    <t xml:space="preserve">Choir soum's Local Council </t>
  </si>
  <si>
    <t xml:space="preserve">Dornogovi aimag, Ulaanbadrakh soum's Cultural center </t>
  </si>
  <si>
    <t>Cultural center's exterior decoration</t>
  </si>
  <si>
    <t>Cultural center's exterior decoration 50%</t>
  </si>
  <si>
    <t xml:space="preserve">Dornogovi aimag, Zuunbuyan's Governer's office </t>
  </si>
  <si>
    <t>Khovd aimag's machine repair cost</t>
  </si>
  <si>
    <t>Khovd aimag's machine repair cost 60%</t>
  </si>
  <si>
    <t>Dornogovi aimag, Ulaanbadrakh soum's Kindergarten</t>
  </si>
  <si>
    <t>Advance of park major renovation</t>
  </si>
  <si>
    <t>Kindergarten of Dornogovi aimag, Ulaanbadrakh soum</t>
  </si>
  <si>
    <t>Advance of park major renovation 60%</t>
  </si>
  <si>
    <t>Hospital window replacement payment</t>
  </si>
  <si>
    <t xml:space="preserve">Dornogovi aimag, Ulaanbadrakh soum's School </t>
  </si>
  <si>
    <t>School dormitory roof maintenance payment</t>
  </si>
  <si>
    <t>Dormitory maintenance payment</t>
  </si>
  <si>
    <t>School extraordinary reform 50%</t>
  </si>
  <si>
    <t>School outside renovation and new equipments</t>
  </si>
  <si>
    <t xml:space="preserve">Sukhbaatar aimag's School, kindergarten and hospital </t>
  </si>
  <si>
    <t xml:space="preserve">Dundgovi aimag, Gurvansaikhan soum's Governer's Office </t>
  </si>
  <si>
    <t>Support for the Polar Star Festival</t>
  </si>
  <si>
    <t>Fodder stockpiling</t>
  </si>
  <si>
    <t>95th Anniversary TV Festival Payment</t>
  </si>
  <si>
    <t>Support for the "3000 km campaign"</t>
  </si>
  <si>
    <t>Support for the "3000 horse fiddlers and urtiin duu" art festival</t>
  </si>
  <si>
    <t>DOGO Bugant LLC</t>
  </si>
  <si>
    <t>New car</t>
  </si>
  <si>
    <t>Selenge aimag, Atar Development NGO</t>
  </si>
  <si>
    <t>Atar local development NGO</t>
  </si>
  <si>
    <t>Selenge aimag, Badral Trade LLC</t>
  </si>
  <si>
    <t>Atar's 60 th anniversary cost</t>
  </si>
  <si>
    <t>Selenge aimag, Darkhan Design LLC</t>
  </si>
  <si>
    <t>Center building meintanence</t>
  </si>
  <si>
    <t>Selenge aimag, Tavankhan LLC</t>
  </si>
  <si>
    <t>Bugant school exterior renovation</t>
  </si>
  <si>
    <t>Uvs aimag, SME, trade and service sector</t>
  </si>
  <si>
    <t>Yeruu soum's decoration</t>
  </si>
  <si>
    <t>Competition expenses of  Yeruu soum's civil servants</t>
  </si>
  <si>
    <t>60 years anniversary of Atar Eruu soum</t>
  </si>
  <si>
    <t xml:space="preserve">Selenge aimag, Mandal soum's Governer's office </t>
  </si>
  <si>
    <t>Farmers' study tour</t>
  </si>
  <si>
    <t>Childfren Holiday Gift</t>
  </si>
  <si>
    <t>GRADER costs for repairing 24 km of road</t>
  </si>
  <si>
    <t>Fuel</t>
  </si>
  <si>
    <t>Introduction to Rehabilitation</t>
  </si>
  <si>
    <t>Opening of the new school year</t>
  </si>
  <si>
    <t>Chess competition</t>
  </si>
  <si>
    <t>New music instruments</t>
  </si>
  <si>
    <t>Sewing machine for people with disabilities</t>
  </si>
  <si>
    <t>Police office maintenance</t>
  </si>
  <si>
    <t>Farmers conference</t>
  </si>
  <si>
    <t>New year gift for children</t>
  </si>
  <si>
    <t>Yanzagahan kindergaten maintenance</t>
  </si>
  <si>
    <t>Children holiday Gift</t>
  </si>
  <si>
    <t>Training for civil servants</t>
  </si>
  <si>
    <t>To decoration of park</t>
  </si>
  <si>
    <t>Fuel used to irrigate racehorses</t>
  </si>
  <si>
    <t>Children's day gift</t>
  </si>
  <si>
    <t>Clean environment-Khovd aimag</t>
  </si>
  <si>
    <t>Dam</t>
  </si>
  <si>
    <t>Repair the facade of the 1st building of the General Administration</t>
  </si>
  <si>
    <t>Luner year gifts for local elders</t>
  </si>
  <si>
    <t>Study the experience of herders</t>
  </si>
  <si>
    <t>New year gifts for children</t>
  </si>
  <si>
    <t>Selenge aimag, Bayangol soum's  Governer's office</t>
  </si>
  <si>
    <t>Canteen equipment</t>
  </si>
  <si>
    <t xml:space="preserve">Selenge aimag, Bayangol soum, Bayanhugjil fund </t>
  </si>
  <si>
    <t>Bus</t>
  </si>
  <si>
    <t>Children holiday event</t>
  </si>
  <si>
    <t>Carpet for kindergarten</t>
  </si>
  <si>
    <t>Atar's 60 th anniversary event</t>
  </si>
  <si>
    <t>Selenge aimag, Bayangol soum, Hugjild Hureh Tunshlel NGO</t>
  </si>
  <si>
    <t>Luner year gifts for elders</t>
  </si>
  <si>
    <t>Selenge aimag, Bayangol soum, Namuun Ar Ur LLC</t>
  </si>
  <si>
    <t>Selenge aimag, Bayangol soum, TumenKharaa LLC</t>
  </si>
  <si>
    <t xml:space="preserve">Uvurkhangai aimag, Guchin-Us soum's Governer's Office </t>
  </si>
  <si>
    <t>Funding for the purchase of training clothes for children's sports teams</t>
  </si>
  <si>
    <t xml:space="preserve">Selenge aimag's Governer's office </t>
  </si>
  <si>
    <t>Rehabilitation work due to extensive damage to roads and squares due to flooding</t>
  </si>
  <si>
    <t xml:space="preserve">Selenge aimag, Orkhon soum's Governer's office </t>
  </si>
  <si>
    <t>18.14 tons of cement for Orkhon soum's  60th anniversary construction</t>
  </si>
  <si>
    <t>Crane rental fee for a 75-crawler tractor to be installed at the Atar-60 complex to celebrate the 60th anniversary of Orkhon soum</t>
  </si>
  <si>
    <t>Lease payment for buckets and trucks used for the expansion and leveling of the road near the front door, one of the constructions celebrating the 60th anniversary of Orkhon soum</t>
  </si>
  <si>
    <t xml:space="preserve">Selenge aimag ,Saikhan soum's High school </t>
  </si>
  <si>
    <t>Prize of 2nd place at the Victory Day Russian Arts and Culture Festival</t>
  </si>
  <si>
    <t>Sponsorship of a drawing competition at the request of Ch. Shinebayar, a school cartoon teacher, and P. Saranzaya, a social worker</t>
  </si>
  <si>
    <t>Machine cost</t>
  </si>
  <si>
    <t>Lunar year gifts for local elders</t>
  </si>
  <si>
    <t>Training and program for artisanal miners in cooperation with the Emergency Management Agency</t>
  </si>
  <si>
    <t>Children Holiday Gift</t>
  </si>
  <si>
    <t>Essay competition</t>
  </si>
  <si>
    <t>To introduce placer environmental assessment to local people</t>
  </si>
  <si>
    <t>Dundgovi aimag, Govi-Ugtaal soum's Cultural center</t>
  </si>
  <si>
    <t>Dornogovi aimag, Govi-Ugtaal soum</t>
  </si>
  <si>
    <t>Dundgovi aimag</t>
  </si>
  <si>
    <t>Dundgovi aimag, Govi-Ugtaal soum</t>
  </si>
  <si>
    <t>Dundgovi aimag, Hishigundral LLC</t>
  </si>
  <si>
    <t>Dundgovi aimag, J.Horolsuren</t>
  </si>
  <si>
    <t>Dundgovi aimag, MBG Trade LLC</t>
  </si>
  <si>
    <t>Dundgovi aimag, Shuvuutai Hiimori LLC</t>
  </si>
  <si>
    <t>Dundgovi aimag,O.Erdenesuvd</t>
  </si>
  <si>
    <t>Ulaanbaatar, Battungalag</t>
  </si>
  <si>
    <t xml:space="preserve">Dornogovi aimag, Khatanbulag soum's Governer's office </t>
  </si>
  <si>
    <t xml:space="preserve"> Cash </t>
  </si>
  <si>
    <t>Social responsibility contract support</t>
  </si>
  <si>
    <t>Dornogovi aimag Ikh Govi Development fund</t>
  </si>
  <si>
    <t xml:space="preserve">Dornogvi aimag, Dam rehabilitation Fund </t>
  </si>
  <si>
    <t xml:space="preserve">Sainshand </t>
  </si>
  <si>
    <t xml:space="preserve">Sukhbaatar aimag's Governer's office </t>
  </si>
  <si>
    <t>According to the local cooperation agreement</t>
  </si>
  <si>
    <t>Sükhbaatar , Bichil Ikh Urgoo</t>
  </si>
  <si>
    <t>To train a specialist</t>
  </si>
  <si>
    <t xml:space="preserve">Sükhbaatar Ungu Magazine </t>
  </si>
  <si>
    <t>Sükhbaatar, Sharga LLC</t>
  </si>
  <si>
    <t>To build a headquarters</t>
  </si>
  <si>
    <t>Uvurkhangai aimag Lhatonom LLC</t>
  </si>
  <si>
    <t xml:space="preserve">Umnugovi aimag, Bayan-Ovoo soum's Governer </t>
  </si>
  <si>
    <t>4 piece fulfill machine</t>
  </si>
  <si>
    <t>Umnugovi aimag, Tsogttsetsii's Governer's office</t>
  </si>
  <si>
    <t>Donations for lay road</t>
  </si>
  <si>
    <t>Coal</t>
  </si>
  <si>
    <t>Umnugovi aimag, Dalanzadgad aimag</t>
  </si>
  <si>
    <t xml:space="preserve">Umnugovi aimag, Khankhongor soum,El-Ka </t>
  </si>
  <si>
    <t>2 piece fulfill machine</t>
  </si>
  <si>
    <t>Umnugovi aimag, Tsogt Tsetsii soum,Tegshduuren</t>
  </si>
  <si>
    <t>Umnugovi aimag, Noyon soum</t>
  </si>
  <si>
    <t>In the Year of Agriculture and Industrialization</t>
  </si>
  <si>
    <t>Mining area</t>
  </si>
  <si>
    <t xml:space="preserve">Ministry and Agency </t>
  </si>
  <si>
    <t>90th anniversary of mining sector</t>
  </si>
  <si>
    <t>UB, Mining area</t>
  </si>
  <si>
    <t>80th anniversary of geology sector</t>
  </si>
  <si>
    <t>Tuition fee</t>
  </si>
  <si>
    <t>Preparation for the installation of surveillance cameras</t>
  </si>
  <si>
    <t>Costs of the First Young Teachers Conference</t>
  </si>
  <si>
    <t>Young Family Support Program</t>
  </si>
  <si>
    <t>Construction financing</t>
  </si>
  <si>
    <t>Project financing</t>
  </si>
  <si>
    <t>Conference cost</t>
  </si>
  <si>
    <t>Hospital - Project Compensation</t>
  </si>
  <si>
    <t>For kindergarten</t>
  </si>
  <si>
    <t>Bayankhongor , Shinejinst</t>
  </si>
  <si>
    <t>Engine, spare parts and repair fees</t>
  </si>
  <si>
    <t>Organized Workplace Support Program</t>
  </si>
  <si>
    <t>Otor herders visit and water the trees</t>
  </si>
  <si>
    <t>For school canteen</t>
  </si>
  <si>
    <t>Preschool education</t>
  </si>
  <si>
    <t>Press service</t>
  </si>
  <si>
    <t>Healtt project financing</t>
  </si>
  <si>
    <t>Trophy honors</t>
  </si>
  <si>
    <t>Bayankhongor ,BayanUndur</t>
  </si>
  <si>
    <t>Children's toy set</t>
  </si>
  <si>
    <t>Local participation and universal education</t>
  </si>
  <si>
    <t>Education sector</t>
  </si>
  <si>
    <t>Eco club conference</t>
  </si>
  <si>
    <t>October's agreement fee</t>
  </si>
  <si>
    <t>Camel race</t>
  </si>
  <si>
    <t>Contingency fund</t>
  </si>
  <si>
    <t>The cost of training clothes in the circle</t>
  </si>
  <si>
    <t>Govi-Altai Tsogt</t>
  </si>
  <si>
    <t>Youth Forum</t>
  </si>
  <si>
    <t xml:space="preserve">Umnugovi aimag, Tsogttsetsii's Governer's office </t>
  </si>
  <si>
    <t>Donations for events</t>
  </si>
  <si>
    <t>Donation for Mathematic olympiad</t>
  </si>
  <si>
    <t xml:space="preserve">Umnugovi aimag's Health center </t>
  </si>
  <si>
    <t>Anniversary of Health department</t>
  </si>
  <si>
    <t>Orkhon, №А/808 International Mine Surveyors Association XVII Conference</t>
  </si>
  <si>
    <t>For №A / 808 XVII International Conference of Mine Surveyors</t>
  </si>
  <si>
    <t xml:space="preserve">Sukhbaatar aimag's 19th Secondary school </t>
  </si>
  <si>
    <t xml:space="preserve">19th school </t>
  </si>
  <si>
    <t xml:space="preserve">Orkhon aimag, Tsetserleg soum's Kindergarten </t>
  </si>
  <si>
    <t>Donations for kindergarten opening ceremony</t>
  </si>
  <si>
    <t>Orkhon aimag  310th Armed Forces Unit Silk Road 2019, International Rally Competition</t>
  </si>
  <si>
    <t>310th Armed Forces, Silk Road 2019, International Rally Competition Expenses,</t>
  </si>
  <si>
    <t>Orkhon aimag,Mongolian National Chamber of Commerce and Industry</t>
  </si>
  <si>
    <t xml:space="preserve"> Donations for Mongolian National Chamber of Commerce and Industry №А/815</t>
  </si>
  <si>
    <t>Orkhon aimag,VAT</t>
  </si>
  <si>
    <t>VAT</t>
  </si>
  <si>
    <t xml:space="preserve">Orkhon aimag, Bereke Birlik Nevruz event </t>
  </si>
  <si>
    <t xml:space="preserve">Donations for Nevruz festival </t>
  </si>
  <si>
    <t>Orkhon aimag, Border protection unit 02860</t>
  </si>
  <si>
    <t xml:space="preserve">Coal </t>
  </si>
  <si>
    <t>Orkhon aimag, conference of young engineers</t>
  </si>
  <si>
    <t>Young engeeners conference</t>
  </si>
  <si>
    <t>Orkhon aimag, Support for the elderly in the mineral sector</t>
  </si>
  <si>
    <t>Support for the elders in the mineral sector</t>
  </si>
  <si>
    <t>Govi-Altai aimag, Altay soum</t>
  </si>
  <si>
    <t xml:space="preserve"> Donations </t>
  </si>
  <si>
    <t>Local development support</t>
  </si>
  <si>
    <t xml:space="preserve">Ulaanbaatar  Association of mongolia geology </t>
  </si>
  <si>
    <t xml:space="preserve"> Donations to the Mongolian Association of Industrial Geologists for the 80th Anniversary of Geology</t>
  </si>
  <si>
    <t>Khentii aimag's  Governer's office</t>
  </si>
  <si>
    <t xml:space="preserve">Dundgovi aimag, Ulziit soum's CRM </t>
  </si>
  <si>
    <t>hotel fee of Dundgovi aimag, Ulziit soum's citizens representatives</t>
  </si>
  <si>
    <t xml:space="preserve">Dundgovi aimag, Ulziit soum's Governer's office </t>
  </si>
  <si>
    <t>Support for Dundgovi aimag, Ulziit soum</t>
  </si>
  <si>
    <t>Donations for the Morin Khuurch festival</t>
  </si>
  <si>
    <t>Support for Dundgovi aimag,, Undurshil soum</t>
  </si>
  <si>
    <t>Bulgan aimag, Buregkhangai soum</t>
  </si>
  <si>
    <t>Expenses of athletes of the national youth volleyball championship</t>
  </si>
  <si>
    <t>Work of making the heat of the extension of the kindergarten building</t>
  </si>
  <si>
    <t>Bulgan aimag, Egshiglen Project LLC</t>
  </si>
  <si>
    <t>Soum's paved road maintenance</t>
  </si>
  <si>
    <t xml:space="preserve">Bulgan aimag, Buregkhangai soum's Cultural center </t>
  </si>
  <si>
    <t>Cultural center maintenance</t>
  </si>
  <si>
    <t xml:space="preserve">Bulgan aimag, Buregkhangai soum's Local council </t>
  </si>
  <si>
    <t>Ticket for citizens</t>
  </si>
  <si>
    <t xml:space="preserve">Bulgan aimag, Buregkhangai soum's State bank </t>
  </si>
  <si>
    <t>Donations for Festival</t>
  </si>
  <si>
    <t>Tuv</t>
  </si>
  <si>
    <t xml:space="preserve">Tuv aimag's Governer's office </t>
  </si>
  <si>
    <t>30 Concert ticket of Vocational training centre's 50th anniversary</t>
  </si>
  <si>
    <t>For Festival</t>
  </si>
  <si>
    <t>Road maintenance around the mining area</t>
  </si>
  <si>
    <t>Khalzangiin Davaa maintenance</t>
  </si>
  <si>
    <t>Personal development training's fee</t>
  </si>
  <si>
    <t>Children's training hall</t>
  </si>
  <si>
    <t>40 piece concert ticket</t>
  </si>
  <si>
    <t>UB, Police Office</t>
  </si>
  <si>
    <t xml:space="preserve">Donation for Dundgovi soum's police office </t>
  </si>
  <si>
    <t xml:space="preserve">Tuv aimag's Hospital </t>
  </si>
  <si>
    <t>Donations for hospital</t>
  </si>
  <si>
    <t>Tuv aimag</t>
  </si>
  <si>
    <t>Social responsibility agreement</t>
  </si>
  <si>
    <t>To get a winter camp</t>
  </si>
  <si>
    <t>Donations for Zaamar soum's kindergarten</t>
  </si>
  <si>
    <t>Animal bath decoration</t>
  </si>
  <si>
    <t>Computer and printer for Zaamar soum</t>
  </si>
  <si>
    <t>Zaamar soum's 10 students tuition fee</t>
  </si>
  <si>
    <t>2019/01-7months</t>
  </si>
  <si>
    <t>Umnugovi aimag, Gurvantes,Bayasakh team</t>
  </si>
  <si>
    <t>Wealth benefit fund</t>
  </si>
  <si>
    <t>University tuition fee</t>
  </si>
  <si>
    <t>2019/01-7 months</t>
  </si>
  <si>
    <t>Veterans day</t>
  </si>
  <si>
    <t>Governer's office of Govi-Altai aimag, Yusunbulag soum</t>
  </si>
  <si>
    <t>Soum's landfill maintenance</t>
  </si>
  <si>
    <t>Umnugovi aimag, Dalanzadgad soum's Governer's office</t>
  </si>
  <si>
    <t xml:space="preserve">Umnugovi aimag, Khankhongor's Governer's office </t>
  </si>
  <si>
    <t>Bayanovoo soum's Governer's office</t>
  </si>
  <si>
    <t>Winter preparetion</t>
  </si>
  <si>
    <t>Lightening</t>
  </si>
  <si>
    <t>Bayan-Ovoo soum's development support</t>
  </si>
  <si>
    <t>Nalaikh district rescue team</t>
  </si>
  <si>
    <t>Decorate the mining rescue classroomDonations</t>
  </si>
  <si>
    <t>Darkhan-Uul</t>
  </si>
  <si>
    <t>Darkhan-Uul , Teacher Training Institute</t>
  </si>
  <si>
    <t>Fresh water pump gor Sharyn gol</t>
  </si>
  <si>
    <t>Dornogovi aimag, Dulaan Sharyn Gol</t>
  </si>
  <si>
    <t xml:space="preserve"> Umnugovi aimag, Bulagtain gol </t>
  </si>
  <si>
    <t>Construction work of the National Emergency Management Agency</t>
  </si>
  <si>
    <t xml:space="preserve">Sharyn gol soum's 6th High school </t>
  </si>
  <si>
    <t xml:space="preserve">Support for 6th secondary school ofSharyn gol's sporting events </t>
  </si>
  <si>
    <t xml:space="preserve"> Sharyn gol soum's 7th High school</t>
  </si>
  <si>
    <t>Television and water boiler for Sharyn gol, 6th Secondary school</t>
  </si>
  <si>
    <t xml:space="preserve">Darkhan-Uul, Sharyn gol's Citizens' Representative Meeting </t>
  </si>
  <si>
    <t>Donations for Sharyn gol soum;s sporting events</t>
  </si>
  <si>
    <t>Darkhan</t>
  </si>
  <si>
    <t>To decorate sharyn gol's basketball court</t>
  </si>
  <si>
    <t>Outdoor playground for Sharyn gol soum's Darkhan teams</t>
  </si>
  <si>
    <t>Road lighting for Sharyn gol soum</t>
  </si>
  <si>
    <t xml:space="preserve">Darkhan aimag </t>
  </si>
  <si>
    <t>Playground for Sharyn gol soum's 2nd kindergarten</t>
  </si>
  <si>
    <t>Darkhan -Uul, Med Buyan LLC</t>
  </si>
  <si>
    <t>Patients bed for Darkhan-Uul aimag'scenter hospital</t>
  </si>
  <si>
    <t>Darkhan-Uul, Chiglel LLC</t>
  </si>
  <si>
    <t>Ovan for Sharyn gol spoum's 19th kindergarten'</t>
  </si>
  <si>
    <t xml:space="preserve">Darkhan-uul, Darkhanbarmat </t>
  </si>
  <si>
    <t xml:space="preserve">Darkhan-Uul, Darkhanbolor Talst LLC </t>
  </si>
  <si>
    <t>To decorate Police office building</t>
  </si>
  <si>
    <t>Darkhan-Uul, ETOG LLC</t>
  </si>
  <si>
    <t>Sharyn gol soum's 14th kindergarten bathroom maintenance</t>
  </si>
  <si>
    <t xml:space="preserve">Darkhan-Uul, Golden Med LLC                       </t>
  </si>
  <si>
    <t>Maternity bed for Sharyn gol soum's center hospital</t>
  </si>
  <si>
    <t>Darkhan-Uul, Next Electronics LLC</t>
  </si>
  <si>
    <t>Printer for Sharyn gol soum's 17th kindergarten</t>
  </si>
  <si>
    <t>Darkhan-Uul, Nomin Tab Trade LLC</t>
  </si>
  <si>
    <t xml:space="preserve">Gift for Sharyn gol soum's target group children </t>
  </si>
  <si>
    <t>Darkhan-Uul, Sharyn gol</t>
  </si>
  <si>
    <t>Governer's office Transport machine repairement</t>
  </si>
  <si>
    <t>Construction work of Fire and Rescue Unit 55 of Sharyn Gol soum</t>
  </si>
  <si>
    <t>Installation of fresh water lines for Sharyn gol soum's 6th secondary school and 2nd kindergarten</t>
  </si>
  <si>
    <t>Darkhan-Uul, Sharyn gol, Darkhan team</t>
  </si>
  <si>
    <t>2019/05/18/</t>
  </si>
  <si>
    <t>Governer's office of Darkhan-Uul, Sharyn gol</t>
  </si>
  <si>
    <t>Donations for Darkhan-Uul Khairkhan ritual and feasting event in Shariin Gol soum</t>
  </si>
  <si>
    <t>Sharyn gol soum's festival event</t>
  </si>
  <si>
    <t>Youth Association Darkhan-Uul, Sharyn gol</t>
  </si>
  <si>
    <t>For Sharyn gol soum's Youth Association meeting</t>
  </si>
  <si>
    <t>Khukh Shugam LLC ХХК</t>
  </si>
  <si>
    <t>Dornogovi aimag, Altanbulag soum</t>
  </si>
  <si>
    <t>In the construction of the Khuin Holboo complex</t>
  </si>
  <si>
    <t xml:space="preserve">Umnugovi aimag, Sevrey soum's  Governer's office </t>
  </si>
  <si>
    <t>Preparation for winter</t>
  </si>
  <si>
    <t xml:space="preserve">Umnugovi aimag, Shiveehuren's Custom office </t>
  </si>
  <si>
    <t xml:space="preserve">Umnugovi aimag, Gurvantes soum's Governer's office </t>
  </si>
  <si>
    <t>Umnugovi aimag, Gurvantes soum's Governer's office</t>
  </si>
  <si>
    <t>Umnugovi 0166</t>
  </si>
  <si>
    <t>Umnugovi aimag, Border unit 0166 / ovoot /</t>
  </si>
  <si>
    <t xml:space="preserve">Govi-Altai aimag, Biger soum's Governer's office </t>
  </si>
  <si>
    <t xml:space="preserve">Govi-Altai aimag, Yusunbulag soum's Governer's office of </t>
  </si>
  <si>
    <t xml:space="preserve">Dundgovi aimag's Center for Olympic Studies </t>
  </si>
  <si>
    <t xml:space="preserve">Dundgovi aimag's Department of Education and Culture </t>
  </si>
  <si>
    <t xml:space="preserve">Dundgovi aimag </t>
  </si>
  <si>
    <t>Dundgovi aimag , Undurshil soum</t>
  </si>
  <si>
    <t xml:space="preserve">Dundgovi's Mining Professional Inspection Board </t>
  </si>
  <si>
    <t>UB, Railway</t>
  </si>
  <si>
    <t>Tuv aimag, Bayan Unjuulsoum</t>
  </si>
  <si>
    <t>Soum's lighting work</t>
  </si>
  <si>
    <t>Tuv aimag,labor and welfare department</t>
  </si>
  <si>
    <t>Khovd aimag, Bulgan's Custom office</t>
  </si>
  <si>
    <t>Operational support</t>
  </si>
  <si>
    <t xml:space="preserve">Khovd aimag, Bulgan's Custom office </t>
  </si>
  <si>
    <t xml:space="preserve">Khovd aimag, Tsetseg soum, Hushuut's Governer of </t>
  </si>
  <si>
    <t xml:space="preserve">Khovd aimag, Tsetseg soum, Hushuut's Governer </t>
  </si>
  <si>
    <t>Donation for Hushuut soum;s event</t>
  </si>
  <si>
    <t>Local support</t>
  </si>
  <si>
    <t>To Khovd aimag, Hushuut's development fund</t>
  </si>
  <si>
    <t xml:space="preserve">Khovd's Governer's office </t>
  </si>
  <si>
    <t>Khovd aimag,  Tsetseg soum's Governer's office</t>
  </si>
  <si>
    <t xml:space="preserve">Khovd aimag, Darvi soum's Governer's office </t>
  </si>
  <si>
    <t xml:space="preserve">Khovd aimag Uyench soum's High school </t>
  </si>
  <si>
    <t>Khovd aimag, Hushuut</t>
  </si>
  <si>
    <t>Payment for electricity and construction work related to the relocation of Khushuut village</t>
  </si>
  <si>
    <t>Operational donation</t>
  </si>
  <si>
    <t xml:space="preserve">Khuvsgul </t>
  </si>
  <si>
    <t>Khuvsgul, Bilegt Uugan LLC</t>
  </si>
  <si>
    <t>Khuvsgul  aimag,Equip a police car Zil131 and turn it into a mobile post</t>
  </si>
  <si>
    <t>Tuv aimag, Bayandelger</t>
  </si>
  <si>
    <t>Within the framework of social responsibility</t>
  </si>
  <si>
    <t xml:space="preserve">Sükhbaatar, Tumentsogt's Governer's Office </t>
  </si>
  <si>
    <t>Collobration</t>
  </si>
  <si>
    <t>Sükhbaatar, Bichigt Ikh Urgoo</t>
  </si>
  <si>
    <t>Dundgovi aimag, Bayanjargalan soum's Governer's office</t>
  </si>
  <si>
    <t>Khentii aimag, BorUndur's Governer's office</t>
  </si>
  <si>
    <t xml:space="preserve">Khentii aimag's Tennis Association </t>
  </si>
  <si>
    <t>UB, Support for the National Martial Arts Championship</t>
  </si>
  <si>
    <t xml:space="preserve">Khentii aimag, BorUndur Borjigon's Wrestling association </t>
  </si>
  <si>
    <t>Bayanchandman</t>
  </si>
  <si>
    <t>To build a fountain in the park</t>
  </si>
  <si>
    <t>To support the National Wrestling Federation</t>
  </si>
  <si>
    <t>The construction of power lines in the park</t>
  </si>
  <si>
    <t>Children's holiday gift</t>
  </si>
  <si>
    <t>New year gifts for chilkdren</t>
  </si>
  <si>
    <t>Event for 108 elder during Tsagaan Sar</t>
  </si>
  <si>
    <t>Technical and fuel assistance in landfill cleanup</t>
  </si>
  <si>
    <t xml:space="preserve">Eco Institute of Geography and Beauty </t>
  </si>
  <si>
    <t>Desertification grading work</t>
  </si>
  <si>
    <t>Exterior facade work</t>
  </si>
  <si>
    <t>Support for 35 elderly households</t>
  </si>
  <si>
    <t>Installation of precipitation information system</t>
  </si>
  <si>
    <t>Experience study on agricultural development</t>
  </si>
  <si>
    <t>Dornod aimag's Governer's Office</t>
  </si>
  <si>
    <t>Fully furnished eight-walled ger</t>
  </si>
  <si>
    <t xml:space="preserve">Dornod aimag's Governer's Office </t>
  </si>
  <si>
    <t>According to the cooperation agreement</t>
  </si>
  <si>
    <t xml:space="preserve">Dornod aimag, Bayantumen soum's Governer's Office </t>
  </si>
  <si>
    <t>Food for soum's herders</t>
  </si>
  <si>
    <t xml:space="preserve">Choir's Local Council </t>
  </si>
  <si>
    <t>Funding for the "What to do in a hurry" traffic project - 2000069562</t>
  </si>
  <si>
    <t>Funding for the "What to do in a hurry" traffic project  -2000071773</t>
  </si>
  <si>
    <t>Umnugovi aimag, Goviin Oyu Development Fund</t>
  </si>
  <si>
    <t xml:space="preserve">2019 fund financing </t>
  </si>
  <si>
    <t>Dornod aimag</t>
  </si>
  <si>
    <t>For team event</t>
  </si>
  <si>
    <t>Bulgan aimag,Burkhangai soum</t>
  </si>
  <si>
    <t xml:space="preserve">School maintenance </t>
  </si>
  <si>
    <t>Kindergarten maintenance</t>
  </si>
  <si>
    <t>Donations for Burkhangai soum</t>
  </si>
  <si>
    <t>Donations for Bulgan aimag</t>
  </si>
  <si>
    <t>Bulgan aimag,Ders soum</t>
  </si>
  <si>
    <t>Donations for Derst team</t>
  </si>
  <si>
    <t>Donations for 3 millionth citizen</t>
  </si>
  <si>
    <t xml:space="preserve">UB, Bayangol, Hugjliin Guur </t>
  </si>
  <si>
    <t>School maintanence</t>
  </si>
  <si>
    <t xml:space="preserve">Dundgovi aimag, Govi-Ugtaal soum's Cultural center </t>
  </si>
  <si>
    <t>To build a cultural center</t>
  </si>
  <si>
    <t xml:space="preserve">Dornogovi aimag, Tushig  soum's Association of Tailors </t>
  </si>
  <si>
    <t>To decorate the building of the elders' association</t>
  </si>
  <si>
    <t>Dornogovi aimag, Tushig  soum's Association of Tailors</t>
  </si>
  <si>
    <t>Donations for Association of Tailors</t>
  </si>
  <si>
    <t>Selenge aimag</t>
  </si>
  <si>
    <t>Landfill maintenance</t>
  </si>
  <si>
    <t>Selenge aimag , Tushig  soum</t>
  </si>
  <si>
    <t>Construction of paved roads</t>
  </si>
  <si>
    <t>To get a diagnostic device</t>
  </si>
  <si>
    <t xml:space="preserve"> Dornogovi aimag, Mandakh soum </t>
  </si>
  <si>
    <t>National festival support</t>
  </si>
  <si>
    <t xml:space="preserve">Dornogovi aimag </t>
  </si>
  <si>
    <t xml:space="preserve">Dornogovi aimag, Khatanbulag soum </t>
  </si>
  <si>
    <t>2019 1,2,3,9,10,12 months</t>
  </si>
  <si>
    <t>Umnugovi aimag, Sevrey soum's  Governer's office</t>
  </si>
  <si>
    <t>Donations for the request of the governor, 388 tons of coal</t>
  </si>
  <si>
    <t>Umnugovi aimag, Dalanzadgad aimag's 3th Highschool</t>
  </si>
  <si>
    <t>Funding for biological cabinet decoration</t>
  </si>
  <si>
    <t>Umnugovi aimag, Noyon soum's Cultural center</t>
  </si>
  <si>
    <t>Donations for art festival</t>
  </si>
  <si>
    <t>Umnugovi aimag, Shiveehuren's Custom office</t>
  </si>
  <si>
    <t>Donation for 5 piece protective cloth</t>
  </si>
  <si>
    <t>Umnugovi aimag, Bayandalai soum's Governer's office</t>
  </si>
  <si>
    <t>1243.50 tons of coal according to request of the governor</t>
  </si>
  <si>
    <t xml:space="preserve">Umnugovi aimag, Bayandalai soum's Governer's office </t>
  </si>
  <si>
    <t>Advance financing for the construction of public toilets under a tripartite cooperation agreement</t>
  </si>
  <si>
    <t>1758.45 tons of coal according to request of the governor</t>
  </si>
  <si>
    <t>To Herder meeting</t>
  </si>
  <si>
    <t>Umnugovi aimag,Noyon soum's Governer's office</t>
  </si>
  <si>
    <t>671.95 tons of coal according to request of the governor</t>
  </si>
  <si>
    <t xml:space="preserve">Umnugovi aimag, Gurvantes soum's Health center </t>
  </si>
  <si>
    <t xml:space="preserve">Non Cash </t>
  </si>
  <si>
    <t>Donations for soft goods</t>
  </si>
  <si>
    <t>Umnugovi aimag, Noyonsoum's Kindergarten</t>
  </si>
  <si>
    <t>Donations for toys</t>
  </si>
  <si>
    <t xml:space="preserve">Umnugovi aimag, Bayandalai soum's Kindergarten </t>
  </si>
  <si>
    <t xml:space="preserve">Umnugovi aimag's Livestock protection fund </t>
  </si>
  <si>
    <t>to get grass fodder</t>
  </si>
  <si>
    <t xml:space="preserve">Umnugovi aimag, Sevrey soum's Secondary school </t>
  </si>
  <si>
    <t>Enriched the school library fund by getting books from Internom</t>
  </si>
  <si>
    <t>UB, Sport management LLC</t>
  </si>
  <si>
    <t xml:space="preserve">As part of the support of the International Youth Vegetable Festival and Shooting Tuva overhaul . </t>
  </si>
  <si>
    <t>22 tons of coal according to request of the governor</t>
  </si>
  <si>
    <t>Umnugovi aimag, Gurvantes Library</t>
  </si>
  <si>
    <t>Enriched the school library fund</t>
  </si>
  <si>
    <t>Umnugovi aimag, Noyon soum, Manbadar Secondary School</t>
  </si>
  <si>
    <t>Gifts for the opening ceremony of the sports hall</t>
  </si>
  <si>
    <t>An advance of 70 percent of the funding required for the renovation of the school gymnasium under a tripartite cooperation agreement</t>
  </si>
  <si>
    <t>Local Development Fund of Bayankhongor aimag</t>
  </si>
  <si>
    <t>Evan Nursing  Care Center NGO</t>
  </si>
  <si>
    <t>Local Development Fund Bayankhongor aimag, Bayanovoo</t>
  </si>
  <si>
    <t>UB, Bluesky aviation LLC</t>
  </si>
  <si>
    <t>Ulaanbaatar Holy Lama NGO</t>
  </si>
  <si>
    <t>Umnugovi aimag, Bayan-Ovoo Bayalag NGO</t>
  </si>
  <si>
    <t>Yanibian University 's Mongolian students' association</t>
  </si>
  <si>
    <t>Dornod aimag, Matad soum</t>
  </si>
  <si>
    <t>Donations for fast horse racing</t>
  </si>
  <si>
    <t>Dornod aimag8 Matad soum's Governer's office</t>
  </si>
  <si>
    <t>Donations for 2019 Festival</t>
  </si>
  <si>
    <t>Mongolian Artists' Union</t>
  </si>
  <si>
    <t>To organize cultural events</t>
  </si>
  <si>
    <t>Tuv,  Egshiglent Project LLC</t>
  </si>
  <si>
    <t>Extension of school dormitory</t>
  </si>
  <si>
    <t>Tuv, Egshiglent Project LLC</t>
  </si>
  <si>
    <t>Tuv, T.Baatar</t>
  </si>
  <si>
    <t>Committee of elders maintatnence</t>
  </si>
  <si>
    <t xml:space="preserve">Selenge aimag, Bayangol soum's Centeral hospital </t>
  </si>
  <si>
    <t>Hospital extension</t>
  </si>
  <si>
    <t xml:space="preserve">Sukhbaatar aimag, Asgat soum's  Governer's office </t>
  </si>
  <si>
    <t xml:space="preserve">Sukhbaatar aimag, Halzan soum's Cultural center </t>
  </si>
  <si>
    <t xml:space="preserve">Sukhbaatar aimag's Department of Public Services </t>
  </si>
  <si>
    <t>Sukhbaatar aimag's Governer's office</t>
  </si>
  <si>
    <t xml:space="preserve">Sukhbaatar aimag, Halzan soum's Governer's office </t>
  </si>
  <si>
    <t>Sukhbaatar aimag, Sükhbaatar soum</t>
  </si>
  <si>
    <t>Uvurkhangai aimag, Ongon soum, Border Division 0184</t>
  </si>
  <si>
    <t xml:space="preserve">Bulgan aimag, 's Governer's office </t>
  </si>
  <si>
    <t>380 vt electric pull</t>
  </si>
  <si>
    <t xml:space="preserve">Dornogovi aimag, Zaamar's Health center </t>
  </si>
  <si>
    <t>Donations for equipments</t>
  </si>
  <si>
    <t xml:space="preserve">Dornod aimag, Baynadun's Health center </t>
  </si>
  <si>
    <t>Dornogovi aimag, Zaamar's High school</t>
  </si>
  <si>
    <t>Donations for dental equipment</t>
  </si>
  <si>
    <t>Dundgovi's General Agency for Specialized Investigation</t>
  </si>
  <si>
    <t>Sporting events</t>
  </si>
  <si>
    <t xml:space="preserve">Dundgovi aimag's Governer's office </t>
  </si>
  <si>
    <t>Gurvansaikhan soum's garbagge disposal</t>
  </si>
  <si>
    <t xml:space="preserve">Dundgovi aimag, Gurvansaikhan soum's Governer's office </t>
  </si>
  <si>
    <t>New ambulance car</t>
  </si>
  <si>
    <t xml:space="preserve"> Dundgovi aimag's Hospital</t>
  </si>
  <si>
    <t>Gurvansaikhan soum's Kindergarten</t>
  </si>
  <si>
    <t>Kindergarten furniture and toys</t>
  </si>
  <si>
    <t xml:space="preserve">Selenge aimag's Department of Minerals and Petroleum </t>
  </si>
  <si>
    <t>Donations for Department of Minerals and Petroleum</t>
  </si>
  <si>
    <t>Umnugovi aimag, Baga Ovoo</t>
  </si>
  <si>
    <t>Umnugovi aimag, Gurvantes soum</t>
  </si>
  <si>
    <t>Umnugovi aimag, Tes  soum</t>
  </si>
  <si>
    <t>Umnugovi aimag, Gurvan soum</t>
  </si>
  <si>
    <t xml:space="preserve">Umnugovi aimag's gevrener's office </t>
  </si>
  <si>
    <t>Donations for Working as a missionary in the United States</t>
  </si>
  <si>
    <t>Dundgovi aimag, Khongor soum</t>
  </si>
  <si>
    <t>60th anniversary of Atar</t>
  </si>
  <si>
    <t>61st anniversary of Atar</t>
  </si>
  <si>
    <t>Khovd aimag,  Khongor Atarchid  60 years NGO</t>
  </si>
  <si>
    <t>62nd anniversary of Atar</t>
  </si>
  <si>
    <t>Selenge aimag Yuruu soum</t>
  </si>
  <si>
    <t>Bugant village mayor's office maintenance</t>
  </si>
  <si>
    <t>60th anniversary of Bugant soum's secondary school</t>
  </si>
  <si>
    <t>Bulgan aimag, Burkhangai soum's Governer's office</t>
  </si>
  <si>
    <t>Festive events</t>
  </si>
  <si>
    <t>Tuv aimag's Governer's office</t>
  </si>
  <si>
    <t>Updated school's musical intruments</t>
  </si>
  <si>
    <t>Tuitioin fee for Zaamar soum's student B.Munguntsetseg</t>
  </si>
  <si>
    <t>Zaamar soum's dormitory maintenance</t>
  </si>
  <si>
    <t>Updated hospital medical equipments</t>
  </si>
  <si>
    <t>Library landscaping</t>
  </si>
  <si>
    <t>New basketball and handball, Basketball court maintenance</t>
  </si>
  <si>
    <t>Tripartite agreement payment</t>
  </si>
  <si>
    <t>Appendix 11.b: Details of donations and supports provided to NGO, individuals and companies /as reported by companies/</t>
  </si>
  <si>
    <t>Donation given by company</t>
  </si>
  <si>
    <t>Total amount /MNT million/</t>
  </si>
  <si>
    <t>Type of organization</t>
  </si>
  <si>
    <t>Organizations received donations</t>
  </si>
  <si>
    <t>Other organizations</t>
  </si>
  <si>
    <t>Non cash</t>
  </si>
  <si>
    <t>Donation</t>
  </si>
  <si>
    <t>S.Ezennairamdakh</t>
  </si>
  <si>
    <t>Culture, sport</t>
  </si>
  <si>
    <t>A.Tuguldur</t>
  </si>
  <si>
    <t>B.Gankhuyag</t>
  </si>
  <si>
    <t>Ministries and agencies</t>
  </si>
  <si>
    <t>Eguzer Mergen National Archery Association NGO</t>
  </si>
  <si>
    <t>Ts.Ganbold</t>
  </si>
  <si>
    <t>Dungold LLC</t>
  </si>
  <si>
    <t>KYOKUSHUZAN DEVELOPMENT FOUNDATION</t>
  </si>
  <si>
    <t>Individuals</t>
  </si>
  <si>
    <t>Berleg Mining LLC</t>
  </si>
  <si>
    <t>Selenge Eruu Soum new wave</t>
  </si>
  <si>
    <t>G.Nomuundalai</t>
  </si>
  <si>
    <t>Aimag and the capital city</t>
  </si>
  <si>
    <t>Tuguldur kindergarten of Seroo Yeruu soum</t>
  </si>
  <si>
    <t>Andiin Temuulel LLC</t>
  </si>
  <si>
    <t>Lamiin Gegeen Bat Otshil NGO</t>
  </si>
  <si>
    <t>Citizens of Bayan-Ovoo soum of Bayankhongor Aimag</t>
  </si>
  <si>
    <t>Dornod bayandun</t>
  </si>
  <si>
    <t>Tuv Zaamar</t>
  </si>
  <si>
    <t>Zhong-Yuan LLC</t>
  </si>
  <si>
    <t>Citizen of soum</t>
  </si>
  <si>
    <t>Soum and District</t>
  </si>
  <si>
    <t>Dornogovi Ulaanbadrakh soum</t>
  </si>
  <si>
    <t>Dornogovi Ulaanbadrakh soum Camel Association NGO</t>
  </si>
  <si>
    <t>Dornogovi Aimag women's council</t>
  </si>
  <si>
    <t>Badrakhiin Huchten Stage</t>
  </si>
  <si>
    <t>Otgontsetseg Nerguibaatar</t>
  </si>
  <si>
    <t>Zuunbayan CHP</t>
  </si>
  <si>
    <t>D.Erdenetuya</t>
  </si>
  <si>
    <t>Uuganbaatar</t>
  </si>
  <si>
    <t>T.Erdenetsetseg</t>
  </si>
  <si>
    <t>Tsetsegjargal Erdenejargal</t>
  </si>
  <si>
    <t>T.Khatanbuuvei</t>
  </si>
  <si>
    <t>E.Temuujin</t>
  </si>
  <si>
    <t>Erdenebold Gerelee</t>
  </si>
  <si>
    <t>N.Altanzul</t>
  </si>
  <si>
    <t>E.Erdenetsetseg</t>
  </si>
  <si>
    <t>O.Anudari</t>
  </si>
  <si>
    <t>N.Sanjaitamjid</t>
  </si>
  <si>
    <t>E.Gantuya</t>
  </si>
  <si>
    <t>E.Sarangerel</t>
  </si>
  <si>
    <t>Burte settlement enterprise of a state-owned enterprise</t>
  </si>
  <si>
    <t>T.Nomintuya</t>
  </si>
  <si>
    <t xml:space="preserve"> I.Budnyam</t>
  </si>
  <si>
    <t xml:space="preserve"> Namjil Lhagvadorj</t>
  </si>
  <si>
    <t xml:space="preserve"> Lhamjav OyunGift</t>
  </si>
  <si>
    <t xml:space="preserve"> Tsagaankhuu Altangerel</t>
  </si>
  <si>
    <t xml:space="preserve"> Tsagaankhuu Bayarkhuu</t>
  </si>
  <si>
    <t xml:space="preserve"> Bultuush Batjargal</t>
  </si>
  <si>
    <t>Dornogovi Aimag Committee of Elders NGO</t>
  </si>
  <si>
    <t>Leader Youth of Dornod  NGO</t>
  </si>
  <si>
    <t xml:space="preserve"> Mongolian Professional Institute of Geology and Mining NGO</t>
  </si>
  <si>
    <t xml:space="preserve"> N.Sanjaitamjid</t>
  </si>
  <si>
    <t xml:space="preserve"> Khuslen</t>
  </si>
  <si>
    <t xml:space="preserve"> Dornogovi Zuunbayan team athletes</t>
  </si>
  <si>
    <t>Khardel beis LLC</t>
  </si>
  <si>
    <t xml:space="preserve"> INDIVIDUALS</t>
  </si>
  <si>
    <t>Kunlun LLC</t>
  </si>
  <si>
    <t>Nalaikh Brick Manufacturers Association</t>
  </si>
  <si>
    <t>UUMKhZ</t>
  </si>
  <si>
    <t>Mongolian trans logistics LLC</t>
  </si>
  <si>
    <t>D.Byambajav-HCHTA has 2 students with no income</t>
  </si>
  <si>
    <t>Council of Mining Professional Associations</t>
  </si>
  <si>
    <t>Erdene Resource Mongolia LLC</t>
  </si>
  <si>
    <t>Gerelt Ord LLC</t>
  </si>
  <si>
    <t>Nalaikh Park</t>
  </si>
  <si>
    <t>Eco Khovd LLC</t>
  </si>
  <si>
    <t>М.Ankhtuya</t>
  </si>
  <si>
    <t>E. Munkhzul</t>
  </si>
  <si>
    <t>Sunhungold LLC</t>
  </si>
  <si>
    <t>97th anniversary of mining</t>
  </si>
  <si>
    <t>Erdenejavkhlant mountain ritual in Uul Bayan soum</t>
  </si>
  <si>
    <t>Duurenbayalag Ord LLC</t>
  </si>
  <si>
    <t>Max Oil LLC</t>
  </si>
  <si>
    <t>Erdenetsagaan detachment</t>
  </si>
  <si>
    <t>Association of Industrial Geologists NGO</t>
  </si>
  <si>
    <t>Local council of Dornod aimag</t>
  </si>
  <si>
    <t>Cogegobi LLC</t>
  </si>
  <si>
    <t>Damdindorj Khurelbaatar</t>
  </si>
  <si>
    <t>Sukhbaatar Ongon soum</t>
  </si>
  <si>
    <t>National wrestling association of Mandal soum of Selenge aimag</t>
  </si>
  <si>
    <t>Uran togoo artistic association</t>
  </si>
  <si>
    <t>Elderly people of Bayangol soum of Selenge aimag</t>
  </si>
  <si>
    <t>Mongolian Association of Industrial Geologists</t>
  </si>
  <si>
    <t>Norovlin Multilateral Council</t>
  </si>
  <si>
    <t>Tuguldur Eroo AATTUUG</t>
  </si>
  <si>
    <t>Happy New Wave</t>
  </si>
  <si>
    <t>Cui Hang Invest LLC</t>
  </si>
  <si>
    <t>Altangerel Urangua</t>
  </si>
  <si>
    <t>Xianganyuntun LLC</t>
  </si>
  <si>
    <t>Citizen Narangerel</t>
  </si>
  <si>
    <t>Donation to the Union of Tailors</t>
  </si>
  <si>
    <t>Donation to the Choir Local Council</t>
  </si>
  <si>
    <t>JUNHAOWEYEE LLC</t>
  </si>
  <si>
    <t>Erdenes Buyan settlement enterprise of a state-owned enterprise</t>
  </si>
  <si>
    <t>Central Mogul Mining LLC</t>
  </si>
  <si>
    <t>Chintsogt</t>
  </si>
  <si>
    <t>Erdenebulgan</t>
  </si>
  <si>
    <t>melody</t>
  </si>
  <si>
    <t>Bad Tsend-Ayush</t>
  </si>
  <si>
    <t>Singing and dancing festival</t>
  </si>
  <si>
    <t>namsraijav</t>
  </si>
  <si>
    <t>Govi Festival 2019</t>
  </si>
  <si>
    <t>Mining Professional Association Council</t>
  </si>
  <si>
    <t>Citizens of Khailaast bag</t>
  </si>
  <si>
    <t>Homeland Owners NGO</t>
  </si>
  <si>
    <t>Mongolian University of Education</t>
  </si>
  <si>
    <t>Jenry LLC</t>
  </si>
  <si>
    <t>Hong Da International LLC</t>
  </si>
  <si>
    <t>Dugui Uul LLC</t>
  </si>
  <si>
    <t>Governor of Airag soum, Dornogobi aimag</t>
  </si>
  <si>
    <t>Donation of hay in 16 fields of Bayan Unjuul soum</t>
  </si>
  <si>
    <t>Game board</t>
  </si>
  <si>
    <t>Golden Gobi Falcons</t>
  </si>
  <si>
    <t>Batsukh</t>
  </si>
  <si>
    <t>Erdenetsogt</t>
  </si>
  <si>
    <t>Jamyansuren</t>
  </si>
  <si>
    <t>Chültem-Ochir</t>
  </si>
  <si>
    <t>Dorjsuren</t>
  </si>
  <si>
    <t>Barkhasjigmed</t>
  </si>
  <si>
    <t>Baatartsogt</t>
  </si>
  <si>
    <t>Hantulga</t>
  </si>
  <si>
    <t>Concentration</t>
  </si>
  <si>
    <t>Global town LLC</t>
  </si>
  <si>
    <t>Nalaikh landscaping service settlement enterprise of a state-owned enterprise</t>
  </si>
  <si>
    <t>Chimedregzen D</t>
  </si>
  <si>
    <t>Khos ZEEBAD</t>
  </si>
  <si>
    <t>PWDs</t>
  </si>
  <si>
    <t>TIMES MEDIA CORPORATION LLC</t>
  </si>
  <si>
    <t>SG Group LLC</t>
  </si>
  <si>
    <t>Tuva Citizens' Solidarity Union</t>
  </si>
  <si>
    <t>Bayanjargal</t>
  </si>
  <si>
    <t>Altantsetseg</t>
  </si>
  <si>
    <t>Biger soum</t>
  </si>
  <si>
    <t>Tumendelger</t>
  </si>
  <si>
    <t>Biger Development NGO</t>
  </si>
  <si>
    <t>Congratulations</t>
  </si>
  <si>
    <t>Ariunbold</t>
  </si>
  <si>
    <t>Khunt Uguuj LLC</t>
  </si>
  <si>
    <t>Mining Professional Inspection Board</t>
  </si>
  <si>
    <t>Sukhbaatar's color HMB</t>
  </si>
  <si>
    <t>Cash, Mongolian Mining Erdenes Council</t>
  </si>
  <si>
    <t>Narantsetseg</t>
  </si>
  <si>
    <t>Hajidmaa</t>
  </si>
  <si>
    <t>Khatanbaatar</t>
  </si>
  <si>
    <t>Dorjsambuu</t>
  </si>
  <si>
    <t>Choijinjav</t>
  </si>
  <si>
    <t>Sendegjav</t>
  </si>
  <si>
    <t>Zolzaya</t>
  </si>
  <si>
    <t>Tseregjav</t>
  </si>
  <si>
    <t>Jambalbavuu</t>
  </si>
  <si>
    <t>Battsetseg</t>
  </si>
  <si>
    <t>Gunjdari</t>
  </si>
  <si>
    <t>Tsedensodnom</t>
  </si>
  <si>
    <t>Maitsetseg</t>
  </si>
  <si>
    <t>Bilegt</t>
  </si>
  <si>
    <t>Gantuul</t>
  </si>
  <si>
    <t>Tsendmaa</t>
  </si>
  <si>
    <t>Tugssaikhan</t>
  </si>
  <si>
    <t>Tsevelsuren</t>
  </si>
  <si>
    <t>Urtnasan</t>
  </si>
  <si>
    <t>Zoljargal</t>
  </si>
  <si>
    <t>Monlogistic Worldwide</t>
  </si>
  <si>
    <t>Bumbayar</t>
  </si>
  <si>
    <t>Nutgiin Anar LLC</t>
  </si>
  <si>
    <t>individual</t>
  </si>
  <si>
    <t>NOYON LOCAL COOPERATION COUNCIL</t>
  </si>
  <si>
    <t>Khovor humuus fund</t>
  </si>
  <si>
    <t>United Nations Security Council</t>
  </si>
  <si>
    <t>Bayanzurkh district hospital, Lantuundohio and Other NGO</t>
  </si>
  <si>
    <t>Ganduroo - a citizen of BKHD</t>
  </si>
  <si>
    <t>World Vision NGO</t>
  </si>
  <si>
    <t>Zavkhan Aimag health center, Hospital of Tes soum and NGO</t>
  </si>
  <si>
    <t>National University of Mongolia</t>
  </si>
  <si>
    <t>Mongolian Economic Forum</t>
  </si>
  <si>
    <t>Polytechnic college</t>
  </si>
  <si>
    <t>Songinokhairkhan district hospital</t>
  </si>
  <si>
    <t>Mining Association</t>
  </si>
  <si>
    <t>Khuree University</t>
  </si>
  <si>
    <t>Integrated Child Welfare Tuv</t>
  </si>
  <si>
    <t>Child and Youth Development and Protection Tuv</t>
  </si>
  <si>
    <t>PWD Association of Chingeltiei district</t>
  </si>
  <si>
    <t>SHUTIS</t>
  </si>
  <si>
    <t>Umnugovi Aimag Labor Bureau</t>
  </si>
  <si>
    <t>Umnugovi. Khanbogd soum UZASHH</t>
  </si>
  <si>
    <t>Umnugovi. Khanbogd soum offices</t>
  </si>
  <si>
    <t>Umnugovi Aimag Health Department</t>
  </si>
  <si>
    <t>Umnugovi. Khanbogd soum government organizations</t>
  </si>
  <si>
    <t>Um.Bayandalai, Bayanovoo, Tsogtovoo, Manlai Soum</t>
  </si>
  <si>
    <t>Umnugovi Aimag</t>
  </si>
  <si>
    <t>85 citizens of Umnugovi</t>
  </si>
  <si>
    <t>11 citizens</t>
  </si>
  <si>
    <t>Umnugovi. Khanbogd soum elders' association</t>
  </si>
  <si>
    <t>Umnugovi. Cultural Tuv of Khanbogd soum</t>
  </si>
  <si>
    <t>Career preparation program</t>
  </si>
  <si>
    <t>TVET Support, World Skills Competition</t>
  </si>
  <si>
    <t>3D project, Competence Center cooperation</t>
  </si>
  <si>
    <t>Scholarship program - internal</t>
  </si>
  <si>
    <t>Scholarship program - foreign</t>
  </si>
  <si>
    <t>Student internship program</t>
  </si>
  <si>
    <t>Alumni internship program</t>
  </si>
  <si>
    <t>Youth development program</t>
  </si>
  <si>
    <t>Secondary school of Khanbogd soum</t>
  </si>
  <si>
    <t>Khuvsgul Zam LLC</t>
  </si>
  <si>
    <t>citizens and non-governmental organizations</t>
  </si>
  <si>
    <t>Tumen Eruult LLC</t>
  </si>
  <si>
    <t>Dashbalbar ONHdoundation</t>
  </si>
  <si>
    <t>Bayantumen soum</t>
  </si>
  <si>
    <t>Sora International LLC</t>
  </si>
  <si>
    <t>G. Batzaya</t>
  </si>
  <si>
    <t>Central Asian Cement LLC</t>
  </si>
  <si>
    <t>ррр</t>
  </si>
  <si>
    <t>Mongolian Wrestling Federation</t>
  </si>
  <si>
    <t>Mongolian Checkers Association</t>
  </si>
  <si>
    <t>UUMH Council</t>
  </si>
  <si>
    <t>DG Mergechuud ankle association</t>
  </si>
  <si>
    <t>DGA Choir local council</t>
  </si>
  <si>
    <t>Tsengazar LLC</t>
  </si>
  <si>
    <t>GAA Taishir sum</t>
  </si>
  <si>
    <t>Ider Khairkhan LLC</t>
  </si>
  <si>
    <t>DUA, Khongor soum, The cultural center</t>
  </si>
  <si>
    <t>Khunnu Govi Altai LLC</t>
  </si>
  <si>
    <t>Tugrug soum youth association</t>
  </si>
  <si>
    <t>Shine garts zaluusNGO</t>
  </si>
  <si>
    <t>Golden Gobi Mining LLC</t>
  </si>
  <si>
    <t>Umnugovi, scholarships for 5 students</t>
  </si>
  <si>
    <t>Elbeg funds</t>
  </si>
  <si>
    <t>The cultural center of Bayan-Ovoo soum</t>
  </si>
  <si>
    <t>Scholarships for 2 students</t>
  </si>
  <si>
    <t>Bayan-Ovoo soum school</t>
  </si>
  <si>
    <t>Tsarig shonkhor LLC</t>
  </si>
  <si>
    <t>Zaamar Local Development Fund</t>
  </si>
  <si>
    <t>Other workers</t>
  </si>
  <si>
    <t>Khongor soum</t>
  </si>
  <si>
    <t>Nutgiin Khugjil Fund</t>
  </si>
  <si>
    <t>KhTD LLC</t>
  </si>
  <si>
    <t>Elders' house, Darkhan soum, Khentii aimag</t>
  </si>
  <si>
    <t>Terguun service LLC</t>
  </si>
  <si>
    <t>Bukhug turgen LLC</t>
  </si>
  <si>
    <t>Govi-Altai Tseel soum</t>
  </si>
  <si>
    <t>MMSS LLC</t>
  </si>
  <si>
    <t>Nutgiin Ord LLC</t>
  </si>
  <si>
    <t>Enkhbaatar</t>
  </si>
  <si>
    <t>O. Gundalai</t>
  </si>
  <si>
    <t>B.Otgonjargal</t>
  </si>
  <si>
    <t>M.Khongorzul</t>
  </si>
  <si>
    <t>B. Nandibileg</t>
  </si>
  <si>
    <t>B. Unurjargal</t>
  </si>
  <si>
    <t>H. Enkhzul</t>
  </si>
  <si>
    <t>D.Sainzaya</t>
  </si>
  <si>
    <t>B. Had</t>
  </si>
  <si>
    <t>B. Bathishig</t>
  </si>
  <si>
    <t>G. Myadagjav</t>
  </si>
  <si>
    <t>T. Nansalmaa</t>
  </si>
  <si>
    <t>D. Nandin-Erdene</t>
  </si>
  <si>
    <t>B.Otgonzul</t>
  </si>
  <si>
    <t>M.Baatarkhuu</t>
  </si>
  <si>
    <t>M.Sainjargal</t>
  </si>
  <si>
    <t>U.Solongo</t>
  </si>
  <si>
    <t>E.Uyanga</t>
  </si>
  <si>
    <t>O. Nandintsetseg</t>
  </si>
  <si>
    <t>B.Tsendsuren</t>
  </si>
  <si>
    <t>B.Altantuyaa</t>
  </si>
  <si>
    <t>B.Ariunsanaa</t>
  </si>
  <si>
    <t>M. Tuguldur</t>
  </si>
  <si>
    <t>Sevrei soum elders' house</t>
  </si>
  <si>
    <t>16 local residents</t>
  </si>
  <si>
    <t>Tuition fees for 5 students</t>
  </si>
  <si>
    <t>Molor-Construction LLC</t>
  </si>
  <si>
    <t>Lama Gegeen Bat-Orshil</t>
  </si>
  <si>
    <t>Narnii Elch</t>
  </si>
  <si>
    <t>New nimon mining LLC</t>
  </si>
  <si>
    <t>Delgersaikhan Otgontugs</t>
  </si>
  <si>
    <t>Batjargal Tsenddorj</t>
  </si>
  <si>
    <t>Altan Khurd Prospecting LLC</t>
  </si>
  <si>
    <t>Du.Undurshil in Shiliin Ireedui LLC</t>
  </si>
  <si>
    <t>Alt zes prospecting LLC</t>
  </si>
  <si>
    <t>Mungun Purev LLC</t>
  </si>
  <si>
    <t>Shiliin Ireedui LLC Du.Undurshil</t>
  </si>
  <si>
    <t>Altai mandal Mining LLC</t>
  </si>
  <si>
    <t>Redhill Mongolia LLC</t>
  </si>
  <si>
    <t>Tushig soum elders' committee</t>
  </si>
  <si>
    <t>Oxleygold LLC</t>
  </si>
  <si>
    <t>local people</t>
  </si>
  <si>
    <t>MMNBI</t>
  </si>
  <si>
    <t>Royal King Construction LLC</t>
  </si>
  <si>
    <t>Khan Zos LLC</t>
  </si>
  <si>
    <t>Zun Hua Association</t>
  </si>
  <si>
    <t>Bodi Buyan LLC</t>
  </si>
  <si>
    <t>Local Counsil of Jragalnt soum of Tuv aimag</t>
  </si>
  <si>
    <t>Mobinet XXK</t>
  </si>
  <si>
    <t>Jargalant soum elders' committee</t>
  </si>
  <si>
    <t>Tsatsrakh Khangai LLC</t>
  </si>
  <si>
    <t>Buyan Oyu LLC</t>
  </si>
  <si>
    <t>EMSHUIS Badamkhand</t>
  </si>
  <si>
    <t>BSB Electronics LLC
BSB Electronics LLC</t>
  </si>
  <si>
    <t>BSB Electronics LLC
Chamin House" LLC</t>
  </si>
  <si>
    <t>Chamin House LLC</t>
  </si>
  <si>
    <t>Bayanbulag 3rd unit</t>
  </si>
  <si>
    <t>Mining Professional Council Association</t>
  </si>
  <si>
    <t>Jargalant soum Governor's office</t>
  </si>
  <si>
    <t>Jargalant soum volleyball association</t>
  </si>
  <si>
    <t>Fire truck customs duty</t>
  </si>
  <si>
    <t>Dashnamjil tuition fee</t>
  </si>
  <si>
    <t>Association of Captains of Criminal Police</t>
  </si>
  <si>
    <t>60 years of Atar / Tuv Aimag /</t>
  </si>
  <si>
    <t>Uguumur 2nd bag ger</t>
  </si>
  <si>
    <t xml:space="preserve"> 1st bag of  Buural  boiler pan</t>
  </si>
  <si>
    <t>According to the social responsibility agreement, 2 soum doctors</t>
  </si>
  <si>
    <t>Bayanbulag 3rd bag</t>
  </si>
  <si>
    <t>Liebromotor LLC</t>
  </si>
  <si>
    <t>Gantulga</t>
  </si>
  <si>
    <t>OXO LLC</t>
  </si>
  <si>
    <t>Citizens of Bayantsagaan soum</t>
  </si>
  <si>
    <t>World Khuumiit Association NGO</t>
  </si>
  <si>
    <t>To the workers</t>
  </si>
  <si>
    <t>Paralympic Committee NGO</t>
  </si>
  <si>
    <t>To the residents of Khushuut bagh, Tsetseg soum, Khovd aimag</t>
  </si>
  <si>
    <t>Khulyan LLC</t>
  </si>
  <si>
    <t>Oyunbuyand Bor</t>
  </si>
  <si>
    <t>Appendix 12: National key revenue streams reported by the governments, after reconciliation</t>
  </si>
  <si>
    <t xml:space="preserve">MNT million </t>
  </si>
  <si>
    <t>Customs duty</t>
  </si>
  <si>
    <t xml:space="preserve">Value Added Tax (paid to Mongolian Tax Administration) </t>
  </si>
  <si>
    <t xml:space="preserve">Value Added Tax (paid to Mongolian Customs) </t>
  </si>
  <si>
    <t>National streams</t>
  </si>
  <si>
    <t>Appendix 13: Subnational key revenue streams reported by the governments, after reconciliation</t>
  </si>
  <si>
    <t xml:space="preserve"> No </t>
  </si>
  <si>
    <t xml:space="preserve"> Company name  </t>
  </si>
  <si>
    <t xml:space="preserve"> Real estate tax </t>
  </si>
  <si>
    <t xml:space="preserve"> Tax on vehicle and self-moving mechanisms  </t>
  </si>
  <si>
    <t xml:space="preserve"> Land fee </t>
  </si>
  <si>
    <t xml:space="preserve"> Fee for water use </t>
  </si>
  <si>
    <t xml:space="preserve"> Fee for water pollution </t>
  </si>
  <si>
    <t xml:space="preserve"> Fee for use of mineral resources of wide spread </t>
  </si>
  <si>
    <t xml:space="preserve"> Payment of recruiting foreign experts and workers </t>
  </si>
  <si>
    <t xml:space="preserve"> Local development bonus received under PSA </t>
  </si>
  <si>
    <t xml:space="preserve"> Dividends from locally-owned enterprises </t>
  </si>
  <si>
    <t xml:space="preserve"> Penalty </t>
  </si>
  <si>
    <t xml:space="preserve"> Recovery </t>
  </si>
  <si>
    <t xml:space="preserve"> In-kind contribution at rate of 50% to Environmental protection special account </t>
  </si>
  <si>
    <t xml:space="preserve"> Others </t>
  </si>
  <si>
    <t xml:space="preserve"> Donations to Government agencies </t>
  </si>
  <si>
    <t xml:space="preserve"> National streams </t>
  </si>
  <si>
    <t xml:space="preserve"> AGM Mining LLC </t>
  </si>
  <si>
    <t xml:space="preserve"> ADAE LLC </t>
  </si>
  <si>
    <t xml:space="preserve"> Aduunchuluun LLC </t>
  </si>
  <si>
    <t xml:space="preserve"> IBBI LLC </t>
  </si>
  <si>
    <t xml:space="preserve"> Altain Khuder LLC </t>
  </si>
  <si>
    <t xml:space="preserve"> Altan Dornod Mongolia LLC </t>
  </si>
  <si>
    <t xml:space="preserve"> Anand Bayan Tal LLC </t>
  </si>
  <si>
    <t xml:space="preserve"> Arvijikh Energy LLC </t>
  </si>
  <si>
    <t xml:space="preserve"> Argatai LLC </t>
  </si>
  <si>
    <t xml:space="preserve"> AREVA Mongol LLC </t>
  </si>
  <si>
    <t xml:space="preserve"> Aurum Aurug LLC </t>
  </si>
  <si>
    <t xml:space="preserve"> Aurum Metals LLC </t>
  </si>
  <si>
    <t xml:space="preserve"> Achir LLC </t>
  </si>
  <si>
    <t xml:space="preserve"> Achit Ikht LLC </t>
  </si>
  <si>
    <t xml:space="preserve"> Baganuur JSC </t>
  </si>
  <si>
    <t xml:space="preserve"> Badmaarag Khash LLC </t>
  </si>
  <si>
    <t xml:space="preserve"> Badrakh Energy LLC </t>
  </si>
  <si>
    <t xml:space="preserve"> Barilga Ord LLC </t>
  </si>
  <si>
    <t xml:space="preserve"> Bayan Airag Exploration LLC </t>
  </si>
  <si>
    <t xml:space="preserve"> Bayangol eco zaamar LLC </t>
  </si>
  <si>
    <t xml:space="preserve"> Bayanteeg LLC </t>
  </si>
  <si>
    <t xml:space="preserve"> Bilegt Bayalag LLC </t>
  </si>
  <si>
    <t xml:space="preserve"> Bilegt Khairkhan Uul LLC </t>
  </si>
  <si>
    <t xml:space="preserve"> Boldtumur Yuroo gol LLC </t>
  </si>
  <si>
    <t xml:space="preserve"> Boroo Gold LLC </t>
  </si>
  <si>
    <t xml:space="preserve"> Burdel Mining LLC </t>
  </si>
  <si>
    <t xml:space="preserve"> Berkh Uul LLC </t>
  </si>
  <si>
    <t xml:space="preserve"> Voyager Mineral Resources </t>
  </si>
  <si>
    <t xml:space="preserve"> Gan-Ilch LLC </t>
  </si>
  <si>
    <t xml:space="preserve"> GBNB LLC </t>
  </si>
  <si>
    <t xml:space="preserve"> Gobi coal and energy LLC </t>
  </si>
  <si>
    <t xml:space="preserve"> Govishoo LLC </t>
  </si>
  <si>
    <t xml:space="preserve"> GOK Bulgan Uul Co.LLC </t>
  </si>
  <si>
    <t xml:space="preserve"> Golden Hammer LLC </t>
  </si>
  <si>
    <t xml:space="preserve"> Gurvan Tamga LLC </t>
  </si>
  <si>
    <t xml:space="preserve"> Gurvansaikhan LLC </t>
  </si>
  <si>
    <t xml:space="preserve"> Darkhan Metallurgical Plant LLC </t>
  </si>
  <si>
    <t xml:space="preserve"> Datsan Trade LLC </t>
  </si>
  <si>
    <t xml:space="preserve"> Dongsheng Petroleum Mongolia LLC </t>
  </si>
  <si>
    <t xml:space="preserve"> Dourado LLC </t>
  </si>
  <si>
    <t xml:space="preserve"> Draper Capital Mongolia LLC </t>
  </si>
  <si>
    <t xml:space="preserve"> EAI Mining LLC </t>
  </si>
  <si>
    <t xml:space="preserve"> Yol Power LLC </t>
  </si>
  <si>
    <t xml:space="preserve"> Javhlant Ord LLC </t>
  </si>
  <si>
    <t xml:space="preserve"> Jinghua Ord LLC </t>
  </si>
  <si>
    <t xml:space="preserve"> Zaamar Gold LLC </t>
  </si>
  <si>
    <t xml:space="preserve"> Iltgold LLC </t>
  </si>
  <si>
    <t xml:space="preserve"> Imperial Gold Mining LLC </t>
  </si>
  <si>
    <t xml:space="preserve"> Infinity space LLC </t>
  </si>
  <si>
    <t xml:space="preserve"> Ikh gobi Energy LLC </t>
  </si>
  <si>
    <t xml:space="preserve"> IKh Undarga Mining LLC </t>
  </si>
  <si>
    <t xml:space="preserve"> Capcorp Mongolia LLC </t>
  </si>
  <si>
    <t xml:space="preserve"> Commonmax LLC </t>
  </si>
  <si>
    <t xml:space="preserve"> Cosmo Coal LLC </t>
  </si>
  <si>
    <t xml:space="preserve"> Cold Gold Mongolia LTD </t>
  </si>
  <si>
    <t xml:space="preserve"> MAK Cement LLC </t>
  </si>
  <si>
    <t xml:space="preserve"> Marco Polo LLC </t>
  </si>
  <si>
    <t xml:space="preserve"> Metal Opt LLC </t>
  </si>
  <si>
    <t xml:space="preserve"> Min Li Da LLC </t>
  </si>
  <si>
    <t xml:space="preserve"> Minduotaidi LLC </t>
  </si>
  <si>
    <t xml:space="preserve"> Mogoin Gol JSC </t>
  </si>
  <si>
    <t xml:space="preserve"> Monwolfram LLC </t>
  </si>
  <si>
    <t xml:space="preserve"> Mongolia Mining and Exploration LLC </t>
  </si>
  <si>
    <t xml:space="preserve"> Mongolian Manganase Natural Resource LLC </t>
  </si>
  <si>
    <t xml:space="preserve"> Mongol Basalt JSC </t>
  </si>
  <si>
    <t xml:space="preserve"> Mongol Ju Yuan li LLC </t>
  </si>
  <si>
    <t xml:space="preserve"> Mongolrostsvetmet LLC </t>
  </si>
  <si>
    <t xml:space="preserve"> Mongolzcechmetall LLC </t>
  </si>
  <si>
    <t xml:space="preserve"> Mongolyn Alt (MAK) LLC </t>
  </si>
  <si>
    <t xml:space="preserve"> Mondulaan Trade LLC </t>
  </si>
  <si>
    <t xml:space="preserve"> Mon Laa LLC </t>
  </si>
  <si>
    <t xml:space="preserve"> Monpolymet LLC </t>
  </si>
  <si>
    <t xml:space="preserve"> Moncement Building Materials LLC </t>
  </si>
  <si>
    <t xml:space="preserve"> MoEnCo LLC </t>
  </si>
  <si>
    <t xml:space="preserve"> Munkh Noyon Suvarga LLC </t>
  </si>
  <si>
    <t xml:space="preserve"> Magic Bridge LLC </t>
  </si>
  <si>
    <t xml:space="preserve"> Naingi LLC </t>
  </si>
  <si>
    <t xml:space="preserve"> Northern Mining Mongolia LLC </t>
  </si>
  <si>
    <t xml:space="preserve"> Nucler Energy Mongolia LLC </t>
  </si>
  <si>
    <t xml:space="preserve"> OLgoibulag LLC </t>
  </si>
  <si>
    <t xml:space="preserve"> Olon Ikht Bayan LLC </t>
  </si>
  <si>
    <t xml:space="preserve"> Entrée LLC </t>
  </si>
  <si>
    <t xml:space="preserve"> Oros Gerel LLC </t>
  </si>
  <si>
    <t xml:space="preserve"> Oyu Tolgoi LLC </t>
  </si>
  <si>
    <t xml:space="preserve"> Oyut Ulaan LLC </t>
  </si>
  <si>
    <t xml:space="preserve"> Uguujbayn khangai LLC </t>
  </si>
  <si>
    <t xml:space="preserve"> Usukh Zoos LLC </t>
  </si>
  <si>
    <t xml:space="preserve"> Petro Matad LLC </t>
  </si>
  <si>
    <t xml:space="preserve"> Petrochina Daqing Tamtsag LLC </t>
  </si>
  <si>
    <t xml:space="preserve"> Platinum land LLC </t>
  </si>
  <si>
    <t xml:space="preserve"> Proaurum LLC </t>
  </si>
  <si>
    <t xml:space="preserve"> Redvulcan Co.Ltd </t>
  </si>
  <si>
    <t xml:space="preserve"> South Gobi Coal Trans LLC </t>
  </si>
  <si>
    <t xml:space="preserve"> Southgobi Sands LLC </t>
  </si>
  <si>
    <t xml:space="preserve"> Centerta Gold Mongolia LLC </t>
  </si>
  <si>
    <t xml:space="preserve"> COAL LLC </t>
  </si>
  <si>
    <t xml:space="preserve"> Smart Oil Mongolia LLC </t>
  </si>
  <si>
    <t xml:space="preserve"> Sonor Trade LLC </t>
  </si>
  <si>
    <t xml:space="preserve"> Special Mines LLC </t>
  </si>
  <si>
    <t xml:space="preserve"> Spek LLC </t>
  </si>
  <si>
    <t xml:space="preserve"> SS Mongolia LLC </t>
  </si>
  <si>
    <t xml:space="preserve"> Steppe Gold LLC </t>
  </si>
  <si>
    <t xml:space="preserve"> Strato LLC </t>
  </si>
  <si>
    <t xml:space="preserve"> Sukhjin LLC </t>
  </si>
  <si>
    <t xml:space="preserve"> Selenge Ntural Resources LLC </t>
  </si>
  <si>
    <t xml:space="preserve"> Tavantolgoi JSC </t>
  </si>
  <si>
    <t xml:space="preserve"> Taishen Development LLC </t>
  </si>
  <si>
    <t xml:space="preserve"> Terra Energy LLC </t>
  </si>
  <si>
    <t xml:space="preserve"> Todundraga LLC </t>
  </si>
  <si>
    <t xml:space="preserve"> Topazstone Mining LLC </t>
  </si>
  <si>
    <t xml:space="preserve"> Tuvshin LLC </t>
  </si>
  <si>
    <t xml:space="preserve"> Tuvshingarav LLC </t>
  </si>
  <si>
    <t xml:space="preserve"> Tegshplant LLC </t>
  </si>
  <si>
    <t xml:space="preserve"> Ten Khun LLC </t>
  </si>
  <si>
    <t xml:space="preserve"> Terguun Mining LLC </t>
  </si>
  <si>
    <t xml:space="preserve"> Ulaanbaatar Railway (Chuluun Zavod) Joint Venture  </t>
  </si>
  <si>
    <t xml:space="preserve"> Ulz Gol LLC </t>
  </si>
  <si>
    <t xml:space="preserve"> Ulz Group LLC </t>
  </si>
  <si>
    <t xml:space="preserve"> Uulszaamar LLC </t>
  </si>
  <si>
    <t xml:space="preserve"> Uuls-Noyon LLC </t>
  </si>
  <si>
    <t xml:space="preserve"> Unen Bekh LLC </t>
  </si>
  <si>
    <t xml:space="preserve"> Friendship Resources LLC </t>
  </si>
  <si>
    <t xml:space="preserve"> Khan Altai Resource LLC </t>
  </si>
  <si>
    <t xml:space="preserve"> Khangad Exploration LLC </t>
  </si>
  <si>
    <t xml:space="preserve"> Khanshashir LLC </t>
  </si>
  <si>
    <t xml:space="preserve"> Khatantushig Trade LLC </t>
  </si>
  <si>
    <t xml:space="preserve"> Khishig Arvin Industarial LLC </t>
  </si>
  <si>
    <t xml:space="preserve"> Hos-Has LLC </t>
  </si>
  <si>
    <t xml:space="preserve"> Khotgor LLC </t>
  </si>
  <si>
    <t xml:space="preserve"> Khukh Burdnii Ekh LLC </t>
  </si>
  <si>
    <t xml:space="preserve"> Khukh Shugam LLC </t>
  </si>
  <si>
    <t xml:space="preserve"> Khun Buu LLC </t>
  </si>
  <si>
    <t xml:space="preserve"> Khudererdene LLC </t>
  </si>
  <si>
    <t xml:space="preserve"> Khurgatai Khairkhan LLC </t>
  </si>
  <si>
    <t xml:space="preserve"> Khuren Tolgoi Coal Mining LLC </t>
  </si>
  <si>
    <t xml:space="preserve"> Tsagaan Uvuljuu LLC </t>
  </si>
  <si>
    <t xml:space="preserve"> Tsagaan Uuliin Magnet LLC </t>
  </si>
  <si>
    <t xml:space="preserve"> Tsairtmineral LLC </t>
  </si>
  <si>
    <t xml:space="preserve"> Cement Shohoi LLC </t>
  </si>
  <si>
    <t xml:space="preserve"> Tsetsens Mining And Energy LLC </t>
  </si>
  <si>
    <t xml:space="preserve"> Chinggis World Mining LLC </t>
  </si>
  <si>
    <t xml:space="preserve"> Chinggisiin Khar Alt LLC </t>
  </si>
  <si>
    <t xml:space="preserve"> Chinkhash LLC </t>
  </si>
  <si>
    <t xml:space="preserve"> Shanlun LLC </t>
  </si>
  <si>
    <t xml:space="preserve"> Shanjin Ord LLC </t>
  </si>
  <si>
    <t xml:space="preserve"> Shar Narst LLC </t>
  </si>
  <si>
    <t xml:space="preserve"> Sharyngol JSC  </t>
  </si>
  <si>
    <t xml:space="preserve"> Shivee-Ovoo JSC </t>
  </si>
  <si>
    <t xml:space="preserve"> Shin Shin LLC </t>
  </si>
  <si>
    <t xml:space="preserve"> ALGT LLC </t>
  </si>
  <si>
    <t xml:space="preserve"> AQSora LLC </t>
  </si>
  <si>
    <t xml:space="preserve"> Eco Khelkhee LLC </t>
  </si>
  <si>
    <t xml:space="preserve"> MDFE LLC </t>
  </si>
  <si>
    <t xml:space="preserve"> MJJEC LLC </t>
  </si>
  <si>
    <t xml:space="preserve"> MCTT LLC </t>
  </si>
  <si>
    <t xml:space="preserve"> Em El Tsakhiurt ovoo LLC </t>
  </si>
  <si>
    <t xml:space="preserve"> NCGT LLC </t>
  </si>
  <si>
    <t xml:space="preserve"> Energy Resources LLC </t>
  </si>
  <si>
    <t xml:space="preserve"> Enkhtunkh Orchlon LLC </t>
  </si>
  <si>
    <t xml:space="preserve"> Erbjer LLC </t>
  </si>
  <si>
    <t xml:space="preserve"> Erdmin LLC </t>
  </si>
  <si>
    <t xml:space="preserve"> Erdeniin San Mining LLC </t>
  </si>
  <si>
    <t xml:space="preserve"> Erdene Mongol LLC </t>
  </si>
  <si>
    <t xml:space="preserve"> Erdenes Mongol LLC </t>
  </si>
  <si>
    <t xml:space="preserve"> Erdenes Tavan tolgoi JSC  </t>
  </si>
  <si>
    <t xml:space="preserve"> Erdenes Tavan Tolgoi JSC </t>
  </si>
  <si>
    <t xml:space="preserve"> Erdenes Tsagaansuvarga LLC </t>
  </si>
  <si>
    <t xml:space="preserve"> Erdenet Mining Corporation  </t>
  </si>
  <si>
    <t xml:space="preserve"> Erchimbayan ulgii LLC </t>
  </si>
  <si>
    <t xml:space="preserve"> FVSP LLC </t>
  </si>
  <si>
    <t xml:space="preserve"> Universal Copper LLC </t>
  </si>
  <si>
    <t>Appendix 14: Public sources of financial statements of selected companies, after reconciliation</t>
  </si>
  <si>
    <t>Link to published financial statements</t>
  </si>
  <si>
    <t>http://mse.mn/uploads/finance/46020194report.pdf</t>
  </si>
  <si>
    <t>http://www.baganuurmine.mn/?p=6612</t>
  </si>
  <si>
    <t>Tavan Tolgoi JSC</t>
  </si>
  <si>
    <t>http://mse.mn/uploads/finance/45820194Audit.pdf</t>
  </si>
  <si>
    <t>Sharyn Gol JSC</t>
  </si>
  <si>
    <t>http://mse.mn/uploads/finance/30920194Audit.pdf</t>
  </si>
  <si>
    <t>https://ett.mn/mon/upload/news_files/d30062849c32a052e1d53a8b6f951d97.pdf</t>
  </si>
  <si>
    <t>http://mse.mn/uploads/finance/44520192report.pdf</t>
  </si>
  <si>
    <t>Appendix 15: Employee information</t>
  </si>
  <si>
    <t xml:space="preserve"> Company's registration number </t>
  </si>
  <si>
    <t xml:space="preserve"> Company name </t>
  </si>
  <si>
    <t xml:space="preserve"> Total No. of employees </t>
  </si>
  <si>
    <t xml:space="preserve"> Mongolian male employees </t>
  </si>
  <si>
    <t xml:space="preserve"> Foreign male employees </t>
  </si>
  <si>
    <t xml:space="preserve"> Foreign female employees </t>
  </si>
  <si>
    <t xml:space="preserve"> Exceeding the allowable quote </t>
  </si>
  <si>
    <t xml:space="preserve"> No of local employee </t>
  </si>
  <si>
    <t xml:space="preserve"> No of engineers and technicans </t>
  </si>
  <si>
    <t xml:space="preserve">                        -</t>
  </si>
  <si>
    <t xml:space="preserve">                              -</t>
  </si>
  <si>
    <t xml:space="preserve">                            -</t>
  </si>
  <si>
    <t>Terguur LLC</t>
  </si>
  <si>
    <t xml:space="preserve"> Total </t>
  </si>
  <si>
    <t>Appendix 16.a: List of exploration licenses as of December 31, 2019</t>
  </si>
  <si>
    <t>License number</t>
  </si>
  <si>
    <t>Type of license</t>
  </si>
  <si>
    <t>Area name</t>
  </si>
  <si>
    <t>Area size (ha)</t>
  </si>
  <si>
    <t>Registration number</t>
  </si>
  <si>
    <t>Type of legal entity</t>
  </si>
  <si>
    <t>Date issued</t>
  </si>
  <si>
    <t>Expiration date</t>
  </si>
  <si>
    <t>Soum</t>
  </si>
  <si>
    <t>XV-005036</t>
  </si>
  <si>
    <t>Exploration</t>
  </si>
  <si>
    <t>Khooloin tal-3</t>
  </si>
  <si>
    <t>Ochgun</t>
  </si>
  <si>
    <t>LLC</t>
  </si>
  <si>
    <t>Bayandun, Dashbalbar</t>
  </si>
  <si>
    <t>XV-002162</t>
  </si>
  <si>
    <t>Zambaliin am</t>
  </si>
  <si>
    <t>Ganbattulga</t>
  </si>
  <si>
    <t>Mungunmorit</t>
  </si>
  <si>
    <t>XV-003367</t>
  </si>
  <si>
    <t>Erkht Ovoot Tolgoi</t>
  </si>
  <si>
    <t>Adamas mining</t>
  </si>
  <si>
    <t>LLC (Joint venture)</t>
  </si>
  <si>
    <t>Gurvanzagal, Dashbalbar</t>
  </si>
  <si>
    <t>XV-018653</t>
  </si>
  <si>
    <t>Dorgonon, Ulaan ukhaa</t>
  </si>
  <si>
    <t>PL  Mining</t>
  </si>
  <si>
    <t>Dashinchilen</t>
  </si>
  <si>
    <t>XV-003828</t>
  </si>
  <si>
    <t>Bulgan, Tuv</t>
  </si>
  <si>
    <t>Dashinchilen, Zaamar</t>
  </si>
  <si>
    <t>XV-004215</t>
  </si>
  <si>
    <t>Khukh uzuur</t>
  </si>
  <si>
    <t>Bayarsgold</t>
  </si>
  <si>
    <t>Zavkhanmandal</t>
  </si>
  <si>
    <t>XV-004251</t>
  </si>
  <si>
    <t>Zost uul</t>
  </si>
  <si>
    <t>Zostresorties</t>
  </si>
  <si>
    <t>Tosontsengel</t>
  </si>
  <si>
    <t>XV-021090</t>
  </si>
  <si>
    <t>Shar usnii bulag</t>
  </si>
  <si>
    <t>Skarn</t>
  </si>
  <si>
    <t>XV-021091</t>
  </si>
  <si>
    <t>XV-021509</t>
  </si>
  <si>
    <t xml:space="preserve">Galtiin am </t>
  </si>
  <si>
    <t>Salamander</t>
  </si>
  <si>
    <t>Zaamar</t>
  </si>
  <si>
    <t>XV-017134</t>
  </si>
  <si>
    <t>XV-005261</t>
  </si>
  <si>
    <t>Khairkhan Tolgoi</t>
  </si>
  <si>
    <t>Nitro Sibir Asia</t>
  </si>
  <si>
    <t>Gurvantes</t>
  </si>
  <si>
    <t>XV-005355</t>
  </si>
  <si>
    <t>Asarmountain</t>
  </si>
  <si>
    <t>Jargalant, Tariat</t>
  </si>
  <si>
    <t>XV-005359</t>
  </si>
  <si>
    <t>Daltiin ovoo</t>
  </si>
  <si>
    <t>Jargalant, Undur-Ulaan, Tariat</t>
  </si>
  <si>
    <t>XV-016909</t>
  </si>
  <si>
    <t>Nariin ovgor</t>
  </si>
  <si>
    <t>Nutgiin khash</t>
  </si>
  <si>
    <t>Yesunbulag, Taishir</t>
  </si>
  <si>
    <t>XV-021318</t>
  </si>
  <si>
    <t xml:space="preserve">Burgastai-1 </t>
  </si>
  <si>
    <t xml:space="preserve">X.I.N </t>
  </si>
  <si>
    <t>Foreign invested LLC (100%)</t>
  </si>
  <si>
    <t>Tsenkhermandal</t>
  </si>
  <si>
    <t>XV-015276</t>
  </si>
  <si>
    <t>Khoromt</t>
  </si>
  <si>
    <t>Olon-Ovoot gold</t>
  </si>
  <si>
    <t>Mandal-Ovoo</t>
  </si>
  <si>
    <t>XV-015281</t>
  </si>
  <si>
    <t>Avdrant-1</t>
  </si>
  <si>
    <t>XV-016777</t>
  </si>
  <si>
    <t>Khorimt</t>
  </si>
  <si>
    <t>XV-015284</t>
  </si>
  <si>
    <t>XV-021045</t>
  </si>
  <si>
    <t>Mandaliin khooloi, Basangiin khooloi</t>
  </si>
  <si>
    <t>HSHS</t>
  </si>
  <si>
    <t>Bulgan, Selenge, Tuv</t>
  </si>
  <si>
    <t>Buregkhangai, Orkhontuul, Zaamar</t>
  </si>
  <si>
    <t>XV-006630</t>
  </si>
  <si>
    <t>Bayan uul</t>
  </si>
  <si>
    <t>Saikhan-Orgil gold</t>
  </si>
  <si>
    <t>Bayan-Adraga, Dadal</t>
  </si>
  <si>
    <t>XV-017136</t>
  </si>
  <si>
    <t>Ergen us</t>
  </si>
  <si>
    <t>Khairkhandulaan</t>
  </si>
  <si>
    <t>XV-021412</t>
  </si>
  <si>
    <t>Ikhriin am</t>
  </si>
  <si>
    <t>Bayaraam</t>
  </si>
  <si>
    <t>Gurvanbulag</t>
  </si>
  <si>
    <t>XV-007410</t>
  </si>
  <si>
    <t>Uvur zost</t>
  </si>
  <si>
    <t>XV-015278</t>
  </si>
  <si>
    <t>Ulziit uul-1</t>
  </si>
  <si>
    <t>Bulgan, Mandal-Ovoo, Khankhongor, Tsogt-Ovoo</t>
  </si>
  <si>
    <t>XV-007812</t>
  </si>
  <si>
    <t>Mushgia ukhaa</t>
  </si>
  <si>
    <t>GSB mining</t>
  </si>
  <si>
    <t>XV-007856</t>
  </si>
  <si>
    <t>Gargan Tolgoi</t>
  </si>
  <si>
    <t>Zaraiya Holdings LLC</t>
  </si>
  <si>
    <t>Dornogobi</t>
  </si>
  <si>
    <t>Ulaanbadrakh</t>
  </si>
  <si>
    <t>XV-008488</t>
  </si>
  <si>
    <t>Bulgiin tsagaan tolgoi</t>
  </si>
  <si>
    <t>NEXT MINE</t>
  </si>
  <si>
    <t>Jargaltkhaan</t>
  </si>
  <si>
    <t>XV-008501</t>
  </si>
  <si>
    <t>Kharaatiin ovoo</t>
  </si>
  <si>
    <t>Tsantiin jim</t>
  </si>
  <si>
    <t>Bayan</t>
  </si>
  <si>
    <t>XV-015279</t>
  </si>
  <si>
    <t>Baruun ovoo</t>
  </si>
  <si>
    <t>XV-017150</t>
  </si>
  <si>
    <t>Bumbat -4</t>
  </si>
  <si>
    <t>Khavchingiin am</t>
  </si>
  <si>
    <t>XV-008822</t>
  </si>
  <si>
    <t>Zamiin gol</t>
  </si>
  <si>
    <t>Mongol tsamkhag</t>
  </si>
  <si>
    <t>Arbulag</t>
  </si>
  <si>
    <t>XV-009062</t>
  </si>
  <si>
    <t>Baruun uurkhait</t>
  </si>
  <si>
    <t>GBM</t>
  </si>
  <si>
    <t>Tuvshinshiree</t>
  </si>
  <si>
    <t>XV-015280</t>
  </si>
  <si>
    <t>Bayan shiree uul</t>
  </si>
  <si>
    <t>Dundgobi</t>
  </si>
  <si>
    <t>Luus, Khuld</t>
  </si>
  <si>
    <t>XV-009698</t>
  </si>
  <si>
    <t>Khukh sumiin am</t>
  </si>
  <si>
    <t>Naran huhiin orgil</t>
  </si>
  <si>
    <t>Tuvshruulekh, Khotont</t>
  </si>
  <si>
    <t>XV-010335</t>
  </si>
  <si>
    <t>Asgatyn darkhad</t>
  </si>
  <si>
    <t>Uguumur urguu</t>
  </si>
  <si>
    <t>Zuunbayan-Ulaan, Uyanga</t>
  </si>
  <si>
    <t>XV-013828</t>
  </si>
  <si>
    <t>Undur khoshuu</t>
  </si>
  <si>
    <t>Shinlunmainin</t>
  </si>
  <si>
    <t>Khatanbulag</t>
  </si>
  <si>
    <t>XV-010975</t>
  </si>
  <si>
    <t>Taivan-1</t>
  </si>
  <si>
    <t>NABD</t>
  </si>
  <si>
    <t>Khuder</t>
  </si>
  <si>
    <t>XV-011005</t>
  </si>
  <si>
    <t>Modot</t>
  </si>
  <si>
    <t>Modot-Uul</t>
  </si>
  <si>
    <t>Airag</t>
  </si>
  <si>
    <t>XV-011044</t>
  </si>
  <si>
    <t>Bilkh ovoo</t>
  </si>
  <si>
    <t>MT mining</t>
  </si>
  <si>
    <t>Erdenetsagaan</t>
  </si>
  <si>
    <t>XV-011128</t>
  </si>
  <si>
    <t>Salkhit uul-1</t>
  </si>
  <si>
    <t>CAM</t>
  </si>
  <si>
    <t>Jargalant</t>
  </si>
  <si>
    <t>XV-011200</t>
  </si>
  <si>
    <t>Togloin khudag</t>
  </si>
  <si>
    <t>Newmon river</t>
  </si>
  <si>
    <t>Durvuljin, Urgamal</t>
  </si>
  <si>
    <t>XV-011447</t>
  </si>
  <si>
    <t>Sumt</t>
  </si>
  <si>
    <t>MCJ Mining</t>
  </si>
  <si>
    <t>Dashbalbar</t>
  </si>
  <si>
    <t>XV-011448</t>
  </si>
  <si>
    <t>Khadaast</t>
  </si>
  <si>
    <t>XV-011468</t>
  </si>
  <si>
    <t>Ikh uul</t>
  </si>
  <si>
    <t>Peabody Winsway Resources</t>
  </si>
  <si>
    <t>Khankhongor</t>
  </si>
  <si>
    <t>XV-016830</t>
  </si>
  <si>
    <t>Shand khudag</t>
  </si>
  <si>
    <t>Winter blossom</t>
  </si>
  <si>
    <t>Bukhmurun</t>
  </si>
  <si>
    <t>XV-011573</t>
  </si>
  <si>
    <t>Bakhlag</t>
  </si>
  <si>
    <t>Career-Ferrum</t>
  </si>
  <si>
    <t>Bugat, Nogoonnuur</t>
  </si>
  <si>
    <t>XV-016656</t>
  </si>
  <si>
    <t>Asgat ulaan uul</t>
  </si>
  <si>
    <t>Aksis Project</t>
  </si>
  <si>
    <t>Bugat, Tugrug</t>
  </si>
  <si>
    <t>XV-011938</t>
  </si>
  <si>
    <t>Bumbatiin alag</t>
  </si>
  <si>
    <t>Darvi</t>
  </si>
  <si>
    <t>XV-011939</t>
  </si>
  <si>
    <t>Tungalagiin khutul</t>
  </si>
  <si>
    <t>Darvi, Chandmani</t>
  </si>
  <si>
    <t>XV-012051</t>
  </si>
  <si>
    <t>Taliin tolgoi</t>
  </si>
  <si>
    <t>XV-012050</t>
  </si>
  <si>
    <t>Tungalagiin khutal</t>
  </si>
  <si>
    <t>XV-012141</t>
  </si>
  <si>
    <t>Zakhtsag uul</t>
  </si>
  <si>
    <t>Focusmetal mining</t>
  </si>
  <si>
    <t>Buregkhangai</t>
  </si>
  <si>
    <t>XV-017016</t>
  </si>
  <si>
    <t>Doitiin bulag</t>
  </si>
  <si>
    <t>durvun humuun</t>
  </si>
  <si>
    <t>General Partnership</t>
  </si>
  <si>
    <t>Sergelen</t>
  </si>
  <si>
    <t>XV-020833</t>
  </si>
  <si>
    <t>Shorgooljiin gol</t>
  </si>
  <si>
    <t>Bestbolomj</t>
  </si>
  <si>
    <t>XV-020799</t>
  </si>
  <si>
    <t>Ulemj-alt</t>
  </si>
  <si>
    <t>XV-012227</t>
  </si>
  <si>
    <t>Nariin khyriin nuruu</t>
  </si>
  <si>
    <t>Tahilgat Gurwan Saikhan</t>
  </si>
  <si>
    <t>XV-012251</t>
  </si>
  <si>
    <t>Bogd uul</t>
  </si>
  <si>
    <t>Kojegovi</t>
  </si>
  <si>
    <t>XV-012304</t>
  </si>
  <si>
    <t>Bayanmod</t>
  </si>
  <si>
    <t>AHG Metals Group</t>
  </si>
  <si>
    <t>XV-012322</t>
  </si>
  <si>
    <t xml:space="preserve">Ulaan del </t>
  </si>
  <si>
    <t>Geo-Info</t>
  </si>
  <si>
    <t>XV-017135</t>
  </si>
  <si>
    <t>Tsagaan tsakhir uul-2</t>
  </si>
  <si>
    <t>Superior Gold Mining</t>
  </si>
  <si>
    <t>Bayan-Ovoo</t>
  </si>
  <si>
    <t>XV-017141</t>
  </si>
  <si>
    <t>Baidrag Gol</t>
  </si>
  <si>
    <t>Moning down rould</t>
  </si>
  <si>
    <t>Baatsagaan</t>
  </si>
  <si>
    <t>XV-017140</t>
  </si>
  <si>
    <t>Namagt</t>
  </si>
  <si>
    <t>Focus gold mining Mongolia</t>
  </si>
  <si>
    <t>XV-017142</t>
  </si>
  <si>
    <t>Khor Khudag</t>
  </si>
  <si>
    <t>Impair gold mining</t>
  </si>
  <si>
    <t>XV-017138</t>
  </si>
  <si>
    <t xml:space="preserve">Khar Suul </t>
  </si>
  <si>
    <t>Lider gold</t>
  </si>
  <si>
    <t>Baatsagaan, Bumbugur</t>
  </si>
  <si>
    <t>XV-012536</t>
  </si>
  <si>
    <t>Tsagaan del</t>
  </si>
  <si>
    <t>FMI</t>
  </si>
  <si>
    <t>XV-012540</t>
  </si>
  <si>
    <t>Uvur tal</t>
  </si>
  <si>
    <t>Khaan toonon</t>
  </si>
  <si>
    <t>XV-021512</t>
  </si>
  <si>
    <t>XV-012581</t>
  </si>
  <si>
    <t>Shurguulga</t>
  </si>
  <si>
    <t>Chiang Gang Yun Tong</t>
  </si>
  <si>
    <t>Bayanjargalan</t>
  </si>
  <si>
    <t>XV-016853</t>
  </si>
  <si>
    <t>Toirom</t>
  </si>
  <si>
    <t>BYC</t>
  </si>
  <si>
    <t>Altanshiree</t>
  </si>
  <si>
    <t>XV-021077</t>
  </si>
  <si>
    <t>Golden gobi constuction materials</t>
  </si>
  <si>
    <t>XV-012590</t>
  </si>
  <si>
    <t>Indert, Ikh Jargalan-1</t>
  </si>
  <si>
    <t>Burkit corporation</t>
  </si>
  <si>
    <t>XV-012596</t>
  </si>
  <si>
    <t>Airag uul</t>
  </si>
  <si>
    <t>Shin Jun Chi</t>
  </si>
  <si>
    <t>Erdenekhairkhan</t>
  </si>
  <si>
    <t>XV-017139</t>
  </si>
  <si>
    <t>Tsakhir khudag</t>
  </si>
  <si>
    <t>Rivadi</t>
  </si>
  <si>
    <t>Bayan-Ovoo,Galuut</t>
  </si>
  <si>
    <t>XV-012621</t>
  </si>
  <si>
    <t>Baruun gorkhiin khundii</t>
  </si>
  <si>
    <t>Sain zaluus</t>
  </si>
  <si>
    <t>Binder</t>
  </si>
  <si>
    <t>XV-017614</t>
  </si>
  <si>
    <t>Khadan</t>
  </si>
  <si>
    <t>Union gold</t>
  </si>
  <si>
    <t>XV-012649</t>
  </si>
  <si>
    <t>Tsagaan tsakhiur uul</t>
  </si>
  <si>
    <t>Altanbumbat Ovoo</t>
  </si>
  <si>
    <t>XV-012650</t>
  </si>
  <si>
    <t>Tsakhir uul</t>
  </si>
  <si>
    <t>Guchingiin Alt</t>
  </si>
  <si>
    <t>XV-012685</t>
  </si>
  <si>
    <t>Khukh del</t>
  </si>
  <si>
    <t>Altsalli metal mongolia</t>
  </si>
  <si>
    <t>Ulziit</t>
  </si>
  <si>
    <t>XV-012705</t>
  </si>
  <si>
    <t>Tsoonogtiin shil</t>
  </si>
  <si>
    <t>Imperial metal group</t>
  </si>
  <si>
    <t>Choibalsan</t>
  </si>
  <si>
    <t>XV-012707</t>
  </si>
  <si>
    <t>Suvraga</t>
  </si>
  <si>
    <t>Troigobi</t>
  </si>
  <si>
    <t>XV-013400</t>
  </si>
  <si>
    <t>Shar khad</t>
  </si>
  <si>
    <t>EBG</t>
  </si>
  <si>
    <t>Batnorov</t>
  </si>
  <si>
    <t>XV-021087</t>
  </si>
  <si>
    <t>Senjitiin khyr</t>
  </si>
  <si>
    <t>Altai Gold</t>
  </si>
  <si>
    <t>Altai</t>
  </si>
  <si>
    <t>XV-016677</t>
  </si>
  <si>
    <t>Shine us</t>
  </si>
  <si>
    <t>XV-012739</t>
  </si>
  <si>
    <t>Burged tolgoi</t>
  </si>
  <si>
    <t>New golden crown</t>
  </si>
  <si>
    <t>Khulunbuir</t>
  </si>
  <si>
    <t>XV-012738</t>
  </si>
  <si>
    <t>Nomgon</t>
  </si>
  <si>
    <t>Saikhan</t>
  </si>
  <si>
    <t>XV-012743</t>
  </si>
  <si>
    <t>Tsavchirgiin khet</t>
  </si>
  <si>
    <t>Borolzoi</t>
  </si>
  <si>
    <t>Erdenedalai</t>
  </si>
  <si>
    <t>XV-012785</t>
  </si>
  <si>
    <t>Undur ulaan</t>
  </si>
  <si>
    <t>NOMUN BOGD</t>
  </si>
  <si>
    <t>Bayannuur, Dashinchilen</t>
  </si>
  <si>
    <t>XV-012800</t>
  </si>
  <si>
    <t>khar tolgoi</t>
  </si>
  <si>
    <t>Bilguun Erdes</t>
  </si>
  <si>
    <t>Erdene</t>
  </si>
  <si>
    <t>XV-012829</t>
  </si>
  <si>
    <t>F J P M</t>
  </si>
  <si>
    <t>Tumentsogt</t>
  </si>
  <si>
    <t>XV-015445</t>
  </si>
  <si>
    <t>Ulaanbulag</t>
  </si>
  <si>
    <t>Science Elements</t>
  </si>
  <si>
    <t>Galuut</t>
  </si>
  <si>
    <t>XV-012951</t>
  </si>
  <si>
    <t>Zuun avdrant</t>
  </si>
  <si>
    <t>Zuulun chuluu</t>
  </si>
  <si>
    <t>Bayandelger</t>
  </si>
  <si>
    <t>XV-012966</t>
  </si>
  <si>
    <t>Baruun khundlun</t>
  </si>
  <si>
    <t>Universal Mineral Exploration</t>
  </si>
  <si>
    <t>Tonkhil</t>
  </si>
  <si>
    <t>XV-013042</t>
  </si>
  <si>
    <t>Takhilt</t>
  </si>
  <si>
    <t>Niislel Urguu</t>
  </si>
  <si>
    <t>JSC</t>
  </si>
  <si>
    <t>Songinokhairkhan</t>
  </si>
  <si>
    <t>XV-013053</t>
  </si>
  <si>
    <t>Salkhit</t>
  </si>
  <si>
    <t>IND</t>
  </si>
  <si>
    <t>Bayan-Ovoo, Bumbugur</t>
  </si>
  <si>
    <t>XV-013060</t>
  </si>
  <si>
    <t>Tsagaan chuluut</t>
  </si>
  <si>
    <t>Binder, Umnudelger</t>
  </si>
  <si>
    <t>XV-021502</t>
  </si>
  <si>
    <t>Ikh bulag</t>
  </si>
  <si>
    <t>TGY</t>
  </si>
  <si>
    <t>XV-013124</t>
  </si>
  <si>
    <t>Kharkhorum suld</t>
  </si>
  <si>
    <t>XV-013131</t>
  </si>
  <si>
    <t>Shar bulag</t>
  </si>
  <si>
    <t>Gobiin yertonts</t>
  </si>
  <si>
    <t>XV-014235</t>
  </si>
  <si>
    <t>Baruun</t>
  </si>
  <si>
    <t>Tsakhirtsagaan gol</t>
  </si>
  <si>
    <t>XV-013138</t>
  </si>
  <si>
    <t>Yrgait</t>
  </si>
  <si>
    <t>XV-013147</t>
  </si>
  <si>
    <t>Umnut</t>
  </si>
  <si>
    <t>Bidnii zorilgo</t>
  </si>
  <si>
    <t>Urgun</t>
  </si>
  <si>
    <t>XV-013150</t>
  </si>
  <si>
    <t>Ulaan chuluut</t>
  </si>
  <si>
    <t>Nagaaranz</t>
  </si>
  <si>
    <t>XV-017703</t>
  </si>
  <si>
    <t>XV-013164</t>
  </si>
  <si>
    <t>Ikh uvhuudug uuliin khundii</t>
  </si>
  <si>
    <t>Erel</t>
  </si>
  <si>
    <t>XV-020797</t>
  </si>
  <si>
    <t>XV-013166</t>
  </si>
  <si>
    <t>XV-013211</t>
  </si>
  <si>
    <t>Khar chuluut</t>
  </si>
  <si>
    <t>Egshiglent-Uul</t>
  </si>
  <si>
    <t>XV-016993</t>
  </si>
  <si>
    <t xml:space="preserve">Dund bukhug </t>
  </si>
  <si>
    <t>Shijir khairga</t>
  </si>
  <si>
    <t>Altanbulag</t>
  </si>
  <si>
    <t>XV-013259</t>
  </si>
  <si>
    <t>Nuurst uul-3</t>
  </si>
  <si>
    <t>Gobi ereen</t>
  </si>
  <si>
    <t>Turgen</t>
  </si>
  <si>
    <t>XV-016928</t>
  </si>
  <si>
    <t>Soyot</t>
  </si>
  <si>
    <t>LVT</t>
  </si>
  <si>
    <t>Khanbogd</t>
  </si>
  <si>
    <t>XV-013337</t>
  </si>
  <si>
    <t>Oldvor</t>
  </si>
  <si>
    <t>UrgakhGobi</t>
  </si>
  <si>
    <t>Sainshand</t>
  </si>
  <si>
    <t>XV-013341</t>
  </si>
  <si>
    <t>Tsogt ovoo</t>
  </si>
  <si>
    <t>Gangan Gyalbaa</t>
  </si>
  <si>
    <t>Teshig</t>
  </si>
  <si>
    <t>XV-013385</t>
  </si>
  <si>
    <t>Khuiten</t>
  </si>
  <si>
    <t>Junguo kianfajan</t>
  </si>
  <si>
    <t>Deluun</t>
  </si>
  <si>
    <t>XV-013386</t>
  </si>
  <si>
    <t>shireegiin khundii</t>
  </si>
  <si>
    <t>Erdene gypsum</t>
  </si>
  <si>
    <t>Delgerkhangai</t>
  </si>
  <si>
    <t>XV-013405</t>
  </si>
  <si>
    <t>Khoid khongor</t>
  </si>
  <si>
    <t>Kherlengoliin uils</t>
  </si>
  <si>
    <t>Airag, Dalanjargalan</t>
  </si>
  <si>
    <t>XV-013406</t>
  </si>
  <si>
    <t>XV-013428</t>
  </si>
  <si>
    <t>Mogoitiin ar</t>
  </si>
  <si>
    <t>Main Tumur</t>
  </si>
  <si>
    <t>Dalanjargalan</t>
  </si>
  <si>
    <t>XV-017618</t>
  </si>
  <si>
    <t>XV-013439</t>
  </si>
  <si>
    <t>Davst</t>
  </si>
  <si>
    <t>Kottage construction</t>
  </si>
  <si>
    <t>Nalaikh</t>
  </si>
  <si>
    <t>XV-013436</t>
  </si>
  <si>
    <t>Bor khooloi</t>
  </si>
  <si>
    <t>SMI</t>
  </si>
  <si>
    <t>XV-013459</t>
  </si>
  <si>
    <t>Ereenii ikher uul-2</t>
  </si>
  <si>
    <t>Ilchit metal</t>
  </si>
  <si>
    <t>XV-013464</t>
  </si>
  <si>
    <t>Ukhaa</t>
  </si>
  <si>
    <t>Grandhaski international</t>
  </si>
  <si>
    <t>XV-013476</t>
  </si>
  <si>
    <t>Baruun tsokhio</t>
  </si>
  <si>
    <t>Golden Gobi Mining</t>
  </si>
  <si>
    <t>Nomgon, Khurmen</t>
  </si>
  <si>
    <t>XV-013473</t>
  </si>
  <si>
    <t>Undur suuj</t>
  </si>
  <si>
    <t>Sumber-Ord</t>
  </si>
  <si>
    <t>Tsagaandelger</t>
  </si>
  <si>
    <t>XV-013552</t>
  </si>
  <si>
    <t>Khukh ovoot</t>
  </si>
  <si>
    <t>Erdeniin Tusul</t>
  </si>
  <si>
    <t>Manlai</t>
  </si>
  <si>
    <t>XV-013551</t>
  </si>
  <si>
    <t>Ulaan ovoo</t>
  </si>
  <si>
    <t>Khaliuntugs</t>
  </si>
  <si>
    <t>Dornogobi, Umnugobi</t>
  </si>
  <si>
    <t>Mandakh, Manlai</t>
  </si>
  <si>
    <t>XV-013571</t>
  </si>
  <si>
    <t>Dalangiin gashuun</t>
  </si>
  <si>
    <t>Tuya-Undram</t>
  </si>
  <si>
    <t>XV-013570</t>
  </si>
  <si>
    <t>XV-016731</t>
  </si>
  <si>
    <t>Ult-2</t>
  </si>
  <si>
    <t>Erdeniin Undarga</t>
  </si>
  <si>
    <t>XV-013593</t>
  </si>
  <si>
    <t>Zuulun tolgoi</t>
  </si>
  <si>
    <t>Altai, Tseel</t>
  </si>
  <si>
    <t>XV-013603</t>
  </si>
  <si>
    <t>Shandiin uul</t>
  </si>
  <si>
    <t>King diamond</t>
  </si>
  <si>
    <t>XV-013607</t>
  </si>
  <si>
    <t>Khongil tsav</t>
  </si>
  <si>
    <t>Kraton</t>
  </si>
  <si>
    <t>XV-013615</t>
  </si>
  <si>
    <t>Khundlun</t>
  </si>
  <si>
    <t>Golden Grouse</t>
  </si>
  <si>
    <t>Mandakh</t>
  </si>
  <si>
    <t>XV-013624</t>
  </si>
  <si>
    <t>Bayajikhiin khudag</t>
  </si>
  <si>
    <t>Darigangiin ikh tal</t>
  </si>
  <si>
    <t>Naranbulag, Ulgii</t>
  </si>
  <si>
    <t>XV-013637</t>
  </si>
  <si>
    <t>Ochir Neule</t>
  </si>
  <si>
    <t>XV-016714</t>
  </si>
  <si>
    <t xml:space="preserve">Bor tolgod </t>
  </si>
  <si>
    <t>Manlai energy</t>
  </si>
  <si>
    <t>XV-013693</t>
  </si>
  <si>
    <t>Khoid Argalant</t>
  </si>
  <si>
    <t>Bayandalai</t>
  </si>
  <si>
    <t>XV-013670</t>
  </si>
  <si>
    <t>Kholboo</t>
  </si>
  <si>
    <t>Xanadu Copper Mongolia</t>
  </si>
  <si>
    <t>Bugat, Selenge</t>
  </si>
  <si>
    <t>XV-013692</t>
  </si>
  <si>
    <t>Khar ovoo</t>
  </si>
  <si>
    <t>XV-013708</t>
  </si>
  <si>
    <t>Tsogtiin sum</t>
  </si>
  <si>
    <t>Em Em Es Es</t>
  </si>
  <si>
    <t>XV-013702</t>
  </si>
  <si>
    <t>Gurvan ovoo</t>
  </si>
  <si>
    <t>DSNK</t>
  </si>
  <si>
    <t>Delgerkhaan</t>
  </si>
  <si>
    <t>XV-013733</t>
  </si>
  <si>
    <t>Tsogt tolgoi</t>
  </si>
  <si>
    <t>XV-013765</t>
  </si>
  <si>
    <t>Bor Ukhaa</t>
  </si>
  <si>
    <t>New Gold Mine</t>
  </si>
  <si>
    <t>XV-013764</t>
  </si>
  <si>
    <t>Khuren tolgoi</t>
  </si>
  <si>
    <t>XV-013798</t>
  </si>
  <si>
    <t>Umnudelger</t>
  </si>
  <si>
    <t>Nutgiin mana</t>
  </si>
  <si>
    <t>XV-016977</t>
  </si>
  <si>
    <t>Maikhant uul</t>
  </si>
  <si>
    <t>DHP</t>
  </si>
  <si>
    <t>XV-013801</t>
  </si>
  <si>
    <t>Dendger ovoo</t>
  </si>
  <si>
    <t>STBL</t>
  </si>
  <si>
    <t>XV-013816</t>
  </si>
  <si>
    <t>Ikh tamir chuluut</t>
  </si>
  <si>
    <t>Metal invest medtsom</t>
  </si>
  <si>
    <t>Chuluut</t>
  </si>
  <si>
    <t>XV-013814</t>
  </si>
  <si>
    <t>Dulaan uul</t>
  </si>
  <si>
    <t>Yeruu, Khuder</t>
  </si>
  <si>
    <t>XV-013819</t>
  </si>
  <si>
    <t>MUUB</t>
  </si>
  <si>
    <t>XV-016858</t>
  </si>
  <si>
    <t>Zuun  shariin us</t>
  </si>
  <si>
    <t>Ekh ursiin jargalan</t>
  </si>
  <si>
    <t>XV-013901</t>
  </si>
  <si>
    <t>Bargiltiin ovoo</t>
  </si>
  <si>
    <t>XV-021116</t>
  </si>
  <si>
    <t>Shoroot</t>
  </si>
  <si>
    <t>Wabk</t>
  </si>
  <si>
    <t>XV-013938</t>
  </si>
  <si>
    <t>Shiveetiin gozgor</t>
  </si>
  <si>
    <t>Enh embuu</t>
  </si>
  <si>
    <t>XV-013930</t>
  </si>
  <si>
    <t>Mandal</t>
  </si>
  <si>
    <t>Fesco</t>
  </si>
  <si>
    <t>XV-017024</t>
  </si>
  <si>
    <t>CGCM</t>
  </si>
  <si>
    <t>XV-013936</t>
  </si>
  <si>
    <t>Berkh uul</t>
  </si>
  <si>
    <t>Tsakhiurt resouce</t>
  </si>
  <si>
    <t>Darkhan-Uul, Selenge</t>
  </si>
  <si>
    <t>Shariin gol, Bayangol</t>
  </si>
  <si>
    <t>XV-014091</t>
  </si>
  <si>
    <t>Kharganii am-1</t>
  </si>
  <si>
    <t>Tunshan shian Don</t>
  </si>
  <si>
    <t>Bornuur</t>
  </si>
  <si>
    <t>XV-013964</t>
  </si>
  <si>
    <t>Delgerekh</t>
  </si>
  <si>
    <t>Tserenbadam</t>
  </si>
  <si>
    <t>Khyargas</t>
  </si>
  <si>
    <t>XV-013977</t>
  </si>
  <si>
    <t>Tsagaan elgen</t>
  </si>
  <si>
    <t>Bolor oyun jonsh</t>
  </si>
  <si>
    <t>Ikh khet</t>
  </si>
  <si>
    <t>XV-013984</t>
  </si>
  <si>
    <t>Artag gunshint</t>
  </si>
  <si>
    <t>Atlanta star</t>
  </si>
  <si>
    <t>XV-013986</t>
  </si>
  <si>
    <t>Elgenii khudag</t>
  </si>
  <si>
    <t>MNLG</t>
  </si>
  <si>
    <t>Gurvansaikhan</t>
  </si>
  <si>
    <t>XV-013998</t>
  </si>
  <si>
    <t xml:space="preserve">Tsagaan tolgoi </t>
  </si>
  <si>
    <t>Shinelongda</t>
  </si>
  <si>
    <t>XV-014008</t>
  </si>
  <si>
    <t>Bor tal</t>
  </si>
  <si>
    <t>Magic station</t>
  </si>
  <si>
    <t>Bagakhangai</t>
  </si>
  <si>
    <t>XV-021118</t>
  </si>
  <si>
    <t>Ikh nart</t>
  </si>
  <si>
    <t>Dornogobi, Dundgobi</t>
  </si>
  <si>
    <t>Airag, Dalanjargalan, Undurshil</t>
  </si>
  <si>
    <t>XV-014028</t>
  </si>
  <si>
    <t>Khadaasan</t>
  </si>
  <si>
    <t>Anirdelkhii</t>
  </si>
  <si>
    <t>Yesunbulag, Taishir, Khaliun</t>
  </si>
  <si>
    <t>XV-014027</t>
  </si>
  <si>
    <t>Nuuriin</t>
  </si>
  <si>
    <t>MGTG</t>
  </si>
  <si>
    <t>XV-014024</t>
  </si>
  <si>
    <t>Zuun khuren chuluut</t>
  </si>
  <si>
    <t>XV-014032</t>
  </si>
  <si>
    <t>Tolgod</t>
  </si>
  <si>
    <t>Bayandalai, Gurvantes, Noyon</t>
  </si>
  <si>
    <t>XV-021117</t>
  </si>
  <si>
    <t>Shim bulag</t>
  </si>
  <si>
    <t>Tsetseg</t>
  </si>
  <si>
    <t>XV-021150</t>
  </si>
  <si>
    <t>Gants mod</t>
  </si>
  <si>
    <t>XV-014031</t>
  </si>
  <si>
    <t>Khartan ovoo</t>
  </si>
  <si>
    <t>Dornogobi, Sukhbaatar</t>
  </si>
  <si>
    <t>Urgun, Bayandelger</t>
  </si>
  <si>
    <t>XV-021149</t>
  </si>
  <si>
    <t>XV-020979</t>
  </si>
  <si>
    <t>Khuree-2</t>
  </si>
  <si>
    <t>Khurmen</t>
  </si>
  <si>
    <t>XV-014049</t>
  </si>
  <si>
    <t>XV-014055</t>
  </si>
  <si>
    <t>Ulaan khets</t>
  </si>
  <si>
    <t>Ulaan hetsiin shand</t>
  </si>
  <si>
    <t>XV-021494</t>
  </si>
  <si>
    <t>Altangadas</t>
  </si>
  <si>
    <t>Az maks</t>
  </si>
  <si>
    <t>Taishir</t>
  </si>
  <si>
    <t>XV-014066</t>
  </si>
  <si>
    <t>Duut</t>
  </si>
  <si>
    <t>Sodmargad</t>
  </si>
  <si>
    <t>XV-014070</t>
  </si>
  <si>
    <t>Gurgaldai</t>
  </si>
  <si>
    <t>JNTL</t>
  </si>
  <si>
    <t>XV-016992</t>
  </si>
  <si>
    <t xml:space="preserve">Mogoit khudag </t>
  </si>
  <si>
    <t>Ih naran uul</t>
  </si>
  <si>
    <t>XV-019045</t>
  </si>
  <si>
    <t>Noyon khudag</t>
  </si>
  <si>
    <t>Lyli</t>
  </si>
  <si>
    <t>XV-014092</t>
  </si>
  <si>
    <t>Maikhan tsakhiur</t>
  </si>
  <si>
    <t>Khadat ondriin ogooj</t>
  </si>
  <si>
    <t>XV-014105</t>
  </si>
  <si>
    <t>Khuush</t>
  </si>
  <si>
    <t>South gobi black gold</t>
  </si>
  <si>
    <t>Bayan-Adraga</t>
  </si>
  <si>
    <t>XV-014108</t>
  </si>
  <si>
    <t>Khongor-1</t>
  </si>
  <si>
    <t>Shinejinst</t>
  </si>
  <si>
    <t>XV-021504</t>
  </si>
  <si>
    <t xml:space="preserve">Bor tolgoi </t>
  </si>
  <si>
    <t>Juo Yue Jin Energy Mongolia</t>
  </si>
  <si>
    <t>XV-017597</t>
  </si>
  <si>
    <t>Bolor gol</t>
  </si>
  <si>
    <t>XV-014139</t>
  </si>
  <si>
    <t>Endeg ulaan</t>
  </si>
  <si>
    <t>CET</t>
  </si>
  <si>
    <t>XV-014138</t>
  </si>
  <si>
    <t>XV-014132</t>
  </si>
  <si>
    <t>Bayan-Undur, Shinejinst</t>
  </si>
  <si>
    <t>XV-014140</t>
  </si>
  <si>
    <t>Gashuunii tal</t>
  </si>
  <si>
    <t>Tuv, Ulaanbaatar</t>
  </si>
  <si>
    <t>Bayan, Bagakhangai</t>
  </si>
  <si>
    <t>XV-014152</t>
  </si>
  <si>
    <t>Zagt</t>
  </si>
  <si>
    <t>Duulekh shonkhor</t>
  </si>
  <si>
    <t>Uyench</t>
  </si>
  <si>
    <t>XV-014148</t>
  </si>
  <si>
    <t>Tugul</t>
  </si>
  <si>
    <t>Ih tumen beer</t>
  </si>
  <si>
    <t>XV-014154</t>
  </si>
  <si>
    <t>Tsagaan ovoo</t>
  </si>
  <si>
    <t>Oxleygold</t>
  </si>
  <si>
    <t>XV-014162</t>
  </si>
  <si>
    <t>Saruul Sansar</t>
  </si>
  <si>
    <t>Saikhan-Ovoo</t>
  </si>
  <si>
    <t>XV-014194</t>
  </si>
  <si>
    <t>Burkheer-2</t>
  </si>
  <si>
    <t>Mogoin Gol Global Resource</t>
  </si>
  <si>
    <t>Tsetserleg</t>
  </si>
  <si>
    <t>XV-014201</t>
  </si>
  <si>
    <t>Ulaan toirom</t>
  </si>
  <si>
    <t>Nutgiin gantig</t>
  </si>
  <si>
    <t>XV-014211</t>
  </si>
  <si>
    <t>Suum gazar</t>
  </si>
  <si>
    <t>ilchileg hailan</t>
  </si>
  <si>
    <t>XV-014219</t>
  </si>
  <si>
    <t>Ulziit uul</t>
  </si>
  <si>
    <t>New-Orem</t>
  </si>
  <si>
    <t>Khangai</t>
  </si>
  <si>
    <t>XV-014231</t>
  </si>
  <si>
    <t>Bayan oziit bold</t>
  </si>
  <si>
    <t>XV-014248</t>
  </si>
  <si>
    <t>XV-014263</t>
  </si>
  <si>
    <t>Ikh naran</t>
  </si>
  <si>
    <t>Altandinar</t>
  </si>
  <si>
    <t>XV-014264</t>
  </si>
  <si>
    <t>Zurkhnii durvuljin uul</t>
  </si>
  <si>
    <t>Tsaleodomus</t>
  </si>
  <si>
    <t>XV-014270</t>
  </si>
  <si>
    <t>Jonsh tolgoi</t>
  </si>
  <si>
    <t>Chuluut internatoinal</t>
  </si>
  <si>
    <t>XV-014261</t>
  </si>
  <si>
    <t>Khuit</t>
  </si>
  <si>
    <t>OEL</t>
  </si>
  <si>
    <t>XV-014257</t>
  </si>
  <si>
    <t>Urtiin denj</t>
  </si>
  <si>
    <t>Tsogt-Onon</t>
  </si>
  <si>
    <t>XV-016892</t>
  </si>
  <si>
    <t>Tuuliin zuun denj</t>
  </si>
  <si>
    <t>Khamtiin ekh bulag</t>
  </si>
  <si>
    <t>XV-016672</t>
  </si>
  <si>
    <t>Duutiin ukhaa</t>
  </si>
  <si>
    <t>Prestige Exploration</t>
  </si>
  <si>
    <t>Bayantsagaan</t>
  </si>
  <si>
    <t>XV-014277</t>
  </si>
  <si>
    <t>Nogoon tolgoi</t>
  </si>
  <si>
    <t>XV-014305</t>
  </si>
  <si>
    <t>Global town</t>
  </si>
  <si>
    <t>XV-014307</t>
  </si>
  <si>
    <t>Bor khoshuu</t>
  </si>
  <si>
    <t>Bayajtatu</t>
  </si>
  <si>
    <t>Bayanlig</t>
  </si>
  <si>
    <t>XV-014308</t>
  </si>
  <si>
    <t>Khul sharga</t>
  </si>
  <si>
    <t>XV-014332</t>
  </si>
  <si>
    <t>Bayantal</t>
  </si>
  <si>
    <t>Tsaimekh</t>
  </si>
  <si>
    <t>XV-014349</t>
  </si>
  <si>
    <t>Dood haalgat</t>
  </si>
  <si>
    <t>Zvezdametritsa</t>
  </si>
  <si>
    <t>XV-014376</t>
  </si>
  <si>
    <t>Dundgobi, Tuv</t>
  </si>
  <si>
    <t>Tsagaandelger, Bayantsagaan</t>
  </si>
  <si>
    <t>XV-014381</t>
  </si>
  <si>
    <t>Khalzan khoshuu</t>
  </si>
  <si>
    <t>SDDG</t>
  </si>
  <si>
    <t>Durvuljin</t>
  </si>
  <si>
    <t>XV-014400</t>
  </si>
  <si>
    <t>Zost tolgoi</t>
  </si>
  <si>
    <t>MMR&amp;M</t>
  </si>
  <si>
    <t>ErdeneMandal</t>
  </si>
  <si>
    <t>XV-014412</t>
  </si>
  <si>
    <t>Zest</t>
  </si>
  <si>
    <t>Bayanjonsh</t>
  </si>
  <si>
    <t>XV-014414</t>
  </si>
  <si>
    <t>Nutgiin bolor</t>
  </si>
  <si>
    <t>XV-021517</t>
  </si>
  <si>
    <t>Khan-Asur</t>
  </si>
  <si>
    <t>Tsogt-Ovoo</t>
  </si>
  <si>
    <t>XV-014392</t>
  </si>
  <si>
    <t>Talst Burkhant</t>
  </si>
  <si>
    <t>XV-015147</t>
  </si>
  <si>
    <t>Tenuun-2</t>
  </si>
  <si>
    <t>XV-014430</t>
  </si>
  <si>
    <t>Luugiin tolgoi</t>
  </si>
  <si>
    <t>Realcokorea</t>
  </si>
  <si>
    <t>XV-014436</t>
  </si>
  <si>
    <t>Kharaat</t>
  </si>
  <si>
    <t>Altansuljee sistemos</t>
  </si>
  <si>
    <t>XV-014440</t>
  </si>
  <si>
    <t>Sanchuan river</t>
  </si>
  <si>
    <t>XV-020811</t>
  </si>
  <si>
    <t>Chunnorov</t>
  </si>
  <si>
    <t>Dornogobi, Khentii</t>
  </si>
  <si>
    <t>Dalanjargalan, Darkhan</t>
  </si>
  <si>
    <t>XV-014450</t>
  </si>
  <si>
    <t>Noyon uul-2</t>
  </si>
  <si>
    <t>Chihua och</t>
  </si>
  <si>
    <t>XV-014453</t>
  </si>
  <si>
    <t>Dulaankhaan</t>
  </si>
  <si>
    <t>Shaamar</t>
  </si>
  <si>
    <t>XV-021331</t>
  </si>
  <si>
    <t>Khongor ovoo</t>
  </si>
  <si>
    <t xml:space="preserve">IMGR </t>
  </si>
  <si>
    <t>XV-014474</t>
  </si>
  <si>
    <t>Delgerekh-2</t>
  </si>
  <si>
    <t>JRTB</t>
  </si>
  <si>
    <t>Delger</t>
  </si>
  <si>
    <t>XV-014487</t>
  </si>
  <si>
    <t>Khujirtyn adag</t>
  </si>
  <si>
    <t>Khurai</t>
  </si>
  <si>
    <t>Orkhontuul</t>
  </si>
  <si>
    <t>XV-014488</t>
  </si>
  <si>
    <t>Tsagaan gozgor</t>
  </si>
  <si>
    <t>XV-014475</t>
  </si>
  <si>
    <t>Surtiin am</t>
  </si>
  <si>
    <t>Galt Uneg</t>
  </si>
  <si>
    <t>Taragt</t>
  </si>
  <si>
    <t>XV-014491</t>
  </si>
  <si>
    <t>Bayangolin Eh Khundii</t>
  </si>
  <si>
    <t>Khandgait gol</t>
  </si>
  <si>
    <t>Yeruu</t>
  </si>
  <si>
    <t>XV-014507</t>
  </si>
  <si>
    <t>XV-014510</t>
  </si>
  <si>
    <t>Khurimt-1</t>
  </si>
  <si>
    <t>XV-014508</t>
  </si>
  <si>
    <t>Togoo Tolgoi</t>
  </si>
  <si>
    <t>Bayangobi</t>
  </si>
  <si>
    <t>XV-014533</t>
  </si>
  <si>
    <t>Yalguusan</t>
  </si>
  <si>
    <t>XV-014539</t>
  </si>
  <si>
    <t>Ongon-Ulaan uul</t>
  </si>
  <si>
    <t>British Mining</t>
  </si>
  <si>
    <t>XV-014560</t>
  </si>
  <si>
    <t xml:space="preserve">Tsakhir </t>
  </si>
  <si>
    <t>MEM</t>
  </si>
  <si>
    <t>Sant</t>
  </si>
  <si>
    <t>XV-014570</t>
  </si>
  <si>
    <t>Bichigt</t>
  </si>
  <si>
    <t>Guyu Eco Mongolia</t>
  </si>
  <si>
    <t>XV-014587</t>
  </si>
  <si>
    <t>Naran uul</t>
  </si>
  <si>
    <t>Saruulsain</t>
  </si>
  <si>
    <t>XV-014614</t>
  </si>
  <si>
    <t>Khuren khad-1</t>
  </si>
  <si>
    <t>Erdenin gyaltagnuur</t>
  </si>
  <si>
    <t>XV-014617</t>
  </si>
  <si>
    <t>Eldev shand</t>
  </si>
  <si>
    <t>Citic international mining investment</t>
  </si>
  <si>
    <t>XV-021468</t>
  </si>
  <si>
    <t xml:space="preserve">Bayantsagaan </t>
  </si>
  <si>
    <t>Energy country mining</t>
  </si>
  <si>
    <t>XV-014660</t>
  </si>
  <si>
    <t>Sumery</t>
  </si>
  <si>
    <t>XV-014679</t>
  </si>
  <si>
    <t>Javkhlantiin Uul</t>
  </si>
  <si>
    <t>Gobifinders</t>
  </si>
  <si>
    <t>XV-014684</t>
  </si>
  <si>
    <t>Aguit</t>
  </si>
  <si>
    <t>New iconic</t>
  </si>
  <si>
    <t>Myangad</t>
  </si>
  <si>
    <t>XV-014696</t>
  </si>
  <si>
    <t>Apro</t>
  </si>
  <si>
    <t>XV-014703</t>
  </si>
  <si>
    <t>Temeen chuluu</t>
  </si>
  <si>
    <t>Rich daimond</t>
  </si>
  <si>
    <t>Bayandun</t>
  </si>
  <si>
    <t>XV-021467</t>
  </si>
  <si>
    <t>Bayantsagaan -1</t>
  </si>
  <si>
    <t>XV-014736</t>
  </si>
  <si>
    <t>Monkhsayaan</t>
  </si>
  <si>
    <t>XV-014753</t>
  </si>
  <si>
    <t>BRX</t>
  </si>
  <si>
    <t>XV-014755</t>
  </si>
  <si>
    <t>Maanit</t>
  </si>
  <si>
    <t>Erdesplazm</t>
  </si>
  <si>
    <t>XV-014758</t>
  </si>
  <si>
    <t>Altantsugts</t>
  </si>
  <si>
    <t>Ungut Margad</t>
  </si>
  <si>
    <t>XV-014768</t>
  </si>
  <si>
    <t>Teeg</t>
  </si>
  <si>
    <t>Khangailand</t>
  </si>
  <si>
    <t>XV-014775</t>
  </si>
  <si>
    <t>Adag</t>
  </si>
  <si>
    <t>Aroma Amt</t>
  </si>
  <si>
    <t>Noyon</t>
  </si>
  <si>
    <t>XV-014786</t>
  </si>
  <si>
    <t>Ikh tolgodiin ar</t>
  </si>
  <si>
    <t>Bigerkhairkhan</t>
  </si>
  <si>
    <t>Dashbalbar, Chuluunkhoroot</t>
  </si>
  <si>
    <t>XV-014787</t>
  </si>
  <si>
    <t>Enger ukhaa</t>
  </si>
  <si>
    <t>Shine uyanga</t>
  </si>
  <si>
    <t>Sharga</t>
  </si>
  <si>
    <t>XV-014788</t>
  </si>
  <si>
    <t>XV-020835</t>
  </si>
  <si>
    <t>Ukhaa del</t>
  </si>
  <si>
    <t>Mon minerals mining and treid</t>
  </si>
  <si>
    <t>XV-014802</t>
  </si>
  <si>
    <t>Morin tolgoi</t>
  </si>
  <si>
    <t>BUMB</t>
  </si>
  <si>
    <t>Khongor, Shariin gol</t>
  </si>
  <si>
    <t>XV-021364</t>
  </si>
  <si>
    <t>Bayankhongor, Zavkhan</t>
  </si>
  <si>
    <t>BayanBulag, Otgon</t>
  </si>
  <si>
    <t>XV-014806</t>
  </si>
  <si>
    <t>Otgon</t>
  </si>
  <si>
    <t>XV-014809</t>
  </si>
  <si>
    <t>Targat</t>
  </si>
  <si>
    <t>American standart resours</t>
  </si>
  <si>
    <t>XV-014827</t>
  </si>
  <si>
    <t>Tsagaan undur</t>
  </si>
  <si>
    <t>Borj-Ovoot</t>
  </si>
  <si>
    <t>XV-020457</t>
  </si>
  <si>
    <t>Khuuvur khudag</t>
  </si>
  <si>
    <t>Vita mine</t>
  </si>
  <si>
    <t>XV-014850</t>
  </si>
  <si>
    <t>Zagiin khar uul</t>
  </si>
  <si>
    <t>XV-014569</t>
  </si>
  <si>
    <t>Oyut tolgoi</t>
  </si>
  <si>
    <t>Orchlon ord</t>
  </si>
  <si>
    <t>XV-014717</t>
  </si>
  <si>
    <t>Dulaan khar uul</t>
  </si>
  <si>
    <t>Uyshengming</t>
  </si>
  <si>
    <t>Nogoonnuur</t>
  </si>
  <si>
    <t>XV-014877</t>
  </si>
  <si>
    <t>Enger sukhaitiin tal</t>
  </si>
  <si>
    <t>XV-014888</t>
  </si>
  <si>
    <t>Monkvarts</t>
  </si>
  <si>
    <t>Saikhandulaan</t>
  </si>
  <si>
    <t>XV-014897</t>
  </si>
  <si>
    <t>Buyant</t>
  </si>
  <si>
    <t>MGMG</t>
  </si>
  <si>
    <t>Bayangol</t>
  </si>
  <si>
    <t>XV-014930</t>
  </si>
  <si>
    <t>Maikhant</t>
  </si>
  <si>
    <t>Undarmal khuder</t>
  </si>
  <si>
    <t>XV-014934</t>
  </si>
  <si>
    <t>Zavsar</t>
  </si>
  <si>
    <t>Itgel tushig</t>
  </si>
  <si>
    <t>XV-014947</t>
  </si>
  <si>
    <t>Altangol Exploration</t>
  </si>
  <si>
    <t>XV-014979</t>
  </si>
  <si>
    <t>Derst</t>
  </si>
  <si>
    <t>Khotgor Shanaga</t>
  </si>
  <si>
    <t>XV-015000</t>
  </si>
  <si>
    <t>Nadmin</t>
  </si>
  <si>
    <t>XV-015029</t>
  </si>
  <si>
    <t>Tsuvraa tolgoi</t>
  </si>
  <si>
    <t>Mongol Standart</t>
  </si>
  <si>
    <t>Bagannuur</t>
  </si>
  <si>
    <t>XV-015043</t>
  </si>
  <si>
    <t>Gurvan khar tolgoi</t>
  </si>
  <si>
    <t>XV-015048</t>
  </si>
  <si>
    <t>Manant tolgoi</t>
  </si>
  <si>
    <t>Berkh  resources</t>
  </si>
  <si>
    <t>Batshireet</t>
  </si>
  <si>
    <t>XV-015051</t>
  </si>
  <si>
    <t>Elstei</t>
  </si>
  <si>
    <t>XV-015059</t>
  </si>
  <si>
    <t>Khuren bulag</t>
  </si>
  <si>
    <t>H&amp;H Mining</t>
  </si>
  <si>
    <t>XV-015063</t>
  </si>
  <si>
    <t>Zaagiin khundii</t>
  </si>
  <si>
    <t>JBMD</t>
  </si>
  <si>
    <t>XV-015079</t>
  </si>
  <si>
    <t>Derst khotgor</t>
  </si>
  <si>
    <t>Jastso</t>
  </si>
  <si>
    <t>XV-015099</t>
  </si>
  <si>
    <t>Khuurai tal</t>
  </si>
  <si>
    <t>Altarganakhairkhan</t>
  </si>
  <si>
    <t>XV-015112</t>
  </si>
  <si>
    <t>Balugar</t>
  </si>
  <si>
    <t>Jorchidai</t>
  </si>
  <si>
    <t>XV-015117</t>
  </si>
  <si>
    <t>Ulaan undur</t>
  </si>
  <si>
    <t>Vailink</t>
  </si>
  <si>
    <t>XV-015129</t>
  </si>
  <si>
    <t>Buuvei</t>
  </si>
  <si>
    <t>Central asian Cement</t>
  </si>
  <si>
    <t>XV-015140</t>
  </si>
  <si>
    <t>Angarkhai am</t>
  </si>
  <si>
    <t>MMRI</t>
  </si>
  <si>
    <t>Bumbugur</t>
  </si>
  <si>
    <t>XV-015162</t>
  </si>
  <si>
    <t>Ikh khaan chuluu</t>
  </si>
  <si>
    <t>Undurshil</t>
  </si>
  <si>
    <t>XV-015186</t>
  </si>
  <si>
    <t>Nergui</t>
  </si>
  <si>
    <t>M and B mining</t>
  </si>
  <si>
    <t>XV-016948</t>
  </si>
  <si>
    <t>Khandgait</t>
  </si>
  <si>
    <t>XV-015210</t>
  </si>
  <si>
    <t>Tsagaan tal</t>
  </si>
  <si>
    <t>Boldlan</t>
  </si>
  <si>
    <t>XV-015209</t>
  </si>
  <si>
    <t>Nergui sair</t>
  </si>
  <si>
    <t>Nordwest minerals</t>
  </si>
  <si>
    <t>XV-015208</t>
  </si>
  <si>
    <t>Red bulls</t>
  </si>
  <si>
    <t>XV-015266</t>
  </si>
  <si>
    <t xml:space="preserve">Bulagt </t>
  </si>
  <si>
    <t>Mandal-Altai</t>
  </si>
  <si>
    <t>XV-015296</t>
  </si>
  <si>
    <t>Tov erdene sant</t>
  </si>
  <si>
    <t>XV-015314</t>
  </si>
  <si>
    <t>Serten</t>
  </si>
  <si>
    <t>UTJ</t>
  </si>
  <si>
    <t>XV-015312</t>
  </si>
  <si>
    <t>Orkhon tseel</t>
  </si>
  <si>
    <t>XV-016761</t>
  </si>
  <si>
    <t>Ongon uul</t>
  </si>
  <si>
    <t>Ilchit Khurdast</t>
  </si>
  <si>
    <t>XV-015336</t>
  </si>
  <si>
    <t>Nuden</t>
  </si>
  <si>
    <t>Mokhgun od</t>
  </si>
  <si>
    <t>XV-015337</t>
  </si>
  <si>
    <t>Bulag</t>
  </si>
  <si>
    <t>Yesunbulag</t>
  </si>
  <si>
    <t>XV-021244</t>
  </si>
  <si>
    <t>Biger</t>
  </si>
  <si>
    <t>XV-015341</t>
  </si>
  <si>
    <t>Telt</t>
  </si>
  <si>
    <t>Chuluun-Erdenes</t>
  </si>
  <si>
    <t>XV-017181</t>
  </si>
  <si>
    <t>Daltiin nuruu</t>
  </si>
  <si>
    <t>Best copper gold corporation</t>
  </si>
  <si>
    <t>XV-015346</t>
  </si>
  <si>
    <t>Jargalantiin nuruu</t>
  </si>
  <si>
    <t>SQS</t>
  </si>
  <si>
    <t>XV-017183</t>
  </si>
  <si>
    <t>XV-015359</t>
  </si>
  <si>
    <t xml:space="preserve">Shand  </t>
  </si>
  <si>
    <t>Delger Bayan Delgerekh</t>
  </si>
  <si>
    <t>XV-016956</t>
  </si>
  <si>
    <t>Tsenkher nomin</t>
  </si>
  <si>
    <t>XV-015382</t>
  </si>
  <si>
    <t>Khukh khadat</t>
  </si>
  <si>
    <t>Mongol golomt group</t>
  </si>
  <si>
    <t>XV-015380</t>
  </si>
  <si>
    <t>Tseel</t>
  </si>
  <si>
    <t>XV-015381</t>
  </si>
  <si>
    <t>Aldar</t>
  </si>
  <si>
    <t>XV-015383</t>
  </si>
  <si>
    <t>Khersiin tal</t>
  </si>
  <si>
    <t>Agi Buyant</t>
  </si>
  <si>
    <t>XV-015379</t>
  </si>
  <si>
    <t>Altan gadas</t>
  </si>
  <si>
    <t>Realsoin resource</t>
  </si>
  <si>
    <t>XV-015432</t>
  </si>
  <si>
    <t>Khudert</t>
  </si>
  <si>
    <t>MCAD</t>
  </si>
  <si>
    <t>XV-015447</t>
  </si>
  <si>
    <t xml:space="preserve">Del undur </t>
  </si>
  <si>
    <t>EMIC</t>
  </si>
  <si>
    <t>XV-015446</t>
  </si>
  <si>
    <t>Unegtiin ovoo</t>
  </si>
  <si>
    <t>Millennium Storm</t>
  </si>
  <si>
    <t>Buren, Delgerkhaan</t>
  </si>
  <si>
    <t>XV-015472</t>
  </si>
  <si>
    <t>Chamin kharsh</t>
  </si>
  <si>
    <t>XV-015497</t>
  </si>
  <si>
    <t>Tashgai uul orchim</t>
  </si>
  <si>
    <t>Altanbulag, Khan-Uul</t>
  </si>
  <si>
    <t>XV-015499</t>
  </si>
  <si>
    <t xml:space="preserve">Avdrant </t>
  </si>
  <si>
    <t>Ar-Erkhes</t>
  </si>
  <si>
    <t>Arkhust, Bayandelger, Erdene</t>
  </si>
  <si>
    <t>XV-017050</t>
  </si>
  <si>
    <t>Tariat</t>
  </si>
  <si>
    <t>XV-015503</t>
  </si>
  <si>
    <t>XV-015502</t>
  </si>
  <si>
    <t>Bayan-uul</t>
  </si>
  <si>
    <t>Scantgold</t>
  </si>
  <si>
    <t>Javkhlant</t>
  </si>
  <si>
    <t>XV-015559</t>
  </si>
  <si>
    <t>Chantuugiin khundii</t>
  </si>
  <si>
    <t>XV-015562</t>
  </si>
  <si>
    <t>Anand</t>
  </si>
  <si>
    <t>Bulgan taikhar</t>
  </si>
  <si>
    <t>XV-015569</t>
  </si>
  <si>
    <t>Khundii</t>
  </si>
  <si>
    <t>XV-021326</t>
  </si>
  <si>
    <t>Devjikh arvin ord</t>
  </si>
  <si>
    <t>XV-018243</t>
  </si>
  <si>
    <t>Shuwuun mountain</t>
  </si>
  <si>
    <t>Mongolian Uranium Resource</t>
  </si>
  <si>
    <t>Sainshand, Saikhandulaan, Ulaanbadrakh</t>
  </si>
  <si>
    <t>XV-018247</t>
  </si>
  <si>
    <t>Khermiin tsagaan undur</t>
  </si>
  <si>
    <t>XV-020956</t>
  </si>
  <si>
    <t>Khukh uul</t>
  </si>
  <si>
    <t>WEST MONGOLNAN MEMALS AND MINERALS</t>
  </si>
  <si>
    <t>XV-017628</t>
  </si>
  <si>
    <t>Dovtsog khudag</t>
  </si>
  <si>
    <t>Tumen ail invest</t>
  </si>
  <si>
    <t>XV-018327</t>
  </si>
  <si>
    <t>Khashaatiin khundii</t>
  </si>
  <si>
    <t>XV-021462</t>
  </si>
  <si>
    <t>Ikh tumen khurd</t>
  </si>
  <si>
    <t>XV-017634</t>
  </si>
  <si>
    <t>XV-017632</t>
  </si>
  <si>
    <t>Nogoon tal</t>
  </si>
  <si>
    <t>XV-019017</t>
  </si>
  <si>
    <t>Argold</t>
  </si>
  <si>
    <t>XV-018953</t>
  </si>
  <si>
    <t>Monchek Uranium</t>
  </si>
  <si>
    <t>Joint SOE</t>
  </si>
  <si>
    <t>Norovlin</t>
  </si>
  <si>
    <t>XV-017651</t>
  </si>
  <si>
    <t>Khongor ders</t>
  </si>
  <si>
    <t>XV-017646</t>
  </si>
  <si>
    <t>Khart at uul</t>
  </si>
  <si>
    <t>XV-017645</t>
  </si>
  <si>
    <t>Tsogtkhairkhan uul</t>
  </si>
  <si>
    <t>XV-017357</t>
  </si>
  <si>
    <t>Khangait-1</t>
  </si>
  <si>
    <t>XV-017647</t>
  </si>
  <si>
    <t>Ulaan ereg</t>
  </si>
  <si>
    <t>XV-017690</t>
  </si>
  <si>
    <t>Suuj uul</t>
  </si>
  <si>
    <t>Fokhmining</t>
  </si>
  <si>
    <t>XV-017691</t>
  </si>
  <si>
    <t>Daravgain khudag</t>
  </si>
  <si>
    <t>Vividstar</t>
  </si>
  <si>
    <t>XV-017692</t>
  </si>
  <si>
    <t>XV-017648</t>
  </si>
  <si>
    <t>Baga Khukhtsav</t>
  </si>
  <si>
    <t>Khaadiin Erdenes</t>
  </si>
  <si>
    <t>XV-017714</t>
  </si>
  <si>
    <t>Buuveit-1</t>
  </si>
  <si>
    <t>XV-017713</t>
  </si>
  <si>
    <t>Bor ukhaa</t>
  </si>
  <si>
    <t>Mineral Orgil</t>
  </si>
  <si>
    <t>XV-017819</t>
  </si>
  <si>
    <t>Uschiin khuren</t>
  </si>
  <si>
    <t>Basis</t>
  </si>
  <si>
    <t>XV-016057</t>
  </si>
  <si>
    <t>Ulaan</t>
  </si>
  <si>
    <t>Leader exploration</t>
  </si>
  <si>
    <t>XV-017977</t>
  </si>
  <si>
    <t>XV-017982</t>
  </si>
  <si>
    <t>Nutgiin ord</t>
  </si>
  <si>
    <t>XV-017981</t>
  </si>
  <si>
    <t>Daagan del uul</t>
  </si>
  <si>
    <t>XV-017987</t>
  </si>
  <si>
    <t>CMKI</t>
  </si>
  <si>
    <t>XV-017986</t>
  </si>
  <si>
    <t>BETTA</t>
  </si>
  <si>
    <t>XV-017769</t>
  </si>
  <si>
    <t>Khaniin khudag</t>
  </si>
  <si>
    <t>Casstown</t>
  </si>
  <si>
    <t>XV-017747</t>
  </si>
  <si>
    <t>Urd borts</t>
  </si>
  <si>
    <t>Khyargas, Tsagaankhairkhan</t>
  </si>
  <si>
    <t>XV-017749</t>
  </si>
  <si>
    <t>Khoid bogts</t>
  </si>
  <si>
    <t>Tsenguunshiltgeen</t>
  </si>
  <si>
    <t>XV-017799</t>
  </si>
  <si>
    <t>Nariin</t>
  </si>
  <si>
    <t>Tsagaankhairkhan</t>
  </si>
  <si>
    <t>XV-017788</t>
  </si>
  <si>
    <t>Icheet</t>
  </si>
  <si>
    <t>Yoson Erdene Undarga</t>
  </si>
  <si>
    <t>XV-017768</t>
  </si>
  <si>
    <t>Khoid daagan</t>
  </si>
  <si>
    <t>Tis-anduud</t>
  </si>
  <si>
    <t>Malchin, Khyargas</t>
  </si>
  <si>
    <t>XV-017775</t>
  </si>
  <si>
    <t>Borts uul</t>
  </si>
  <si>
    <t>Boldgyntbold</t>
  </si>
  <si>
    <t>XV-020985</t>
  </si>
  <si>
    <t>Bodonchiin gol</t>
  </si>
  <si>
    <t>DHL</t>
  </si>
  <si>
    <t>XV-017828</t>
  </si>
  <si>
    <t>XV-017867</t>
  </si>
  <si>
    <t>Khag</t>
  </si>
  <si>
    <t>Baruun Geo</t>
  </si>
  <si>
    <t>Tsengel</t>
  </si>
  <si>
    <t>XV-017739</t>
  </si>
  <si>
    <t>Shargatiin mountain</t>
  </si>
  <si>
    <t>Dungold</t>
  </si>
  <si>
    <t>Uvs, Khovd</t>
  </si>
  <si>
    <t>Ulgii, Durgun, Myangad</t>
  </si>
  <si>
    <t>XV-017840</t>
  </si>
  <si>
    <t>Umnu</t>
  </si>
  <si>
    <t>Erdenebaina</t>
  </si>
  <si>
    <t>Umnugobi, Tarialan</t>
  </si>
  <si>
    <t>XV-017854</t>
  </si>
  <si>
    <t>Ulaantolgoi</t>
  </si>
  <si>
    <t>Sumber erdene orgil</t>
  </si>
  <si>
    <t>Malchin</t>
  </si>
  <si>
    <t>XV-017897</t>
  </si>
  <si>
    <t>Borts-1</t>
  </si>
  <si>
    <t>XV-017894</t>
  </si>
  <si>
    <t>Undur</t>
  </si>
  <si>
    <t>Moiller Gold Corporation</t>
  </si>
  <si>
    <t>XV-017929</t>
  </si>
  <si>
    <t>Land ore</t>
  </si>
  <si>
    <t>Baatsagaan, Bayantsagaan</t>
  </si>
  <si>
    <t>XV-017839</t>
  </si>
  <si>
    <t>Tsagaan</t>
  </si>
  <si>
    <t>Erdenest prospecting</t>
  </si>
  <si>
    <t>XV-017910</t>
  </si>
  <si>
    <t>Khotgor</t>
  </si>
  <si>
    <t>XV-017813</t>
  </si>
  <si>
    <t>Tsakhir jalga</t>
  </si>
  <si>
    <t>Erdene tsagaach</t>
  </si>
  <si>
    <t>XV-017810</t>
  </si>
  <si>
    <t>Och</t>
  </si>
  <si>
    <t>Main Land Blaik Gold</t>
  </si>
  <si>
    <t>Bogd</t>
  </si>
  <si>
    <t>XV-017989</t>
  </si>
  <si>
    <t>Novonetmain</t>
  </si>
  <si>
    <t>Altai, Uyench</t>
  </si>
  <si>
    <t>XV-017731</t>
  </si>
  <si>
    <t>JM&amp;MJ</t>
  </si>
  <si>
    <t>XV-017915</t>
  </si>
  <si>
    <t>Shar hooloi</t>
  </si>
  <si>
    <t>XV-017735</t>
  </si>
  <si>
    <t>Khutul shand</t>
  </si>
  <si>
    <t>Tavtaanai Mining</t>
  </si>
  <si>
    <t>XV-017836</t>
  </si>
  <si>
    <t>Od</t>
  </si>
  <si>
    <t>Urgamal</t>
  </si>
  <si>
    <t>XV-017718</t>
  </si>
  <si>
    <t>Tos</t>
  </si>
  <si>
    <t>AJ Minerals</t>
  </si>
  <si>
    <t>XV-017762</t>
  </si>
  <si>
    <t>Khashaat</t>
  </si>
  <si>
    <t>Erchim Engineering Group</t>
  </si>
  <si>
    <t>Aldarkhaan</t>
  </si>
  <si>
    <t>XV-020839</t>
  </si>
  <si>
    <t>Olon aaragt</t>
  </si>
  <si>
    <t>Gurveljingoo</t>
  </si>
  <si>
    <t>XV-018216</t>
  </si>
  <si>
    <t>Altan khurd</t>
  </si>
  <si>
    <t>Mine Industry Consulting</t>
  </si>
  <si>
    <t>Rashaant</t>
  </si>
  <si>
    <t>XV-017789</t>
  </si>
  <si>
    <t>Nuramt</t>
  </si>
  <si>
    <t>Enerjy mandal</t>
  </si>
  <si>
    <t>Buutsagaan</t>
  </si>
  <si>
    <t>XV-017812</t>
  </si>
  <si>
    <t>Togoot</t>
  </si>
  <si>
    <t>L.T.D</t>
  </si>
  <si>
    <t>Baatsagaan, Bayan-Ovoo, Bumbugur</t>
  </si>
  <si>
    <t>XV-018255</t>
  </si>
  <si>
    <t>zuulun</t>
  </si>
  <si>
    <t>Trou-Unts</t>
  </si>
  <si>
    <t>XV-018076</t>
  </si>
  <si>
    <t>SSC mongolia mining</t>
  </si>
  <si>
    <t>XV-018012</t>
  </si>
  <si>
    <t>Baishint tolgoi</t>
  </si>
  <si>
    <t>ABP Capital</t>
  </si>
  <si>
    <t>XV-017954</t>
  </si>
  <si>
    <t>Alag ulaan tolgoi</t>
  </si>
  <si>
    <t>Ulgii, Myangad</t>
  </si>
  <si>
    <t>XV-018045</t>
  </si>
  <si>
    <t>Munkhiin Geree</t>
  </si>
  <si>
    <t>Naranbulag</t>
  </si>
  <si>
    <t>XV-017776</t>
  </si>
  <si>
    <t>Dur</t>
  </si>
  <si>
    <t>Buman Olz Drilling</t>
  </si>
  <si>
    <t>Durvuljin, Zavkhanmandal</t>
  </si>
  <si>
    <t>XV-017941</t>
  </si>
  <si>
    <t>Argal</t>
  </si>
  <si>
    <t>ZAAKI</t>
  </si>
  <si>
    <t>Durvuljin, Zavkhanmandal, Urgamal</t>
  </si>
  <si>
    <t>XV-018646</t>
  </si>
  <si>
    <t>Elst</t>
  </si>
  <si>
    <t>Nomin erdeniin urguu</t>
  </si>
  <si>
    <t>Zavkhan, Uvs</t>
  </si>
  <si>
    <t>Urgamal, Tsagaankhairkhan</t>
  </si>
  <si>
    <t>XV-018648</t>
  </si>
  <si>
    <t>BaynKhongor-2</t>
  </si>
  <si>
    <t>XV-018645</t>
  </si>
  <si>
    <t>Altan</t>
  </si>
  <si>
    <t>CAJ</t>
  </si>
  <si>
    <t>Khalkhgol</t>
  </si>
  <si>
    <t>XV-018003</t>
  </si>
  <si>
    <t>Biluugiin khar gozgor</t>
  </si>
  <si>
    <t>Tsagaanuur Group</t>
  </si>
  <si>
    <t>XV-018085</t>
  </si>
  <si>
    <t>Bayn Tolgoi</t>
  </si>
  <si>
    <t>Grand Lucky</t>
  </si>
  <si>
    <t>XV-017943</t>
  </si>
  <si>
    <t>Tuul</t>
  </si>
  <si>
    <t>Ikh Mandal Khurd Resource Prospecting</t>
  </si>
  <si>
    <t>XV-018075</t>
  </si>
  <si>
    <t>Nar</t>
  </si>
  <si>
    <t>GLOBAL CYCLE</t>
  </si>
  <si>
    <t>XV-018037</t>
  </si>
  <si>
    <t>Alt</t>
  </si>
  <si>
    <t>ALTAI KHYANGAN</t>
  </si>
  <si>
    <t>XV-018094</t>
  </si>
  <si>
    <t>Bodonch</t>
  </si>
  <si>
    <t>XV-017978</t>
  </si>
  <si>
    <t>Diamond Resource</t>
  </si>
  <si>
    <t>XV-021048</t>
  </si>
  <si>
    <t>Uudaviin bulag</t>
  </si>
  <si>
    <t>Burdengovi Group</t>
  </si>
  <si>
    <t>XV-018115</t>
  </si>
  <si>
    <t>Khujirt</t>
  </si>
  <si>
    <t>Monkon Group</t>
  </si>
  <si>
    <t>Bugat</t>
  </si>
  <si>
    <t>XV-018063</t>
  </si>
  <si>
    <t>Dund</t>
  </si>
  <si>
    <t>SBH</t>
  </si>
  <si>
    <t>XV-018324</t>
  </si>
  <si>
    <t>Khag-1</t>
  </si>
  <si>
    <t>XV-017944</t>
  </si>
  <si>
    <t>Shokhoit</t>
  </si>
  <si>
    <t>SUMMUS</t>
  </si>
  <si>
    <t>XV-018051</t>
  </si>
  <si>
    <t>Biluu</t>
  </si>
  <si>
    <t>Khar almandine</t>
  </si>
  <si>
    <t>Sagsai, Ulaankhus, Tsengel</t>
  </si>
  <si>
    <t>XV-018074</t>
  </si>
  <si>
    <t>Shaliin Khar mountain</t>
  </si>
  <si>
    <t>Fast Pamper</t>
  </si>
  <si>
    <t>XV-017921</t>
  </si>
  <si>
    <t>Khar uul</t>
  </si>
  <si>
    <t>Zavkhan, Tsagaankhairkhan</t>
  </si>
  <si>
    <t>XV-018142</t>
  </si>
  <si>
    <t>Baruun termes</t>
  </si>
  <si>
    <t>Davst, Ulaangom</t>
  </si>
  <si>
    <t>XV-018131</t>
  </si>
  <si>
    <t>Dunkh</t>
  </si>
  <si>
    <t>Khulangold</t>
  </si>
  <si>
    <t>XV-018151</t>
  </si>
  <si>
    <t>Delt</t>
  </si>
  <si>
    <t>Tsogsh</t>
  </si>
  <si>
    <t>Undurkhangai</t>
  </si>
  <si>
    <t>XV-018708</t>
  </si>
  <si>
    <t>Chigertai-1</t>
  </si>
  <si>
    <t>Orient</t>
  </si>
  <si>
    <t>XV-018711</t>
  </si>
  <si>
    <t>Enger Tolgod</t>
  </si>
  <si>
    <t>Altanshiree, Delgerekh</t>
  </si>
  <si>
    <t>XV-018119</t>
  </si>
  <si>
    <t>ADTIM</t>
  </si>
  <si>
    <t>XV-018220</t>
  </si>
  <si>
    <t>Khuleggold</t>
  </si>
  <si>
    <t>XV-018175</t>
  </si>
  <si>
    <t>Orlogiin gol</t>
  </si>
  <si>
    <t>Ebeg</t>
  </si>
  <si>
    <t>XV-018200</t>
  </si>
  <si>
    <t>Deed</t>
  </si>
  <si>
    <t>ABP Development</t>
  </si>
  <si>
    <t>Sagil, Ulaangom</t>
  </si>
  <si>
    <t>XV-018193</t>
  </si>
  <si>
    <t>Ulgii</t>
  </si>
  <si>
    <t>Binani Mineral Resources</t>
  </si>
  <si>
    <t>XV-018257</t>
  </si>
  <si>
    <t>Galt Construction</t>
  </si>
  <si>
    <t>XV-019026</t>
  </si>
  <si>
    <t>Force gold mining</t>
  </si>
  <si>
    <t>XV-019025</t>
  </si>
  <si>
    <t>XV-017729</t>
  </si>
  <si>
    <t>XV-018109</t>
  </si>
  <si>
    <t>Andiin khargui</t>
  </si>
  <si>
    <t>Altantsugts, Bayannuur</t>
  </si>
  <si>
    <t>XV-018065</t>
  </si>
  <si>
    <t>Baruun tserd</t>
  </si>
  <si>
    <t>Sagil</t>
  </si>
  <si>
    <t>XV-018158</t>
  </si>
  <si>
    <t>Baruun jalga</t>
  </si>
  <si>
    <t>Altai, Must</t>
  </si>
  <si>
    <t>XV-017933</t>
  </si>
  <si>
    <t>Shohoit nuruu</t>
  </si>
  <si>
    <t>Malchin, Naranbulag</t>
  </si>
  <si>
    <t>XV-018363</t>
  </si>
  <si>
    <t>Nariin khar</t>
  </si>
  <si>
    <t>Emerald-Expedition</t>
  </si>
  <si>
    <t>XV-018191</t>
  </si>
  <si>
    <t>Bayan sair tur</t>
  </si>
  <si>
    <t>Nariinteel</t>
  </si>
  <si>
    <t>XV-018111</t>
  </si>
  <si>
    <t>Gun khar zag</t>
  </si>
  <si>
    <t>XV-018204</t>
  </si>
  <si>
    <t>Tumurt</t>
  </si>
  <si>
    <t>Planting energy</t>
  </si>
  <si>
    <t>XV-018241</t>
  </si>
  <si>
    <t>Emgent</t>
  </si>
  <si>
    <t>Ord undarga</t>
  </si>
  <si>
    <t>Umnugobi, Khovd</t>
  </si>
  <si>
    <t>XV-018421</t>
  </si>
  <si>
    <t>Dush</t>
  </si>
  <si>
    <t>Bigstone</t>
  </si>
  <si>
    <t>XV-017935</t>
  </si>
  <si>
    <t>Conglomerate</t>
  </si>
  <si>
    <t>XV-017988</t>
  </si>
  <si>
    <t>Monchin</t>
  </si>
  <si>
    <t>Naranbulag, Tarialan</t>
  </si>
  <si>
    <t>XV-018052</t>
  </si>
  <si>
    <t>XV-018381</t>
  </si>
  <si>
    <t>Khar khad</t>
  </si>
  <si>
    <t>Baruunturuun</t>
  </si>
  <si>
    <t>XV-018113</t>
  </si>
  <si>
    <t>Shakhgalan</t>
  </si>
  <si>
    <t>XV-018557</t>
  </si>
  <si>
    <t>Davaat</t>
  </si>
  <si>
    <t>Davaat altain khishig</t>
  </si>
  <si>
    <t>Tarialan</t>
  </si>
  <si>
    <t>XV-018150</t>
  </si>
  <si>
    <t>Alt impex</t>
  </si>
  <si>
    <t>XV-018292</t>
  </si>
  <si>
    <t>Baruunbayan</t>
  </si>
  <si>
    <t>XV-018091</t>
  </si>
  <si>
    <t xml:space="preserve"> Altat</t>
  </si>
  <si>
    <t>Zaluuchuud Shim</t>
  </si>
  <si>
    <t>XV-017716</t>
  </si>
  <si>
    <t>Khuurai</t>
  </si>
  <si>
    <t>XV-017942</t>
  </si>
  <si>
    <t>Baljinnyam</t>
  </si>
  <si>
    <t>Tashgai khairkhan</t>
  </si>
  <si>
    <t>XV-017875</t>
  </si>
  <si>
    <t>Burgast</t>
  </si>
  <si>
    <t>Tsogt</t>
  </si>
  <si>
    <t>XV-018462</t>
  </si>
  <si>
    <t>Myanga</t>
  </si>
  <si>
    <t>XV-018440</t>
  </si>
  <si>
    <t>Khairkhan</t>
  </si>
  <si>
    <t>Budar  Minerals</t>
  </si>
  <si>
    <t>XV-018374</t>
  </si>
  <si>
    <t>Appolo capital</t>
  </si>
  <si>
    <t>XV-018431</t>
  </si>
  <si>
    <t>AJP</t>
  </si>
  <si>
    <t>XV-018398</t>
  </si>
  <si>
    <t>Gichgene</t>
  </si>
  <si>
    <t>XV-018741</t>
  </si>
  <si>
    <t>Khuren mountain</t>
  </si>
  <si>
    <t>Domogtkheer</t>
  </si>
  <si>
    <t>XV-018341</t>
  </si>
  <si>
    <t>XV-017824</t>
  </si>
  <si>
    <t>XV-017925</t>
  </si>
  <si>
    <t>XV-017949</t>
  </si>
  <si>
    <t>Argalant</t>
  </si>
  <si>
    <t>Fokstrat iinterneishnil</t>
  </si>
  <si>
    <t>XV-018639</t>
  </si>
  <si>
    <t>Uushig</t>
  </si>
  <si>
    <t>Monkhmining</t>
  </si>
  <si>
    <t>XV-021493</t>
  </si>
  <si>
    <t>Dov</t>
  </si>
  <si>
    <t>Tsagaagchuud construction</t>
  </si>
  <si>
    <t>XV-017913</t>
  </si>
  <si>
    <t>Sagsai</t>
  </si>
  <si>
    <t>Central Asia Non-Ferrous Metals</t>
  </si>
  <si>
    <t>Buyant, Sagsai</t>
  </si>
  <si>
    <t>XV-018367</t>
  </si>
  <si>
    <t>Chandmani</t>
  </si>
  <si>
    <t>Khongor Eco</t>
  </si>
  <si>
    <t>XV-017907</t>
  </si>
  <si>
    <t>AJH</t>
  </si>
  <si>
    <t>XV-017904</t>
  </si>
  <si>
    <t>Terguun max</t>
  </si>
  <si>
    <t>Tugrug</t>
  </si>
  <si>
    <t>XV-018549</t>
  </si>
  <si>
    <t>Sairt</t>
  </si>
  <si>
    <t>Chinggisiin Altan Zoos</t>
  </si>
  <si>
    <t>XV-017951</t>
  </si>
  <si>
    <t>Khankhentii khuder</t>
  </si>
  <si>
    <t>XV-018031</t>
  </si>
  <si>
    <t>Shartokhoi</t>
  </si>
  <si>
    <t>Ireedui MNJ Trans</t>
  </si>
  <si>
    <t>XV-018554</t>
  </si>
  <si>
    <t>Buyan</t>
  </si>
  <si>
    <t>Mungun nahia</t>
  </si>
  <si>
    <t>XV-018040</t>
  </si>
  <si>
    <t>Nuruut</t>
  </si>
  <si>
    <t>Bugat, Tonkhil</t>
  </si>
  <si>
    <t>XV-017940</t>
  </si>
  <si>
    <t>BTTI</t>
  </si>
  <si>
    <t>XV-017841</t>
  </si>
  <si>
    <t>TDLBCH</t>
  </si>
  <si>
    <t>XV-018028</t>
  </si>
  <si>
    <t>teel</t>
  </si>
  <si>
    <t>XV-017979</t>
  </si>
  <si>
    <t>Bod</t>
  </si>
  <si>
    <t>Buyant, Tolbo</t>
  </si>
  <si>
    <t>XV-018603</t>
  </si>
  <si>
    <t>Altai Bor uzuur</t>
  </si>
  <si>
    <t>Tsast- Agula</t>
  </si>
  <si>
    <t>XV-018641</t>
  </si>
  <si>
    <t>Shardel</t>
  </si>
  <si>
    <t>TSDR</t>
  </si>
  <si>
    <t>Durgun</t>
  </si>
  <si>
    <t>XV-018488</t>
  </si>
  <si>
    <t>Khas agro</t>
  </si>
  <si>
    <t>XV-018456</t>
  </si>
  <si>
    <t>Zereg</t>
  </si>
  <si>
    <t>XV-018961</t>
  </si>
  <si>
    <t>Nariin nuruu</t>
  </si>
  <si>
    <t>Ulgii Tolb</t>
  </si>
  <si>
    <t>Bugat, Buyant, Sagsai</t>
  </si>
  <si>
    <t>XV-018579</t>
  </si>
  <si>
    <t>Bor uzuur</t>
  </si>
  <si>
    <t>XV-020645</t>
  </si>
  <si>
    <t>Kizuna</t>
  </si>
  <si>
    <t>XV-018609</t>
  </si>
  <si>
    <t>tumen</t>
  </si>
  <si>
    <t>Gotikgold</t>
  </si>
  <si>
    <t>XV-017772</t>
  </si>
  <si>
    <t>Gun zag</t>
  </si>
  <si>
    <t>Shi ri dun shing</t>
  </si>
  <si>
    <t>XV-020644</t>
  </si>
  <si>
    <t>XV-018665</t>
  </si>
  <si>
    <t>SD Bayankhash</t>
  </si>
  <si>
    <t>XV-021492</t>
  </si>
  <si>
    <t>Tulgat uul</t>
  </si>
  <si>
    <t>XV-017720</t>
  </si>
  <si>
    <t>Khuremtiin Khyar</t>
  </si>
  <si>
    <t>Tsogt, Erdene</t>
  </si>
  <si>
    <t>XV-017846</t>
  </si>
  <si>
    <t>Zamt</t>
  </si>
  <si>
    <t>XV-018957</t>
  </si>
  <si>
    <t>Suvarga</t>
  </si>
  <si>
    <t>XV-017823</t>
  </si>
  <si>
    <t>Janjin</t>
  </si>
  <si>
    <t>Gurvan Och Constraction</t>
  </si>
  <si>
    <t>XV-018683</t>
  </si>
  <si>
    <t>Sair</t>
  </si>
  <si>
    <t>GAK</t>
  </si>
  <si>
    <t>XV-018802</t>
  </si>
  <si>
    <t>Baruun termes-2</t>
  </si>
  <si>
    <t>XV-018766</t>
  </si>
  <si>
    <t>Erdene Tolgoi</t>
  </si>
  <si>
    <t>Khaanbuurinkh</t>
  </si>
  <si>
    <t>XV-018797</t>
  </si>
  <si>
    <t>XV-018696</t>
  </si>
  <si>
    <t>Ongiu</t>
  </si>
  <si>
    <t>XV-018096</t>
  </si>
  <si>
    <t>Jinst</t>
  </si>
  <si>
    <t>Lutairuid konstrakshin</t>
  </si>
  <si>
    <t>Bayantsagaan, Jinst</t>
  </si>
  <si>
    <t>XV-018168</t>
  </si>
  <si>
    <t>Naran</t>
  </si>
  <si>
    <t>XV-015986</t>
  </si>
  <si>
    <t>Plato</t>
  </si>
  <si>
    <t>Zulegtbulag</t>
  </si>
  <si>
    <t>XV-018223</t>
  </si>
  <si>
    <t>Suul</t>
  </si>
  <si>
    <t>Mine perfect solution</t>
  </si>
  <si>
    <t>XV-017945</t>
  </si>
  <si>
    <t>Ikh bayan</t>
  </si>
  <si>
    <t>Ayut tolgoi</t>
  </si>
  <si>
    <t>XV-018408</t>
  </si>
  <si>
    <t>Mogoin shand</t>
  </si>
  <si>
    <t>XV-018810</t>
  </si>
  <si>
    <t>Erdene-1</t>
  </si>
  <si>
    <t>XV-018819</t>
  </si>
  <si>
    <t>Erdene-2</t>
  </si>
  <si>
    <t>XV-018926</t>
  </si>
  <si>
    <t>Gegeen Lotos</t>
  </si>
  <si>
    <t>XV-018927</t>
  </si>
  <si>
    <t>XV-018555</t>
  </si>
  <si>
    <t>Khad</t>
  </si>
  <si>
    <t>SNNS</t>
  </si>
  <si>
    <t>Khishig-Undur</t>
  </si>
  <si>
    <t>XV-017881</t>
  </si>
  <si>
    <t>Khuis</t>
  </si>
  <si>
    <t>Resource Partners Group</t>
  </si>
  <si>
    <t>XV-018090</t>
  </si>
  <si>
    <t>Urd tseel</t>
  </si>
  <si>
    <t>XV-018391</t>
  </si>
  <si>
    <t>XV-018666</t>
  </si>
  <si>
    <t>Sangiin dalai</t>
  </si>
  <si>
    <t>Orgilt Temuulel</t>
  </si>
  <si>
    <t>XV-019277</t>
  </si>
  <si>
    <t>Javkhalant</t>
  </si>
  <si>
    <t>XV-017748</t>
  </si>
  <si>
    <t>Ikh Suu</t>
  </si>
  <si>
    <t>XV-018362</t>
  </si>
  <si>
    <t>Taats</t>
  </si>
  <si>
    <t>Has bagana</t>
  </si>
  <si>
    <t>XV-018229</t>
  </si>
  <si>
    <t>XV-019009</t>
  </si>
  <si>
    <t>SBEB</t>
  </si>
  <si>
    <t>Erdeneburen</t>
  </si>
  <si>
    <t>XV-019013</t>
  </si>
  <si>
    <t>Terguunbadrakh</t>
  </si>
  <si>
    <t>Mankhan</t>
  </si>
  <si>
    <t>XV-021237</t>
  </si>
  <si>
    <t>UERTCFG</t>
  </si>
  <si>
    <t>XV-019010</t>
  </si>
  <si>
    <t>Murun</t>
  </si>
  <si>
    <t>XV-017800</t>
  </si>
  <si>
    <t>Uneet</t>
  </si>
  <si>
    <t>Khosorchlon</t>
  </si>
  <si>
    <t>Durgun, Myangad</t>
  </si>
  <si>
    <t>XV-018993</t>
  </si>
  <si>
    <t>XV-019058</t>
  </si>
  <si>
    <t>Bayn oyu</t>
  </si>
  <si>
    <t>Khardel Beis</t>
  </si>
  <si>
    <t>XV-019152</t>
  </si>
  <si>
    <t>Bayn</t>
  </si>
  <si>
    <t>Bayan-Ovoo, Khanbogd</t>
  </si>
  <si>
    <t>XV-019138</t>
  </si>
  <si>
    <t>Oyut</t>
  </si>
  <si>
    <t>XV-018630</t>
  </si>
  <si>
    <t>Magic Laboratry</t>
  </si>
  <si>
    <t>XV-019147</t>
  </si>
  <si>
    <t>Urt</t>
  </si>
  <si>
    <t>De yuan</t>
  </si>
  <si>
    <t>XV-019182</t>
  </si>
  <si>
    <t>Bor</t>
  </si>
  <si>
    <t>AOGO</t>
  </si>
  <si>
    <t>Bor-Undur, Darkhan</t>
  </si>
  <si>
    <t>XV-018581</t>
  </si>
  <si>
    <t>Altan Tolgoi</t>
  </si>
  <si>
    <t>Khabecomon</t>
  </si>
  <si>
    <t>XV-018001</t>
  </si>
  <si>
    <t>Zemuujin</t>
  </si>
  <si>
    <t>Bayankhairkhan</t>
  </si>
  <si>
    <t>XV-018269</t>
  </si>
  <si>
    <t>Khanbogd Exploration</t>
  </si>
  <si>
    <t>XV-019688</t>
  </si>
  <si>
    <t>Bakhlain nuruu</t>
  </si>
  <si>
    <t>Aranjinbold</t>
  </si>
  <si>
    <t>XV-020340</t>
  </si>
  <si>
    <t>Khukh tolgoi</t>
  </si>
  <si>
    <t>Bor-Undur</t>
  </si>
  <si>
    <t>XV-017774</t>
  </si>
  <si>
    <t>STSM</t>
  </si>
  <si>
    <t>XV-019692</t>
  </si>
  <si>
    <t>Bogoch</t>
  </si>
  <si>
    <t>Talstmolor</t>
  </si>
  <si>
    <t>XV-019127</t>
  </si>
  <si>
    <t>Davkhar</t>
  </si>
  <si>
    <t>Mongolian Minerals Pte</t>
  </si>
  <si>
    <t>XV-021498</t>
  </si>
  <si>
    <t>Khadagtain Khundii</t>
  </si>
  <si>
    <t>Mongolian metal mining group</t>
  </si>
  <si>
    <t>XV-018161</t>
  </si>
  <si>
    <t>Khaga</t>
  </si>
  <si>
    <t>Taliin uchimber</t>
  </si>
  <si>
    <t>XV-019081</t>
  </si>
  <si>
    <t>BSBA</t>
  </si>
  <si>
    <t>XV-021481</t>
  </si>
  <si>
    <t>Nobel Trade</t>
  </si>
  <si>
    <t>XV-019068</t>
  </si>
  <si>
    <t>Serven</t>
  </si>
  <si>
    <t>XV-019074</t>
  </si>
  <si>
    <t>Bultger</t>
  </si>
  <si>
    <t>TUSO Mining</t>
  </si>
  <si>
    <t>XV-019121</t>
  </si>
  <si>
    <t>Element Stok</t>
  </si>
  <si>
    <t>Gurvanzagal</t>
  </si>
  <si>
    <t>XV-019158</t>
  </si>
  <si>
    <t>Uulbayan</t>
  </si>
  <si>
    <t>Avad mining</t>
  </si>
  <si>
    <t>Jargaltkhaan, Tsenkhermandal</t>
  </si>
  <si>
    <t>XV-019003</t>
  </si>
  <si>
    <t>Caina Investment Mongolia</t>
  </si>
  <si>
    <t>XV-019073</t>
  </si>
  <si>
    <t>Murun del</t>
  </si>
  <si>
    <t>XV-018144</t>
  </si>
  <si>
    <t>SIID</t>
  </si>
  <si>
    <t>XV-019244</t>
  </si>
  <si>
    <t>Zuun</t>
  </si>
  <si>
    <t>Tumenn yeroolt</t>
  </si>
  <si>
    <t>XV-019222</t>
  </si>
  <si>
    <t>Tsahiurt</t>
  </si>
  <si>
    <t>Clanuestain mining</t>
  </si>
  <si>
    <t>Undurshiree</t>
  </si>
  <si>
    <t>XV-019085</t>
  </si>
  <si>
    <t>Khurendel</t>
  </si>
  <si>
    <t>Ikhkhuder</t>
  </si>
  <si>
    <t>XV-019196</t>
  </si>
  <si>
    <t>Bayan Talst Erdene Tour</t>
  </si>
  <si>
    <t>XV-019148</t>
  </si>
  <si>
    <t>khoshuu</t>
  </si>
  <si>
    <t>Bilegt Arvijikh</t>
  </si>
  <si>
    <t>Bayantumen, Sergelen</t>
  </si>
  <si>
    <t>XV-018380</t>
  </si>
  <si>
    <t>XV-019898</t>
  </si>
  <si>
    <t>Gurvan Saikhan</t>
  </si>
  <si>
    <t>OCHIR UNDRAA</t>
  </si>
  <si>
    <t>XV-021482</t>
  </si>
  <si>
    <t>Ulaantsohio</t>
  </si>
  <si>
    <t>Gob minerals group</t>
  </si>
  <si>
    <t>XV-019192</t>
  </si>
  <si>
    <t>Zamiin daguukh</t>
  </si>
  <si>
    <t>XV-021388</t>
  </si>
  <si>
    <t>Undur bulag</t>
  </si>
  <si>
    <t>Tugs tumt khugjil</t>
  </si>
  <si>
    <t>XV-019142</t>
  </si>
  <si>
    <t>Saikhan tal</t>
  </si>
  <si>
    <t>Khushuun Khavtsgai</t>
  </si>
  <si>
    <t>XV-019080</t>
  </si>
  <si>
    <t>Zuun tserd</t>
  </si>
  <si>
    <t>Gerelt Olz</t>
  </si>
  <si>
    <t>XV-019140</t>
  </si>
  <si>
    <t>Tsaidam</t>
  </si>
  <si>
    <t>XV-019207</t>
  </si>
  <si>
    <t>Integrated mining consulting</t>
  </si>
  <si>
    <t>XV-019900</t>
  </si>
  <si>
    <t>Udur bulag</t>
  </si>
  <si>
    <t>Tsogts Erin Trans</t>
  </si>
  <si>
    <t>XV-018513</t>
  </si>
  <si>
    <t>Khadangiin us</t>
  </si>
  <si>
    <t>XV-018509</t>
  </si>
  <si>
    <t>Khuduu</t>
  </si>
  <si>
    <t>SD Bayankhuduu</t>
  </si>
  <si>
    <t>Santmargats, Songino</t>
  </si>
  <si>
    <t>XV-019245</t>
  </si>
  <si>
    <t>Gashuun khudag</t>
  </si>
  <si>
    <t>Taurus Credit</t>
  </si>
  <si>
    <t>XV-019174</t>
  </si>
  <si>
    <t>Boonii eregtseg</t>
  </si>
  <si>
    <t>New Crown</t>
  </si>
  <si>
    <t>Murun, Kherlen</t>
  </si>
  <si>
    <t>XV-019251</t>
  </si>
  <si>
    <t>Ungut</t>
  </si>
  <si>
    <t>MGL geo huder</t>
  </si>
  <si>
    <t>Sainshand, Saikhandulaan</t>
  </si>
  <si>
    <t>XV-019258</t>
  </si>
  <si>
    <t>Galsan-mountain</t>
  </si>
  <si>
    <t>Kherlen</t>
  </si>
  <si>
    <t>XV-018236</t>
  </si>
  <si>
    <t>Uvgun ovoo</t>
  </si>
  <si>
    <t>Batshandas</t>
  </si>
  <si>
    <t>Shiluustei</t>
  </si>
  <si>
    <t>XV-018147</t>
  </si>
  <si>
    <t>Bayn Ulaan</t>
  </si>
  <si>
    <t>Millionium Synergy Resource</t>
  </si>
  <si>
    <t>XV-019144</t>
  </si>
  <si>
    <t>Khalaistiin khundii</t>
  </si>
  <si>
    <t>Uuldalain Baylag</t>
  </si>
  <si>
    <t>XV-019268</t>
  </si>
  <si>
    <t>Zuun khoshuu</t>
  </si>
  <si>
    <t>Govisaikhan Mining</t>
  </si>
  <si>
    <t>Bayantumen</t>
  </si>
  <si>
    <t>XV-019201</t>
  </si>
  <si>
    <t>Mandakh Dorniin Jonsh</t>
  </si>
  <si>
    <t>XV-019155</t>
  </si>
  <si>
    <t>Zuun umnud</t>
  </si>
  <si>
    <t>MJL Geo Agro</t>
  </si>
  <si>
    <t>XV-019262</t>
  </si>
  <si>
    <t>Erdene Ovoo</t>
  </si>
  <si>
    <t>Legalmedia</t>
  </si>
  <si>
    <t>XV-019281</t>
  </si>
  <si>
    <t>Khadat</t>
  </si>
  <si>
    <t>Rebus mining holding</t>
  </si>
  <si>
    <t>XV-019282</t>
  </si>
  <si>
    <t>Kholboo Tsagaan</t>
  </si>
  <si>
    <t>Demsi trade</t>
  </si>
  <si>
    <t>XV-019321</t>
  </si>
  <si>
    <t>Jargalan</t>
  </si>
  <si>
    <t>Taiga zone</t>
  </si>
  <si>
    <t>Bayanjargalan, Gurvansaikhan, Undurshil</t>
  </si>
  <si>
    <t>XV-019048</t>
  </si>
  <si>
    <t>Bulgantevsh</t>
  </si>
  <si>
    <t>XV-019350</t>
  </si>
  <si>
    <t>Jargalan-1</t>
  </si>
  <si>
    <t>XV-019384</t>
  </si>
  <si>
    <t>Uuls Khangai</t>
  </si>
  <si>
    <t>Batnorov, Bayan-Ovoo</t>
  </si>
  <si>
    <t>XV-019304</t>
  </si>
  <si>
    <t>Khudert Mining Resource</t>
  </si>
  <si>
    <t>Altanshiree, Ikh khet</t>
  </si>
  <si>
    <t>XV-019248</t>
  </si>
  <si>
    <t>East Gobi Resource</t>
  </si>
  <si>
    <t>XV-018532</t>
  </si>
  <si>
    <t>Gal</t>
  </si>
  <si>
    <t>Zavkhanmandal, Erdenekhairkhan</t>
  </si>
  <si>
    <t>XV-019303</t>
  </si>
  <si>
    <t>Zuun ats</t>
  </si>
  <si>
    <t>Mining Deposit</t>
  </si>
  <si>
    <t>XV-019319</t>
  </si>
  <si>
    <t>XV-019324</t>
  </si>
  <si>
    <t>zagal</t>
  </si>
  <si>
    <t>DP Holding</t>
  </si>
  <si>
    <t>XV-018369</t>
  </si>
  <si>
    <t>Bayan-1</t>
  </si>
  <si>
    <t>XV-019285</t>
  </si>
  <si>
    <t>Dornod Copper</t>
  </si>
  <si>
    <t>XV-021415</t>
  </si>
  <si>
    <t>Munkh bayalag mining</t>
  </si>
  <si>
    <t>XV-019306</t>
  </si>
  <si>
    <t>Mongolia grafit mining</t>
  </si>
  <si>
    <t>XV-019203</t>
  </si>
  <si>
    <t>Vivax constraction</t>
  </si>
  <si>
    <t>XV-019626</t>
  </si>
  <si>
    <t>Seruun denjiin urgoo</t>
  </si>
  <si>
    <t>XV-019573</t>
  </si>
  <si>
    <t>Tavt</t>
  </si>
  <si>
    <t>I R E I N T L</t>
  </si>
  <si>
    <t>XV-019341</t>
  </si>
  <si>
    <t>Tsagaan ders</t>
  </si>
  <si>
    <t>Ekh Ord Mining</t>
  </si>
  <si>
    <t>Khuld</t>
  </si>
  <si>
    <t>XV-021275</t>
  </si>
  <si>
    <t>Ochir Mandal khairkhan</t>
  </si>
  <si>
    <t>Ulziit, Khuld</t>
  </si>
  <si>
    <t>XV-019344</t>
  </si>
  <si>
    <t>Khulegt Mining</t>
  </si>
  <si>
    <t>XV-019590</t>
  </si>
  <si>
    <t>Batnorov, Kherlen</t>
  </si>
  <si>
    <t>XV-019320</t>
  </si>
  <si>
    <t>Aman usnii khundii</t>
  </si>
  <si>
    <t>Urgun, Erdene</t>
  </si>
  <si>
    <t>XV-019430</t>
  </si>
  <si>
    <t>Ovoot</t>
  </si>
  <si>
    <t>Bayan fu jin</t>
  </si>
  <si>
    <t>XV-019067</t>
  </si>
  <si>
    <t>Aman us</t>
  </si>
  <si>
    <t>Ogoomor goviin nuur</t>
  </si>
  <si>
    <t>XV-019423</t>
  </si>
  <si>
    <t>Tal</t>
  </si>
  <si>
    <t>Khuren tsav mining</t>
  </si>
  <si>
    <t>XV-017826</t>
  </si>
  <si>
    <t>Tsog urin</t>
  </si>
  <si>
    <t>Bumbugur,Galuut</t>
  </si>
  <si>
    <t>XV-019380</t>
  </si>
  <si>
    <t>Altgana</t>
  </si>
  <si>
    <t>Solar Credit</t>
  </si>
  <si>
    <t>XV-019374</t>
  </si>
  <si>
    <t>Ul</t>
  </si>
  <si>
    <t>Mongol Plumber</t>
  </si>
  <si>
    <t>XV-018458</t>
  </si>
  <si>
    <t>Del</t>
  </si>
  <si>
    <t>FHL</t>
  </si>
  <si>
    <t>XV-019402</t>
  </si>
  <si>
    <t>Khulgar</t>
  </si>
  <si>
    <t>Golden Gobi Resource</t>
  </si>
  <si>
    <t>XV-019449</t>
  </si>
  <si>
    <t>Zuun mandal</t>
  </si>
  <si>
    <t>XV-019308</t>
  </si>
  <si>
    <t>Tombraun Mining</t>
  </si>
  <si>
    <t>XV-019512</t>
  </si>
  <si>
    <t>Mogoit</t>
  </si>
  <si>
    <t>Margats international gold</t>
  </si>
  <si>
    <t>XV-019793</t>
  </si>
  <si>
    <t>Nart</t>
  </si>
  <si>
    <t>M W trade and exploration</t>
  </si>
  <si>
    <t>XV-019448</t>
  </si>
  <si>
    <t>Ord</t>
  </si>
  <si>
    <t>Eastern Road</t>
  </si>
  <si>
    <t>XV-019819</t>
  </si>
  <si>
    <t>Nomt</t>
  </si>
  <si>
    <t>XV-020906</t>
  </si>
  <si>
    <t>Main land Mining</t>
  </si>
  <si>
    <t>XV-019621</t>
  </si>
  <si>
    <t>XV-019392</t>
  </si>
  <si>
    <t>Gurval olz</t>
  </si>
  <si>
    <t>XV-019412</t>
  </si>
  <si>
    <t>Ulaanbadrakh, Erdene</t>
  </si>
  <si>
    <t>XV-019309</t>
  </si>
  <si>
    <t>Shuvuut</t>
  </si>
  <si>
    <t>XV-019466</t>
  </si>
  <si>
    <t>Special mines</t>
  </si>
  <si>
    <t>XV-019390</t>
  </si>
  <si>
    <t>Shar togoo</t>
  </si>
  <si>
    <t>XV-019505</t>
  </si>
  <si>
    <t>XV-019644</t>
  </si>
  <si>
    <t>Golden Sunrise Energy</t>
  </si>
  <si>
    <t>XV-019510</t>
  </si>
  <si>
    <t>Burdel</t>
  </si>
  <si>
    <t>Tsogttsegtsii</t>
  </si>
  <si>
    <t>XV-019661</t>
  </si>
  <si>
    <t>Bor Undur</t>
  </si>
  <si>
    <t>XV-019748</t>
  </si>
  <si>
    <t>Bum</t>
  </si>
  <si>
    <t>Umnudelger, Kherlen</t>
  </si>
  <si>
    <t>XV-019632</t>
  </si>
  <si>
    <t>XV-019540</t>
  </si>
  <si>
    <t>Best Minerals</t>
  </si>
  <si>
    <t>XV-019557</t>
  </si>
  <si>
    <t>Dusht</t>
  </si>
  <si>
    <t>Bayan Mining</t>
  </si>
  <si>
    <t>XV-019511</t>
  </si>
  <si>
    <t>Oldmen</t>
  </si>
  <si>
    <t>XV-019604</t>
  </si>
  <si>
    <t>Bayansumber bogd</t>
  </si>
  <si>
    <t>XV-020392</t>
  </si>
  <si>
    <t>XV-020395</t>
  </si>
  <si>
    <t>Burkhant</t>
  </si>
  <si>
    <t>Ikh ord eco line</t>
  </si>
  <si>
    <t>XV-020394</t>
  </si>
  <si>
    <t>Gashuuni khudag</t>
  </si>
  <si>
    <t>BKHDB</t>
  </si>
  <si>
    <t>XV-019194</t>
  </si>
  <si>
    <t>Sanchuan hiang rui</t>
  </si>
  <si>
    <t>XV-019736</t>
  </si>
  <si>
    <t>XV-019770</t>
  </si>
  <si>
    <t>Saikhan khad</t>
  </si>
  <si>
    <t>XV-021464</t>
  </si>
  <si>
    <t>Khutul</t>
  </si>
  <si>
    <t xml:space="preserve">Chandmani platinium </t>
  </si>
  <si>
    <t>Galshar</t>
  </si>
  <si>
    <t>XV-019769</t>
  </si>
  <si>
    <t>XV-020943</t>
  </si>
  <si>
    <t>Kherlen-Energo</t>
  </si>
  <si>
    <t>Luus, Ulziit</t>
  </si>
  <si>
    <t>XV-019627</t>
  </si>
  <si>
    <t>UTK</t>
  </si>
  <si>
    <t>XV-019566</t>
  </si>
  <si>
    <t>Uugan</t>
  </si>
  <si>
    <t>BSBM</t>
  </si>
  <si>
    <t>XV-019572</t>
  </si>
  <si>
    <t>Dovjir-6</t>
  </si>
  <si>
    <t>Tushigt Eel</t>
  </si>
  <si>
    <t>XV-019172</t>
  </si>
  <si>
    <t>Naran-1</t>
  </si>
  <si>
    <t>Chalko Minerals</t>
  </si>
  <si>
    <t>XV-019579</t>
  </si>
  <si>
    <t>XV-019481</t>
  </si>
  <si>
    <t>Bilgekh-3</t>
  </si>
  <si>
    <t>Grandmep Engineering</t>
  </si>
  <si>
    <t>XV-019666</t>
  </si>
  <si>
    <t>XV-019614</t>
  </si>
  <si>
    <t>tsahigt</t>
  </si>
  <si>
    <t>U.T.M.N</t>
  </si>
  <si>
    <t>XV-019725</t>
  </si>
  <si>
    <t>Kuyl Energy Group</t>
  </si>
  <si>
    <t>XV-019543</t>
  </si>
  <si>
    <t>Tsagaan tsaviin khudag</t>
  </si>
  <si>
    <t>Javkhlantbold Mining</t>
  </si>
  <si>
    <t>XV-019663</t>
  </si>
  <si>
    <t>Tsagaan khoshuu</t>
  </si>
  <si>
    <t>Jinnu international mongolia</t>
  </si>
  <si>
    <t>XV-019676</t>
  </si>
  <si>
    <t>Jaran</t>
  </si>
  <si>
    <t>Bayan-Undur, Yesunzuil</t>
  </si>
  <si>
    <t>XV-019679</t>
  </si>
  <si>
    <t>XV-019683</t>
  </si>
  <si>
    <t>Tuuchee Tereg</t>
  </si>
  <si>
    <t>XV-019716</t>
  </si>
  <si>
    <t>Erdeniin Gun Gobi</t>
  </si>
  <si>
    <t>XV-019515</t>
  </si>
  <si>
    <t>Khan Royal</t>
  </si>
  <si>
    <t>XV-020393</t>
  </si>
  <si>
    <t>Khavtsal Uul</t>
  </si>
  <si>
    <t>Choijiddagina</t>
  </si>
  <si>
    <t>XV-019944</t>
  </si>
  <si>
    <t>Dundgobi, Umnugobi</t>
  </si>
  <si>
    <t>Delgerkhangai, Mandal-Ovoo</t>
  </si>
  <si>
    <t>XV-019789</t>
  </si>
  <si>
    <t>XV-019799</t>
  </si>
  <si>
    <t>Kenross Mining</t>
  </si>
  <si>
    <t>XV-019804</t>
  </si>
  <si>
    <t>Bulga</t>
  </si>
  <si>
    <t>KEYSTONE RESOURCE MOTORS</t>
  </si>
  <si>
    <t>XV-019815</t>
  </si>
  <si>
    <t>Khul</t>
  </si>
  <si>
    <t>Metal supply</t>
  </si>
  <si>
    <t>Bayankhutag</t>
  </si>
  <si>
    <t>XV-019841</t>
  </si>
  <si>
    <t>Skillamongolia</t>
  </si>
  <si>
    <t>XV-019870</t>
  </si>
  <si>
    <t>XV-019893</t>
  </si>
  <si>
    <t>Yubiksolution</t>
  </si>
  <si>
    <t>XV-019783</t>
  </si>
  <si>
    <t>MUNGUN KHAS SHONKHOR</t>
  </si>
  <si>
    <t>XV-019918</t>
  </si>
  <si>
    <t>Endless resources</t>
  </si>
  <si>
    <t>XV-019960</t>
  </si>
  <si>
    <t>Kingsroad</t>
  </si>
  <si>
    <t>XV-020015</t>
  </si>
  <si>
    <t>XV-019901</t>
  </si>
  <si>
    <t>Tal bulag</t>
  </si>
  <si>
    <t>XV-019781</t>
  </si>
  <si>
    <t>Tselmeg</t>
  </si>
  <si>
    <t>XV-020020</t>
  </si>
  <si>
    <t>Gun usni zaraa</t>
  </si>
  <si>
    <t>Inel geo</t>
  </si>
  <si>
    <t>Delgerkhangai, Khuld</t>
  </si>
  <si>
    <t>XV-019766</t>
  </si>
  <si>
    <t>Neg tolgoi</t>
  </si>
  <si>
    <t>XV-019924</t>
  </si>
  <si>
    <t>Mega Energy</t>
  </si>
  <si>
    <t>XV-019761</t>
  </si>
  <si>
    <t>Ulaan tolgoi</t>
  </si>
  <si>
    <t>Mirand</t>
  </si>
  <si>
    <t>XV-019747</t>
  </si>
  <si>
    <t>Ochir Dairga</t>
  </si>
  <si>
    <t>XV-019582</t>
  </si>
  <si>
    <t>Uizen</t>
  </si>
  <si>
    <t>XV-019623</t>
  </si>
  <si>
    <t>Saikhan tulga</t>
  </si>
  <si>
    <t>XV-019684</t>
  </si>
  <si>
    <t>Tsengeg</t>
  </si>
  <si>
    <t>Mungun purev</t>
  </si>
  <si>
    <t>XV-019657</t>
  </si>
  <si>
    <t xml:space="preserve">Khurd </t>
  </si>
  <si>
    <t>XV-019646</t>
  </si>
  <si>
    <t>Uushgiin uul</t>
  </si>
  <si>
    <t>Shine jes grand uul uurkhai</t>
  </si>
  <si>
    <t>XV-019108</t>
  </si>
  <si>
    <t>Bayangol, Mandal</t>
  </si>
  <si>
    <t>XV-019154</t>
  </si>
  <si>
    <t>Gobi</t>
  </si>
  <si>
    <t>XV-019532</t>
  </si>
  <si>
    <t>Artsunkheg</t>
  </si>
  <si>
    <t>Suudertkhairkhan</t>
  </si>
  <si>
    <t>XV-020396</t>
  </si>
  <si>
    <t>Tsagaan khairkhan</t>
  </si>
  <si>
    <t>Tonkhil, Tugrug</t>
  </si>
  <si>
    <t>XV-019805</t>
  </si>
  <si>
    <t>Khar undur</t>
  </si>
  <si>
    <t>Buyant orgil trans</t>
  </si>
  <si>
    <t>XV-019888</t>
  </si>
  <si>
    <t>Khundaga</t>
  </si>
  <si>
    <t>Erdenes khyngan</t>
  </si>
  <si>
    <t>Chuluunkhoroot</t>
  </si>
  <si>
    <t>XV-019800</t>
  </si>
  <si>
    <t>Devshil Otgontenger</t>
  </si>
  <si>
    <t>XV-020018</t>
  </si>
  <si>
    <t>Ukhaa ovoot</t>
  </si>
  <si>
    <t>Terguun service</t>
  </si>
  <si>
    <t>Bayan-Uul</t>
  </si>
  <si>
    <t>XV-019858</t>
  </si>
  <si>
    <t>Marzat</t>
  </si>
  <si>
    <t>Transwide metals</t>
  </si>
  <si>
    <t>XV-019881</t>
  </si>
  <si>
    <t>Shar khudag</t>
  </si>
  <si>
    <t>Khan deej</t>
  </si>
  <si>
    <t>Luus</t>
  </si>
  <si>
    <t>XV-020079</t>
  </si>
  <si>
    <t>Ulaankhus, Tsengel</t>
  </si>
  <si>
    <t>XV-019199</t>
  </si>
  <si>
    <t>XV-019971</t>
  </si>
  <si>
    <t>XV-019298</t>
  </si>
  <si>
    <t>Munkh khas uulen</t>
  </si>
  <si>
    <t>XV-019848</t>
  </si>
  <si>
    <t>Murui</t>
  </si>
  <si>
    <t>Bronze mount</t>
  </si>
  <si>
    <t>XV-019857</t>
  </si>
  <si>
    <t>XV-019907</t>
  </si>
  <si>
    <t>Bugat od</t>
  </si>
  <si>
    <t>XV-019773</t>
  </si>
  <si>
    <t>Tsagaan durvuljin</t>
  </si>
  <si>
    <t>XV-019739</t>
  </si>
  <si>
    <t>Terra Vista</t>
  </si>
  <si>
    <t>XV-020247</t>
  </si>
  <si>
    <t>Geo Mandal Solution</t>
  </si>
  <si>
    <t>XV-019891</t>
  </si>
  <si>
    <t>Alag ovoo</t>
  </si>
  <si>
    <t>Sinkhijit resources</t>
  </si>
  <si>
    <t>Ulaanbadrakh, Khuvsgul</t>
  </si>
  <si>
    <t>XV-020091</t>
  </si>
  <si>
    <t>Khukh chuluut</t>
  </si>
  <si>
    <t>Erenko group</t>
  </si>
  <si>
    <t>XV-020826</t>
  </si>
  <si>
    <t>Elsen bulag</t>
  </si>
  <si>
    <t>Elgen mining</t>
  </si>
  <si>
    <t>XV-019461</t>
  </si>
  <si>
    <t>Step fluorite</t>
  </si>
  <si>
    <t>XV-021497</t>
  </si>
  <si>
    <t>Ukhaa ovoo-2</t>
  </si>
  <si>
    <t>XV-020005</t>
  </si>
  <si>
    <t>Devjikh gold</t>
  </si>
  <si>
    <t>XV-019981</t>
  </si>
  <si>
    <t>Uvur modot</t>
  </si>
  <si>
    <t>Az kheer</t>
  </si>
  <si>
    <t>XV-019791</t>
  </si>
  <si>
    <t>Khunkher</t>
  </si>
  <si>
    <t>XV-019927</t>
  </si>
  <si>
    <t>Undur uul</t>
  </si>
  <si>
    <t>Red Granat</t>
  </si>
  <si>
    <t>XV-020022</t>
  </si>
  <si>
    <t>UB resources</t>
  </si>
  <si>
    <t>XV-020438</t>
  </si>
  <si>
    <t>XV-019488</t>
  </si>
  <si>
    <t>Zest-Altai</t>
  </si>
  <si>
    <t>XV-019630</t>
  </si>
  <si>
    <t>Gashuun</t>
  </si>
  <si>
    <t>Mandakh, Khatanbulag</t>
  </si>
  <si>
    <t>XV-019746</t>
  </si>
  <si>
    <t>Khongor morit</t>
  </si>
  <si>
    <t>XV-020441</t>
  </si>
  <si>
    <t>Murguu Uul</t>
  </si>
  <si>
    <t>Red-Apple</t>
  </si>
  <si>
    <t>XV-020440</t>
  </si>
  <si>
    <t>Yamaat</t>
  </si>
  <si>
    <t>XV-019516</t>
  </si>
  <si>
    <t>Maikhan tolgoi-2</t>
  </si>
  <si>
    <t xml:space="preserve">Asralt Khairhan Delgereh </t>
  </si>
  <si>
    <t>XV-020069</t>
  </si>
  <si>
    <t>Altai Mandal Mining</t>
  </si>
  <si>
    <t>XV-018938</t>
  </si>
  <si>
    <t>Erdenet</t>
  </si>
  <si>
    <t>Zed alt</t>
  </si>
  <si>
    <t>XV-019836</t>
  </si>
  <si>
    <t>M.J.M mongol</t>
  </si>
  <si>
    <t>Dalanjargalan, Bor-Undur, Darkhan</t>
  </si>
  <si>
    <t>XV-021306</t>
  </si>
  <si>
    <t>XV-020064</t>
  </si>
  <si>
    <t>Suul tolgoi</t>
  </si>
  <si>
    <t>TMG Group</t>
  </si>
  <si>
    <t>XV-019972</t>
  </si>
  <si>
    <t>XV-019370</t>
  </si>
  <si>
    <t>XV-019886</t>
  </si>
  <si>
    <t>Bayan zes</t>
  </si>
  <si>
    <t>Ikh mongolin ord</t>
  </si>
  <si>
    <t>XV-020114</t>
  </si>
  <si>
    <t>Ihk khurmen</t>
  </si>
  <si>
    <t>XV-020077</t>
  </si>
  <si>
    <t>Bor del</t>
  </si>
  <si>
    <t>Cresco mining</t>
  </si>
  <si>
    <t>XV-019755</t>
  </si>
  <si>
    <t>Berkh</t>
  </si>
  <si>
    <t>Borzontgazar</t>
  </si>
  <si>
    <t>XV-019998</t>
  </si>
  <si>
    <t>Berz</t>
  </si>
  <si>
    <t>R.I.G.S</t>
  </si>
  <si>
    <t>XV-019576</t>
  </si>
  <si>
    <t>Elsen chuluu</t>
  </si>
  <si>
    <t>North land mining corporation</t>
  </si>
  <si>
    <t>XV-018089</t>
  </si>
  <si>
    <t xml:space="preserve">Taishir </t>
  </si>
  <si>
    <t>Jargalan, Taishir</t>
  </si>
  <si>
    <t>XV-019936</t>
  </si>
  <si>
    <t>Ukhaa ovoo</t>
  </si>
  <si>
    <t>Altan orgil resources</t>
  </si>
  <si>
    <t>XV-020031</t>
  </si>
  <si>
    <t>XV-020060</t>
  </si>
  <si>
    <t>Tolgoit</t>
  </si>
  <si>
    <t>C.L.T.G</t>
  </si>
  <si>
    <t>XV-020278</t>
  </si>
  <si>
    <t>Khudagt</t>
  </si>
  <si>
    <t>Sukhbaatar, Khentii</t>
  </si>
  <si>
    <t>Munkhkhaan, Bayankhutag</t>
  </si>
  <si>
    <t>XV-018002</t>
  </si>
  <si>
    <t>Altan mandal</t>
  </si>
  <si>
    <t>XV-020189</t>
  </si>
  <si>
    <t>Khaitan</t>
  </si>
  <si>
    <t>Zun Khua In Si Kuan</t>
  </si>
  <si>
    <t>XV-020010</t>
  </si>
  <si>
    <t>Khasart tenger</t>
  </si>
  <si>
    <t>XV-020172</t>
  </si>
  <si>
    <t>Balt</t>
  </si>
  <si>
    <t>Alt zes prospecting</t>
  </si>
  <si>
    <t>XV-017882</t>
  </si>
  <si>
    <t>Gobi-Altai, Khovd</t>
  </si>
  <si>
    <t>Tonkhil, Altai</t>
  </si>
  <si>
    <t>XV-020302</t>
  </si>
  <si>
    <t>Altai-3</t>
  </si>
  <si>
    <t>XV-020741</t>
  </si>
  <si>
    <t>Ulaan tulga</t>
  </si>
  <si>
    <t>XV-020216</t>
  </si>
  <si>
    <t>Dulaan-1</t>
  </si>
  <si>
    <t>XV-020167</t>
  </si>
  <si>
    <t>Dut</t>
  </si>
  <si>
    <t>Enkh-Indert</t>
  </si>
  <si>
    <t>XV-018791</t>
  </si>
  <si>
    <t>Umgar</t>
  </si>
  <si>
    <t>XV-020221</t>
  </si>
  <si>
    <t>O.D.B</t>
  </si>
  <si>
    <t>Baruunburen, Orkhontuul</t>
  </si>
  <si>
    <t>XV-020129</t>
  </si>
  <si>
    <t>XV-020223</t>
  </si>
  <si>
    <t>Toson</t>
  </si>
  <si>
    <t>Tsogzol orshikh</t>
  </si>
  <si>
    <t>XV-020105</t>
  </si>
  <si>
    <t>Gobi-Erdene</t>
  </si>
  <si>
    <t>XV-019115</t>
  </si>
  <si>
    <t>Khargant uul</t>
  </si>
  <si>
    <t>FIRST MEDIA GROUP</t>
  </si>
  <si>
    <t>XV-020227</t>
  </si>
  <si>
    <t>Dund tserd</t>
  </si>
  <si>
    <t>XV-020284</t>
  </si>
  <si>
    <t>Khutagt Ulziit govi</t>
  </si>
  <si>
    <t>XV-020201</t>
  </si>
  <si>
    <t>Mukhar</t>
  </si>
  <si>
    <t>XV-020357</t>
  </si>
  <si>
    <t>Od-2</t>
  </si>
  <si>
    <t>S.G.L.S</t>
  </si>
  <si>
    <t>XV-019634</t>
  </si>
  <si>
    <t>Khaich</t>
  </si>
  <si>
    <t>Bugant dorf</t>
  </si>
  <si>
    <t>XV-019117</t>
  </si>
  <si>
    <t>Odod</t>
  </si>
  <si>
    <t>XV-019343</t>
  </si>
  <si>
    <t>Maikhan</t>
  </si>
  <si>
    <t>Lun</t>
  </si>
  <si>
    <t>XV-018800</t>
  </si>
  <si>
    <t>Ulgii, Sagsai</t>
  </si>
  <si>
    <t>XV-020384</t>
  </si>
  <si>
    <t>Petrovis resource</t>
  </si>
  <si>
    <t>XV-019909</t>
  </si>
  <si>
    <t>Aranjin</t>
  </si>
  <si>
    <t>Mogul mining Partners</t>
  </si>
  <si>
    <t>XV-020257</t>
  </si>
  <si>
    <t>Treasure gold</t>
  </si>
  <si>
    <t>XV-020106</t>
  </si>
  <si>
    <t>Belchir erdene</t>
  </si>
  <si>
    <t>XV-018108</t>
  </si>
  <si>
    <t>Bayan ulaan</t>
  </si>
  <si>
    <t>XV-020135</t>
  </si>
  <si>
    <t>Ulaan khad</t>
  </si>
  <si>
    <t>Dulguun dul</t>
  </si>
  <si>
    <t>XV-020145</t>
  </si>
  <si>
    <t>Shijir</t>
  </si>
  <si>
    <t>Arig mining</t>
  </si>
  <si>
    <t>XV-020168</t>
  </si>
  <si>
    <t>XV-020207</t>
  </si>
  <si>
    <t>XV-020096</t>
  </si>
  <si>
    <t>XV-020243</t>
  </si>
  <si>
    <t>XV-020014</t>
  </si>
  <si>
    <t>Buyantprocurement</t>
  </si>
  <si>
    <t>XV-020270</t>
  </si>
  <si>
    <t>T.S.G</t>
  </si>
  <si>
    <t>XV-020294</t>
  </si>
  <si>
    <t>Ulaan khudag</t>
  </si>
  <si>
    <t>XV-019183</t>
  </si>
  <si>
    <t>Nyalga</t>
  </si>
  <si>
    <t>Wild Steppe</t>
  </si>
  <si>
    <t>Gobisumber</t>
  </si>
  <si>
    <t>XV-019218</t>
  </si>
  <si>
    <t>ACCD Trade</t>
  </si>
  <si>
    <t>XV-020309</t>
  </si>
  <si>
    <t>Zanart</t>
  </si>
  <si>
    <t>XV-020162</t>
  </si>
  <si>
    <t xml:space="preserve">Samat </t>
  </si>
  <si>
    <t>XV-020301</t>
  </si>
  <si>
    <t>Negungerege</t>
  </si>
  <si>
    <t>Mandal-Ovoo, Khankhongor, Tsogt-Ovoo</t>
  </si>
  <si>
    <t>XV-019571</t>
  </si>
  <si>
    <t>Khuren</t>
  </si>
  <si>
    <t>XV-019059</t>
  </si>
  <si>
    <t>Bayan airag</t>
  </si>
  <si>
    <t>Mongol Bayanbat Chengrui Investment</t>
  </si>
  <si>
    <t>XV-020177</t>
  </si>
  <si>
    <t>Khuut</t>
  </si>
  <si>
    <t>ENTE</t>
  </si>
  <si>
    <t>XV-020532</t>
  </si>
  <si>
    <t>Khajuu</t>
  </si>
  <si>
    <t>Mente international</t>
  </si>
  <si>
    <t>XV-019568</t>
  </si>
  <si>
    <t>XV-019589</t>
  </si>
  <si>
    <t>XV-019619</t>
  </si>
  <si>
    <t>National coin mining</t>
  </si>
  <si>
    <t>XV-020169</t>
  </si>
  <si>
    <t>Maindcompass</t>
  </si>
  <si>
    <t>XV-020021</t>
  </si>
  <si>
    <t>Undur denj</t>
  </si>
  <si>
    <t>XV-020461</t>
  </si>
  <si>
    <t>Choil-Uul</t>
  </si>
  <si>
    <t>Mineral</t>
  </si>
  <si>
    <t>XV-020341</t>
  </si>
  <si>
    <t>Khoid yamaat</t>
  </si>
  <si>
    <t>Altan-Ar</t>
  </si>
  <si>
    <t>XV-020195</t>
  </si>
  <si>
    <t>Inner Mongolia Ji Yunlai</t>
  </si>
  <si>
    <t>XV-020378</t>
  </si>
  <si>
    <t>XV-020171</t>
  </si>
  <si>
    <t>XV-020230</t>
  </si>
  <si>
    <t>Khukh gazrin shim</t>
  </si>
  <si>
    <t>XV-020196</t>
  </si>
  <si>
    <t>Zuun chuluut</t>
  </si>
  <si>
    <t>Khuld-Olz</t>
  </si>
  <si>
    <t>XV-020373</t>
  </si>
  <si>
    <t>Yamaat borzon</t>
  </si>
  <si>
    <t>XV-020361</t>
  </si>
  <si>
    <t>Tsagaan zalaa</t>
  </si>
  <si>
    <t>Amazon Resource</t>
  </si>
  <si>
    <t>XV-020262</t>
  </si>
  <si>
    <t>XV-020083</t>
  </si>
  <si>
    <t>Zircon geology</t>
  </si>
  <si>
    <t>XV-020318</t>
  </si>
  <si>
    <t>Good Project</t>
  </si>
  <si>
    <t>XV-020314</t>
  </si>
  <si>
    <t>XV-019301</t>
  </si>
  <si>
    <t xml:space="preserve">Universal logging </t>
  </si>
  <si>
    <t>XV-020282</t>
  </si>
  <si>
    <t>Shine-Oyut</t>
  </si>
  <si>
    <t>Shijir bayalag</t>
  </si>
  <si>
    <t>XV-020281</t>
  </si>
  <si>
    <t>Baruun termes-3</t>
  </si>
  <si>
    <t>XV-020268</t>
  </si>
  <si>
    <t>Buduunii khyar</t>
  </si>
  <si>
    <t>XV-017898</t>
  </si>
  <si>
    <t>Jaraat</t>
  </si>
  <si>
    <t>Metal erel khaiguul</t>
  </si>
  <si>
    <t>Tolbo</t>
  </si>
  <si>
    <t>XV-019226</t>
  </si>
  <si>
    <t>Gun-Undur-2</t>
  </si>
  <si>
    <t>XV-017862</t>
  </si>
  <si>
    <t xml:space="preserve">Baraat </t>
  </si>
  <si>
    <t>XV-020174</t>
  </si>
  <si>
    <t>Khoid chuluu</t>
  </si>
  <si>
    <t>Mojabaik</t>
  </si>
  <si>
    <t>XV-019299</t>
  </si>
  <si>
    <t>Mandal engineering</t>
  </si>
  <si>
    <t>XV-019491</t>
  </si>
  <si>
    <t>XV-019558</t>
  </si>
  <si>
    <t>TIMMOT</t>
  </si>
  <si>
    <t>XV-020161</t>
  </si>
  <si>
    <t>XV-020176</t>
  </si>
  <si>
    <t>Delgeriin tal</t>
  </si>
  <si>
    <t>Genergo</t>
  </si>
  <si>
    <t>Gobisumber, Tuv</t>
  </si>
  <si>
    <t>Bayantal, Bayan</t>
  </si>
  <si>
    <t>XV-019826</t>
  </si>
  <si>
    <t>Undurkhaan mining</t>
  </si>
  <si>
    <t>XV-020470</t>
  </si>
  <si>
    <t>XV-020375</t>
  </si>
  <si>
    <t>Urd taragt</t>
  </si>
  <si>
    <t>Ekhlel urgats energy</t>
  </si>
  <si>
    <t>XV-020065</t>
  </si>
  <si>
    <t>Altai-2</t>
  </si>
  <si>
    <t>XV-020205</t>
  </si>
  <si>
    <t>Baga uuts</t>
  </si>
  <si>
    <t>R.M.C trade</t>
  </si>
  <si>
    <t>XV-020004</t>
  </si>
  <si>
    <t>Ikh uuts</t>
  </si>
  <si>
    <t>XV-019269</t>
  </si>
  <si>
    <t>Bayantal-1</t>
  </si>
  <si>
    <t>Erdene Shuvuut</t>
  </si>
  <si>
    <t>XV-019395</t>
  </si>
  <si>
    <t>Zegel</t>
  </si>
  <si>
    <t>XV-020245</t>
  </si>
  <si>
    <t>Gashuun bulag</t>
  </si>
  <si>
    <t>XV-019253</t>
  </si>
  <si>
    <t>Khooloi</t>
  </si>
  <si>
    <t>Trojan holding</t>
  </si>
  <si>
    <t>XV-018446</t>
  </si>
  <si>
    <t>XV-019213</t>
  </si>
  <si>
    <t>Khanan</t>
  </si>
  <si>
    <t>View Sources</t>
  </si>
  <si>
    <t>Bayan-Unjuul</t>
  </si>
  <si>
    <t>XV-020269</t>
  </si>
  <si>
    <t>XV-020033</t>
  </si>
  <si>
    <t>XV-020322</t>
  </si>
  <si>
    <t>Alt mungu zes</t>
  </si>
  <si>
    <t>XV-019691</t>
  </si>
  <si>
    <t>Tsakhir bulag</t>
  </si>
  <si>
    <t>Mintores</t>
  </si>
  <si>
    <t>Yesunbulag, Khaliun</t>
  </si>
  <si>
    <t>XV-019408</t>
  </si>
  <si>
    <t>Bor undur</t>
  </si>
  <si>
    <t>Proper Geology</t>
  </si>
  <si>
    <t>XV-019837</t>
  </si>
  <si>
    <t>Baruun bayan</t>
  </si>
  <si>
    <t>Shijir zul</t>
  </si>
  <si>
    <t>XV-019737</t>
  </si>
  <si>
    <t>Duruvt</t>
  </si>
  <si>
    <t>Shijir dul</t>
  </si>
  <si>
    <t>XV-019186</t>
  </si>
  <si>
    <t xml:space="preserve">Tolgoi-1 </t>
  </si>
  <si>
    <t>M.D.G.M</t>
  </si>
  <si>
    <t>XV-020374</t>
  </si>
  <si>
    <t xml:space="preserve">Shine khudag </t>
  </si>
  <si>
    <t>Todtsakhir</t>
  </si>
  <si>
    <t>XV-020259</t>
  </si>
  <si>
    <t>Khamar tolgoi</t>
  </si>
  <si>
    <t>XV-019570</t>
  </si>
  <si>
    <t>Bayan tal</t>
  </si>
  <si>
    <t>Mengtian</t>
  </si>
  <si>
    <t>Arkhust, Bayan, Bayanjargalan</t>
  </si>
  <si>
    <t>XV-019216</t>
  </si>
  <si>
    <t>T.S.P.B</t>
  </si>
  <si>
    <t>XV-019559</t>
  </si>
  <si>
    <t>Bayanshiree</t>
  </si>
  <si>
    <t>Eco environmental consulting</t>
  </si>
  <si>
    <t>XV-019825</t>
  </si>
  <si>
    <t>Arvinbayalgiin ereld</t>
  </si>
  <si>
    <t>Selenge, Tuv</t>
  </si>
  <si>
    <t>Bayangol, Sumber</t>
  </si>
  <si>
    <t>XV-019586</t>
  </si>
  <si>
    <t>XV-019274</t>
  </si>
  <si>
    <t>Amodiscover</t>
  </si>
  <si>
    <t>XV-020127</t>
  </si>
  <si>
    <t>Ikh Baruun</t>
  </si>
  <si>
    <t>XV-019456</t>
  </si>
  <si>
    <t>Aranzal zeerd</t>
  </si>
  <si>
    <t>XV-019420</t>
  </si>
  <si>
    <t>Geogan dul service</t>
  </si>
  <si>
    <t>XV-020346</t>
  </si>
  <si>
    <t>Crossfor world mining limited</t>
  </si>
  <si>
    <t>XV-019974</t>
  </si>
  <si>
    <t>Dulaan</t>
  </si>
  <si>
    <t>New resources</t>
  </si>
  <si>
    <t>XV-020296</t>
  </si>
  <si>
    <t>Grafit resurs</t>
  </si>
  <si>
    <t>XV-019708</t>
  </si>
  <si>
    <t>XV-020068</t>
  </si>
  <si>
    <t>Ochir</t>
  </si>
  <si>
    <t>XV-019047</t>
  </si>
  <si>
    <t>Tokhoi-1</t>
  </si>
  <si>
    <t>Olz gazar</t>
  </si>
  <si>
    <t>XV-019066</t>
  </si>
  <si>
    <t>Tokhoi-2</t>
  </si>
  <si>
    <t>Erdeniin gurvan olz</t>
  </si>
  <si>
    <t>XV-020150</t>
  </si>
  <si>
    <t>Super</t>
  </si>
  <si>
    <t>Super madea point</t>
  </si>
  <si>
    <t>XV-019694</t>
  </si>
  <si>
    <t>XV-019443</t>
  </si>
  <si>
    <t>Zagdal</t>
  </si>
  <si>
    <t>Khash Aranga</t>
  </si>
  <si>
    <t>Sumber</t>
  </si>
  <si>
    <t>XV-019100</t>
  </si>
  <si>
    <t>E.S and C.S</t>
  </si>
  <si>
    <t>XV-017928</t>
  </si>
  <si>
    <t>Shiirt</t>
  </si>
  <si>
    <t>Altan Od Minig</t>
  </si>
  <si>
    <t>Asgat</t>
  </si>
  <si>
    <t>XV-019129</t>
  </si>
  <si>
    <t>Buregkhangai-1</t>
  </si>
  <si>
    <t xml:space="preserve">Ouk tri partners </t>
  </si>
  <si>
    <t>XV-020337</t>
  </si>
  <si>
    <t>XV-019369</t>
  </si>
  <si>
    <t>Sumberiin bor</t>
  </si>
  <si>
    <t>I gold</t>
  </si>
  <si>
    <t>XV-019339</t>
  </si>
  <si>
    <t>Khooltin baruun salaa</t>
  </si>
  <si>
    <t>Erdeniin tsakhirmaa tal</t>
  </si>
  <si>
    <t>XV-020094</t>
  </si>
  <si>
    <t>Khersen</t>
  </si>
  <si>
    <t>Deren</t>
  </si>
  <si>
    <t>XV-019656</t>
  </si>
  <si>
    <t>W.T.L.D</t>
  </si>
  <si>
    <t>XV-019930</t>
  </si>
  <si>
    <t>Ikhbulag</t>
  </si>
  <si>
    <t>Tavan od recourse</t>
  </si>
  <si>
    <t>Arkhust, Erdene</t>
  </si>
  <si>
    <t>XV-019170</t>
  </si>
  <si>
    <t>megicmans</t>
  </si>
  <si>
    <t>XV-018788</t>
  </si>
  <si>
    <t>Solarnano international</t>
  </si>
  <si>
    <t>XV-017947</t>
  </si>
  <si>
    <t>Altai, Must, Uyench</t>
  </si>
  <si>
    <t>XV-020285</t>
  </si>
  <si>
    <t>Uguumur</t>
  </si>
  <si>
    <t>Ikh crystal geo</t>
  </si>
  <si>
    <t>XV-019132</t>
  </si>
  <si>
    <t>Zuun dalai</t>
  </si>
  <si>
    <t>Grand terra</t>
  </si>
  <si>
    <t>XV-019603</t>
  </si>
  <si>
    <t>Khukh tag</t>
  </si>
  <si>
    <t>Innova Mineral</t>
  </si>
  <si>
    <t>XV-019556</t>
  </si>
  <si>
    <t>Tarvagatai</t>
  </si>
  <si>
    <t>Bilegttugs Delger</t>
  </si>
  <si>
    <t>XV-020515</t>
  </si>
  <si>
    <t>Yambat</t>
  </si>
  <si>
    <t>Yesunbulag, Taishir, Sharga</t>
  </si>
  <si>
    <t>XV-020517</t>
  </si>
  <si>
    <t>Mongol zurkh setgel</t>
  </si>
  <si>
    <t>XV-019735</t>
  </si>
  <si>
    <t>Oortsog</t>
  </si>
  <si>
    <t>ikh mongol commerce</t>
  </si>
  <si>
    <t>XV-019217</t>
  </si>
  <si>
    <t>XV-019214</t>
  </si>
  <si>
    <t>Nairtin denj</t>
  </si>
  <si>
    <t>XV-019145</t>
  </si>
  <si>
    <t>Suult tolgoi</t>
  </si>
  <si>
    <t>Stone mining</t>
  </si>
  <si>
    <t>XV-019204</t>
  </si>
  <si>
    <t>Uchralnomt Construction</t>
  </si>
  <si>
    <t>XV-019062</t>
  </si>
  <si>
    <t>Bayan ovoo</t>
  </si>
  <si>
    <t>XV-019539</t>
  </si>
  <si>
    <t>XV-019584</t>
  </si>
  <si>
    <t>Mungun undur</t>
  </si>
  <si>
    <t>XV-020159</t>
  </si>
  <si>
    <t>Iks noyd properties</t>
  </si>
  <si>
    <t>XV-020523</t>
  </si>
  <si>
    <t>Urt sair</t>
  </si>
  <si>
    <t>XV-020521</t>
  </si>
  <si>
    <t>Galiin talbai</t>
  </si>
  <si>
    <t>XV-020092</t>
  </si>
  <si>
    <t>Lugiin gol</t>
  </si>
  <si>
    <t>XV-019238</t>
  </si>
  <si>
    <t>Uvuljuut</t>
  </si>
  <si>
    <t>Power stone</t>
  </si>
  <si>
    <t>XV-019254</t>
  </si>
  <si>
    <t>Bureg</t>
  </si>
  <si>
    <t>Cooperman</t>
  </si>
  <si>
    <t>XV-020204</t>
  </si>
  <si>
    <t>XV-020347</t>
  </si>
  <si>
    <t>XV-019146</t>
  </si>
  <si>
    <t>MMNS</t>
  </si>
  <si>
    <t>XV-019548</t>
  </si>
  <si>
    <t>Kholboobayan nuur</t>
  </si>
  <si>
    <t>XV-020526</t>
  </si>
  <si>
    <t>Dood buurt</t>
  </si>
  <si>
    <t>XV-020213</t>
  </si>
  <si>
    <t>Avdrant mountain</t>
  </si>
  <si>
    <t>Nomulan-Khuder</t>
  </si>
  <si>
    <t>XV-016041</t>
  </si>
  <si>
    <t>Taliin tolgod-1</t>
  </si>
  <si>
    <t>Globalbalish</t>
  </si>
  <si>
    <t>XV-016040</t>
  </si>
  <si>
    <t>XV-019078</t>
  </si>
  <si>
    <t>Shargalmargad</t>
  </si>
  <si>
    <t>XV-020222</t>
  </si>
  <si>
    <t>Ikh zuun</t>
  </si>
  <si>
    <t>Avad resource</t>
  </si>
  <si>
    <t>XV-019580</t>
  </si>
  <si>
    <t>Ikh khairkhan</t>
  </si>
  <si>
    <t>Geo Khaiguul</t>
  </si>
  <si>
    <t>XV-019433</t>
  </si>
  <si>
    <t>Altanbulag, BayanKhangai, Lun</t>
  </si>
  <si>
    <t>XV-019315</t>
  </si>
  <si>
    <t xml:space="preserve">Bag  </t>
  </si>
  <si>
    <t>Heruga Exploration</t>
  </si>
  <si>
    <t>XV-019325</t>
  </si>
  <si>
    <t>Mogul mining Contractor</t>
  </si>
  <si>
    <t>XV-019995</t>
  </si>
  <si>
    <t>XV-020535</t>
  </si>
  <si>
    <t>Khar togoo</t>
  </si>
  <si>
    <t>XV-020536</t>
  </si>
  <si>
    <t>Badrakh</t>
  </si>
  <si>
    <t>Temuulen-Orshikh</t>
  </si>
  <si>
    <t>XV-020537</t>
  </si>
  <si>
    <t>XV-020538</t>
  </si>
  <si>
    <t>Mongol Shanghai's ling hua intenational trade</t>
  </si>
  <si>
    <t>XV-019507</t>
  </si>
  <si>
    <t>Shiliin erdenes</t>
  </si>
  <si>
    <t>XV-020181</t>
  </si>
  <si>
    <t>Modot-3</t>
  </si>
  <si>
    <t>bat badmaarag</t>
  </si>
  <si>
    <t>XV-018695</t>
  </si>
  <si>
    <t>Mungut-1</t>
  </si>
  <si>
    <t>Otgonbogd</t>
  </si>
  <si>
    <t>Gobi-Altai, Zavkhan</t>
  </si>
  <si>
    <t>Taishir, TsagaanChuluut</t>
  </si>
  <si>
    <t>XV-018691</t>
  </si>
  <si>
    <t>XV-019130</t>
  </si>
  <si>
    <t>XV-020013</t>
  </si>
  <si>
    <t>Galt</t>
  </si>
  <si>
    <t>Erdene discovery</t>
  </si>
  <si>
    <t>XV-020734</t>
  </si>
  <si>
    <t>Zeeg</t>
  </si>
  <si>
    <t>Em Bi Em Exploration</t>
  </si>
  <si>
    <t>XV-019838</t>
  </si>
  <si>
    <t>Uudam</t>
  </si>
  <si>
    <t>Naimgan-Ord</t>
  </si>
  <si>
    <t>XV-020226</t>
  </si>
  <si>
    <t>Superpoint</t>
  </si>
  <si>
    <t>XV-019354</t>
  </si>
  <si>
    <t>Jalga</t>
  </si>
  <si>
    <t>Arkhust</t>
  </si>
  <si>
    <t>XV-021451</t>
  </si>
  <si>
    <t>Munkhbichigt</t>
  </si>
  <si>
    <t>XV-020539</t>
  </si>
  <si>
    <t>XV-019077</t>
  </si>
  <si>
    <t>XV-019163</t>
  </si>
  <si>
    <t>Intersale</t>
  </si>
  <si>
    <t>XV-020571</t>
  </si>
  <si>
    <t>Davaa-Uul</t>
  </si>
  <si>
    <t>Beluha</t>
  </si>
  <si>
    <t>Khotont</t>
  </si>
  <si>
    <t>XV-018983</t>
  </si>
  <si>
    <t>Choidog khudag</t>
  </si>
  <si>
    <t>ODNE</t>
  </si>
  <si>
    <t>XV-020331</t>
  </si>
  <si>
    <t>Altan khurd prospecting</t>
  </si>
  <si>
    <t>XV-019797</t>
  </si>
  <si>
    <t>Borog</t>
  </si>
  <si>
    <t>Khankhul Resource</t>
  </si>
  <si>
    <t>XV-020289</t>
  </si>
  <si>
    <t>Bumbat khan</t>
  </si>
  <si>
    <t>XV-019955</t>
  </si>
  <si>
    <t>Tsagaan tevsh</t>
  </si>
  <si>
    <t>R.N.M</t>
  </si>
  <si>
    <t>XV-020580</t>
  </si>
  <si>
    <t>Khashaat ovoot davaat</t>
  </si>
  <si>
    <t>XV-020003</t>
  </si>
  <si>
    <t>SOE</t>
  </si>
  <si>
    <t>XV-019615</t>
  </si>
  <si>
    <t>Uguujt</t>
  </si>
  <si>
    <t>Munkhsergelen mining</t>
  </si>
  <si>
    <t>XV-020256</t>
  </si>
  <si>
    <t>Sumtiin khooloin adag</t>
  </si>
  <si>
    <t>XV-019686</t>
  </si>
  <si>
    <t>Unegtiin</t>
  </si>
  <si>
    <t>Devjikh-international</t>
  </si>
  <si>
    <t>Arkhust, Bayandelger</t>
  </si>
  <si>
    <t>XV-020583</t>
  </si>
  <si>
    <t>Deliin</t>
  </si>
  <si>
    <t>Zanart Uul</t>
  </si>
  <si>
    <t>XV-020585</t>
  </si>
  <si>
    <t>Tsenkher</t>
  </si>
  <si>
    <t>Terguun sod ord</t>
  </si>
  <si>
    <t>XV-020590</t>
  </si>
  <si>
    <t>Urmugtei</t>
  </si>
  <si>
    <t>Tsenkherbuir</t>
  </si>
  <si>
    <t>XV-019197</t>
  </si>
  <si>
    <t>Amuse</t>
  </si>
  <si>
    <t>XV-020090</t>
  </si>
  <si>
    <t>XV-019564</t>
  </si>
  <si>
    <t>Shar us</t>
  </si>
  <si>
    <t>Usukh tumen baysakh</t>
  </si>
  <si>
    <t>XV-019089</t>
  </si>
  <si>
    <t>Shavargtai</t>
  </si>
  <si>
    <t>Altan jiguur mining</t>
  </si>
  <si>
    <t>XV-017877</t>
  </si>
  <si>
    <t>Khukh</t>
  </si>
  <si>
    <t>A&amp; capital</t>
  </si>
  <si>
    <t>Khukhmorit</t>
  </si>
  <si>
    <t>XV-018305</t>
  </si>
  <si>
    <t>Mergen</t>
  </si>
  <si>
    <t>Khukhmorit, Darvi</t>
  </si>
  <si>
    <t>XV-019128</t>
  </si>
  <si>
    <t>Khundiit</t>
  </si>
  <si>
    <t>Maping area</t>
  </si>
  <si>
    <t>XV-019809</t>
  </si>
  <si>
    <t>Teel</t>
  </si>
  <si>
    <t>XV-019479</t>
  </si>
  <si>
    <t>Shuteenmainig</t>
  </si>
  <si>
    <t>XV-017130</t>
  </si>
  <si>
    <t>Khatanbulag, Khuvsgul</t>
  </si>
  <si>
    <t>XV-020600</t>
  </si>
  <si>
    <t>ITX</t>
  </si>
  <si>
    <t>XV-019520</t>
  </si>
  <si>
    <t>Magma mines</t>
  </si>
  <si>
    <t>XV-019469</t>
  </si>
  <si>
    <t>Khanan-1</t>
  </si>
  <si>
    <t>RISE</t>
  </si>
  <si>
    <t>XV-019473</t>
  </si>
  <si>
    <t>Khos uul</t>
  </si>
  <si>
    <t>XV-019499</t>
  </si>
  <si>
    <t>Setgeliin uur</t>
  </si>
  <si>
    <t>XV-019114</t>
  </si>
  <si>
    <t>Mongol metal consulting</t>
  </si>
  <si>
    <t>XV-019279</t>
  </si>
  <si>
    <t>Bulagiin</t>
  </si>
  <si>
    <t>B.M.D.M</t>
  </si>
  <si>
    <t>Ikh khet, Darkhan</t>
  </si>
  <si>
    <t>XV-019104</t>
  </si>
  <si>
    <t>Adex-Exploration</t>
  </si>
  <si>
    <t>XV-019439</t>
  </si>
  <si>
    <t>XV-020617</t>
  </si>
  <si>
    <t>Tavan tolgod</t>
  </si>
  <si>
    <t>Shine bayalag mining</t>
  </si>
  <si>
    <t>XV-019987</t>
  </si>
  <si>
    <t>Maikhant'</t>
  </si>
  <si>
    <t>XV-017734</t>
  </si>
  <si>
    <t>XV-019157</t>
  </si>
  <si>
    <t>Khoilogiin khudag</t>
  </si>
  <si>
    <t>XV-017847</t>
  </si>
  <si>
    <t>XV-019317</t>
  </si>
  <si>
    <t>Teka</t>
  </si>
  <si>
    <t>XV-019464</t>
  </si>
  <si>
    <t>Galzookhan</t>
  </si>
  <si>
    <t>XV-019424</t>
  </si>
  <si>
    <t>XV-019465</t>
  </si>
  <si>
    <t>XV-020012</t>
  </si>
  <si>
    <t>XV-019912</t>
  </si>
  <si>
    <t>XV-019727</t>
  </si>
  <si>
    <t>Undur ulaan ovoo</t>
  </si>
  <si>
    <t>XV-019210</t>
  </si>
  <si>
    <t>Undur zereg</t>
  </si>
  <si>
    <t>Khantengeriin Duudlaga</t>
  </si>
  <si>
    <t>XV-018239</t>
  </si>
  <si>
    <t>Ikh ochit mandal resource propecting</t>
  </si>
  <si>
    <t>XV-018795</t>
  </si>
  <si>
    <t>Evt</t>
  </si>
  <si>
    <t>XV-019069</t>
  </si>
  <si>
    <t>Dalan khar uul</t>
  </si>
  <si>
    <t>Bayan Undral Erdes Group</t>
  </si>
  <si>
    <t>XV-018751</t>
  </si>
  <si>
    <t>Neguun drilling</t>
  </si>
  <si>
    <t>XV-020700</t>
  </si>
  <si>
    <t>XV-020704</t>
  </si>
  <si>
    <t>Western Hold</t>
  </si>
  <si>
    <t>XV-017754</t>
  </si>
  <si>
    <t>Dugui</t>
  </si>
  <si>
    <t>XV-020599</t>
  </si>
  <si>
    <t>Mukhar khuviin khooloi</t>
  </si>
  <si>
    <t>Tengis comstruction</t>
  </si>
  <si>
    <t>XV-020740</t>
  </si>
  <si>
    <t>Gobi-Geo</t>
  </si>
  <si>
    <t>XV-020743</t>
  </si>
  <si>
    <t>Chuluut tolgoi</t>
  </si>
  <si>
    <t>Junheo Kuan Ye</t>
  </si>
  <si>
    <t>Gobi-Ugtaal</t>
  </si>
  <si>
    <t>XV-020751</t>
  </si>
  <si>
    <t>Chatsarganat</t>
  </si>
  <si>
    <t>Rebus resource</t>
  </si>
  <si>
    <t>XV-017721</t>
  </si>
  <si>
    <t>Morganitmonerals</t>
  </si>
  <si>
    <t>Zavkhanmandal, Urgamal</t>
  </si>
  <si>
    <t>XV-020749</t>
  </si>
  <si>
    <t>Dund salaa</t>
  </si>
  <si>
    <t>Urgats buyan</t>
  </si>
  <si>
    <t>XV-020746</t>
  </si>
  <si>
    <t>Erdene chuluut</t>
  </si>
  <si>
    <t>Deep Survey</t>
  </si>
  <si>
    <t>XV-020745</t>
  </si>
  <si>
    <t>XV-017855</t>
  </si>
  <si>
    <t>Az</t>
  </si>
  <si>
    <t>Khemjeelshgui-Od</t>
  </si>
  <si>
    <t>XV-017934</t>
  </si>
  <si>
    <t>SPAR</t>
  </si>
  <si>
    <t>XV-020752</t>
  </si>
  <si>
    <t>Khashaatiin tsav</t>
  </si>
  <si>
    <t>Melanj</t>
  </si>
  <si>
    <t>XV-017795</t>
  </si>
  <si>
    <t>XV-020820</t>
  </si>
  <si>
    <t>TSVD</t>
  </si>
  <si>
    <t>XV-021376</t>
  </si>
  <si>
    <t>Mongolian mining and mineral</t>
  </si>
  <si>
    <t>XV-019701</t>
  </si>
  <si>
    <t>Natural power</t>
  </si>
  <si>
    <t>XV-017844</t>
  </si>
  <si>
    <t>Delger-1</t>
  </si>
  <si>
    <t>Yumed Khairhan</t>
  </si>
  <si>
    <t>XV-020818</t>
  </si>
  <si>
    <t>Tsagaan khadiin nuur</t>
  </si>
  <si>
    <t>XV-020817</t>
  </si>
  <si>
    <t>Khorkhoit</t>
  </si>
  <si>
    <t>Swiss asian mining</t>
  </si>
  <si>
    <t>XV-020816</t>
  </si>
  <si>
    <t>Gobisumber, Dornogobi</t>
  </si>
  <si>
    <t>Shiveegobi, Dalanjargalan</t>
  </si>
  <si>
    <t>XV-019786</t>
  </si>
  <si>
    <t>Tunkhel</t>
  </si>
  <si>
    <t>XV-019228</t>
  </si>
  <si>
    <t>Ikh</t>
  </si>
  <si>
    <t>Arvijikh ord</t>
  </si>
  <si>
    <t>XV-018767</t>
  </si>
  <si>
    <t>Khui Dali</t>
  </si>
  <si>
    <t>XV-020827</t>
  </si>
  <si>
    <t>XV-020830</t>
  </si>
  <si>
    <t>Dalan</t>
  </si>
  <si>
    <t>XV-020831</t>
  </si>
  <si>
    <t>Shar khundii</t>
  </si>
  <si>
    <t>Unu orshikh bulag</t>
  </si>
  <si>
    <t>XV-017767</t>
  </si>
  <si>
    <t>Magnai uul</t>
  </si>
  <si>
    <t>Geo tavan erdenes mongolia</t>
  </si>
  <si>
    <t>XV-020854</t>
  </si>
  <si>
    <t>Rubi stone</t>
  </si>
  <si>
    <t>XV-019414</t>
  </si>
  <si>
    <t>Khar-owoo</t>
  </si>
  <si>
    <t>CHDM</t>
  </si>
  <si>
    <t>XV-020865</t>
  </si>
  <si>
    <t>Wind mining</t>
  </si>
  <si>
    <t>XV-020871</t>
  </si>
  <si>
    <t>XV-020870</t>
  </si>
  <si>
    <t>Sogoot</t>
  </si>
  <si>
    <t>Bolor exploration</t>
  </si>
  <si>
    <t>XV-020874</t>
  </si>
  <si>
    <t>Must</t>
  </si>
  <si>
    <t>Bulgan star</t>
  </si>
  <si>
    <t>XV-020879</t>
  </si>
  <si>
    <t>Tumur tolgoi</t>
  </si>
  <si>
    <t>XV-020883</t>
  </si>
  <si>
    <t>Korund geo</t>
  </si>
  <si>
    <t>XV-020880</t>
  </si>
  <si>
    <t>Uvur naimganii am</t>
  </si>
  <si>
    <t>Erdenesiin ereg</t>
  </si>
  <si>
    <t>XV-020897</t>
  </si>
  <si>
    <t>Adulyr undarga</t>
  </si>
  <si>
    <t>XV-020900</t>
  </si>
  <si>
    <t>XV-020886</t>
  </si>
  <si>
    <t>Khalzan ovoo</t>
  </si>
  <si>
    <t>Mongoliadun Finhoen</t>
  </si>
  <si>
    <t>XV-019565</t>
  </si>
  <si>
    <t>Gold hunter</t>
  </si>
  <si>
    <t>XV-019273</t>
  </si>
  <si>
    <t>Tsagduult</t>
  </si>
  <si>
    <t>M Gurvan Uv trade</t>
  </si>
  <si>
    <t>XV-020909</t>
  </si>
  <si>
    <t>Alag</t>
  </si>
  <si>
    <t>Khongor holding</t>
  </si>
  <si>
    <t>XV-020919</t>
  </si>
  <si>
    <t>Khukh chuluutiin am-2</t>
  </si>
  <si>
    <t>XV-020918</t>
  </si>
  <si>
    <t>Tsagaan jalga-3</t>
  </si>
  <si>
    <t>Azargiin gol chonon</t>
  </si>
  <si>
    <t>XV-020917</t>
  </si>
  <si>
    <t>Tsagaan jalga-5</t>
  </si>
  <si>
    <t>XV-020916</t>
  </si>
  <si>
    <t>Tsagaan jalga-4</t>
  </si>
  <si>
    <t>Baruunbayan, Khairkhandulaan</t>
  </si>
  <si>
    <t>XV-020915</t>
  </si>
  <si>
    <t>Tsagaan jalga-2</t>
  </si>
  <si>
    <t>XV-020913</t>
  </si>
  <si>
    <t>Tsagaan jalga-1</t>
  </si>
  <si>
    <t>Khankhongor, Tsogt-Ovoo, Tsogttsegtsii</t>
  </si>
  <si>
    <t>XV-020914</t>
  </si>
  <si>
    <t>Khukh chuluutiin am-1</t>
  </si>
  <si>
    <t>XV-020912</t>
  </si>
  <si>
    <t>Khukh chuluutiin am-3</t>
  </si>
  <si>
    <t>TG Wolf</t>
  </si>
  <si>
    <t>XV-020923</t>
  </si>
  <si>
    <t>Ulaan sair-1</t>
  </si>
  <si>
    <t>Elbeg Ord</t>
  </si>
  <si>
    <t>XV-020926</t>
  </si>
  <si>
    <t>Sel-2</t>
  </si>
  <si>
    <t>Biluut erdes</t>
  </si>
  <si>
    <t>XV-020925</t>
  </si>
  <si>
    <t>Sel-1</t>
  </si>
  <si>
    <t>XV-020924</t>
  </si>
  <si>
    <t>Sel-3</t>
  </si>
  <si>
    <t>Sel mandal</t>
  </si>
  <si>
    <t>XV-020933</t>
  </si>
  <si>
    <t>Derst tolgoi-2</t>
  </si>
  <si>
    <t>NAMUUN TOD</t>
  </si>
  <si>
    <t>XV-020932</t>
  </si>
  <si>
    <t>Derst tolgoi-1</t>
  </si>
  <si>
    <t>XV-020931</t>
  </si>
  <si>
    <t>Goviin khugjil resource</t>
  </si>
  <si>
    <t>XV-020937</t>
  </si>
  <si>
    <t>Delkhiin khyar</t>
  </si>
  <si>
    <t>Aziin ertnii zulai</t>
  </si>
  <si>
    <t>Tsogt-Ovoo, Tsogttsegtsii</t>
  </si>
  <si>
    <t>XV-020934</t>
  </si>
  <si>
    <t>Senjit</t>
  </si>
  <si>
    <t>Khud</t>
  </si>
  <si>
    <t>XV-018049</t>
  </si>
  <si>
    <t>Tod</t>
  </si>
  <si>
    <t>Altangobi resource</t>
  </si>
  <si>
    <t>XV-020951</t>
  </si>
  <si>
    <t>Frendly mining consulting</t>
  </si>
  <si>
    <t>XV-021271</t>
  </si>
  <si>
    <t>Ergel-Khaliviin urgutgul</t>
  </si>
  <si>
    <t>XV-017883</t>
  </si>
  <si>
    <t xml:space="preserve">Taivshir </t>
  </si>
  <si>
    <t>Bakunatur</t>
  </si>
  <si>
    <t>Delger, Taishir</t>
  </si>
  <si>
    <t>XV-020952</t>
  </si>
  <si>
    <t>Wolf resource</t>
  </si>
  <si>
    <t>XV-020965</t>
  </si>
  <si>
    <t>Uureg</t>
  </si>
  <si>
    <t>Bayan Khishig Kharaa</t>
  </si>
  <si>
    <t>XV-017785</t>
  </si>
  <si>
    <t>Terguun garts</t>
  </si>
  <si>
    <t>XV-017356</t>
  </si>
  <si>
    <t>Buural-Uul</t>
  </si>
  <si>
    <t>XV-019697</t>
  </si>
  <si>
    <t>Uzuur</t>
  </si>
  <si>
    <t>Taliin Erelchin Group</t>
  </si>
  <si>
    <t>XV-021128</t>
  </si>
  <si>
    <t>Taishir-1</t>
  </si>
  <si>
    <t>XV-021147</t>
  </si>
  <si>
    <t>Bayan teeg</t>
  </si>
  <si>
    <t>Aucumo mines</t>
  </si>
  <si>
    <t>Gurvansaikhan, Ulziit</t>
  </si>
  <si>
    <t>XV-021145</t>
  </si>
  <si>
    <t>Ibo consulting</t>
  </si>
  <si>
    <t>XV-021320</t>
  </si>
  <si>
    <t>Erdene-4</t>
  </si>
  <si>
    <t>Mongol panchuan energy</t>
  </si>
  <si>
    <t>XV-021144</t>
  </si>
  <si>
    <t>Manlailagch oddiim tenger</t>
  </si>
  <si>
    <t>XV-021442</t>
  </si>
  <si>
    <t>Fondminerals</t>
  </si>
  <si>
    <t>XV-021143</t>
  </si>
  <si>
    <t>Altain Khar Azarga group</t>
  </si>
  <si>
    <t>XV-021127</t>
  </si>
  <si>
    <t>Gobi exploration</t>
  </si>
  <si>
    <t>XV-021174</t>
  </si>
  <si>
    <t>Khatagtai</t>
  </si>
  <si>
    <t>Good castle</t>
  </si>
  <si>
    <t>XV-021181</t>
  </si>
  <si>
    <t>Altan dun</t>
  </si>
  <si>
    <t>Arvintsaidam</t>
  </si>
  <si>
    <t>XV-021146</t>
  </si>
  <si>
    <t>Bor nuruu</t>
  </si>
  <si>
    <t>Solidtrade</t>
  </si>
  <si>
    <t>XV-021179</t>
  </si>
  <si>
    <t>Uushig uul-1</t>
  </si>
  <si>
    <t>Erdgeo</t>
  </si>
  <si>
    <t>XV-021177</t>
  </si>
  <si>
    <t>Nukhtiin khyar</t>
  </si>
  <si>
    <t>XV-021176</t>
  </si>
  <si>
    <t>Bayan uzuur</t>
  </si>
  <si>
    <t>XV-021173</t>
  </si>
  <si>
    <t>XV-021175</t>
  </si>
  <si>
    <t>Khar uzuur</t>
  </si>
  <si>
    <t>Startageo</t>
  </si>
  <si>
    <t>XV-021194</t>
  </si>
  <si>
    <t>XV-021211</t>
  </si>
  <si>
    <t>BayanTsogt, BayanChandmani</t>
  </si>
  <si>
    <t>XV-021190</t>
  </si>
  <si>
    <t>Alag tolgoi</t>
  </si>
  <si>
    <t>Zuunbayan-Ulaan</t>
  </si>
  <si>
    <t>XV-021178</t>
  </si>
  <si>
    <t>Naran gol</t>
  </si>
  <si>
    <t>Gobicaravan</t>
  </si>
  <si>
    <t>XV-021210</t>
  </si>
  <si>
    <t>Baavgai uul</t>
  </si>
  <si>
    <t>Ion energy</t>
  </si>
  <si>
    <t>Naran, Ongon</t>
  </si>
  <si>
    <t>XV-021191</t>
  </si>
  <si>
    <t>XV-021219</t>
  </si>
  <si>
    <t xml:space="preserve">Khavtsgait </t>
  </si>
  <si>
    <t>XV-021215</t>
  </si>
  <si>
    <t>Khuren tsav</t>
  </si>
  <si>
    <t>XV-021196</t>
  </si>
  <si>
    <t>Ulaanchuluut</t>
  </si>
  <si>
    <t>XV-021197</t>
  </si>
  <si>
    <t>Khajuu ulaan</t>
  </si>
  <si>
    <t>Saikhantumurt</t>
  </si>
  <si>
    <t>XV-021213</t>
  </si>
  <si>
    <t>R.S.E</t>
  </si>
  <si>
    <t>XV-021230</t>
  </si>
  <si>
    <t>Unegt</t>
  </si>
  <si>
    <t>GD trade</t>
  </si>
  <si>
    <t>XV-021198</t>
  </si>
  <si>
    <t>Khadan khar</t>
  </si>
  <si>
    <t>Erch gold</t>
  </si>
  <si>
    <t>XV-021226</t>
  </si>
  <si>
    <t>XV-021232</t>
  </si>
  <si>
    <t>Altan uul-2</t>
  </si>
  <si>
    <t>Underground Gold Mining</t>
  </si>
  <si>
    <t>XV-021217</t>
  </si>
  <si>
    <t>XV-021231</t>
  </si>
  <si>
    <t>Altan uul</t>
  </si>
  <si>
    <t xml:space="preserve">Golden hill </t>
  </si>
  <si>
    <t>XV-021228</t>
  </si>
  <si>
    <t>Khar togoo uul</t>
  </si>
  <si>
    <t>XV-021229</t>
  </si>
  <si>
    <t>XV-021227</t>
  </si>
  <si>
    <t>Shur khutul</t>
  </si>
  <si>
    <t>Altai, Bugat</t>
  </si>
  <si>
    <t>XV-021261</t>
  </si>
  <si>
    <t>Zaisangiin khets</t>
  </si>
  <si>
    <t>Altan rio Resource</t>
  </si>
  <si>
    <t>XV-021256</t>
  </si>
  <si>
    <t xml:space="preserve">Dund Sukhait </t>
  </si>
  <si>
    <t>Altan shar tal</t>
  </si>
  <si>
    <t>XV-021267</t>
  </si>
  <si>
    <t>Zoogiin tsagaan ovoo</t>
  </si>
  <si>
    <t>Munkhdalai Energu</t>
  </si>
  <si>
    <t>Bayantumen, Matad</t>
  </si>
  <si>
    <t>XV-021260</t>
  </si>
  <si>
    <t>Khort uul</t>
  </si>
  <si>
    <t>XV-021254</t>
  </si>
  <si>
    <t>XV-021282</t>
  </si>
  <si>
    <t>Tsagaan airag uul</t>
  </si>
  <si>
    <t>Bayanjargalan, Gurvansaikhan</t>
  </si>
  <si>
    <t>XV-021288</t>
  </si>
  <si>
    <t>Tuunkhii ukhaa</t>
  </si>
  <si>
    <t>Liebromotor</t>
  </si>
  <si>
    <t>XV-021281</t>
  </si>
  <si>
    <t>Airag tolgoi</t>
  </si>
  <si>
    <t>Taijiin buyan</t>
  </si>
  <si>
    <t>XV-021283</t>
  </si>
  <si>
    <t>Emtiin tsagaan tolgoi</t>
  </si>
  <si>
    <t>Bayan, Bayanjargalan</t>
  </si>
  <si>
    <t>XV-021285</t>
  </si>
  <si>
    <t>Khulman nuur</t>
  </si>
  <si>
    <t>Ax Capital Group</t>
  </si>
  <si>
    <t>XV-021280</t>
  </si>
  <si>
    <t>Tashgai</t>
  </si>
  <si>
    <t>Bayan Huh Tolgoi</t>
  </si>
  <si>
    <t>Bayangol, Guchin-Us, Taragt, Tugrug</t>
  </si>
  <si>
    <t>XV-021286</t>
  </si>
  <si>
    <t>XV-021284</t>
  </si>
  <si>
    <t>Bayan khushuu</t>
  </si>
  <si>
    <t>XV-021299</t>
  </si>
  <si>
    <t>Orshikh tukhum</t>
  </si>
  <si>
    <t>Reach mining</t>
  </si>
  <si>
    <t>Mandakh, Khatanbulag, Khuvsgul</t>
  </si>
  <si>
    <t>XV-021298</t>
  </si>
  <si>
    <t>Zuunkhangai</t>
  </si>
  <si>
    <t>XV-021295</t>
  </si>
  <si>
    <t>Bulgan od mining</t>
  </si>
  <si>
    <t>XV-021294</t>
  </si>
  <si>
    <t>Mardanresources</t>
  </si>
  <si>
    <t>XV-021301</t>
  </si>
  <si>
    <t>Mega-Erin</t>
  </si>
  <si>
    <t>XV-021316</t>
  </si>
  <si>
    <t>Nomin shine urguu</t>
  </si>
  <si>
    <t>XV-021311</t>
  </si>
  <si>
    <t>Dulaan khundii</t>
  </si>
  <si>
    <t>Ding Xing Xin</t>
  </si>
  <si>
    <t>XV-021309</t>
  </si>
  <si>
    <t>Deliiin chuluut ukhaa</t>
  </si>
  <si>
    <t>XV-021339</t>
  </si>
  <si>
    <t>Baatartiin nuruu</t>
  </si>
  <si>
    <t>Cook Energy Corporation</t>
  </si>
  <si>
    <t>XV-021340</t>
  </si>
  <si>
    <t>Khort uul-2</t>
  </si>
  <si>
    <t>Gurvan Undes</t>
  </si>
  <si>
    <t>XV-021337</t>
  </si>
  <si>
    <t>XV-021314</t>
  </si>
  <si>
    <t>Tsagduult uul</t>
  </si>
  <si>
    <t>XV-021351</t>
  </si>
  <si>
    <t>Delen</t>
  </si>
  <si>
    <t>XV-021310</t>
  </si>
  <si>
    <t>Shokhoit uul</t>
  </si>
  <si>
    <t>Supreme quality</t>
  </si>
  <si>
    <t>XV-021332</t>
  </si>
  <si>
    <t>Mongolian Molybdenum Corporation</t>
  </si>
  <si>
    <t>Gobisumber, Dundgobi</t>
  </si>
  <si>
    <t>Sumber, Tsagaandelger</t>
  </si>
  <si>
    <t>XV-021335</t>
  </si>
  <si>
    <t>Ulaan dukh</t>
  </si>
  <si>
    <t>Nutgiin suvd</t>
  </si>
  <si>
    <t>Bugat, Buyant</t>
  </si>
  <si>
    <t>XV-021349</t>
  </si>
  <si>
    <t>Baruun denj</t>
  </si>
  <si>
    <t>Monsoft</t>
  </si>
  <si>
    <t>XV-021368</t>
  </si>
  <si>
    <t>Unaa khad</t>
  </si>
  <si>
    <t>Utaatbolor</t>
  </si>
  <si>
    <t>XV-021350</t>
  </si>
  <si>
    <t>XV-021347</t>
  </si>
  <si>
    <t>Tsakhiurtiin khooloi</t>
  </si>
  <si>
    <t>Saintsagaan</t>
  </si>
  <si>
    <t>XV-021370</t>
  </si>
  <si>
    <t>Bayanduurekh -1</t>
  </si>
  <si>
    <t>Mongol bridge Resouce</t>
  </si>
  <si>
    <t>Gurvanbulag, Mogod</t>
  </si>
  <si>
    <t>XV-021393</t>
  </si>
  <si>
    <t>Khavchuu</t>
  </si>
  <si>
    <t>XV-021396</t>
  </si>
  <si>
    <t>Nuur</t>
  </si>
  <si>
    <t>MShUB mining</t>
  </si>
  <si>
    <t>Bayan-Undur</t>
  </si>
  <si>
    <t>XV-021400</t>
  </si>
  <si>
    <t>Ider max</t>
  </si>
  <si>
    <t>Ulziit, Saintsagaan</t>
  </si>
  <si>
    <t>XV-021352</t>
  </si>
  <si>
    <t>Modun khaad</t>
  </si>
  <si>
    <t>XV-021395</t>
  </si>
  <si>
    <t>Artsat</t>
  </si>
  <si>
    <t>Erdeneс Altai</t>
  </si>
  <si>
    <t>XV-021421</t>
  </si>
  <si>
    <t>Kholboo uul</t>
  </si>
  <si>
    <t>Shanbal khangarid</t>
  </si>
  <si>
    <t>Bayandelger, Bayanjargalan</t>
  </si>
  <si>
    <t>XV-021419</t>
  </si>
  <si>
    <t>Mandal-1</t>
  </si>
  <si>
    <t>Geo active</t>
  </si>
  <si>
    <t>XV-021398</t>
  </si>
  <si>
    <t>Bayanduurekh</t>
  </si>
  <si>
    <t>MNGR Resource</t>
  </si>
  <si>
    <t>XV-021439</t>
  </si>
  <si>
    <t>Kharaa tolgoi</t>
  </si>
  <si>
    <t>Globalguur trans</t>
  </si>
  <si>
    <t>XV-021428</t>
  </si>
  <si>
    <t>Davaa</t>
  </si>
  <si>
    <t>Baga Sar Holding</t>
  </si>
  <si>
    <t>XV-021397</t>
  </si>
  <si>
    <t>XV-021430</t>
  </si>
  <si>
    <t>Sovint khairkha</t>
  </si>
  <si>
    <t>Bayantes</t>
  </si>
  <si>
    <t>XV-021433</t>
  </si>
  <si>
    <t>XV-021438</t>
  </si>
  <si>
    <t>Khuuvur</t>
  </si>
  <si>
    <t>XV-021437</t>
  </si>
  <si>
    <t>Mukhlagiin ovoo</t>
  </si>
  <si>
    <t>Mongolian Chunchen Energy Industry Group</t>
  </si>
  <si>
    <t>XV-021434</t>
  </si>
  <si>
    <t>Gun undur</t>
  </si>
  <si>
    <t>Matad</t>
  </si>
  <si>
    <t>XV-021432</t>
  </si>
  <si>
    <t>Ikh buural</t>
  </si>
  <si>
    <t>Dorniin shim</t>
  </si>
  <si>
    <t>XV-021436</t>
  </si>
  <si>
    <t>Khos quartz</t>
  </si>
  <si>
    <t>XV-021435</t>
  </si>
  <si>
    <t>Khanzo mining</t>
  </si>
  <si>
    <t>XV-021224</t>
  </si>
  <si>
    <t>Khoton</t>
  </si>
  <si>
    <t>Tsetse Gold Resource</t>
  </si>
  <si>
    <t>Appendix 16.b: List of exploitation licenses as of December 31,2019</t>
  </si>
  <si>
    <t>Licence number</t>
  </si>
  <si>
    <t>Area size
(ha)</t>
  </si>
  <si>
    <t>Company registration number</t>
  </si>
  <si>
    <t>Date
issued</t>
  </si>
  <si>
    <t>Expiration
date</t>
  </si>
  <si>
    <t>MV-000223</t>
  </si>
  <si>
    <t>exploitation</t>
  </si>
  <si>
    <t>Erdes Nalaix</t>
  </si>
  <si>
    <t>1993.11.19</t>
  </si>
  <si>
    <t>2023.11.19</t>
  </si>
  <si>
    <t>Ikhtamir</t>
  </si>
  <si>
    <t>MV-000311</t>
  </si>
  <si>
    <t>Jargalantyn am</t>
  </si>
  <si>
    <t>Mongolbolgargeo</t>
  </si>
  <si>
    <t>Joint venture LLC</t>
  </si>
  <si>
    <t>1995.01.31</t>
  </si>
  <si>
    <t>2025.01.31</t>
  </si>
  <si>
    <t>MV-000282</t>
  </si>
  <si>
    <t>Bayan-Am</t>
  </si>
  <si>
    <t>shijiraranjin</t>
  </si>
  <si>
    <t>1995.05.18</t>
  </si>
  <si>
    <t>2025.05.18</t>
  </si>
  <si>
    <t>MV-000294</t>
  </si>
  <si>
    <t>Shohoin chuluunii 1,2</t>
  </si>
  <si>
    <t>MV-000394</t>
  </si>
  <si>
    <t>Shohoin chuluu 1</t>
  </si>
  <si>
    <t>MV-000124</t>
  </si>
  <si>
    <t>Zaisan salaa</t>
  </si>
  <si>
    <t>Khartarvagatai</t>
  </si>
  <si>
    <t>Joint stock company</t>
  </si>
  <si>
    <t>1995.05.20</t>
  </si>
  <si>
    <t>2025.05.20</t>
  </si>
  <si>
    <t>MV-000201</t>
  </si>
  <si>
    <t>Tsagaan Gozgor</t>
  </si>
  <si>
    <t>1995.05.22</t>
  </si>
  <si>
    <t>2025.05.22</t>
  </si>
  <si>
    <t>MV-009356</t>
  </si>
  <si>
    <t>Harganat-2</t>
  </si>
  <si>
    <t>Jump</t>
  </si>
  <si>
    <t>1995.05.23</t>
  </si>
  <si>
    <t>2025.05.23</t>
  </si>
  <si>
    <t>Eruu</t>
  </si>
  <si>
    <t>MV-020575</t>
  </si>
  <si>
    <t>Ulunt</t>
  </si>
  <si>
    <t>MonLid Treid</t>
  </si>
  <si>
    <t>MV-009396</t>
  </si>
  <si>
    <t>Harganat-1</t>
  </si>
  <si>
    <t>MV-007453</t>
  </si>
  <si>
    <t>Tsagaan Chuluut-2</t>
  </si>
  <si>
    <t>Gatsuurt</t>
  </si>
  <si>
    <t>MV-014913</t>
  </si>
  <si>
    <t>Talst nuur</t>
  </si>
  <si>
    <t>Fellowship</t>
  </si>
  <si>
    <t>MV-001121</t>
  </si>
  <si>
    <t>Tsagaan Chuluut</t>
  </si>
  <si>
    <t>Mongolian metal lojistik</t>
  </si>
  <si>
    <t>1995.06.09</t>
  </si>
  <si>
    <t>2025.06.09</t>
  </si>
  <si>
    <t>MV-011114</t>
  </si>
  <si>
    <t>Tsagaan Chuluut-1</t>
  </si>
  <si>
    <t>Dambat</t>
  </si>
  <si>
    <t>MV-017146</t>
  </si>
  <si>
    <t>DMMD</t>
  </si>
  <si>
    <t>MV-000286</t>
  </si>
  <si>
    <t>Tsagaan chuluut hudag</t>
  </si>
  <si>
    <t>Dun-Uyanga</t>
  </si>
  <si>
    <t>MV-016700</t>
  </si>
  <si>
    <t>Uvut burhegtei</t>
  </si>
  <si>
    <t>AUM ALT</t>
  </si>
  <si>
    <t>MV-000400</t>
  </si>
  <si>
    <t>Jump Alt</t>
  </si>
  <si>
    <t>MV-016711</t>
  </si>
  <si>
    <t>Ultiin Buleg</t>
  </si>
  <si>
    <t>Bud-Undram</t>
  </si>
  <si>
    <t>MV-000362</t>
  </si>
  <si>
    <t>MV-000131</t>
  </si>
  <si>
    <t>Barun Baruun-Urt</t>
  </si>
  <si>
    <t>Khudererdene</t>
  </si>
  <si>
    <t>1995.06.22</t>
  </si>
  <si>
    <t>2025.06.22</t>
  </si>
  <si>
    <t>MV-000228</t>
  </si>
  <si>
    <t>Tahiltiin Nuurs</t>
  </si>
  <si>
    <t>Tugrugnuuriin energy</t>
  </si>
  <si>
    <t>1995.06.27</t>
  </si>
  <si>
    <t>2025.06.27</t>
  </si>
  <si>
    <t>MV-000384</t>
  </si>
  <si>
    <t>Mogoin Gol</t>
  </si>
  <si>
    <t>Mogoin gol</t>
  </si>
  <si>
    <t>1995.06.28</t>
  </si>
  <si>
    <t>2025.06.28</t>
  </si>
  <si>
    <t>MV-005507</t>
  </si>
  <si>
    <t>Burhant</t>
  </si>
  <si>
    <t>DAT</t>
  </si>
  <si>
    <t>1995.07.09</t>
  </si>
  <si>
    <t>2025.07.09</t>
  </si>
  <si>
    <t>Shariingol</t>
  </si>
  <si>
    <t>MV-013331</t>
  </si>
  <si>
    <t>Huitnii gol</t>
  </si>
  <si>
    <t>Barilga Ord</t>
  </si>
  <si>
    <t>MV-000440</t>
  </si>
  <si>
    <t>Gel Gor</t>
  </si>
  <si>
    <t>MV-000203</t>
  </si>
  <si>
    <t>Uuls-noyon</t>
  </si>
  <si>
    <t>1995.07.19</t>
  </si>
  <si>
    <t>2025.07.19</t>
  </si>
  <si>
    <t>MV-001401</t>
  </si>
  <si>
    <t>Yalbag Gol 3 (1)</t>
  </si>
  <si>
    <t>Centerta Gold Mongolia</t>
  </si>
  <si>
    <t>LLC with 100% foreign investment</t>
  </si>
  <si>
    <t>1995.07.22</t>
  </si>
  <si>
    <t>2025.07.22</t>
  </si>
  <si>
    <t>MV-001400</t>
  </si>
  <si>
    <t>Yalbag Gol 2 (1)</t>
  </si>
  <si>
    <t>MV-000238</t>
  </si>
  <si>
    <t>Ih dashir</t>
  </si>
  <si>
    <t>Boroo Gold</t>
  </si>
  <si>
    <t>1995.07.26</t>
  </si>
  <si>
    <t>2025.07.26</t>
  </si>
  <si>
    <t>MV-021088</t>
  </si>
  <si>
    <t>Tuuliin poligi=onii zuun denj</t>
  </si>
  <si>
    <t>GOLDEN HAMMER</t>
  </si>
  <si>
    <t>1995.07.31</t>
  </si>
  <si>
    <t>2025.07.31</t>
  </si>
  <si>
    <t>MV-021089</t>
  </si>
  <si>
    <t>Ulz group</t>
  </si>
  <si>
    <t>MV-000163</t>
  </si>
  <si>
    <t>Bujgar</t>
  </si>
  <si>
    <t>Mongolrostsvetmet</t>
  </si>
  <si>
    <t>1995.08.17</t>
  </si>
  <si>
    <t>2025.08.17</t>
  </si>
  <si>
    <t>MV-000161</t>
  </si>
  <si>
    <t>Bor tolgoi</t>
  </si>
  <si>
    <t>MV-000159</t>
  </si>
  <si>
    <t>Hamar us</t>
  </si>
  <si>
    <t>MV-000173</t>
  </si>
  <si>
    <t>1995.08.18</t>
  </si>
  <si>
    <t>2025.08.18</t>
  </si>
  <si>
    <t>MV-000175</t>
  </si>
  <si>
    <t>Tuul goliin golidrol</t>
  </si>
  <si>
    <t>Buregkhangai, Zaamar</t>
  </si>
  <si>
    <t>MV-000174</t>
  </si>
  <si>
    <t>MV-000168</t>
  </si>
  <si>
    <t>Tolgoit gol</t>
  </si>
  <si>
    <t>Dz and I</t>
  </si>
  <si>
    <t>1995.08.25</t>
  </si>
  <si>
    <t>2025.08.25</t>
  </si>
  <si>
    <t>MV-000169</t>
  </si>
  <si>
    <t>Dund ulunt</t>
  </si>
  <si>
    <t>Ulz gol</t>
  </si>
  <si>
    <t>MV-005959</t>
  </si>
  <si>
    <t>Vershina tolgoit</t>
  </si>
  <si>
    <t>BUGANT NANDIN</t>
  </si>
  <si>
    <t>MV-012469</t>
  </si>
  <si>
    <t>Tolgoit-1</t>
  </si>
  <si>
    <t>Chamin-Alt</t>
  </si>
  <si>
    <t>MV-000287</t>
  </si>
  <si>
    <t>Tavan Tolgoi</t>
  </si>
  <si>
    <t>Tavantolgoi</t>
  </si>
  <si>
    <t>State factory</t>
  </si>
  <si>
    <t>1995.09.08</t>
  </si>
  <si>
    <t>2025.09.08</t>
  </si>
  <si>
    <t>Tsogttsetsii</t>
  </si>
  <si>
    <t>MV-000227</t>
  </si>
  <si>
    <t>Nariin Sukhait</t>
  </si>
  <si>
    <t>Mongolyn Alt MAK</t>
  </si>
  <si>
    <t>1995.10.08</t>
  </si>
  <si>
    <t>2025.10.08</t>
  </si>
  <si>
    <t>MV-020869</t>
  </si>
  <si>
    <t>Hailaast</t>
  </si>
  <si>
    <t>Gurvan tamga</t>
  </si>
  <si>
    <t>1995.10.14</t>
  </si>
  <si>
    <t>2025.10.14</t>
  </si>
  <si>
    <t>MV-020868</t>
  </si>
  <si>
    <t>Zaamar Gold</t>
  </si>
  <si>
    <t>MV-000296</t>
  </si>
  <si>
    <t>Tsarig shonkhor</t>
  </si>
  <si>
    <t>MV-000178</t>
  </si>
  <si>
    <t>Tosongiin gol</t>
  </si>
  <si>
    <t>New Happy</t>
  </si>
  <si>
    <t>1995.11.23</t>
  </si>
  <si>
    <t>2025.11.23</t>
  </si>
  <si>
    <t>MV-000166</t>
  </si>
  <si>
    <t>Berkh Uul</t>
  </si>
  <si>
    <t>1995.11.24</t>
  </si>
  <si>
    <t>2025.11.24</t>
  </si>
  <si>
    <t>MV-001137</t>
  </si>
  <si>
    <t>Urt delengiin denj</t>
  </si>
  <si>
    <t>Cold gold mongol</t>
  </si>
  <si>
    <t>1995.12.18</t>
  </si>
  <si>
    <t>2025.12.18</t>
  </si>
  <si>
    <t>MV-000399</t>
  </si>
  <si>
    <t>Sharyn Gol</t>
  </si>
  <si>
    <t>DaDiZi Yian</t>
  </si>
  <si>
    <t>Khongor, Shariingol</t>
  </si>
  <si>
    <t>MV-000218</t>
  </si>
  <si>
    <t>Urd delengiin jalga-44</t>
  </si>
  <si>
    <t>MV-016718</t>
  </si>
  <si>
    <t>Urd delengiin denj</t>
  </si>
  <si>
    <t>Uulszaamar</t>
  </si>
  <si>
    <t>MV-000281</t>
  </si>
  <si>
    <t>Ikh uvuljuu</t>
  </si>
  <si>
    <t>EUOT</t>
  </si>
  <si>
    <t>1995.12.21</t>
  </si>
  <si>
    <t>2025.12.21</t>
  </si>
  <si>
    <t>MV-000114</t>
  </si>
  <si>
    <t>Biluut</t>
  </si>
  <si>
    <t>1995.12.25</t>
  </si>
  <si>
    <t>2025.12.25</t>
  </si>
  <si>
    <t>MV-000136</t>
  </si>
  <si>
    <t>Bayan-Erdes</t>
  </si>
  <si>
    <t>1995.12.26</t>
  </si>
  <si>
    <t>2025.12.26</t>
  </si>
  <si>
    <t>MV-000367</t>
  </si>
  <si>
    <t>Bayanteeg</t>
  </si>
  <si>
    <t>Baynteeg</t>
  </si>
  <si>
    <t>1996.01.27</t>
  </si>
  <si>
    <t>2026.01.27</t>
  </si>
  <si>
    <t>MV-000396</t>
  </si>
  <si>
    <t>Shaazgait, Jalga1,2</t>
  </si>
  <si>
    <t>Khatantushig trade</t>
  </si>
  <si>
    <t>1996.01.31</t>
  </si>
  <si>
    <t>2026.01.31</t>
  </si>
  <si>
    <t>MV-000456</t>
  </si>
  <si>
    <t>Mukhar Ereg, Uvurchuluut, Sayrin Khudag</t>
  </si>
  <si>
    <t>1996.02.12</t>
  </si>
  <si>
    <t>2026.02.12</t>
  </si>
  <si>
    <t>MV-000160</t>
  </si>
  <si>
    <t>Ovoo Baruun Bargyn</t>
  </si>
  <si>
    <t>1996.03.06</t>
  </si>
  <si>
    <t>2026.03.06</t>
  </si>
  <si>
    <t>MV-000293</t>
  </si>
  <si>
    <t>1996.03.14</t>
  </si>
  <si>
    <t>2026.03.14</t>
  </si>
  <si>
    <t>MV-000011</t>
  </si>
  <si>
    <t>Erdenet ovoo</t>
  </si>
  <si>
    <t>Erdenet Mining Corporatlon</t>
  </si>
  <si>
    <t>State-owned enterprise</t>
  </si>
  <si>
    <t>1996.04.06</t>
  </si>
  <si>
    <t>2026.04.06</t>
  </si>
  <si>
    <t>Bayan-Undur, Jargalant</t>
  </si>
  <si>
    <t>MV-000184</t>
  </si>
  <si>
    <t>Tosongiin denj</t>
  </si>
  <si>
    <t>Monpolymet</t>
  </si>
  <si>
    <t>1996.04.22</t>
  </si>
  <si>
    <t>2026.04.22</t>
  </si>
  <si>
    <t>MV-000181</t>
  </si>
  <si>
    <t>Tuul goliin zuun denj 1-3</t>
  </si>
  <si>
    <t>Platinum Land LLC</t>
  </si>
  <si>
    <t>1996.04.24</t>
  </si>
  <si>
    <t>2026.04.24</t>
  </si>
  <si>
    <t>MV-000372</t>
  </si>
  <si>
    <t>1996.05.12</t>
  </si>
  <si>
    <t>2026.05.12</t>
  </si>
  <si>
    <t>MV-000191</t>
  </si>
  <si>
    <t>Buduun gol</t>
  </si>
  <si>
    <t>1996.05.23</t>
  </si>
  <si>
    <t>2026.05.23</t>
  </si>
  <si>
    <t>MV-000211</t>
  </si>
  <si>
    <t>Zuunshand, Salt, Bayangol valley</t>
  </si>
  <si>
    <t>Mondulaan trade</t>
  </si>
  <si>
    <t>2024.05.23</t>
  </si>
  <si>
    <t>MV-000267</t>
  </si>
  <si>
    <t>Ar tamsag</t>
  </si>
  <si>
    <t>Hos-Has</t>
  </si>
  <si>
    <t>1996.06.24</t>
  </si>
  <si>
    <t>2026.06.24</t>
  </si>
  <si>
    <t>MV-015480</t>
  </si>
  <si>
    <t>Ar namimganii hundiin deed heseg</t>
  </si>
  <si>
    <t>REDVULCAN coltd</t>
  </si>
  <si>
    <t>MV-000085</t>
  </si>
  <si>
    <t>Elegnii bulag</t>
  </si>
  <si>
    <t>mongol keramik</t>
  </si>
  <si>
    <t>Public factory</t>
  </si>
  <si>
    <t>1996.06.29</t>
  </si>
  <si>
    <t>2026.06.29</t>
  </si>
  <si>
    <t>MV-000278</t>
  </si>
  <si>
    <t>Erdenes Mongol</t>
  </si>
  <si>
    <t>1996.07.06</t>
  </si>
  <si>
    <t>2026.07.06</t>
  </si>
  <si>
    <t>MV-000183</t>
  </si>
  <si>
    <t>Nuurs</t>
  </si>
  <si>
    <t>Nalaix-Od</t>
  </si>
  <si>
    <t>1996.07.09</t>
  </si>
  <si>
    <t>2026.07.09</t>
  </si>
  <si>
    <t>MV-000164</t>
  </si>
  <si>
    <t>1996.07.20</t>
  </si>
  <si>
    <t>2026.07.20</t>
  </si>
  <si>
    <t>MV-000283</t>
  </si>
  <si>
    <t>Baga Naimgan</t>
  </si>
  <si>
    <t>ILTGOLD</t>
  </si>
  <si>
    <t>MV-000200</t>
  </si>
  <si>
    <t>Baruun shand</t>
  </si>
  <si>
    <t>1996.07.22</t>
  </si>
  <si>
    <t>2026.07.22</t>
  </si>
  <si>
    <t>MV-000288</t>
  </si>
  <si>
    <t>Tsagaan tsav</t>
  </si>
  <si>
    <t>Talst gultgunu</t>
  </si>
  <si>
    <t>MV-000360</t>
  </si>
  <si>
    <t>Bayan-Erkhet</t>
  </si>
  <si>
    <t>MV-000290</t>
  </si>
  <si>
    <t>Bayangoliin golidrol</t>
  </si>
  <si>
    <t>Bayangol eko zaamar</t>
  </si>
  <si>
    <t>MV-000015</t>
  </si>
  <si>
    <t>Dald-2</t>
  </si>
  <si>
    <t>MV-000129</t>
  </si>
  <si>
    <t>Ar naimgan hundii dood heseg</t>
  </si>
  <si>
    <t>MGGEC</t>
  </si>
  <si>
    <t>1996.07.24</t>
  </si>
  <si>
    <t>2026.07.24</t>
  </si>
  <si>
    <t>MV-000274</t>
  </si>
  <si>
    <t>Gishuunii am</t>
  </si>
  <si>
    <t>SONSGOLON BARMAT</t>
  </si>
  <si>
    <t>1996.08.10</t>
  </si>
  <si>
    <t>2026.08.10</t>
  </si>
  <si>
    <t>Khan-Uul</t>
  </si>
  <si>
    <t>MV-012884</t>
  </si>
  <si>
    <t>1996.10.14</t>
  </si>
  <si>
    <t>2037.11.01</t>
  </si>
  <si>
    <t>MV-000321</t>
  </si>
  <si>
    <t>Tosongiin golidrol</t>
  </si>
  <si>
    <t>2026.10.14</t>
  </si>
  <si>
    <t>MV-000222</t>
  </si>
  <si>
    <t>Uvurchuluut</t>
  </si>
  <si>
    <t>Bayalag ord</t>
  </si>
  <si>
    <t>1996.10.28</t>
  </si>
  <si>
    <t>2026.10.28</t>
  </si>
  <si>
    <t>MV-000221</t>
  </si>
  <si>
    <t>Sumber hudag</t>
  </si>
  <si>
    <t>MV-011884</t>
  </si>
  <si>
    <t>Khujkhaan</t>
  </si>
  <si>
    <t>HONGCHANGLI</t>
  </si>
  <si>
    <t>1996.12.18</t>
  </si>
  <si>
    <t>2026.12.18</t>
  </si>
  <si>
    <t>MV-000213</t>
  </si>
  <si>
    <t>1997.01.06</t>
  </si>
  <si>
    <t>2027.01.06</t>
  </si>
  <si>
    <t>MV-000349</t>
  </si>
  <si>
    <t>16-r zurlug</t>
  </si>
  <si>
    <t>1997.03.01</t>
  </si>
  <si>
    <t>2027.03.01</t>
  </si>
  <si>
    <t>Govisumber, Dundgovi</t>
  </si>
  <si>
    <t>Bayanteel, Tsagaandelger</t>
  </si>
  <si>
    <t>MV-000005</t>
  </si>
  <si>
    <t>Bayangol denj</t>
  </si>
  <si>
    <t>GOLDEN EAST MONGOLIA</t>
  </si>
  <si>
    <t>1997.03.06</t>
  </si>
  <si>
    <t>2027.03.06</t>
  </si>
  <si>
    <t>MV-010223</t>
  </si>
  <si>
    <t>Taragt-2</t>
  </si>
  <si>
    <t>TARAGT GULTGUNU</t>
  </si>
  <si>
    <t>1997.03.28</t>
  </si>
  <si>
    <t>2027.03.28</t>
  </si>
  <si>
    <t>MV-000251</t>
  </si>
  <si>
    <t>Taragt-1</t>
  </si>
  <si>
    <t>MV-011657</t>
  </si>
  <si>
    <t>Shavar tsaram</t>
  </si>
  <si>
    <t>Mongolian Gemstones Industry</t>
  </si>
  <si>
    <t>1997.04.03</t>
  </si>
  <si>
    <t>2027.04.03</t>
  </si>
  <si>
    <t>MV-000167</t>
  </si>
  <si>
    <t>Tokhoi bulag</t>
  </si>
  <si>
    <t>Adulyargeo</t>
  </si>
  <si>
    <t>1997.05.05</t>
  </si>
  <si>
    <t>2027.05.05</t>
  </si>
  <si>
    <t>MV-017639</t>
  </si>
  <si>
    <t>Dundgol</t>
  </si>
  <si>
    <t>Zuriinbulan</t>
  </si>
  <si>
    <t>MV-000431</t>
  </si>
  <si>
    <t>1997.05.12</t>
  </si>
  <si>
    <t>2027.05.12</t>
  </si>
  <si>
    <t>MV-000247</t>
  </si>
  <si>
    <t>Shin Shin</t>
  </si>
  <si>
    <t>1997.05.20</t>
  </si>
  <si>
    <t>2027.05.20</t>
  </si>
  <si>
    <t>MV-000231</t>
  </si>
  <si>
    <t>Buural Khangai</t>
  </si>
  <si>
    <t>Gurvan tukhum</t>
  </si>
  <si>
    <t>1997.06.12</t>
  </si>
  <si>
    <t>2027.06.12</t>
  </si>
  <si>
    <t>MV-000436</t>
  </si>
  <si>
    <t>Urtunt, Nariin jalga</t>
  </si>
  <si>
    <t>Irmuun bosgo</t>
  </si>
  <si>
    <t>MV-015458</t>
  </si>
  <si>
    <t>Buurliin khundiin deed</t>
  </si>
  <si>
    <t>Tuvshintur Trade</t>
  </si>
  <si>
    <t>2037.06.12</t>
  </si>
  <si>
    <t>MV-021071</t>
  </si>
  <si>
    <t>Tsagaan tokhoi</t>
  </si>
  <si>
    <t>Berlegmining</t>
  </si>
  <si>
    <t>1997.06.13</t>
  </si>
  <si>
    <t>2027.06.13</t>
  </si>
  <si>
    <t>MV-000435</t>
  </si>
  <si>
    <t>MV-000194</t>
  </si>
  <si>
    <t>Sujigtei</t>
  </si>
  <si>
    <t>Gunbilegtrade</t>
  </si>
  <si>
    <t>MV-000104</t>
  </si>
  <si>
    <t>Berleg, Berlegiin tsagaan tohoi, E</t>
  </si>
  <si>
    <t>Montenger</t>
  </si>
  <si>
    <t>MV-000242</t>
  </si>
  <si>
    <t>Deliin hoshuu</t>
  </si>
  <si>
    <t>Chingelbuuntsagaan</t>
  </si>
  <si>
    <t>1997.06.20</t>
  </si>
  <si>
    <t>2027.06.20</t>
  </si>
  <si>
    <t>MV-000198</t>
  </si>
  <si>
    <t>Boroo</t>
  </si>
  <si>
    <t>1997.06.21</t>
  </si>
  <si>
    <t>2027.06.21</t>
  </si>
  <si>
    <t>MV-000704</t>
  </si>
  <si>
    <t>Tuuliin goliin denj</t>
  </si>
  <si>
    <t>1997.07.21</t>
  </si>
  <si>
    <t>2027.07.21</t>
  </si>
  <si>
    <t>MV-000713</t>
  </si>
  <si>
    <t>Naran Tolgoi</t>
  </si>
  <si>
    <t>Ten Khun Co.ltd</t>
  </si>
  <si>
    <t>1997.07.30</t>
  </si>
  <si>
    <t>2027.07.30</t>
  </si>
  <si>
    <t>MV-000716</t>
  </si>
  <si>
    <t>Alag togoo</t>
  </si>
  <si>
    <t>1997.07.31</t>
  </si>
  <si>
    <t>2027.07.31</t>
  </si>
  <si>
    <t>MV-000723</t>
  </si>
  <si>
    <t>Tumurtiin-Ovoo</t>
  </si>
  <si>
    <t>Tsairtmineral</t>
  </si>
  <si>
    <t>1997.08.13</t>
  </si>
  <si>
    <t>2027.08.13</t>
  </si>
  <si>
    <t>MV-000150</t>
  </si>
  <si>
    <t>Havchuu</t>
  </si>
  <si>
    <t>Shoroon alt</t>
  </si>
  <si>
    <t>1997.10.01</t>
  </si>
  <si>
    <t>2027.10.01</t>
  </si>
  <si>
    <t>MV-021489</t>
  </si>
  <si>
    <t>Olon ovoot</t>
  </si>
  <si>
    <t>Olon Ovoot gold</t>
  </si>
  <si>
    <t>MV-000782</t>
  </si>
  <si>
    <t>1997.10.28</t>
  </si>
  <si>
    <t>2027.10.28</t>
  </si>
  <si>
    <t>MV-017160</t>
  </si>
  <si>
    <t>Bumbat</t>
  </si>
  <si>
    <t>1997.11.14</t>
  </si>
  <si>
    <t>2027.11.14</t>
  </si>
  <si>
    <t>MV-000801</t>
  </si>
  <si>
    <t>Bulagiin -Am</t>
  </si>
  <si>
    <t>Puraam</t>
  </si>
  <si>
    <t>MV-000806</t>
  </si>
  <si>
    <t xml:space="preserve">Tsagaan tolgoin urd ariin </t>
  </si>
  <si>
    <t>Minjit bulgan gol</t>
  </si>
  <si>
    <t>1997.11.15</t>
  </si>
  <si>
    <t>2027.11.15</t>
  </si>
  <si>
    <t>MV-021005</t>
  </si>
  <si>
    <t>Huden</t>
  </si>
  <si>
    <t>Nordpoint</t>
  </si>
  <si>
    <t>1997.12.04</t>
  </si>
  <si>
    <t>2027.12.05</t>
  </si>
  <si>
    <t>MV-000859</t>
  </si>
  <si>
    <t>Tsagaan-Ovoo</t>
  </si>
  <si>
    <t>1997.12.13</t>
  </si>
  <si>
    <t>2027.12.13</t>
  </si>
  <si>
    <t>MV-000857</t>
  </si>
  <si>
    <t>Nairamdal-Ord</t>
  </si>
  <si>
    <t>MV-000874</t>
  </si>
  <si>
    <t>Shuden-Uul</t>
  </si>
  <si>
    <t>Ikh Temuulel</t>
  </si>
  <si>
    <t>1997.12.25</t>
  </si>
  <si>
    <t>2027.12.25</t>
  </si>
  <si>
    <t>MV-000873</t>
  </si>
  <si>
    <t>MV-000876</t>
  </si>
  <si>
    <t>Zoogiin ekh</t>
  </si>
  <si>
    <t>MV-000883</t>
  </si>
  <si>
    <t>Elstein Gol</t>
  </si>
  <si>
    <t>Mon els</t>
  </si>
  <si>
    <t>1997.12.30</t>
  </si>
  <si>
    <t>2027.12.30</t>
  </si>
  <si>
    <t>MV-000901</t>
  </si>
  <si>
    <t>Shivee-Ovoo</t>
  </si>
  <si>
    <t>Shiveegovi</t>
  </si>
  <si>
    <t>MV-000905</t>
  </si>
  <si>
    <t>Zeegt</t>
  </si>
  <si>
    <t>Gobi coal and energy</t>
  </si>
  <si>
    <t>MV-000911</t>
  </si>
  <si>
    <t>Shand hudag</t>
  </si>
  <si>
    <t>NARANTAHNLT</t>
  </si>
  <si>
    <t>1998.01.15</t>
  </si>
  <si>
    <t>2028.01.15</t>
  </si>
  <si>
    <t>MV-000918</t>
  </si>
  <si>
    <t>MEAT</t>
  </si>
  <si>
    <t>MV-000919</t>
  </si>
  <si>
    <t>Shokhoit-Uul</t>
  </si>
  <si>
    <t>Shohoi tsagaan bulag</t>
  </si>
  <si>
    <t>MV-000926</t>
  </si>
  <si>
    <t>Zaamaryn-Ekh</t>
  </si>
  <si>
    <t>MV-021305</t>
  </si>
  <si>
    <t>Bat-alt tov</t>
  </si>
  <si>
    <t>1998.01.23</t>
  </si>
  <si>
    <t>2028.01.23</t>
  </si>
  <si>
    <t>MV-017020</t>
  </si>
  <si>
    <t>Da shan khairkhan</t>
  </si>
  <si>
    <t>MV-000966</t>
  </si>
  <si>
    <t>Undur ereg</t>
  </si>
  <si>
    <t>Ergemeg</t>
  </si>
  <si>
    <t>1998.02.06</t>
  </si>
  <si>
    <t>2028.02.06</t>
  </si>
  <si>
    <t>MV-015332</t>
  </si>
  <si>
    <t>baruun zakh tsag</t>
  </si>
  <si>
    <t>Tusulch</t>
  </si>
  <si>
    <t>1998.02.20</t>
  </si>
  <si>
    <t>2037.11.08</t>
  </si>
  <si>
    <t>MV-000995</t>
  </si>
  <si>
    <t>Kenje</t>
  </si>
  <si>
    <t>2028.02.20</t>
  </si>
  <si>
    <t>MV-001025</t>
  </si>
  <si>
    <t>Ikh myangan</t>
  </si>
  <si>
    <t>Erdes Uvs</t>
  </si>
  <si>
    <t>1998.02.26</t>
  </si>
  <si>
    <t>2028.02.26</t>
  </si>
  <si>
    <t>MV-001071</t>
  </si>
  <si>
    <t>Khovd gol</t>
  </si>
  <si>
    <t>SS Mongolia</t>
  </si>
  <si>
    <t>1998.03.20</t>
  </si>
  <si>
    <t>2028.03.20</t>
  </si>
  <si>
    <t>MV-012219</t>
  </si>
  <si>
    <t>Shohoin chuluu</t>
  </si>
  <si>
    <t>Cement Shohoi</t>
  </si>
  <si>
    <t>1998.03.27</t>
  </si>
  <si>
    <t>2028.03.27</t>
  </si>
  <si>
    <t>Orkhon, Saikhan</t>
  </si>
  <si>
    <t>MV-001105</t>
  </si>
  <si>
    <t>Chuluut tsagaan del</t>
  </si>
  <si>
    <t>Mongolzcechmetall</t>
  </si>
  <si>
    <t>1998.04.07</t>
  </si>
  <si>
    <t>2028.04.07</t>
  </si>
  <si>
    <t>MV-007194</t>
  </si>
  <si>
    <t>Bayan-Uul-3</t>
  </si>
  <si>
    <t>Gerelt Ord</t>
  </si>
  <si>
    <t>1998.04.13</t>
  </si>
  <si>
    <t>2028.04.13</t>
  </si>
  <si>
    <t>MV-001126</t>
  </si>
  <si>
    <t>Olon-Ovoo</t>
  </si>
  <si>
    <t>Joint state-owned</t>
  </si>
  <si>
    <t>1998.04.16</t>
  </si>
  <si>
    <t>2028.04.16</t>
  </si>
  <si>
    <t>MV-001125</t>
  </si>
  <si>
    <t>Sunber huntan</t>
  </si>
  <si>
    <t>MV-001130</t>
  </si>
  <si>
    <t>Devteer nuur</t>
  </si>
  <si>
    <t>Mongol khan</t>
  </si>
  <si>
    <t>1998.04.20</t>
  </si>
  <si>
    <t>2028.04.20</t>
  </si>
  <si>
    <t>Zakhan</t>
  </si>
  <si>
    <t>Santmartsag</t>
  </si>
  <si>
    <t>MV-001134</t>
  </si>
  <si>
    <t>1998.04.21</t>
  </si>
  <si>
    <t>2028.04.21</t>
  </si>
  <si>
    <t>MV-001026</t>
  </si>
  <si>
    <t>Suuj nuur</t>
  </si>
  <si>
    <t>1998.04.26</t>
  </si>
  <si>
    <t>2028.04.26</t>
  </si>
  <si>
    <t>MV-001231</t>
  </si>
  <si>
    <t>Ulaan-Ovoo</t>
  </si>
  <si>
    <t>Redhill Mongolia</t>
  </si>
  <si>
    <t>1998.05.30</t>
  </si>
  <si>
    <t>2028.05.30</t>
  </si>
  <si>
    <t>Tushig</t>
  </si>
  <si>
    <t>MV-001258</t>
  </si>
  <si>
    <t>Baayuu Buurlyn ovoo</t>
  </si>
  <si>
    <t>Uran-Selenge</t>
  </si>
  <si>
    <t>1998.06.15</t>
  </si>
  <si>
    <t>2028.06.15</t>
  </si>
  <si>
    <t>MV-001269</t>
  </si>
  <si>
    <t>Davstrade</t>
  </si>
  <si>
    <t>1998.06.25</t>
  </si>
  <si>
    <t>2028.06.25</t>
  </si>
  <si>
    <t>MV-020907</t>
  </si>
  <si>
    <t>Khunguich zur khuzuu</t>
  </si>
  <si>
    <t>Capital auto service</t>
  </si>
  <si>
    <t>1998.07.10</t>
  </si>
  <si>
    <t>2028.07.10</t>
  </si>
  <si>
    <t>MV-019022</t>
  </si>
  <si>
    <t>Ugalzan tsamkhag</t>
  </si>
  <si>
    <t>1998.07.28</t>
  </si>
  <si>
    <t>2028.07.28</t>
  </si>
  <si>
    <t>MV-000784</t>
  </si>
  <si>
    <t>Nariin altnii shoroon ord</t>
  </si>
  <si>
    <t>1998.08.11</t>
  </si>
  <si>
    <t>2028.08.11</t>
  </si>
  <si>
    <t>MV-001329</t>
  </si>
  <si>
    <t>1998.08.20</t>
  </si>
  <si>
    <t>2028.08.20</t>
  </si>
  <si>
    <t>MV-001347</t>
  </si>
  <si>
    <t>Tsagaandavaa</t>
  </si>
  <si>
    <t>Monland</t>
  </si>
  <si>
    <t>1998.09.10</t>
  </si>
  <si>
    <t>2046.01.25</t>
  </si>
  <si>
    <t>Bayanzurkh</t>
  </si>
  <si>
    <t>MV-001361</t>
  </si>
  <si>
    <t>Jilchig bulag</t>
  </si>
  <si>
    <t>Mon-Ajnai</t>
  </si>
  <si>
    <t>1998.09.29</t>
  </si>
  <si>
    <t>2028.09.29</t>
  </si>
  <si>
    <t>Burentogtokh</t>
  </si>
  <si>
    <t>MV-001364</t>
  </si>
  <si>
    <t>Aduunchuluu</t>
  </si>
  <si>
    <t>Naingi</t>
  </si>
  <si>
    <t>1998.10.01</t>
  </si>
  <si>
    <t>2028.10.01</t>
  </si>
  <si>
    <t>Bayantumen, Kherlen</t>
  </si>
  <si>
    <t>MV-001366</t>
  </si>
  <si>
    <t>Khar tarvagatai</t>
  </si>
  <si>
    <t>1998.10.02</t>
  </si>
  <si>
    <t>2028.10.02</t>
  </si>
  <si>
    <t>MV-001371</t>
  </si>
  <si>
    <t>Nariinii tal</t>
  </si>
  <si>
    <t>Baganuur</t>
  </si>
  <si>
    <t>1998.10.09</t>
  </si>
  <si>
    <t>2028.10.09</t>
  </si>
  <si>
    <t>Bayandelger, Baganuur</t>
  </si>
  <si>
    <t>MV-001389</t>
  </si>
  <si>
    <t>Aduunchuluun</t>
  </si>
  <si>
    <t>1998.10.29</t>
  </si>
  <si>
    <t>2028.10.29</t>
  </si>
  <si>
    <t>MV-001390</t>
  </si>
  <si>
    <t>Ikhriin khundii</t>
  </si>
  <si>
    <t>Tevshiin govi</t>
  </si>
  <si>
    <t>1998.11.02</t>
  </si>
  <si>
    <t>2028.11.02</t>
  </si>
  <si>
    <t>MV-001408</t>
  </si>
  <si>
    <t>Halnity-Am</t>
  </si>
  <si>
    <t>Dunar-Od</t>
  </si>
  <si>
    <t>1998.12.07</t>
  </si>
  <si>
    <t>2028.12.07</t>
  </si>
  <si>
    <t>MV-001414</t>
  </si>
  <si>
    <t>Khushuut gol</t>
  </si>
  <si>
    <t>MoEnCo</t>
  </si>
  <si>
    <t>1998.12.30</t>
  </si>
  <si>
    <t>2028.12.30</t>
  </si>
  <si>
    <t>MV-001438</t>
  </si>
  <si>
    <t>Salkhit-Uul</t>
  </si>
  <si>
    <t>1999.03.10</t>
  </si>
  <si>
    <t>2029.03.10</t>
  </si>
  <si>
    <t>MV-001441</t>
  </si>
  <si>
    <t>Nuurst khotgor</t>
  </si>
  <si>
    <t>1999.03.15</t>
  </si>
  <si>
    <t>2029.03.15</t>
  </si>
  <si>
    <t>MV-001455</t>
  </si>
  <si>
    <t>Manuult</t>
  </si>
  <si>
    <t>UNEN AND</t>
  </si>
  <si>
    <t>1999.03.31</t>
  </si>
  <si>
    <t>2029.03.31</t>
  </si>
  <si>
    <t>MV-001498</t>
  </si>
  <si>
    <t>Sharyngol JSC</t>
  </si>
  <si>
    <t>1999.04.20</t>
  </si>
  <si>
    <t>2029.04.20</t>
  </si>
  <si>
    <t>MV-001497</t>
  </si>
  <si>
    <t>Sondog</t>
  </si>
  <si>
    <t>MV-001573</t>
  </si>
  <si>
    <t>Buural Khangai Uul</t>
  </si>
  <si>
    <t>MAGA</t>
  </si>
  <si>
    <t>1999.05.13</t>
  </si>
  <si>
    <t>2029.05.13</t>
  </si>
  <si>
    <t>MV-001581</t>
  </si>
  <si>
    <t>Tsagaan-Elgen</t>
  </si>
  <si>
    <t>JIMENG</t>
  </si>
  <si>
    <t>1999.05.17</t>
  </si>
  <si>
    <t>2029.05.17</t>
  </si>
  <si>
    <t>MV-001640</t>
  </si>
  <si>
    <t>Khundlungiin khutul</t>
  </si>
  <si>
    <t>1999.05.25</t>
  </si>
  <si>
    <t>2029.05.25</t>
  </si>
  <si>
    <t>MV-001715</t>
  </si>
  <si>
    <t>Khujirtyn-Am</t>
  </si>
  <si>
    <t>Hunnu Gobi Altai</t>
  </si>
  <si>
    <t>1999.07.01</t>
  </si>
  <si>
    <t>2029.07.01</t>
  </si>
  <si>
    <t>MV-001747</t>
  </si>
  <si>
    <t>Shand Khudag-2</t>
  </si>
  <si>
    <t>Chilagu</t>
  </si>
  <si>
    <t>1999.07.16</t>
  </si>
  <si>
    <t>2029.07.16</t>
  </si>
  <si>
    <t>MV-001755</t>
  </si>
  <si>
    <t>Khutag-Uul</t>
  </si>
  <si>
    <t>EBE LLC</t>
  </si>
  <si>
    <t>1999.07.19</t>
  </si>
  <si>
    <t>2029.07.19</t>
  </si>
  <si>
    <t>MV-001774</t>
  </si>
  <si>
    <t>1999.07.23</t>
  </si>
  <si>
    <t>2029.07.23</t>
  </si>
  <si>
    <t>MV-001781</t>
  </si>
  <si>
    <t>Tsagaan shar</t>
  </si>
  <si>
    <t>AURUM METALS</t>
  </si>
  <si>
    <t>1999.07.28</t>
  </si>
  <si>
    <t>2029.07.28</t>
  </si>
  <si>
    <t>MV-017147</t>
  </si>
  <si>
    <t>Bag khailaastiin amnii ekht</t>
  </si>
  <si>
    <t>Tugsmining</t>
  </si>
  <si>
    <t>1999.07.30</t>
  </si>
  <si>
    <t>2029.07.30</t>
  </si>
  <si>
    <t>MV-001804</t>
  </si>
  <si>
    <t>Tegshkhan</t>
  </si>
  <si>
    <t>1999.08.10</t>
  </si>
  <si>
    <t>2029.08.10</t>
  </si>
  <si>
    <t>MV-001817</t>
  </si>
  <si>
    <t>Tsagaanchuluut-Am</t>
  </si>
  <si>
    <t>Sonor trade</t>
  </si>
  <si>
    <t>1999.08.20</t>
  </si>
  <si>
    <t>2029.08.20</t>
  </si>
  <si>
    <t>MV-001824</t>
  </si>
  <si>
    <t>Kharaa</t>
  </si>
  <si>
    <t>Darkhan Molor erdene</t>
  </si>
  <si>
    <t>1999.08.25</t>
  </si>
  <si>
    <t>2031.07.02</t>
  </si>
  <si>
    <t>MV-001830</t>
  </si>
  <si>
    <t>Baruun shohoin khajuu</t>
  </si>
  <si>
    <t>Gobimankhan</t>
  </si>
  <si>
    <t>1999.08.31</t>
  </si>
  <si>
    <t>2029.08.31</t>
  </si>
  <si>
    <t>MV-001903</t>
  </si>
  <si>
    <t>Zuun modnii els</t>
  </si>
  <si>
    <t>IFSONS</t>
  </si>
  <si>
    <t>1999.10.20</t>
  </si>
  <si>
    <t>2029.10.20</t>
  </si>
  <si>
    <t>MV-011222</t>
  </si>
  <si>
    <t>Zuun modnii els-1</t>
  </si>
  <si>
    <t>BUTI</t>
  </si>
  <si>
    <t>MV-013323</t>
  </si>
  <si>
    <t>Zuun modnii els-2</t>
  </si>
  <si>
    <t>Seruunselbe</t>
  </si>
  <si>
    <t>MV-013322</t>
  </si>
  <si>
    <t>MV-001913</t>
  </si>
  <si>
    <t>1999.10.29</t>
  </si>
  <si>
    <t>2029.10.29</t>
  </si>
  <si>
    <t>MV-017525</t>
  </si>
  <si>
    <t>Iljigtein am</t>
  </si>
  <si>
    <t>shudarga anduud</t>
  </si>
  <si>
    <t>1999.11.15</t>
  </si>
  <si>
    <t>2029.11.15</t>
  </si>
  <si>
    <t>MV-001960</t>
  </si>
  <si>
    <t>Boroogiin</t>
  </si>
  <si>
    <t>1999.11.28</t>
  </si>
  <si>
    <t>2029.11.28</t>
  </si>
  <si>
    <t>MV-001970</t>
  </si>
  <si>
    <t>1999.12.06</t>
  </si>
  <si>
    <t>2029.12.06</t>
  </si>
  <si>
    <t>MV-001990</t>
  </si>
  <si>
    <t>Zulegt</t>
  </si>
  <si>
    <t>Witwatersrand</t>
  </si>
  <si>
    <t>1999.12.17</t>
  </si>
  <si>
    <t>2029.12.17</t>
  </si>
  <si>
    <t>MV-014563</t>
  </si>
  <si>
    <t>Talbulag</t>
  </si>
  <si>
    <t>Talyngal</t>
  </si>
  <si>
    <t>2000.01.20</t>
  </si>
  <si>
    <t>2030.01.20</t>
  </si>
  <si>
    <t>MV-007435</t>
  </si>
  <si>
    <t>Baruun urtiin</t>
  </si>
  <si>
    <t>Ariun-Urnukh</t>
  </si>
  <si>
    <t>2000.03.20</t>
  </si>
  <si>
    <t>2030.03.20</t>
  </si>
  <si>
    <t>MV-019106</t>
  </si>
  <si>
    <t>Airag Exploration</t>
  </si>
  <si>
    <t>2000.04.17</t>
  </si>
  <si>
    <t>2030.04.17</t>
  </si>
  <si>
    <t>MV-002244</t>
  </si>
  <si>
    <t>Lhamsuren's tokhoi</t>
  </si>
  <si>
    <t>T AND T UNIX</t>
  </si>
  <si>
    <t>2000.04.27</t>
  </si>
  <si>
    <t>2030.04.27</t>
  </si>
  <si>
    <t>MV-002247</t>
  </si>
  <si>
    <t>Gutai</t>
  </si>
  <si>
    <t>Aivuun tes</t>
  </si>
  <si>
    <t>2000.04.28</t>
  </si>
  <si>
    <t>2030.04.28</t>
  </si>
  <si>
    <t>Batshireeet</t>
  </si>
  <si>
    <t>MV-002273</t>
  </si>
  <si>
    <t>Kharganii hundii</t>
  </si>
  <si>
    <t>Tsengeg orog</t>
  </si>
  <si>
    <t>2000.05.05</t>
  </si>
  <si>
    <t>2030.05.05</t>
  </si>
  <si>
    <t>MV-002275</t>
  </si>
  <si>
    <t>Uluntiin naran</t>
  </si>
  <si>
    <t>Duntreid</t>
  </si>
  <si>
    <t>MV-009631</t>
  </si>
  <si>
    <t>Bargilt ovoo</t>
  </si>
  <si>
    <t>Shidet-Od</t>
  </si>
  <si>
    <t>2000.06.05</t>
  </si>
  <si>
    <t>2030.06.05</t>
  </si>
  <si>
    <t>MV-002366</t>
  </si>
  <si>
    <t>Saikhan Uul</t>
  </si>
  <si>
    <t>2000.06.09</t>
  </si>
  <si>
    <t>2030.06.09</t>
  </si>
  <si>
    <t>MV-002392</t>
  </si>
  <si>
    <t xml:space="preserve">Khoshuu uuliin uurkhain dood kheseg </t>
  </si>
  <si>
    <t>Shijir gold</t>
  </si>
  <si>
    <t>2000.06.19</t>
  </si>
  <si>
    <t>2030.06.19</t>
  </si>
  <si>
    <t>MV-002425</t>
  </si>
  <si>
    <t>Sugdukh</t>
  </si>
  <si>
    <t>Yalguun-Interneshnl</t>
  </si>
  <si>
    <t>2000.07.10</t>
  </si>
  <si>
    <t>2030.07.10</t>
  </si>
  <si>
    <t>MV-002545</t>
  </si>
  <si>
    <t>Eldewiin</t>
  </si>
  <si>
    <t>2000.08.17</t>
  </si>
  <si>
    <t>2030.08.18</t>
  </si>
  <si>
    <t>MV-002613</t>
  </si>
  <si>
    <t>Airag Uul</t>
  </si>
  <si>
    <t>Goldennest</t>
  </si>
  <si>
    <t>2000.09.22</t>
  </si>
  <si>
    <t>2030.09.22</t>
  </si>
  <si>
    <t>MV-002616</t>
  </si>
  <si>
    <t>Ereen</t>
  </si>
  <si>
    <t>Songold</t>
  </si>
  <si>
    <t>2000.09.25</t>
  </si>
  <si>
    <t>2030.09.25</t>
  </si>
  <si>
    <t>MV-002907</t>
  </si>
  <si>
    <t>Batgobi</t>
  </si>
  <si>
    <t>2001.01.22</t>
  </si>
  <si>
    <t>2031.01.22</t>
  </si>
  <si>
    <t>MV-002913</t>
  </si>
  <si>
    <t>olon bulag</t>
  </si>
  <si>
    <t>2001.01.26</t>
  </si>
  <si>
    <t>2031.01.26</t>
  </si>
  <si>
    <t>Uench</t>
  </si>
  <si>
    <t>MV-003040</t>
  </si>
  <si>
    <t>Ukher chuluunii tolgoi</t>
  </si>
  <si>
    <t>2001.03.08</t>
  </si>
  <si>
    <t>2031.03.08</t>
  </si>
  <si>
    <t>MV-005683</t>
  </si>
  <si>
    <t>Chuugen</t>
  </si>
  <si>
    <t>2001.03.12</t>
  </si>
  <si>
    <t>2031.03.12</t>
  </si>
  <si>
    <t>MV-003054</t>
  </si>
  <si>
    <t>NK</t>
  </si>
  <si>
    <t>2031.03.28</t>
  </si>
  <si>
    <t>MV-003059</t>
  </si>
  <si>
    <t>Bayanmodot uul</t>
  </si>
  <si>
    <t>MV-013499</t>
  </si>
  <si>
    <t>Nogoon tolgoi-1</t>
  </si>
  <si>
    <t>Tugs Erhes</t>
  </si>
  <si>
    <t>2037.02.09</t>
  </si>
  <si>
    <t>MV-003065</t>
  </si>
  <si>
    <t>Zuun sudut</t>
  </si>
  <si>
    <t>2001.03.19</t>
  </si>
  <si>
    <t>2031.03.19</t>
  </si>
  <si>
    <t>Arkhangai, Uvurkhangai</t>
  </si>
  <si>
    <t>Tsenkher, Bat-Ilzii</t>
  </si>
  <si>
    <t>MV-003108</t>
  </si>
  <si>
    <t>Tsagaan chuluunii khooloin deed kheseg</t>
  </si>
  <si>
    <t>Khotu</t>
  </si>
  <si>
    <t>2001.03.26</t>
  </si>
  <si>
    <t>2031.03.26</t>
  </si>
  <si>
    <t>MV-020771</t>
  </si>
  <si>
    <t>Uliastain gol</t>
  </si>
  <si>
    <t>AKMU</t>
  </si>
  <si>
    <t>2001.04.03</t>
  </si>
  <si>
    <t>2031.04.03</t>
  </si>
  <si>
    <t>Dadal</t>
  </si>
  <si>
    <t>MV-003166</t>
  </si>
  <si>
    <t>Cement 3 ord</t>
  </si>
  <si>
    <t>Shiba</t>
  </si>
  <si>
    <t>2001.04.13</t>
  </si>
  <si>
    <t>2031.04.13</t>
  </si>
  <si>
    <t>MV-016981</t>
  </si>
  <si>
    <t>Khongorin ord</t>
  </si>
  <si>
    <t>2001.04.18</t>
  </si>
  <si>
    <t>2031.04.18</t>
  </si>
  <si>
    <t>MV-021095</t>
  </si>
  <si>
    <t>Buyantiin khundii</t>
  </si>
  <si>
    <t>Choi chingun</t>
  </si>
  <si>
    <t>2001.04.19</t>
  </si>
  <si>
    <t>2031.04.19</t>
  </si>
  <si>
    <t>MV-003202</t>
  </si>
  <si>
    <t>Ulziit-1</t>
  </si>
  <si>
    <t>Garrison Asia</t>
  </si>
  <si>
    <t>2001.04.20</t>
  </si>
  <si>
    <t>2031.04.20</t>
  </si>
  <si>
    <t>MV-020401</t>
  </si>
  <si>
    <t>Duch gol</t>
  </si>
  <si>
    <t>HUUSGUL</t>
  </si>
  <si>
    <t>MV-003205</t>
  </si>
  <si>
    <t>Shimconstruction</t>
  </si>
  <si>
    <t>MV-003206</t>
  </si>
  <si>
    <t>MV-003220</t>
  </si>
  <si>
    <t>tsagaan davaa</t>
  </si>
  <si>
    <t>SCORPION Service</t>
  </si>
  <si>
    <t>2001.04.26</t>
  </si>
  <si>
    <t>2031.04.26</t>
  </si>
  <si>
    <t>MV-005008</t>
  </si>
  <si>
    <t>olon davaaa</t>
  </si>
  <si>
    <t>Zaya Tuvshin</t>
  </si>
  <si>
    <t>2001.04.27</t>
  </si>
  <si>
    <t>2031.04.27</t>
  </si>
  <si>
    <t>MV-003240</t>
  </si>
  <si>
    <t>Hunan Jinlen</t>
  </si>
  <si>
    <t>2001.04.30</t>
  </si>
  <si>
    <t>2035.05.09</t>
  </si>
  <si>
    <t>MV-011823</t>
  </si>
  <si>
    <t>Burenkhaan-9</t>
  </si>
  <si>
    <t>Topruonhentso</t>
  </si>
  <si>
    <t>2001.05.03</t>
  </si>
  <si>
    <t>2031.05.03</t>
  </si>
  <si>
    <t>Tunel</t>
  </si>
  <si>
    <t>MV-003274</t>
  </si>
  <si>
    <t>Dumbatiin gol</t>
  </si>
  <si>
    <t>2001.05.10</t>
  </si>
  <si>
    <t>2031.05.10</t>
  </si>
  <si>
    <t>MV-003284</t>
  </si>
  <si>
    <t>2001.05.11</t>
  </si>
  <si>
    <t>2031.05.11</t>
  </si>
  <si>
    <t>MV-003315</t>
  </si>
  <si>
    <t>Baruun tsagaan del</t>
  </si>
  <si>
    <t>Tavanbaatar</t>
  </si>
  <si>
    <t>2001.05.21</t>
  </si>
  <si>
    <t>2031.05.21</t>
  </si>
  <si>
    <t>MV-003389</t>
  </si>
  <si>
    <t>Bayantegsh impex</t>
  </si>
  <si>
    <t>2001.06.12</t>
  </si>
  <si>
    <t>2031.06.12</t>
  </si>
  <si>
    <t>MV-003506</t>
  </si>
  <si>
    <t>Tsunkheg</t>
  </si>
  <si>
    <t>Ikh uuliin erdenes</t>
  </si>
  <si>
    <t>2001.07.09</t>
  </si>
  <si>
    <t>2031.07.09</t>
  </si>
  <si>
    <t>MV-003508</t>
  </si>
  <si>
    <t>Shanaga</t>
  </si>
  <si>
    <t>MV-003504</t>
  </si>
  <si>
    <t>Bayankhoshuu toosgonii shavar</t>
  </si>
  <si>
    <t>CDC</t>
  </si>
  <si>
    <t>MV-003512</t>
  </si>
  <si>
    <t>Burgastain dund kheseg</t>
  </si>
  <si>
    <t>oyu mainig and exploration</t>
  </si>
  <si>
    <t>2001.07.10</t>
  </si>
  <si>
    <t>2031.07.10</t>
  </si>
  <si>
    <t>MV-003518</t>
  </si>
  <si>
    <t>Sairiin khudag</t>
  </si>
  <si>
    <t>Novodyne</t>
  </si>
  <si>
    <t>2001.07.16</t>
  </si>
  <si>
    <t>2031.07.16</t>
  </si>
  <si>
    <t>MV-009968</t>
  </si>
  <si>
    <t>CMB</t>
  </si>
  <si>
    <t>2001.08.01</t>
  </si>
  <si>
    <t>2031.08.01</t>
  </si>
  <si>
    <t>MV-020646</t>
  </si>
  <si>
    <t>Soirt</t>
  </si>
  <si>
    <t>Khrizopraza group</t>
  </si>
  <si>
    <t>2001.08.02</t>
  </si>
  <si>
    <t>2041.08.02</t>
  </si>
  <si>
    <t>MV-003613</t>
  </si>
  <si>
    <t>Songinii gol</t>
  </si>
  <si>
    <t>Bayajmal alt</t>
  </si>
  <si>
    <t>2001.08.16</t>
  </si>
  <si>
    <t>2031.08.16</t>
  </si>
  <si>
    <t>MV-011824</t>
  </si>
  <si>
    <t>Burenkhaan-xx</t>
  </si>
  <si>
    <t>2001.09.24</t>
  </si>
  <si>
    <t>2031.09.24</t>
  </si>
  <si>
    <t>MV-003803</t>
  </si>
  <si>
    <t>khalzangiin am</t>
  </si>
  <si>
    <t>2001.11.05</t>
  </si>
  <si>
    <t>2031.11.05</t>
  </si>
  <si>
    <t>MV-007530</t>
  </si>
  <si>
    <t>Undur Dov</t>
  </si>
  <si>
    <t>Xotoldegjix</t>
  </si>
  <si>
    <t>2001.11.07</t>
  </si>
  <si>
    <t>2031.11.07</t>
  </si>
  <si>
    <t>MV-003883</t>
  </si>
  <si>
    <t>Zurkhiinkhuudas</t>
  </si>
  <si>
    <t>Delgerkhangai trade</t>
  </si>
  <si>
    <t>2001.12.03</t>
  </si>
  <si>
    <t>2031.12.03</t>
  </si>
  <si>
    <t>MV-003978</t>
  </si>
  <si>
    <t>Khorgiin chuluu</t>
  </si>
  <si>
    <t>2001.12.20</t>
  </si>
  <si>
    <t>2031.12.20</t>
  </si>
  <si>
    <t>MV-017398</t>
  </si>
  <si>
    <t>Burenkhaan-8</t>
  </si>
  <si>
    <t>Sutaihen-co</t>
  </si>
  <si>
    <t>2001.12.25</t>
  </si>
  <si>
    <t>2031.12.25</t>
  </si>
  <si>
    <t>MV-003999</t>
  </si>
  <si>
    <t>Burenkhaan-1</t>
  </si>
  <si>
    <t>Talst Margad</t>
  </si>
  <si>
    <t>2001.12.26</t>
  </si>
  <si>
    <t>2035.08.14</t>
  </si>
  <si>
    <t>MV-012335</t>
  </si>
  <si>
    <t>Arkhuren uul</t>
  </si>
  <si>
    <t>Mongolian National Rare Earth Corp</t>
  </si>
  <si>
    <t>2001.12.28</t>
  </si>
  <si>
    <t>2031.12.28</t>
  </si>
  <si>
    <t>MV-004121</t>
  </si>
  <si>
    <t>Tsagaan ereg</t>
  </si>
  <si>
    <t>Ikh Tokhoirol</t>
  </si>
  <si>
    <t>2002.02.01</t>
  </si>
  <si>
    <t>2032.02.01</t>
  </si>
  <si>
    <t>MV-004136</t>
  </si>
  <si>
    <t>Araltkhudag</t>
  </si>
  <si>
    <t>AM TA TU</t>
  </si>
  <si>
    <t>2002.02.07</t>
  </si>
  <si>
    <t>2032.02.07</t>
  </si>
  <si>
    <t>MV-004153</t>
  </si>
  <si>
    <t>Khudriin biet-16</t>
  </si>
  <si>
    <t>2002.02.12</t>
  </si>
  <si>
    <t>2032.02.12</t>
  </si>
  <si>
    <t>MV-004265</t>
  </si>
  <si>
    <t>Baavgait</t>
  </si>
  <si>
    <t>2002.04.11</t>
  </si>
  <si>
    <t>2032.04.11</t>
  </si>
  <si>
    <t>MV-004306</t>
  </si>
  <si>
    <t>Tuv unegt</t>
  </si>
  <si>
    <t>2002.04.19</t>
  </si>
  <si>
    <t>2032.04.19</t>
  </si>
  <si>
    <t>MV-004317</t>
  </si>
  <si>
    <t>Bukhugiin Gol</t>
  </si>
  <si>
    <t>Blueline Coltd</t>
  </si>
  <si>
    <t>2002.04.22</t>
  </si>
  <si>
    <t>2032.04.22</t>
  </si>
  <si>
    <t>MV-004323</t>
  </si>
  <si>
    <t>Jugamiin am</t>
  </si>
  <si>
    <t>2002.04.23</t>
  </si>
  <si>
    <t>2032.04.23</t>
  </si>
  <si>
    <t>MV-004322</t>
  </si>
  <si>
    <t>Khundlungiin gol</t>
  </si>
  <si>
    <t>MV-004332</t>
  </si>
  <si>
    <t>2002.04.25</t>
  </si>
  <si>
    <t>2032.04.25</t>
  </si>
  <si>
    <t>MV-004386</t>
  </si>
  <si>
    <t>Xanxas trade</t>
  </si>
  <si>
    <t>2002.05.09</t>
  </si>
  <si>
    <t>2032.05.09</t>
  </si>
  <si>
    <t>Govi-Ugtaal</t>
  </si>
  <si>
    <t>MV-004388</t>
  </si>
  <si>
    <t>Asgatiin Ord</t>
  </si>
  <si>
    <t>MV-004403</t>
  </si>
  <si>
    <t>Burkhantain Khundii</t>
  </si>
  <si>
    <t>JME</t>
  </si>
  <si>
    <t>2002.05.13</t>
  </si>
  <si>
    <t>2032.05.13</t>
  </si>
  <si>
    <t>MV-004404</t>
  </si>
  <si>
    <t>Tsagaan tal, Dagnaltai</t>
  </si>
  <si>
    <t>2002.05.14</t>
  </si>
  <si>
    <t>2032.05.14</t>
  </si>
  <si>
    <t>MV-004405</t>
  </si>
  <si>
    <t>Bayankhoshuu</t>
  </si>
  <si>
    <t>Solonggobuil</t>
  </si>
  <si>
    <t>MV-004411</t>
  </si>
  <si>
    <t>Ar naimgan</t>
  </si>
  <si>
    <t>2002.05.15</t>
  </si>
  <si>
    <t>2032.05.15</t>
  </si>
  <si>
    <t>MV-004412</t>
  </si>
  <si>
    <t>MV-004431</t>
  </si>
  <si>
    <t>Jonsht tolgoi</t>
  </si>
  <si>
    <t>Khuree Del</t>
  </si>
  <si>
    <t>2002.05.20</t>
  </si>
  <si>
    <t>2032.05.20</t>
  </si>
  <si>
    <t>MV-004458</t>
  </si>
  <si>
    <t>Burkhant-1</t>
  </si>
  <si>
    <t>2002.05.23</t>
  </si>
  <si>
    <t>2032.05.23</t>
  </si>
  <si>
    <t>MV-004478</t>
  </si>
  <si>
    <t>Tasarkhai del</t>
  </si>
  <si>
    <t>Bold fu ar da</t>
  </si>
  <si>
    <t>2002.05.28</t>
  </si>
  <si>
    <t>2032.05.28</t>
  </si>
  <si>
    <t>MV-007005</t>
  </si>
  <si>
    <t>Shavartyn am-1</t>
  </si>
  <si>
    <t>MEC transportation</t>
  </si>
  <si>
    <t>2002.05.30</t>
  </si>
  <si>
    <t>2032.05.30</t>
  </si>
  <si>
    <t>MV-004487</t>
  </si>
  <si>
    <t>Zuun unegt</t>
  </si>
  <si>
    <t>2002.05.31</t>
  </si>
  <si>
    <t>2032.05.31</t>
  </si>
  <si>
    <t>MV-004508</t>
  </si>
  <si>
    <t>Nalaikhiin zuun jiguur</t>
  </si>
  <si>
    <t>KHUALYAN</t>
  </si>
  <si>
    <t>2002.06.06</t>
  </si>
  <si>
    <t>2032.06.06</t>
  </si>
  <si>
    <t>MV-004537</t>
  </si>
  <si>
    <t xml:space="preserve"> Khavtsal</t>
  </si>
  <si>
    <t>EBNE</t>
  </si>
  <si>
    <t>2002.06.13</t>
  </si>
  <si>
    <t>2032.06.13</t>
  </si>
  <si>
    <t>MV-004555</t>
  </si>
  <si>
    <t>Galtiin khundii</t>
  </si>
  <si>
    <t>GGSS</t>
  </si>
  <si>
    <t>2002.06.21</t>
  </si>
  <si>
    <t>2037.03.30</t>
  </si>
  <si>
    <t>MV-004561</t>
  </si>
  <si>
    <t>Zuun jiguur</t>
  </si>
  <si>
    <t>tabanshuteen trade</t>
  </si>
  <si>
    <t>2002.06.22</t>
  </si>
  <si>
    <t>2032.06.22</t>
  </si>
  <si>
    <t>MV-004590</t>
  </si>
  <si>
    <t>Chandgan tal</t>
  </si>
  <si>
    <t>2002.07.01</t>
  </si>
  <si>
    <t>2032.07.01</t>
  </si>
  <si>
    <t>MV-004591</t>
  </si>
  <si>
    <t>Nairamdal Shavriin ord</t>
  </si>
  <si>
    <t>Shine toosgo</t>
  </si>
  <si>
    <t>MV-004646</t>
  </si>
  <si>
    <t>Tsagaanchuluut</t>
  </si>
  <si>
    <t>2002.07.09</t>
  </si>
  <si>
    <t>2032.07.09</t>
  </si>
  <si>
    <t>MV-004658</t>
  </si>
  <si>
    <t>Tsohiot tolgoi 2</t>
  </si>
  <si>
    <t>Iderkhairkhan</t>
  </si>
  <si>
    <t>2002.07.10</t>
  </si>
  <si>
    <t>2032.07.10</t>
  </si>
  <si>
    <t>MV-021515</t>
  </si>
  <si>
    <t>Tsohiot tolgoi 1</t>
  </si>
  <si>
    <t>MV-004663</t>
  </si>
  <si>
    <t>Ongon-Ulaan Uul</t>
  </si>
  <si>
    <t>2002.07.19</t>
  </si>
  <si>
    <t>2032.07.19</t>
  </si>
  <si>
    <t>MV-004691</t>
  </si>
  <si>
    <t>Urd delen</t>
  </si>
  <si>
    <t>2002.07.29</t>
  </si>
  <si>
    <t>2032.07.29</t>
  </si>
  <si>
    <t>Dashinchile, Zaamar</t>
  </si>
  <si>
    <t>MV-004773</t>
  </si>
  <si>
    <t>Antracit</t>
  </si>
  <si>
    <t>2002.08.21</t>
  </si>
  <si>
    <t>2032.08.21</t>
  </si>
  <si>
    <t>MV-016982</t>
  </si>
  <si>
    <t>2002.09.02</t>
  </si>
  <si>
    <t>2032.09.02</t>
  </si>
  <si>
    <t>MV-014125</t>
  </si>
  <si>
    <t>Arvin khad</t>
  </si>
  <si>
    <t>MV-004839</t>
  </si>
  <si>
    <t>2002.09.03</t>
  </si>
  <si>
    <t>2032.09.03</t>
  </si>
  <si>
    <t>MV-004852</t>
  </si>
  <si>
    <t>Zuun urgun</t>
  </si>
  <si>
    <t>Spot construction</t>
  </si>
  <si>
    <t>2002.09.06</t>
  </si>
  <si>
    <t>2032.09.05</t>
  </si>
  <si>
    <t>MV-004872</t>
  </si>
  <si>
    <t>Khavtgai</t>
  </si>
  <si>
    <t>Dorniin nuurs</t>
  </si>
  <si>
    <t>2002.09.13</t>
  </si>
  <si>
    <t>2032.09.13</t>
  </si>
  <si>
    <t>MV-004878</t>
  </si>
  <si>
    <t>Ulaan Uul</t>
  </si>
  <si>
    <t>2002.09.17</t>
  </si>
  <si>
    <t>2032.09.17</t>
  </si>
  <si>
    <t>MV-004910</t>
  </si>
  <si>
    <t>Ulaan shivertiin am</t>
  </si>
  <si>
    <t>2002.09.19</t>
  </si>
  <si>
    <t>2032.09.19</t>
  </si>
  <si>
    <t>MV-017100</t>
  </si>
  <si>
    <t>MV-004967</t>
  </si>
  <si>
    <t>Burkhantiin khundii</t>
  </si>
  <si>
    <t>Gindi zi yuan</t>
  </si>
  <si>
    <t>2002.09.27</t>
  </si>
  <si>
    <t>2037.11.13</t>
  </si>
  <si>
    <t>MV-014686</t>
  </si>
  <si>
    <t>Altanxondii</t>
  </si>
  <si>
    <t>2002.10.01</t>
  </si>
  <si>
    <t>2037.01.23</t>
  </si>
  <si>
    <t>MV-004960</t>
  </si>
  <si>
    <t>tsagaan tokhoi</t>
  </si>
  <si>
    <t>Odod Gold</t>
  </si>
  <si>
    <t>2002.10.03</t>
  </si>
  <si>
    <t>2032.10.03</t>
  </si>
  <si>
    <t>Bumbugur, Buutsagaan</t>
  </si>
  <si>
    <t>MV-016980</t>
  </si>
  <si>
    <t>Saarliin khundii</t>
  </si>
  <si>
    <t>2002.10.18</t>
  </si>
  <si>
    <t>2032.10.18</t>
  </si>
  <si>
    <t>MV-005028</t>
  </si>
  <si>
    <t>Ar naimganii dund kheseg</t>
  </si>
  <si>
    <t>Mongolia Mining and Exploration</t>
  </si>
  <si>
    <t>2002.10.23</t>
  </si>
  <si>
    <t>2032.10.23</t>
  </si>
  <si>
    <t>MV-020482</t>
  </si>
  <si>
    <t>Shandiin am</t>
  </si>
  <si>
    <t>LMO mining</t>
  </si>
  <si>
    <t>2002.10.25</t>
  </si>
  <si>
    <t>2032.09.21</t>
  </si>
  <si>
    <t>MV-005043</t>
  </si>
  <si>
    <t>Khujirt bulag</t>
  </si>
  <si>
    <t>2002.10.28</t>
  </si>
  <si>
    <t>2032.10.28</t>
  </si>
  <si>
    <t>MV-005082</t>
  </si>
  <si>
    <t>2002.11.04</t>
  </si>
  <si>
    <t>2032.11.04</t>
  </si>
  <si>
    <t>MV-005092</t>
  </si>
  <si>
    <t>Bayan-Ovoot Uul</t>
  </si>
  <si>
    <t>Zaamar uguumur khairkhan LLC</t>
  </si>
  <si>
    <t>2002.11.08</t>
  </si>
  <si>
    <t>2032.11.08</t>
  </si>
  <si>
    <t>MV-005097</t>
  </si>
  <si>
    <t>2002.11.11</t>
  </si>
  <si>
    <t>2032.11.11</t>
  </si>
  <si>
    <t>MV-005117</t>
  </si>
  <si>
    <t>Tsavdan</t>
  </si>
  <si>
    <t>Delphin</t>
  </si>
  <si>
    <t>2002.11.18</t>
  </si>
  <si>
    <t>2032.11.18</t>
  </si>
  <si>
    <t>MV-005129</t>
  </si>
  <si>
    <t>Shiree nuruu</t>
  </si>
  <si>
    <t>Dalanbulag Trade</t>
  </si>
  <si>
    <t>2002.11.20</t>
  </si>
  <si>
    <t>2032.11.20</t>
  </si>
  <si>
    <t>MV-005145</t>
  </si>
  <si>
    <t>Buurugiin am</t>
  </si>
  <si>
    <t>2002.11.22</t>
  </si>
  <si>
    <t>2032.11.22</t>
  </si>
  <si>
    <t>MV-017573</t>
  </si>
  <si>
    <t>Nergui khundii</t>
  </si>
  <si>
    <t>Todundraga</t>
  </si>
  <si>
    <t>MV-020399</t>
  </si>
  <si>
    <t>Buurgiin am</t>
  </si>
  <si>
    <t>MV-020400</t>
  </si>
  <si>
    <t>MV-005210</t>
  </si>
  <si>
    <t>Khudriin biet-17</t>
  </si>
  <si>
    <t>Kherlen energo</t>
  </si>
  <si>
    <t>2002.12.11</t>
  </si>
  <si>
    <t>2032.12.11</t>
  </si>
  <si>
    <t>MV-005211</t>
  </si>
  <si>
    <t xml:space="preserve">Tarvagatai </t>
  </si>
  <si>
    <t>Mongol anar trade</t>
  </si>
  <si>
    <t>2002.12.12</t>
  </si>
  <si>
    <t>2032.12.12</t>
  </si>
  <si>
    <t>MV-005239</t>
  </si>
  <si>
    <t>ikh gun nuur</t>
  </si>
  <si>
    <t>Shuuxiin shiidver guitsetgex alba</t>
  </si>
  <si>
    <t>2002.12.23</t>
  </si>
  <si>
    <t>2032.12.23</t>
  </si>
  <si>
    <t>MV-005294</t>
  </si>
  <si>
    <t>baruun bus</t>
  </si>
  <si>
    <t>Bayalag jonsh</t>
  </si>
  <si>
    <t>2003.01.06</t>
  </si>
  <si>
    <t>2033.01.06</t>
  </si>
  <si>
    <t>MV-005341</t>
  </si>
  <si>
    <t>ikhriin am</t>
  </si>
  <si>
    <t>G and U Gold</t>
  </si>
  <si>
    <t>2003.01.23</t>
  </si>
  <si>
    <t>2038.01.10</t>
  </si>
  <si>
    <t>MV-005356</t>
  </si>
  <si>
    <t>Shiree uul-2</t>
  </si>
  <si>
    <t>Tumental</t>
  </si>
  <si>
    <t>2003.01.30</t>
  </si>
  <si>
    <t>2033.01.30</t>
  </si>
  <si>
    <t>MV-005411</t>
  </si>
  <si>
    <t>Uvur khushuut</t>
  </si>
  <si>
    <t>GSB RESOURCE</t>
  </si>
  <si>
    <t>2003.02.13</t>
  </si>
  <si>
    <t>2033.02.13</t>
  </si>
  <si>
    <t>MV-005458</t>
  </si>
  <si>
    <t>Nariin sukhait</t>
  </si>
  <si>
    <t>2003.02.25</t>
  </si>
  <si>
    <t>2033.02.25</t>
  </si>
  <si>
    <t>MV-005459</t>
  </si>
  <si>
    <t>Khuren  tolgoi</t>
  </si>
  <si>
    <t>KHUREN TOLGOI COAL MINING</t>
  </si>
  <si>
    <t>MV-021490</t>
  </si>
  <si>
    <t>Ovoot-1</t>
  </si>
  <si>
    <t>2003.03.06</t>
  </si>
  <si>
    <t>2033.03.06</t>
  </si>
  <si>
    <t>MV-005484</t>
  </si>
  <si>
    <t>Huiten</t>
  </si>
  <si>
    <t>2003.03.10</t>
  </si>
  <si>
    <t>2033.03.10</t>
  </si>
  <si>
    <t>MV-005518</t>
  </si>
  <si>
    <t>Ulaan uul</t>
  </si>
  <si>
    <t>Kainarwolfram</t>
  </si>
  <si>
    <t>2003.03.15</t>
  </si>
  <si>
    <t>2033.03.15</t>
  </si>
  <si>
    <t>MV-005582</t>
  </si>
  <si>
    <t>Orgilser</t>
  </si>
  <si>
    <t>2003.04.05</t>
  </si>
  <si>
    <t>2033.04.05</t>
  </si>
  <si>
    <t>MV-005639</t>
  </si>
  <si>
    <t>Dun-Erdene</t>
  </si>
  <si>
    <t>2003.04.17</t>
  </si>
  <si>
    <t>2033.04.17</t>
  </si>
  <si>
    <t>MV-005651</t>
  </si>
  <si>
    <t>Ulziit gol</t>
  </si>
  <si>
    <t>2003.04.19</t>
  </si>
  <si>
    <t>2033.04.19</t>
  </si>
  <si>
    <t>MV-016833</t>
  </si>
  <si>
    <t>Shiiriin khundii adag 4-r ord</t>
  </si>
  <si>
    <t>Innova Logistic</t>
  </si>
  <si>
    <t>2003.04.21</t>
  </si>
  <si>
    <t>2033.04.21</t>
  </si>
  <si>
    <t>MV-005692</t>
  </si>
  <si>
    <t>MIN LI DA</t>
  </si>
  <si>
    <t>2003.04.28</t>
  </si>
  <si>
    <t>2033.04.28</t>
  </si>
  <si>
    <t>MV-005696</t>
  </si>
  <si>
    <t>Erchimbayan ulgii</t>
  </si>
  <si>
    <t>2003.05.01</t>
  </si>
  <si>
    <t>2033.05.01</t>
  </si>
  <si>
    <t>MV-005707</t>
  </si>
  <si>
    <t>Hargana</t>
  </si>
  <si>
    <t>Gunbileggold</t>
  </si>
  <si>
    <t>2003.05.05</t>
  </si>
  <si>
    <t>2033.05.05</t>
  </si>
  <si>
    <t>MV-005770</t>
  </si>
  <si>
    <t>Ergen usnii khudag</t>
  </si>
  <si>
    <t>CAGEN</t>
  </si>
  <si>
    <t>2003.05.16</t>
  </si>
  <si>
    <t>2033.05.16</t>
  </si>
  <si>
    <t>MV-007299</t>
  </si>
  <si>
    <t>Teh-Yamaat</t>
  </si>
  <si>
    <t>sultan gould</t>
  </si>
  <si>
    <t>2003.05.19</t>
  </si>
  <si>
    <t>2033.05.19</t>
  </si>
  <si>
    <t>MV-005778</t>
  </si>
  <si>
    <t>Tuuliin baruun denj</t>
  </si>
  <si>
    <t>todbum</t>
  </si>
  <si>
    <t>MV-005784</t>
  </si>
  <si>
    <t>Uvurhushuut hutul</t>
  </si>
  <si>
    <t>2003.05.20</t>
  </si>
  <si>
    <t>2039.06.11</t>
  </si>
  <si>
    <t>MV-005806</t>
  </si>
  <si>
    <t>Darkhan Tolgoi</t>
  </si>
  <si>
    <t>SUURI</t>
  </si>
  <si>
    <t>2003.05.22</t>
  </si>
  <si>
    <t>2033.05.22</t>
  </si>
  <si>
    <t>MV-005798</t>
  </si>
  <si>
    <t>Umnubaga chuluu</t>
  </si>
  <si>
    <t>Anu Mining Minerals</t>
  </si>
  <si>
    <t>MV-005850</t>
  </si>
  <si>
    <t>Naidvar</t>
  </si>
  <si>
    <t>Urgun mandal govi</t>
  </si>
  <si>
    <t>2003.05.29</t>
  </si>
  <si>
    <t>2033.05.29</t>
  </si>
  <si>
    <t>MV-005877</t>
  </si>
  <si>
    <t>Monxnyam xairxan</t>
  </si>
  <si>
    <t>2003.06.05</t>
  </si>
  <si>
    <t>2033.06.05</t>
  </si>
  <si>
    <t>Songino, Zuunkhangai</t>
  </si>
  <si>
    <t>MV-005881</t>
  </si>
  <si>
    <t>ukhmal am</t>
  </si>
  <si>
    <t>TUSHIG INDUSTRALI</t>
  </si>
  <si>
    <t>2003.06.06</t>
  </si>
  <si>
    <t>2033.06.06</t>
  </si>
  <si>
    <t>MV-005899</t>
  </si>
  <si>
    <t>Khajuu bulag</t>
  </si>
  <si>
    <t>Termenjonsh</t>
  </si>
  <si>
    <t>2003.06.07</t>
  </si>
  <si>
    <t>2033.06.07</t>
  </si>
  <si>
    <t>Munkhkhaan</t>
  </si>
  <si>
    <t>MV-021086</t>
  </si>
  <si>
    <t>Buyan usuh arvijih</t>
  </si>
  <si>
    <t>2003.06.20</t>
  </si>
  <si>
    <t>2033.06.20</t>
  </si>
  <si>
    <t>MV-005974</t>
  </si>
  <si>
    <t>Baga noyoniii dund heseg</t>
  </si>
  <si>
    <t>2003.06.24</t>
  </si>
  <si>
    <t>2033.06.24</t>
  </si>
  <si>
    <t>MV-005970</t>
  </si>
  <si>
    <t>Undur-1</t>
  </si>
  <si>
    <t>Khar Zanar</t>
  </si>
  <si>
    <t>Bayan, Sergelen</t>
  </si>
  <si>
    <t>MV-021505</t>
  </si>
  <si>
    <t>Buyantiin khundii adag</t>
  </si>
  <si>
    <t>CHCHBT</t>
  </si>
  <si>
    <t>2003.07.03</t>
  </si>
  <si>
    <t>2033.07.03</t>
  </si>
  <si>
    <t>Shariingol, Bayangol</t>
  </si>
  <si>
    <t>MV-006066</t>
  </si>
  <si>
    <t>Shorgoolj-1</t>
  </si>
  <si>
    <t>Venchon</t>
  </si>
  <si>
    <t>2003.07.22</t>
  </si>
  <si>
    <t>2033.07.22</t>
  </si>
  <si>
    <t>MV-006080</t>
  </si>
  <si>
    <t>Narangiin Gol</t>
  </si>
  <si>
    <t>Narangol toosgo</t>
  </si>
  <si>
    <t>2003.07.23</t>
  </si>
  <si>
    <t>2033.07.23</t>
  </si>
  <si>
    <t>MV-006098</t>
  </si>
  <si>
    <t>shanlun</t>
  </si>
  <si>
    <t>2003.07.28</t>
  </si>
  <si>
    <t>2033.07.28</t>
  </si>
  <si>
    <t>MV-020974</t>
  </si>
  <si>
    <t>Chavgantsiin bulag</t>
  </si>
  <si>
    <t>Dalinyayazemlya</t>
  </si>
  <si>
    <t>2003.07.30</t>
  </si>
  <si>
    <t>2033.07.30</t>
  </si>
  <si>
    <t>MV-006222</t>
  </si>
  <si>
    <t>Dush tolgoi</t>
  </si>
  <si>
    <t>Chuluun-Urguu</t>
  </si>
  <si>
    <t>2003.08.21</t>
  </si>
  <si>
    <t>2033.08.21</t>
  </si>
  <si>
    <t>MV-006233</t>
  </si>
  <si>
    <t>Miraifluorid</t>
  </si>
  <si>
    <t>2003.08.26</t>
  </si>
  <si>
    <t>2033.08.26</t>
  </si>
  <si>
    <t>MV-006242</t>
  </si>
  <si>
    <t>Indert</t>
  </si>
  <si>
    <t>2003.08.28</t>
  </si>
  <si>
    <t>2033.08.28</t>
  </si>
  <si>
    <t>MV-016723</t>
  </si>
  <si>
    <t>Zuun turuunii am</t>
  </si>
  <si>
    <t>Gazar-Ord</t>
  </si>
  <si>
    <t>2003.08.29</t>
  </si>
  <si>
    <t>2037.02.13</t>
  </si>
  <si>
    <t>MV-017439</t>
  </si>
  <si>
    <t>toivanamduu chineo</t>
  </si>
  <si>
    <t>2003.09.17</t>
  </si>
  <si>
    <t>2033.09.17</t>
  </si>
  <si>
    <t>MV-006364</t>
  </si>
  <si>
    <t>nariin gol</t>
  </si>
  <si>
    <t>Nariin gol gold</t>
  </si>
  <si>
    <t>2003.09.30</t>
  </si>
  <si>
    <t>2033.09.30</t>
  </si>
  <si>
    <t>MV-006387</t>
  </si>
  <si>
    <t>Ogtorgiin khudag</t>
  </si>
  <si>
    <t>Mandal-Altai grupp</t>
  </si>
  <si>
    <t>2003.10.04</t>
  </si>
  <si>
    <t>2033.10.04</t>
  </si>
  <si>
    <t>MV-006391</t>
  </si>
  <si>
    <t>Baruun suuj</t>
  </si>
  <si>
    <t>Irves-Intertrade</t>
  </si>
  <si>
    <t>MV-006399</t>
  </si>
  <si>
    <t>Khutul us</t>
  </si>
  <si>
    <t>Adil-Och</t>
  </si>
  <si>
    <t>MV-016841</t>
  </si>
  <si>
    <t>Tuul goliin abruun denj</t>
  </si>
  <si>
    <t>MV-006428</t>
  </si>
  <si>
    <t>Tsagaan Chuluutiin am</t>
  </si>
  <si>
    <t>2003.10.14</t>
  </si>
  <si>
    <t>2033.10.14</t>
  </si>
  <si>
    <t>MV-006449</t>
  </si>
  <si>
    <t>Kharganat-2</t>
  </si>
  <si>
    <t>2003.10.22</t>
  </si>
  <si>
    <t>2033.10.22</t>
  </si>
  <si>
    <t>MV-020342</t>
  </si>
  <si>
    <t>Tsaidam nuuriin khuren nuursnii ord</t>
  </si>
  <si>
    <t>Tsetsens Mining and Energy</t>
  </si>
  <si>
    <t>MV-006454</t>
  </si>
  <si>
    <t>Khairkhan Chuluu</t>
  </si>
  <si>
    <t>MV-006453</t>
  </si>
  <si>
    <t>Tsetsens Holding</t>
  </si>
  <si>
    <t>MV-006452</t>
  </si>
  <si>
    <t>Dovtsog</t>
  </si>
  <si>
    <t>tsirkonmaining</t>
  </si>
  <si>
    <t>MV-006502</t>
  </si>
  <si>
    <t>Gold Land</t>
  </si>
  <si>
    <t>2003.10.31</t>
  </si>
  <si>
    <t>2033.10.31</t>
  </si>
  <si>
    <t>MV-006506</t>
  </si>
  <si>
    <t>MV-006505</t>
  </si>
  <si>
    <t>Saikhan gol</t>
  </si>
  <si>
    <t>Altai hangai burd</t>
  </si>
  <si>
    <t>Batshireeet, Umnudelger</t>
  </si>
  <si>
    <t>MV-006525</t>
  </si>
  <si>
    <t>Khushuut</t>
  </si>
  <si>
    <t>2003.11.07</t>
  </si>
  <si>
    <t>2033.11.07</t>
  </si>
  <si>
    <t>MV-017159</t>
  </si>
  <si>
    <t>Bumbat 56</t>
  </si>
  <si>
    <t>2003.11.11</t>
  </si>
  <si>
    <t>2033.11.11</t>
  </si>
  <si>
    <t>MV-017158</t>
  </si>
  <si>
    <t>Bumbat 115</t>
  </si>
  <si>
    <t>MV-006606</t>
  </si>
  <si>
    <t>Hangai-2</t>
  </si>
  <si>
    <t>2003.12.01</t>
  </si>
  <si>
    <t>2033.12.01</t>
  </si>
  <si>
    <t>MV-006612</t>
  </si>
  <si>
    <t>Tuuliin golidrol-3</t>
  </si>
  <si>
    <t>Jotoin Bajuuna</t>
  </si>
  <si>
    <t>2003.12.02</t>
  </si>
  <si>
    <t>2033.12.02</t>
  </si>
  <si>
    <t>MV-006620</t>
  </si>
  <si>
    <t>Urliin ovoo</t>
  </si>
  <si>
    <t>2003.12.05</t>
  </si>
  <si>
    <t>2033.12.05</t>
  </si>
  <si>
    <t>MV-006680</t>
  </si>
  <si>
    <t>UrmunUul Group</t>
  </si>
  <si>
    <t>2003.12.22</t>
  </si>
  <si>
    <t>2033.12.22</t>
  </si>
  <si>
    <t>MV-006689</t>
  </si>
  <si>
    <t>Biluut am</t>
  </si>
  <si>
    <t>2003.12.23</t>
  </si>
  <si>
    <t>2033.12.23</t>
  </si>
  <si>
    <t>Bat-Ulzii</t>
  </si>
  <si>
    <t>MV-006701</t>
  </si>
  <si>
    <t>JIN HUA ORD</t>
  </si>
  <si>
    <t>2003.12.24</t>
  </si>
  <si>
    <t>2033.12.24</t>
  </si>
  <si>
    <t>Dornogovi, Khentii</t>
  </si>
  <si>
    <t>MV-006703</t>
  </si>
  <si>
    <t>Khukh Undur</t>
  </si>
  <si>
    <t>MV-006710</t>
  </si>
  <si>
    <t>Khukh Khad</t>
  </si>
  <si>
    <t>Oyu Tolgoi</t>
  </si>
  <si>
    <t>2003.12.26</t>
  </si>
  <si>
    <t>MV-006709</t>
  </si>
  <si>
    <t>MV-006708</t>
  </si>
  <si>
    <t>Manaht</t>
  </si>
  <si>
    <t>2033.12.26</t>
  </si>
  <si>
    <t>MV-006720</t>
  </si>
  <si>
    <t>Specialmines/Naran Mandal Enterprises</t>
  </si>
  <si>
    <t>2003.12.29</t>
  </si>
  <si>
    <t>2033.12.29</t>
  </si>
  <si>
    <t>MV-006725</t>
  </si>
  <si>
    <t>2003.12.30</t>
  </si>
  <si>
    <t>2033.12.30</t>
  </si>
  <si>
    <t>Darkhan, Saikhan</t>
  </si>
  <si>
    <t>MV-006784</t>
  </si>
  <si>
    <t>Bargin</t>
  </si>
  <si>
    <t>ASHB</t>
  </si>
  <si>
    <t>2004.01.26</t>
  </si>
  <si>
    <t>2034.01.26</t>
  </si>
  <si>
    <t>MV-006852</t>
  </si>
  <si>
    <t>nariin sukhait zuunii</t>
  </si>
  <si>
    <t>2004.01.28</t>
  </si>
  <si>
    <t>2034.01.28</t>
  </si>
  <si>
    <t>MV-006853</t>
  </si>
  <si>
    <t>MV-006854</t>
  </si>
  <si>
    <t>Khersiin gol</t>
  </si>
  <si>
    <t>Buurgent</t>
  </si>
  <si>
    <t>MV-017274</t>
  </si>
  <si>
    <t>Bayan undur invest</t>
  </si>
  <si>
    <t>2004.02.03</t>
  </si>
  <si>
    <t>2034.02.03</t>
  </si>
  <si>
    <t>MV-006907</t>
  </si>
  <si>
    <t>2004.02.05</t>
  </si>
  <si>
    <t>2034.02.05</t>
  </si>
  <si>
    <t>MV-006911</t>
  </si>
  <si>
    <t>Khalzan buregtei</t>
  </si>
  <si>
    <t>MV-007039</t>
  </si>
  <si>
    <t>Noyontokhoitreid</t>
  </si>
  <si>
    <t>2004.03.05</t>
  </si>
  <si>
    <t>2034.03.05</t>
  </si>
  <si>
    <t>MV-007104</t>
  </si>
  <si>
    <t>Mod mukhar</t>
  </si>
  <si>
    <t>2004.03.19</t>
  </si>
  <si>
    <t>2034.03.19</t>
  </si>
  <si>
    <t>MV-007134</t>
  </si>
  <si>
    <t>Tseetsee-Impex</t>
  </si>
  <si>
    <t>2004.03.23</t>
  </si>
  <si>
    <t>2034.03.23</t>
  </si>
  <si>
    <t>MV-007137</t>
  </si>
  <si>
    <t>Ulaan-Uul</t>
  </si>
  <si>
    <t>MV-007197</t>
  </si>
  <si>
    <t>2004.04.02</t>
  </si>
  <si>
    <t>2034.04.02</t>
  </si>
  <si>
    <t>MV-007257</t>
  </si>
  <si>
    <t>SHTN TUAATYG</t>
  </si>
  <si>
    <t>2004.04.12</t>
  </si>
  <si>
    <t>2034.04.12</t>
  </si>
  <si>
    <t>MV-007374</t>
  </si>
  <si>
    <t>Nariin ulunt</t>
  </si>
  <si>
    <t>Monkhmaining</t>
  </si>
  <si>
    <t>2004.04.30</t>
  </si>
  <si>
    <t>2037.02.12</t>
  </si>
  <si>
    <t>MV-007401</t>
  </si>
  <si>
    <t>Tsagaan tolgoin shokhoin ord</t>
  </si>
  <si>
    <t>Monre</t>
  </si>
  <si>
    <t>2004.05.07</t>
  </si>
  <si>
    <t>2034.05.07</t>
  </si>
  <si>
    <t>MV-007468</t>
  </si>
  <si>
    <t>Baidrag gol</t>
  </si>
  <si>
    <t>2004.05.12</t>
  </si>
  <si>
    <t>2034.05.12</t>
  </si>
  <si>
    <t>MV-007511</t>
  </si>
  <si>
    <t>Gun-Undur bulag</t>
  </si>
  <si>
    <t>2004.05.17</t>
  </si>
  <si>
    <t>2034.05.17</t>
  </si>
  <si>
    <t>MV-007514</t>
  </si>
  <si>
    <t>2004.05.19</t>
  </si>
  <si>
    <t>2034.05.19</t>
  </si>
  <si>
    <t>MV-007690</t>
  </si>
  <si>
    <t>Zuun Sudut-4</t>
  </si>
  <si>
    <t>2004.06.10</t>
  </si>
  <si>
    <t>2034.06.10</t>
  </si>
  <si>
    <t>MV-007688</t>
  </si>
  <si>
    <t>Zuun Sudut-3</t>
  </si>
  <si>
    <t>MV-007689</t>
  </si>
  <si>
    <t>Zuun Sudut-2</t>
  </si>
  <si>
    <t>MV-007700</t>
  </si>
  <si>
    <t>Nariin gol</t>
  </si>
  <si>
    <t>MV-007687</t>
  </si>
  <si>
    <t>Zuun Sudut-1</t>
  </si>
  <si>
    <t>MV-007712</t>
  </si>
  <si>
    <t>ikh toirol</t>
  </si>
  <si>
    <t>Burdel mining LLC</t>
  </si>
  <si>
    <t>2004.06.11</t>
  </si>
  <si>
    <t>2034.06.11</t>
  </si>
  <si>
    <t>MV-007716</t>
  </si>
  <si>
    <t>MV-007713</t>
  </si>
  <si>
    <t>Ikh Tohoirol-1</t>
  </si>
  <si>
    <t>MV-021342</t>
  </si>
  <si>
    <t>Khar bichigt</t>
  </si>
  <si>
    <t>Bichigtkhairhan trade</t>
  </si>
  <si>
    <t>2004.06.15</t>
  </si>
  <si>
    <t>2034.06.15</t>
  </si>
  <si>
    <t>MV-007741</t>
  </si>
  <si>
    <t>Bulgiin khul</t>
  </si>
  <si>
    <t>2004.06.18</t>
  </si>
  <si>
    <t>2034.06.18</t>
  </si>
  <si>
    <t>MV-007746</t>
  </si>
  <si>
    <t>Asgat Uul</t>
  </si>
  <si>
    <t>CBZ</t>
  </si>
  <si>
    <t>MV-013858</t>
  </si>
  <si>
    <t>Tsakhiurt</t>
  </si>
  <si>
    <t>Monkvarc</t>
  </si>
  <si>
    <t>2004.07.02</t>
  </si>
  <si>
    <t>2034.07.02</t>
  </si>
  <si>
    <t>MV-017156</t>
  </si>
  <si>
    <t>Bumbat-188</t>
  </si>
  <si>
    <t>2004.07.06</t>
  </si>
  <si>
    <t>2034.07.06</t>
  </si>
  <si>
    <t>MV-017157</t>
  </si>
  <si>
    <t>Bumbat-197</t>
  </si>
  <si>
    <t>MV-007902</t>
  </si>
  <si>
    <t>Khailaast ord</t>
  </si>
  <si>
    <t>DBHT</t>
  </si>
  <si>
    <t>2004.07.08</t>
  </si>
  <si>
    <t>2034.07.08</t>
  </si>
  <si>
    <t>MV-007929</t>
  </si>
  <si>
    <t>JEMI international</t>
  </si>
  <si>
    <t>2004.07.14</t>
  </si>
  <si>
    <t>2037.07.14</t>
  </si>
  <si>
    <t>MV-007944</t>
  </si>
  <si>
    <t>Khar Tevsh</t>
  </si>
  <si>
    <t>Big Mogul Coal and Energy</t>
  </si>
  <si>
    <t>2004.07.16</t>
  </si>
  <si>
    <t>2034.07.16</t>
  </si>
  <si>
    <t>MV-007969</t>
  </si>
  <si>
    <t>Yeruu-Khereen gol</t>
  </si>
  <si>
    <t>2004.07.21</t>
  </si>
  <si>
    <t>2034.07.21</t>
  </si>
  <si>
    <t>MV-007970</t>
  </si>
  <si>
    <t>Hunguich-Crow gol</t>
  </si>
  <si>
    <t>Xangardi</t>
  </si>
  <si>
    <t>2034.07.18</t>
  </si>
  <si>
    <t>MV-007976</t>
  </si>
  <si>
    <t>Erdeniin khogjil</t>
  </si>
  <si>
    <t>2004.07.23</t>
  </si>
  <si>
    <t>2034.07.23</t>
  </si>
  <si>
    <t>MV-007977</t>
  </si>
  <si>
    <t>Harzatyn gozgor</t>
  </si>
  <si>
    <t>Dayan-Orgil</t>
  </si>
  <si>
    <t>MV-007978</t>
  </si>
  <si>
    <t>MV-008085</t>
  </si>
  <si>
    <t>Uluntiin hyar</t>
  </si>
  <si>
    <t>Urt hushuu</t>
  </si>
  <si>
    <t>2004.08.04</t>
  </si>
  <si>
    <t>2034.08.04</t>
  </si>
  <si>
    <t>MV-008097</t>
  </si>
  <si>
    <t>Baruun baruun urt</t>
  </si>
  <si>
    <t>Khunan</t>
  </si>
  <si>
    <t>MV-008149</t>
  </si>
  <si>
    <t xml:space="preserve">Seruun tsagaan </t>
  </si>
  <si>
    <t>Tenuun baigal</t>
  </si>
  <si>
    <t>2004.08.09</t>
  </si>
  <si>
    <t>2034.08.09</t>
  </si>
  <si>
    <t>MV-017005</t>
  </si>
  <si>
    <t>Ikh Burkhant</t>
  </si>
  <si>
    <t>Aslan Polimet</t>
  </si>
  <si>
    <t>2004.08.13</t>
  </si>
  <si>
    <t>2034.08.13</t>
  </si>
  <si>
    <t>MV-008183</t>
  </si>
  <si>
    <t>Polimet Potala</t>
  </si>
  <si>
    <t>MV-008191</t>
  </si>
  <si>
    <t>Asgtaiin umnud uchastoc</t>
  </si>
  <si>
    <t>2004.08.16</t>
  </si>
  <si>
    <t>2034.08.16</t>
  </si>
  <si>
    <t>MV-008207</t>
  </si>
  <si>
    <t>Kharaa-1</t>
  </si>
  <si>
    <t>BULGAN INBEST</t>
  </si>
  <si>
    <t>2004.08.20</t>
  </si>
  <si>
    <t>2034.08.20</t>
  </si>
  <si>
    <t>MV-008219</t>
  </si>
  <si>
    <t>Khuts tolgoin zuun</t>
  </si>
  <si>
    <t>Best-Ord</t>
  </si>
  <si>
    <t>MV-021094</t>
  </si>
  <si>
    <t>KHUKH TUR</t>
  </si>
  <si>
    <t>2004.09.23</t>
  </si>
  <si>
    <t>2034.09.23</t>
  </si>
  <si>
    <t>MV-008469</t>
  </si>
  <si>
    <t>Umnut khar airag</t>
  </si>
  <si>
    <t>MV-008478</t>
  </si>
  <si>
    <t>Zuun sudut-6</t>
  </si>
  <si>
    <t>2004.09.27</t>
  </si>
  <si>
    <t>2034.09.27</t>
  </si>
  <si>
    <t>MV-008479</t>
  </si>
  <si>
    <t>Zuun sudut-5</t>
  </si>
  <si>
    <t>MV-008523</t>
  </si>
  <si>
    <t>Noyon Uuliin am</t>
  </si>
  <si>
    <t>Lucero Co,Ltd</t>
  </si>
  <si>
    <t>2004.10.05</t>
  </si>
  <si>
    <t>2034.10.05</t>
  </si>
  <si>
    <t>MV-008595</t>
  </si>
  <si>
    <t>Chuluutiin zuun salaa</t>
  </si>
  <si>
    <t>2004.10.15</t>
  </si>
  <si>
    <t>2034.10.15</t>
  </si>
  <si>
    <t>MV-021065</t>
  </si>
  <si>
    <t>2004.10.21</t>
  </si>
  <si>
    <t>2034.10.21</t>
  </si>
  <si>
    <t>MV-008645</t>
  </si>
  <si>
    <t>Asgatiin hoid tuviin heseg</t>
  </si>
  <si>
    <t>2004.10.28</t>
  </si>
  <si>
    <t>2034.10.28</t>
  </si>
  <si>
    <t>MV-008652</t>
  </si>
  <si>
    <t>Zeregtsee</t>
  </si>
  <si>
    <t>Jun Yaun</t>
  </si>
  <si>
    <t>MV-008656</t>
  </si>
  <si>
    <t>Khudriin biet-9</t>
  </si>
  <si>
    <t>2004.11.01</t>
  </si>
  <si>
    <t>2034.11.01</t>
  </si>
  <si>
    <t>MV-008664</t>
  </si>
  <si>
    <t>Ikh noyonii dund heseg</t>
  </si>
  <si>
    <t>Monzol</t>
  </si>
  <si>
    <t>2004.11.02</t>
  </si>
  <si>
    <t>2034.11.02</t>
  </si>
  <si>
    <t>Khongor Eruu</t>
  </si>
  <si>
    <t>MV-008663</t>
  </si>
  <si>
    <t>Galgatian gol</t>
  </si>
  <si>
    <t>Durvun tal</t>
  </si>
  <si>
    <t>2044.11.02</t>
  </si>
  <si>
    <t>MV-008719</t>
  </si>
  <si>
    <t>Modot Uul</t>
  </si>
  <si>
    <t>O &amp; tulga</t>
  </si>
  <si>
    <t>2004.11.09</t>
  </si>
  <si>
    <t>2034.11.09</t>
  </si>
  <si>
    <t>MV-008728</t>
  </si>
  <si>
    <t>baga Mukhart</t>
  </si>
  <si>
    <t>Peninsulamining</t>
  </si>
  <si>
    <t>2004.11.10</t>
  </si>
  <si>
    <t>2034.11.10</t>
  </si>
  <si>
    <t>MV-008826</t>
  </si>
  <si>
    <t>Buhug-1</t>
  </si>
  <si>
    <t>Beton Armatur</t>
  </si>
  <si>
    <t>2004.11.25</t>
  </si>
  <si>
    <t>2034.11.25</t>
  </si>
  <si>
    <t>MV-021098</t>
  </si>
  <si>
    <t>MV-020391</t>
  </si>
  <si>
    <t>Ar tamsag-1-3-2</t>
  </si>
  <si>
    <t>Erkhesmining</t>
  </si>
  <si>
    <t>2004.12.08</t>
  </si>
  <si>
    <t>2034.12.08</t>
  </si>
  <si>
    <t>MV-013205</t>
  </si>
  <si>
    <t>Uguumur Khooloi-3</t>
  </si>
  <si>
    <t>MV-008880</t>
  </si>
  <si>
    <t>Altantuhum</t>
  </si>
  <si>
    <t>2034.08.23</t>
  </si>
  <si>
    <t>MV-009623</t>
  </si>
  <si>
    <t>Ar tamsag-1-2-2</t>
  </si>
  <si>
    <t>uguujbayn khangai</t>
  </si>
  <si>
    <t>MV-008866</t>
  </si>
  <si>
    <t>Uguumur-2</t>
  </si>
  <si>
    <t>MV-008863</t>
  </si>
  <si>
    <t>Ar tamsag-1-1</t>
  </si>
  <si>
    <t>MV-020903</t>
  </si>
  <si>
    <t>Jarga</t>
  </si>
  <si>
    <t>MV-015424</t>
  </si>
  <si>
    <t>Naran gould</t>
  </si>
  <si>
    <t>MV-011882</t>
  </si>
  <si>
    <t>Ar tamsag-1-3-1</t>
  </si>
  <si>
    <t>MV-020955</t>
  </si>
  <si>
    <t>Ar tamsag-1-1-2</t>
  </si>
  <si>
    <t>Tal doviin shonhor</t>
  </si>
  <si>
    <t>2034.07.26</t>
  </si>
  <si>
    <t>Buregkhangai,Orkhontuul, Zaamar</t>
  </si>
  <si>
    <t>MV-019852</t>
  </si>
  <si>
    <t>Ar tamsag-1-2</t>
  </si>
  <si>
    <t>Bulgan, Selenge</t>
  </si>
  <si>
    <t>Buregkhangai,Orkhontuul</t>
  </si>
  <si>
    <t>MV-011881</t>
  </si>
  <si>
    <t>Ar tamsag-1-1-1</t>
  </si>
  <si>
    <t>MV-008888</t>
  </si>
  <si>
    <t>Boldtumur Yuroo gol</t>
  </si>
  <si>
    <t>2004.12.09</t>
  </si>
  <si>
    <t>2034.12.09</t>
  </si>
  <si>
    <t>MV-008998</t>
  </si>
  <si>
    <t>GBNB</t>
  </si>
  <si>
    <t>2004.12.21</t>
  </si>
  <si>
    <t>2034.12.21</t>
  </si>
  <si>
    <t>MV-009918</t>
  </si>
  <si>
    <t>Altan Ovoo</t>
  </si>
  <si>
    <t>Sunkhungold</t>
  </si>
  <si>
    <t>2004.12.29</t>
  </si>
  <si>
    <t>2034.12.29</t>
  </si>
  <si>
    <t>MV-009061</t>
  </si>
  <si>
    <t>barilgiin goliin ord</t>
  </si>
  <si>
    <t>LUVR</t>
  </si>
  <si>
    <t>2005.01.03</t>
  </si>
  <si>
    <t>2035.01.03</t>
  </si>
  <si>
    <t>MV-017443</t>
  </si>
  <si>
    <t>Rahsaantiin dood heseg</t>
  </si>
  <si>
    <t>Tunamal shijir</t>
  </si>
  <si>
    <t>2005.01.05</t>
  </si>
  <si>
    <t>2035.01.05</t>
  </si>
  <si>
    <t>MV-009097</t>
  </si>
  <si>
    <t>Khiviliin khooloi</t>
  </si>
  <si>
    <t>Monrospromugoli</t>
  </si>
  <si>
    <t>MV-017028</t>
  </si>
  <si>
    <t>Taishen development</t>
  </si>
  <si>
    <t>MV-020763</t>
  </si>
  <si>
    <t>khukh teeg</t>
  </si>
  <si>
    <t>taihar ord</t>
  </si>
  <si>
    <t>2005.01.07</t>
  </si>
  <si>
    <t>2035.01.07</t>
  </si>
  <si>
    <t>MV-009115</t>
  </si>
  <si>
    <t>Nutgin hash</t>
  </si>
  <si>
    <t>2005.01.10</t>
  </si>
  <si>
    <t>2035.01.10</t>
  </si>
  <si>
    <t>Esunbulag</t>
  </si>
  <si>
    <t>MV-009192</t>
  </si>
  <si>
    <t>Nalaikh gol-1</t>
  </si>
  <si>
    <t>Kunlun</t>
  </si>
  <si>
    <t>2005.01.24</t>
  </si>
  <si>
    <t>2035.01.24</t>
  </si>
  <si>
    <t>MV-009204</t>
  </si>
  <si>
    <t>Taatsyn gol-1</t>
  </si>
  <si>
    <t>2005.01.26</t>
  </si>
  <si>
    <t>2035.01.26</t>
  </si>
  <si>
    <t>MV-009203</t>
  </si>
  <si>
    <t>Taatsiin gol</t>
  </si>
  <si>
    <t>MV-009305</t>
  </si>
  <si>
    <t>Dund galt</t>
  </si>
  <si>
    <t>2005.02.17</t>
  </si>
  <si>
    <t>2035.02.17</t>
  </si>
  <si>
    <t>MV-011427</t>
  </si>
  <si>
    <t>Naliakhiin heseg</t>
  </si>
  <si>
    <t>BETS TREID</t>
  </si>
  <si>
    <t>2005.02.23</t>
  </si>
  <si>
    <t>2035.02.23</t>
  </si>
  <si>
    <t>MV-009364</t>
  </si>
  <si>
    <t>airah uul</t>
  </si>
  <si>
    <t>Bulgan aimgiin xorix 439-angi</t>
  </si>
  <si>
    <t>2005.03.07</t>
  </si>
  <si>
    <t>2035.03.07</t>
  </si>
  <si>
    <t>MV-009427</t>
  </si>
  <si>
    <t>MAK Cement</t>
  </si>
  <si>
    <t>2005.03.14</t>
  </si>
  <si>
    <t>2035.03.14</t>
  </si>
  <si>
    <t>MV-009467</t>
  </si>
  <si>
    <t>Polimet Mongold</t>
  </si>
  <si>
    <t>2005.03.16</t>
  </si>
  <si>
    <t>2035.03.16</t>
  </si>
  <si>
    <t>MV-017004</t>
  </si>
  <si>
    <t>MV-009464</t>
  </si>
  <si>
    <t>Buhugiin khundii-1</t>
  </si>
  <si>
    <t>Buhug turgen</t>
  </si>
  <si>
    <t>MV-009470</t>
  </si>
  <si>
    <t>Khutul shohoi-1</t>
  </si>
  <si>
    <t>Lime Invest</t>
  </si>
  <si>
    <t>2005.03.18</t>
  </si>
  <si>
    <t>2035.03.18</t>
  </si>
  <si>
    <t>MV-009495</t>
  </si>
  <si>
    <t>Bayangoliin denj B heseg</t>
  </si>
  <si>
    <t>Bayangol Tarialan</t>
  </si>
  <si>
    <t>2005.03.24</t>
  </si>
  <si>
    <t>2035.03.24</t>
  </si>
  <si>
    <t>MV-009515</t>
  </si>
  <si>
    <t>Zuun tsagaan Khoshuu-1</t>
  </si>
  <si>
    <t>ERDENEMAINING UILS</t>
  </si>
  <si>
    <t>2005.03.30</t>
  </si>
  <si>
    <t>2035.03.30</t>
  </si>
  <si>
    <t>MV-009516</t>
  </si>
  <si>
    <t>gedger khangai</t>
  </si>
  <si>
    <t>Ankhai internashnl</t>
  </si>
  <si>
    <t>2035.08.13</t>
  </si>
  <si>
    <t>MV-009517</t>
  </si>
  <si>
    <t>Ariin khudag</t>
  </si>
  <si>
    <t>Powerland</t>
  </si>
  <si>
    <t>MV-009579</t>
  </si>
  <si>
    <t>Shokhoin 3-r ord</t>
  </si>
  <si>
    <t>2005.04.07</t>
  </si>
  <si>
    <t>2035.04.07</t>
  </si>
  <si>
    <t>MV-009598</t>
  </si>
  <si>
    <t>tsagaan shal</t>
  </si>
  <si>
    <t>ODTSE</t>
  </si>
  <si>
    <t>2005.04.12</t>
  </si>
  <si>
    <t>2035.04.12</t>
  </si>
  <si>
    <t>MV-009630</t>
  </si>
  <si>
    <t>Servei sukhait</t>
  </si>
  <si>
    <t>Erdenes Tsagaansuvarga</t>
  </si>
  <si>
    <t>2005.04.18</t>
  </si>
  <si>
    <t>2035.04.18</t>
  </si>
  <si>
    <t>MV-009772</t>
  </si>
  <si>
    <t>Tamiriin gol</t>
  </si>
  <si>
    <t>Berenmining</t>
  </si>
  <si>
    <t>2005.05.12</t>
  </si>
  <si>
    <t>2035.05.12</t>
  </si>
  <si>
    <t>Tuvshruulekh</t>
  </si>
  <si>
    <t>MV-020497</t>
  </si>
  <si>
    <t>Harganat-3</t>
  </si>
  <si>
    <t>Tanlon</t>
  </si>
  <si>
    <t>2005.05.13</t>
  </si>
  <si>
    <t>2035.05.13</t>
  </si>
  <si>
    <t>MV-009813</t>
  </si>
  <si>
    <t>Shkhoin nuruu</t>
  </si>
  <si>
    <t>BSON</t>
  </si>
  <si>
    <t>2005.05.17</t>
  </si>
  <si>
    <t>2035.05.17</t>
  </si>
  <si>
    <t>MV-009831</t>
  </si>
  <si>
    <t>Bor tolgoi-1</t>
  </si>
  <si>
    <t>Ikh mongol shuvuu</t>
  </si>
  <si>
    <t>2005.05.18</t>
  </si>
  <si>
    <t>2035.05.18</t>
  </si>
  <si>
    <t>MV-009817</t>
  </si>
  <si>
    <t>Burhantiin khundii</t>
  </si>
  <si>
    <t>MV-009848</t>
  </si>
  <si>
    <t>Future golden falcon</t>
  </si>
  <si>
    <t>2005.05.20</t>
  </si>
  <si>
    <t>2035.05.20</t>
  </si>
  <si>
    <t>MV-009852</t>
  </si>
  <si>
    <t>Khar tolgoi</t>
  </si>
  <si>
    <t>Dong yuan</t>
  </si>
  <si>
    <t>MV-016817</t>
  </si>
  <si>
    <t>khujirtiin gol-1</t>
  </si>
  <si>
    <t>Narlaggobi gem</t>
  </si>
  <si>
    <t>2005.05.23</t>
  </si>
  <si>
    <t>2035.05.02</t>
  </si>
  <si>
    <t>Buren</t>
  </si>
  <si>
    <t>MV-016816</t>
  </si>
  <si>
    <t>Khujirtiin gol</t>
  </si>
  <si>
    <t>MV-009919</t>
  </si>
  <si>
    <t>Sukhiiin am</t>
  </si>
  <si>
    <t>Erdes moron</t>
  </si>
  <si>
    <t>2005.06.03</t>
  </si>
  <si>
    <t>2035.06.03</t>
  </si>
  <si>
    <t>MV-009951</t>
  </si>
  <si>
    <t>2005.06.08</t>
  </si>
  <si>
    <t>2035.06.08</t>
  </si>
  <si>
    <t>MV-009950</t>
  </si>
  <si>
    <t>MV-009978</t>
  </si>
  <si>
    <t>Baruun-Urt</t>
  </si>
  <si>
    <t>2005.06.09</t>
  </si>
  <si>
    <t>2035.06.09</t>
  </si>
  <si>
    <t>MV-009975</t>
  </si>
  <si>
    <t>Aryn Lake</t>
  </si>
  <si>
    <t>Molimetal</t>
  </si>
  <si>
    <t>MV-010061</t>
  </si>
  <si>
    <t>Shuden Uul</t>
  </si>
  <si>
    <t>Jamts Davs LLC</t>
  </si>
  <si>
    <t>2005.06.27</t>
  </si>
  <si>
    <t>2035.06.27</t>
  </si>
  <si>
    <t>MV-010085</t>
  </si>
  <si>
    <t>Khar tumurtei</t>
  </si>
  <si>
    <t>Zeye</t>
  </si>
  <si>
    <t>2005.06.29</t>
  </si>
  <si>
    <t>2035.06.29</t>
  </si>
  <si>
    <t>MV-010089</t>
  </si>
  <si>
    <t>2005.07.01</t>
  </si>
  <si>
    <t>2035.07.01</t>
  </si>
  <si>
    <t>MV-013555</t>
  </si>
  <si>
    <t>Mukhar-1</t>
  </si>
  <si>
    <t>HONG BO</t>
  </si>
  <si>
    <t>MV-010126</t>
  </si>
  <si>
    <t xml:space="preserve">Tsaidam nuuriin </t>
  </si>
  <si>
    <t>Chandgana coal</t>
  </si>
  <si>
    <t>2005.07.08</t>
  </si>
  <si>
    <t>2035.07.08</t>
  </si>
  <si>
    <t>MV-010164</t>
  </si>
  <si>
    <t>Harganat</t>
  </si>
  <si>
    <t>Khunkhua</t>
  </si>
  <si>
    <t>2005.07.19</t>
  </si>
  <si>
    <t>2035.07.19</t>
  </si>
  <si>
    <t>MV-010172</t>
  </si>
  <si>
    <t>dayarkh</t>
  </si>
  <si>
    <t>2005.07.21</t>
  </si>
  <si>
    <t>2035.07.21</t>
  </si>
  <si>
    <t>MV-010194</t>
  </si>
  <si>
    <t xml:space="preserve">ingenii am </t>
  </si>
  <si>
    <t>2005.07.26</t>
  </si>
  <si>
    <t>2035.07.26</t>
  </si>
  <si>
    <t>MV-010196</t>
  </si>
  <si>
    <t>Tsorj tolgoi</t>
  </si>
  <si>
    <t>Ongottulga</t>
  </si>
  <si>
    <t>Cooperative</t>
  </si>
  <si>
    <t>MV-010206</t>
  </si>
  <si>
    <t>Bargilt ovoo-1</t>
  </si>
  <si>
    <t>Lut chuluu</t>
  </si>
  <si>
    <t>MV-010207</t>
  </si>
  <si>
    <t>bargiltiin ovoo-1</t>
  </si>
  <si>
    <t>MV-020819</t>
  </si>
  <si>
    <t>Tsav Uul</t>
  </si>
  <si>
    <t>Baylagbogd</t>
  </si>
  <si>
    <t>2005.07.28</t>
  </si>
  <si>
    <t>2035.07.28</t>
  </si>
  <si>
    <t>MV-014506</t>
  </si>
  <si>
    <t>Tsagaan bulag</t>
  </si>
  <si>
    <t>Monjin dalai LLC</t>
  </si>
  <si>
    <t>2041.05.02</t>
  </si>
  <si>
    <t>MV-010219</t>
  </si>
  <si>
    <t>Tsev Uul</t>
  </si>
  <si>
    <t>MV-010224</t>
  </si>
  <si>
    <t>Eguzer</t>
  </si>
  <si>
    <t>Biluut Mining</t>
  </si>
  <si>
    <t>MV-010225</t>
  </si>
  <si>
    <t>Khudriin biet-12</t>
  </si>
  <si>
    <t>remar</t>
  </si>
  <si>
    <t>MV-016964</t>
  </si>
  <si>
    <t>Ulziit ukhaa</t>
  </si>
  <si>
    <t>2005.08.03</t>
  </si>
  <si>
    <t>2035.08.03</t>
  </si>
  <si>
    <t>MV-020726</t>
  </si>
  <si>
    <t>Star fluorite</t>
  </si>
  <si>
    <t>MV-010258</t>
  </si>
  <si>
    <t>Shashir trade</t>
  </si>
  <si>
    <t>MV-010278</t>
  </si>
  <si>
    <t>Mungu Undur</t>
  </si>
  <si>
    <t>ARIA</t>
  </si>
  <si>
    <t>2005.08.11</t>
  </si>
  <si>
    <t>2035.08.11</t>
  </si>
  <si>
    <t>MV-010296</t>
  </si>
  <si>
    <t>Burgastain-1</t>
  </si>
  <si>
    <t>SNW international</t>
  </si>
  <si>
    <t>2005.08.16</t>
  </si>
  <si>
    <t>2035.08.16</t>
  </si>
  <si>
    <t>MV-010319</t>
  </si>
  <si>
    <t>2005.08.19</t>
  </si>
  <si>
    <t>2035.08.19</t>
  </si>
  <si>
    <t>Bayanzurkh, Sukhbaatar</t>
  </si>
  <si>
    <t>MV-010329</t>
  </si>
  <si>
    <t xml:space="preserve">Khutul </t>
  </si>
  <si>
    <t>2005.08.22</t>
  </si>
  <si>
    <t>2035.08.22</t>
  </si>
  <si>
    <t>MV-010380</t>
  </si>
  <si>
    <t>Bambariin talbai</t>
  </si>
  <si>
    <t>Tsegts finance</t>
  </si>
  <si>
    <t>2005.09.01</t>
  </si>
  <si>
    <t>2035.09.01</t>
  </si>
  <si>
    <t>MV-017036</t>
  </si>
  <si>
    <t>Gavjiin shand</t>
  </si>
  <si>
    <t>Vostochnii dorog</t>
  </si>
  <si>
    <t>2005.09.14</t>
  </si>
  <si>
    <t>2035.09.14</t>
  </si>
  <si>
    <t>MV-010431</t>
  </si>
  <si>
    <t>Tohoirol-88</t>
  </si>
  <si>
    <t>MV-010434</t>
  </si>
  <si>
    <t>Cheng xin wei ye</t>
  </si>
  <si>
    <t>MV-010457</t>
  </si>
  <si>
    <t>Nuurent</t>
  </si>
  <si>
    <t>Bridge Construction</t>
  </si>
  <si>
    <t>2005.09.19</t>
  </si>
  <si>
    <t>2035.09.19</t>
  </si>
  <si>
    <t>MV-010483</t>
  </si>
  <si>
    <t>Nalaikh kheseg</t>
  </si>
  <si>
    <t>2005.09.20</t>
  </si>
  <si>
    <t>2035.09.20</t>
  </si>
  <si>
    <t>MV-010488</t>
  </si>
  <si>
    <t>Goal toavard maining</t>
  </si>
  <si>
    <t>MV-010489</t>
  </si>
  <si>
    <t>Tsagaan Khundii</t>
  </si>
  <si>
    <t>Bat-Adar</t>
  </si>
  <si>
    <t>MV-010508</t>
  </si>
  <si>
    <t>Shandiin nuruu</t>
  </si>
  <si>
    <t>2005.09.22</t>
  </si>
  <si>
    <t>2035.09.22</t>
  </si>
  <si>
    <t>MV-010511</t>
  </si>
  <si>
    <t>Nurag uul</t>
  </si>
  <si>
    <t>Irmuun zeerd</t>
  </si>
  <si>
    <t>2005.09.23</t>
  </si>
  <si>
    <t>2035.09.23</t>
  </si>
  <si>
    <t>MV-010551</t>
  </si>
  <si>
    <t>Tumur Tolgoi deposit</t>
  </si>
  <si>
    <t>Berengroup</t>
  </si>
  <si>
    <t>2005.09.29</t>
  </si>
  <si>
    <t>2035.09.29</t>
  </si>
  <si>
    <t>Tuvshruulekh, Tsenkher</t>
  </si>
  <si>
    <t>MV-010548</t>
  </si>
  <si>
    <t>2035.10.27</t>
  </si>
  <si>
    <t>MV-021251</t>
  </si>
  <si>
    <t>Munkhtiin tsagaan durvuljin</t>
  </si>
  <si>
    <t>LITIUMMINING</t>
  </si>
  <si>
    <t>2005.10.03</t>
  </si>
  <si>
    <t>2035.10.03</t>
  </si>
  <si>
    <t>Shiveegovi, Baynjargalan</t>
  </si>
  <si>
    <t>MV-010598</t>
  </si>
  <si>
    <t>Namdai</t>
  </si>
  <si>
    <t>MJB</t>
  </si>
  <si>
    <t>2005.10.06</t>
  </si>
  <si>
    <t>2035.10.06</t>
  </si>
  <si>
    <t>MV-010599</t>
  </si>
  <si>
    <t>Dorniin Zeolite</t>
  </si>
  <si>
    <t>MV-015565</t>
  </si>
  <si>
    <t>Monzeo</t>
  </si>
  <si>
    <t>MV-020429</t>
  </si>
  <si>
    <t>Urt delen</t>
  </si>
  <si>
    <t>Zaamaryn ix alt</t>
  </si>
  <si>
    <t>2005.10.07</t>
  </si>
  <si>
    <t>2035.10.07</t>
  </si>
  <si>
    <t>MV-020427</t>
  </si>
  <si>
    <t>MV-015479</t>
  </si>
  <si>
    <t>Ar naimganii dood kheseg</t>
  </si>
  <si>
    <t>MV-020428</t>
  </si>
  <si>
    <t>MV-015478</t>
  </si>
  <si>
    <t>Ar naimganii deed kheseg</t>
  </si>
  <si>
    <t>MV-010614</t>
  </si>
  <si>
    <t>urt delen</t>
  </si>
  <si>
    <t>MV-016710</t>
  </si>
  <si>
    <t>Ikh alt</t>
  </si>
  <si>
    <t>MV-020430</t>
  </si>
  <si>
    <t>Buregkhangai, Dashinchilen, Zaamar</t>
  </si>
  <si>
    <t>MV-010632</t>
  </si>
  <si>
    <t>2005.10.11</t>
  </si>
  <si>
    <t>2035.10.11</t>
  </si>
  <si>
    <t>MV-010646</t>
  </si>
  <si>
    <t>Khudriin biet</t>
  </si>
  <si>
    <t>Monfinance</t>
  </si>
  <si>
    <t>2005.10.17</t>
  </si>
  <si>
    <t>2035.10.17</t>
  </si>
  <si>
    <t>MV-010663</t>
  </si>
  <si>
    <t>Suuri Khana</t>
  </si>
  <si>
    <t>2005.10.18</t>
  </si>
  <si>
    <t>2035.10.18</t>
  </si>
  <si>
    <t>MV-017071</t>
  </si>
  <si>
    <t>Batzuurmag</t>
  </si>
  <si>
    <t>MV-010664</t>
  </si>
  <si>
    <t>Ulziit-2</t>
  </si>
  <si>
    <t>MV-010665</t>
  </si>
  <si>
    <t>Kharaat Uul</t>
  </si>
  <si>
    <t>Shanjin ord</t>
  </si>
  <si>
    <t>2005.10.20</t>
  </si>
  <si>
    <t>2035.10.20</t>
  </si>
  <si>
    <t>Bayanjargalan, Govi-Ugtaal</t>
  </si>
  <si>
    <t>MV-010666</t>
  </si>
  <si>
    <t>Khurmen-2</t>
  </si>
  <si>
    <t>MMNR</t>
  </si>
  <si>
    <t>MV-010714</t>
  </si>
  <si>
    <t>Tabin eh</t>
  </si>
  <si>
    <t>2005.10.24</t>
  </si>
  <si>
    <t>2035.10.24</t>
  </si>
  <si>
    <t>MV-017543</t>
  </si>
  <si>
    <t>Log</t>
  </si>
  <si>
    <t>GOBISHOO</t>
  </si>
  <si>
    <t>2005.10.26</t>
  </si>
  <si>
    <t>2035.10.26</t>
  </si>
  <si>
    <t>MV-010737</t>
  </si>
  <si>
    <t>Jonsht Gazar</t>
  </si>
  <si>
    <t>2005.10.27</t>
  </si>
  <si>
    <t>MV-010735</t>
  </si>
  <si>
    <t>Ikh bichigt</t>
  </si>
  <si>
    <t>MV-010736</t>
  </si>
  <si>
    <t>Zamiin ulaan uul</t>
  </si>
  <si>
    <t>Mongol perlit construction</t>
  </si>
  <si>
    <t>MV-010738</t>
  </si>
  <si>
    <t>Tumur tolhoi Ord</t>
  </si>
  <si>
    <t>Darkhan Metallurgical Plant</t>
  </si>
  <si>
    <t>2005.10.28</t>
  </si>
  <si>
    <t>2035.10.28</t>
  </si>
  <si>
    <t>MV-010749</t>
  </si>
  <si>
    <t>Shuvuutiin am</t>
  </si>
  <si>
    <t>ZUNRUN</t>
  </si>
  <si>
    <t>2005.10.31</t>
  </si>
  <si>
    <t>2035.10.31</t>
  </si>
  <si>
    <t>MV-010811</t>
  </si>
  <si>
    <t>Tumurtei</t>
  </si>
  <si>
    <t>Khuderbold</t>
  </si>
  <si>
    <t>2005.11.14</t>
  </si>
  <si>
    <t>2035.11.14</t>
  </si>
  <si>
    <t>MV-010810</t>
  </si>
  <si>
    <t>kharaa</t>
  </si>
  <si>
    <t>MV-013860</t>
  </si>
  <si>
    <t xml:space="preserve">Zalaa tsagaan </t>
  </si>
  <si>
    <t>2005.11.17</t>
  </si>
  <si>
    <t>2035.11.17</t>
  </si>
  <si>
    <t>MV-013859</t>
  </si>
  <si>
    <t>Dersen us</t>
  </si>
  <si>
    <t>MV-010871</t>
  </si>
  <si>
    <t xml:space="preserve"> Jargalant</t>
  </si>
  <si>
    <t>Khuld Coal</t>
  </si>
  <si>
    <t>2005.11.30</t>
  </si>
  <si>
    <t>2035.11.30</t>
  </si>
  <si>
    <t>MV-010874</t>
  </si>
  <si>
    <t>Tevshiin Gobi</t>
  </si>
  <si>
    <t>Tewshiin Nuurs</t>
  </si>
  <si>
    <t>MV-010875</t>
  </si>
  <si>
    <t>Ulaan uul-2</t>
  </si>
  <si>
    <t>MV-010882</t>
  </si>
  <si>
    <t>Horikawametal</t>
  </si>
  <si>
    <t>2005.12.01</t>
  </si>
  <si>
    <t>2035.12.01</t>
  </si>
  <si>
    <t>MV-010883</t>
  </si>
  <si>
    <t>MV-010889</t>
  </si>
  <si>
    <t>Aryn Nuur-1</t>
  </si>
  <si>
    <t>2005.12.05</t>
  </si>
  <si>
    <t>2035.12.05</t>
  </si>
  <si>
    <t>MV-010927</t>
  </si>
  <si>
    <t>2005.12.09</t>
  </si>
  <si>
    <t>2035.12.09</t>
  </si>
  <si>
    <t>MV-010935</t>
  </si>
  <si>
    <t>Ayganii am</t>
  </si>
  <si>
    <t>MES</t>
  </si>
  <si>
    <t>2005.12.12</t>
  </si>
  <si>
    <t>2035.12.12</t>
  </si>
  <si>
    <t>MV-010965</t>
  </si>
  <si>
    <t>Bayankhaan</t>
  </si>
  <si>
    <t>2005.12.16</t>
  </si>
  <si>
    <t>2035.12.16</t>
  </si>
  <si>
    <t>MV-010988</t>
  </si>
  <si>
    <t>khailuur jonsh</t>
  </si>
  <si>
    <t>mongol ju yuan li</t>
  </si>
  <si>
    <t>2005.12.22</t>
  </si>
  <si>
    <t>2035.12.22</t>
  </si>
  <si>
    <t>Tumentsogts</t>
  </si>
  <si>
    <t>MV-010989</t>
  </si>
  <si>
    <t>Zangia tolgoi</t>
  </si>
  <si>
    <t>MV-011027</t>
  </si>
  <si>
    <t>Ulaan uuliimn ord</t>
  </si>
  <si>
    <t>2005.12.27</t>
  </si>
  <si>
    <t>2035.12.27</t>
  </si>
  <si>
    <t>MV-011025</t>
  </si>
  <si>
    <t>MV-011029</t>
  </si>
  <si>
    <t>Salbartai</t>
  </si>
  <si>
    <t>2005.12.29</t>
  </si>
  <si>
    <t>2045.08.07</t>
  </si>
  <si>
    <t>MV-011055</t>
  </si>
  <si>
    <t>bayntsogt</t>
  </si>
  <si>
    <t>Undur Bayantsogt</t>
  </si>
  <si>
    <t>2006.01.05</t>
  </si>
  <si>
    <t>2036.01.05</t>
  </si>
  <si>
    <t>MV-015605</t>
  </si>
  <si>
    <t>YUSHENGMING</t>
  </si>
  <si>
    <t>MV-020530</t>
  </si>
  <si>
    <t>eleetiin am</t>
  </si>
  <si>
    <t>Richmunkh</t>
  </si>
  <si>
    <t>2006.01.10</t>
  </si>
  <si>
    <t>2036.01.10</t>
  </si>
  <si>
    <t>MV-011123</t>
  </si>
  <si>
    <t>Uvur bayan</t>
  </si>
  <si>
    <t>Вауаn Erch</t>
  </si>
  <si>
    <t>2006.01.17</t>
  </si>
  <si>
    <t>2036.01.17</t>
  </si>
  <si>
    <t>MV-011124</t>
  </si>
  <si>
    <t>Ar bayan</t>
  </si>
  <si>
    <t>CENTRAL ASIAN MINOR METALS</t>
  </si>
  <si>
    <t>MV-011125</t>
  </si>
  <si>
    <t>nogoon tolgoi-2</t>
  </si>
  <si>
    <t>Saturnprogress</t>
  </si>
  <si>
    <t>2006.01.18</t>
  </si>
  <si>
    <t>2036.01.18</t>
  </si>
  <si>
    <t>MV-011151</t>
  </si>
  <si>
    <t>Khadat uul</t>
  </si>
  <si>
    <t>UNFM</t>
  </si>
  <si>
    <t>2006.01.19</t>
  </si>
  <si>
    <t>2036.01.19</t>
  </si>
  <si>
    <t>Bayankhangai, Bayantsogt</t>
  </si>
  <si>
    <t>MV-021012</t>
  </si>
  <si>
    <t>kherein gol-1</t>
  </si>
  <si>
    <t>Xasu</t>
  </si>
  <si>
    <t>2036.01.02</t>
  </si>
  <si>
    <t>MV-015274</t>
  </si>
  <si>
    <t>2006.01.24</t>
  </si>
  <si>
    <t>2036.01.24</t>
  </si>
  <si>
    <t>MV-011281</t>
  </si>
  <si>
    <t>Shtainkole</t>
  </si>
  <si>
    <t>2006.02.01</t>
  </si>
  <si>
    <t>2037.02.01</t>
  </si>
  <si>
    <t>MV-014715</t>
  </si>
  <si>
    <t>DUNILI</t>
  </si>
  <si>
    <t>2006.02.02</t>
  </si>
  <si>
    <t>2036.02.02</t>
  </si>
  <si>
    <t>MV-020895</t>
  </si>
  <si>
    <t>Bugant-1</t>
  </si>
  <si>
    <t>Khishig-Orgiluun LLC</t>
  </si>
  <si>
    <t>2006.02.03</t>
  </si>
  <si>
    <t>2036.02.03</t>
  </si>
  <si>
    <t>MV-011350</t>
  </si>
  <si>
    <t>NUN</t>
  </si>
  <si>
    <t>2006.02.13</t>
  </si>
  <si>
    <t>2036.02.13</t>
  </si>
  <si>
    <t>MV-011378</t>
  </si>
  <si>
    <t>Shar hutul</t>
  </si>
  <si>
    <t>Bayan taliin uv</t>
  </si>
  <si>
    <t>2006.02.17</t>
  </si>
  <si>
    <t>2037.02.07</t>
  </si>
  <si>
    <t>MV-011382</t>
  </si>
  <si>
    <t>Bayantsgaan</t>
  </si>
  <si>
    <t>2036.02.17</t>
  </si>
  <si>
    <t>Bayanchandmani</t>
  </si>
  <si>
    <t>MV-011377</t>
  </si>
  <si>
    <t>Tsagaan tsahaa</t>
  </si>
  <si>
    <t>MV-011376</t>
  </si>
  <si>
    <t>Hotgor</t>
  </si>
  <si>
    <t>top brick</t>
  </si>
  <si>
    <t>MV-011425</t>
  </si>
  <si>
    <t>7,18,19,20-r khudriin biet</t>
  </si>
  <si>
    <t>2006.02.23</t>
  </si>
  <si>
    <t>2036.02.23</t>
  </si>
  <si>
    <t>MV-011426</t>
  </si>
  <si>
    <t>Erdesgroup</t>
  </si>
  <si>
    <t>MV-011430</t>
  </si>
  <si>
    <t>ikh undarga mining</t>
  </si>
  <si>
    <t>MV-011428</t>
  </si>
  <si>
    <t>Buren Uu;l</t>
  </si>
  <si>
    <t>2039.08.14</t>
  </si>
  <si>
    <t>MV-011510</t>
  </si>
  <si>
    <t>Elgen bulag</t>
  </si>
  <si>
    <t>Bayars construction</t>
  </si>
  <si>
    <t>2006.03.20</t>
  </si>
  <si>
    <t>2036.03.20</t>
  </si>
  <si>
    <t>MV-017275</t>
  </si>
  <si>
    <t>Ergiin us</t>
  </si>
  <si>
    <t>Ger khoroolol barilgajilt</t>
  </si>
  <si>
    <t>2006.03.21</t>
  </si>
  <si>
    <t>2036.03.21</t>
  </si>
  <si>
    <t>MV-011593</t>
  </si>
  <si>
    <t>4-r davkharga</t>
  </si>
  <si>
    <t>2006.03.30</t>
  </si>
  <si>
    <t>2036.03.30</t>
  </si>
  <si>
    <t>MV-011595</t>
  </si>
  <si>
    <t xml:space="preserve">Mungun tseej </t>
  </si>
  <si>
    <t>MV-016870</t>
  </si>
  <si>
    <t>maikhan tolgoi</t>
  </si>
  <si>
    <t>TNB</t>
  </si>
  <si>
    <t>2006.03.31</t>
  </si>
  <si>
    <t>2036.03.31</t>
  </si>
  <si>
    <t>MV-011618</t>
  </si>
  <si>
    <t>Tuuliin tokhoi</t>
  </si>
  <si>
    <t>FlinkMongolia</t>
  </si>
  <si>
    <t>2006.04.03</t>
  </si>
  <si>
    <t>2036.04.03</t>
  </si>
  <si>
    <t>MV-011619</t>
  </si>
  <si>
    <t>MV-011617</t>
  </si>
  <si>
    <t>Khuutiin tal</t>
  </si>
  <si>
    <t>Xuden</t>
  </si>
  <si>
    <t>MV-011648</t>
  </si>
  <si>
    <t>Bugantai-1</t>
  </si>
  <si>
    <t>2006.04.06</t>
  </si>
  <si>
    <t>2036.04.06</t>
  </si>
  <si>
    <t>MV-020709</t>
  </si>
  <si>
    <t>Bugantai-2</t>
  </si>
  <si>
    <t>MV-011666</t>
  </si>
  <si>
    <t>Monwolfram</t>
  </si>
  <si>
    <t>2006.04.10</t>
  </si>
  <si>
    <t>2036.04.10</t>
  </si>
  <si>
    <t>MV-011665</t>
  </si>
  <si>
    <t>tsagaan chuluut khudag</t>
  </si>
  <si>
    <t>2006.04.13</t>
  </si>
  <si>
    <t>2036.04.13</t>
  </si>
  <si>
    <t>MV-011664</t>
  </si>
  <si>
    <t xml:space="preserve">davst Orgil </t>
  </si>
  <si>
    <t>MV-011667</t>
  </si>
  <si>
    <t>Ikh tsagaan del</t>
  </si>
  <si>
    <t>Richfluorite</t>
  </si>
  <si>
    <t>2006.04.14</t>
  </si>
  <si>
    <t>2036.04.14</t>
  </si>
  <si>
    <t>MV-011668</t>
  </si>
  <si>
    <t>bichigt</t>
  </si>
  <si>
    <t>Northwind</t>
  </si>
  <si>
    <t>MV-011696</t>
  </si>
  <si>
    <t>Elstein zuun mod-1</t>
  </si>
  <si>
    <t>JAJ</t>
  </si>
  <si>
    <t>2006.04.18</t>
  </si>
  <si>
    <t>2036.04.18</t>
  </si>
  <si>
    <t>MV-011702</t>
  </si>
  <si>
    <t>Ariun Flyuor</t>
  </si>
  <si>
    <t>2006.04.24</t>
  </si>
  <si>
    <t>2036.04.24</t>
  </si>
  <si>
    <t>MV-011722</t>
  </si>
  <si>
    <t>Zuun tsagaan del</t>
  </si>
  <si>
    <t>2006.04.28</t>
  </si>
  <si>
    <t>2036.04.28</t>
  </si>
  <si>
    <t>MV-011732</t>
  </si>
  <si>
    <t>Zuun mod</t>
  </si>
  <si>
    <t>Mercy</t>
  </si>
  <si>
    <t>MV-011721</t>
  </si>
  <si>
    <t>Undur tsagaan-1</t>
  </si>
  <si>
    <t>MV-011761</t>
  </si>
  <si>
    <t>2006.05.12</t>
  </si>
  <si>
    <t>2036.05.12</t>
  </si>
  <si>
    <t>MV-011790</t>
  </si>
  <si>
    <t>baruun shuvuun uul</t>
  </si>
  <si>
    <t>Shuwuun Uul</t>
  </si>
  <si>
    <t>2006.05.23</t>
  </si>
  <si>
    <t>2036.05.23</t>
  </si>
  <si>
    <t>MV-011809</t>
  </si>
  <si>
    <t>Tsunhugiin gol-1</t>
  </si>
  <si>
    <t>JCCR</t>
  </si>
  <si>
    <t>2006.06.05</t>
  </si>
  <si>
    <t>2036.06.05</t>
  </si>
  <si>
    <t>MV-011820</t>
  </si>
  <si>
    <t>Zuun Argatai</t>
  </si>
  <si>
    <t>Bolor jonsh</t>
  </si>
  <si>
    <t>2006.06.12</t>
  </si>
  <si>
    <t>2036.06.12</t>
  </si>
  <si>
    <t>MV-011839</t>
  </si>
  <si>
    <t>Taliin bor tolgoi</t>
  </si>
  <si>
    <t>Ochot-Uul</t>
  </si>
  <si>
    <t>2006.06.22</t>
  </si>
  <si>
    <t>2036.06.22</t>
  </si>
  <si>
    <t>MV-011836</t>
  </si>
  <si>
    <t>Tsagaan burd</t>
  </si>
  <si>
    <t>MV-011855</t>
  </si>
  <si>
    <t>baruun tsagaan del 175</t>
  </si>
  <si>
    <t>Dunfanlunma</t>
  </si>
  <si>
    <t>2006.07.06</t>
  </si>
  <si>
    <t>2036.07.06</t>
  </si>
  <si>
    <t>MV-011853</t>
  </si>
  <si>
    <t>Zuun  jiguur</t>
  </si>
  <si>
    <t>MV-011860</t>
  </si>
  <si>
    <t>ulaan am 1</t>
  </si>
  <si>
    <t>Datsan trade</t>
  </si>
  <si>
    <t>2006.07.14</t>
  </si>
  <si>
    <t>2036.07.14</t>
  </si>
  <si>
    <t>MV-011863</t>
  </si>
  <si>
    <t>2006.07.17</t>
  </si>
  <si>
    <t>2036.07.17</t>
  </si>
  <si>
    <t>MV-011864</t>
  </si>
  <si>
    <t>ulaan khus</t>
  </si>
  <si>
    <t>Cavernbold</t>
  </si>
  <si>
    <t>Ulaankhus</t>
  </si>
  <si>
    <t>MV-020486</t>
  </si>
  <si>
    <t>yamaat-1</t>
  </si>
  <si>
    <t>Tuvshingarav</t>
  </si>
  <si>
    <t>2006.08.03</t>
  </si>
  <si>
    <t>2036.08.03</t>
  </si>
  <si>
    <t>MV-020493</t>
  </si>
  <si>
    <t>2006.08.06</t>
  </si>
  <si>
    <t>2036.08.06</t>
  </si>
  <si>
    <t>MV-011875</t>
  </si>
  <si>
    <t>Borjgony tal</t>
  </si>
  <si>
    <t>MV-020299</t>
  </si>
  <si>
    <t>Khamar davaa</t>
  </si>
  <si>
    <t>2006.08.14</t>
  </si>
  <si>
    <t>2036.08.14</t>
  </si>
  <si>
    <t>MV-011888</t>
  </si>
  <si>
    <t>MV-011887</t>
  </si>
  <si>
    <t>MV-011892</t>
  </si>
  <si>
    <t>Khurzetiin am</t>
  </si>
  <si>
    <t>Uurt Gold</t>
  </si>
  <si>
    <t>2006.08.15</t>
  </si>
  <si>
    <t>2036.08.15</t>
  </si>
  <si>
    <t>MV-011898</t>
  </si>
  <si>
    <t>2006.08.17</t>
  </si>
  <si>
    <t>2036.08.17</t>
  </si>
  <si>
    <t>MV-011923</t>
  </si>
  <si>
    <t>namiraa Ekh</t>
  </si>
  <si>
    <t>2006.08.18</t>
  </si>
  <si>
    <t>2036.08.18</t>
  </si>
  <si>
    <t>MV-011913</t>
  </si>
  <si>
    <t>MV-011907</t>
  </si>
  <si>
    <t>MV-011917</t>
  </si>
  <si>
    <t>Ikh toiruu</t>
  </si>
  <si>
    <t>MV-011916</t>
  </si>
  <si>
    <t>biluut</t>
  </si>
  <si>
    <t>MV-011914</t>
  </si>
  <si>
    <t>MV-011919</t>
  </si>
  <si>
    <t>tasarkhai del</t>
  </si>
  <si>
    <t>MV-011909</t>
  </si>
  <si>
    <t>Ar khushuut</t>
  </si>
  <si>
    <t>MV-011908</t>
  </si>
  <si>
    <t>Nogoom tolgoi</t>
  </si>
  <si>
    <t>MV-011893</t>
  </si>
  <si>
    <t>buhugiin goliin adag-1</t>
  </si>
  <si>
    <t>TANIZAM</t>
  </si>
  <si>
    <t>MV-011915</t>
  </si>
  <si>
    <t>Saikhan gashuun</t>
  </si>
  <si>
    <t>Dasain Uul</t>
  </si>
  <si>
    <t>MV-014840</t>
  </si>
  <si>
    <t>gashuun ovoo</t>
  </si>
  <si>
    <t>Aurum Aurug</t>
  </si>
  <si>
    <t>2006.08.21</t>
  </si>
  <si>
    <t>2036.08.21</t>
  </si>
  <si>
    <t>MV-011894</t>
  </si>
  <si>
    <t>ikh ajir</t>
  </si>
  <si>
    <t>JIBI LIIZ LLC</t>
  </si>
  <si>
    <t>2035.08.21</t>
  </si>
  <si>
    <t>MV-011933</t>
  </si>
  <si>
    <t>shar tolgoi</t>
  </si>
  <si>
    <t>Mongolian National Rare Earth Corporation</t>
  </si>
  <si>
    <t>2006.08.22</t>
  </si>
  <si>
    <t>2036.08.22</t>
  </si>
  <si>
    <t>MV-011931</t>
  </si>
  <si>
    <t>Dornogoviin uils</t>
  </si>
  <si>
    <t>MV-011932</t>
  </si>
  <si>
    <t>alag togoo</t>
  </si>
  <si>
    <t>MV-011943</t>
  </si>
  <si>
    <t>tavan tolgoi</t>
  </si>
  <si>
    <t>Erdenes Tavantolgoi Mining</t>
  </si>
  <si>
    <t>2006.08.28</t>
  </si>
  <si>
    <t>2036.08.28</t>
  </si>
  <si>
    <t>MV-011940</t>
  </si>
  <si>
    <t>Tsagaan gorzgor</t>
  </si>
  <si>
    <t>Alliance gold</t>
  </si>
  <si>
    <t>MV-011941</t>
  </si>
  <si>
    <t>Ukhaa bel</t>
  </si>
  <si>
    <t>Alagtaitsetsen</t>
  </si>
  <si>
    <t>MV-011949</t>
  </si>
  <si>
    <t>Ming Hong Da</t>
  </si>
  <si>
    <t>2006.08.29</t>
  </si>
  <si>
    <t>2036.08.29</t>
  </si>
  <si>
    <t>MV-011950</t>
  </si>
  <si>
    <t>Altat</t>
  </si>
  <si>
    <t>KORMONMAIN HAUS</t>
  </si>
  <si>
    <t>2036.08.26</t>
  </si>
  <si>
    <t>MV-014217</t>
  </si>
  <si>
    <t>Shar khooloi</t>
  </si>
  <si>
    <t>MV-011952</t>
  </si>
  <si>
    <t>Ukhaa hudag</t>
  </si>
  <si>
    <t>Energyresources</t>
  </si>
  <si>
    <t>MV-011953</t>
  </si>
  <si>
    <t>Erdenes Tavan tolgoi JSC</t>
  </si>
  <si>
    <t>MV-011954</t>
  </si>
  <si>
    <t>Bor teeg-1</t>
  </si>
  <si>
    <t>Kharkhongor, Tsogttsetsii</t>
  </si>
  <si>
    <t>MV-011956</t>
  </si>
  <si>
    <t>Tavan Tolgoi-1</t>
  </si>
  <si>
    <t>MV-011955</t>
  </si>
  <si>
    <t>Shar teeg</t>
  </si>
  <si>
    <t>MV-011968</t>
  </si>
  <si>
    <t>orkhon gol</t>
  </si>
  <si>
    <t>MV-011965</t>
  </si>
  <si>
    <t>MV-016881</t>
  </si>
  <si>
    <t>MV-016882</t>
  </si>
  <si>
    <t>MV-016883</t>
  </si>
  <si>
    <t>Shat teeg</t>
  </si>
  <si>
    <t>MV-011969</t>
  </si>
  <si>
    <t>Sharga ovoo</t>
  </si>
  <si>
    <t>Khatantsatsal</t>
  </si>
  <si>
    <t>2006.08.30</t>
  </si>
  <si>
    <t>2036.08.30</t>
  </si>
  <si>
    <t>MV-011976</t>
  </si>
  <si>
    <t>Green station</t>
  </si>
  <si>
    <t>2006.09.01</t>
  </si>
  <si>
    <t>2036.09.01</t>
  </si>
  <si>
    <t>MV-011981</t>
  </si>
  <si>
    <t>2006.09.04</t>
  </si>
  <si>
    <t>2036.09.04</t>
  </si>
  <si>
    <t>MV-011979</t>
  </si>
  <si>
    <t>Tolgoitiin ekh</t>
  </si>
  <si>
    <t>MV-011985</t>
  </si>
  <si>
    <t>Saikhan uul</t>
  </si>
  <si>
    <t>2006.09.05</t>
  </si>
  <si>
    <t>2036.09.05</t>
  </si>
  <si>
    <t>MV-012039</t>
  </si>
  <si>
    <t>Ikh mandal</t>
  </si>
  <si>
    <t>2006.09.19</t>
  </si>
  <si>
    <t>2036.09.19</t>
  </si>
  <si>
    <t>MV-012031</t>
  </si>
  <si>
    <t>MV-017408</t>
  </si>
  <si>
    <t>Noyon shand</t>
  </si>
  <si>
    <t>MV-012048</t>
  </si>
  <si>
    <t>Bilguuntrade</t>
  </si>
  <si>
    <t>2006.09.22</t>
  </si>
  <si>
    <t>2036.09.22</t>
  </si>
  <si>
    <t>MV-012049</t>
  </si>
  <si>
    <t>Guravt</t>
  </si>
  <si>
    <t>2006.09.25</t>
  </si>
  <si>
    <t>2036.09.25</t>
  </si>
  <si>
    <t>MV-012056</t>
  </si>
  <si>
    <t>Gishuunii</t>
  </si>
  <si>
    <t>Ord Talst</t>
  </si>
  <si>
    <t>MV-013542</t>
  </si>
  <si>
    <t>Tovshin</t>
  </si>
  <si>
    <t>2006.09.29</t>
  </si>
  <si>
    <t>2036.09.29</t>
  </si>
  <si>
    <t>MV-014170</t>
  </si>
  <si>
    <t>Tsagaan elgen-2</t>
  </si>
  <si>
    <t>MV-012085</t>
  </si>
  <si>
    <t>mungun Undur</t>
  </si>
  <si>
    <t>Golden hails</t>
  </si>
  <si>
    <t>2006.10.09</t>
  </si>
  <si>
    <t>2036.10.09</t>
  </si>
  <si>
    <t>MV-012094</t>
  </si>
  <si>
    <t>buduun am</t>
  </si>
  <si>
    <t>Shar Narst</t>
  </si>
  <si>
    <t>MV-012112</t>
  </si>
  <si>
    <t>Nogoon dov</t>
  </si>
  <si>
    <t>Hong Da international</t>
  </si>
  <si>
    <t>2006.10.18</t>
  </si>
  <si>
    <t>2036.10.18</t>
  </si>
  <si>
    <t>MV-012118</t>
  </si>
  <si>
    <t>Khetsuu tsav</t>
  </si>
  <si>
    <t>Borjigt</t>
  </si>
  <si>
    <t>MV-012125</t>
  </si>
  <si>
    <t>baruunii gol</t>
  </si>
  <si>
    <t>Erdenedorno</t>
  </si>
  <si>
    <t>2006.10.24</t>
  </si>
  <si>
    <t>2036.10.24</t>
  </si>
  <si>
    <t>MV-012131</t>
  </si>
  <si>
    <t>Tsagaan galt</t>
  </si>
  <si>
    <t>MV-012161</t>
  </si>
  <si>
    <t>tasgiin ovoo</t>
  </si>
  <si>
    <t>Ochirtuv</t>
  </si>
  <si>
    <t>2006.10.30</t>
  </si>
  <si>
    <t>2036.10.30</t>
  </si>
  <si>
    <t>MV-012169</t>
  </si>
  <si>
    <t>unegt</t>
  </si>
  <si>
    <t>2006.11.06</t>
  </si>
  <si>
    <t>2036.11.06</t>
  </si>
  <si>
    <t>MV-016835</t>
  </si>
  <si>
    <t>Eslet</t>
  </si>
  <si>
    <t>2006.11.09</t>
  </si>
  <si>
    <t>2036.11.09</t>
  </si>
  <si>
    <t>MV-012193</t>
  </si>
  <si>
    <t>Tsagaan chuluut alloys</t>
  </si>
  <si>
    <t>MV-012197</t>
  </si>
  <si>
    <t>2038.12.09</t>
  </si>
  <si>
    <t>Zag</t>
  </si>
  <si>
    <t>MV-012199</t>
  </si>
  <si>
    <t>khuut</t>
  </si>
  <si>
    <t>MV-012203</t>
  </si>
  <si>
    <t>Khajuu-Ulaan</t>
  </si>
  <si>
    <t>2006.11.13</t>
  </si>
  <si>
    <t>2036.11.13</t>
  </si>
  <si>
    <t>MV-012215</t>
  </si>
  <si>
    <t>Bukhug-Solongo</t>
  </si>
  <si>
    <t>Ochirnyam</t>
  </si>
  <si>
    <t>2006.11.14</t>
  </si>
  <si>
    <t>2036.11.14</t>
  </si>
  <si>
    <t>MV-012214</t>
  </si>
  <si>
    <t>MV-012229</t>
  </si>
  <si>
    <t>Tengis gol</t>
  </si>
  <si>
    <t>Urgun tsagaan nuur</t>
  </si>
  <si>
    <t>2006.11.22</t>
  </si>
  <si>
    <t>2036.11.22</t>
  </si>
  <si>
    <t>Tsagaannuur</t>
  </si>
  <si>
    <t>MV-012239</t>
  </si>
  <si>
    <t>Tsant Uul-1</t>
  </si>
  <si>
    <t>Munkhiin jonsh</t>
  </si>
  <si>
    <t>2026.11.22</t>
  </si>
  <si>
    <t>MV-012226</t>
  </si>
  <si>
    <t>Nariin Sukhait Zuun</t>
  </si>
  <si>
    <t>MV-012225</t>
  </si>
  <si>
    <t>Nariin Sukhait baruun</t>
  </si>
  <si>
    <t>MV-012246</t>
  </si>
  <si>
    <t>Sangiin gol</t>
  </si>
  <si>
    <t>2006.11.27</t>
  </si>
  <si>
    <t>2040.05.09</t>
  </si>
  <si>
    <t>MV-012263</t>
  </si>
  <si>
    <t>Khudag baishint</t>
  </si>
  <si>
    <t>Focus Metal Mining</t>
  </si>
  <si>
    <t>2006.11.30</t>
  </si>
  <si>
    <t>2036.11.30</t>
  </si>
  <si>
    <t>MV-012277</t>
  </si>
  <si>
    <t>Khanan-Unjuul</t>
  </si>
  <si>
    <t>Mindutaidi</t>
  </si>
  <si>
    <t>2006.12.08</t>
  </si>
  <si>
    <t>2036.12.08</t>
  </si>
  <si>
    <t>MV-012297</t>
  </si>
  <si>
    <t>Khukhtii nuruu-3</t>
  </si>
  <si>
    <t>Erdeniin olz</t>
  </si>
  <si>
    <t>2006.12.20</t>
  </si>
  <si>
    <t>2036.12.20</t>
  </si>
  <si>
    <t>MV-020996</t>
  </si>
  <si>
    <t>Khukhtii nuruu-2</t>
  </si>
  <si>
    <t>Andyn ilch</t>
  </si>
  <si>
    <t>2007.01.02</t>
  </si>
  <si>
    <t>2037.01.02</t>
  </si>
  <si>
    <t>MV-012325</t>
  </si>
  <si>
    <t>Rose sail ventures limited</t>
  </si>
  <si>
    <t>2007.01.08</t>
  </si>
  <si>
    <t>2037.01.08</t>
  </si>
  <si>
    <t>MV-012328</t>
  </si>
  <si>
    <t>Erven khoshuunii ovoo</t>
  </si>
  <si>
    <t>Cascade mining</t>
  </si>
  <si>
    <t>2007.01.10</t>
  </si>
  <si>
    <t>2037.01.10</t>
  </si>
  <si>
    <t>MV-012342</t>
  </si>
  <si>
    <t>Junzhen</t>
  </si>
  <si>
    <t>2007.01.24</t>
  </si>
  <si>
    <t>2037.01.24</t>
  </si>
  <si>
    <t>MV-016968</t>
  </si>
  <si>
    <t>Samartai-1</t>
  </si>
  <si>
    <t>Xux Jonsh</t>
  </si>
  <si>
    <t>2007.02.15</t>
  </si>
  <si>
    <t>2037.02.15</t>
  </si>
  <si>
    <t>MV-012373</t>
  </si>
  <si>
    <t>Bukhugiin Khundii</t>
  </si>
  <si>
    <t>2007.02.22</t>
  </si>
  <si>
    <t>2037.02.22</t>
  </si>
  <si>
    <t>MV-012395</t>
  </si>
  <si>
    <t>Khul Tsaidam</t>
  </si>
  <si>
    <t>GOLD OPTIVELL</t>
  </si>
  <si>
    <t>2007.03.27</t>
  </si>
  <si>
    <t>2037.03.27</t>
  </si>
  <si>
    <t>MV-012401</t>
  </si>
  <si>
    <t>Khuutiin khonkhor</t>
  </si>
  <si>
    <t>Gan-Ilch</t>
  </si>
  <si>
    <t>2007.04.12</t>
  </si>
  <si>
    <t>2037.04.12</t>
  </si>
  <si>
    <t>MV-012415</t>
  </si>
  <si>
    <t>Zooluu khar</t>
  </si>
  <si>
    <t>2007.04.18</t>
  </si>
  <si>
    <t>2037.04.18</t>
  </si>
  <si>
    <t>MV-012412</t>
  </si>
  <si>
    <t>Dai uul</t>
  </si>
  <si>
    <t>TAISHANSHIN YUAN</t>
  </si>
  <si>
    <t>MV-012413</t>
  </si>
  <si>
    <t>ulziit gol</t>
  </si>
  <si>
    <t>MV-012414</t>
  </si>
  <si>
    <t>GERMES GAKHIUR</t>
  </si>
  <si>
    <t>MV-012435</t>
  </si>
  <si>
    <t>Alagtolgod-1</t>
  </si>
  <si>
    <t>Chinggisiin Khar Alt</t>
  </si>
  <si>
    <t>2007.05.01</t>
  </si>
  <si>
    <t>2037.05.01</t>
  </si>
  <si>
    <t>MV-012439</t>
  </si>
  <si>
    <t>2007.05.07</t>
  </si>
  <si>
    <t>2037.05.07</t>
  </si>
  <si>
    <t>MV-012442</t>
  </si>
  <si>
    <t>Khurenbulag</t>
  </si>
  <si>
    <t>Xurenbulag</t>
  </si>
  <si>
    <t>2007.05.14</t>
  </si>
  <si>
    <t>2037.05.14</t>
  </si>
  <si>
    <t>MV-012463</t>
  </si>
  <si>
    <t>Eldev-2</t>
  </si>
  <si>
    <t>2007.05.23</t>
  </si>
  <si>
    <t>2037.05.23</t>
  </si>
  <si>
    <t>MV-012466</t>
  </si>
  <si>
    <t>Tsegeen-Uuden</t>
  </si>
  <si>
    <t>MV-012474</t>
  </si>
  <si>
    <t>MCGT</t>
  </si>
  <si>
    <t>2007.05.29</t>
  </si>
  <si>
    <t>2037.05.29</t>
  </si>
  <si>
    <t>MV-012475</t>
  </si>
  <si>
    <t>Galbayan-1</t>
  </si>
  <si>
    <t>Petrocoal</t>
  </si>
  <si>
    <t>MV-012484</t>
  </si>
  <si>
    <t>Bukhugiin goliin adag</t>
  </si>
  <si>
    <t>Xanilchugbug</t>
  </si>
  <si>
    <t>2007.06.06</t>
  </si>
  <si>
    <t>2037.06.06</t>
  </si>
  <si>
    <t>MV-012500</t>
  </si>
  <si>
    <t>Khuren ganga</t>
  </si>
  <si>
    <t>MBGTS</t>
  </si>
  <si>
    <t>2007.06.14</t>
  </si>
  <si>
    <t>2037.06.14</t>
  </si>
  <si>
    <t>MV-012515</t>
  </si>
  <si>
    <t>baruun dalan</t>
  </si>
  <si>
    <t>2007.06.26</t>
  </si>
  <si>
    <t>2037.06.26</t>
  </si>
  <si>
    <t>MV-012512</t>
  </si>
  <si>
    <t>Shiir am</t>
  </si>
  <si>
    <t>MRC MGL</t>
  </si>
  <si>
    <t>MV-012551</t>
  </si>
  <si>
    <t>Gishuunii am-2</t>
  </si>
  <si>
    <t>TSorosjambaa</t>
  </si>
  <si>
    <t>2007.07.17</t>
  </si>
  <si>
    <t>2037.07.17</t>
  </si>
  <si>
    <t>MV-012558</t>
  </si>
  <si>
    <t>Zuun kheseg</t>
  </si>
  <si>
    <t>Heltrege</t>
  </si>
  <si>
    <t>2007.07.18</t>
  </si>
  <si>
    <t>2037.07.18</t>
  </si>
  <si>
    <t>MV-012579</t>
  </si>
  <si>
    <t>negt tuv baruun-2</t>
  </si>
  <si>
    <t>Teeliin shonkhor</t>
  </si>
  <si>
    <t>2007.07.25</t>
  </si>
  <si>
    <t>2037.07.25</t>
  </si>
  <si>
    <t>MV-012578</t>
  </si>
  <si>
    <t>Undur-ovoo-33</t>
  </si>
  <si>
    <t>Darkhan fluorite</t>
  </si>
  <si>
    <t>MV-020546</t>
  </si>
  <si>
    <t>2041.05.09</t>
  </si>
  <si>
    <t>MV-019234</t>
  </si>
  <si>
    <t>Tsagaandavaa-2</t>
  </si>
  <si>
    <t>Bum-Arvai-Invest</t>
  </si>
  <si>
    <t>2007.07.26</t>
  </si>
  <si>
    <t>2037.07.26</t>
  </si>
  <si>
    <t>MV-021518</t>
  </si>
  <si>
    <t>Mineralplas</t>
  </si>
  <si>
    <t>2007.07.31</t>
  </si>
  <si>
    <t>2037.07.31</t>
  </si>
  <si>
    <t>MV-012605</t>
  </si>
  <si>
    <t>MCTT</t>
  </si>
  <si>
    <t>2007.08.01</t>
  </si>
  <si>
    <t>2037.08.01</t>
  </si>
  <si>
    <t>MV-012619</t>
  </si>
  <si>
    <t>Khavtgao-2</t>
  </si>
  <si>
    <t>Bor-undur Uul</t>
  </si>
  <si>
    <t>2007.08.03</t>
  </si>
  <si>
    <t>2037.08.03</t>
  </si>
  <si>
    <t>MV-012653</t>
  </si>
  <si>
    <t>Buutsat Uul</t>
  </si>
  <si>
    <t>2007.08.23</t>
  </si>
  <si>
    <t>2037.08.23</t>
  </si>
  <si>
    <t>MV-012665</t>
  </si>
  <si>
    <t>Zamiin bulag</t>
  </si>
  <si>
    <t>2007.08.28</t>
  </si>
  <si>
    <t>2037.08.28</t>
  </si>
  <si>
    <t>MV-012681</t>
  </si>
  <si>
    <t>Tsagaan-uvur</t>
  </si>
  <si>
    <t>Munkhbolor Khuree</t>
  </si>
  <si>
    <t>2007.09.04</t>
  </si>
  <si>
    <t>2037.09.04</t>
  </si>
  <si>
    <t>MV-020415</t>
  </si>
  <si>
    <t>Tsahir Uul</t>
  </si>
  <si>
    <t>Gangar Khash</t>
  </si>
  <si>
    <t>2007.09.07</t>
  </si>
  <si>
    <t>2037.08.11</t>
  </si>
  <si>
    <t>MV-012717</t>
  </si>
  <si>
    <t>Guchin sair</t>
  </si>
  <si>
    <t>Andiin temuulel</t>
  </si>
  <si>
    <t>2007.09.17</t>
  </si>
  <si>
    <t>2037.09.17</t>
  </si>
  <si>
    <t>MV-012721</t>
  </si>
  <si>
    <t>baruun mukhar am</t>
  </si>
  <si>
    <t>Standart Holding</t>
  </si>
  <si>
    <t>2007.09.18</t>
  </si>
  <si>
    <t>2037.09.18</t>
  </si>
  <si>
    <t>MV-017035</t>
  </si>
  <si>
    <t>altan els-1</t>
  </si>
  <si>
    <t>2007.09.20</t>
  </si>
  <si>
    <t>2037.09.20</t>
  </si>
  <si>
    <t>MV-012726</t>
  </si>
  <si>
    <t>Ovoot tolgoi</t>
  </si>
  <si>
    <t>Southgobi Sands</t>
  </si>
  <si>
    <t>MV-012728</t>
  </si>
  <si>
    <t>Khongo</t>
  </si>
  <si>
    <t>2007.09.21</t>
  </si>
  <si>
    <t>2037.09.21</t>
  </si>
  <si>
    <t>MV-012763</t>
  </si>
  <si>
    <t>Zaamariin ekh-2</t>
  </si>
  <si>
    <t>2007.10.03</t>
  </si>
  <si>
    <t>2037.10.03</t>
  </si>
  <si>
    <t>MV-019031</t>
  </si>
  <si>
    <t>Zaamriin ekh-2</t>
  </si>
  <si>
    <t>MV-012806</t>
  </si>
  <si>
    <t>Uvutrkhushuutiin am</t>
  </si>
  <si>
    <t>2007.10.10</t>
  </si>
  <si>
    <t>2037.10.10</t>
  </si>
  <si>
    <t>MV-012841</t>
  </si>
  <si>
    <t>Khujikhand</t>
  </si>
  <si>
    <t>Cuglan</t>
  </si>
  <si>
    <t>2007.10.17</t>
  </si>
  <si>
    <t>2037.10.17</t>
  </si>
  <si>
    <t>MV-012909</t>
  </si>
  <si>
    <t>Nugiin tokhoi</t>
  </si>
  <si>
    <t>Khuvsgul zam</t>
  </si>
  <si>
    <t>2007.10.31</t>
  </si>
  <si>
    <t>2037.10.31</t>
  </si>
  <si>
    <t>MV-013730</t>
  </si>
  <si>
    <t>Tatam-1</t>
  </si>
  <si>
    <t>Berxtolgoi</t>
  </si>
  <si>
    <t>2007.11.07</t>
  </si>
  <si>
    <t>2037.11.07</t>
  </si>
  <si>
    <t>MV-013564</t>
  </si>
  <si>
    <t>Tatam-4</t>
  </si>
  <si>
    <t>evt naizuud</t>
  </si>
  <si>
    <t>MV-013401</t>
  </si>
  <si>
    <t>Tatam-3</t>
  </si>
  <si>
    <t>Gravelstone</t>
  </si>
  <si>
    <t>2037.12.12</t>
  </si>
  <si>
    <t>MV-012960</t>
  </si>
  <si>
    <t>Dund Bulag</t>
  </si>
  <si>
    <t>Talst-Orchlon</t>
  </si>
  <si>
    <t>2007.11.15</t>
  </si>
  <si>
    <t>2037.11.15</t>
  </si>
  <si>
    <t>MV-013028</t>
  </si>
  <si>
    <t>Ar ult</t>
  </si>
  <si>
    <t>Agitkhangai</t>
  </si>
  <si>
    <t>2007.12.05</t>
  </si>
  <si>
    <t>2037.12.05</t>
  </si>
  <si>
    <t>MV-013132</t>
  </si>
  <si>
    <t>2008.01.02</t>
  </si>
  <si>
    <t>2038.01.02</t>
  </si>
  <si>
    <t>MV-014937</t>
  </si>
  <si>
    <t>bayan tumrutei</t>
  </si>
  <si>
    <t>Remet</t>
  </si>
  <si>
    <t>2008.01.04</t>
  </si>
  <si>
    <t>2038.01.04</t>
  </si>
  <si>
    <t>MV-013146</t>
  </si>
  <si>
    <t>2008.01.07</t>
  </si>
  <si>
    <t>2038.01.07</t>
  </si>
  <si>
    <t>MV-013185</t>
  </si>
  <si>
    <t>Lotus Аmgalan</t>
  </si>
  <si>
    <t>2008.01.24</t>
  </si>
  <si>
    <t>2038.01.24</t>
  </si>
  <si>
    <t>MV-013179</t>
  </si>
  <si>
    <t>Plumon</t>
  </si>
  <si>
    <t>MV-013180</t>
  </si>
  <si>
    <t>Khuurai chuluutiin dund kheseg</t>
  </si>
  <si>
    <t>MV-013218</t>
  </si>
  <si>
    <t>Khuremt</t>
  </si>
  <si>
    <t>Olongol trade</t>
  </si>
  <si>
    <t>2008.01.30</t>
  </si>
  <si>
    <t>2038.01.30</t>
  </si>
  <si>
    <t>MV-013223</t>
  </si>
  <si>
    <t xml:space="preserve">Umnud altat </t>
  </si>
  <si>
    <t>Kherlen impex</t>
  </si>
  <si>
    <t>2008.02.01</t>
  </si>
  <si>
    <t>2038.02.01</t>
  </si>
  <si>
    <t>MV-013262</t>
  </si>
  <si>
    <t>Undurtsagaan</t>
  </si>
  <si>
    <t>Erstsair exploration</t>
  </si>
  <si>
    <t>2008.02.15</t>
  </si>
  <si>
    <t>2038.02.15</t>
  </si>
  <si>
    <t>MV-013276</t>
  </si>
  <si>
    <t>Bayannuurgestei</t>
  </si>
  <si>
    <t>2008.02.19</t>
  </si>
  <si>
    <t>2038.02.19</t>
  </si>
  <si>
    <t>MV-013278</t>
  </si>
  <si>
    <t>National Chemical</t>
  </si>
  <si>
    <t>Zaamar, Tseel</t>
  </si>
  <si>
    <t>MV-013282</t>
  </si>
  <si>
    <t>Gishuunii am-3</t>
  </si>
  <si>
    <t>Bilegt bichee</t>
  </si>
  <si>
    <t>2008.02.20</t>
  </si>
  <si>
    <t>2038.02.20</t>
  </si>
  <si>
    <t>MV-013312</t>
  </si>
  <si>
    <t>Talbai-2</t>
  </si>
  <si>
    <t>2008.02.27</t>
  </si>
  <si>
    <t>2038.02.27</t>
  </si>
  <si>
    <t>MV-013313</t>
  </si>
  <si>
    <t>Talbai-3</t>
  </si>
  <si>
    <t>MV-013311</t>
  </si>
  <si>
    <t>Talbai-1</t>
  </si>
  <si>
    <t>Sumber, Shiveegovi</t>
  </si>
  <si>
    <t>MV-013308</t>
  </si>
  <si>
    <t>Ongon Khairkhan-1</t>
  </si>
  <si>
    <t>Resevoirtungs</t>
  </si>
  <si>
    <t>MV-013319</t>
  </si>
  <si>
    <t>Tumurtein ord</t>
  </si>
  <si>
    <t>2008.02.28</t>
  </si>
  <si>
    <t>2038.02.28</t>
  </si>
  <si>
    <t>MV-013348</t>
  </si>
  <si>
    <t>Mali</t>
  </si>
  <si>
    <t>Maly Fluorite</t>
  </si>
  <si>
    <t>2008.03.05</t>
  </si>
  <si>
    <t>2038.03.05</t>
  </si>
  <si>
    <t>MV-013357</t>
  </si>
  <si>
    <t>Bayangoliin denj-6</t>
  </si>
  <si>
    <t>2008.03.10</t>
  </si>
  <si>
    <t>2038.03.10</t>
  </si>
  <si>
    <t>MV-013362</t>
  </si>
  <si>
    <t>Seluukhen</t>
  </si>
  <si>
    <t>MV-013378</t>
  </si>
  <si>
    <t>Bulgan Uul</t>
  </si>
  <si>
    <t>DGT and M</t>
  </si>
  <si>
    <t>2008.03.18</t>
  </si>
  <si>
    <t>2038.03.18</t>
  </si>
  <si>
    <t>MV-013403</t>
  </si>
  <si>
    <t>Bilegt Zurvas</t>
  </si>
  <si>
    <t>2008.03.21</t>
  </si>
  <si>
    <t>2038.03.21</t>
  </si>
  <si>
    <t>MV-013409</t>
  </si>
  <si>
    <t>bayan airag</t>
  </si>
  <si>
    <t>Bayan Airag Exploration</t>
  </si>
  <si>
    <t>2008.03.24</t>
  </si>
  <si>
    <t>2038.03.24</t>
  </si>
  <si>
    <t>MV-013412</t>
  </si>
  <si>
    <t>Avdarant Uul</t>
  </si>
  <si>
    <t>Principal inbestments</t>
  </si>
  <si>
    <t>MV-013414</t>
  </si>
  <si>
    <t>Idermeg</t>
  </si>
  <si>
    <t>MV-013421</t>
  </si>
  <si>
    <t>Ulaan Am-1</t>
  </si>
  <si>
    <t>NETENT</t>
  </si>
  <si>
    <t>2008.03.25</t>
  </si>
  <si>
    <t>2038.03.25</t>
  </si>
  <si>
    <t>MV-013440</t>
  </si>
  <si>
    <t>8-r khudriin bus</t>
  </si>
  <si>
    <t>2008.03.28</t>
  </si>
  <si>
    <t>2038.03.28</t>
  </si>
  <si>
    <t>MV-013456</t>
  </si>
  <si>
    <t>khurenbelchir</t>
  </si>
  <si>
    <t>2008.04.01</t>
  </si>
  <si>
    <t>2038.04.01</t>
  </si>
  <si>
    <t>MV-013455</t>
  </si>
  <si>
    <t>Elt Khairga</t>
  </si>
  <si>
    <t>Gantig Uul</t>
  </si>
  <si>
    <t>MV-020671</t>
  </si>
  <si>
    <t>tatam-2</t>
  </si>
  <si>
    <t>Everlast</t>
  </si>
  <si>
    <t>MV-013470</t>
  </si>
  <si>
    <t>Baruun tsogt</t>
  </si>
  <si>
    <t>Nutgiin Anar</t>
  </si>
  <si>
    <t>2008.04.04</t>
  </si>
  <si>
    <t>2038.04.04</t>
  </si>
  <si>
    <t>MV-013500</t>
  </si>
  <si>
    <t>BUMAN OLZ</t>
  </si>
  <si>
    <t>2008.04.09</t>
  </si>
  <si>
    <t>2038.04.09</t>
  </si>
  <si>
    <t>MV-013506</t>
  </si>
  <si>
    <t>Ilch erdene undarga</t>
  </si>
  <si>
    <t>MV-013502</t>
  </si>
  <si>
    <t>MV-013501</t>
  </si>
  <si>
    <t>bayan ulaan</t>
  </si>
  <si>
    <t>MV-013507</t>
  </si>
  <si>
    <t>bayan tal</t>
  </si>
  <si>
    <t>Anoma</t>
  </si>
  <si>
    <t>Erdene, Nalaikh</t>
  </si>
  <si>
    <t>MV-013527</t>
  </si>
  <si>
    <t>Tayan nuur</t>
  </si>
  <si>
    <t>Altain khuder</t>
  </si>
  <si>
    <t>2008.04.11</t>
  </si>
  <si>
    <t>2038.04.11</t>
  </si>
  <si>
    <t>MV-013533</t>
  </si>
  <si>
    <t>Takhhilt-1</t>
  </si>
  <si>
    <t>MV-013539</t>
  </si>
  <si>
    <t>Maali</t>
  </si>
  <si>
    <t>MV-014668</t>
  </si>
  <si>
    <t>YALGUUSAN</t>
  </si>
  <si>
    <t>2008.04.15</t>
  </si>
  <si>
    <t>2038.04.15</t>
  </si>
  <si>
    <t>MV-013550</t>
  </si>
  <si>
    <t>Arvijikh</t>
  </si>
  <si>
    <t>MCCM</t>
  </si>
  <si>
    <t>MV-014377</t>
  </si>
  <si>
    <t>JTT</t>
  </si>
  <si>
    <t>MV-013553</t>
  </si>
  <si>
    <t>Takhiltiin nuursnii ord</t>
  </si>
  <si>
    <t>MV-013549</t>
  </si>
  <si>
    <t>Oyurok</t>
  </si>
  <si>
    <t>MV-013579</t>
  </si>
  <si>
    <t>Niilekh</t>
  </si>
  <si>
    <t>Sanaajiguur</t>
  </si>
  <si>
    <t>2008.04.21</t>
  </si>
  <si>
    <t>2038.04.21</t>
  </si>
  <si>
    <t>MV-013606</t>
  </si>
  <si>
    <t>Bukhug-1</t>
  </si>
  <si>
    <t>2008.04.23</t>
  </si>
  <si>
    <t>2038.04.23</t>
  </si>
  <si>
    <t>MV-013630</t>
  </si>
  <si>
    <t>2008.05.01</t>
  </si>
  <si>
    <t>2038.05.01</t>
  </si>
  <si>
    <t>MV-013631</t>
  </si>
  <si>
    <t>MV-013635</t>
  </si>
  <si>
    <t>Delger-3</t>
  </si>
  <si>
    <t>City suljee</t>
  </si>
  <si>
    <t>MV-015275</t>
  </si>
  <si>
    <t>Goyot ulaan</t>
  </si>
  <si>
    <t>2008.05.07</t>
  </si>
  <si>
    <t>2038.05.07</t>
  </si>
  <si>
    <t>MV-013653</t>
  </si>
  <si>
    <t>bargilt tolgoi</t>
  </si>
  <si>
    <t>2008.05.08</t>
  </si>
  <si>
    <t>2038.05.08</t>
  </si>
  <si>
    <t>MV-013683</t>
  </si>
  <si>
    <t>Khuurai sairiin am</t>
  </si>
  <si>
    <t>Sigma-Ingineer</t>
  </si>
  <si>
    <t>2008.05.13</t>
  </si>
  <si>
    <t>2038.05.13</t>
  </si>
  <si>
    <t>MV-013681</t>
  </si>
  <si>
    <t>Senjit Khudag</t>
  </si>
  <si>
    <t>Moncement Building Metrials</t>
  </si>
  <si>
    <t>MV-013678</t>
  </si>
  <si>
    <t>Yamaat khudag</t>
  </si>
  <si>
    <t>Noyongari</t>
  </si>
  <si>
    <t>MV-018964</t>
  </si>
  <si>
    <t>Senjit khudag</t>
  </si>
  <si>
    <t>MV-018764</t>
  </si>
  <si>
    <t>Buuruljuutiin gol-1</t>
  </si>
  <si>
    <t>2008.05.16</t>
  </si>
  <si>
    <t>2045.05.16</t>
  </si>
  <si>
    <t>MV-013759</t>
  </si>
  <si>
    <t>Gurvam tolgoi</t>
  </si>
  <si>
    <t>2008.05.28</t>
  </si>
  <si>
    <t>2038.05.28</t>
  </si>
  <si>
    <t>MV-013766</t>
  </si>
  <si>
    <t>Kharganat</t>
  </si>
  <si>
    <t>ALGT</t>
  </si>
  <si>
    <t>2008.06.02</t>
  </si>
  <si>
    <t>2038.06.02</t>
  </si>
  <si>
    <t>MV-013784</t>
  </si>
  <si>
    <t>Elit gurvan bagana</t>
  </si>
  <si>
    <t>2008.06.04</t>
  </si>
  <si>
    <t>2038.06.04</t>
  </si>
  <si>
    <t>MV-013786</t>
  </si>
  <si>
    <t>Suug</t>
  </si>
  <si>
    <t>2008.06.09</t>
  </si>
  <si>
    <t>2038.06.09</t>
  </si>
  <si>
    <t>MV-013787</t>
  </si>
  <si>
    <t>MV-013813</t>
  </si>
  <si>
    <t>ulaan khujirt</t>
  </si>
  <si>
    <t>2008.06.17</t>
  </si>
  <si>
    <t>2038.06.17</t>
  </si>
  <si>
    <t>MV-013851</t>
  </si>
  <si>
    <t>Khust-Uul</t>
  </si>
  <si>
    <t>2008.06.27</t>
  </si>
  <si>
    <t>2038.06.27</t>
  </si>
  <si>
    <t>MV-013852</t>
  </si>
  <si>
    <t>Zuun khooloi</t>
  </si>
  <si>
    <t>Erdene Resource Mongolia</t>
  </si>
  <si>
    <t>2008.07.04</t>
  </si>
  <si>
    <t>2038.07.04</t>
  </si>
  <si>
    <t>MV-015523</t>
  </si>
  <si>
    <t>Bog Uul</t>
  </si>
  <si>
    <t>Mariko mankhan</t>
  </si>
  <si>
    <t>2008.07.09</t>
  </si>
  <si>
    <t>2038.07.09</t>
  </si>
  <si>
    <t>MV-016822</t>
  </si>
  <si>
    <t>Mongoljodoo international</t>
  </si>
  <si>
    <t>MV-013868</t>
  </si>
  <si>
    <t>Kharzatiin gozgor</t>
  </si>
  <si>
    <t>Monstroi</t>
  </si>
  <si>
    <t>MV-017066</t>
  </si>
  <si>
    <t>Nemon-ingeneering</t>
  </si>
  <si>
    <t>MV-013869</t>
  </si>
  <si>
    <t>Battur gerel</t>
  </si>
  <si>
    <t>MV-017002</t>
  </si>
  <si>
    <t>MV-013875</t>
  </si>
  <si>
    <t>Monlaa</t>
  </si>
  <si>
    <t>2008.07.10</t>
  </si>
  <si>
    <t>2038.07.10</t>
  </si>
  <si>
    <t>MV-013882</t>
  </si>
  <si>
    <t>2008.07.17</t>
  </si>
  <si>
    <t>2038.07.17</t>
  </si>
  <si>
    <t>MV-013904</t>
  </si>
  <si>
    <t>khuurai salaa</t>
  </si>
  <si>
    <t>2008.07.21</t>
  </si>
  <si>
    <t>2038.07.21</t>
  </si>
  <si>
    <t>MV-013948</t>
  </si>
  <si>
    <t>Altanhunchir</t>
  </si>
  <si>
    <t>2008.07.31</t>
  </si>
  <si>
    <t>2038.07.31</t>
  </si>
  <si>
    <t>MV-013972</t>
  </si>
  <si>
    <t>Zuun mod-1</t>
  </si>
  <si>
    <t>2008.08.04</t>
  </si>
  <si>
    <t>2038.08.04</t>
  </si>
  <si>
    <t>MV-014111</t>
  </si>
  <si>
    <t>ECILESHIYA</t>
  </si>
  <si>
    <t>2008.09.05</t>
  </si>
  <si>
    <t>2038.09.05</t>
  </si>
  <si>
    <t>MV-014112</t>
  </si>
  <si>
    <t>Chin</t>
  </si>
  <si>
    <t>2008.09.08</t>
  </si>
  <si>
    <t>2038.09.08</t>
  </si>
  <si>
    <t>MV-014147</t>
  </si>
  <si>
    <t>Baruun urtiin baruun deed kheseg</t>
  </si>
  <si>
    <t>2008.09.11</t>
  </si>
  <si>
    <t>2038.09.11</t>
  </si>
  <si>
    <t>MV-014196</t>
  </si>
  <si>
    <t>Buraat</t>
  </si>
  <si>
    <t>Dreamland LLC</t>
  </si>
  <si>
    <t>2008.09.23</t>
  </si>
  <si>
    <t>2038.09.23</t>
  </si>
  <si>
    <t>MV-014209</t>
  </si>
  <si>
    <t>Enguital</t>
  </si>
  <si>
    <t>2008.09.26</t>
  </si>
  <si>
    <t>2038.09.26</t>
  </si>
  <si>
    <t>MV-014218</t>
  </si>
  <si>
    <t>Als-1</t>
  </si>
  <si>
    <t>Zasag sumber</t>
  </si>
  <si>
    <t>2008.09.29</t>
  </si>
  <si>
    <t>2038.09.29</t>
  </si>
  <si>
    <t>MV-014228</t>
  </si>
  <si>
    <t>Ereenii ikher uul</t>
  </si>
  <si>
    <t>Ilchitmetall</t>
  </si>
  <si>
    <t>2008.09.30</t>
  </si>
  <si>
    <t>2038.09.30</t>
  </si>
  <si>
    <t>MV-014272</t>
  </si>
  <si>
    <t>Bor khujir</t>
  </si>
  <si>
    <t>Darxanbor xujir</t>
  </si>
  <si>
    <t>2008.10.08</t>
  </si>
  <si>
    <t>2038.10.08</t>
  </si>
  <si>
    <t>MV-014302</t>
  </si>
  <si>
    <t>owor harzat</t>
  </si>
  <si>
    <t>2008.10.16</t>
  </si>
  <si>
    <t>2038.10.16</t>
  </si>
  <si>
    <t>MV-014310</t>
  </si>
  <si>
    <t>Shar khuviin khooloi</t>
  </si>
  <si>
    <t>OENDCH</t>
  </si>
  <si>
    <t>2008.10.17</t>
  </si>
  <si>
    <t>2038.10.17</t>
  </si>
  <si>
    <t>MV-014312</t>
  </si>
  <si>
    <t>Bumbat-1</t>
  </si>
  <si>
    <t>Buuralstoun</t>
  </si>
  <si>
    <t>MV-014382</t>
  </si>
  <si>
    <t>Elst Khairkhan</t>
  </si>
  <si>
    <t>Yadam-Od</t>
  </si>
  <si>
    <t>2008.11.05</t>
  </si>
  <si>
    <t>2038.11.05</t>
  </si>
  <si>
    <t>MV-014442</t>
  </si>
  <si>
    <t>Khotgor urgutgul</t>
  </si>
  <si>
    <t>2008.11.24</t>
  </si>
  <si>
    <t>2038.11.24</t>
  </si>
  <si>
    <t>MV-014493</t>
  </si>
  <si>
    <t>Baruun naran</t>
  </si>
  <si>
    <t>Khangad Exploration</t>
  </si>
  <si>
    <t>2008.12.01</t>
  </si>
  <si>
    <t>2038.12.01</t>
  </si>
  <si>
    <t>Kharkhongor</t>
  </si>
  <si>
    <t>MV-021008</t>
  </si>
  <si>
    <t>Bilegt bayalag</t>
  </si>
  <si>
    <t>MV-014483</t>
  </si>
  <si>
    <t>MBRICK</t>
  </si>
  <si>
    <t>MV-014492</t>
  </si>
  <si>
    <t xml:space="preserve">Dalan </t>
  </si>
  <si>
    <t>Friendship resources</t>
  </si>
  <si>
    <t>MV-015299</t>
  </si>
  <si>
    <t>Khar Uul</t>
  </si>
  <si>
    <t>Geogold</t>
  </si>
  <si>
    <t>MV-014519</t>
  </si>
  <si>
    <t>2008.12.04</t>
  </si>
  <si>
    <t>2038.12.04</t>
  </si>
  <si>
    <t>MV-014532</t>
  </si>
  <si>
    <t>FGPM</t>
  </si>
  <si>
    <t>2008.12.08</t>
  </si>
  <si>
    <t>2038.12.08</t>
  </si>
  <si>
    <t>MV-014548</t>
  </si>
  <si>
    <t>Buduunii gol</t>
  </si>
  <si>
    <t>Basicmetal mining</t>
  </si>
  <si>
    <t>MV-014631</t>
  </si>
  <si>
    <t>Khuts-Tolgoi</t>
  </si>
  <si>
    <t>Tsagaan govi</t>
  </si>
  <si>
    <t>2009.01.14</t>
  </si>
  <si>
    <t>2039.01.14</t>
  </si>
  <si>
    <t>MV-014707</t>
  </si>
  <si>
    <t>Bayangoliin denj</t>
  </si>
  <si>
    <t>2009.02.02</t>
  </si>
  <si>
    <t>2039.02.02</t>
  </si>
  <si>
    <t>MV-014759</t>
  </si>
  <si>
    <t>Zuun mukhar</t>
  </si>
  <si>
    <t>2009.02.24</t>
  </si>
  <si>
    <t>2039.02.24</t>
  </si>
  <si>
    <t>MV-014760</t>
  </si>
  <si>
    <t>Mukhariin am</t>
  </si>
  <si>
    <t>MV-014799</t>
  </si>
  <si>
    <t>Tevsh nuur</t>
  </si>
  <si>
    <t>E-trans</t>
  </si>
  <si>
    <t>2009.03.20</t>
  </si>
  <si>
    <t>2039.03.20</t>
  </si>
  <si>
    <t>MV-014828</t>
  </si>
  <si>
    <t>Agar-Uul</t>
  </si>
  <si>
    <t>Khangi khuder</t>
  </si>
  <si>
    <t>2009.04.01</t>
  </si>
  <si>
    <t>2039.04.01</t>
  </si>
  <si>
    <t>MV-021171</t>
  </si>
  <si>
    <t>Emenii khuren undur</t>
  </si>
  <si>
    <t>Bushuo Uul</t>
  </si>
  <si>
    <t>2009.04.21</t>
  </si>
  <si>
    <t>2039.04.21</t>
  </si>
  <si>
    <t>MV-014866</t>
  </si>
  <si>
    <t>Bukhug Khundii-1</t>
  </si>
  <si>
    <t>Buuralin ar bulag</t>
  </si>
  <si>
    <t>2009.04.22</t>
  </si>
  <si>
    <t>2039.04.22</t>
  </si>
  <si>
    <t>MV-014657</t>
  </si>
  <si>
    <t>ulaan ovoo</t>
  </si>
  <si>
    <t>2009.04.24</t>
  </si>
  <si>
    <t>2039.04.24</t>
  </si>
  <si>
    <t>MV-014892</t>
  </si>
  <si>
    <t>2009.05.05</t>
  </si>
  <si>
    <t>2039.05.05</t>
  </si>
  <si>
    <t>MV-014905</t>
  </si>
  <si>
    <t>Kharz</t>
  </si>
  <si>
    <t>EKH DELGER MURUN</t>
  </si>
  <si>
    <t>2009.05.15</t>
  </si>
  <si>
    <t>2039.05.15</t>
  </si>
  <si>
    <t>MV-018782</t>
  </si>
  <si>
    <t>Tsagaan Ovoo</t>
  </si>
  <si>
    <t>Altanbarga</t>
  </si>
  <si>
    <t>MV-020732</t>
  </si>
  <si>
    <t>Khuurai-1</t>
  </si>
  <si>
    <t>Khaanii khargui</t>
  </si>
  <si>
    <t>2009.05.18</t>
  </si>
  <si>
    <t>2039.05.18</t>
  </si>
  <si>
    <t>MV-014910</t>
  </si>
  <si>
    <t>Dund Bukhug-1</t>
  </si>
  <si>
    <t>MV-014911</t>
  </si>
  <si>
    <t>Unst khudag</t>
  </si>
  <si>
    <t>Bilegt Khairkhan Uul</t>
  </si>
  <si>
    <t>MV-014917</t>
  </si>
  <si>
    <t>Toromkhon</t>
  </si>
  <si>
    <t>AGM Mining</t>
  </si>
  <si>
    <t>2009.05.22</t>
  </si>
  <si>
    <t>2039.05.22</t>
  </si>
  <si>
    <t>MV-014920</t>
  </si>
  <si>
    <t>sutai tsend</t>
  </si>
  <si>
    <t>2009.05.27</t>
  </si>
  <si>
    <t>2039.05.27</t>
  </si>
  <si>
    <t>MV-014929</t>
  </si>
  <si>
    <t>Bukht uul</t>
  </si>
  <si>
    <t>Land Mongolia</t>
  </si>
  <si>
    <t>2009.06.11</t>
  </si>
  <si>
    <t>MV-017486</t>
  </si>
  <si>
    <t>Baruun del</t>
  </si>
  <si>
    <t>Dugui Uul</t>
  </si>
  <si>
    <t>2009.06.17</t>
  </si>
  <si>
    <t>2039.06.17</t>
  </si>
  <si>
    <t>MV-014946</t>
  </si>
  <si>
    <t>Elst khairga</t>
  </si>
  <si>
    <t>NSR</t>
  </si>
  <si>
    <t>2009.06.23</t>
  </si>
  <si>
    <t>2039.06.23</t>
  </si>
  <si>
    <t>MV-014949</t>
  </si>
  <si>
    <t>Silikat</t>
  </si>
  <si>
    <t>MV-016719</t>
  </si>
  <si>
    <t>Bus tolgoi-1</t>
  </si>
  <si>
    <t>Chandmani-Erkhuud</t>
  </si>
  <si>
    <t>2009.06.29</t>
  </si>
  <si>
    <t>2039.06.29</t>
  </si>
  <si>
    <t>MV-014987</t>
  </si>
  <si>
    <t>2009.07.08</t>
  </si>
  <si>
    <t>2039.07.08</t>
  </si>
  <si>
    <t>MV-014986</t>
  </si>
  <si>
    <t>Esun erdene undarga</t>
  </si>
  <si>
    <t>2044.05.22</t>
  </si>
  <si>
    <t>MV-014992</t>
  </si>
  <si>
    <t>Monresource</t>
  </si>
  <si>
    <t>2009.07.09</t>
  </si>
  <si>
    <t>2039.07.09</t>
  </si>
  <si>
    <t>Selenge, Tushig</t>
  </si>
  <si>
    <t>MV-014989</t>
  </si>
  <si>
    <t>Bichigt khad</t>
  </si>
  <si>
    <t>Bichigt had mining</t>
  </si>
  <si>
    <t>2039.12.21</t>
  </si>
  <si>
    <t>MV-015283</t>
  </si>
  <si>
    <t>Boroodon</t>
  </si>
  <si>
    <t>2009.07.20</t>
  </si>
  <si>
    <t>2039.07.20</t>
  </si>
  <si>
    <t>MV-015282</t>
  </si>
  <si>
    <t>Murgutsug uul</t>
  </si>
  <si>
    <t>MV-015023</t>
  </si>
  <si>
    <t>Khuld Chemicals</t>
  </si>
  <si>
    <t>2009.07.23</t>
  </si>
  <si>
    <t>2039.07.23</t>
  </si>
  <si>
    <t>MV-015025</t>
  </si>
  <si>
    <t>tsagaan zur</t>
  </si>
  <si>
    <t>Zubgol</t>
  </si>
  <si>
    <t>2009.07.24</t>
  </si>
  <si>
    <t>2039.07.24</t>
  </si>
  <si>
    <t>MV-017559</t>
  </si>
  <si>
    <t>Khuren-1</t>
  </si>
  <si>
    <t>Aivaoru</t>
  </si>
  <si>
    <t>2009.07.27</t>
  </si>
  <si>
    <t>2039.07.27</t>
  </si>
  <si>
    <t>MV-015032</t>
  </si>
  <si>
    <t>2009.07.28</t>
  </si>
  <si>
    <t>2039.07.28</t>
  </si>
  <si>
    <t>MV-015033</t>
  </si>
  <si>
    <t>Khar tolgoi-1</t>
  </si>
  <si>
    <t>MV-015037</t>
  </si>
  <si>
    <t>Ikh naran gol</t>
  </si>
  <si>
    <t>Tengeriin hvrd</t>
  </si>
  <si>
    <t>2009.07.29</t>
  </si>
  <si>
    <t>2039.07.29</t>
  </si>
  <si>
    <t>MV-015038</t>
  </si>
  <si>
    <t>Biluutiin zuun khoid kheseg</t>
  </si>
  <si>
    <t>2009.07.30</t>
  </si>
  <si>
    <t>2039.07.30</t>
  </si>
  <si>
    <t>MV-015041</t>
  </si>
  <si>
    <t>Tsagaan tolgoi</t>
  </si>
  <si>
    <t>2009.08.03</t>
  </si>
  <si>
    <t>2039.08.03</t>
  </si>
  <si>
    <t>Bayan-Ovoo, Nomgon</t>
  </si>
  <si>
    <t>MV-015042</t>
  </si>
  <si>
    <t>Zuun ereg</t>
  </si>
  <si>
    <t>Jo International</t>
  </si>
  <si>
    <t>MV-015066</t>
  </si>
  <si>
    <t>Khadat togoi</t>
  </si>
  <si>
    <t>GKMK</t>
  </si>
  <si>
    <t>2009.08.13</t>
  </si>
  <si>
    <t>2039.08.13</t>
  </si>
  <si>
    <t>MV-015077</t>
  </si>
  <si>
    <t>Khutul Ulaan</t>
  </si>
  <si>
    <t>Dunshinhenie</t>
  </si>
  <si>
    <t>2009.08.20</t>
  </si>
  <si>
    <t>2039.08.20</t>
  </si>
  <si>
    <t>MV-015091</t>
  </si>
  <si>
    <t>Doood zoluu khar</t>
  </si>
  <si>
    <t>Monrock</t>
  </si>
  <si>
    <t>2009.08.31</t>
  </si>
  <si>
    <t>2039.08.31</t>
  </si>
  <si>
    <t>MV-015090</t>
  </si>
  <si>
    <t>Tsaidam-1</t>
  </si>
  <si>
    <t>Tengri Petro Chemicals</t>
  </si>
  <si>
    <t>MV-015100</t>
  </si>
  <si>
    <t>Narsiin-Khundlun</t>
  </si>
  <si>
    <t>Amirlangui - Ujin</t>
  </si>
  <si>
    <t>2009.09.03</t>
  </si>
  <si>
    <t>2039.09.03</t>
  </si>
  <si>
    <t>MV-015119</t>
  </si>
  <si>
    <t>Nergui tolgoi</t>
  </si>
  <si>
    <t>Bujgar ord</t>
  </si>
  <si>
    <t>2009.09.09</t>
  </si>
  <si>
    <t>2039.09.09</t>
  </si>
  <si>
    <t>MV-020417</t>
  </si>
  <si>
    <t>Alag undur</t>
  </si>
  <si>
    <t>Minyu Shi Shi</t>
  </si>
  <si>
    <t>MV-015124</t>
  </si>
  <si>
    <t>tugrugiin nuursnii ord</t>
  </si>
  <si>
    <t>Neicho</t>
  </si>
  <si>
    <t>2009.09.10</t>
  </si>
  <si>
    <t>2039.09.10</t>
  </si>
  <si>
    <t>Govisumber, Tuv</t>
  </si>
  <si>
    <t>MV-015152</t>
  </si>
  <si>
    <t>Zakhtsag Uul</t>
  </si>
  <si>
    <t>2009.09.23</t>
  </si>
  <si>
    <t>2041.12.19</t>
  </si>
  <si>
    <t>MV-015151</t>
  </si>
  <si>
    <t>Erdene undur</t>
  </si>
  <si>
    <t>2039.09.23</t>
  </si>
  <si>
    <t>MV-015161</t>
  </si>
  <si>
    <t>Baruun dalan-</t>
  </si>
  <si>
    <t>lovonko</t>
  </si>
  <si>
    <t>2009.09.24</t>
  </si>
  <si>
    <t>2039.09.24</t>
  </si>
  <si>
    <t>MV-015170</t>
  </si>
  <si>
    <t>Ikher khudag</t>
  </si>
  <si>
    <t>shine sansar</t>
  </si>
  <si>
    <t>2009.09.30</t>
  </si>
  <si>
    <t>2039.09.30</t>
  </si>
  <si>
    <t>MV-015169</t>
  </si>
  <si>
    <t>ulziit-</t>
  </si>
  <si>
    <t>MV-015219</t>
  </si>
  <si>
    <t>ygaanii khudgiin am</t>
  </si>
  <si>
    <t>Iveel Ulzii</t>
  </si>
  <si>
    <t>2009.10.26</t>
  </si>
  <si>
    <t>2039.10.26</t>
  </si>
  <si>
    <t>MV-015226</t>
  </si>
  <si>
    <t>Shivee tolgoi</t>
  </si>
  <si>
    <t>Entree</t>
  </si>
  <si>
    <t>2009.10.27</t>
  </si>
  <si>
    <t>2039.10.27</t>
  </si>
  <si>
    <t>MV-015225</t>
  </si>
  <si>
    <t>Javhlant</t>
  </si>
  <si>
    <t>MV-015222</t>
  </si>
  <si>
    <t>baruun burkhant</t>
  </si>
  <si>
    <t>Gun-Ord</t>
  </si>
  <si>
    <t>MV-015234</t>
  </si>
  <si>
    <t>Newfluorite</t>
  </si>
  <si>
    <t>2009.11.02</t>
  </si>
  <si>
    <t>2039.11.02</t>
  </si>
  <si>
    <t>MV-015244</t>
  </si>
  <si>
    <t>Munkh argal uul</t>
  </si>
  <si>
    <t>2009.11.06</t>
  </si>
  <si>
    <t>2039.11.06</t>
  </si>
  <si>
    <t>Bayankhangai, Ugtaaltsaidam</t>
  </si>
  <si>
    <t>MV-015243</t>
  </si>
  <si>
    <t>Nalaikh-2</t>
  </si>
  <si>
    <t>Xoxsuld group</t>
  </si>
  <si>
    <t>MV-015249</t>
  </si>
  <si>
    <t>Khutul-</t>
  </si>
  <si>
    <t>2009.11.09</t>
  </si>
  <si>
    <t>2039.11.09</t>
  </si>
  <si>
    <t>MV-015285</t>
  </si>
  <si>
    <t>unjinUul</t>
  </si>
  <si>
    <t>2009.11.20</t>
  </si>
  <si>
    <t>2039.11.20</t>
  </si>
  <si>
    <t>Mandal, Bornuur</t>
  </si>
  <si>
    <t>MV-015288</t>
  </si>
  <si>
    <t>Burkhantiin bulag</t>
  </si>
  <si>
    <t>2009.11.23</t>
  </si>
  <si>
    <t>2039.11.23</t>
  </si>
  <si>
    <t>MV-015289</t>
  </si>
  <si>
    <t>MV-015287</t>
  </si>
  <si>
    <t>Ikh shijir erdene</t>
  </si>
  <si>
    <t>2009.11.24</t>
  </si>
  <si>
    <t>2039.11.24</t>
  </si>
  <si>
    <t>MV-015310</t>
  </si>
  <si>
    <t>Bayan Uul</t>
  </si>
  <si>
    <t>Arvijikh Car</t>
  </si>
  <si>
    <t>2009.11.30</t>
  </si>
  <si>
    <t>2039.11.30</t>
  </si>
  <si>
    <t>Sergelen, Nalaikh</t>
  </si>
  <si>
    <t>MV-015331</t>
  </si>
  <si>
    <t>Avdartolgoi</t>
  </si>
  <si>
    <t>BHM</t>
  </si>
  <si>
    <t>2009.12.04</t>
  </si>
  <si>
    <t>2039.12.04</t>
  </si>
  <si>
    <t>Chuluunhoroot</t>
  </si>
  <si>
    <t>MV-015334</t>
  </si>
  <si>
    <t>Shar Khuree</t>
  </si>
  <si>
    <t>Reo</t>
  </si>
  <si>
    <t>MV-015333</t>
  </si>
  <si>
    <t>Oyut Ovoo</t>
  </si>
  <si>
    <t>Golden Pogada</t>
  </si>
  <si>
    <t>MV-015353</t>
  </si>
  <si>
    <t>Zuun heseg</t>
  </si>
  <si>
    <t>2009.12.10</t>
  </si>
  <si>
    <t>2039.12.10</t>
  </si>
  <si>
    <t>MV-020432</t>
  </si>
  <si>
    <t>Soronzon tolgoi</t>
  </si>
  <si>
    <t>2009.12.15</t>
  </si>
  <si>
    <t>2039.12.15</t>
  </si>
  <si>
    <t>MV-015378</t>
  </si>
  <si>
    <t>Khukh avdar-</t>
  </si>
  <si>
    <t>EAM KHULH ADAR</t>
  </si>
  <si>
    <t>2009.12.28</t>
  </si>
  <si>
    <t>2039.12.28</t>
  </si>
  <si>
    <t>MV-015377</t>
  </si>
  <si>
    <t>Tayannuur-1</t>
  </si>
  <si>
    <t>MV-015403</t>
  </si>
  <si>
    <t>Khujirtiin ulaan ar</t>
  </si>
  <si>
    <t>2010.01.11</t>
  </si>
  <si>
    <t>2040.01.11</t>
  </si>
  <si>
    <t>MV-015406</t>
  </si>
  <si>
    <t>Sonsuult</t>
  </si>
  <si>
    <t>Khentiin aimag General executive department of court decision</t>
  </si>
  <si>
    <t>MV-015429</t>
  </si>
  <si>
    <t>Takhilt-2</t>
  </si>
  <si>
    <t>2010.01.22</t>
  </si>
  <si>
    <t>2040.01.22</t>
  </si>
  <si>
    <t>MV-015436</t>
  </si>
  <si>
    <t>SG Gold Mining</t>
  </si>
  <si>
    <t>2010.01.25</t>
  </si>
  <si>
    <t>2040.01.25</t>
  </si>
  <si>
    <t>MV-015450</t>
  </si>
  <si>
    <t>Sonduult</t>
  </si>
  <si>
    <t>2010.02.02</t>
  </si>
  <si>
    <t>2040.02.01</t>
  </si>
  <si>
    <t>MV-015449</t>
  </si>
  <si>
    <t>Khar ymaat</t>
  </si>
  <si>
    <t>2040.02.02</t>
  </si>
  <si>
    <t>MV-020622</t>
  </si>
  <si>
    <t>2010.02.08</t>
  </si>
  <si>
    <t>2040.02.08</t>
  </si>
  <si>
    <t>MV-015465</t>
  </si>
  <si>
    <t>MV-015476</t>
  </si>
  <si>
    <t>Dalangiin uul orchim</t>
  </si>
  <si>
    <t>UBTTT</t>
  </si>
  <si>
    <t>2010.02.11</t>
  </si>
  <si>
    <t>2040.02.11</t>
  </si>
  <si>
    <t>MV-015496</t>
  </si>
  <si>
    <t>Tarvagatain gol</t>
  </si>
  <si>
    <t>MIC MAINIG</t>
  </si>
  <si>
    <t>2010.02.18</t>
  </si>
  <si>
    <t>2040.02.18</t>
  </si>
  <si>
    <t>MV-015522</t>
  </si>
  <si>
    <t>Surt</t>
  </si>
  <si>
    <t>Uugan Ilch</t>
  </si>
  <si>
    <t>2010.03.11</t>
  </si>
  <si>
    <t>2040.03.11</t>
  </si>
  <si>
    <t>MV-015535</t>
  </si>
  <si>
    <t>Ganzagat</t>
  </si>
  <si>
    <t>Bayan uudam tal</t>
  </si>
  <si>
    <t>2010.03.25</t>
  </si>
  <si>
    <t>2040.03.25</t>
  </si>
  <si>
    <t>MV-015552</t>
  </si>
  <si>
    <t>Pl mining</t>
  </si>
  <si>
    <t>2010.04.07</t>
  </si>
  <si>
    <t>2040.04.07</t>
  </si>
  <si>
    <t>MV-016896</t>
  </si>
  <si>
    <t>khamtiin ekh bulag</t>
  </si>
  <si>
    <t>MV-015573</t>
  </si>
  <si>
    <t>Denjiin els-1</t>
  </si>
  <si>
    <t>2010.04.12</t>
  </si>
  <si>
    <t>2040.04.12</t>
  </si>
  <si>
    <t>MV-015571</t>
  </si>
  <si>
    <t>Burkhant tolgoi</t>
  </si>
  <si>
    <t>Shengchan</t>
  </si>
  <si>
    <t>MV-015572</t>
  </si>
  <si>
    <t>Zamiin khukh tolgoi</t>
  </si>
  <si>
    <t>MV-015576</t>
  </si>
  <si>
    <t>Tsagaan khushuu adag</t>
  </si>
  <si>
    <t>2010.04.16</t>
  </si>
  <si>
    <t>2040.04.16</t>
  </si>
  <si>
    <t>Ulaangom</t>
  </si>
  <si>
    <t>MV-015580</t>
  </si>
  <si>
    <t>Tumen iveel</t>
  </si>
  <si>
    <t>2010.04.19</t>
  </si>
  <si>
    <t>2040.04.19</t>
  </si>
  <si>
    <t>MV-015581</t>
  </si>
  <si>
    <t>Tugrug Nuur</t>
  </si>
  <si>
    <t>TUGRUG TAL</t>
  </si>
  <si>
    <t>2010.04.20</t>
  </si>
  <si>
    <t>2040.04.20</t>
  </si>
  <si>
    <t>MV-021452</t>
  </si>
  <si>
    <t>Baga Argalant</t>
  </si>
  <si>
    <t>altan erdene gazar</t>
  </si>
  <si>
    <t>2010.04.30</t>
  </si>
  <si>
    <t>2040.04.30</t>
  </si>
  <si>
    <t>MV-015584</t>
  </si>
  <si>
    <t>Gerelt shinechlel</t>
  </si>
  <si>
    <t>2010.05.12</t>
  </si>
  <si>
    <t>2040.05.12</t>
  </si>
  <si>
    <t>MV-015585</t>
  </si>
  <si>
    <t>Ikh Am</t>
  </si>
  <si>
    <t>Shar mongol</t>
  </si>
  <si>
    <t>2010.05.28</t>
  </si>
  <si>
    <t>2040.05.28</t>
  </si>
  <si>
    <t>MV-015586</t>
  </si>
  <si>
    <t>Tuul gol</t>
  </si>
  <si>
    <t>Olz gold mining</t>
  </si>
  <si>
    <t>MV-015590</t>
  </si>
  <si>
    <t>Yudeg</t>
  </si>
  <si>
    <t>ARVIJIKH MANDAL</t>
  </si>
  <si>
    <t>2010.06.08</t>
  </si>
  <si>
    <t>2040.06.08</t>
  </si>
  <si>
    <t>MV-015593</t>
  </si>
  <si>
    <t>Elstein Zuunmod</t>
  </si>
  <si>
    <t>Edinburgh</t>
  </si>
  <si>
    <t>2010.06.21</t>
  </si>
  <si>
    <t>2040.06.21</t>
  </si>
  <si>
    <t>MV-015594</t>
  </si>
  <si>
    <t>Chandman</t>
  </si>
  <si>
    <t>Zasagchandmani Mines</t>
  </si>
  <si>
    <t>MV-015595</t>
  </si>
  <si>
    <t>Undrakh Tolgoi</t>
  </si>
  <si>
    <t>Ikh-Ursgal</t>
  </si>
  <si>
    <t>MV-015596</t>
  </si>
  <si>
    <t>MV-015597</t>
  </si>
  <si>
    <t>MV-015598</t>
  </si>
  <si>
    <t>MV-015599</t>
  </si>
  <si>
    <t>MV-015600</t>
  </si>
  <si>
    <t>tasarkhai</t>
  </si>
  <si>
    <t>Monlaihad</t>
  </si>
  <si>
    <t>MV-015604</t>
  </si>
  <si>
    <t>Jargalantrashaant</t>
  </si>
  <si>
    <t>2010.06.24</t>
  </si>
  <si>
    <t>2040.06.24</t>
  </si>
  <si>
    <t>MV-015608</t>
  </si>
  <si>
    <t>2010.06.25</t>
  </si>
  <si>
    <t>2040.06.25</t>
  </si>
  <si>
    <t>MV-015606</t>
  </si>
  <si>
    <t>Shar Uul</t>
  </si>
  <si>
    <t>2010.06.29</t>
  </si>
  <si>
    <t>2044.10.02</t>
  </si>
  <si>
    <t>MV-015610</t>
  </si>
  <si>
    <t>Tsahiur ovoo</t>
  </si>
  <si>
    <t>Em El Tsakhiurt ovoo</t>
  </si>
  <si>
    <t>2040.06.29</t>
  </si>
  <si>
    <t>MV-015616</t>
  </si>
  <si>
    <t>Bayan us</t>
  </si>
  <si>
    <t>Paran</t>
  </si>
  <si>
    <t>2010.06.30</t>
  </si>
  <si>
    <t>2040.06.30</t>
  </si>
  <si>
    <t>MV-015618</t>
  </si>
  <si>
    <t>Zuun modnii gol-1</t>
  </si>
  <si>
    <t>2010.07.01</t>
  </si>
  <si>
    <t>2040.07.01</t>
  </si>
  <si>
    <t>MV-015619</t>
  </si>
  <si>
    <t>Zuun modnii gol</t>
  </si>
  <si>
    <t>MV-015617</t>
  </si>
  <si>
    <t>Ereen gol</t>
  </si>
  <si>
    <t>MV-015620</t>
  </si>
  <si>
    <t>tsagaan chuluut</t>
  </si>
  <si>
    <t>BGMB</t>
  </si>
  <si>
    <t>2010.07.14</t>
  </si>
  <si>
    <t>2040.07.14</t>
  </si>
  <si>
    <t>MV-015646</t>
  </si>
  <si>
    <t>Shaizgaitiin gol</t>
  </si>
  <si>
    <t>Bi Es Mining</t>
  </si>
  <si>
    <t>2010.07.15</t>
  </si>
  <si>
    <t>2040.07.15</t>
  </si>
  <si>
    <t>MV-015633</t>
  </si>
  <si>
    <t>ulziit</t>
  </si>
  <si>
    <t>Shargalbolor</t>
  </si>
  <si>
    <t>2010.07.23</t>
  </si>
  <si>
    <t>2040.07.23</t>
  </si>
  <si>
    <t>MV-015631</t>
  </si>
  <si>
    <t>Khotgor Minerals</t>
  </si>
  <si>
    <t>Kharkhongor, Tsogt-Ovoo</t>
  </si>
  <si>
    <t>MV-020954</t>
  </si>
  <si>
    <t>Khargait</t>
  </si>
  <si>
    <t>Geopro mongol</t>
  </si>
  <si>
    <t>2010.08.05</t>
  </si>
  <si>
    <t>2040.08.05</t>
  </si>
  <si>
    <t>MV-015632</t>
  </si>
  <si>
    <t>MV-015635</t>
  </si>
  <si>
    <t>2010.08.11</t>
  </si>
  <si>
    <t>2040.08.11</t>
  </si>
  <si>
    <t>MV-015636</t>
  </si>
  <si>
    <t>NCGT</t>
  </si>
  <si>
    <t>2010.08.13</t>
  </si>
  <si>
    <t>2040.08.13</t>
  </si>
  <si>
    <t>MV-015640</t>
  </si>
  <si>
    <t>Ergen</t>
  </si>
  <si>
    <t>Olondavna</t>
  </si>
  <si>
    <t>2010.08.19</t>
  </si>
  <si>
    <t>2040.08.19</t>
  </si>
  <si>
    <t>Tumentsogts, Sukhbaatar</t>
  </si>
  <si>
    <t>MV-015642</t>
  </si>
  <si>
    <t>Kheer morit</t>
  </si>
  <si>
    <t>Toosgon-Uul</t>
  </si>
  <si>
    <t>2010.08.23</t>
  </si>
  <si>
    <t>2040.09.13</t>
  </si>
  <si>
    <t>MV-015645</t>
  </si>
  <si>
    <t>2010.08.25</t>
  </si>
  <si>
    <t>2040.08.25</t>
  </si>
  <si>
    <t>MV-015643</t>
  </si>
  <si>
    <t>Khuushiin am</t>
  </si>
  <si>
    <t>Imperial Gold Mining</t>
  </si>
  <si>
    <t>2010.08.27</t>
  </si>
  <si>
    <t>2040.08.27</t>
  </si>
  <si>
    <t>MV-015649</t>
  </si>
  <si>
    <t>Denjiin els</t>
  </si>
  <si>
    <t>2010.09.07</t>
  </si>
  <si>
    <t>2040.09.07</t>
  </si>
  <si>
    <t>MV-015651</t>
  </si>
  <si>
    <t>Mandaltiin goliin adag</t>
  </si>
  <si>
    <t>Orgilmoynt</t>
  </si>
  <si>
    <t>2010.09.08</t>
  </si>
  <si>
    <t>2040.09.08</t>
  </si>
  <si>
    <t>MV-015650</t>
  </si>
  <si>
    <t>tashgai uul orchim</t>
  </si>
  <si>
    <t>TEGSHTPLANT</t>
  </si>
  <si>
    <t>MV-020624</t>
  </si>
  <si>
    <t>MV-016653</t>
  </si>
  <si>
    <t>balgan uul</t>
  </si>
  <si>
    <t>RSE</t>
  </si>
  <si>
    <t>2010.09.09</t>
  </si>
  <si>
    <t>2040.09.09</t>
  </si>
  <si>
    <t>MV-016657</t>
  </si>
  <si>
    <t>barilt</t>
  </si>
  <si>
    <t>2010.09.16</t>
  </si>
  <si>
    <t>2040.09.16</t>
  </si>
  <si>
    <t>MV-016658</t>
  </si>
  <si>
    <t>Bolorshyr</t>
  </si>
  <si>
    <t>MV-016660</t>
  </si>
  <si>
    <t>Shiren ovoo</t>
  </si>
  <si>
    <t>Zest Undur</t>
  </si>
  <si>
    <t>2010.09.21</t>
  </si>
  <si>
    <t>2040.09.21</t>
  </si>
  <si>
    <t>MV-016662</t>
  </si>
  <si>
    <t>Zuun turuunii adag</t>
  </si>
  <si>
    <t>DHPN</t>
  </si>
  <si>
    <t>2010.09.22</t>
  </si>
  <si>
    <t>2040.09.22</t>
  </si>
  <si>
    <t>MV-016669</t>
  </si>
  <si>
    <t>Tumen-And</t>
  </si>
  <si>
    <t>2010.09.28</t>
  </si>
  <si>
    <t>2040.09.28</t>
  </si>
  <si>
    <t>MV-016920</t>
  </si>
  <si>
    <t>Tumentsatsal</t>
  </si>
  <si>
    <t>MV-016668</t>
  </si>
  <si>
    <t>Shiree uul-1</t>
  </si>
  <si>
    <t>MV-016679</t>
  </si>
  <si>
    <t>Sain khuuvur</t>
  </si>
  <si>
    <t>BADMAARAG KHASH</t>
  </si>
  <si>
    <t>2010.10.08</t>
  </si>
  <si>
    <t>2040.10.08</t>
  </si>
  <si>
    <t>MV-016687</t>
  </si>
  <si>
    <t>2010.10.14</t>
  </si>
  <si>
    <t>2040.10.14</t>
  </si>
  <si>
    <t>MV-016683</t>
  </si>
  <si>
    <t>Tsagaankhairkhan-2</t>
  </si>
  <si>
    <t>Most olon bulag</t>
  </si>
  <si>
    <t>2010.10.16</t>
  </si>
  <si>
    <t>2040.10.16</t>
  </si>
  <si>
    <t>MV-016682</t>
  </si>
  <si>
    <t>Tukhum</t>
  </si>
  <si>
    <t>Tukhum Davs</t>
  </si>
  <si>
    <t>MV-016684</t>
  </si>
  <si>
    <t>Khuld Cement</t>
  </si>
  <si>
    <t>MV-016685</t>
  </si>
  <si>
    <t>MV-016686</t>
  </si>
  <si>
    <t>Shiiris stone</t>
  </si>
  <si>
    <t>MV-016722</t>
  </si>
  <si>
    <t>MV-016690</t>
  </si>
  <si>
    <t>Turgenii gol</t>
  </si>
  <si>
    <t>Uvs Khuder</t>
  </si>
  <si>
    <t>2010.10.22</t>
  </si>
  <si>
    <t>2040.10.22</t>
  </si>
  <si>
    <t>MV-016689</t>
  </si>
  <si>
    <t>Buduun Ukhaa</t>
  </si>
  <si>
    <t>Hunt uguuj</t>
  </si>
  <si>
    <t>MV-016703</t>
  </si>
  <si>
    <t>2010.11.08</t>
  </si>
  <si>
    <t>2040.11.08</t>
  </si>
  <si>
    <t>MV-016704</t>
  </si>
  <si>
    <t>Tsaidam uul</t>
  </si>
  <si>
    <t>Suvdan boroo</t>
  </si>
  <si>
    <t>2010.11.10</t>
  </si>
  <si>
    <t>2040.11.10</t>
  </si>
  <si>
    <t>MV-016708</t>
  </si>
  <si>
    <t>Unur jonsh</t>
  </si>
  <si>
    <t>2010.11.11</t>
  </si>
  <si>
    <t>2040.11.11</t>
  </si>
  <si>
    <t>MV-016709</t>
  </si>
  <si>
    <t>Murgutsug-2</t>
  </si>
  <si>
    <t>Arvinjonsh</t>
  </si>
  <si>
    <t>MV-016733</t>
  </si>
  <si>
    <t>Khimi-2</t>
  </si>
  <si>
    <t>TEDEO</t>
  </si>
  <si>
    <t>2010.12.07</t>
  </si>
  <si>
    <t>2040.12.07</t>
  </si>
  <si>
    <t>MV-016734</t>
  </si>
  <si>
    <t>2010.12.08</t>
  </si>
  <si>
    <t>2040.12.08</t>
  </si>
  <si>
    <t>MV-016735</t>
  </si>
  <si>
    <t>Manj tolgoi</t>
  </si>
  <si>
    <t>MV-016759</t>
  </si>
  <si>
    <t>Burhan del alt</t>
  </si>
  <si>
    <t>2011.01.11</t>
  </si>
  <si>
    <t>2041.01.11</t>
  </si>
  <si>
    <t>MV-016760</t>
  </si>
  <si>
    <t>Laakhiin Hundii</t>
  </si>
  <si>
    <t>2011.01.14</t>
  </si>
  <si>
    <t>2041.01.14</t>
  </si>
  <si>
    <t>MV-016767</t>
  </si>
  <si>
    <t>Tsaidam Uul</t>
  </si>
  <si>
    <t>2011.01.27</t>
  </si>
  <si>
    <t>2041.01.27</t>
  </si>
  <si>
    <t>MV-016772</t>
  </si>
  <si>
    <t>Khudriin biet-16-1</t>
  </si>
  <si>
    <t>2011.01.31</t>
  </si>
  <si>
    <t>2041.01.31</t>
  </si>
  <si>
    <t>MV-016775</t>
  </si>
  <si>
    <t>IKHER GURVAN TSOKHIO</t>
  </si>
  <si>
    <t>2011.02.08</t>
  </si>
  <si>
    <t>2041.02.08</t>
  </si>
  <si>
    <t>MV-016783</t>
  </si>
  <si>
    <t>Kharzatiin khotgor</t>
  </si>
  <si>
    <t>2011.02.21</t>
  </si>
  <si>
    <t>2041.02.21</t>
  </si>
  <si>
    <t>MV-016790</t>
  </si>
  <si>
    <t>Shinganuntun</t>
  </si>
  <si>
    <t>2011.03.14</t>
  </si>
  <si>
    <t>2041.03.14</t>
  </si>
  <si>
    <t>MV-016794</t>
  </si>
  <si>
    <t>Ukhaa-1</t>
  </si>
  <si>
    <t>Umardyn gan</t>
  </si>
  <si>
    <t>2011.03.15</t>
  </si>
  <si>
    <t>2041.03.15</t>
  </si>
  <si>
    <t>MV-016795</t>
  </si>
  <si>
    <t>Khovdtsement</t>
  </si>
  <si>
    <t>MV-016791</t>
  </si>
  <si>
    <t>Bor-Ovoo</t>
  </si>
  <si>
    <t>Altan taxi</t>
  </si>
  <si>
    <t>2011.03.16</t>
  </si>
  <si>
    <t>2041.03.16</t>
  </si>
  <si>
    <t>MV-016793</t>
  </si>
  <si>
    <t>ulaan chuluut</t>
  </si>
  <si>
    <t>MV-016806</t>
  </si>
  <si>
    <t>SHINELONGDA</t>
  </si>
  <si>
    <t>2011.04.07</t>
  </si>
  <si>
    <t>2041.04.07</t>
  </si>
  <si>
    <t>MV-016813</t>
  </si>
  <si>
    <t>altan els-2</t>
  </si>
  <si>
    <t>Sigma betta</t>
  </si>
  <si>
    <t>2011.04.11</t>
  </si>
  <si>
    <t>2041.04.11</t>
  </si>
  <si>
    <t>MV-016819</t>
  </si>
  <si>
    <t>Dojir</t>
  </si>
  <si>
    <t>Khanshashir</t>
  </si>
  <si>
    <t>2011.04.28</t>
  </si>
  <si>
    <t>2041.04.28</t>
  </si>
  <si>
    <t>MV-016821</t>
  </si>
  <si>
    <t>Biluut Uul</t>
  </si>
  <si>
    <t>MV-016825</t>
  </si>
  <si>
    <t>Tavan tolgoi</t>
  </si>
  <si>
    <t>2011.05.02</t>
  </si>
  <si>
    <t>MV-016827</t>
  </si>
  <si>
    <t>Ukhaa bel-3</t>
  </si>
  <si>
    <t>Guren</t>
  </si>
  <si>
    <t>2011.05.04</t>
  </si>
  <si>
    <t>2041.05.04</t>
  </si>
  <si>
    <t>MV-016826</t>
  </si>
  <si>
    <t>Zuun kheer-1</t>
  </si>
  <si>
    <t>Incobric</t>
  </si>
  <si>
    <t>MV-016831</t>
  </si>
  <si>
    <t>Erdene tolgoi</t>
  </si>
  <si>
    <t>Erdenetolgoi resources</t>
  </si>
  <si>
    <t>2011.05.17</t>
  </si>
  <si>
    <t>2041.05.17</t>
  </si>
  <si>
    <t>MV-016834</t>
  </si>
  <si>
    <t>2011.05.18</t>
  </si>
  <si>
    <t>2041.05.18</t>
  </si>
  <si>
    <t>MV-016836</t>
  </si>
  <si>
    <t>Khuviin khar</t>
  </si>
  <si>
    <t>Anian Resources</t>
  </si>
  <si>
    <t>2011.05.26</t>
  </si>
  <si>
    <t>2041.05.26</t>
  </si>
  <si>
    <t>MV-016839</t>
  </si>
  <si>
    <t>Bukhug-3</t>
  </si>
  <si>
    <t>Batshil</t>
  </si>
  <si>
    <t>MV-016838</t>
  </si>
  <si>
    <t>Tsagaan hyar</t>
  </si>
  <si>
    <t>Precious mountain</t>
  </si>
  <si>
    <t>MV-016843</t>
  </si>
  <si>
    <t>Shireegiin shugui</t>
  </si>
  <si>
    <t>2011.06.09</t>
  </si>
  <si>
    <t>2041.06.09</t>
  </si>
  <si>
    <t>MV-016848</t>
  </si>
  <si>
    <t>Baruun turuun-2</t>
  </si>
  <si>
    <t>Monfruct</t>
  </si>
  <si>
    <t>2011.06.15</t>
  </si>
  <si>
    <t>2041.07.24</t>
  </si>
  <si>
    <t>MV-016852</t>
  </si>
  <si>
    <t>Salkhit bor tolgoi</t>
  </si>
  <si>
    <t>Reservoir Mongolia</t>
  </si>
  <si>
    <t>2011.06.21</t>
  </si>
  <si>
    <t>2041.06.21</t>
  </si>
  <si>
    <t>MV-016854</t>
  </si>
  <si>
    <t>Mogul Energy</t>
  </si>
  <si>
    <t>2011.06.24</t>
  </si>
  <si>
    <t>2041.06.24</t>
  </si>
  <si>
    <t>MV-016855</t>
  </si>
  <si>
    <t>Bulgan uul</t>
  </si>
  <si>
    <t>GOK Bulgan-Uul</t>
  </si>
  <si>
    <t>MV-016862</t>
  </si>
  <si>
    <t>Morin davaa</t>
  </si>
  <si>
    <t>Urgakh Morin Els</t>
  </si>
  <si>
    <t>2011.06.28</t>
  </si>
  <si>
    <t>2041.06.28</t>
  </si>
  <si>
    <t>MV-016865</t>
  </si>
  <si>
    <t>Dornogovi-4</t>
  </si>
  <si>
    <t>COAL</t>
  </si>
  <si>
    <t>Mandakh, Khuvsgul</t>
  </si>
  <si>
    <t>MV-016861</t>
  </si>
  <si>
    <t>Banzat khairkhan</t>
  </si>
  <si>
    <t>Gurvan zam</t>
  </si>
  <si>
    <t>MV-016867</t>
  </si>
  <si>
    <t>Buduum Ukhaa</t>
  </si>
  <si>
    <t>Berkhiin nuramt</t>
  </si>
  <si>
    <t>2011.07.04</t>
  </si>
  <si>
    <t>2041.07.04</t>
  </si>
  <si>
    <t>MV-016868</t>
  </si>
  <si>
    <t>Onolr Munkh</t>
  </si>
  <si>
    <t>MV-016872</t>
  </si>
  <si>
    <t>Tsant uul</t>
  </si>
  <si>
    <t>Munkhnoyon Suvraga</t>
  </si>
  <si>
    <t>2011.07.06</t>
  </si>
  <si>
    <t>2041.07.06</t>
  </si>
  <si>
    <t>MV-016871</t>
  </si>
  <si>
    <t>Bayanjargalan raion</t>
  </si>
  <si>
    <t>Xanadu coal Mongolia</t>
  </si>
  <si>
    <t>MV-016879</t>
  </si>
  <si>
    <t>2011.07.09</t>
  </si>
  <si>
    <t>2041.07.09</t>
  </si>
  <si>
    <t>MV-016880</t>
  </si>
  <si>
    <t>Morin tolgoi-1</t>
  </si>
  <si>
    <t>Esto</t>
  </si>
  <si>
    <t>2011.07.10</t>
  </si>
  <si>
    <t>2041.07.10</t>
  </si>
  <si>
    <t>MV-016877</t>
  </si>
  <si>
    <t>Mungun Uul</t>
  </si>
  <si>
    <t>Ariun Khairkhan</t>
  </si>
  <si>
    <t>MV-016876</t>
  </si>
  <si>
    <t>BTMG</t>
  </si>
  <si>
    <t>MV-016891</t>
  </si>
  <si>
    <t>Buurt</t>
  </si>
  <si>
    <t>gazar khevlii</t>
  </si>
  <si>
    <t>2011.07.25</t>
  </si>
  <si>
    <t>2041.07.25</t>
  </si>
  <si>
    <t>MV-016898</t>
  </si>
  <si>
    <t>Shireegiin khundii</t>
  </si>
  <si>
    <t>2011.08.03</t>
  </si>
  <si>
    <t>2041.08.03</t>
  </si>
  <si>
    <t>MV-016897</t>
  </si>
  <si>
    <t>Buuveit</t>
  </si>
  <si>
    <t>Central Asian Cement</t>
  </si>
  <si>
    <t>MV-016901</t>
  </si>
  <si>
    <t>Uulzvar</t>
  </si>
  <si>
    <t>Jinjii maining</t>
  </si>
  <si>
    <t>2011.08.12</t>
  </si>
  <si>
    <t>2041.08.12</t>
  </si>
  <si>
    <t>MV-016905</t>
  </si>
  <si>
    <t>urtiin denj</t>
  </si>
  <si>
    <t>2011.08.22</t>
  </si>
  <si>
    <t>2041.08.22</t>
  </si>
  <si>
    <t>MV-016906</t>
  </si>
  <si>
    <t>khooltiin davaa</t>
  </si>
  <si>
    <t>And Survey</t>
  </si>
  <si>
    <t>2011.08.25</t>
  </si>
  <si>
    <t>2041.08.25</t>
  </si>
  <si>
    <t>MV-016912</t>
  </si>
  <si>
    <t>Dolmitjsen gantig</t>
  </si>
  <si>
    <t>2011.08.29</t>
  </si>
  <si>
    <t>2041.08.29</t>
  </si>
  <si>
    <t>MV-017430</t>
  </si>
  <si>
    <t>2011.09.07</t>
  </si>
  <si>
    <t>2041.09.07</t>
  </si>
  <si>
    <t>MV-016921</t>
  </si>
  <si>
    <t>Asgat-erdene</t>
  </si>
  <si>
    <t>2011.09.30</t>
  </si>
  <si>
    <t>2041.09.30</t>
  </si>
  <si>
    <t>MV-016922</t>
  </si>
  <si>
    <t>naran</t>
  </si>
  <si>
    <t>Kailonkuonea</t>
  </si>
  <si>
    <t>MV-016935</t>
  </si>
  <si>
    <t>DJFL</t>
  </si>
  <si>
    <t>2011.10.10</t>
  </si>
  <si>
    <t>2041.10.10</t>
  </si>
  <si>
    <t>MV-016930</t>
  </si>
  <si>
    <t>MDFE</t>
  </si>
  <si>
    <t>2011.10.12</t>
  </si>
  <si>
    <t>2041.10.12</t>
  </si>
  <si>
    <t>MV-016929</t>
  </si>
  <si>
    <t>Undur-2</t>
  </si>
  <si>
    <t>MV-016936</t>
  </si>
  <si>
    <t>Khar yamaat</t>
  </si>
  <si>
    <t>Airag Indmin</t>
  </si>
  <si>
    <t>MV-016934</t>
  </si>
  <si>
    <t>altan tal</t>
  </si>
  <si>
    <t>Govimaral</t>
  </si>
  <si>
    <t>2011.10.14</t>
  </si>
  <si>
    <t>2041.10.14</t>
  </si>
  <si>
    <t>MV-016932</t>
  </si>
  <si>
    <t>Luju-Ord</t>
  </si>
  <si>
    <t>MV-016933</t>
  </si>
  <si>
    <t>Nogoon nuuriin khundii</t>
  </si>
  <si>
    <t>MV-016937</t>
  </si>
  <si>
    <t>Tsenkhermandal-1</t>
  </si>
  <si>
    <t>Altan erdeniin ord</t>
  </si>
  <si>
    <t>2011.10.18</t>
  </si>
  <si>
    <t>2041.10.18</t>
  </si>
  <si>
    <t>MV-016938</t>
  </si>
  <si>
    <t>Khuren Uul</t>
  </si>
  <si>
    <t>Taliin elch</t>
  </si>
  <si>
    <t>2011.10.20</t>
  </si>
  <si>
    <t>2041.10.20</t>
  </si>
  <si>
    <t>MV-016940</t>
  </si>
  <si>
    <t>Tsagaan chuluut uul</t>
  </si>
  <si>
    <t>Shashir Orgil</t>
  </si>
  <si>
    <t>2011.10.26</t>
  </si>
  <si>
    <t>2041.10.26</t>
  </si>
  <si>
    <t>MV-017607</t>
  </si>
  <si>
    <t>2011.11.10</t>
  </si>
  <si>
    <t>2041.11.10</t>
  </si>
  <si>
    <t>MV-016947</t>
  </si>
  <si>
    <t>Infinity space</t>
  </si>
  <si>
    <t>MV-016950</t>
  </si>
  <si>
    <t>Saran Uul</t>
  </si>
  <si>
    <t>New Simin Resources</t>
  </si>
  <si>
    <t>2011.11.16</t>
  </si>
  <si>
    <t>2041.11.16</t>
  </si>
  <si>
    <t>MV-016952</t>
  </si>
  <si>
    <t>Zangat Uul-1</t>
  </si>
  <si>
    <t>Javhlant ord</t>
  </si>
  <si>
    <t>2011.11.18</t>
  </si>
  <si>
    <t>2041.11.18</t>
  </si>
  <si>
    <t>MV-016957</t>
  </si>
  <si>
    <t>bayangoliin dood heseg</t>
  </si>
  <si>
    <t>Kheliosgold</t>
  </si>
  <si>
    <t>2011.11.24</t>
  </si>
  <si>
    <t>2041.01.24</t>
  </si>
  <si>
    <t>MV-016959</t>
  </si>
  <si>
    <t>Erdenetsogt-1</t>
  </si>
  <si>
    <t>Green energy prosperity</t>
  </si>
  <si>
    <t>2011.11.28</t>
  </si>
  <si>
    <t>2041.11.28</t>
  </si>
  <si>
    <t>MV-016958</t>
  </si>
  <si>
    <t>MV-016962</t>
  </si>
  <si>
    <t>uud</t>
  </si>
  <si>
    <t>Dorniinhuder</t>
  </si>
  <si>
    <t>2011.12.01</t>
  </si>
  <si>
    <t>2041.12.01</t>
  </si>
  <si>
    <t>Bulgan, Matad</t>
  </si>
  <si>
    <t>MV-016965</t>
  </si>
  <si>
    <t>orlogiin gol</t>
  </si>
  <si>
    <t>Yum Agaa</t>
  </si>
  <si>
    <t>2011.12.08</t>
  </si>
  <si>
    <t>2041.12.08</t>
  </si>
  <si>
    <t>MV-016971</t>
  </si>
  <si>
    <t>Khuvuun</t>
  </si>
  <si>
    <t>Alag Tevsh</t>
  </si>
  <si>
    <t>2011.12.28</t>
  </si>
  <si>
    <t>2041.12.28</t>
  </si>
  <si>
    <t>MV-016975</t>
  </si>
  <si>
    <t>Tsuhum</t>
  </si>
  <si>
    <t>Premuim Coal Corporation</t>
  </si>
  <si>
    <t>2011.12.30</t>
  </si>
  <si>
    <t>2041.12.30</t>
  </si>
  <si>
    <t>MV-020693</t>
  </si>
  <si>
    <t>tsotsgonii mukhar</t>
  </si>
  <si>
    <t>ERD KHUL</t>
  </si>
  <si>
    <t>2012.01.05</t>
  </si>
  <si>
    <t>2042.01.05</t>
  </si>
  <si>
    <t>MV-016989</t>
  </si>
  <si>
    <t>khar ovoo</t>
  </si>
  <si>
    <t>2012.01.12</t>
  </si>
  <si>
    <t>2042.01.12</t>
  </si>
  <si>
    <t>MV-016990</t>
  </si>
  <si>
    <t>shangan</t>
  </si>
  <si>
    <t>GLDV</t>
  </si>
  <si>
    <t>MV-016988</t>
  </si>
  <si>
    <t>baruun tsagaan del</t>
  </si>
  <si>
    <t>MV-016994</t>
  </si>
  <si>
    <t>Ulaan hajuu</t>
  </si>
  <si>
    <t>EJ ULAAN HATUU</t>
  </si>
  <si>
    <t>2012.01.16</t>
  </si>
  <si>
    <t>2042.01.16</t>
  </si>
  <si>
    <t>MV-016995</t>
  </si>
  <si>
    <t>Artsat Tsunkheg</t>
  </si>
  <si>
    <t>MV-016998</t>
  </si>
  <si>
    <t>2012.01.19</t>
  </si>
  <si>
    <t>2042.01.19</t>
  </si>
  <si>
    <t>MV-016997</t>
  </si>
  <si>
    <t>Bor hayg</t>
  </si>
  <si>
    <t>Mongolian cooper maining</t>
  </si>
  <si>
    <t>MV-017007</t>
  </si>
  <si>
    <t>Khuree del-1</t>
  </si>
  <si>
    <t>JUNHAOWEIYE</t>
  </si>
  <si>
    <t>2012.02.15</t>
  </si>
  <si>
    <t>2042.02.15</t>
  </si>
  <si>
    <t>MV-017010</t>
  </si>
  <si>
    <t>Spek</t>
  </si>
  <si>
    <t>2012.03.02</t>
  </si>
  <si>
    <t>2042.03.02</t>
  </si>
  <si>
    <t>MV-020662</t>
  </si>
  <si>
    <t>Uvdug khudag</t>
  </si>
  <si>
    <t>Taliin baylag erdenes</t>
  </si>
  <si>
    <t>2012.03.12</t>
  </si>
  <si>
    <t>2042.03.12</t>
  </si>
  <si>
    <t>MV-017013</t>
  </si>
  <si>
    <t>Choir</t>
  </si>
  <si>
    <t>Talyn shigtgee</t>
  </si>
  <si>
    <t>Bayanjargalan, Undurshil</t>
  </si>
  <si>
    <t>MV-017014</t>
  </si>
  <si>
    <t>Khalbas Uil</t>
  </si>
  <si>
    <t>SSGP</t>
  </si>
  <si>
    <t>MV-021344</t>
  </si>
  <si>
    <t>Mogul Stannum LLC</t>
  </si>
  <si>
    <t>MV-019223</t>
  </si>
  <si>
    <t>Khalbas Uul</t>
  </si>
  <si>
    <t>Central mogul mining</t>
  </si>
  <si>
    <t>2042.10.08</t>
  </si>
  <si>
    <t>MV-017017</t>
  </si>
  <si>
    <t xml:space="preserve">Khustai </t>
  </si>
  <si>
    <t>Hunnusteel</t>
  </si>
  <si>
    <t>2012.04.03</t>
  </si>
  <si>
    <t>2042.04.03</t>
  </si>
  <si>
    <t>MV-021501</t>
  </si>
  <si>
    <t>Ikh Bulag</t>
  </si>
  <si>
    <t>Ti Ji Bai</t>
  </si>
  <si>
    <t>2012.04.06</t>
  </si>
  <si>
    <t>2042.04.06</t>
  </si>
  <si>
    <t>MV-017021</t>
  </si>
  <si>
    <t>onidolit</t>
  </si>
  <si>
    <t>Zabtaij</t>
  </si>
  <si>
    <t>2012.05.01</t>
  </si>
  <si>
    <t>2042.05.01</t>
  </si>
  <si>
    <t>MV-020770</t>
  </si>
  <si>
    <t>Dubleshtuttse</t>
  </si>
  <si>
    <t>2012.05.04</t>
  </si>
  <si>
    <t>2042.05.04</t>
  </si>
  <si>
    <t>MV-017029</t>
  </si>
  <si>
    <t>ar bogol</t>
  </si>
  <si>
    <t>2012.05.18</t>
  </si>
  <si>
    <t>2042.05.18</t>
  </si>
  <si>
    <t>MV-017030</t>
  </si>
  <si>
    <t>Nutgiin Mana</t>
  </si>
  <si>
    <t>2012.05.21</t>
  </si>
  <si>
    <t>2042.05.21</t>
  </si>
  <si>
    <t>MV-017286</t>
  </si>
  <si>
    <t>Nalgar</t>
  </si>
  <si>
    <t>Star logistic resource</t>
  </si>
  <si>
    <t>2012.05.22</t>
  </si>
  <si>
    <t>2042.05.22</t>
  </si>
  <si>
    <t>MV-017369</t>
  </si>
  <si>
    <t>MV-017042</t>
  </si>
  <si>
    <t>Badamt</t>
  </si>
  <si>
    <t>Lotus Dai Uul</t>
  </si>
  <si>
    <t>2012.05.25</t>
  </si>
  <si>
    <t>2042.05.25</t>
  </si>
  <si>
    <t>MV-017043</t>
  </si>
  <si>
    <t>Tovon uul-1</t>
  </si>
  <si>
    <t>2012.05.28</t>
  </si>
  <si>
    <t>2042.05.28</t>
  </si>
  <si>
    <t>MV-017041</t>
  </si>
  <si>
    <t>Shiiriin khundii</t>
  </si>
  <si>
    <t>Munkh Bolor Erdene</t>
  </si>
  <si>
    <t>MV-017057</t>
  </si>
  <si>
    <t>2012.06.04</t>
  </si>
  <si>
    <t>2042.06.04</t>
  </si>
  <si>
    <t>MV-017059</t>
  </si>
  <si>
    <t>Minshin gerelt od</t>
  </si>
  <si>
    <t>MV-017060</t>
  </si>
  <si>
    <t>Khotgor zuun</t>
  </si>
  <si>
    <t>MV-017061</t>
  </si>
  <si>
    <t>Khotgor baruun</t>
  </si>
  <si>
    <t>MV-017062</t>
  </si>
  <si>
    <t>Baits</t>
  </si>
  <si>
    <t>MV-017063</t>
  </si>
  <si>
    <t>shand khudag-2-1</t>
  </si>
  <si>
    <t>Tevkhen</t>
  </si>
  <si>
    <t>2012.06.08</t>
  </si>
  <si>
    <t>2042.06.08</t>
  </si>
  <si>
    <t>MV-017064</t>
  </si>
  <si>
    <t>Undur javkhlant</t>
  </si>
  <si>
    <t>Freegood Erin</t>
  </si>
  <si>
    <t>2012.06.15</t>
  </si>
  <si>
    <t>2042.06.15</t>
  </si>
  <si>
    <t>MV-017065</t>
  </si>
  <si>
    <t>2012.06.22</t>
  </si>
  <si>
    <t>2042.06.22</t>
  </si>
  <si>
    <t>MV-017067</t>
  </si>
  <si>
    <t>Zadgait</t>
  </si>
  <si>
    <t>2012.06.29</t>
  </si>
  <si>
    <t>2042.06.29</t>
  </si>
  <si>
    <t>MV-021480</t>
  </si>
  <si>
    <t>Terramaining</t>
  </si>
  <si>
    <t>2012.07.07</t>
  </si>
  <si>
    <t>2042.07.07</t>
  </si>
  <si>
    <t>MV-017078</t>
  </si>
  <si>
    <t>Erdenetsogt-2</t>
  </si>
  <si>
    <t>ECM</t>
  </si>
  <si>
    <t>2012.07.17</t>
  </si>
  <si>
    <t>2042.07.17</t>
  </si>
  <si>
    <t>MV-017076</t>
  </si>
  <si>
    <t>Central asian marble</t>
  </si>
  <si>
    <t>Alag-Erdene</t>
  </si>
  <si>
    <t>MV-017077</t>
  </si>
  <si>
    <t>Bor nuur</t>
  </si>
  <si>
    <t>Taishiriin khuder</t>
  </si>
  <si>
    <t>MV-017084</t>
  </si>
  <si>
    <t>2012.07.20</t>
  </si>
  <si>
    <t>2042.07.20</t>
  </si>
  <si>
    <t>MV-017080</t>
  </si>
  <si>
    <t>Manj khudag</t>
  </si>
  <si>
    <t>NINJMURUN</t>
  </si>
  <si>
    <t>Bayan-Ovoo, Galuut</t>
  </si>
  <si>
    <t>MV-017081</t>
  </si>
  <si>
    <t>Tsahir del</t>
  </si>
  <si>
    <t>MV-017088</t>
  </si>
  <si>
    <t>Tsagaan chuluu</t>
  </si>
  <si>
    <t>2012.07.26</t>
  </si>
  <si>
    <t>2042.07.26</t>
  </si>
  <si>
    <t>MV-017089</t>
  </si>
  <si>
    <t>Universal Copper</t>
  </si>
  <si>
    <t>2012.07.30</t>
  </si>
  <si>
    <t>2042.07.30</t>
  </si>
  <si>
    <t>Bayangovi</t>
  </si>
  <si>
    <t>MV-017090</t>
  </si>
  <si>
    <t>Daajiin bulag</t>
  </si>
  <si>
    <t>2012.08.01</t>
  </si>
  <si>
    <t>2042.08.01</t>
  </si>
  <si>
    <t>MV-017093</t>
  </si>
  <si>
    <t>Rashaantiin khundii-1</t>
  </si>
  <si>
    <t>Golden taiga</t>
  </si>
  <si>
    <t>2012.08.02</t>
  </si>
  <si>
    <t>2042.08.02</t>
  </si>
  <si>
    <t>MV-017097</t>
  </si>
  <si>
    <t>Dood duvuljin</t>
  </si>
  <si>
    <t>2012.08.08</t>
  </si>
  <si>
    <t>2042.08.08</t>
  </si>
  <si>
    <t>MV-017098</t>
  </si>
  <si>
    <t>Khurgatai Khairkhan</t>
  </si>
  <si>
    <t>2012.08.10</t>
  </si>
  <si>
    <t>2042.08.10</t>
  </si>
  <si>
    <t>MV-017106</t>
  </si>
  <si>
    <t>nomhondalain erdenes</t>
  </si>
  <si>
    <t>2012.08.20</t>
  </si>
  <si>
    <t>2042.08.20</t>
  </si>
  <si>
    <t>MV-017111</t>
  </si>
  <si>
    <t>Urd Tsagaan ovoo</t>
  </si>
  <si>
    <t>Steppe Gold</t>
  </si>
  <si>
    <t>2012.08.31</t>
  </si>
  <si>
    <t>2042.08.31</t>
  </si>
  <si>
    <t>MV-017112</t>
  </si>
  <si>
    <t>olongiin ukhaa</t>
  </si>
  <si>
    <t>el el ti di</t>
  </si>
  <si>
    <t>MV-017113</t>
  </si>
  <si>
    <t>Khets tolgoi</t>
  </si>
  <si>
    <t>MV-017121</t>
  </si>
  <si>
    <t>Bulagt</t>
  </si>
  <si>
    <t>2012.09.06</t>
  </si>
  <si>
    <t>2042.09.06</t>
  </si>
  <si>
    <t>MV-017120</t>
  </si>
  <si>
    <t>Dartsagt</t>
  </si>
  <si>
    <t>MV-017117</t>
  </si>
  <si>
    <t>2012.09.07</t>
  </si>
  <si>
    <t>2042.09.07</t>
  </si>
  <si>
    <t>MV-017118</t>
  </si>
  <si>
    <t>Sain shand khudag</t>
  </si>
  <si>
    <t>Maple mining development</t>
  </si>
  <si>
    <t>MV-017131</t>
  </si>
  <si>
    <t>2012.09.12</t>
  </si>
  <si>
    <t>2042.09.12</t>
  </si>
  <si>
    <t>MV-017129</t>
  </si>
  <si>
    <t>Oyut ulaan</t>
  </si>
  <si>
    <t>Vantage</t>
  </si>
  <si>
    <t>MV-017162</t>
  </si>
  <si>
    <t>Baruun noyon uul-1</t>
  </si>
  <si>
    <t>Tsagaan Uvuljuu</t>
  </si>
  <si>
    <t>2012.10.12</t>
  </si>
  <si>
    <t>2042.10.12</t>
  </si>
  <si>
    <t>MV-017164</t>
  </si>
  <si>
    <t>Ukhaa shar uul</t>
  </si>
  <si>
    <t>SG Mining Erdes</t>
  </si>
  <si>
    <t>MV-017166</t>
  </si>
  <si>
    <t>Zuun toirom</t>
  </si>
  <si>
    <t>Chinkhash</t>
  </si>
  <si>
    <t>MV-017171</t>
  </si>
  <si>
    <t>Kharaaat</t>
  </si>
  <si>
    <t>Altansuljee systemos</t>
  </si>
  <si>
    <t>MV-019336</t>
  </si>
  <si>
    <t>Zuvzug</t>
  </si>
  <si>
    <t>2012.10.15</t>
  </si>
  <si>
    <t>2042.10.15</t>
  </si>
  <si>
    <t>MV-017173</t>
  </si>
  <si>
    <t>MV-020335</t>
  </si>
  <si>
    <t>2012.10.17</t>
  </si>
  <si>
    <t>2042.10.17</t>
  </si>
  <si>
    <t>MV-020388</t>
  </si>
  <si>
    <t>Tsaidam-2</t>
  </si>
  <si>
    <t>MV-017188</t>
  </si>
  <si>
    <t>Tsaidam-3</t>
  </si>
  <si>
    <t>MV-017187</t>
  </si>
  <si>
    <t>Tsaidam-4</t>
  </si>
  <si>
    <t>MV-017185</t>
  </si>
  <si>
    <t>Eedemt-2</t>
  </si>
  <si>
    <t>Narantuul trade</t>
  </si>
  <si>
    <t>2012.10.18</t>
  </si>
  <si>
    <t>2042.10.18</t>
  </si>
  <si>
    <t>MV-017186</t>
  </si>
  <si>
    <t>Bukhug</t>
  </si>
  <si>
    <t>Double monx</t>
  </si>
  <si>
    <t>MV-017191</t>
  </si>
  <si>
    <t>Bayantoirog</t>
  </si>
  <si>
    <t>TOUU</t>
  </si>
  <si>
    <t>2012.10.19</t>
  </si>
  <si>
    <t>2042.10.19</t>
  </si>
  <si>
    <t>MV-017192</t>
  </si>
  <si>
    <t>Ulaan togloi</t>
  </si>
  <si>
    <t>Ying he</t>
  </si>
  <si>
    <t>MV-017189</t>
  </si>
  <si>
    <t>Zevt Duulga</t>
  </si>
  <si>
    <t>MV-017194</t>
  </si>
  <si>
    <t>Zaraa</t>
  </si>
  <si>
    <t>Anandbayantal</t>
  </si>
  <si>
    <t>2012.10.22</t>
  </si>
  <si>
    <t>2042.10.22</t>
  </si>
  <si>
    <t>MV-017195</t>
  </si>
  <si>
    <t>Unsgeniin khundii-1</t>
  </si>
  <si>
    <t>BCMM</t>
  </si>
  <si>
    <t>2012.10.24</t>
  </si>
  <si>
    <t>2042.10.24</t>
  </si>
  <si>
    <t>MV-017196</t>
  </si>
  <si>
    <t>Ikh gobi Energy</t>
  </si>
  <si>
    <t>2012.10.26</t>
  </si>
  <si>
    <t>2042.10.26</t>
  </si>
  <si>
    <t>MV-017198</t>
  </si>
  <si>
    <t>bumbat-5</t>
  </si>
  <si>
    <t>2012.11.02</t>
  </si>
  <si>
    <t>2042.11.02</t>
  </si>
  <si>
    <t>MV-017202</t>
  </si>
  <si>
    <t>Erdniin san mining LLC</t>
  </si>
  <si>
    <t>2012.11.15</t>
  </si>
  <si>
    <t>2042.11.15</t>
  </si>
  <si>
    <t>Adaatsag</t>
  </si>
  <si>
    <t>MV-017220</t>
  </si>
  <si>
    <t>2012.11.22</t>
  </si>
  <si>
    <t>2042.11.22</t>
  </si>
  <si>
    <t>MV-017223</t>
  </si>
  <si>
    <t xml:space="preserve">Zeegt </t>
  </si>
  <si>
    <t>Zori Itge Butee</t>
  </si>
  <si>
    <t>2012.11.30</t>
  </si>
  <si>
    <t>2042.11.30</t>
  </si>
  <si>
    <t>MV-017225</t>
  </si>
  <si>
    <t>Zhengyuan</t>
  </si>
  <si>
    <t>2012.12.04</t>
  </si>
  <si>
    <t>2042.12.04</t>
  </si>
  <si>
    <t>MV-017224</t>
  </si>
  <si>
    <t>Sonin khangai</t>
  </si>
  <si>
    <t>Soninkhad</t>
  </si>
  <si>
    <t>Bayantsogt</t>
  </si>
  <si>
    <t>MV-017227</t>
  </si>
  <si>
    <t>Bus tolgoi</t>
  </si>
  <si>
    <t>MIBM</t>
  </si>
  <si>
    <t>2012.12.05</t>
  </si>
  <si>
    <t>2042.12.05</t>
  </si>
  <si>
    <t>MV-017231</t>
  </si>
  <si>
    <t>MHT</t>
  </si>
  <si>
    <t>2012.12.11</t>
  </si>
  <si>
    <t>2042.12.11</t>
  </si>
  <si>
    <t>MV-017232</t>
  </si>
  <si>
    <t>Ulaan uud</t>
  </si>
  <si>
    <t>Umardbayan</t>
  </si>
  <si>
    <t>2012.12.13</t>
  </si>
  <si>
    <t>2042.12.13</t>
  </si>
  <si>
    <t>MV-017234</t>
  </si>
  <si>
    <t>Eedemt-3</t>
  </si>
  <si>
    <t>2012.12.14</t>
  </si>
  <si>
    <t>2042.12.14</t>
  </si>
  <si>
    <t>Bayanjargalan, Govi-Ugtaal, Gurvansaikhan</t>
  </si>
  <si>
    <t>MV-017238</t>
  </si>
  <si>
    <t>Tuuliin denj</t>
  </si>
  <si>
    <t>2012.12.19</t>
  </si>
  <si>
    <t>2042.12.19</t>
  </si>
  <si>
    <t>MV-017239</t>
  </si>
  <si>
    <t>tulga</t>
  </si>
  <si>
    <t>Duchin delgerekh</t>
  </si>
  <si>
    <t>2012.12.24</t>
  </si>
  <si>
    <t>2042.12.24</t>
  </si>
  <si>
    <t>MV-017241</t>
  </si>
  <si>
    <t>Alag uul</t>
  </si>
  <si>
    <t>Metall Impex</t>
  </si>
  <si>
    <t>2012.12.27</t>
  </si>
  <si>
    <t>2042.12.27</t>
  </si>
  <si>
    <t>MV-017243</t>
  </si>
  <si>
    <t>mogoin gol</t>
  </si>
  <si>
    <t>2013.01.15</t>
  </si>
  <si>
    <t>2043.01.15</t>
  </si>
  <si>
    <t>MV-017256</t>
  </si>
  <si>
    <t>Khongor-3</t>
  </si>
  <si>
    <t>Khudrent</t>
  </si>
  <si>
    <t>2013.01.29</t>
  </si>
  <si>
    <t>2043.01.29</t>
  </si>
  <si>
    <t>MV-017257</t>
  </si>
  <si>
    <t>Gorzgor uul</t>
  </si>
  <si>
    <t>ZTKh</t>
  </si>
  <si>
    <t>2013.02.04</t>
  </si>
  <si>
    <t>2043.02.04</t>
  </si>
  <si>
    <t>MV-017259</t>
  </si>
  <si>
    <t>Tsgaan chuluut uul</t>
  </si>
  <si>
    <t>Bayan metal</t>
  </si>
  <si>
    <t>2013.02.15</t>
  </si>
  <si>
    <t>2043.02.15</t>
  </si>
  <si>
    <t>MV-020573</t>
  </si>
  <si>
    <t>Reo mining</t>
  </si>
  <si>
    <t>MV-020502</t>
  </si>
  <si>
    <t>Bayan metal mining</t>
  </si>
  <si>
    <t>MV-020808</t>
  </si>
  <si>
    <t>Tsagaan undur tolgoi</t>
  </si>
  <si>
    <t>Xanadu Energy Resources Mongolia</t>
  </si>
  <si>
    <t>2013.04.01</t>
  </si>
  <si>
    <t>2043.04.01</t>
  </si>
  <si>
    <t>MV-020809</t>
  </si>
  <si>
    <t>Tsakhilgat uul</t>
  </si>
  <si>
    <t>Ikh khet, Galshar</t>
  </si>
  <si>
    <t>MV-019889</t>
  </si>
  <si>
    <t>tsahir tolgod</t>
  </si>
  <si>
    <t>Talst Dul Bayajmal</t>
  </si>
  <si>
    <t>2013.04.08</t>
  </si>
  <si>
    <t>2043.04.08</t>
  </si>
  <si>
    <t>MV-017291</t>
  </si>
  <si>
    <t>Talst dul</t>
  </si>
  <si>
    <t>MV-017292</t>
  </si>
  <si>
    <t>Khonkhor zag</t>
  </si>
  <si>
    <t>Salkhit Altai</t>
  </si>
  <si>
    <t>MV-020810</t>
  </si>
  <si>
    <t xml:space="preserve">Khashaat </t>
  </si>
  <si>
    <t>2013.04.11</t>
  </si>
  <si>
    <t>2043.04.11</t>
  </si>
  <si>
    <t>MV-017301</t>
  </si>
  <si>
    <t>Baruun noyon uul</t>
  </si>
  <si>
    <t>HUR ERDENE BAYLAG</t>
  </si>
  <si>
    <t>2013.04.17</t>
  </si>
  <si>
    <t>2043.04.17</t>
  </si>
  <si>
    <t>MV-017302</t>
  </si>
  <si>
    <t xml:space="preserve">Taragtiin khundii </t>
  </si>
  <si>
    <t>MV-017303</t>
  </si>
  <si>
    <t>Alkalli Metal Mongolia</t>
  </si>
  <si>
    <t>2013.04.18</t>
  </si>
  <si>
    <t>2043.04.18</t>
  </si>
  <si>
    <t>MV-017304</t>
  </si>
  <si>
    <t>bayangoliin denj-1</t>
  </si>
  <si>
    <t>MV-017305</t>
  </si>
  <si>
    <t>2013.04.23</t>
  </si>
  <si>
    <t>2043.04.23</t>
  </si>
  <si>
    <t>MV-017309</t>
  </si>
  <si>
    <t>Khashaat khudag</t>
  </si>
  <si>
    <t>Gobi force maining</t>
  </si>
  <si>
    <t>2013.04.29</t>
  </si>
  <si>
    <t>2043.04.29</t>
  </si>
  <si>
    <t>MV-017310</t>
  </si>
  <si>
    <t>Dund bukhug</t>
  </si>
  <si>
    <t>Hongor holding</t>
  </si>
  <si>
    <t>2013.04.30</t>
  </si>
  <si>
    <t>2043.04.30</t>
  </si>
  <si>
    <t>MV-017314</t>
  </si>
  <si>
    <t>Morin Davaa</t>
  </si>
  <si>
    <t>MORINDAVAA DAIRGA</t>
  </si>
  <si>
    <t>2013.05.07</t>
  </si>
  <si>
    <t>2043.05.07</t>
  </si>
  <si>
    <t>MV-017317</t>
  </si>
  <si>
    <t>Khurenshand</t>
  </si>
  <si>
    <t>USUKH ZOOS</t>
  </si>
  <si>
    <t>2013.05.27</t>
  </si>
  <si>
    <t>2043.05.27</t>
  </si>
  <si>
    <t>MV-017321</t>
  </si>
  <si>
    <t>kharaat uul</t>
  </si>
  <si>
    <t>MKMN mining</t>
  </si>
  <si>
    <t>2013.06.03</t>
  </si>
  <si>
    <t>2043.06.03</t>
  </si>
  <si>
    <t>MV-017325</t>
  </si>
  <si>
    <t>Ar teel</t>
  </si>
  <si>
    <t>BBGN</t>
  </si>
  <si>
    <t>2013.06.05</t>
  </si>
  <si>
    <t>2043.06.05</t>
  </si>
  <si>
    <t>MV-017329</t>
  </si>
  <si>
    <t>Mandakh Bulag</t>
  </si>
  <si>
    <t>2013.06.18</t>
  </si>
  <si>
    <t>2043.06.18</t>
  </si>
  <si>
    <t>MV-017334</t>
  </si>
  <si>
    <t>Aduun chuluunii khundii</t>
  </si>
  <si>
    <t>2013.06.21</t>
  </si>
  <si>
    <t>2043.06.21</t>
  </si>
  <si>
    <t>MV-017336</t>
  </si>
  <si>
    <t>Tsaikhar khudag</t>
  </si>
  <si>
    <t>2013.06.24</t>
  </si>
  <si>
    <t>2043.06.24</t>
  </si>
  <si>
    <t>MV-017337</t>
  </si>
  <si>
    <t>shat khudag</t>
  </si>
  <si>
    <t>Minii toonon</t>
  </si>
  <si>
    <t>2013.06.25</t>
  </si>
  <si>
    <t>2043.06.25</t>
  </si>
  <si>
    <t>MV-017338</t>
  </si>
  <si>
    <t>MV-017341</t>
  </si>
  <si>
    <t>shandantolgoi</t>
  </si>
  <si>
    <t>CBSN</t>
  </si>
  <si>
    <t>2013.07.02</t>
  </si>
  <si>
    <t>2043.07.02</t>
  </si>
  <si>
    <t>MV-017352</t>
  </si>
  <si>
    <t>Geohugjil momimg</t>
  </si>
  <si>
    <t>2013.07.04</t>
  </si>
  <si>
    <t>2043.07.04</t>
  </si>
  <si>
    <t>MV-017350</t>
  </si>
  <si>
    <t>2013.07.05</t>
  </si>
  <si>
    <t>2043.07.05</t>
  </si>
  <si>
    <t>MV-017349</t>
  </si>
  <si>
    <t>Nuurst</t>
  </si>
  <si>
    <t>Modun Resources</t>
  </si>
  <si>
    <t>2013.07.09</t>
  </si>
  <si>
    <t>2043.07.09</t>
  </si>
  <si>
    <t>MV-017362</t>
  </si>
  <si>
    <t>Ikh bulan</t>
  </si>
  <si>
    <t>Songolon Khairkhan</t>
  </si>
  <si>
    <t>2013.08.13</t>
  </si>
  <si>
    <t>2043.08.13</t>
  </si>
  <si>
    <t>MV-017365</t>
  </si>
  <si>
    <t>Delgereh</t>
  </si>
  <si>
    <t>2013.08.15</t>
  </si>
  <si>
    <t>2043.08.15</t>
  </si>
  <si>
    <t>MV-017367</t>
  </si>
  <si>
    <t>tsagaan undur-3</t>
  </si>
  <si>
    <t>MV-017371</t>
  </si>
  <si>
    <t>Orkhon tuul</t>
  </si>
  <si>
    <t>Bead Mining</t>
  </si>
  <si>
    <t>2013.08.21</t>
  </si>
  <si>
    <t>2043.08.21</t>
  </si>
  <si>
    <t>MV-017373</t>
  </si>
  <si>
    <t>Salkhitiin bor tolgoi</t>
  </si>
  <si>
    <t>NFMM</t>
  </si>
  <si>
    <t>2013.08.23</t>
  </si>
  <si>
    <t>2043.08.23</t>
  </si>
  <si>
    <t>MV-017377</t>
  </si>
  <si>
    <t>Zuun tsaidam</t>
  </si>
  <si>
    <t>Moncoal Petro Mining</t>
  </si>
  <si>
    <t>2013.08.29</t>
  </si>
  <si>
    <t>2043.08.29</t>
  </si>
  <si>
    <t>MV-017376</t>
  </si>
  <si>
    <t>Tsaidam khundii</t>
  </si>
  <si>
    <t>MV-017375</t>
  </si>
  <si>
    <t>MV-017378</t>
  </si>
  <si>
    <t>Suumtiin khooloi</t>
  </si>
  <si>
    <t>Goyldsening Mongolia</t>
  </si>
  <si>
    <t>2013.09.03</t>
  </si>
  <si>
    <t>2043.09.03</t>
  </si>
  <si>
    <t>MV-017384</t>
  </si>
  <si>
    <t>Tsagaan-Undur</t>
  </si>
  <si>
    <t>2013.09.16</t>
  </si>
  <si>
    <t>2043.09.16</t>
  </si>
  <si>
    <t>MV-017386</t>
  </si>
  <si>
    <t xml:space="preserve">Gishuun </t>
  </si>
  <si>
    <t>Best wait</t>
  </si>
  <si>
    <t>2013.09.24</t>
  </si>
  <si>
    <t>2043.09.24</t>
  </si>
  <si>
    <t>MV-017389</t>
  </si>
  <si>
    <t>Mintech minerials</t>
  </si>
  <si>
    <t>2013.09.27</t>
  </si>
  <si>
    <t>2043.09.27</t>
  </si>
  <si>
    <t>MV-017388</t>
  </si>
  <si>
    <t>CBJM</t>
  </si>
  <si>
    <t>MV-017387</t>
  </si>
  <si>
    <t>Kharmagtai</t>
  </si>
  <si>
    <t>Oyut Ulaan</t>
  </si>
  <si>
    <t>MV-017392</t>
  </si>
  <si>
    <t>Urt del</t>
  </si>
  <si>
    <t>Idergold</t>
  </si>
  <si>
    <t>2013.09.30</t>
  </si>
  <si>
    <t>2043.09.30</t>
  </si>
  <si>
    <t>MV-017393</t>
  </si>
  <si>
    <t>Shar-Undur</t>
  </si>
  <si>
    <t>2013.10.02</t>
  </si>
  <si>
    <t>2043.10.02</t>
  </si>
  <si>
    <t>MV-017396</t>
  </si>
  <si>
    <t>Mushgia khudag-1</t>
  </si>
  <si>
    <t>Max Impex</t>
  </si>
  <si>
    <t>2013.10.08</t>
  </si>
  <si>
    <t>2043.10.08</t>
  </si>
  <si>
    <t>MV-017397</t>
  </si>
  <si>
    <t>Mushgia khudag-2</t>
  </si>
  <si>
    <t>MV-017399</t>
  </si>
  <si>
    <t>Tugaltai-2</t>
  </si>
  <si>
    <t>Cosmo coal</t>
  </si>
  <si>
    <t>2013.10.17</t>
  </si>
  <si>
    <t>2043.10.17</t>
  </si>
  <si>
    <t>Jargaltkhaan, Murun</t>
  </si>
  <si>
    <t>MV-017405</t>
  </si>
  <si>
    <t>salkhit</t>
  </si>
  <si>
    <t>MV-017404</t>
  </si>
  <si>
    <t>EEMDE</t>
  </si>
  <si>
    <t>MV-017402</t>
  </si>
  <si>
    <t>HAR MURUN MONGOL</t>
  </si>
  <si>
    <t>MV-017401</t>
  </si>
  <si>
    <t>MV-017411</t>
  </si>
  <si>
    <t>Bukhugiin Khundii-3</t>
  </si>
  <si>
    <t>Gangar invest</t>
  </si>
  <si>
    <t>2013.10.31</t>
  </si>
  <si>
    <t>2043.10.31</t>
  </si>
  <si>
    <t>MV-017412</t>
  </si>
  <si>
    <t>URAL DIESEL</t>
  </si>
  <si>
    <t>MV-017424</t>
  </si>
  <si>
    <t>Oortsog tolgoi</t>
  </si>
  <si>
    <t>Bumbat Shohoi</t>
  </si>
  <si>
    <t>2013.11.27</t>
  </si>
  <si>
    <t>2043.11.27</t>
  </si>
  <si>
    <t>MV-017423</t>
  </si>
  <si>
    <t>Zamiin khudag</t>
  </si>
  <si>
    <t>MV-017425</t>
  </si>
  <si>
    <t>MIGA ERA</t>
  </si>
  <si>
    <t>2013.11.29</t>
  </si>
  <si>
    <t>2043.11.29</t>
  </si>
  <si>
    <t>MV-021454</t>
  </si>
  <si>
    <t>Mega Erin Zuun</t>
  </si>
  <si>
    <t>MV-017426</t>
  </si>
  <si>
    <t xml:space="preserve">Nogoon Uul </t>
  </si>
  <si>
    <t>Mongolbasalt</t>
  </si>
  <si>
    <t>2013.12.02</t>
  </si>
  <si>
    <t>2043.12.02</t>
  </si>
  <si>
    <t>MV-017432</t>
  </si>
  <si>
    <t>Tsagaan zalaat</t>
  </si>
  <si>
    <t>Dorniin chuluulag</t>
  </si>
  <si>
    <t>2013.12.04</t>
  </si>
  <si>
    <t>2043.12.04</t>
  </si>
  <si>
    <t>Asgat, Sukhbaatar</t>
  </si>
  <si>
    <t>MV-017431</t>
  </si>
  <si>
    <t>Uneeetiin del</t>
  </si>
  <si>
    <t>Uragshlah gobi</t>
  </si>
  <si>
    <t>MV-017433</t>
  </si>
  <si>
    <t>eruult</t>
  </si>
  <si>
    <t>2013.12.06</t>
  </si>
  <si>
    <t>2043.12.06</t>
  </si>
  <si>
    <t>MV-017436</t>
  </si>
  <si>
    <t>Shireegiin hundii</t>
  </si>
  <si>
    <t>2013.12.10</t>
  </si>
  <si>
    <t>2043.12.10</t>
  </si>
  <si>
    <t>MV-017437</t>
  </si>
  <si>
    <t>MV-017438</t>
  </si>
  <si>
    <t>2013.12.13</t>
  </si>
  <si>
    <t>2043.12.13</t>
  </si>
  <si>
    <t>MV-017442</t>
  </si>
  <si>
    <t>Tsgaan Undur</t>
  </si>
  <si>
    <t>2013.12.19</t>
  </si>
  <si>
    <t>2043.12.19</t>
  </si>
  <si>
    <t>MV-021491</t>
  </si>
  <si>
    <t>Khulstai</t>
  </si>
  <si>
    <t>MIMS</t>
  </si>
  <si>
    <t>2013.12.24</t>
  </si>
  <si>
    <t>2046.10.04</t>
  </si>
  <si>
    <t>MV-017448</t>
  </si>
  <si>
    <t>2014.01.07</t>
  </si>
  <si>
    <t>2044.01.07</t>
  </si>
  <si>
    <t>MV-017449</t>
  </si>
  <si>
    <t>Altan khundagiin khundii-1</t>
  </si>
  <si>
    <t>ODE</t>
  </si>
  <si>
    <t>2014.01.08</t>
  </si>
  <si>
    <t>2044.01.08</t>
  </si>
  <si>
    <t>MV-017452</t>
  </si>
  <si>
    <t>Yamaan usnii hyar</t>
  </si>
  <si>
    <t>2014.01.14</t>
  </si>
  <si>
    <t>2044.01.14</t>
  </si>
  <si>
    <t>MV-017456</t>
  </si>
  <si>
    <t>Shohoit-1</t>
  </si>
  <si>
    <t>BYH</t>
  </si>
  <si>
    <t>2014.01.22</t>
  </si>
  <si>
    <t>2044.01.22</t>
  </si>
  <si>
    <t>MV-017471</t>
  </si>
  <si>
    <t>Khuabei kuangye</t>
  </si>
  <si>
    <t>2014.02.06</t>
  </si>
  <si>
    <t>2044.02.06</t>
  </si>
  <si>
    <t>MV-017479</t>
  </si>
  <si>
    <t>Gal bayan</t>
  </si>
  <si>
    <t>Soft Coal</t>
  </si>
  <si>
    <t>2014.02.28</t>
  </si>
  <si>
    <t>2044.02.28</t>
  </si>
  <si>
    <t>MV-017480</t>
  </si>
  <si>
    <t>Erdeniin Bosgo</t>
  </si>
  <si>
    <t>2014.03.03</t>
  </si>
  <si>
    <t>2044.03.03</t>
  </si>
  <si>
    <t>MV-017482</t>
  </si>
  <si>
    <t>tsairt</t>
  </si>
  <si>
    <t>gobimaster</t>
  </si>
  <si>
    <t>2014.03.06</t>
  </si>
  <si>
    <t>2044.03.06</t>
  </si>
  <si>
    <t>MV-017488</t>
  </si>
  <si>
    <t>Shand-1</t>
  </si>
  <si>
    <t>BMBB</t>
  </si>
  <si>
    <t>2014.03.10</t>
  </si>
  <si>
    <t>2044.03.10</t>
  </si>
  <si>
    <t>MV-017493</t>
  </si>
  <si>
    <t>Devjikh</t>
  </si>
  <si>
    <t>2014.03.26</t>
  </si>
  <si>
    <t>2044.03.26</t>
  </si>
  <si>
    <t>MV-017495</t>
  </si>
  <si>
    <t>Westernresource</t>
  </si>
  <si>
    <t>2014.03.31</t>
  </si>
  <si>
    <t>2044.03.31</t>
  </si>
  <si>
    <t>MV-017496</t>
  </si>
  <si>
    <t>Bor Uzuur</t>
  </si>
  <si>
    <t>Davkharsolongo</t>
  </si>
  <si>
    <t>MV-017499</t>
  </si>
  <si>
    <t>2014.04.02</t>
  </si>
  <si>
    <t>2044.04.02</t>
  </si>
  <si>
    <t>MV-017500</t>
  </si>
  <si>
    <t>Unjuul, Khar tolgoi</t>
  </si>
  <si>
    <t>Si ti el ti</t>
  </si>
  <si>
    <t>2014.04.04</t>
  </si>
  <si>
    <t>2044.01.25</t>
  </si>
  <si>
    <t>MV-017501</t>
  </si>
  <si>
    <t>Tsgaaan del</t>
  </si>
  <si>
    <t>Munkh Khash</t>
  </si>
  <si>
    <t>2044.04.04</t>
  </si>
  <si>
    <t>MV-017504</t>
  </si>
  <si>
    <t>Etugen-ey</t>
  </si>
  <si>
    <t>2014.04.09</t>
  </si>
  <si>
    <t>2044.04.09</t>
  </si>
  <si>
    <t>MV-017506</t>
  </si>
  <si>
    <t>khavtsgaitiin am</t>
  </si>
  <si>
    <t>MV-017507</t>
  </si>
  <si>
    <t>Khavatvchiin undur uul</t>
  </si>
  <si>
    <t>Erdeneminas</t>
  </si>
  <si>
    <t>2014.04.15</t>
  </si>
  <si>
    <t>2044.04.15</t>
  </si>
  <si>
    <t>MV-017511</t>
  </si>
  <si>
    <t>olon ovootiin talbai</t>
  </si>
  <si>
    <t>Magic team</t>
  </si>
  <si>
    <t>2014.04.16</t>
  </si>
  <si>
    <t>2044.04.16</t>
  </si>
  <si>
    <t>MV-017512</t>
  </si>
  <si>
    <t>Ikg bulag</t>
  </si>
  <si>
    <t>IIJAA</t>
  </si>
  <si>
    <t>MV-017514</t>
  </si>
  <si>
    <t>Tuv erdene sant</t>
  </si>
  <si>
    <t>2014.04.17</t>
  </si>
  <si>
    <t>2044.04.17</t>
  </si>
  <si>
    <t>MV-017515</t>
  </si>
  <si>
    <t>Khumuult-1</t>
  </si>
  <si>
    <t>Commonmax</t>
  </si>
  <si>
    <t>2014.04.18</t>
  </si>
  <si>
    <t>2044.04.18</t>
  </si>
  <si>
    <t>MV-017516</t>
  </si>
  <si>
    <t>MV-017517</t>
  </si>
  <si>
    <t>Khujirtiin bulag</t>
  </si>
  <si>
    <t>Murun, Tunel</t>
  </si>
  <si>
    <t>MV-017521</t>
  </si>
  <si>
    <t>Zalaa khairkhan uul-4</t>
  </si>
  <si>
    <t>2014.04.23</t>
  </si>
  <si>
    <t>2044.04.23</t>
  </si>
  <si>
    <t>MV-017524</t>
  </si>
  <si>
    <t>Uguumur tolgoi</t>
  </si>
  <si>
    <t>2014.04.29</t>
  </si>
  <si>
    <t>2044.04.29</t>
  </si>
  <si>
    <t>MV-020507</t>
  </si>
  <si>
    <t>Khundlun uul</t>
  </si>
  <si>
    <t>TsTs Erdes Mining</t>
  </si>
  <si>
    <t>MV-017527</t>
  </si>
  <si>
    <t>Khashaatiin govi</t>
  </si>
  <si>
    <t>Gallant Star</t>
  </si>
  <si>
    <t>2014.05.12</t>
  </si>
  <si>
    <t>2044.05.12</t>
  </si>
  <si>
    <t>MV-017536</t>
  </si>
  <si>
    <t>Booroljuutiin tal</t>
  </si>
  <si>
    <t>2014.05.14</t>
  </si>
  <si>
    <t>2044.05.14</t>
  </si>
  <si>
    <t>MV-017535</t>
  </si>
  <si>
    <t>Tsagaan suvarga</t>
  </si>
  <si>
    <t>MV-017534</t>
  </si>
  <si>
    <t>Batshireet-1</t>
  </si>
  <si>
    <t>SHUT</t>
  </si>
  <si>
    <t>MV-017539</t>
  </si>
  <si>
    <t>Ulziit ovoo tsahir</t>
  </si>
  <si>
    <t>Nuudelchin Iron Resource</t>
  </si>
  <si>
    <t>2014.05.20</t>
  </si>
  <si>
    <t>2044.05.20</t>
  </si>
  <si>
    <t>MV-017540</t>
  </si>
  <si>
    <t>Tsahir</t>
  </si>
  <si>
    <t>Benera Altai</t>
  </si>
  <si>
    <t>2014.05.27</t>
  </si>
  <si>
    <t>2044.05.27</t>
  </si>
  <si>
    <t>MV-017541</t>
  </si>
  <si>
    <t>Tumen Ulzii Uul</t>
  </si>
  <si>
    <t>MV-017594</t>
  </si>
  <si>
    <t>Tsagaan davaa-1</t>
  </si>
  <si>
    <t>Corn Eskort</t>
  </si>
  <si>
    <t>2014.06.04</t>
  </si>
  <si>
    <t>2044.06.04</t>
  </si>
  <si>
    <t>MV-017545</t>
  </si>
  <si>
    <t>Chingiliin gol-2</t>
  </si>
  <si>
    <t>MV-017546</t>
  </si>
  <si>
    <t>Achmandal</t>
  </si>
  <si>
    <t>MV-017548</t>
  </si>
  <si>
    <t>Selengeminerals</t>
  </si>
  <si>
    <t>MV-017551</t>
  </si>
  <si>
    <t>Nuurstiin khudag</t>
  </si>
  <si>
    <t>2014.06.09</t>
  </si>
  <si>
    <t>2044.06.09</t>
  </si>
  <si>
    <t>MV-017555</t>
  </si>
  <si>
    <t>2014.06.17</t>
  </si>
  <si>
    <t>2044.06.17</t>
  </si>
  <si>
    <t>MV-017556</t>
  </si>
  <si>
    <t>Elst tolgoi</t>
  </si>
  <si>
    <t>BMMJ</t>
  </si>
  <si>
    <t>2014.06.20</t>
  </si>
  <si>
    <t>2044.06.20</t>
  </si>
  <si>
    <t>MV-017568</t>
  </si>
  <si>
    <t>tsagaan gorzgor-2</t>
  </si>
  <si>
    <t>Cool Aventurs</t>
  </si>
  <si>
    <t>2014.07.03</t>
  </si>
  <si>
    <t>2044.07.03</t>
  </si>
  <si>
    <t>MV-017566</t>
  </si>
  <si>
    <t>shanf khudag-2</t>
  </si>
  <si>
    <t>MV-017567</t>
  </si>
  <si>
    <t>Bayan Khurai</t>
  </si>
  <si>
    <t>MV-017569</t>
  </si>
  <si>
    <t>Arslan trade</t>
  </si>
  <si>
    <t>2014.07.04</t>
  </si>
  <si>
    <t>2044.07.04</t>
  </si>
  <si>
    <t>MV-017572</t>
  </si>
  <si>
    <t>Shavagtai uul</t>
  </si>
  <si>
    <t>Mogol International</t>
  </si>
  <si>
    <t>2014.07.09</t>
  </si>
  <si>
    <t>2044.07.09</t>
  </si>
  <si>
    <t>MV-017570</t>
  </si>
  <si>
    <t>Khiagtiin Servee Uul</t>
  </si>
  <si>
    <t>MV-017574</t>
  </si>
  <si>
    <t xml:space="preserve">Nomgon  </t>
  </si>
  <si>
    <t>Uyan Hairhan</t>
  </si>
  <si>
    <t>2014.07.10</t>
  </si>
  <si>
    <t>2044.07.10</t>
  </si>
  <si>
    <t>MV-017575</t>
  </si>
  <si>
    <t>Khumuult-2</t>
  </si>
  <si>
    <t>MV-017577</t>
  </si>
  <si>
    <t>Shokhoit-1</t>
  </si>
  <si>
    <t>2014.07.16</t>
  </si>
  <si>
    <t>2044.07.16</t>
  </si>
  <si>
    <t>MV-017579</t>
  </si>
  <si>
    <t>Urkhhut</t>
  </si>
  <si>
    <t>2014.07.17</t>
  </si>
  <si>
    <t>2044.07.17</t>
  </si>
  <si>
    <t>MV-017580</t>
  </si>
  <si>
    <t xml:space="preserve">khundlun uul </t>
  </si>
  <si>
    <t>2014.07.28</t>
  </si>
  <si>
    <t>2044.07.28</t>
  </si>
  <si>
    <t>MV-017585</t>
  </si>
  <si>
    <t>Ulaan chuluu</t>
  </si>
  <si>
    <t>Mandgobi</t>
  </si>
  <si>
    <t>2014.08.08</t>
  </si>
  <si>
    <t>2044.08.08</t>
  </si>
  <si>
    <t>MV-021449</t>
  </si>
  <si>
    <t>baga Argalant</t>
  </si>
  <si>
    <t>2014.08.15</t>
  </si>
  <si>
    <t>2044.08.15</t>
  </si>
  <si>
    <t>MV-017590</t>
  </si>
  <si>
    <t>Bayannurr</t>
  </si>
  <si>
    <t>Gyalalzah Erdenes</t>
  </si>
  <si>
    <t>Bayannuur</t>
  </si>
  <si>
    <t>MV-017591</t>
  </si>
  <si>
    <t>Balganii ar khooloi</t>
  </si>
  <si>
    <t>TINAHA</t>
  </si>
  <si>
    <t>MV-017598</t>
  </si>
  <si>
    <t>bayanmod</t>
  </si>
  <si>
    <t>2014.08.20</t>
  </si>
  <si>
    <t>2044.08.20</t>
  </si>
  <si>
    <t>MV-017603</t>
  </si>
  <si>
    <t>2014.08.29</t>
  </si>
  <si>
    <t>2044.08.29</t>
  </si>
  <si>
    <t>MV-017604</t>
  </si>
  <si>
    <t>Khatganii am-1</t>
  </si>
  <si>
    <t>2014.09.05</t>
  </si>
  <si>
    <t>2044.09.05</t>
  </si>
  <si>
    <t>MV-017606</t>
  </si>
  <si>
    <t>2014.09.09</t>
  </si>
  <si>
    <t>2044.09.09</t>
  </si>
  <si>
    <t>MV-017609</t>
  </si>
  <si>
    <t>Alag uul-1</t>
  </si>
  <si>
    <t>Blackplanet</t>
  </si>
  <si>
    <t>2014.09.11</t>
  </si>
  <si>
    <t>2044.09.11</t>
  </si>
  <si>
    <t>MV-017610</t>
  </si>
  <si>
    <t>Shiir</t>
  </si>
  <si>
    <t>monsunud</t>
  </si>
  <si>
    <t>MV-017611</t>
  </si>
  <si>
    <t>Olgoibulag</t>
  </si>
  <si>
    <t>2014.09.19</t>
  </si>
  <si>
    <t>2044.09.19</t>
  </si>
  <si>
    <t>MV-017615</t>
  </si>
  <si>
    <t>Ubuljuunii ekh</t>
  </si>
  <si>
    <t>GFC</t>
  </si>
  <si>
    <t>2014.09.24</t>
  </si>
  <si>
    <t>2044.09.24</t>
  </si>
  <si>
    <t>MV-017616</t>
  </si>
  <si>
    <t>MV-017617</t>
  </si>
  <si>
    <t>2014.09.29</t>
  </si>
  <si>
    <t>2044.09.29</t>
  </si>
  <si>
    <t>MV-017621</t>
  </si>
  <si>
    <t>Undur Tsakhir</t>
  </si>
  <si>
    <t>Sod Gazar</t>
  </si>
  <si>
    <t>2014.10.01</t>
  </si>
  <si>
    <t>2044.10.01</t>
  </si>
  <si>
    <t>MV-017624</t>
  </si>
  <si>
    <t>Khukh Bulag</t>
  </si>
  <si>
    <t>Brit osians kuanie</t>
  </si>
  <si>
    <t>2014.10.08</t>
  </si>
  <si>
    <t>2044.10.08</t>
  </si>
  <si>
    <t>MV-017625</t>
  </si>
  <si>
    <t>Sharlan gol</t>
  </si>
  <si>
    <t>2014.10.10</t>
  </si>
  <si>
    <t>2044.10.10</t>
  </si>
  <si>
    <t>MV-017626</t>
  </si>
  <si>
    <t>Chandmani-Undur</t>
  </si>
  <si>
    <t>2014.10.13</t>
  </si>
  <si>
    <t>2044.10.13</t>
  </si>
  <si>
    <t>MV-017627</t>
  </si>
  <si>
    <t>MV-017629</t>
  </si>
  <si>
    <t>Mandakhiin khundii</t>
  </si>
  <si>
    <t>Myangan jiguur</t>
  </si>
  <si>
    <t>2014.10.14</t>
  </si>
  <si>
    <t>2044.10.14</t>
  </si>
  <si>
    <t>Battsengel, Tuvshruulekh</t>
  </si>
  <si>
    <t>MV-017630</t>
  </si>
  <si>
    <t>Aman gol</t>
  </si>
  <si>
    <t>Epidot</t>
  </si>
  <si>
    <t>2014.10.15</t>
  </si>
  <si>
    <t>2044.10.15</t>
  </si>
  <si>
    <t>MV-017638</t>
  </si>
  <si>
    <t>Khukhtein nuruu-1</t>
  </si>
  <si>
    <t>Gao Mao Je He</t>
  </si>
  <si>
    <t>2014.10.20</t>
  </si>
  <si>
    <t>2044.10.20</t>
  </si>
  <si>
    <t>MV-017637</t>
  </si>
  <si>
    <t>Khukhtein nuruu</t>
  </si>
  <si>
    <t>MV-017635</t>
  </si>
  <si>
    <t>Salkhit-2</t>
  </si>
  <si>
    <t>Khuvibilegt</t>
  </si>
  <si>
    <t>MV-017642</t>
  </si>
  <si>
    <t>bayngoliin denj-1</t>
  </si>
  <si>
    <t>2014.10.22</t>
  </si>
  <si>
    <t>2044.10.22</t>
  </si>
  <si>
    <t>MV-017643</t>
  </si>
  <si>
    <t>bayngoliin denj-2</t>
  </si>
  <si>
    <t>MV-017644</t>
  </si>
  <si>
    <t>bayngoliin denj-3</t>
  </si>
  <si>
    <t>MV-017641</t>
  </si>
  <si>
    <t>Choil uul</t>
  </si>
  <si>
    <t>Minerel</t>
  </si>
  <si>
    <t>2014.10.23</t>
  </si>
  <si>
    <t>2044.10.23</t>
  </si>
  <si>
    <t>MV-017656</t>
  </si>
  <si>
    <t>Dushiin gol</t>
  </si>
  <si>
    <t>Ekh Murun</t>
  </si>
  <si>
    <t>2014.11.04</t>
  </si>
  <si>
    <t>2044.11.04</t>
  </si>
  <si>
    <t>Alag-Erdene, rechinlkhumbe</t>
  </si>
  <si>
    <t>MV-017660</t>
  </si>
  <si>
    <t>lamiin khiiid</t>
  </si>
  <si>
    <t>Uils constraction</t>
  </si>
  <si>
    <t>MV-017658</t>
  </si>
  <si>
    <t>Uvur maraat gol</t>
  </si>
  <si>
    <t>MV-017663</t>
  </si>
  <si>
    <t>Khutag uul</t>
  </si>
  <si>
    <t>Galaxy Mining</t>
  </si>
  <si>
    <t>2014.11.06</t>
  </si>
  <si>
    <t>2044.11.06</t>
  </si>
  <si>
    <t>MV-017662</t>
  </si>
  <si>
    <t>Baruun Nuruu</t>
  </si>
  <si>
    <t>Munkh Terguun</t>
  </si>
  <si>
    <t>MV-017666</t>
  </si>
  <si>
    <t>baruun Borgoltoi-1</t>
  </si>
  <si>
    <t>MV-017665</t>
  </si>
  <si>
    <t>Buleenii khundii</t>
  </si>
  <si>
    <t>Buleen-Undraga</t>
  </si>
  <si>
    <t>2014.11.07</t>
  </si>
  <si>
    <t>2044.11.07</t>
  </si>
  <si>
    <t>MV-017669</t>
  </si>
  <si>
    <t>Jargalant uul</t>
  </si>
  <si>
    <t>Khas Dawaa</t>
  </si>
  <si>
    <t>2014.11.11</t>
  </si>
  <si>
    <t>2044.11.11</t>
  </si>
  <si>
    <t>MV-017684</t>
  </si>
  <si>
    <t>Saali tolgoi</t>
  </si>
  <si>
    <t>2014.12.12</t>
  </si>
  <si>
    <t>2044.12.12</t>
  </si>
  <si>
    <t>MV-017686</t>
  </si>
  <si>
    <t>bayantsogt</t>
  </si>
  <si>
    <t>Sidakuangei</t>
  </si>
  <si>
    <t>MV-017685</t>
  </si>
  <si>
    <t>tsakhir</t>
  </si>
  <si>
    <t>MV-017689</t>
  </si>
  <si>
    <t>TsenGazar</t>
  </si>
  <si>
    <t>2014.12.17</t>
  </si>
  <si>
    <t>2044.12.17</t>
  </si>
  <si>
    <t>MV-017694</t>
  </si>
  <si>
    <t>Tushets</t>
  </si>
  <si>
    <t>Sarmai Deelt</t>
  </si>
  <si>
    <t>2014.12.26</t>
  </si>
  <si>
    <t>2044.12.26</t>
  </si>
  <si>
    <t>MV-017695</t>
  </si>
  <si>
    <t xml:space="preserve">bayan duurekh </t>
  </si>
  <si>
    <t>2015.01.05</t>
  </si>
  <si>
    <t>2045.01.05</t>
  </si>
  <si>
    <t>MV-017700</t>
  </si>
  <si>
    <t>MV-017707</t>
  </si>
  <si>
    <t>Shand</t>
  </si>
  <si>
    <t>2015.01.19</t>
  </si>
  <si>
    <t>2045.01.19</t>
  </si>
  <si>
    <t>MV-017743</t>
  </si>
  <si>
    <t>Arig gal</t>
  </si>
  <si>
    <t>2015.01.28</t>
  </si>
  <si>
    <t>2045.01.28</t>
  </si>
  <si>
    <t>MV-017771</t>
  </si>
  <si>
    <t>Ovoot Uul</t>
  </si>
  <si>
    <t>Greatparagon Group</t>
  </si>
  <si>
    <t>2015.01.30</t>
  </si>
  <si>
    <t>2045.01.30</t>
  </si>
  <si>
    <t>MV-017770</t>
  </si>
  <si>
    <t>Urd tal</t>
  </si>
  <si>
    <t>Fujibik</t>
  </si>
  <si>
    <t>MV-017890</t>
  </si>
  <si>
    <t xml:space="preserve"> Tsagaan tsaviin khudag</t>
  </si>
  <si>
    <t>2015.02.13</t>
  </si>
  <si>
    <t>2045.02.13</t>
  </si>
  <si>
    <t>MV-017891</t>
  </si>
  <si>
    <t>Alag-uul-1</t>
  </si>
  <si>
    <t>2015.02.16</t>
  </si>
  <si>
    <t>2045.02.16</t>
  </si>
  <si>
    <t>MV-018116</t>
  </si>
  <si>
    <t xml:space="preserve">tsaidam </t>
  </si>
  <si>
    <t>2015.03.11</t>
  </si>
  <si>
    <t>2045.03.11</t>
  </si>
  <si>
    <t>MV-018117</t>
  </si>
  <si>
    <t>Tsaidam-6,20,21</t>
  </si>
  <si>
    <t>MV-018159</t>
  </si>
  <si>
    <t>Remicon</t>
  </si>
  <si>
    <t>2015.03.13</t>
  </si>
  <si>
    <t>2045.03.13</t>
  </si>
  <si>
    <t>MV-018164</t>
  </si>
  <si>
    <t>Ar ulaaan</t>
  </si>
  <si>
    <t>Lili Diamond LLC</t>
  </si>
  <si>
    <t>2015.03.16</t>
  </si>
  <si>
    <t>2045.03.16</t>
  </si>
  <si>
    <t>MV-018219</t>
  </si>
  <si>
    <t xml:space="preserve">Mushguu </t>
  </si>
  <si>
    <t>MUSHGUU MINING</t>
  </si>
  <si>
    <t>2015.03.19</t>
  </si>
  <si>
    <t>2045.03.19</t>
  </si>
  <si>
    <t>Sagsai, Ulaankhus</t>
  </si>
  <si>
    <t>MV-018293</t>
  </si>
  <si>
    <t>Baatariin nuruu-2</t>
  </si>
  <si>
    <t>Tethys mining</t>
  </si>
  <si>
    <t>2015.03.25</t>
  </si>
  <si>
    <t>2045.03.25</t>
  </si>
  <si>
    <t>MV-018291</t>
  </si>
  <si>
    <t>Tsagaan ariin davaa</t>
  </si>
  <si>
    <t>MV-018354</t>
  </si>
  <si>
    <t>Tsahiriin hooloi</t>
  </si>
  <si>
    <t>2015.03.30</t>
  </si>
  <si>
    <t>2045.03.30</t>
  </si>
  <si>
    <t>Bayan-Undur, Burd</t>
  </si>
  <si>
    <t>MV-018410</t>
  </si>
  <si>
    <t>GUNNU TULGA</t>
  </si>
  <si>
    <t>2015.04.01</t>
  </si>
  <si>
    <t>2045.04.01</t>
  </si>
  <si>
    <t>MV-018500</t>
  </si>
  <si>
    <t>Asgat-2</t>
  </si>
  <si>
    <t>2015.04.09</t>
  </si>
  <si>
    <t>2045.04.09</t>
  </si>
  <si>
    <t>Khalzan</t>
  </si>
  <si>
    <t>MV-018496</t>
  </si>
  <si>
    <t xml:space="preserve">Alag tolgod </t>
  </si>
  <si>
    <t>Blue sky horse</t>
  </si>
  <si>
    <t>2015.04.10</t>
  </si>
  <si>
    <t>2045.04.10</t>
  </si>
  <si>
    <t>MV-018498</t>
  </si>
  <si>
    <t>Khoviliin khooloi</t>
  </si>
  <si>
    <t>MV-018499</t>
  </si>
  <si>
    <t>MV-018548</t>
  </si>
  <si>
    <t>2015.04.15</t>
  </si>
  <si>
    <t>2045.04.15</t>
  </si>
  <si>
    <t>MV-018564</t>
  </si>
  <si>
    <t>Bilguut</t>
  </si>
  <si>
    <t>Khungun gegee ord</t>
  </si>
  <si>
    <t>2015.04.16</t>
  </si>
  <si>
    <t>2045.04.16</t>
  </si>
  <si>
    <t>MV-020717</t>
  </si>
  <si>
    <t>Tsagaan uuliin magnit</t>
  </si>
  <si>
    <t>2015.04.29</t>
  </si>
  <si>
    <t>2045.04.29</t>
  </si>
  <si>
    <t>MV-018652</t>
  </si>
  <si>
    <t>Bat brothers mining</t>
  </si>
  <si>
    <t>MV-018717</t>
  </si>
  <si>
    <t>Tsogt Undur</t>
  </si>
  <si>
    <t>Erdenes Erdenes</t>
  </si>
  <si>
    <t>2015.05.11</t>
  </si>
  <si>
    <t>2045.05.11</t>
  </si>
  <si>
    <t>MV-018775</t>
  </si>
  <si>
    <t>Tukhum-4</t>
  </si>
  <si>
    <t>2015.05.21</t>
  </si>
  <si>
    <t>2045.05.21</t>
  </si>
  <si>
    <t>MV-021507</t>
  </si>
  <si>
    <t>Tukhum-5</t>
  </si>
  <si>
    <t>MV-018806</t>
  </si>
  <si>
    <t>Unegdiin khuren tolgod</t>
  </si>
  <si>
    <t>Fox brown</t>
  </si>
  <si>
    <t>2015.05.28</t>
  </si>
  <si>
    <t>2045.05.28</t>
  </si>
  <si>
    <t>MV-018807</t>
  </si>
  <si>
    <t>Unagad</t>
  </si>
  <si>
    <t>Altar akhas</t>
  </si>
  <si>
    <t>2015.05.29</t>
  </si>
  <si>
    <t>2045.05.29</t>
  </si>
  <si>
    <t>MV-018830</t>
  </si>
  <si>
    <t>taliin tavag</t>
  </si>
  <si>
    <t>Uguumurbayn Khairkhan</t>
  </si>
  <si>
    <t>2015.06.02</t>
  </si>
  <si>
    <t>2045.06.02</t>
  </si>
  <si>
    <t>MV-020785</t>
  </si>
  <si>
    <t>Urt khoshuu</t>
  </si>
  <si>
    <t>Openpit</t>
  </si>
  <si>
    <t>2015.06.08</t>
  </si>
  <si>
    <t>2045.06.08</t>
  </si>
  <si>
    <t>MV-018900</t>
  </si>
  <si>
    <t>Hyrgas nuur</t>
  </si>
  <si>
    <t>MV-018899</t>
  </si>
  <si>
    <t>MV-018914</t>
  </si>
  <si>
    <t>Badrakh Energy</t>
  </si>
  <si>
    <t>2015.06.12</t>
  </si>
  <si>
    <t>2035.06.12</t>
  </si>
  <si>
    <t>MV-018915</t>
  </si>
  <si>
    <t>Zuuvch ovoo</t>
  </si>
  <si>
    <t>MV-018916</t>
  </si>
  <si>
    <t>MV-018925</t>
  </si>
  <si>
    <t xml:space="preserve">Zaraagiin tal </t>
  </si>
  <si>
    <t>ERDENEJAS</t>
  </si>
  <si>
    <t>2015.06.16</t>
  </si>
  <si>
    <t>2045.06.16</t>
  </si>
  <si>
    <t>MV-020872</t>
  </si>
  <si>
    <t>Baga unjuul</t>
  </si>
  <si>
    <t>2015.06.18</t>
  </si>
  <si>
    <t>2045.06.18</t>
  </si>
  <si>
    <t>MV-018934</t>
  </si>
  <si>
    <t>Dartsagt ovoo</t>
  </si>
  <si>
    <t>Haranga Huder</t>
  </si>
  <si>
    <t>2015.06.19</t>
  </si>
  <si>
    <t>2045.06.19</t>
  </si>
  <si>
    <t>MV-018936</t>
  </si>
  <si>
    <t>Khudriin biet-16-2</t>
  </si>
  <si>
    <t>Tushiginternetionl</t>
  </si>
  <si>
    <t>2015.06.22</t>
  </si>
  <si>
    <t>2045.06.22</t>
  </si>
  <si>
    <t>MV-021469</t>
  </si>
  <si>
    <t>Khas metall</t>
  </si>
  <si>
    <t>2015.07.01</t>
  </si>
  <si>
    <t>2045.07.01</t>
  </si>
  <si>
    <t>MV-018971</t>
  </si>
  <si>
    <t>KHASRICH</t>
  </si>
  <si>
    <t>MV-018972</t>
  </si>
  <si>
    <t>Luus khudag</t>
  </si>
  <si>
    <t>Di Bi Es Ti mining group</t>
  </si>
  <si>
    <t>2015.07.02</t>
  </si>
  <si>
    <t>2045.07.02</t>
  </si>
  <si>
    <t>MV-018976</t>
  </si>
  <si>
    <t>Alshaa hairhan</t>
  </si>
  <si>
    <t>2015.07.03</t>
  </si>
  <si>
    <t>2045.07.03</t>
  </si>
  <si>
    <t>MV-018978</t>
  </si>
  <si>
    <t>MV-018994</t>
  </si>
  <si>
    <t>Darkhan gobi</t>
  </si>
  <si>
    <t>2015.07.07</t>
  </si>
  <si>
    <t>2045.07.07</t>
  </si>
  <si>
    <t>Dalanzadgad</t>
  </si>
  <si>
    <t>MV-018995</t>
  </si>
  <si>
    <t>Bayn goliin ekh</t>
  </si>
  <si>
    <t>MV-019018</t>
  </si>
  <si>
    <t>Ilziit-1</t>
  </si>
  <si>
    <t>mejik bridj</t>
  </si>
  <si>
    <t>2015.07.27</t>
  </si>
  <si>
    <t>2045.07.27</t>
  </si>
  <si>
    <t>MV-019023</t>
  </si>
  <si>
    <t>Shurgadagiin gol</t>
  </si>
  <si>
    <t>Pegmatite mining</t>
  </si>
  <si>
    <t>2015.08.13</t>
  </si>
  <si>
    <t>2045.08.13</t>
  </si>
  <si>
    <t>Batshireeet, Binder</t>
  </si>
  <si>
    <t>MV-019035</t>
  </si>
  <si>
    <t>Modon</t>
  </si>
  <si>
    <t>Buulbl</t>
  </si>
  <si>
    <t>2015.08.14</t>
  </si>
  <si>
    <t>2045.08.14</t>
  </si>
  <si>
    <t>MV-019029</t>
  </si>
  <si>
    <t>Unsgeniin khundi</t>
  </si>
  <si>
    <t>BDALT</t>
  </si>
  <si>
    <t>2015.08.17</t>
  </si>
  <si>
    <t>2045.08.17</t>
  </si>
  <si>
    <t>MV-019039</t>
  </si>
  <si>
    <t>Pentaterra</t>
  </si>
  <si>
    <t>2015.08.21</t>
  </si>
  <si>
    <t>2045.08.21</t>
  </si>
  <si>
    <t>MV-019038</t>
  </si>
  <si>
    <t>Baruun dalan-2</t>
  </si>
  <si>
    <t>MV-019041</t>
  </si>
  <si>
    <t>Khutul tsagaan</t>
  </si>
  <si>
    <t>UnenBekh LLC</t>
  </si>
  <si>
    <t>2015.08.27</t>
  </si>
  <si>
    <t>2045.08.27</t>
  </si>
  <si>
    <t>MV-019043</t>
  </si>
  <si>
    <t>Zaagiin</t>
  </si>
  <si>
    <t>IND Minerals</t>
  </si>
  <si>
    <t>MV-019116</t>
  </si>
  <si>
    <t>Khavtgai Uul</t>
  </si>
  <si>
    <t>Ih moron shine van</t>
  </si>
  <si>
    <t>2015.09.03</t>
  </si>
  <si>
    <t>2045.09.03</t>
  </si>
  <si>
    <t>MV-019149</t>
  </si>
  <si>
    <t>Khar servegen</t>
  </si>
  <si>
    <t>Enkhtunkh Orchlon</t>
  </si>
  <si>
    <t>2015.09.08</t>
  </si>
  <si>
    <t>2045.09.08</t>
  </si>
  <si>
    <t>MV-019187</t>
  </si>
  <si>
    <t>Salkhit Mining</t>
  </si>
  <si>
    <t>2015.09.09</t>
  </si>
  <si>
    <t>2045.09.09</t>
  </si>
  <si>
    <t>MV-019225</t>
  </si>
  <si>
    <t>Fesko</t>
  </si>
  <si>
    <t>2015.09.11</t>
  </si>
  <si>
    <t>2045.09.11</t>
  </si>
  <si>
    <t>MV-019233</t>
  </si>
  <si>
    <t>Altan suvarga-8</t>
  </si>
  <si>
    <t>Middle Gobi maining</t>
  </si>
  <si>
    <t>2015.09.14</t>
  </si>
  <si>
    <t>2045.09.14</t>
  </si>
  <si>
    <t>MV-019328</t>
  </si>
  <si>
    <t>Tusheegovi</t>
  </si>
  <si>
    <t>2015.09.18</t>
  </si>
  <si>
    <t>2045.09.18</t>
  </si>
  <si>
    <t>MV-019327</t>
  </si>
  <si>
    <t>Khuuvurbulag</t>
  </si>
  <si>
    <t>Unt-Ungut</t>
  </si>
  <si>
    <t>MV-019329</t>
  </si>
  <si>
    <t>Mongolian Lantanoide Corporation</t>
  </si>
  <si>
    <t>2015.09.21</t>
  </si>
  <si>
    <t>2045.09.21</t>
  </si>
  <si>
    <t>MV-019330</t>
  </si>
  <si>
    <t>Shavart</t>
  </si>
  <si>
    <t>Khan Altain Toosgo</t>
  </si>
  <si>
    <t>MV-019331</t>
  </si>
  <si>
    <t>Zuun dalan</t>
  </si>
  <si>
    <t>2015.09.24</t>
  </si>
  <si>
    <t>2045.09.24</t>
  </si>
  <si>
    <t>MV-019648</t>
  </si>
  <si>
    <t>Bortsetseg</t>
  </si>
  <si>
    <t>2015.10.20</t>
  </si>
  <si>
    <t>2045.10.20</t>
  </si>
  <si>
    <t>MV-019638</t>
  </si>
  <si>
    <t>Bumbat-6</t>
  </si>
  <si>
    <t>MV-019647</t>
  </si>
  <si>
    <t>Zuun denj</t>
  </si>
  <si>
    <t>MV-019681</t>
  </si>
  <si>
    <t>Best resources</t>
  </si>
  <si>
    <t>2015.10.21</t>
  </si>
  <si>
    <t>2045.10.21</t>
  </si>
  <si>
    <t>MV-019832</t>
  </si>
  <si>
    <t>Kharanga sumber</t>
  </si>
  <si>
    <t>2015.10.30</t>
  </si>
  <si>
    <t>2045.10.30</t>
  </si>
  <si>
    <t>MV-019856</t>
  </si>
  <si>
    <t>ARGATAI</t>
  </si>
  <si>
    <t>2015.11.03</t>
  </si>
  <si>
    <t>2045.11.03</t>
  </si>
  <si>
    <t>MV-019940</t>
  </si>
  <si>
    <t>Kharuul ovoo-5</t>
  </si>
  <si>
    <t>2015.11.05</t>
  </si>
  <si>
    <t>2045.11.05</t>
  </si>
  <si>
    <t>Altanbulag, Bayan-Unjuul</t>
  </si>
  <si>
    <t>MV-019938</t>
  </si>
  <si>
    <t>Bumbat-2</t>
  </si>
  <si>
    <t>2015.11.06</t>
  </si>
  <si>
    <t>2045.11.06</t>
  </si>
  <si>
    <t>MV-020041</t>
  </si>
  <si>
    <t>BUMBATIIN GOL</t>
  </si>
  <si>
    <t>2015.11.10</t>
  </si>
  <si>
    <t>2045.11.10</t>
  </si>
  <si>
    <t>MV-020042</t>
  </si>
  <si>
    <t>bayn-Uul</t>
  </si>
  <si>
    <t>MV-020976</t>
  </si>
  <si>
    <t>Utaat minjuur-2</t>
  </si>
  <si>
    <t>NEC</t>
  </si>
  <si>
    <t>2015.11.11</t>
  </si>
  <si>
    <t>2045.11.11</t>
  </si>
  <si>
    <t>MV-020975</t>
  </si>
  <si>
    <t>Utaat minjuur-A</t>
  </si>
  <si>
    <t>MV-020095</t>
  </si>
  <si>
    <t>Khuurain khuis</t>
  </si>
  <si>
    <t>Amardalai Treid</t>
  </si>
  <si>
    <t>2015.11.16</t>
  </si>
  <si>
    <t>2045.11.16</t>
  </si>
  <si>
    <t>MV-020098</t>
  </si>
  <si>
    <t>Khar toirom</t>
  </si>
  <si>
    <t>2015.11.18</t>
  </si>
  <si>
    <t>2045.11.18</t>
  </si>
  <si>
    <t>MV-020097</t>
  </si>
  <si>
    <t>MV-020123</t>
  </si>
  <si>
    <t xml:space="preserve">Dartsagt </t>
  </si>
  <si>
    <t>2015.11.19</t>
  </si>
  <si>
    <t>2045.11.19</t>
  </si>
  <si>
    <t>MV-020224</t>
  </si>
  <si>
    <t>2015.11.25</t>
  </si>
  <si>
    <t>2045.11.25</t>
  </si>
  <si>
    <t>MV-020297</t>
  </si>
  <si>
    <t>2015.12.02</t>
  </si>
  <si>
    <t>2045.12.02</t>
  </si>
  <si>
    <t>MV-020387</t>
  </si>
  <si>
    <t>Khant</t>
  </si>
  <si>
    <t>2015.12.14</t>
  </si>
  <si>
    <t>2045.12.14</t>
  </si>
  <si>
    <t>MV-020421</t>
  </si>
  <si>
    <t>Shiveegovi-1</t>
  </si>
  <si>
    <t>AQSora</t>
  </si>
  <si>
    <t>2015.12.31</t>
  </si>
  <si>
    <t>2045.12.31</t>
  </si>
  <si>
    <t>Govisumber, Dornogovi</t>
  </si>
  <si>
    <t>Sumber, Shiveegovi, Dalanjargalan</t>
  </si>
  <si>
    <t>MV-020423</t>
  </si>
  <si>
    <t>MV-020420</t>
  </si>
  <si>
    <t>Shivee</t>
  </si>
  <si>
    <t>Shiveegovi, Dalanjargalan</t>
  </si>
  <si>
    <t>MV-020419</t>
  </si>
  <si>
    <t>Shivee-1</t>
  </si>
  <si>
    <t>MV-020424</t>
  </si>
  <si>
    <t>Khuren dukh</t>
  </si>
  <si>
    <t>MV-020435</t>
  </si>
  <si>
    <t>Altan od</t>
  </si>
  <si>
    <t>AXX</t>
  </si>
  <si>
    <t>2016.01.12</t>
  </si>
  <si>
    <t>2046.01.12</t>
  </si>
  <si>
    <t>MV-020444</t>
  </si>
  <si>
    <t>2016.01.21</t>
  </si>
  <si>
    <t>2046.01.21</t>
  </si>
  <si>
    <t>MV-020453</t>
  </si>
  <si>
    <t>2016.01.27</t>
  </si>
  <si>
    <t>2046.01.27</t>
  </si>
  <si>
    <t>MV-020458</t>
  </si>
  <si>
    <t>Ikh salaa</t>
  </si>
  <si>
    <t>2016.02.04</t>
  </si>
  <si>
    <t>2046.02.04</t>
  </si>
  <si>
    <t>MV-020459</t>
  </si>
  <si>
    <t>MV-020463</t>
  </si>
  <si>
    <t>Uvurtsagaan-1</t>
  </si>
  <si>
    <t>Em En Si Ar Ai</t>
  </si>
  <si>
    <t>2016.02.08</t>
  </si>
  <si>
    <t>2046.02.08</t>
  </si>
  <si>
    <t>MV-020471</t>
  </si>
  <si>
    <t>2016.02.24</t>
  </si>
  <si>
    <t>2046.02.24</t>
  </si>
  <si>
    <t>MV-020474</t>
  </si>
  <si>
    <t>GRTB</t>
  </si>
  <si>
    <t>2016.02.29</t>
  </si>
  <si>
    <t>2046.02.28</t>
  </si>
  <si>
    <t>MV-020483</t>
  </si>
  <si>
    <t>Bumbat-3</t>
  </si>
  <si>
    <t>2016.03.04</t>
  </si>
  <si>
    <t>2046.03.04</t>
  </si>
  <si>
    <t>MV-020484</t>
  </si>
  <si>
    <t>MV-020485</t>
  </si>
  <si>
    <t>Tulgattrade</t>
  </si>
  <si>
    <t>2016.03.16</t>
  </si>
  <si>
    <t>2046.03.16</t>
  </si>
  <si>
    <t>MV-020487</t>
  </si>
  <si>
    <t>EKTU</t>
  </si>
  <si>
    <t>2016.03.23</t>
  </si>
  <si>
    <t>2046.03.23</t>
  </si>
  <si>
    <t>MV-020495</t>
  </si>
  <si>
    <t>Arsain sair</t>
  </si>
  <si>
    <t>Energy-Empire</t>
  </si>
  <si>
    <t>2016.03.30</t>
  </si>
  <si>
    <t>2046.03.30</t>
  </si>
  <si>
    <t>MV-020496</t>
  </si>
  <si>
    <t>2016.03.31</t>
  </si>
  <si>
    <t>2046.03.31</t>
  </si>
  <si>
    <t>MV-020501</t>
  </si>
  <si>
    <t>Zuun tsagaan khoshuu</t>
  </si>
  <si>
    <t>Tsanzirunli</t>
  </si>
  <si>
    <t>2016.04.07</t>
  </si>
  <si>
    <t>2046.04.07</t>
  </si>
  <si>
    <t>MV-020512</t>
  </si>
  <si>
    <t>Huslemj</t>
  </si>
  <si>
    <t>2016.04.22</t>
  </si>
  <si>
    <t>2046.04.22</t>
  </si>
  <si>
    <t>MV-020524</t>
  </si>
  <si>
    <t>2016.05.04</t>
  </si>
  <si>
    <t>2046.05.04</t>
  </si>
  <si>
    <t>MV-020527</t>
  </si>
  <si>
    <t>Khadagtai</t>
  </si>
  <si>
    <t>Jireglekhgerel</t>
  </si>
  <si>
    <t>2016.05.09</t>
  </si>
  <si>
    <t>2046.05.09</t>
  </si>
  <si>
    <t>MV-020529</t>
  </si>
  <si>
    <t>2016.05.12</t>
  </si>
  <si>
    <t>2046.05.12</t>
  </si>
  <si>
    <t>MV-020534</t>
  </si>
  <si>
    <t>Embuu tolgoi</t>
  </si>
  <si>
    <t>Braveheart Resources</t>
  </si>
  <si>
    <t>2016.05.16</t>
  </si>
  <si>
    <t>2046.05.16</t>
  </si>
  <si>
    <t>MV-020533</t>
  </si>
  <si>
    <t>Tsookhor morit</t>
  </si>
  <si>
    <t>MV-020542</t>
  </si>
  <si>
    <t>jonshit</t>
  </si>
  <si>
    <t>2016.05.23</t>
  </si>
  <si>
    <t>2046.05.23</t>
  </si>
  <si>
    <t>MV-020562</t>
  </si>
  <si>
    <t>Bayan Undur Resource</t>
  </si>
  <si>
    <t>2016.05.26</t>
  </si>
  <si>
    <t>2046.05.26</t>
  </si>
  <si>
    <t>MV-020561</t>
  </si>
  <si>
    <t>Khul morit</t>
  </si>
  <si>
    <t>MV-020564</t>
  </si>
  <si>
    <t>Khuli morit</t>
  </si>
  <si>
    <t>MV-020563</t>
  </si>
  <si>
    <t>Khuli morit-1</t>
  </si>
  <si>
    <t>MV-020559</t>
  </si>
  <si>
    <t>MV-020566</t>
  </si>
  <si>
    <t>OGCHL</t>
  </si>
  <si>
    <t>2016.05.27</t>
  </si>
  <si>
    <t>2046.05.27</t>
  </si>
  <si>
    <t>MV-020565</t>
  </si>
  <si>
    <t>Orient Mining Investment</t>
  </si>
  <si>
    <t>MV-020574</t>
  </si>
  <si>
    <t>Jargalant-1</t>
  </si>
  <si>
    <t>2016.06.06</t>
  </si>
  <si>
    <t>2046.06.06</t>
  </si>
  <si>
    <t>MV-020579</t>
  </si>
  <si>
    <t>GOBI METALL</t>
  </si>
  <si>
    <t>2016.06.16</t>
  </si>
  <si>
    <t>2046.06.16</t>
  </si>
  <si>
    <t>MV-020587</t>
  </si>
  <si>
    <t>Khar serven</t>
  </si>
  <si>
    <t>Khukhdel invest</t>
  </si>
  <si>
    <t>2016.06.28</t>
  </si>
  <si>
    <t>2046.06.28</t>
  </si>
  <si>
    <t>MV-020591</t>
  </si>
  <si>
    <t>Daltiin uvru</t>
  </si>
  <si>
    <t>2016.07.01</t>
  </si>
  <si>
    <t>2046.07.01</t>
  </si>
  <si>
    <t>MV-021477</t>
  </si>
  <si>
    <t>bayan us</t>
  </si>
  <si>
    <t>MATAD ENERJI</t>
  </si>
  <si>
    <t>2016.07.08</t>
  </si>
  <si>
    <t>2046.07.08</t>
  </si>
  <si>
    <t>MV-020594</t>
  </si>
  <si>
    <t>MV-020595</t>
  </si>
  <si>
    <t>Sereegiin undur</t>
  </si>
  <si>
    <t>Hunnu Altai Minerals</t>
  </si>
  <si>
    <t>MV-020598</t>
  </si>
  <si>
    <t>sonin khangai-1</t>
  </si>
  <si>
    <t>2016.07.20</t>
  </si>
  <si>
    <t>2046.04.30</t>
  </si>
  <si>
    <t>MV-020601</t>
  </si>
  <si>
    <t>Bayn tsakhir</t>
  </si>
  <si>
    <t>Erdesholding</t>
  </si>
  <si>
    <t>2016.07.22</t>
  </si>
  <si>
    <t>2046.07.22</t>
  </si>
  <si>
    <t>Bayanbulag</t>
  </si>
  <si>
    <t>MV-020602</t>
  </si>
  <si>
    <t>IBBI</t>
  </si>
  <si>
    <t>2016.07.25</t>
  </si>
  <si>
    <t>2046.07.25</t>
  </si>
  <si>
    <t>MV-020603</t>
  </si>
  <si>
    <t>CAIMEX</t>
  </si>
  <si>
    <t>2016.07.27</t>
  </si>
  <si>
    <t>2046.07.27</t>
  </si>
  <si>
    <t>MV-020606</t>
  </si>
  <si>
    <t>2016.07.28</t>
  </si>
  <si>
    <t>2046.07.28</t>
  </si>
  <si>
    <t>MV-020607</t>
  </si>
  <si>
    <t>Takarajin</t>
  </si>
  <si>
    <t>2016.07.29</t>
  </si>
  <si>
    <t>2046.07.29</t>
  </si>
  <si>
    <t>MV-020608</t>
  </si>
  <si>
    <t>Tsagduult Uul</t>
  </si>
  <si>
    <t>MV-020609</t>
  </si>
  <si>
    <t>Tugrug, Tseel</t>
  </si>
  <si>
    <t>MV-020612</t>
  </si>
  <si>
    <t>Khurengiin talbai</t>
  </si>
  <si>
    <t>MV-020611</t>
  </si>
  <si>
    <t>MV-020613</t>
  </si>
  <si>
    <t>Khuren gol</t>
  </si>
  <si>
    <t>MV-020614</t>
  </si>
  <si>
    <t>MV-020616</t>
  </si>
  <si>
    <t>Atsiin am</t>
  </si>
  <si>
    <t>MV-020610</t>
  </si>
  <si>
    <t>MV-020615</t>
  </si>
  <si>
    <t>MV-020621</t>
  </si>
  <si>
    <t>uvurt togtor</t>
  </si>
  <si>
    <t>EJ BALEY</t>
  </si>
  <si>
    <t>2016.08.04</t>
  </si>
  <si>
    <t>2046.08.04</t>
  </si>
  <si>
    <t>MV-020628</t>
  </si>
  <si>
    <t>Fors Gold Maining</t>
  </si>
  <si>
    <t>2016.09.20</t>
  </si>
  <si>
    <t>2046.09.20</t>
  </si>
  <si>
    <t>MV-020629</t>
  </si>
  <si>
    <t>2036.09.20</t>
  </si>
  <si>
    <t>MV-020631</t>
  </si>
  <si>
    <t>MV-020634</t>
  </si>
  <si>
    <t>Asgat, Uulbayan</t>
  </si>
  <si>
    <t>MV-020633</t>
  </si>
  <si>
    <t>MV-020636</t>
  </si>
  <si>
    <t>Urd zalaa</t>
  </si>
  <si>
    <t>Megatech manufacturing mongolia</t>
  </si>
  <si>
    <t>2016.09.22</t>
  </si>
  <si>
    <t>2046.09.22</t>
  </si>
  <si>
    <t>MV-020637</t>
  </si>
  <si>
    <t>MV-020638</t>
  </si>
  <si>
    <t>Khasgua</t>
  </si>
  <si>
    <t>2016.09.27</t>
  </si>
  <si>
    <t>2046.09.27</t>
  </si>
  <si>
    <t>MV-021381</t>
  </si>
  <si>
    <t>2016.10.17</t>
  </si>
  <si>
    <t>2046.10.17</t>
  </si>
  <si>
    <t>MV-020661</t>
  </si>
  <si>
    <t>Motin tolgoi</t>
  </si>
  <si>
    <t>Delgerorchlon</t>
  </si>
  <si>
    <t>2016.10.18</t>
  </si>
  <si>
    <t>2046.10.18</t>
  </si>
  <si>
    <t>MV-020664</t>
  </si>
  <si>
    <t>Suman khad</t>
  </si>
  <si>
    <t>Nalgar khundii</t>
  </si>
  <si>
    <t>2016.10.25</t>
  </si>
  <si>
    <t>2046.10.25</t>
  </si>
  <si>
    <t>MV-020665</t>
  </si>
  <si>
    <t>MV-020666</t>
  </si>
  <si>
    <t>Shargatiin uul</t>
  </si>
  <si>
    <t>Dun gold</t>
  </si>
  <si>
    <t>MV-020667</t>
  </si>
  <si>
    <t>2016.10.26</t>
  </si>
  <si>
    <t>2046.10.26</t>
  </si>
  <si>
    <t>MV-020669</t>
  </si>
  <si>
    <t>2016.11.02</t>
  </si>
  <si>
    <t>2046.11.02</t>
  </si>
  <si>
    <t>MV-020670</t>
  </si>
  <si>
    <t>2016.11.03</t>
  </si>
  <si>
    <t>2046.11.03</t>
  </si>
  <si>
    <t>MV-020674</t>
  </si>
  <si>
    <t>21-r zuun</t>
  </si>
  <si>
    <t>MINVESCO</t>
  </si>
  <si>
    <t>2016.11.08</t>
  </si>
  <si>
    <t>2046.11.08</t>
  </si>
  <si>
    <t>MV-020676</t>
  </si>
  <si>
    <t>Kholngil uul-1</t>
  </si>
  <si>
    <t>2016.11.09</t>
  </si>
  <si>
    <t>2046.11.09</t>
  </si>
  <si>
    <t>MV-020675</t>
  </si>
  <si>
    <t>Tovon uul</t>
  </si>
  <si>
    <t>MV-020708</t>
  </si>
  <si>
    <t>oyut uul</t>
  </si>
  <si>
    <t>Best copper goyld corpereishn</t>
  </si>
  <si>
    <t>2016.12.08</t>
  </si>
  <si>
    <t>2046.12.08</t>
  </si>
  <si>
    <t>MV-020710</t>
  </si>
  <si>
    <t>2016.12.12</t>
  </si>
  <si>
    <t>2046.12.12</t>
  </si>
  <si>
    <t>MV-020719</t>
  </si>
  <si>
    <t>Zuun turuunii ord</t>
  </si>
  <si>
    <t>2016.12.21</t>
  </si>
  <si>
    <t>2046.12.21</t>
  </si>
  <si>
    <t>MV-020718</t>
  </si>
  <si>
    <t>biiriin goliin ord</t>
  </si>
  <si>
    <t>MV-020730</t>
  </si>
  <si>
    <t>Delt tolgoin ord</t>
  </si>
  <si>
    <t>2016.12.27</t>
  </si>
  <si>
    <t>2046.12.27</t>
  </si>
  <si>
    <t>MV-020733</t>
  </si>
  <si>
    <t>Baga zaluugiin ovoo</t>
  </si>
  <si>
    <t>MV-020738</t>
  </si>
  <si>
    <t>Dadiin khar tolgoi</t>
  </si>
  <si>
    <t>Sora International</t>
  </si>
  <si>
    <t>2017.01.04</t>
  </si>
  <si>
    <t>2047.01.04</t>
  </si>
  <si>
    <t>MV-020737</t>
  </si>
  <si>
    <t>Zuun gol tolgoi-Erdenet</t>
  </si>
  <si>
    <t>Arvin tsaidam</t>
  </si>
  <si>
    <t>2017.01.06</t>
  </si>
  <si>
    <t>2047.01.06</t>
  </si>
  <si>
    <t>MV-020739</t>
  </si>
  <si>
    <t>2017.01.10</t>
  </si>
  <si>
    <t>2047.01.10</t>
  </si>
  <si>
    <t>MV-021478</t>
  </si>
  <si>
    <t>tugalagt</t>
  </si>
  <si>
    <t>Erdeniin shkonhor minning</t>
  </si>
  <si>
    <t>2017.01.19</t>
  </si>
  <si>
    <t>2047.01.19</t>
  </si>
  <si>
    <t>MV-020755</t>
  </si>
  <si>
    <t>Zuvgazar element</t>
  </si>
  <si>
    <t>MV-020756</t>
  </si>
  <si>
    <t>Urt gozgor</t>
  </si>
  <si>
    <t>MV-020759</t>
  </si>
  <si>
    <t>Tumuriin ovoo-2</t>
  </si>
  <si>
    <t>2017.02.01</t>
  </si>
  <si>
    <t>2047.02.01</t>
  </si>
  <si>
    <t>MV-020765</t>
  </si>
  <si>
    <t>Sharga ovoo-1</t>
  </si>
  <si>
    <t>Tengerin Gegeen Tal</t>
  </si>
  <si>
    <t>2017.02.10</t>
  </si>
  <si>
    <t>2047.02.10</t>
  </si>
  <si>
    <t>MV-020764</t>
  </si>
  <si>
    <t>Khurmen tolgoi</t>
  </si>
  <si>
    <t>MV-020766</t>
  </si>
  <si>
    <t>Temeet tolgoi</t>
  </si>
  <si>
    <t>MV-020768</t>
  </si>
  <si>
    <t>khooltiin baruun salaa</t>
  </si>
  <si>
    <t>erdeniin tsakhirmaa tal</t>
  </si>
  <si>
    <t>2017.02.15</t>
  </si>
  <si>
    <t>2047.02.15</t>
  </si>
  <si>
    <t>MV-020772</t>
  </si>
  <si>
    <t>Khuutiin khonkhor-2</t>
  </si>
  <si>
    <t>2017.02.23</t>
  </si>
  <si>
    <t>2047.02.23</t>
  </si>
  <si>
    <t>MV-020773</t>
  </si>
  <si>
    <t>MV-020776</t>
  </si>
  <si>
    <t>Tosongiin ovoo</t>
  </si>
  <si>
    <t>2017.03.07</t>
  </si>
  <si>
    <t>2047.03.07</t>
  </si>
  <si>
    <t>MV-020775</t>
  </si>
  <si>
    <t>Khukh-Undur</t>
  </si>
  <si>
    <t>Bayan-Ovoo, Norovlin</t>
  </si>
  <si>
    <t>MV-020782</t>
  </si>
  <si>
    <t>uguumur-1</t>
  </si>
  <si>
    <t>Tserdiin tal</t>
  </si>
  <si>
    <t>2017.03.22</t>
  </si>
  <si>
    <t>2047.03.22</t>
  </si>
  <si>
    <t>MV-020784</t>
  </si>
  <si>
    <t>Ar khuren uul</t>
  </si>
  <si>
    <t>MV-020783</t>
  </si>
  <si>
    <t>MV-020795</t>
  </si>
  <si>
    <t>Khishigt khundii</t>
  </si>
  <si>
    <t>2017.04.17</t>
  </si>
  <si>
    <t>2047.04.17</t>
  </si>
  <si>
    <t>MV-020796</t>
  </si>
  <si>
    <t>ADAE</t>
  </si>
  <si>
    <t>MV-020800</t>
  </si>
  <si>
    <t>baruun noyon uul-1</t>
  </si>
  <si>
    <t>2017.04.25</t>
  </si>
  <si>
    <t>2047.04.25</t>
  </si>
  <si>
    <t>MV-020803</t>
  </si>
  <si>
    <t>Uvuljuu uul</t>
  </si>
  <si>
    <t>2017.05.04</t>
  </si>
  <si>
    <t>2047.05.04</t>
  </si>
  <si>
    <t>MV-020806</t>
  </si>
  <si>
    <t>Bayntal-1</t>
  </si>
  <si>
    <t>2017.05.05</t>
  </si>
  <si>
    <t>2047.05.05</t>
  </si>
  <si>
    <t>MV-020804</t>
  </si>
  <si>
    <t>Khatsavch</t>
  </si>
  <si>
    <t>Green river</t>
  </si>
  <si>
    <t>MV-020807</t>
  </si>
  <si>
    <t>2017.05.08</t>
  </si>
  <si>
    <t>2047.05.08</t>
  </si>
  <si>
    <t>MV-020814</t>
  </si>
  <si>
    <t>2017.05.10</t>
  </si>
  <si>
    <t>2047.05.10</t>
  </si>
  <si>
    <t>MV-020815</t>
  </si>
  <si>
    <t>Ulaan Khoshuu uul</t>
  </si>
  <si>
    <t>ZDL</t>
  </si>
  <si>
    <t>2017.05.11</t>
  </si>
  <si>
    <t>2047.05.11</t>
  </si>
  <si>
    <t>MV-020834</t>
  </si>
  <si>
    <t>sair-Uul</t>
  </si>
  <si>
    <t>2017.05.31</t>
  </si>
  <si>
    <t>2047.05.31</t>
  </si>
  <si>
    <t>Bayangol, Mandal, Bornuur</t>
  </si>
  <si>
    <t>MV-020836</t>
  </si>
  <si>
    <t>Sairiin Ukhaa</t>
  </si>
  <si>
    <t>Titan ord</t>
  </si>
  <si>
    <t>2017.06.09</t>
  </si>
  <si>
    <t>2047.06.09</t>
  </si>
  <si>
    <t>MV-020837</t>
  </si>
  <si>
    <t>elst</t>
  </si>
  <si>
    <t>2017.06.12</t>
  </si>
  <si>
    <t>2047.06.12</t>
  </si>
  <si>
    <t>MV-020838</t>
  </si>
  <si>
    <t>Alitairgold</t>
  </si>
  <si>
    <t>2017.06.13</t>
  </si>
  <si>
    <t>2047.06.13</t>
  </si>
  <si>
    <t>MV-020841</t>
  </si>
  <si>
    <t>Ikh Zuun</t>
  </si>
  <si>
    <t>Abadresurs</t>
  </si>
  <si>
    <t>2017.06.16</t>
  </si>
  <si>
    <t>2047.06.16</t>
  </si>
  <si>
    <t>MV-020851</t>
  </si>
  <si>
    <t>khukh bulgiin khundii</t>
  </si>
  <si>
    <t>Golden castl</t>
  </si>
  <si>
    <t>2017.06.27</t>
  </si>
  <si>
    <t>2047.06.27</t>
  </si>
  <si>
    <t>MV-020853</t>
  </si>
  <si>
    <t>2017.06.28</t>
  </si>
  <si>
    <t>2047.06.28</t>
  </si>
  <si>
    <t>MV-020852</t>
  </si>
  <si>
    <t>Zaraa tolgoi</t>
  </si>
  <si>
    <t>MV-020859</t>
  </si>
  <si>
    <t>Taiharjin maining</t>
  </si>
  <si>
    <t>2017.07.03</t>
  </si>
  <si>
    <t>2047.07.03</t>
  </si>
  <si>
    <t>MV-020861</t>
  </si>
  <si>
    <t>Shar tokhoi</t>
  </si>
  <si>
    <t>Ireedui MNJ trans</t>
  </si>
  <si>
    <t>2017.07.04</t>
  </si>
  <si>
    <t>2048.04.24</t>
  </si>
  <si>
    <t>MV-020862</t>
  </si>
  <si>
    <t>Terguun mining</t>
  </si>
  <si>
    <t>2047.07.04</t>
  </si>
  <si>
    <t>MV-020863</t>
  </si>
  <si>
    <t>2017.07.06</t>
  </si>
  <si>
    <t>2047.07.06</t>
  </si>
  <si>
    <t>MV-020877</t>
  </si>
  <si>
    <t>Indert-2</t>
  </si>
  <si>
    <t>2017.07.27</t>
  </si>
  <si>
    <t>2047.07.27</t>
  </si>
  <si>
    <t>MV-020875</t>
  </si>
  <si>
    <t>Indet</t>
  </si>
  <si>
    <t>Bukhmurun, Khovd</t>
  </si>
  <si>
    <t>MV-020884</t>
  </si>
  <si>
    <t>2017.07.31</t>
  </si>
  <si>
    <t>2047.07.31</t>
  </si>
  <si>
    <t>MV-020885</t>
  </si>
  <si>
    <t>Tsagaan Uul</t>
  </si>
  <si>
    <t>Mongol resource corporation</t>
  </si>
  <si>
    <t>2046.10.03</t>
  </si>
  <si>
    <t>Tsagaan-Uul</t>
  </si>
  <si>
    <t>MV-020889</t>
  </si>
  <si>
    <t>tsagaan undur</t>
  </si>
  <si>
    <t>2017.08.09</t>
  </si>
  <si>
    <t>2047.08.09</t>
  </si>
  <si>
    <t>MV-020893</t>
  </si>
  <si>
    <t>Mon hua energy</t>
  </si>
  <si>
    <t>2017.08.25</t>
  </si>
  <si>
    <t>2047.08.25</t>
  </si>
  <si>
    <t>MV-020904</t>
  </si>
  <si>
    <t>2017.08.31</t>
  </si>
  <si>
    <t>2047.08.31</t>
  </si>
  <si>
    <t>MV-020898</t>
  </si>
  <si>
    <t>Tsuvraa</t>
  </si>
  <si>
    <t>MV-020902</t>
  </si>
  <si>
    <t>Taliin Erdes</t>
  </si>
  <si>
    <t>2017.09.01</t>
  </si>
  <si>
    <t>2047.09.01</t>
  </si>
  <si>
    <t>MV-020899</t>
  </si>
  <si>
    <t>Huuchin anduud</t>
  </si>
  <si>
    <t>MV-020905</t>
  </si>
  <si>
    <t>Mine land mining</t>
  </si>
  <si>
    <t>2017.09.05</t>
  </si>
  <si>
    <t>2047.09.05</t>
  </si>
  <si>
    <t>MV-020927</t>
  </si>
  <si>
    <t>Ilch Hujirt</t>
  </si>
  <si>
    <t>2017.09.26</t>
  </si>
  <si>
    <t>2047.09.26</t>
  </si>
  <si>
    <t>MV-020929</t>
  </si>
  <si>
    <t>Tsotsgonii mukhar</t>
  </si>
  <si>
    <t>2017.09.28</t>
  </si>
  <si>
    <t>2047.09.28</t>
  </si>
  <si>
    <t>MV-020930</t>
  </si>
  <si>
    <t>MV-020936</t>
  </si>
  <si>
    <t>Melange</t>
  </si>
  <si>
    <t>2017.09.29</t>
  </si>
  <si>
    <t>2047.09.29</t>
  </si>
  <si>
    <t>MV-020941</t>
  </si>
  <si>
    <t>Tumuriin am</t>
  </si>
  <si>
    <t>Black Rock</t>
  </si>
  <si>
    <t>2017.10.06</t>
  </si>
  <si>
    <t>2047.10.06</t>
  </si>
  <si>
    <t>MV-020942</t>
  </si>
  <si>
    <t>tal</t>
  </si>
  <si>
    <t>2017.10.11</t>
  </si>
  <si>
    <t>2047.10.11</t>
  </si>
  <si>
    <t>MV-020946</t>
  </si>
  <si>
    <t>Tsagaanchuluu</t>
  </si>
  <si>
    <t>BAYLAG ULGII</t>
  </si>
  <si>
    <t>2017.10.16</t>
  </si>
  <si>
    <t>2047.10.16</t>
  </si>
  <si>
    <t>MV-020945</t>
  </si>
  <si>
    <t>MV-020944</t>
  </si>
  <si>
    <t>Undurtolgoi-2</t>
  </si>
  <si>
    <t>Jenri Co</t>
  </si>
  <si>
    <t>MV-020948</t>
  </si>
  <si>
    <t>tsagaan togloi</t>
  </si>
  <si>
    <t>2017.10.19</t>
  </si>
  <si>
    <t>2047.10.19</t>
  </si>
  <si>
    <t>MV-020953</t>
  </si>
  <si>
    <t>ikh</t>
  </si>
  <si>
    <t>Uyanga Ongi</t>
  </si>
  <si>
    <t>2017.10.25</t>
  </si>
  <si>
    <t>2047.10.25</t>
  </si>
  <si>
    <t>MV-020962</t>
  </si>
  <si>
    <t>Arvijih energy</t>
  </si>
  <si>
    <t>2017.11.08</t>
  </si>
  <si>
    <t>2047.11.08</t>
  </si>
  <si>
    <t>MV-020972</t>
  </si>
  <si>
    <t>Tugalagtain nuruu</t>
  </si>
  <si>
    <t>2017.11.22</t>
  </si>
  <si>
    <t>2047.11.22</t>
  </si>
  <si>
    <t>MV-020969</t>
  </si>
  <si>
    <t>Tugrug nuur-1</t>
  </si>
  <si>
    <t>Tugrug nuur development</t>
  </si>
  <si>
    <t>MV-020971</t>
  </si>
  <si>
    <t>Khavtsgain del</t>
  </si>
  <si>
    <t>MV-020973</t>
  </si>
  <si>
    <t>Tsagaan erdes</t>
  </si>
  <si>
    <t>2017.11.27</t>
  </si>
  <si>
    <t>2047.11.27</t>
  </si>
  <si>
    <t>MV-020982</t>
  </si>
  <si>
    <t>Kharaa togoo</t>
  </si>
  <si>
    <t>Khukh Burdnii Ekh</t>
  </si>
  <si>
    <t>2017.12.04</t>
  </si>
  <si>
    <t>2047.12.04</t>
  </si>
  <si>
    <t>MV-020984</t>
  </si>
  <si>
    <t>2017.12.06</t>
  </si>
  <si>
    <t>2047.12.06</t>
  </si>
  <si>
    <t>MV-021001</t>
  </si>
  <si>
    <t>Bayn khairkhan</t>
  </si>
  <si>
    <t>Shuwuun khar Uul</t>
  </si>
  <si>
    <t>2017.12.28</t>
  </si>
  <si>
    <t>2047.12.28</t>
  </si>
  <si>
    <t>MV-021000</t>
  </si>
  <si>
    <t>Shandiin ord</t>
  </si>
  <si>
    <t>Bulgan, Orkhon</t>
  </si>
  <si>
    <t>Orkhon,Jargalant</t>
  </si>
  <si>
    <t>MV-020998</t>
  </si>
  <si>
    <t>MV-020997</t>
  </si>
  <si>
    <t>Avdrant</t>
  </si>
  <si>
    <t>Bayandelger, Erdene</t>
  </si>
  <si>
    <t>MV-020999</t>
  </si>
  <si>
    <t>Khutul-Us</t>
  </si>
  <si>
    <t>Flourit star</t>
  </si>
  <si>
    <t>MV-021010</t>
  </si>
  <si>
    <t>Zuunii modnii els</t>
  </si>
  <si>
    <t>2018.01.11</t>
  </si>
  <si>
    <t>2048.01.11</t>
  </si>
  <si>
    <t>MV-021011</t>
  </si>
  <si>
    <t>2018.01.16</t>
  </si>
  <si>
    <t>2048.01.16</t>
  </si>
  <si>
    <t>MV-021013</t>
  </si>
  <si>
    <t>Salkhitiin am-1</t>
  </si>
  <si>
    <t>Khongor Khangai Erdenes</t>
  </si>
  <si>
    <t>Khureemaral</t>
  </si>
  <si>
    <t>MV-021014</t>
  </si>
  <si>
    <t>2018.01.30</t>
  </si>
  <si>
    <t>2048.01.30</t>
  </si>
  <si>
    <t>MV-021015</t>
  </si>
  <si>
    <t>MV-021024</t>
  </si>
  <si>
    <t>Bosstoninternational</t>
  </si>
  <si>
    <t>2018.03.06</t>
  </si>
  <si>
    <t>2048.03.06</t>
  </si>
  <si>
    <t>MV-021037</t>
  </si>
  <si>
    <t>2018.03.15</t>
  </si>
  <si>
    <t>2048.03.15</t>
  </si>
  <si>
    <t>MV-021055</t>
  </si>
  <si>
    <t>Bayanchuluut gazar</t>
  </si>
  <si>
    <t>2018.04.04</t>
  </si>
  <si>
    <t>2048.04.04</t>
  </si>
  <si>
    <t>MV-021054</t>
  </si>
  <si>
    <t>Mungun guren</t>
  </si>
  <si>
    <t>MV-021059</t>
  </si>
  <si>
    <t>LTD</t>
  </si>
  <si>
    <t>2018.04.16</t>
  </si>
  <si>
    <t>2048.04.16</t>
  </si>
  <si>
    <t>MV-021069</t>
  </si>
  <si>
    <t>Engert</t>
  </si>
  <si>
    <t>Sagsai mineral resource</t>
  </si>
  <si>
    <t>2018.05.04</t>
  </si>
  <si>
    <t>2048.05.04</t>
  </si>
  <si>
    <t>MV-021068</t>
  </si>
  <si>
    <t>Bumbat-5</t>
  </si>
  <si>
    <t>MV-021073</t>
  </si>
  <si>
    <t>Khadan khoshuu</t>
  </si>
  <si>
    <t>2018.05.11</t>
  </si>
  <si>
    <t>2048.05.11</t>
  </si>
  <si>
    <t>MV-021076</t>
  </si>
  <si>
    <t>Marco Polo</t>
  </si>
  <si>
    <t>2018.05.17</t>
  </si>
  <si>
    <t>2048.05.17</t>
  </si>
  <si>
    <t>MV-021081</t>
  </si>
  <si>
    <t>2018.05.30</t>
  </si>
  <si>
    <t>2048.05.30</t>
  </si>
  <si>
    <t>MV-021082</t>
  </si>
  <si>
    <t>Galt-Uneg</t>
  </si>
  <si>
    <t>2018.05.31</t>
  </si>
  <si>
    <t>2048.05.31</t>
  </si>
  <si>
    <t>MV-021083</t>
  </si>
  <si>
    <t>SG Group</t>
  </si>
  <si>
    <t>2018.06.05</t>
  </si>
  <si>
    <t>2048.06.05</t>
  </si>
  <si>
    <t>MV-021085</t>
  </si>
  <si>
    <t>2018.06.07</t>
  </si>
  <si>
    <t>2048.06.07</t>
  </si>
  <si>
    <t>MV-021092</t>
  </si>
  <si>
    <t>Dun Uul</t>
  </si>
  <si>
    <t>proaurum</t>
  </si>
  <si>
    <t>2018.06.19</t>
  </si>
  <si>
    <t>2048.06.19</t>
  </si>
  <si>
    <t>MV-021093</t>
  </si>
  <si>
    <t>2018.06.21</t>
  </si>
  <si>
    <t>2048.06.21</t>
  </si>
  <si>
    <t>MV-021100</t>
  </si>
  <si>
    <t>Tsagaan shiree</t>
  </si>
  <si>
    <t>Shine Uujim Ord</t>
  </si>
  <si>
    <t>2018.07.02</t>
  </si>
  <si>
    <t>2048.07.02</t>
  </si>
  <si>
    <t>MV-021101</t>
  </si>
  <si>
    <t>Khavtgai uul</t>
  </si>
  <si>
    <t>2018.07.03</t>
  </si>
  <si>
    <t>2048.07.03</t>
  </si>
  <si>
    <t>MV-021108</t>
  </si>
  <si>
    <t>Zaanshiree</t>
  </si>
  <si>
    <t>Black Mount Mining</t>
  </si>
  <si>
    <t>2018.07.24</t>
  </si>
  <si>
    <t>2048.07.24</t>
  </si>
  <si>
    <t>Munkhkhaan, Nayankhutag</t>
  </si>
  <si>
    <t>MV-021109</t>
  </si>
  <si>
    <t>Nordwest Minerals</t>
  </si>
  <si>
    <t>2018.08.02</t>
  </si>
  <si>
    <t>2048.08.02</t>
  </si>
  <si>
    <t>MV-021111</t>
  </si>
  <si>
    <t>Uvgunt</t>
  </si>
  <si>
    <t>Gazriin khuder</t>
  </si>
  <si>
    <t>2018.08.06</t>
  </si>
  <si>
    <t>2048.08.06</t>
  </si>
  <si>
    <t>MV-021112</t>
  </si>
  <si>
    <t>ikh tsagan del</t>
  </si>
  <si>
    <t>2018.08.09</t>
  </si>
  <si>
    <t>2048.08.09</t>
  </si>
  <si>
    <t>MV-021113</t>
  </si>
  <si>
    <t>khukh del</t>
  </si>
  <si>
    <t>MV-021120</t>
  </si>
  <si>
    <t>ulaan chuluunii nuruu</t>
  </si>
  <si>
    <t>2018.08.16</t>
  </si>
  <si>
    <t>2048.08.16</t>
  </si>
  <si>
    <t>MV-021121</t>
  </si>
  <si>
    <t>Tevsh-2</t>
  </si>
  <si>
    <t>OTKh</t>
  </si>
  <si>
    <t>2018.08.20</t>
  </si>
  <si>
    <t>2048.08.20</t>
  </si>
  <si>
    <t>MV-021122</t>
  </si>
  <si>
    <t>Tevsh</t>
  </si>
  <si>
    <t>MV-021130</t>
  </si>
  <si>
    <t>Khujirtiin ovgor</t>
  </si>
  <si>
    <t>GSBmining</t>
  </si>
  <si>
    <t>2018.08.22</t>
  </si>
  <si>
    <t>2048.08.22</t>
  </si>
  <si>
    <t>MV-021136</t>
  </si>
  <si>
    <t>Shand bulag</t>
  </si>
  <si>
    <t>Santaviach</t>
  </si>
  <si>
    <t>2018.08.29</t>
  </si>
  <si>
    <t>2048.08.29</t>
  </si>
  <si>
    <t>MV-021137</t>
  </si>
  <si>
    <t>Berkhresourse</t>
  </si>
  <si>
    <t>2018.08.30</t>
  </si>
  <si>
    <t>2048.08.30</t>
  </si>
  <si>
    <t>MV-021168</t>
  </si>
  <si>
    <t>Baynmunkh tolgoi</t>
  </si>
  <si>
    <t>Pakimor</t>
  </si>
  <si>
    <t>2018.09.14</t>
  </si>
  <si>
    <t>2048.09.14</t>
  </si>
  <si>
    <t>MV-021169</t>
  </si>
  <si>
    <t xml:space="preserve">Dugui </t>
  </si>
  <si>
    <t>2018.09.19</t>
  </si>
  <si>
    <t>2048.09.19</t>
  </si>
  <si>
    <t>MV-021170</t>
  </si>
  <si>
    <t xml:space="preserve">Zurlugiin </t>
  </si>
  <si>
    <t>MV-021182</t>
  </si>
  <si>
    <t>Khorkhoitiin zaag</t>
  </si>
  <si>
    <t>SPJ</t>
  </si>
  <si>
    <t>2018.09.25</t>
  </si>
  <si>
    <t>2048.09.25</t>
  </si>
  <si>
    <t>MV-021183</t>
  </si>
  <si>
    <t xml:space="preserve">Zuun tsagaan tolgoi </t>
  </si>
  <si>
    <t>2018.09.27</t>
  </si>
  <si>
    <t>2048.09.27</t>
  </si>
  <si>
    <t>MV-021184</t>
  </si>
  <si>
    <t>Altan shiree</t>
  </si>
  <si>
    <t>Uguumur-Alt</t>
  </si>
  <si>
    <t>2018.09.28</t>
  </si>
  <si>
    <t>2048.09.28</t>
  </si>
  <si>
    <t>MV-021185</t>
  </si>
  <si>
    <t>Medekhiin chuluut gol</t>
  </si>
  <si>
    <t>Nortern mining mongolia</t>
  </si>
  <si>
    <t>2018.10.01</t>
  </si>
  <si>
    <t>2048.10.01</t>
  </si>
  <si>
    <t>MV-021189</t>
  </si>
  <si>
    <t>Petropavlovsci</t>
  </si>
  <si>
    <t>Mungun navch</t>
  </si>
  <si>
    <t>2018.10.09</t>
  </si>
  <si>
    <t>2048.10.09</t>
  </si>
  <si>
    <t>MV-021200</t>
  </si>
  <si>
    <t>Engeriin tolgod</t>
  </si>
  <si>
    <t>2018.10.23</t>
  </si>
  <si>
    <t>2048.10.23</t>
  </si>
  <si>
    <t>MV-021201</t>
  </si>
  <si>
    <t>ulaan tolgoi</t>
  </si>
  <si>
    <t>2018.10.25</t>
  </si>
  <si>
    <t>2048.10.25</t>
  </si>
  <si>
    <t>MV-021203</t>
  </si>
  <si>
    <t>Tohoi-1</t>
  </si>
  <si>
    <t>2018.10.30</t>
  </si>
  <si>
    <t>2048.10.30</t>
  </si>
  <si>
    <t>MV-021499</t>
  </si>
  <si>
    <t>Khadagtain khundii</t>
  </si>
  <si>
    <t>Mongolian Metal Maining Group</t>
  </si>
  <si>
    <t>2018.10.31</t>
  </si>
  <si>
    <t>2048.10.31</t>
  </si>
  <si>
    <t>MV-021209</t>
  </si>
  <si>
    <t>Temeet</t>
  </si>
  <si>
    <t>usukhtumen khishig</t>
  </si>
  <si>
    <t>2018.11.07</t>
  </si>
  <si>
    <t>2048.11.07</t>
  </si>
  <si>
    <t>MV-021214</t>
  </si>
  <si>
    <t>MV-021220</t>
  </si>
  <si>
    <t>Esun hash erdene</t>
  </si>
  <si>
    <t>2018.11.14</t>
  </si>
  <si>
    <t>2048.11.14</t>
  </si>
  <si>
    <t>MV-021221</t>
  </si>
  <si>
    <t>Khadiin khudag</t>
  </si>
  <si>
    <t>Buman Exploration</t>
  </si>
  <si>
    <t>2018.11.16</t>
  </si>
  <si>
    <t>2048.11.16</t>
  </si>
  <si>
    <t>MV-021235</t>
  </si>
  <si>
    <t>Bi El Bi Es</t>
  </si>
  <si>
    <t>2018.12.06</t>
  </si>
  <si>
    <t>2048.12.06</t>
  </si>
  <si>
    <t>Dundgovi, Tuv</t>
  </si>
  <si>
    <t>Adaatsag, Buren</t>
  </si>
  <si>
    <t>MV-021236</t>
  </si>
  <si>
    <t>Unjuul</t>
  </si>
  <si>
    <t>MV-021238</t>
  </si>
  <si>
    <t>Budar minerals</t>
  </si>
  <si>
    <t>2018.12.07</t>
  </si>
  <si>
    <t>2048.12.07</t>
  </si>
  <si>
    <t>MV-021241</t>
  </si>
  <si>
    <t>Murgutsug</t>
  </si>
  <si>
    <t>New nimon mining</t>
  </si>
  <si>
    <t>2018.12.21</t>
  </si>
  <si>
    <t>2048.12.21</t>
  </si>
  <si>
    <t>MV-021243</t>
  </si>
  <si>
    <t>2018.12.26</t>
  </si>
  <si>
    <t>2048.12.26</t>
  </si>
  <si>
    <t>Biger, Esunbulag</t>
  </si>
  <si>
    <t>MV-021245</t>
  </si>
  <si>
    <t>Mukhar-</t>
  </si>
  <si>
    <t>M and M</t>
  </si>
  <si>
    <t>MV-021242</t>
  </si>
  <si>
    <t>Barmatgaram</t>
  </si>
  <si>
    <t>MV-021246</t>
  </si>
  <si>
    <t>Derst khonkhor</t>
  </si>
  <si>
    <t>ej erdene mining</t>
  </si>
  <si>
    <t>MV-021268</t>
  </si>
  <si>
    <t>Enkhlel urgats energy</t>
  </si>
  <si>
    <t>2019.01.11</t>
  </si>
  <si>
    <t>2049.01.11</t>
  </si>
  <si>
    <t>MV-021269</t>
  </si>
  <si>
    <t>Zuunbulag</t>
  </si>
  <si>
    <t>TALIIN JIGUUR</t>
  </si>
  <si>
    <t>2019.01.14</t>
  </si>
  <si>
    <t>2049.01.14</t>
  </si>
  <si>
    <t>MV-021272</t>
  </si>
  <si>
    <t>Nariin dav</t>
  </si>
  <si>
    <t>2019.01.22</t>
  </si>
  <si>
    <t>2049.01.22</t>
  </si>
  <si>
    <t>MV-021278</t>
  </si>
  <si>
    <t>Geozil</t>
  </si>
  <si>
    <t>2019.01.30</t>
  </si>
  <si>
    <t>2049.01.30</t>
  </si>
  <si>
    <t>MV-021290</t>
  </si>
  <si>
    <t>shim aminaa</t>
  </si>
  <si>
    <t>2019.02.14</t>
  </si>
  <si>
    <t>2049.02.14</t>
  </si>
  <si>
    <t>MV-021302</t>
  </si>
  <si>
    <t>2019.03.01</t>
  </si>
  <si>
    <t>2049.03.01</t>
  </si>
  <si>
    <t>MV-021303</t>
  </si>
  <si>
    <t>Khukh  bulgiin khundiin adag</t>
  </si>
  <si>
    <t>MUNKHIIN NONKHON DALAI</t>
  </si>
  <si>
    <t>2019.03.07</t>
  </si>
  <si>
    <t>2049.03.07</t>
  </si>
  <si>
    <t>MV-021319</t>
  </si>
  <si>
    <t>Khalzan tsakhir</t>
  </si>
  <si>
    <t>Energy western diamond</t>
  </si>
  <si>
    <t>2019.03.27</t>
  </si>
  <si>
    <t>2049.03.27</t>
  </si>
  <si>
    <t>Bayangovi, Shinejinst</t>
  </si>
  <si>
    <t>MV-021321</t>
  </si>
  <si>
    <t>Selenge baigaliin nuuts</t>
  </si>
  <si>
    <t>2019.04.08</t>
  </si>
  <si>
    <t>2049.04.08</t>
  </si>
  <si>
    <t>Bayangol, Bornuur, Sumber</t>
  </si>
  <si>
    <t>MV-021322</t>
  </si>
  <si>
    <t>Ergel-Haliviin urgutgul</t>
  </si>
  <si>
    <t>MV-021324</t>
  </si>
  <si>
    <t>2019.04.10</t>
  </si>
  <si>
    <t>2049.04.10</t>
  </si>
  <si>
    <t>MV-021354</t>
  </si>
  <si>
    <t>Gaas</t>
  </si>
  <si>
    <t>2019.05.01</t>
  </si>
  <si>
    <t>2049.05.01</t>
  </si>
  <si>
    <t>MV-021355</t>
  </si>
  <si>
    <t>MV-021362</t>
  </si>
  <si>
    <t>Urkhut</t>
  </si>
  <si>
    <t>UNIVERSAL RESOURCES</t>
  </si>
  <si>
    <t>2019.05.13</t>
  </si>
  <si>
    <t>2049.05.13</t>
  </si>
  <si>
    <t>MV-021363</t>
  </si>
  <si>
    <t>Tsakhir</t>
  </si>
  <si>
    <t>MV-021365</t>
  </si>
  <si>
    <t>Burgastai-1</t>
  </si>
  <si>
    <t>XIN</t>
  </si>
  <si>
    <t>2019.05.15</t>
  </si>
  <si>
    <t>2049.05.15</t>
  </si>
  <si>
    <t>MV-021379</t>
  </si>
  <si>
    <t>Tsookhor</t>
  </si>
  <si>
    <t>2019.05.20</t>
  </si>
  <si>
    <t>2049.05.20</t>
  </si>
  <si>
    <t>MV-021378</t>
  </si>
  <si>
    <t>Oxley Iron</t>
  </si>
  <si>
    <t>MV-021382</t>
  </si>
  <si>
    <t>Erdene mandal</t>
  </si>
  <si>
    <t>2019.05.23</t>
  </si>
  <si>
    <t>2049.05.23</t>
  </si>
  <si>
    <t>MV-021385</t>
  </si>
  <si>
    <t>2019.05.28</t>
  </si>
  <si>
    <t>2049.05.28</t>
  </si>
  <si>
    <t>MV-021384</t>
  </si>
  <si>
    <t>Taliin ovoo</t>
  </si>
  <si>
    <t>Adiltsag</t>
  </si>
  <si>
    <t>MV-021387</t>
  </si>
  <si>
    <t>Adexmine</t>
  </si>
  <si>
    <t>2019.05.29</t>
  </si>
  <si>
    <t>2049.05.29</t>
  </si>
  <si>
    <t>MV-021401</t>
  </si>
  <si>
    <t>2019.06.07</t>
  </si>
  <si>
    <t>2049.06.07</t>
  </si>
  <si>
    <t>MV-021403</t>
  </si>
  <si>
    <t>2019.06.13</t>
  </si>
  <si>
    <t>2049.06.13</t>
  </si>
  <si>
    <t>MV-021404</t>
  </si>
  <si>
    <t>2019.06.21</t>
  </si>
  <si>
    <t>2049.06.21</t>
  </si>
  <si>
    <t>MV-021405</t>
  </si>
  <si>
    <t>MV-021408</t>
  </si>
  <si>
    <t>Khargana</t>
  </si>
  <si>
    <t>MV-021406</t>
  </si>
  <si>
    <t>MV-021411</t>
  </si>
  <si>
    <t>Bayjihmanlai</t>
  </si>
  <si>
    <t>2019.06.25</t>
  </si>
  <si>
    <t>2049.06.25</t>
  </si>
  <si>
    <t>MV-021413</t>
  </si>
  <si>
    <t>Uburgold</t>
  </si>
  <si>
    <t>2019.06.26</t>
  </si>
  <si>
    <t>2049.06.26</t>
  </si>
  <si>
    <t>MV-021417</t>
  </si>
  <si>
    <t>Mongolian token minig investment group corporation</t>
  </si>
  <si>
    <t>2019.07.08</t>
  </si>
  <si>
    <t>2049.07.08</t>
  </si>
  <si>
    <t>MV-021418</t>
  </si>
  <si>
    <t>Tengeriin khorwoonjig</t>
  </si>
  <si>
    <t>MV-021440</t>
  </si>
  <si>
    <t>2019.07.24</t>
  </si>
  <si>
    <t>2049.07.24</t>
  </si>
  <si>
    <t>MV-021441</t>
  </si>
  <si>
    <t>khudagt</t>
  </si>
  <si>
    <t>Olon ikht bayan</t>
  </si>
  <si>
    <t>MV-021443</t>
  </si>
  <si>
    <t>KhTD</t>
  </si>
  <si>
    <t>2019.08.01</t>
  </si>
  <si>
    <t>2049.08.01</t>
  </si>
  <si>
    <t>MV-021444</t>
  </si>
  <si>
    <t>Erdene Mongol XXK</t>
  </si>
  <si>
    <t>2019.08.05</t>
  </si>
  <si>
    <t>2049.08.05</t>
  </si>
  <si>
    <t>MV-021445</t>
  </si>
  <si>
    <t>Takhamt</t>
  </si>
  <si>
    <t>2019.08.13</t>
  </si>
  <si>
    <t>2049.08.13</t>
  </si>
  <si>
    <t>MV-021446</t>
  </si>
  <si>
    <t>Bayan-Airag</t>
  </si>
  <si>
    <t>OXO</t>
  </si>
  <si>
    <t>2019.08.15</t>
  </si>
  <si>
    <t>2049.08.15</t>
  </si>
  <si>
    <t>MV-021447</t>
  </si>
  <si>
    <t>2019.08.19</t>
  </si>
  <si>
    <t>2049.08.19</t>
  </si>
  <si>
    <t>MV-021450</t>
  </si>
  <si>
    <t>2019.08.21</t>
  </si>
  <si>
    <t>2049.08.21</t>
  </si>
  <si>
    <t>MV-021453</t>
  </si>
  <si>
    <t>2019.08.26</t>
  </si>
  <si>
    <t>2049.08.26</t>
  </si>
  <si>
    <t>MV-021456</t>
  </si>
  <si>
    <t>2019.09.04</t>
  </si>
  <si>
    <t>2049.09.04</t>
  </si>
  <si>
    <t>MV-021457</t>
  </si>
  <si>
    <t>Khulsan</t>
  </si>
  <si>
    <t>Five hills resources</t>
  </si>
  <si>
    <t>2019.09.06</t>
  </si>
  <si>
    <t>2049.09.06</t>
  </si>
  <si>
    <t>MV-021459</t>
  </si>
  <si>
    <t>Mongol Uranium Resource</t>
  </si>
  <si>
    <t>2019.09.09</t>
  </si>
  <si>
    <t>2049.09.09</t>
  </si>
  <si>
    <t>MV-021471</t>
  </si>
  <si>
    <t>2019.09.19</t>
  </si>
  <si>
    <t>2049.09.19</t>
  </si>
  <si>
    <t>MV-021470</t>
  </si>
  <si>
    <t>2019.09.24</t>
  </si>
  <si>
    <t>2049.09.24</t>
  </si>
  <si>
    <t>MV-021465</t>
  </si>
  <si>
    <t>Bayanburd</t>
  </si>
  <si>
    <t>BSI</t>
  </si>
  <si>
    <t>MV-021479</t>
  </si>
  <si>
    <t>2019.10.11</t>
  </si>
  <si>
    <t>2049.10.11</t>
  </si>
  <si>
    <t>MV-021484</t>
  </si>
  <si>
    <t>Baruun khonkhor</t>
  </si>
  <si>
    <t>2019.10.16</t>
  </si>
  <si>
    <t>2049.10.16</t>
  </si>
  <si>
    <t>MV-021483</t>
  </si>
  <si>
    <t>Erdenessilver resource LLC</t>
  </si>
  <si>
    <t>2019.10.17</t>
  </si>
  <si>
    <t>2049.10.17</t>
  </si>
  <si>
    <t>MV-021485</t>
  </si>
  <si>
    <t>2019.10.24</t>
  </si>
  <si>
    <t>2049.10.24</t>
  </si>
  <si>
    <t>MV-021488</t>
  </si>
  <si>
    <t>2019.11.01</t>
  </si>
  <si>
    <t>2049.11.01</t>
  </si>
  <si>
    <t>MV-021487</t>
  </si>
  <si>
    <t>MV-021495</t>
  </si>
  <si>
    <t>Bayan khar Uul</t>
  </si>
  <si>
    <t>Shinemongol erdes</t>
  </si>
  <si>
    <t>2019.11.14</t>
  </si>
  <si>
    <t>2049.11.14</t>
  </si>
  <si>
    <t>MV-021508</t>
  </si>
  <si>
    <t>Galtiin am</t>
  </si>
  <si>
    <t>2019.12.09</t>
  </si>
  <si>
    <t>2049.12.09</t>
  </si>
  <si>
    <t>MV-021513</t>
  </si>
  <si>
    <t>Southgovi Fortuna</t>
  </si>
  <si>
    <t>2019.12.19</t>
  </si>
  <si>
    <t>2049.12.19</t>
  </si>
  <si>
    <t>MV-021510</t>
  </si>
  <si>
    <t>2019.12.20</t>
  </si>
  <si>
    <t>2049.12.20</t>
  </si>
  <si>
    <t>MV-021511</t>
  </si>
  <si>
    <t>HAANTOOnon</t>
  </si>
  <si>
    <t>Appendix 16.b-1: List of exploration and exploitation licenses as of December 31, 2018</t>
  </si>
  <si>
    <t>MV-000906</t>
  </si>
  <si>
    <t>Explotation</t>
  </si>
  <si>
    <t>Uul uurxain avrax angi</t>
  </si>
  <si>
    <t>1992.12.30</t>
  </si>
  <si>
    <t>2022.12.30</t>
  </si>
  <si>
    <t>Partnership</t>
  </si>
  <si>
    <t>Uvurt burhegtei</t>
  </si>
  <si>
    <t>AUM</t>
  </si>
  <si>
    <t>MV-000115</t>
  </si>
  <si>
    <t>Zamtiinshar borjin</t>
  </si>
  <si>
    <t>DIAMOND</t>
  </si>
  <si>
    <t>Burkhegkhangai, Zaamar</t>
  </si>
  <si>
    <t>Tolgoitiin gol</t>
  </si>
  <si>
    <t>MV-000270</t>
  </si>
  <si>
    <t>1995.09.30</t>
  </si>
  <si>
    <t>2025.09.30</t>
  </si>
  <si>
    <t>Bud invest</t>
  </si>
  <si>
    <t>Burkhegkhangai</t>
  </si>
  <si>
    <t>Bayantal, Tsagaandelger</t>
  </si>
  <si>
    <t>MV-017108</t>
  </si>
  <si>
    <t>Dalanjargal</t>
  </si>
  <si>
    <t>Shoroon ord alt</t>
  </si>
  <si>
    <t>MV-015273</t>
  </si>
  <si>
    <t>Davst, Tarialan</t>
  </si>
  <si>
    <t>MV-015531</t>
  </si>
  <si>
    <t>MV-001668</t>
  </si>
  <si>
    <t>Cooperation</t>
  </si>
  <si>
    <t>Santmargats</t>
  </si>
  <si>
    <t>MV-001410</t>
  </si>
  <si>
    <t>Ulziit teel</t>
  </si>
  <si>
    <t>BMNS</t>
  </si>
  <si>
    <t>1998.11.27</t>
  </si>
  <si>
    <t>2028.02.09</t>
  </si>
  <si>
    <t>1999.06.22</t>
  </si>
  <si>
    <t>2020.12.13</t>
  </si>
  <si>
    <t>MV-001865</t>
  </si>
  <si>
    <t>Salaagiin altnii ord</t>
  </si>
  <si>
    <t>Uurttuor</t>
  </si>
  <si>
    <t>1999.09.17</t>
  </si>
  <si>
    <t>2029.09.17</t>
  </si>
  <si>
    <t>TsenkherMandal</t>
  </si>
  <si>
    <t>MV-005529</t>
  </si>
  <si>
    <t>Kharguitiin am</t>
  </si>
  <si>
    <t>mongol gazar</t>
  </si>
  <si>
    <t>1999.11.19</t>
  </si>
  <si>
    <t>2029.11.19</t>
  </si>
  <si>
    <t>2020.10.27</t>
  </si>
  <si>
    <t>MV-002426</t>
  </si>
  <si>
    <t>Uliin gol</t>
  </si>
  <si>
    <t>MV-002427</t>
  </si>
  <si>
    <t>Shirtiin salaa</t>
  </si>
  <si>
    <t>MV-020442</t>
  </si>
  <si>
    <t>Uliin gol-1</t>
  </si>
  <si>
    <t>MV-002810</t>
  </si>
  <si>
    <t>Gutain davaa</t>
  </si>
  <si>
    <t>U and B</t>
  </si>
  <si>
    <t>2000.12.15</t>
  </si>
  <si>
    <t>2030.06.25</t>
  </si>
  <si>
    <t>Batshireet, Binder</t>
  </si>
  <si>
    <t>MV-017178</t>
  </si>
  <si>
    <t>Baylag-Och</t>
  </si>
  <si>
    <t>2001.02.08</t>
  </si>
  <si>
    <t>2032.02.08</t>
  </si>
  <si>
    <t>Tsenkher, Bat-Ulzii</t>
  </si>
  <si>
    <t>MV-003066</t>
  </si>
  <si>
    <t>Nuurst khonkhor</t>
  </si>
  <si>
    <t>MV-007863</t>
  </si>
  <si>
    <t>Nuurst khonkhor-1</t>
  </si>
  <si>
    <t>MV-003187</t>
  </si>
  <si>
    <t>Butkhant Uul</t>
  </si>
  <si>
    <t>2001.04.17</t>
  </si>
  <si>
    <t>Erkht Ovoot tolgoi</t>
  </si>
  <si>
    <t>2001.06.07</t>
  </si>
  <si>
    <t>2014.03.02</t>
  </si>
  <si>
    <t>ZavkhanMandal</t>
  </si>
  <si>
    <t>MV-004016</t>
  </si>
  <si>
    <t>Tsevdeg</t>
  </si>
  <si>
    <t>2002.01.03</t>
  </si>
  <si>
    <t>2032.01.03</t>
  </si>
  <si>
    <t>MV-004174</t>
  </si>
  <si>
    <t>Uliin goliin adag</t>
  </si>
  <si>
    <t>Gurvan khairkhanii asar</t>
  </si>
  <si>
    <t>2002.02.27</t>
  </si>
  <si>
    <t>2032.02.27</t>
  </si>
  <si>
    <t>MV-004197</t>
  </si>
  <si>
    <t>Undurbuyant holding</t>
  </si>
  <si>
    <t>2002.03.18</t>
  </si>
  <si>
    <t>2032.03.18</t>
  </si>
  <si>
    <t>2002.03.22</t>
  </si>
  <si>
    <t>2010.03.22</t>
  </si>
  <si>
    <t>XV-004629</t>
  </si>
  <si>
    <t>2002.07.04</t>
  </si>
  <si>
    <t>2018.04.24</t>
  </si>
  <si>
    <t>MV-004659</t>
  </si>
  <si>
    <t>MV-004780</t>
  </si>
  <si>
    <t>Bodontiin am</t>
  </si>
  <si>
    <t>2002.08.26</t>
  </si>
  <si>
    <t>2032.08.26</t>
  </si>
  <si>
    <t>MV-004822</t>
  </si>
  <si>
    <t>Guutiin am</t>
  </si>
  <si>
    <t>National treasure</t>
  </si>
  <si>
    <t>2002.09.04</t>
  </si>
  <si>
    <t>2021.01.09</t>
  </si>
  <si>
    <t>Dagnaltai</t>
  </si>
  <si>
    <t>2002.10.07</t>
  </si>
  <si>
    <t>2020.05.09</t>
  </si>
  <si>
    <t>Khairkhan tolgoi</t>
  </si>
  <si>
    <t>2002.12.28</t>
  </si>
  <si>
    <t>2020.05.21</t>
  </si>
  <si>
    <t>Daltiin Ovoo</t>
  </si>
  <si>
    <t>Nucler Energy Mongolia</t>
  </si>
  <si>
    <t>2018.02.06</t>
  </si>
  <si>
    <t>Asar Uul</t>
  </si>
  <si>
    <t>MV-005364</t>
  </si>
  <si>
    <t>Belchir</t>
  </si>
  <si>
    <t>2003.01.31</t>
  </si>
  <si>
    <t>2033.01.31</t>
  </si>
  <si>
    <t>Rechinlkhumbe</t>
  </si>
  <si>
    <t>MV-005464</t>
  </si>
  <si>
    <t>2003.03.27</t>
  </si>
  <si>
    <t>2018.07.01</t>
  </si>
  <si>
    <t>Esunbulag, Taishir</t>
  </si>
  <si>
    <t>XV-010190</t>
  </si>
  <si>
    <t>2003.04.01</t>
  </si>
  <si>
    <t>2019.04.26</t>
  </si>
  <si>
    <t>2003.05.11</t>
  </si>
  <si>
    <t>2012.05.11</t>
  </si>
  <si>
    <t>MV-005874</t>
  </si>
  <si>
    <t>Urt Bulag</t>
  </si>
  <si>
    <t>MV-006006</t>
  </si>
  <si>
    <t>MV-006005</t>
  </si>
  <si>
    <t>Buyantiin dund kheseg</t>
  </si>
  <si>
    <t>MV-006197</t>
  </si>
  <si>
    <t>Khuurai am</t>
  </si>
  <si>
    <t>2003.08.19</t>
  </si>
  <si>
    <t>2033.08.19</t>
  </si>
  <si>
    <t>XV-006219</t>
  </si>
  <si>
    <t>2019.05.09</t>
  </si>
  <si>
    <t>Mandaliin khooloi, Basangiin Khooloi</t>
  </si>
  <si>
    <t>2021.02.14</t>
  </si>
  <si>
    <t>Batshireet, Umnudelger</t>
  </si>
  <si>
    <t>XV-006501</t>
  </si>
  <si>
    <t>Khetsuu Uul</t>
  </si>
  <si>
    <t>2020.08.31</t>
  </si>
  <si>
    <t>Bulgan, Mandal-Ovoo,Khankhongor</t>
  </si>
  <si>
    <t>XINE ERDES</t>
  </si>
  <si>
    <t>Saixan-Orgil gold</t>
  </si>
  <si>
    <t>2003.12.09</t>
  </si>
  <si>
    <t>2009.12.09</t>
  </si>
  <si>
    <t>XV-006668</t>
  </si>
  <si>
    <t>2003.12.18</t>
  </si>
  <si>
    <t>2015.12.18</t>
  </si>
  <si>
    <t>MV-020514</t>
  </si>
  <si>
    <t>Shariin goliin khesesg</t>
  </si>
  <si>
    <t>Richmogol</t>
  </si>
  <si>
    <t>2003.12.19</t>
  </si>
  <si>
    <t>2033.12.19</t>
  </si>
  <si>
    <t>MV-020513</t>
  </si>
  <si>
    <t>Sahriin goliin kheseg</t>
  </si>
  <si>
    <t>MV-006676</t>
  </si>
  <si>
    <t>2004.02.09</t>
  </si>
  <si>
    <t>XV-006970</t>
  </si>
  <si>
    <t>2004.02.18</t>
  </si>
  <si>
    <t>2018.02.18</t>
  </si>
  <si>
    <t>MV-007207</t>
  </si>
  <si>
    <t>mgh</t>
  </si>
  <si>
    <t>2004.04.04</t>
  </si>
  <si>
    <t>2034.04.04</t>
  </si>
  <si>
    <t>MV-008744</t>
  </si>
  <si>
    <t>Naliakhiin urd kheseg</t>
  </si>
  <si>
    <t>Exiin setgel</t>
  </si>
  <si>
    <t>2004.04.21</t>
  </si>
  <si>
    <t>2034.04.21</t>
  </si>
  <si>
    <t>MV-007357</t>
  </si>
  <si>
    <t>Tsahiriin khundii</t>
  </si>
  <si>
    <t>2004.04.28</t>
  </si>
  <si>
    <t>2034.04.28</t>
  </si>
  <si>
    <t>MV-007722</t>
  </si>
  <si>
    <t>Ulgii-Uul-1</t>
  </si>
  <si>
    <t>2004.06.30</t>
  </si>
  <si>
    <t>2016.06.10</t>
  </si>
  <si>
    <t>Bulgan, Mandal-Ovoo,Khankhongor, Tsogt-Ovoo</t>
  </si>
  <si>
    <t>Mushgia Ukhaa</t>
  </si>
  <si>
    <t>2016.06.30</t>
  </si>
  <si>
    <t>XV-018974</t>
  </si>
  <si>
    <t>2019.04.11</t>
  </si>
  <si>
    <t>MV-016715</t>
  </si>
  <si>
    <t>Bayangol, Zuun jalga-1</t>
  </si>
  <si>
    <t>Gargan tolgoi</t>
  </si>
  <si>
    <t>Zaraiya Holdings</t>
  </si>
  <si>
    <t>2021.07.02</t>
  </si>
  <si>
    <t>Bulgiin Tsagaan tolgoi</t>
  </si>
  <si>
    <t>Kharaatiin Ovoo</t>
  </si>
  <si>
    <t>2004.10.04</t>
  </si>
  <si>
    <t>2018.10.04</t>
  </si>
  <si>
    <t>Baruun Ovoo</t>
  </si>
  <si>
    <t>2013.10.05</t>
  </si>
  <si>
    <t>Khongor, Eruu</t>
  </si>
  <si>
    <t>XV-012673</t>
  </si>
  <si>
    <t>2004.11.03</t>
  </si>
  <si>
    <t>2019.01.03</t>
  </si>
  <si>
    <t>Bumbat-4</t>
  </si>
  <si>
    <t>2004.11.15</t>
  </si>
  <si>
    <t>2019.11.15</t>
  </si>
  <si>
    <t>XV-017149</t>
  </si>
  <si>
    <t>Bumbat-7</t>
  </si>
  <si>
    <t>XV-017154</t>
  </si>
  <si>
    <t>XV-008757</t>
  </si>
  <si>
    <t>Zamiin tolgoi</t>
  </si>
  <si>
    <t>Mongoltsamhag</t>
  </si>
  <si>
    <t>2013.11.25</t>
  </si>
  <si>
    <t>Burkhegkhangai, Orkhontuul</t>
  </si>
  <si>
    <t>Sobt trade</t>
  </si>
  <si>
    <t>Burkhegkhangai, Orkhontuul, Zaamar</t>
  </si>
  <si>
    <t>XV-008953</t>
  </si>
  <si>
    <t>Khalzan davaanii am</t>
  </si>
  <si>
    <t>2004.12.14</t>
  </si>
  <si>
    <t>2014.01.03</t>
  </si>
  <si>
    <t>XV-014609</t>
  </si>
  <si>
    <t>Goojinkhoi Uul</t>
  </si>
  <si>
    <t>2005.01.12</t>
  </si>
  <si>
    <t>2017.01.12</t>
  </si>
  <si>
    <t>XV-014610</t>
  </si>
  <si>
    <t>Bayan Shiree Uul</t>
  </si>
  <si>
    <t>2014.01.12</t>
  </si>
  <si>
    <t>XV-009177</t>
  </si>
  <si>
    <t>Ilgen Bulag</t>
  </si>
  <si>
    <t>Ehlel-Urgats</t>
  </si>
  <si>
    <t>2005.01.21</t>
  </si>
  <si>
    <t>2019.04.05</t>
  </si>
  <si>
    <t>MV-009258</t>
  </si>
  <si>
    <t>Yastiin gol</t>
  </si>
  <si>
    <t>2005.02.03</t>
  </si>
  <si>
    <t>2035.02.03</t>
  </si>
  <si>
    <t>MV-020888</t>
  </si>
  <si>
    <t>MV-009469</t>
  </si>
  <si>
    <t>Kharaagiin Khundii</t>
  </si>
  <si>
    <t>Darxan-Els</t>
  </si>
  <si>
    <t>MV-009587</t>
  </si>
  <si>
    <t>Ulziit gol-1</t>
  </si>
  <si>
    <t>2005.05.02</t>
  </si>
  <si>
    <t>XV-009688</t>
  </si>
  <si>
    <t>Enger ar</t>
  </si>
  <si>
    <t>Lucrii Resources</t>
  </si>
  <si>
    <t>2017.05.02</t>
  </si>
  <si>
    <t>MV-017316</t>
  </si>
  <si>
    <t>Guutiin amnii adag</t>
  </si>
  <si>
    <t>Senshiweymongol</t>
  </si>
  <si>
    <t>2005.05.16</t>
  </si>
  <si>
    <t>2035.05.16</t>
  </si>
  <si>
    <t>XV-015612</t>
  </si>
  <si>
    <t>2005.07.18</t>
  </si>
  <si>
    <t>2020.07.18</t>
  </si>
  <si>
    <t>XV-010256</t>
  </si>
  <si>
    <t>2005.08.08</t>
  </si>
  <si>
    <t>2017.08.08</t>
  </si>
  <si>
    <t>Binder, Kherlen</t>
  </si>
  <si>
    <t>Asgatiin darkhad</t>
  </si>
  <si>
    <t>2005.08.24</t>
  </si>
  <si>
    <t>2020.02.28</t>
  </si>
  <si>
    <t>XV-010342</t>
  </si>
  <si>
    <t>Tokhoirol-58</t>
  </si>
  <si>
    <t>2005.08.26</t>
  </si>
  <si>
    <t>2018.05.09</t>
  </si>
  <si>
    <t>Jargaltkhaan, TsenkherMandal</t>
  </si>
  <si>
    <t>Shiveegovi, Bayanjargalan</t>
  </si>
  <si>
    <t>Burkhegkhangai, Dashinchilen, Zaamar</t>
  </si>
  <si>
    <t>Undur Khoshuu</t>
  </si>
  <si>
    <t>LAVA</t>
  </si>
  <si>
    <t>2005.11.23</t>
  </si>
  <si>
    <t>2020.11.23</t>
  </si>
  <si>
    <t>XV-010960</t>
  </si>
  <si>
    <t>Unegt Uul</t>
  </si>
  <si>
    <t>Erdenedalai Coal</t>
  </si>
  <si>
    <t>2020.12.16</t>
  </si>
  <si>
    <t>2005.12.20</t>
  </si>
  <si>
    <t>2020.04.19</t>
  </si>
  <si>
    <t>MT Mining</t>
  </si>
  <si>
    <t>2006.01.02</t>
  </si>
  <si>
    <t>2018.01.02</t>
  </si>
  <si>
    <t>XV-011043</t>
  </si>
  <si>
    <t>Urtiin Talbai</t>
  </si>
  <si>
    <t>XV-011101</t>
  </si>
  <si>
    <t>2006.01.12</t>
  </si>
  <si>
    <t>2019.05.16</t>
  </si>
  <si>
    <t>salkhit uul-1</t>
  </si>
  <si>
    <t>2018.01.18</t>
  </si>
  <si>
    <t>XV-011163</t>
  </si>
  <si>
    <t>2018.01.19</t>
  </si>
  <si>
    <t>XV-021247</t>
  </si>
  <si>
    <t>XV-011206</t>
  </si>
  <si>
    <t>Eventplenner</t>
  </si>
  <si>
    <t>2019.01.16</t>
  </si>
  <si>
    <t>Bayan-Unjuul, Bayantsagaan</t>
  </si>
  <si>
    <t>NEWMON RIVER</t>
  </si>
  <si>
    <t>2018.01.24</t>
  </si>
  <si>
    <t>XV-011253</t>
  </si>
  <si>
    <t>2006.01.26</t>
  </si>
  <si>
    <t>2018.01.26</t>
  </si>
  <si>
    <t>Darkhan, Khongor</t>
  </si>
  <si>
    <t>XV-011367</t>
  </si>
  <si>
    <t>Bor taskhir</t>
  </si>
  <si>
    <t>Gerel-Arvijih</t>
  </si>
  <si>
    <t>2006.02.16</t>
  </si>
  <si>
    <t>2019.03.17</t>
  </si>
  <si>
    <t>BayanChandmani</t>
  </si>
  <si>
    <t>XV-011400</t>
  </si>
  <si>
    <t>2006.02.21</t>
  </si>
  <si>
    <t>2018.02.21</t>
  </si>
  <si>
    <t>2006.02.24</t>
  </si>
  <si>
    <t>2021.02.24</t>
  </si>
  <si>
    <t>Ikh-uul</t>
  </si>
  <si>
    <t>2006.03.03</t>
  </si>
  <si>
    <t>2015.03.03</t>
  </si>
  <si>
    <t>XV-012111</t>
  </si>
  <si>
    <t>2006.03.23</t>
  </si>
  <si>
    <t>2018.03.23</t>
  </si>
  <si>
    <t>Winter Blossom</t>
  </si>
  <si>
    <t>2006.03.27</t>
  </si>
  <si>
    <t>2020.02.08</t>
  </si>
  <si>
    <t>Karierferrum</t>
  </si>
  <si>
    <t>2006.03.28</t>
  </si>
  <si>
    <t>2019.03.03</t>
  </si>
  <si>
    <t>XV-021070</t>
  </si>
  <si>
    <t>2016.03.28</t>
  </si>
  <si>
    <t>MV-011594</t>
  </si>
  <si>
    <t>XV-021131</t>
  </si>
  <si>
    <t>2018.04.06</t>
  </si>
  <si>
    <t>davst Orgil bgbhn</t>
  </si>
  <si>
    <t>Ikh mongol jonsh</t>
  </si>
  <si>
    <t>XV-011797</t>
  </si>
  <si>
    <t>Tumur tolgoi-1</t>
  </si>
  <si>
    <t>Lkha</t>
  </si>
  <si>
    <t>2006.05.26</t>
  </si>
  <si>
    <t>2019.05.26</t>
  </si>
  <si>
    <t>Ulankhus</t>
  </si>
  <si>
    <t>XV-011921</t>
  </si>
  <si>
    <t>Cogegobi</t>
  </si>
  <si>
    <t>2018.08.18</t>
  </si>
  <si>
    <t>XV-019034</t>
  </si>
  <si>
    <t>Asgat Ulaan uul</t>
  </si>
  <si>
    <t>2019.09.15</t>
  </si>
  <si>
    <t>MV-011928</t>
  </si>
  <si>
    <t>Khujikhanii Khudag</t>
  </si>
  <si>
    <t>ZKA expres</t>
  </si>
  <si>
    <t>MV-011937</t>
  </si>
  <si>
    <t>Bukhug gol</t>
  </si>
  <si>
    <t>Suldtogtox</t>
  </si>
  <si>
    <t>2006.08.23</t>
  </si>
  <si>
    <t>2036.08.23</t>
  </si>
  <si>
    <t>MV-021206</t>
  </si>
  <si>
    <t>Bukhug gol-1</t>
  </si>
  <si>
    <t>Battripel</t>
  </si>
  <si>
    <t>Bumbatiiin alag</t>
  </si>
  <si>
    <t>2006.08.25</t>
  </si>
  <si>
    <t>2021.08.25</t>
  </si>
  <si>
    <t>Joint-Stock Company</t>
  </si>
  <si>
    <t>Khankhongor, Tsogttsetsii</t>
  </si>
  <si>
    <t>XV-011990</t>
  </si>
  <si>
    <t>2018.09.05</t>
  </si>
  <si>
    <t>XV-012028</t>
  </si>
  <si>
    <t>Nalgariin deed am</t>
  </si>
  <si>
    <t>MV-012029</t>
  </si>
  <si>
    <t>Salbariin am</t>
  </si>
  <si>
    <t>2021.09.25</t>
  </si>
  <si>
    <t>XV-021138</t>
  </si>
  <si>
    <t>XV-012136</t>
  </si>
  <si>
    <t>2018.10.24</t>
  </si>
  <si>
    <t>XV-012129</t>
  </si>
  <si>
    <t>2006.10.25</t>
  </si>
  <si>
    <t>2021.09.10</t>
  </si>
  <si>
    <t>XV-012139</t>
  </si>
  <si>
    <t>Doloon</t>
  </si>
  <si>
    <t>XV-012168</t>
  </si>
  <si>
    <t>Uliin khutul</t>
  </si>
  <si>
    <t>2018.11.06</t>
  </si>
  <si>
    <t>2021.02.25</t>
  </si>
  <si>
    <t>ULemj-alt</t>
  </si>
  <si>
    <t>Nariin Khayriin nuruu</t>
  </si>
  <si>
    <t>2018.11.22</t>
  </si>
  <si>
    <t>2021.11.27</t>
  </si>
  <si>
    <t>XV-012253</t>
  </si>
  <si>
    <t>2006.11.28</t>
  </si>
  <si>
    <t>2018.11.28</t>
  </si>
  <si>
    <t>2019.01.02</t>
  </si>
  <si>
    <t>Ulaan del</t>
  </si>
  <si>
    <t>2019.01.08</t>
  </si>
  <si>
    <t>MV-012324</t>
  </si>
  <si>
    <t>Khu khu Khuai</t>
  </si>
  <si>
    <t>XV-012317</t>
  </si>
  <si>
    <t>Dojir Uul</t>
  </si>
  <si>
    <t>XV-012432</t>
  </si>
  <si>
    <t>2007.04.30</t>
  </si>
  <si>
    <t>2019.04.30</t>
  </si>
  <si>
    <t>MV-014849</t>
  </si>
  <si>
    <t>Zulmonxbadmaarag</t>
  </si>
  <si>
    <t>2038.12.20</t>
  </si>
  <si>
    <t>MV-012470</t>
  </si>
  <si>
    <t>Ar chuluut-1</t>
  </si>
  <si>
    <t>2007.05.25</t>
  </si>
  <si>
    <t>2037.05.25</t>
  </si>
  <si>
    <t>XV-012479</t>
  </si>
  <si>
    <t>2007.05.30</t>
  </si>
  <si>
    <t>2019.05.30</t>
  </si>
  <si>
    <t>XV-012517</t>
  </si>
  <si>
    <t>Khevgiin nuruu</t>
  </si>
  <si>
    <t>2007.06.27</t>
  </si>
  <si>
    <t>2019.06.27</t>
  </si>
  <si>
    <t>Khar suul</t>
  </si>
  <si>
    <t>2007.07.03</t>
  </si>
  <si>
    <t>Bor khudag</t>
  </si>
  <si>
    <t>XV-012532</t>
  </si>
  <si>
    <t>2007.07.05</t>
  </si>
  <si>
    <t>2019.07.05</t>
  </si>
  <si>
    <t>XV-012582</t>
  </si>
  <si>
    <t>2019.07.26</t>
  </si>
  <si>
    <t>2007.07.30</t>
  </si>
  <si>
    <t>ВҮС</t>
  </si>
  <si>
    <t>XV-012586</t>
  </si>
  <si>
    <t>2019.07.30</t>
  </si>
  <si>
    <t>XV-012589</t>
  </si>
  <si>
    <t>Bukht</t>
  </si>
  <si>
    <t>Buyant ord erdene</t>
  </si>
  <si>
    <t>MV-012592</t>
  </si>
  <si>
    <t>XV-013898</t>
  </si>
  <si>
    <t>2019.07.31</t>
  </si>
  <si>
    <t>Inder, Ikh Jargalant-1</t>
  </si>
  <si>
    <t>XV-012600</t>
  </si>
  <si>
    <t>XV-016866</t>
  </si>
  <si>
    <t>XV-012602</t>
  </si>
  <si>
    <t>Khongor, Saikhan</t>
  </si>
  <si>
    <t>XV-012598</t>
  </si>
  <si>
    <t>2007.08.06</t>
  </si>
  <si>
    <t>2019.08.06</t>
  </si>
  <si>
    <t>XV-012628</t>
  </si>
  <si>
    <t>2007.08.09</t>
  </si>
  <si>
    <t>2019.08.09</t>
  </si>
  <si>
    <t>2007.08.21</t>
  </si>
  <si>
    <t>Tsagaan tsahir uul</t>
  </si>
  <si>
    <t>2007.09.06</t>
  </si>
  <si>
    <t>2021.09.06</t>
  </si>
  <si>
    <t>MV-012700</t>
  </si>
  <si>
    <t>Tugs ehlel</t>
  </si>
  <si>
    <t>2007.09.11</t>
  </si>
  <si>
    <t>2037.09.11</t>
  </si>
  <si>
    <t>XV-012692</t>
  </si>
  <si>
    <t>Bulag shand</t>
  </si>
  <si>
    <t>Gobi khurakh</t>
  </si>
  <si>
    <t>2019.09.11</t>
  </si>
  <si>
    <t>XV-012704</t>
  </si>
  <si>
    <t>Gandan shil</t>
  </si>
  <si>
    <t>Treasure exploration</t>
  </si>
  <si>
    <t>2007.09.12</t>
  </si>
  <si>
    <t>2019.09.12</t>
  </si>
  <si>
    <t>IMPERIAL METAL GROUP</t>
  </si>
  <si>
    <t>TROIGOBI</t>
  </si>
  <si>
    <t>XV-012712</t>
  </si>
  <si>
    <t>2007.09.13</t>
  </si>
  <si>
    <t>2019.09.13</t>
  </si>
  <si>
    <t>XV-018975</t>
  </si>
  <si>
    <t>2007.09.14</t>
  </si>
  <si>
    <t>2019.09.18</t>
  </si>
  <si>
    <t>Shar khad--1</t>
  </si>
  <si>
    <t>Senjitiin hyar</t>
  </si>
  <si>
    <t>2019.02.08</t>
  </si>
  <si>
    <t>XV-012720</t>
  </si>
  <si>
    <t>Zalaa khaliun</t>
  </si>
  <si>
    <t>Topazstone mining</t>
  </si>
  <si>
    <t>XV-012730</t>
  </si>
  <si>
    <t>Khaliun</t>
  </si>
  <si>
    <t>Lhagvajin</t>
  </si>
  <si>
    <t>2007.09.24</t>
  </si>
  <si>
    <t>2020.09.15</t>
  </si>
  <si>
    <t>Ugtaaltsaidam</t>
  </si>
  <si>
    <t>XV-012731</t>
  </si>
  <si>
    <t>MN BA AKHAS</t>
  </si>
  <si>
    <t>MV-012756</t>
  </si>
  <si>
    <t>CFC group</t>
  </si>
  <si>
    <t>2007.09.27</t>
  </si>
  <si>
    <t>2037.09.27</t>
  </si>
  <si>
    <t>2019.09.27</t>
  </si>
  <si>
    <t>MV-014416</t>
  </si>
  <si>
    <t>Avzaga khairkhan</t>
  </si>
  <si>
    <t>Avzaganalaix</t>
  </si>
  <si>
    <t>2007.10.02</t>
  </si>
  <si>
    <t>2037.10.02</t>
  </si>
  <si>
    <t>XV-021032</t>
  </si>
  <si>
    <t>JPF</t>
  </si>
  <si>
    <t>2007.10.05</t>
  </si>
  <si>
    <t>2019.10.05</t>
  </si>
  <si>
    <t>Gurvansaikhan, Deren</t>
  </si>
  <si>
    <t>XV-021034</t>
  </si>
  <si>
    <t>Khaiguul</t>
  </si>
  <si>
    <t>XV-012778</t>
  </si>
  <si>
    <t>Shar tolgoi-1</t>
  </si>
  <si>
    <t>XV-021033</t>
  </si>
  <si>
    <t>Khaiguul-1</t>
  </si>
  <si>
    <t>2007.10.08</t>
  </si>
  <si>
    <t>2019.10.08</t>
  </si>
  <si>
    <t>2019.10.10</t>
  </si>
  <si>
    <t>XV-012807</t>
  </si>
  <si>
    <t>Buurai</t>
  </si>
  <si>
    <t>Darxan-Airont</t>
  </si>
  <si>
    <t>2007.10.11</t>
  </si>
  <si>
    <t>XV-013712</t>
  </si>
  <si>
    <t>2007.10.16</t>
  </si>
  <si>
    <t>XV-012827</t>
  </si>
  <si>
    <t>XV-012830</t>
  </si>
  <si>
    <t>XV-012854</t>
  </si>
  <si>
    <t>2007.10.18</t>
  </si>
  <si>
    <t>2019.10.18</t>
  </si>
  <si>
    <t>XV-012842</t>
  </si>
  <si>
    <t>2007.10.29</t>
  </si>
  <si>
    <t>2019.10.29</t>
  </si>
  <si>
    <t>XV-019042</t>
  </si>
  <si>
    <t>XV-017022</t>
  </si>
  <si>
    <t>ikh khuren tolgoi</t>
  </si>
  <si>
    <t>2007.11.05</t>
  </si>
  <si>
    <t>MV-020873</t>
  </si>
  <si>
    <t>Khar tal</t>
  </si>
  <si>
    <t>WSGL</t>
  </si>
  <si>
    <t>2007.11.08</t>
  </si>
  <si>
    <t>Urgun, Sainshand, Erdene</t>
  </si>
  <si>
    <t>MV-021248</t>
  </si>
  <si>
    <t>Khar avdar</t>
  </si>
  <si>
    <t>2007.11.14</t>
  </si>
  <si>
    <t>2020.09.22</t>
  </si>
  <si>
    <t>XV-016951</t>
  </si>
  <si>
    <t>Saran</t>
  </si>
  <si>
    <t>XV-012943</t>
  </si>
  <si>
    <t>Khongor Uul</t>
  </si>
  <si>
    <t>XV-012957</t>
  </si>
  <si>
    <t>south gobi black gould</t>
  </si>
  <si>
    <t>XV-012955</t>
  </si>
  <si>
    <t>JINHUA GROUP</t>
  </si>
  <si>
    <t>XV-012956</t>
  </si>
  <si>
    <t>Asariin shand</t>
  </si>
  <si>
    <t>2007.11.20</t>
  </si>
  <si>
    <t>2019.11.20</t>
  </si>
  <si>
    <t>XV-012990</t>
  </si>
  <si>
    <t>2007.11.22</t>
  </si>
  <si>
    <t>2019.11.22</t>
  </si>
  <si>
    <t>XV-013026</t>
  </si>
  <si>
    <t>Tsagaan salaa</t>
  </si>
  <si>
    <t>KHangainjinchlel</t>
  </si>
  <si>
    <t>2019.12.05</t>
  </si>
  <si>
    <t>XV-013036</t>
  </si>
  <si>
    <t>Urd zakhtsag</t>
  </si>
  <si>
    <t>ORANJ TSAMKHAG</t>
  </si>
  <si>
    <t>2007.12.07</t>
  </si>
  <si>
    <t>2019.12.07</t>
  </si>
  <si>
    <t>2007.12.11</t>
  </si>
  <si>
    <t>2019.12.11</t>
  </si>
  <si>
    <t>2007.12.19</t>
  </si>
  <si>
    <t>Khar burgast</t>
  </si>
  <si>
    <t>XV-013082</t>
  </si>
  <si>
    <t>Sevsuuliin bulag</t>
  </si>
  <si>
    <t>2007.12.21</t>
  </si>
  <si>
    <t>2019.12.21</t>
  </si>
  <si>
    <t>XV-013083</t>
  </si>
  <si>
    <t>XV-013087</t>
  </si>
  <si>
    <t>BAIGALIIN UNET CHULUU</t>
  </si>
  <si>
    <t>2007.12.24</t>
  </si>
  <si>
    <t>2019.12.24</t>
  </si>
  <si>
    <t>XV-013117</t>
  </si>
  <si>
    <t>Galuutiin uu;</t>
  </si>
  <si>
    <t>Guntushig</t>
  </si>
  <si>
    <t>2007.12.26</t>
  </si>
  <si>
    <t>2019.12.26</t>
  </si>
  <si>
    <t>XV-016716</t>
  </si>
  <si>
    <t>Nomgon-2</t>
  </si>
  <si>
    <t>Jin chao</t>
  </si>
  <si>
    <t>GOVIIN ERTONTS</t>
  </si>
  <si>
    <t>2020.01.02</t>
  </si>
  <si>
    <t>XV-016788</t>
  </si>
  <si>
    <t>Yargait</t>
  </si>
  <si>
    <t>2020.01.04</t>
  </si>
  <si>
    <t>2020.01.07</t>
  </si>
  <si>
    <t>2008.01.09</t>
  </si>
  <si>
    <t>2020.01.09</t>
  </si>
  <si>
    <t>Ikh uvkhuudug uuliin  khundii</t>
  </si>
  <si>
    <t>2008.01.14</t>
  </si>
  <si>
    <t>2020.01.14</t>
  </si>
  <si>
    <t>2021.01.14</t>
  </si>
  <si>
    <t>XV-013189</t>
  </si>
  <si>
    <t>Camex</t>
  </si>
  <si>
    <t>2008.01.25</t>
  </si>
  <si>
    <t>2020.01.25</t>
  </si>
  <si>
    <t>XV-013662</t>
  </si>
  <si>
    <t>2008.01.29</t>
  </si>
  <si>
    <t>2020.01.29</t>
  </si>
  <si>
    <t>Egshiglent uul</t>
  </si>
  <si>
    <t>XV-017246</t>
  </si>
  <si>
    <t>Engeriin Chuluut</t>
  </si>
  <si>
    <t>Goldenmiraj gobi</t>
  </si>
  <si>
    <t>XV-013224</t>
  </si>
  <si>
    <t>2020.02.01</t>
  </si>
  <si>
    <t>XV-013225</t>
  </si>
  <si>
    <t>Oyut togoo</t>
  </si>
  <si>
    <t>XV-013247</t>
  </si>
  <si>
    <t>Ar nuur</t>
  </si>
  <si>
    <t>2008.02.13</t>
  </si>
  <si>
    <t>2020.02.13</t>
  </si>
  <si>
    <t>2020.02.15</t>
  </si>
  <si>
    <t>MV-013257</t>
  </si>
  <si>
    <t>Olz-1</t>
  </si>
  <si>
    <t>Nalaikh alkham</t>
  </si>
  <si>
    <t>MV-013263</t>
  </si>
  <si>
    <t>Bileg khutul</t>
  </si>
  <si>
    <t>Bileg Khutul</t>
  </si>
  <si>
    <t>2021.02.19</t>
  </si>
  <si>
    <t>Urgakhgovi</t>
  </si>
  <si>
    <t>2008.03.03</t>
  </si>
  <si>
    <t>2020.03.03</t>
  </si>
  <si>
    <t>Tsogt Ovoo</t>
  </si>
  <si>
    <t>Junguakianefajan</t>
  </si>
  <si>
    <t>2008.03.19</t>
  </si>
  <si>
    <t>2020.03.19</t>
  </si>
  <si>
    <t>Herlengoliin uils</t>
  </si>
  <si>
    <t>2020.03.21</t>
  </si>
  <si>
    <t>Khoid Khongor</t>
  </si>
  <si>
    <t>XV-013416</t>
  </si>
  <si>
    <t>2020.03.24</t>
  </si>
  <si>
    <t>2008.03.26</t>
  </si>
  <si>
    <t>2020.03.26</t>
  </si>
  <si>
    <t>2020.03.28</t>
  </si>
  <si>
    <t>2008.04.02</t>
  </si>
  <si>
    <t>2020.04.02</t>
  </si>
  <si>
    <t>Grandhusky international</t>
  </si>
  <si>
    <t>2008.04.03</t>
  </si>
  <si>
    <t>2020.04.03</t>
  </si>
  <si>
    <t>XV-013472</t>
  </si>
  <si>
    <t>2008.04.07</t>
  </si>
  <si>
    <t>2021.07.07</t>
  </si>
  <si>
    <t>2020.04.07</t>
  </si>
  <si>
    <t>XV-020467</t>
  </si>
  <si>
    <t>XV-013517</t>
  </si>
  <si>
    <t>Khust</t>
  </si>
  <si>
    <t>Guyu eko mongolia</t>
  </si>
  <si>
    <t>2008.04.10</t>
  </si>
  <si>
    <t>2020.04.10</t>
  </si>
  <si>
    <t>Haliun tugs</t>
  </si>
  <si>
    <t>2020.04.15</t>
  </si>
  <si>
    <t>Dornogovi, Umnugovi</t>
  </si>
  <si>
    <t>Khukh Ovoot</t>
  </si>
  <si>
    <t>Erdeniin hutul</t>
  </si>
  <si>
    <t>Erdenii Undraga hairhan</t>
  </si>
  <si>
    <t>2008.04.18</t>
  </si>
  <si>
    <t>2020.06.08</t>
  </si>
  <si>
    <t>Dalangiin Gashuun</t>
  </si>
  <si>
    <t>2019.03.21</t>
  </si>
  <si>
    <t>XV-013598</t>
  </si>
  <si>
    <t>Zegestei</t>
  </si>
  <si>
    <t>FVSP</t>
  </si>
  <si>
    <t>2008.04.22</t>
  </si>
  <si>
    <t>2020.04.22</t>
  </si>
  <si>
    <t>2020.04.23</t>
  </si>
  <si>
    <t>Bayajikhiin Khudag</t>
  </si>
  <si>
    <t>Darigangiin ih tal</t>
  </si>
  <si>
    <t>2008.04.29</t>
  </si>
  <si>
    <t>2020.04.29</t>
  </si>
  <si>
    <t>XV-017003</t>
  </si>
  <si>
    <t>Ovoot Coal Mining</t>
  </si>
  <si>
    <t>2020.05.01</t>
  </si>
  <si>
    <t>Ochirneule</t>
  </si>
  <si>
    <t>2008.05.02</t>
  </si>
  <si>
    <t>2020.05.02</t>
  </si>
  <si>
    <t>Bor tolgod</t>
  </si>
  <si>
    <t>Jado Zambala</t>
  </si>
  <si>
    <t>2008.05.06</t>
  </si>
  <si>
    <t>2020.05.06</t>
  </si>
  <si>
    <t>Khoid argalant</t>
  </si>
  <si>
    <t>2020.05.13</t>
  </si>
  <si>
    <t>MV-013676</t>
  </si>
  <si>
    <t>2014.05.13</t>
  </si>
  <si>
    <t>Gurvan Ovoo</t>
  </si>
  <si>
    <t>2008.05.15</t>
  </si>
  <si>
    <t>2020.05.15</t>
  </si>
  <si>
    <t>XV-014908</t>
  </si>
  <si>
    <t>Sovog</t>
  </si>
  <si>
    <t>MMSS</t>
  </si>
  <si>
    <t>2008.05.21</t>
  </si>
  <si>
    <t>XV-013719</t>
  </si>
  <si>
    <t>Chuluun Tsag</t>
  </si>
  <si>
    <t>2017.05.21</t>
  </si>
  <si>
    <t>XV-013735</t>
  </si>
  <si>
    <t>Umnii Ikh Tal</t>
  </si>
  <si>
    <t>Umnugovi, Myangad</t>
  </si>
  <si>
    <t>XV-013732</t>
  </si>
  <si>
    <t>Kazmon contakt</t>
  </si>
  <si>
    <t>2008.05.22</t>
  </si>
  <si>
    <t>2014.05.22</t>
  </si>
  <si>
    <t>2020.06.02</t>
  </si>
  <si>
    <t>XV-016749</t>
  </si>
  <si>
    <t>2008.06.03</t>
  </si>
  <si>
    <t>2020.06.03</t>
  </si>
  <si>
    <t>Maikhant Uul</t>
  </si>
  <si>
    <t>2020.06.09</t>
  </si>
  <si>
    <t>2008.06.12</t>
  </si>
  <si>
    <t>2020.06.12</t>
  </si>
  <si>
    <t>Ikh tamir Chuluut</t>
  </si>
  <si>
    <t>Metal invest medkom</t>
  </si>
  <si>
    <t>2020.06.17</t>
  </si>
  <si>
    <t>Eruu, Khuder</t>
  </si>
  <si>
    <t>2008.06.20</t>
  </si>
  <si>
    <t>2020.06.20</t>
  </si>
  <si>
    <t>XV-013855</t>
  </si>
  <si>
    <t>Kharaa Uul</t>
  </si>
  <si>
    <t>Khaichiin bulag exploration</t>
  </si>
  <si>
    <t>2020.07.04</t>
  </si>
  <si>
    <t>Zuun shariin us</t>
  </si>
  <si>
    <t>Ekh Ursiin Jargalan</t>
  </si>
  <si>
    <t>2020.07.09</t>
  </si>
  <si>
    <t>Bargiltiin Ovoo</t>
  </si>
  <si>
    <t>2008.07.18</t>
  </si>
  <si>
    <t>2021.05.09</t>
  </si>
  <si>
    <t>XV-013905</t>
  </si>
  <si>
    <t>Khonichiin tal</t>
  </si>
  <si>
    <t>Intragovi gould</t>
  </si>
  <si>
    <t>2008.07.22</t>
  </si>
  <si>
    <t>2020.07.22</t>
  </si>
  <si>
    <t>XV-013934</t>
  </si>
  <si>
    <t>Bumbatiin Undur Uul</t>
  </si>
  <si>
    <t>DASMONDRILL</t>
  </si>
  <si>
    <t>2008.07.28</t>
  </si>
  <si>
    <t>2020.07.28</t>
  </si>
  <si>
    <t>khosbogd</t>
  </si>
  <si>
    <t>Shiveegiin gozgor</t>
  </si>
  <si>
    <t>2020.07.31</t>
  </si>
  <si>
    <t>2020.08.04</t>
  </si>
  <si>
    <t>2008.08.07</t>
  </si>
  <si>
    <t>2020.08.07</t>
  </si>
  <si>
    <t>Artag gunshit</t>
  </si>
  <si>
    <t>2008.08.08</t>
  </si>
  <si>
    <t>2020.08.08</t>
  </si>
  <si>
    <t>elegnii khudag</t>
  </si>
  <si>
    <t>Em En El Ji</t>
  </si>
  <si>
    <t>2008.08.12</t>
  </si>
  <si>
    <t>2020.08.12</t>
  </si>
  <si>
    <t>2008.08.13</t>
  </si>
  <si>
    <t>2020.08.13</t>
  </si>
  <si>
    <t>2008.08.14</t>
  </si>
  <si>
    <t>Dornogovi, Dundgovi</t>
  </si>
  <si>
    <t>Airag, Dalanjargal, Undurshil</t>
  </si>
  <si>
    <t>2008.08.18</t>
  </si>
  <si>
    <t>Esunbulag, Taishir, Khaliun</t>
  </si>
  <si>
    <t>2020.08.18</t>
  </si>
  <si>
    <t>XV-014017</t>
  </si>
  <si>
    <t>Dund nart</t>
  </si>
  <si>
    <t>Dariganga, Naran</t>
  </si>
  <si>
    <t>XV-014030</t>
  </si>
  <si>
    <t>Geomaster</t>
  </si>
  <si>
    <t>2008.08.20</t>
  </si>
  <si>
    <t>2020.08.20</t>
  </si>
  <si>
    <t>khartan Ovoo</t>
  </si>
  <si>
    <t>Dornogovi, Sukhbaatar</t>
  </si>
  <si>
    <t>Erbjer</t>
  </si>
  <si>
    <t>XV-014043</t>
  </si>
  <si>
    <t>Kherem khudag</t>
  </si>
  <si>
    <t>Dankhargold</t>
  </si>
  <si>
    <t>2008.08.25</t>
  </si>
  <si>
    <t>2020.08.25</t>
  </si>
  <si>
    <t>XV-014057</t>
  </si>
  <si>
    <t xml:space="preserve">Nomin tal </t>
  </si>
  <si>
    <t>2014.08.25</t>
  </si>
  <si>
    <t>XV-016856</t>
  </si>
  <si>
    <t>Mogoit khudag</t>
  </si>
  <si>
    <t>Shim togtuun</t>
  </si>
  <si>
    <t>2008.08.28</t>
  </si>
  <si>
    <t>2020.08.28</t>
  </si>
  <si>
    <t>Ikh naran uul</t>
  </si>
  <si>
    <t>Grugaldai</t>
  </si>
  <si>
    <t>Lailee</t>
  </si>
  <si>
    <t>2008.09.01</t>
  </si>
  <si>
    <t>2021.06.03</t>
  </si>
  <si>
    <t>Maikhan tsahir</t>
  </si>
  <si>
    <t>Xadat ondriin ogooj</t>
  </si>
  <si>
    <t>2008.09.02</t>
  </si>
  <si>
    <t>2020.09.02</t>
  </si>
  <si>
    <t>2008.09.04</t>
  </si>
  <si>
    <t>2020.09.04</t>
  </si>
  <si>
    <t>Tset</t>
  </si>
  <si>
    <t>2008.09.09</t>
  </si>
  <si>
    <t>2020.09.09</t>
  </si>
  <si>
    <t>XV-014126</t>
  </si>
  <si>
    <t>Dundgovi, Umnugovi</t>
  </si>
  <si>
    <t>Ulziit, Tsogt-Ovoo, Tsogttsetsii</t>
  </si>
  <si>
    <t>Duuleh shonhor</t>
  </si>
  <si>
    <t>2020.09.11</t>
  </si>
  <si>
    <t>Oxley Gold</t>
  </si>
  <si>
    <t>Ikh mvmen beer</t>
  </si>
  <si>
    <t>XV-014177</t>
  </si>
  <si>
    <t>2008.09.22</t>
  </si>
  <si>
    <t>2008.09.24</t>
  </si>
  <si>
    <t>2020.09.24</t>
  </si>
  <si>
    <t>2020.09.26</t>
  </si>
  <si>
    <t>New-orem</t>
  </si>
  <si>
    <t>2020.09.29</t>
  </si>
  <si>
    <t>Bayan ulziit Bold</t>
  </si>
  <si>
    <t>2020.09.30</t>
  </si>
  <si>
    <t>Khukh-am</t>
  </si>
  <si>
    <t>2008.10.07</t>
  </si>
  <si>
    <t>2020.10.07</t>
  </si>
  <si>
    <t>2020.10.08</t>
  </si>
  <si>
    <t>Zurkhnii Durvuljin Uul</t>
  </si>
  <si>
    <t>Caleоdomus</t>
  </si>
  <si>
    <t>2021.05.26</t>
  </si>
  <si>
    <t>2008.10.14</t>
  </si>
  <si>
    <t>2020.10.14</t>
  </si>
  <si>
    <t>2020.10.17</t>
  </si>
  <si>
    <t>BAYJTATU</t>
  </si>
  <si>
    <t>2008.10.22</t>
  </si>
  <si>
    <t>2020.10.22</t>
  </si>
  <si>
    <t>XV-017177</t>
  </si>
  <si>
    <t>2019.08.03</t>
  </si>
  <si>
    <t>XV-014326</t>
  </si>
  <si>
    <t>Zegst tal</t>
  </si>
  <si>
    <t>Dood</t>
  </si>
  <si>
    <t>Zvezdametrica</t>
  </si>
  <si>
    <t>2008.10.24</t>
  </si>
  <si>
    <t>2020.10.24</t>
  </si>
  <si>
    <t>2008.10.31</t>
  </si>
  <si>
    <t>2020.10.31</t>
  </si>
  <si>
    <t xml:space="preserve"> Khalgat</t>
  </si>
  <si>
    <t>2020.11.05</t>
  </si>
  <si>
    <t>2008.11.06</t>
  </si>
  <si>
    <t>2020.11.06</t>
  </si>
  <si>
    <t>Nutgiin Bolor</t>
  </si>
  <si>
    <t>MMR and M</t>
  </si>
  <si>
    <t>XV-014399</t>
  </si>
  <si>
    <t>Tenuun</t>
  </si>
  <si>
    <t>2008.11.14</t>
  </si>
  <si>
    <t>2020.11.14</t>
  </si>
  <si>
    <t>2008.11.19</t>
  </si>
  <si>
    <t>2020.11.19</t>
  </si>
  <si>
    <t>XV-014429</t>
  </si>
  <si>
    <t>Ongon</t>
  </si>
  <si>
    <t>Lugiin tolgoi</t>
  </si>
  <si>
    <t>2021.12.01</t>
  </si>
  <si>
    <t>SANCHUAN RUIWUER</t>
  </si>
  <si>
    <t>2008.11.21</t>
  </si>
  <si>
    <t>2020.11.21</t>
  </si>
  <si>
    <t>Chunnorow</t>
  </si>
  <si>
    <t>2020.11.24</t>
  </si>
  <si>
    <t>Dalanjargal, Darkhan</t>
  </si>
  <si>
    <t>Noyon Uul-2</t>
  </si>
  <si>
    <t>QI HUA OCH</t>
  </si>
  <si>
    <t>2008.11.27</t>
  </si>
  <si>
    <t>2020.11.27</t>
  </si>
  <si>
    <t>XV-014455</t>
  </si>
  <si>
    <t>Teregt</t>
  </si>
  <si>
    <t>Asiagold Mongolia</t>
  </si>
  <si>
    <t>Bayangoliin ekh khundii</t>
  </si>
  <si>
    <t>2019.07.27</t>
  </si>
  <si>
    <t>Khujirtiin adag</t>
  </si>
  <si>
    <t>2021.08.31</t>
  </si>
  <si>
    <t>2020.12.01</t>
  </si>
  <si>
    <t>delger</t>
  </si>
  <si>
    <t>2021.02.16</t>
  </si>
  <si>
    <t>2008.12.03</t>
  </si>
  <si>
    <t>2020.12.03</t>
  </si>
  <si>
    <t>2020.12.04</t>
  </si>
  <si>
    <t>XV-014546</t>
  </si>
  <si>
    <t>Khukh undur-1</t>
  </si>
  <si>
    <t>Tengri Terra Resources</t>
  </si>
  <si>
    <t>2020.12.08</t>
  </si>
  <si>
    <t>XV-014545</t>
  </si>
  <si>
    <t>Khukh undur-2</t>
  </si>
  <si>
    <t>XV-017123</t>
  </si>
  <si>
    <t>XV-014547</t>
  </si>
  <si>
    <t>XV-014525</t>
  </si>
  <si>
    <t>Kingstone</t>
  </si>
  <si>
    <t>mem</t>
  </si>
  <si>
    <t>2008.12.09</t>
  </si>
  <si>
    <t>2019.02.26</t>
  </si>
  <si>
    <t>2008.12.12</t>
  </si>
  <si>
    <t>2020.12.12</t>
  </si>
  <si>
    <t>naran Uul</t>
  </si>
  <si>
    <t>2008.12.22</t>
  </si>
  <si>
    <t>2020.12.22</t>
  </si>
  <si>
    <t>Eldev Shand</t>
  </si>
  <si>
    <t>2009.01.02</t>
  </si>
  <si>
    <t>2021.01.02</t>
  </si>
  <si>
    <t>XV-014616</t>
  </si>
  <si>
    <t>Tsaidamt</t>
  </si>
  <si>
    <t>Khuren Khad-1</t>
  </si>
  <si>
    <t>Sumeru</t>
  </si>
  <si>
    <t>2009.01.20</t>
  </si>
  <si>
    <t>2021.01.20</t>
  </si>
  <si>
    <t>Javkhlantiin uul</t>
  </si>
  <si>
    <t>Gobi-Finders</t>
  </si>
  <si>
    <t>2009.01.23</t>
  </si>
  <si>
    <t>2021.01.23</t>
  </si>
  <si>
    <t>XV-014683</t>
  </si>
  <si>
    <t>Bayalag</t>
  </si>
  <si>
    <t>Borin hundii</t>
  </si>
  <si>
    <t>2009.01.28</t>
  </si>
  <si>
    <t>2021.01.28</t>
  </si>
  <si>
    <t>Richdaimond</t>
  </si>
  <si>
    <t>Munkhsayan</t>
  </si>
  <si>
    <t>2009.02.18</t>
  </si>
  <si>
    <t>2021.02.18</t>
  </si>
  <si>
    <t>XV-014742</t>
  </si>
  <si>
    <t>Tsogtsunder</t>
  </si>
  <si>
    <t>2009.02.23</t>
  </si>
  <si>
    <t>2019.02.23</t>
  </si>
  <si>
    <t>erdesplazm</t>
  </si>
  <si>
    <t>Altan tsugts</t>
  </si>
  <si>
    <t>2009.03.05</t>
  </si>
  <si>
    <t>2021.03.05</t>
  </si>
  <si>
    <t>Bigerhairhan</t>
  </si>
  <si>
    <t>2021.06.19</t>
  </si>
  <si>
    <t>Shine Uyanga</t>
  </si>
  <si>
    <t>2009.03.25</t>
  </si>
  <si>
    <t>2021.03.25</t>
  </si>
  <si>
    <t>Bayanbulag, Otgon</t>
  </si>
  <si>
    <t>2009.03.26</t>
  </si>
  <si>
    <t>2021.03.26</t>
  </si>
  <si>
    <t>Borj-ovoot</t>
  </si>
  <si>
    <t>2009.03.31</t>
  </si>
  <si>
    <t>2021.03.31</t>
  </si>
  <si>
    <t>2009.04.08</t>
  </si>
  <si>
    <t>2021.04.08</t>
  </si>
  <si>
    <t>2009.04.10</t>
  </si>
  <si>
    <t>XV-014863</t>
  </si>
  <si>
    <t>SEMC</t>
  </si>
  <si>
    <t>2021.04.21</t>
  </si>
  <si>
    <t>2021.04.24</t>
  </si>
  <si>
    <t>2009.04.27</t>
  </si>
  <si>
    <t>2021.04.27</t>
  </si>
  <si>
    <t>2009.05.01</t>
  </si>
  <si>
    <t>2021.05.01</t>
  </si>
  <si>
    <t>2009.05.06</t>
  </si>
  <si>
    <t>2021.05.06</t>
  </si>
  <si>
    <t>Undarmal Khuder</t>
  </si>
  <si>
    <t>2009.06.15</t>
  </si>
  <si>
    <t>2021.06.15</t>
  </si>
  <si>
    <t>2018.06.17</t>
  </si>
  <si>
    <t>2021.06.23</t>
  </si>
  <si>
    <t>2009.07.03</t>
  </si>
  <si>
    <t>2021.07.03</t>
  </si>
  <si>
    <t>Moritxangai</t>
  </si>
  <si>
    <t>Nadmin Ibex</t>
  </si>
  <si>
    <t>2021.07.20</t>
  </si>
  <si>
    <t>XV-015007</t>
  </si>
  <si>
    <t>Sansar suljee</t>
  </si>
  <si>
    <t>MV-016809</t>
  </si>
  <si>
    <t>Bukhug Khundii</t>
  </si>
  <si>
    <t>JBTSB</t>
  </si>
  <si>
    <t>2021.07.24</t>
  </si>
  <si>
    <t>2020.06.06</t>
  </si>
  <si>
    <t>2009.08.05</t>
  </si>
  <si>
    <t>2021.08.05</t>
  </si>
  <si>
    <t>Н and H mining</t>
  </si>
  <si>
    <t>2009.08.10</t>
  </si>
  <si>
    <t>2021.08.10</t>
  </si>
  <si>
    <t>2009.08.12</t>
  </si>
  <si>
    <t>2021.08.12</t>
  </si>
  <si>
    <t>Jasco</t>
  </si>
  <si>
    <t>2009.08.21</t>
  </si>
  <si>
    <t>2021.08.21</t>
  </si>
  <si>
    <t>altarganakhairkhan</t>
  </si>
  <si>
    <t>2021.09.03</t>
  </si>
  <si>
    <t>JORCHIDAI</t>
  </si>
  <si>
    <t>2009.09.04</t>
  </si>
  <si>
    <t>2021.09.04</t>
  </si>
  <si>
    <t>wilink</t>
  </si>
  <si>
    <t>2009.09.08</t>
  </si>
  <si>
    <t>2021.09.08</t>
  </si>
  <si>
    <t>XV-015134</t>
  </si>
  <si>
    <t>Chandgana</t>
  </si>
  <si>
    <t>Ich Kie Je See</t>
  </si>
  <si>
    <t>2009.09.11</t>
  </si>
  <si>
    <t>2021.09.11</t>
  </si>
  <si>
    <t>Jargaltkhaan, Kherlen</t>
  </si>
  <si>
    <t>2009.09.16</t>
  </si>
  <si>
    <t>2021.09.16</t>
  </si>
  <si>
    <t>2009.09.25</t>
  </si>
  <si>
    <t>2009.10.08</t>
  </si>
  <si>
    <t>2019.03.28</t>
  </si>
  <si>
    <t>2009.10.12</t>
  </si>
  <si>
    <t>2021.10.12</t>
  </si>
  <si>
    <t>2009.10.20</t>
  </si>
  <si>
    <t>2021.10.20</t>
  </si>
  <si>
    <t>2018.10.20</t>
  </si>
  <si>
    <t>XV-021110</t>
  </si>
  <si>
    <t>2009.11.19</t>
  </si>
  <si>
    <t>2021.11.19</t>
  </si>
  <si>
    <t>2009.11.25</t>
  </si>
  <si>
    <t>2021.11.25</t>
  </si>
  <si>
    <t>Orkhon teel</t>
  </si>
  <si>
    <t>Dourado</t>
  </si>
  <si>
    <t>2021.11.30</t>
  </si>
  <si>
    <t xml:space="preserve"> Serten</t>
  </si>
  <si>
    <t xml:space="preserve"> Ongon Uul</t>
  </si>
  <si>
    <t>2009.12.02</t>
  </si>
  <si>
    <t>2019.05.04</t>
  </si>
  <si>
    <t>2021.12.04</t>
  </si>
  <si>
    <t>MUNKHGUN OD</t>
  </si>
  <si>
    <t>Jargalantiin Nuruu</t>
  </si>
  <si>
    <t>2009.12.08</t>
  </si>
  <si>
    <t>2021.12.08</t>
  </si>
  <si>
    <t>Baga daldiin nuruu</t>
  </si>
  <si>
    <t>Tsenkher Nomin</t>
  </si>
  <si>
    <t>2009.12.11</t>
  </si>
  <si>
    <t>2021.12.11</t>
  </si>
  <si>
    <t>Khukh khadag</t>
  </si>
  <si>
    <t>2021.12.28</t>
  </si>
  <si>
    <t>XV-015395</t>
  </si>
  <si>
    <t>Zeeg uul</t>
  </si>
  <si>
    <t>Bileg ord</t>
  </si>
  <si>
    <t>2010.01.06</t>
  </si>
  <si>
    <t>2019.01.06</t>
  </si>
  <si>
    <t>XV-015397</t>
  </si>
  <si>
    <t>Baruun shavar</t>
  </si>
  <si>
    <t>DSS</t>
  </si>
  <si>
    <t>XV-015422</t>
  </si>
  <si>
    <t>STAMINA</t>
  </si>
  <si>
    <t>2010.01.20</t>
  </si>
  <si>
    <t>2022.01.20</t>
  </si>
  <si>
    <t>2022.01.22</t>
  </si>
  <si>
    <t>XV-015440</t>
  </si>
  <si>
    <t>Gurvan khairkhan</t>
  </si>
  <si>
    <t>Naruka</t>
  </si>
  <si>
    <t>2010.01.26</t>
  </si>
  <si>
    <t>2019.01.26</t>
  </si>
  <si>
    <t>del undur</t>
  </si>
  <si>
    <t>2010.01.29</t>
  </si>
  <si>
    <t>2022.01.29</t>
  </si>
  <si>
    <t>XV-015461</t>
  </si>
  <si>
    <t>Khar khudag</t>
  </si>
  <si>
    <t>Mongolian top fiild</t>
  </si>
  <si>
    <t>2010.02.04</t>
  </si>
  <si>
    <t>2022.02.04</t>
  </si>
  <si>
    <t>Tsantiin haya</t>
  </si>
  <si>
    <t>2010.02.10</t>
  </si>
  <si>
    <t>2019.02.10</t>
  </si>
  <si>
    <t>XV-017487</t>
  </si>
  <si>
    <t>Ilrel</t>
  </si>
  <si>
    <t>Togtokh mandal</t>
  </si>
  <si>
    <t>2010.02.12</t>
  </si>
  <si>
    <t>2019.02.12</t>
  </si>
  <si>
    <t>2019.02.18</t>
  </si>
  <si>
    <t>2010.02.23</t>
  </si>
  <si>
    <t>2022.02.23</t>
  </si>
  <si>
    <t>2010.02.25</t>
  </si>
  <si>
    <t>2019.02.25</t>
  </si>
  <si>
    <t>2010.04.08</t>
  </si>
  <si>
    <t>XV-020508</t>
  </si>
  <si>
    <t>Uguujit</t>
  </si>
  <si>
    <t>2010.04.09</t>
  </si>
  <si>
    <t>2019.04.09</t>
  </si>
  <si>
    <t>2010.04.14</t>
  </si>
  <si>
    <t>2019.04.14</t>
  </si>
  <si>
    <t>XV-015579</t>
  </si>
  <si>
    <t>2019.04.16</t>
  </si>
  <si>
    <t>Ulziit, Manlai</t>
  </si>
  <si>
    <t>MV-015582</t>
  </si>
  <si>
    <t>Khankhongor, Tsogt-Ovoo</t>
  </si>
  <si>
    <t>Baruun-Urt, Sukhbaatar</t>
  </si>
  <si>
    <t>MV-016752</t>
  </si>
  <si>
    <t>Baysgalantiin denj</t>
  </si>
  <si>
    <t>Khawtgain khangain khurd</t>
  </si>
  <si>
    <t>2010.12.27</t>
  </si>
  <si>
    <t>2040.12.27</t>
  </si>
  <si>
    <t>2010.12.30</t>
  </si>
  <si>
    <t>2019.12.30</t>
  </si>
  <si>
    <t>Shuvuun uul</t>
  </si>
  <si>
    <t>MV-016976</t>
  </si>
  <si>
    <t>Khuurai nuga</t>
  </si>
  <si>
    <t>Munkhgoviin erdene</t>
  </si>
  <si>
    <t>MV-016792</t>
  </si>
  <si>
    <t>Bor Undur Uvur khooloi</t>
  </si>
  <si>
    <t>Delta Gold</t>
  </si>
  <si>
    <t>MV-016869</t>
  </si>
  <si>
    <t>Uvuljuu uul-1</t>
  </si>
  <si>
    <t>Gurvantes, Noyon</t>
  </si>
  <si>
    <t>MV-016889</t>
  </si>
  <si>
    <t>Nogoon davaa</t>
  </si>
  <si>
    <t>MV-017018</t>
  </si>
  <si>
    <t>MV-017038</t>
  </si>
  <si>
    <t>Gashuu togloi-1</t>
  </si>
  <si>
    <t>south gobi coal trans</t>
  </si>
  <si>
    <t>MV-017107</t>
  </si>
  <si>
    <t>National Engineering Group</t>
  </si>
  <si>
    <t>MV-017073</t>
  </si>
  <si>
    <t>2019.06.24</t>
  </si>
  <si>
    <t>MV-017363</t>
  </si>
  <si>
    <t>Airgiin enger</t>
  </si>
  <si>
    <t>boldtsen</t>
  </si>
  <si>
    <t>MV-021063</t>
  </si>
  <si>
    <t>MV-017470</t>
  </si>
  <si>
    <t>Shanagan-2</t>
  </si>
  <si>
    <t>Baruun-Erdenet-5</t>
  </si>
  <si>
    <t>MV-017592</t>
  </si>
  <si>
    <t>Draper Capital Mongolia</t>
  </si>
  <si>
    <t>2014.10.07</t>
  </si>
  <si>
    <t>Monczech uranium</t>
  </si>
  <si>
    <t>2014.10.24</t>
  </si>
  <si>
    <t>Khar at Uul</t>
  </si>
  <si>
    <t>2014.10.29</t>
  </si>
  <si>
    <t>2020.10.29</t>
  </si>
  <si>
    <t>XV-017650</t>
  </si>
  <si>
    <t>Khukh khoshuunii khudag</t>
  </si>
  <si>
    <t>Khonkhor ders</t>
  </si>
  <si>
    <t>Tsogtskhairkhan uul</t>
  </si>
  <si>
    <t>Khandgait-1</t>
  </si>
  <si>
    <t>2014.10.30</t>
  </si>
  <si>
    <t>2020.10.30</t>
  </si>
  <si>
    <t>2014.11.03</t>
  </si>
  <si>
    <t>2020.11.03</t>
  </si>
  <si>
    <t>Alag-Erdene, Rechinlkhumbe</t>
  </si>
  <si>
    <t>Suuj Uul</t>
  </si>
  <si>
    <t>FOXMINING</t>
  </si>
  <si>
    <t>2014.12.18</t>
  </si>
  <si>
    <t>2020.12.18</t>
  </si>
  <si>
    <t>VIVIDSTAR</t>
  </si>
  <si>
    <t>Airag, Dalanjargal</t>
  </si>
  <si>
    <t>Baga khukh tsav</t>
  </si>
  <si>
    <t>HAADIN ERDENES</t>
  </si>
  <si>
    <t>2015.01.08</t>
  </si>
  <si>
    <t>2021.01.08</t>
  </si>
  <si>
    <t>2015.02.10</t>
  </si>
  <si>
    <t>2021.02.10</t>
  </si>
  <si>
    <t>Leader Exploration</t>
  </si>
  <si>
    <t>2015.02.27</t>
  </si>
  <si>
    <t>2021.02.27</t>
  </si>
  <si>
    <t>XV-017980</t>
  </si>
  <si>
    <t>Khuren Undur</t>
  </si>
  <si>
    <t>Saikhan Delger construction</t>
  </si>
  <si>
    <t>Zuunbayan-Ulaan, Ulziit</t>
  </si>
  <si>
    <t>Daagan del Uul</t>
  </si>
  <si>
    <t>2018.02.27</t>
  </si>
  <si>
    <t>XV-017983</t>
  </si>
  <si>
    <t>Manlai-6</t>
  </si>
  <si>
    <t>Ecun erdeniin ordon</t>
  </si>
  <si>
    <t>Manlai, Khanbogd</t>
  </si>
  <si>
    <t>2015.03.05</t>
  </si>
  <si>
    <t>2015.03.09</t>
  </si>
  <si>
    <t>2021.03.09</t>
  </si>
  <si>
    <t>Khoid borts</t>
  </si>
  <si>
    <t>Tsenguun shiltgeen</t>
  </si>
  <si>
    <t>2015.03.10</t>
  </si>
  <si>
    <t>2021.03.10</t>
  </si>
  <si>
    <t>CHINGGIS WORLD MINING</t>
  </si>
  <si>
    <t>2021.03.11</t>
  </si>
  <si>
    <t>XV-017848</t>
  </si>
  <si>
    <t>Tsegt</t>
  </si>
  <si>
    <t>Nutgiin buyan group</t>
  </si>
  <si>
    <t>2018.03.11</t>
  </si>
  <si>
    <t>2021.03.16</t>
  </si>
  <si>
    <t>Borts Uul</t>
  </si>
  <si>
    <t>New Elion Neng Yuan</t>
  </si>
  <si>
    <t>2021.03.19</t>
  </si>
  <si>
    <t>Sagsai, Ulankhus</t>
  </si>
  <si>
    <t>Baruun geo</t>
  </si>
  <si>
    <t>2015.03.23</t>
  </si>
  <si>
    <t>2021.03.23</t>
  </si>
  <si>
    <t>2015.03.24</t>
  </si>
  <si>
    <t>2021.03.24</t>
  </si>
  <si>
    <t>2015.03.26</t>
  </si>
  <si>
    <t>Umnugovi, Tarialan</t>
  </si>
  <si>
    <t>Sumber Erdene Orgil</t>
  </si>
  <si>
    <t>2021.03.30</t>
  </si>
  <si>
    <t>XV-017821</t>
  </si>
  <si>
    <t>Khuv</t>
  </si>
  <si>
    <t>MNPM</t>
  </si>
  <si>
    <t>SCCD Trade</t>
  </si>
  <si>
    <t>2015.04.03</t>
  </si>
  <si>
    <t>2021.04.03</t>
  </si>
  <si>
    <t>Erdnene</t>
  </si>
  <si>
    <t>2015.04.07</t>
  </si>
  <si>
    <t>2021.04.07</t>
  </si>
  <si>
    <t>XV-017902</t>
  </si>
  <si>
    <t>Erdenest prospekting</t>
  </si>
  <si>
    <t>2015.04.08</t>
  </si>
  <si>
    <t>2015.04.13</t>
  </si>
  <si>
    <t>2021.04.13</t>
  </si>
  <si>
    <t>Altai, Uench</t>
  </si>
  <si>
    <t>2021.04.15</t>
  </si>
  <si>
    <t>uench</t>
  </si>
  <si>
    <t>GM&amp;MG</t>
  </si>
  <si>
    <t>Khutul Shand</t>
  </si>
  <si>
    <t>Tavtana mining</t>
  </si>
  <si>
    <t>2021.04.16</t>
  </si>
  <si>
    <t>XV-017896</t>
  </si>
  <si>
    <t>Tegulenhuleg</t>
  </si>
  <si>
    <t>XV-017746</t>
  </si>
  <si>
    <t>2015.04.17</t>
  </si>
  <si>
    <t>2021.04.17</t>
  </si>
  <si>
    <t>Asiaminerals</t>
  </si>
  <si>
    <t>Margad engineering</t>
  </si>
  <si>
    <t>2015.04.21</t>
  </si>
  <si>
    <t>XV-017759</t>
  </si>
  <si>
    <t>Paglagar</t>
  </si>
  <si>
    <t>New Oyut Mining</t>
  </si>
  <si>
    <t>2015.04.22</t>
  </si>
  <si>
    <t>2021.04.22</t>
  </si>
  <si>
    <t>XV-017773</t>
  </si>
  <si>
    <t>Tolgoi</t>
  </si>
  <si>
    <t>XV-017719</t>
  </si>
  <si>
    <t>XV-021029</t>
  </si>
  <si>
    <t>SD Bayanjalga</t>
  </si>
  <si>
    <t>XV-017926</t>
  </si>
  <si>
    <t>Orlog</t>
  </si>
  <si>
    <t>XV-017948</t>
  </si>
  <si>
    <t>Arshaant</t>
  </si>
  <si>
    <t>Buregkhangai, Khishig-Undur</t>
  </si>
  <si>
    <t>XV-017832</t>
  </si>
  <si>
    <t>Shar</t>
  </si>
  <si>
    <t>Main indastri konsalting</t>
  </si>
  <si>
    <t>Zuulun</t>
  </si>
  <si>
    <t>Troy Ounce</t>
  </si>
  <si>
    <t>2015.04.24</t>
  </si>
  <si>
    <t>XV-018000</t>
  </si>
  <si>
    <t>Buraa</t>
  </si>
  <si>
    <t>SSC Mongolia mining</t>
  </si>
  <si>
    <t>2015.04.27</t>
  </si>
  <si>
    <t>Baishin tolgoi</t>
  </si>
  <si>
    <t>ABP capital</t>
  </si>
  <si>
    <t>Zaaki</t>
  </si>
  <si>
    <t>Durvuljin, ZavkhanMandal, Urgamal</t>
  </si>
  <si>
    <t>XV-017922</t>
  </si>
  <si>
    <t xml:space="preserve">Myangan </t>
  </si>
  <si>
    <t>Chilchig Gol</t>
  </si>
  <si>
    <t>Alag ulaan togloi</t>
  </si>
  <si>
    <t>BUMAN OLZ DRILLING</t>
  </si>
  <si>
    <t>Durvuljin, ZavkhanMandal</t>
  </si>
  <si>
    <t>2015.04.28</t>
  </si>
  <si>
    <t>2021.04.28</t>
  </si>
  <si>
    <t>Bayankhongor-2</t>
  </si>
  <si>
    <t>CIG</t>
  </si>
  <si>
    <t>2021.04.29</t>
  </si>
  <si>
    <t>Bayantolgoi</t>
  </si>
  <si>
    <t>Ih mandal hurd resurs prospekting</t>
  </si>
  <si>
    <t>XV-018086</t>
  </si>
  <si>
    <t>huatsenkuane</t>
  </si>
  <si>
    <t>Biluugiin khar tolgoi</t>
  </si>
  <si>
    <t>Tsagaannuur group</t>
  </si>
  <si>
    <t>XV-021039</t>
  </si>
  <si>
    <t>2015.04.30</t>
  </si>
  <si>
    <t>2021.04.30</t>
  </si>
  <si>
    <t>XV-021041</t>
  </si>
  <si>
    <t>Munkhjaran</t>
  </si>
  <si>
    <t>XV-021042</t>
  </si>
  <si>
    <t>XV-021038</t>
  </si>
  <si>
    <t>XV-021043</t>
  </si>
  <si>
    <t>XV-021040</t>
  </si>
  <si>
    <t>2015.05.01</t>
  </si>
  <si>
    <t>burdengobi group</t>
  </si>
  <si>
    <t>Daimondresurs</t>
  </si>
  <si>
    <t>2015.05.05</t>
  </si>
  <si>
    <t>2021.05.05</t>
  </si>
  <si>
    <t>Summus</t>
  </si>
  <si>
    <t>Moncon group</t>
  </si>
  <si>
    <t>2021.05.11</t>
  </si>
  <si>
    <t>Shariin khar Uul</t>
  </si>
  <si>
    <t>Fastjumper</t>
  </si>
  <si>
    <t>Terra Energy</t>
  </si>
  <si>
    <t>Sagsai, Ulankhus, Tsengel</t>
  </si>
  <si>
    <t>SDTEM</t>
  </si>
  <si>
    <t>2015.05.12</t>
  </si>
  <si>
    <t>2021.05.12</t>
  </si>
  <si>
    <t>Chigertei-1</t>
  </si>
  <si>
    <t>Enger tolgod</t>
  </si>
  <si>
    <t>XV-018268</t>
  </si>
  <si>
    <t>Tsetseg nuur suvarga mining</t>
  </si>
  <si>
    <t>2015.05.13</t>
  </si>
  <si>
    <t>2021.05.13</t>
  </si>
  <si>
    <t>XV-018129</t>
  </si>
  <si>
    <t>Uurgant</t>
  </si>
  <si>
    <t>EBEG</t>
  </si>
  <si>
    <t>2015.05.14</t>
  </si>
  <si>
    <t>2021.05.14</t>
  </si>
  <si>
    <t>Ei Bi Pi Develoment</t>
  </si>
  <si>
    <t>Sagil, Tarialan</t>
  </si>
  <si>
    <t>Galtconstruction</t>
  </si>
  <si>
    <t>2015.05.18</t>
  </si>
  <si>
    <t>2021.05.18</t>
  </si>
  <si>
    <t>2015.05.19</t>
  </si>
  <si>
    <t>2021.05.19</t>
  </si>
  <si>
    <t>2021.06.14</t>
  </si>
  <si>
    <t>2015.05.20</t>
  </si>
  <si>
    <t>2021.05.20</t>
  </si>
  <si>
    <t>Shokhoitnuruu</t>
  </si>
  <si>
    <t>Emerald-Expidition</t>
  </si>
  <si>
    <t>2021.05.21</t>
  </si>
  <si>
    <t>XV-017955</t>
  </si>
  <si>
    <t>Khovoot</t>
  </si>
  <si>
    <t>2015.05.22</t>
  </si>
  <si>
    <t>2021.05.22</t>
  </si>
  <si>
    <t>Ord Undarga</t>
  </si>
  <si>
    <t>2015.05.25</t>
  </si>
  <si>
    <t>2021.05.25</t>
  </si>
  <si>
    <t>Umnugovi, Khovd</t>
  </si>
  <si>
    <t>platin-enerji</t>
  </si>
  <si>
    <t>Konglomerat</t>
  </si>
  <si>
    <t>2015.05.26</t>
  </si>
  <si>
    <t>XV-018401</t>
  </si>
  <si>
    <t>Urlug nomgon</t>
  </si>
  <si>
    <t>2021.05.28</t>
  </si>
  <si>
    <t>davaat altain hishig</t>
  </si>
  <si>
    <t>Shakhlagan</t>
  </si>
  <si>
    <t>2021.05.29</t>
  </si>
  <si>
    <t>XV-018416</t>
  </si>
  <si>
    <t>Urtbulag</t>
  </si>
  <si>
    <t>JMKM</t>
  </si>
  <si>
    <t>2018.05.29</t>
  </si>
  <si>
    <t>Zaluuchuud shim</t>
  </si>
  <si>
    <t>XV-018402</t>
  </si>
  <si>
    <t>Tsultsgar</t>
  </si>
  <si>
    <t>Golden rouf</t>
  </si>
  <si>
    <t>2021.06.02</t>
  </si>
  <si>
    <t>XV-018468</t>
  </si>
  <si>
    <t>Khar Uzuur</t>
  </si>
  <si>
    <t>XV-018313</t>
  </si>
  <si>
    <t>2015.06.03</t>
  </si>
  <si>
    <t>Baljinnaym</t>
  </si>
  <si>
    <t>2015.06.04</t>
  </si>
  <si>
    <t>2021.06.04</t>
  </si>
  <si>
    <t>XV-017936</t>
  </si>
  <si>
    <t>Baganatremicon</t>
  </si>
  <si>
    <t>2015.06.05</t>
  </si>
  <si>
    <t>2021.06.05</t>
  </si>
  <si>
    <t>XV-017960</t>
  </si>
  <si>
    <t>Shar derst</t>
  </si>
  <si>
    <t>2021.06.08</t>
  </si>
  <si>
    <t>2015.06.09</t>
  </si>
  <si>
    <t>2021.06.09</t>
  </si>
  <si>
    <t>Apollo Capital</t>
  </si>
  <si>
    <t>2015.06.11</t>
  </si>
  <si>
    <t>2021.06.11</t>
  </si>
  <si>
    <t>Metall opt</t>
  </si>
  <si>
    <t>2015.06.15</t>
  </si>
  <si>
    <t>AJF</t>
  </si>
  <si>
    <t>Gishgene</t>
  </si>
  <si>
    <t>2021.06.16</t>
  </si>
  <si>
    <t>XV-021027</t>
  </si>
  <si>
    <t>Tsakhiurt business group</t>
  </si>
  <si>
    <t>XV-021030</t>
  </si>
  <si>
    <t>Togmid</t>
  </si>
  <si>
    <t>Chingisiin altan zoos</t>
  </si>
  <si>
    <t>2021.06.18</t>
  </si>
  <si>
    <t>XV-018539</t>
  </si>
  <si>
    <t>DHZ</t>
  </si>
  <si>
    <t>SGH</t>
  </si>
  <si>
    <t>Khankhentiin khuder</t>
  </si>
  <si>
    <t>2021.06.22</t>
  </si>
  <si>
    <t>XV-018245</t>
  </si>
  <si>
    <t>Khovor</t>
  </si>
  <si>
    <t>Altai bor uzuur</t>
  </si>
  <si>
    <t>tsast-agula</t>
  </si>
  <si>
    <t>XV-018608</t>
  </si>
  <si>
    <t>mejik laboratori</t>
  </si>
  <si>
    <t>Shar del</t>
  </si>
  <si>
    <t>2015.06.25</t>
  </si>
  <si>
    <t>2021.06.25</t>
  </si>
  <si>
    <t>XV-017939</t>
  </si>
  <si>
    <t>Ikh baylag mining</t>
  </si>
  <si>
    <t>XV-018632</t>
  </si>
  <si>
    <t>taliin khar</t>
  </si>
  <si>
    <t>2015.06.26</t>
  </si>
  <si>
    <t>2021.06.26</t>
  </si>
  <si>
    <t>XV-018481</t>
  </si>
  <si>
    <t>Burgaldai</t>
  </si>
  <si>
    <t>Global value mining</t>
  </si>
  <si>
    <t>Tumen</t>
  </si>
  <si>
    <t>Gothic Gold</t>
  </si>
  <si>
    <t>2015.06.29</t>
  </si>
  <si>
    <t>2021.06.29</t>
  </si>
  <si>
    <t>KIZUNA</t>
  </si>
  <si>
    <t>ulgii tolbo</t>
  </si>
  <si>
    <t>XV-018954</t>
  </si>
  <si>
    <t>XV-018699</t>
  </si>
  <si>
    <t>Uriankhai uul</t>
  </si>
  <si>
    <t>Oyuusuvdiin hishig</t>
  </si>
  <si>
    <t>XV-018685</t>
  </si>
  <si>
    <t>Mongol taavar</t>
  </si>
  <si>
    <t>2019.09.20</t>
  </si>
  <si>
    <t>Zereg, Mankhan</t>
  </si>
  <si>
    <t>XV-021028</t>
  </si>
  <si>
    <t>XV-017835</t>
  </si>
  <si>
    <t>XV-021031</t>
  </si>
  <si>
    <t>XV-018339</t>
  </si>
  <si>
    <t>Max gold</t>
  </si>
  <si>
    <t>Khuremtiin khyr</t>
  </si>
  <si>
    <t>2015.07.08</t>
  </si>
  <si>
    <t>2021.07.08</t>
  </si>
  <si>
    <t>2015.07.10</t>
  </si>
  <si>
    <t>2021.07.10</t>
  </si>
  <si>
    <t>J A K</t>
  </si>
  <si>
    <t>XV-018902</t>
  </si>
  <si>
    <t>2015.07.20</t>
  </si>
  <si>
    <t>XV-018448</t>
  </si>
  <si>
    <t>Shar gol baruun gol</t>
  </si>
  <si>
    <t>2015.07.21</t>
  </si>
  <si>
    <t>2021.07.21</t>
  </si>
  <si>
    <t>Khaanbuuriinkh</t>
  </si>
  <si>
    <t>Baruun termes-1</t>
  </si>
  <si>
    <t>2015.07.23</t>
  </si>
  <si>
    <t>2021.07.23</t>
  </si>
  <si>
    <t>2021.07.27</t>
  </si>
  <si>
    <t>2015.08.03</t>
  </si>
  <si>
    <t>2021.08.03</t>
  </si>
  <si>
    <t>XV-018670</t>
  </si>
  <si>
    <t>Zev</t>
  </si>
  <si>
    <t>Sayar drilling</t>
  </si>
  <si>
    <t>2015.08.11</t>
  </si>
  <si>
    <t>2021.08.11</t>
  </si>
  <si>
    <t>Ikh  bayan</t>
  </si>
  <si>
    <t>ABP management</t>
  </si>
  <si>
    <t>2021.08.14</t>
  </si>
  <si>
    <t>XV-018919</t>
  </si>
  <si>
    <t>Morit</t>
  </si>
  <si>
    <t>Tuguldurmaining</t>
  </si>
  <si>
    <t>XV-018922</t>
  </si>
  <si>
    <t>Dund am</t>
  </si>
  <si>
    <t>Gegeen lotos</t>
  </si>
  <si>
    <t>2015.08.18</t>
  </si>
  <si>
    <t>2021.08.18</t>
  </si>
  <si>
    <t>XV-018311</t>
  </si>
  <si>
    <t>Ganhuleg hurd</t>
  </si>
  <si>
    <t>MV-019036</t>
  </si>
  <si>
    <t>Gashuu tolgoi-1</t>
  </si>
  <si>
    <t>2015.08.26</t>
  </si>
  <si>
    <t>2021.08.26</t>
  </si>
  <si>
    <t>XV-018504</t>
  </si>
  <si>
    <t>Galveiwiew town</t>
  </si>
  <si>
    <t>XV-018947</t>
  </si>
  <si>
    <t>Taliin Mongol Group</t>
  </si>
  <si>
    <t>2021.08.27</t>
  </si>
  <si>
    <t>Bayandalai, Noyon</t>
  </si>
  <si>
    <t>CHHC</t>
  </si>
  <si>
    <t>2015.09.02</t>
  </si>
  <si>
    <t>2021.09.02</t>
  </si>
  <si>
    <t>MV-019137</t>
  </si>
  <si>
    <t>Zangat uul</t>
  </si>
  <si>
    <t>Mongol Chadal International Energy</t>
  </si>
  <si>
    <t>Urd Tseel</t>
  </si>
  <si>
    <t>2021.09.18</t>
  </si>
  <si>
    <t>2021.09.21</t>
  </si>
  <si>
    <t xml:space="preserve">Khag </t>
  </si>
  <si>
    <t>Ikh suu</t>
  </si>
  <si>
    <t>2021.09.24</t>
  </si>
  <si>
    <t>XV-018258</t>
  </si>
  <si>
    <t>Uliastaichuluu</t>
  </si>
  <si>
    <t>Munkhkhairkhan</t>
  </si>
  <si>
    <t>XV-018450</t>
  </si>
  <si>
    <t>Uet Sant</t>
  </si>
  <si>
    <t>Mankhan, Munkhkhairkhan</t>
  </si>
  <si>
    <t>2015.09.25</t>
  </si>
  <si>
    <t>XV-018981</t>
  </si>
  <si>
    <t>Terguunbadrah</t>
  </si>
  <si>
    <t>2015.09.28</t>
  </si>
  <si>
    <t>2021.09.28</t>
  </si>
  <si>
    <t>ErdeneBuren</t>
  </si>
  <si>
    <t>UERT CFJ LLC</t>
  </si>
  <si>
    <t>2015.09.30</t>
  </si>
  <si>
    <t>2021.09.30</t>
  </si>
  <si>
    <t>2015.10.02</t>
  </si>
  <si>
    <t>2021.10.02</t>
  </si>
  <si>
    <t>2015.10.07</t>
  </si>
  <si>
    <t>2021.10.07</t>
  </si>
  <si>
    <t>Hardel beis</t>
  </si>
  <si>
    <t>Bayan oyu</t>
  </si>
  <si>
    <t>Altan tolgoi</t>
  </si>
  <si>
    <t>khabecomon</t>
  </si>
  <si>
    <t>2015.10.12</t>
  </si>
  <si>
    <t>XV-018127</t>
  </si>
  <si>
    <t xml:space="preserve">Zuulun </t>
  </si>
  <si>
    <t>2015.10.14</t>
  </si>
  <si>
    <t>2021.10.14</t>
  </si>
  <si>
    <t>2015.10.15</t>
  </si>
  <si>
    <t>2021.10.15</t>
  </si>
  <si>
    <t>2021.10.21</t>
  </si>
  <si>
    <t>XV-018444</t>
  </si>
  <si>
    <t>Baga Khairkhan</t>
  </si>
  <si>
    <t>2015.10.22</t>
  </si>
  <si>
    <t>2021.10.22</t>
  </si>
  <si>
    <t>XV-019260</t>
  </si>
  <si>
    <t>2015.10.26</t>
  </si>
  <si>
    <t>2021.10.26</t>
  </si>
  <si>
    <t>2015.10.28</t>
  </si>
  <si>
    <t>2021.10.28</t>
  </si>
  <si>
    <t>Element stock</t>
  </si>
  <si>
    <t>XV-019097</t>
  </si>
  <si>
    <t>TUSO mining</t>
  </si>
  <si>
    <t>XV-019093</t>
  </si>
  <si>
    <t>Nobel trade</t>
  </si>
  <si>
    <t>ifekhuder</t>
  </si>
  <si>
    <t>2015.11.02</t>
  </si>
  <si>
    <t>2021.11.02</t>
  </si>
  <si>
    <t>Murundel</t>
  </si>
  <si>
    <t>SEED</t>
  </si>
  <si>
    <t>XV-019316</t>
  </si>
  <si>
    <t>Khoid</t>
  </si>
  <si>
    <t>Ekhnuurin erdenes</t>
  </si>
  <si>
    <t>XV-019202</t>
  </si>
  <si>
    <t>Dorno</t>
  </si>
  <si>
    <t>Baishint ord</t>
  </si>
  <si>
    <t>Urgun, Sainshand</t>
  </si>
  <si>
    <t>XV-019156</t>
  </si>
  <si>
    <t>Faison</t>
  </si>
  <si>
    <t>XV-019120</t>
  </si>
  <si>
    <t>Bayrsaikhan</t>
  </si>
  <si>
    <t>Tumen eruult</t>
  </si>
  <si>
    <t>Bayan talst erdene tur</t>
  </si>
  <si>
    <t>2021.11.03</t>
  </si>
  <si>
    <t>XV-019224</t>
  </si>
  <si>
    <t>Hui dali</t>
  </si>
  <si>
    <t>2015.11.04</t>
  </si>
  <si>
    <t>2021.11.04</t>
  </si>
  <si>
    <t>Gerelt olz</t>
  </si>
  <si>
    <t>Khoshuu</t>
  </si>
  <si>
    <t>Bilegt Arvijih</t>
  </si>
  <si>
    <t>Hushuun havtsgai</t>
  </si>
  <si>
    <t>2018.11.04</t>
  </si>
  <si>
    <t>XV-019899</t>
  </si>
  <si>
    <t>gobi minerals group</t>
  </si>
  <si>
    <t>XV-019141</t>
  </si>
  <si>
    <t>Munh Onist</t>
  </si>
  <si>
    <t>Gashuu khudag</t>
  </si>
  <si>
    <t>Taurus credit</t>
  </si>
  <si>
    <t>2021.11.05</t>
  </si>
  <si>
    <t>Galsan-Uul</t>
  </si>
  <si>
    <t>XV-019266</t>
  </si>
  <si>
    <t>Eelt</t>
  </si>
  <si>
    <t>Shine erdene interneishnl</t>
  </si>
  <si>
    <t>Bayandulaan</t>
  </si>
  <si>
    <t>milliniums</t>
  </si>
  <si>
    <t>Govisaikhan maining</t>
  </si>
  <si>
    <t>XV-019271</t>
  </si>
  <si>
    <t>XV-019063</t>
  </si>
  <si>
    <t>Saikhan ulaan orgil</t>
  </si>
  <si>
    <t>2018.11.05</t>
  </si>
  <si>
    <t>Khadagiin us</t>
  </si>
  <si>
    <t>Khailaastiin khundii</t>
  </si>
  <si>
    <t>Uuldalain bayalag</t>
  </si>
  <si>
    <t>Santmargats, Songino, Tsetsen-Uul</t>
  </si>
  <si>
    <t>Bulgan tevsh</t>
  </si>
  <si>
    <t>2021.11.10</t>
  </si>
  <si>
    <t>XV-018256</t>
  </si>
  <si>
    <t>Khudag</t>
  </si>
  <si>
    <t>2018.11.10</t>
  </si>
  <si>
    <t>Zuun Umnud</t>
  </si>
  <si>
    <t>MGL geo agro</t>
  </si>
  <si>
    <t>Khudert Mining Resourse</t>
  </si>
  <si>
    <t>Kholboo tsagaan</t>
  </si>
  <si>
    <t>Uuls khangai</t>
  </si>
  <si>
    <t>East gobi resources</t>
  </si>
  <si>
    <t>2015.11.13</t>
  </si>
  <si>
    <t>2021.11.13</t>
  </si>
  <si>
    <t xml:space="preserve">Gal </t>
  </si>
  <si>
    <t>ZavkhanMandal, Erdenekhairkhan</t>
  </si>
  <si>
    <t>Zuun Ats</t>
  </si>
  <si>
    <t>Mining deposite</t>
  </si>
  <si>
    <t>2021.11.16</t>
  </si>
  <si>
    <t>2021.11.18</t>
  </si>
  <si>
    <t xml:space="preserve">Zagan </t>
  </si>
  <si>
    <t>Dornod copper</t>
  </si>
  <si>
    <t>Mongolia grafit maining</t>
  </si>
  <si>
    <t>2015.11.20</t>
  </si>
  <si>
    <t>2021.11.20</t>
  </si>
  <si>
    <t>Khulegtmaining</t>
  </si>
  <si>
    <t>2015.11.23</t>
  </si>
  <si>
    <t>2021.11.23</t>
  </si>
  <si>
    <t>XV-019358</t>
  </si>
  <si>
    <t>XV-018197</t>
  </si>
  <si>
    <t>Taliin tsakhir</t>
  </si>
  <si>
    <t>Tsagaanchuluut, Shiluustei</t>
  </si>
  <si>
    <t>tsagaan ders</t>
  </si>
  <si>
    <t>RVGH</t>
  </si>
  <si>
    <t>2021.12.02</t>
  </si>
  <si>
    <t>Bumbugur, Galuut</t>
  </si>
  <si>
    <t>Solar credit</t>
  </si>
  <si>
    <t>ul</t>
  </si>
  <si>
    <t>mongollamper</t>
  </si>
  <si>
    <t>Golden gobi reserves</t>
  </si>
  <si>
    <t>2015.12.04</t>
  </si>
  <si>
    <t>Tom brown mining</t>
  </si>
  <si>
    <t>2015.12.07</t>
  </si>
  <si>
    <t>2021.12.07</t>
  </si>
  <si>
    <t>2015.12.09</t>
  </si>
  <si>
    <t>2021.12.09</t>
  </si>
  <si>
    <t>nart</t>
  </si>
  <si>
    <t>Margats international</t>
  </si>
  <si>
    <t>Gurvan olz</t>
  </si>
  <si>
    <t>2015.12.10</t>
  </si>
  <si>
    <t>2021.12.10</t>
  </si>
  <si>
    <t xml:space="preserve"> Shar togoo</t>
  </si>
  <si>
    <t>2015.12.11</t>
  </si>
  <si>
    <t>2021.12.14</t>
  </si>
  <si>
    <t>XV-019441</t>
  </si>
  <si>
    <t>TBTs</t>
  </si>
  <si>
    <t>2019.09.21</t>
  </si>
  <si>
    <t>XV-019537</t>
  </si>
  <si>
    <t>XV-019535</t>
  </si>
  <si>
    <t>2015.12.15</t>
  </si>
  <si>
    <t>2021.12.15</t>
  </si>
  <si>
    <t>Oldman</t>
  </si>
  <si>
    <t>XV-016224</t>
  </si>
  <si>
    <t>Uyangan</t>
  </si>
  <si>
    <t>2018.12.15</t>
  </si>
  <si>
    <t>Bayan mining</t>
  </si>
  <si>
    <t>Best minerals</t>
  </si>
  <si>
    <t>Ikh ord eko lain</t>
  </si>
  <si>
    <t>2015.12.21</t>
  </si>
  <si>
    <t>2021.12.21</t>
  </si>
  <si>
    <t>Gashuunii khudag</t>
  </si>
  <si>
    <t>XV-019118</t>
  </si>
  <si>
    <t>2015.12.22</t>
  </si>
  <si>
    <t>2021.12.22</t>
  </si>
  <si>
    <t>Javkhlantbold mining</t>
  </si>
  <si>
    <t>Grandmap engineering</t>
  </si>
  <si>
    <t>XV-019814</t>
  </si>
  <si>
    <t>Tsakhirt</t>
  </si>
  <si>
    <t>UTMN</t>
  </si>
  <si>
    <t>XV-019525</t>
  </si>
  <si>
    <t>KHAN ROYAL</t>
  </si>
  <si>
    <t>XV-019575</t>
  </si>
  <si>
    <t>Tes</t>
  </si>
  <si>
    <t>Universal noble succes</t>
  </si>
  <si>
    <t>2018.12.22</t>
  </si>
  <si>
    <t>erdenin gun gobi</t>
  </si>
  <si>
    <t>Coal energy group</t>
  </si>
  <si>
    <t>UTC</t>
  </si>
  <si>
    <t>Dovjir</t>
  </si>
  <si>
    <t>Tushigt-Eel</t>
  </si>
  <si>
    <t>Chalco minerals</t>
  </si>
  <si>
    <t>Dornogold</t>
  </si>
  <si>
    <t xml:space="preserve">Serten </t>
  </si>
  <si>
    <t>Bayan-Undur, Esunzuil</t>
  </si>
  <si>
    <t>Khavtsal uul</t>
  </si>
  <si>
    <t>2015.12.25</t>
  </si>
  <si>
    <t>2018.12.25</t>
  </si>
  <si>
    <t xml:space="preserve">Altai </t>
  </si>
  <si>
    <t>Ubiqsolution</t>
  </si>
  <si>
    <t>2016.01.04</t>
  </si>
  <si>
    <t>2019.01.04</t>
  </si>
  <si>
    <t>XV-019231</t>
  </si>
  <si>
    <t>Oyu undral manduul</t>
  </si>
  <si>
    <t>2022.01.04</t>
  </si>
  <si>
    <t>Saikhan Khad</t>
  </si>
  <si>
    <t>Uushgiin Uul</t>
  </si>
  <si>
    <t>Shine jes grand uul uurhai</t>
  </si>
  <si>
    <t>Govi</t>
  </si>
  <si>
    <t>MV-020426</t>
  </si>
  <si>
    <t>2046.01.04</t>
  </si>
  <si>
    <t>XV-019790</t>
  </si>
  <si>
    <t>Khuren nuur</t>
  </si>
  <si>
    <t>Reactive</t>
  </si>
  <si>
    <t>Suudertkhairhan</t>
  </si>
  <si>
    <t>XV-019733</t>
  </si>
  <si>
    <t>Khet</t>
  </si>
  <si>
    <t>XV-019698</t>
  </si>
  <si>
    <t>MARDAN RESOURCES</t>
  </si>
  <si>
    <t>Metal saplly</t>
  </si>
  <si>
    <t>Jargalt</t>
  </si>
  <si>
    <t>XV-019654</t>
  </si>
  <si>
    <t>Salaa</t>
  </si>
  <si>
    <t>XV-019458</t>
  </si>
  <si>
    <t>Altan orgil resurs</t>
  </si>
  <si>
    <t>Bayan-Unjuul, Buren</t>
  </si>
  <si>
    <t>Gun usnii zaraa</t>
  </si>
  <si>
    <t>INELGEO</t>
  </si>
  <si>
    <t>XV-019680</t>
  </si>
  <si>
    <t>Alpha Monkor Tex</t>
  </si>
  <si>
    <t>XV-019542</t>
  </si>
  <si>
    <t>ikh taliin belchir</t>
  </si>
  <si>
    <t>Endless Resource</t>
  </si>
  <si>
    <t>XV-019726</t>
  </si>
  <si>
    <t>Khukhiin khuree</t>
  </si>
  <si>
    <t>XV-019751</t>
  </si>
  <si>
    <t>Khar Undur</t>
  </si>
  <si>
    <t>2016.01.05</t>
  </si>
  <si>
    <t>2022.01.05</t>
  </si>
  <si>
    <t>XV-019920</t>
  </si>
  <si>
    <t>Uul Uurkhai</t>
  </si>
  <si>
    <t>2019.01.05</t>
  </si>
  <si>
    <t>ERDENES KHYANGAN</t>
  </si>
  <si>
    <t>XV-019871</t>
  </si>
  <si>
    <t>Kheviin ekhen</t>
  </si>
  <si>
    <t>2016.01.07</t>
  </si>
  <si>
    <t>2019.01.07</t>
  </si>
  <si>
    <t>2022.01.07</t>
  </si>
  <si>
    <t>XV-019880</t>
  </si>
  <si>
    <t>Altandel</t>
  </si>
  <si>
    <t>DAG</t>
  </si>
  <si>
    <t>XV-019734</t>
  </si>
  <si>
    <t xml:space="preserve">Del Ovood </t>
  </si>
  <si>
    <t>XV-019976</t>
  </si>
  <si>
    <t>MCG maining</t>
  </si>
  <si>
    <t>XV-019745</t>
  </si>
  <si>
    <t>Erdeniin hairga hairhan</t>
  </si>
  <si>
    <t>Ulankhus, Tsengel</t>
  </si>
  <si>
    <t>Bygar od</t>
  </si>
  <si>
    <t>2016.01.08</t>
  </si>
  <si>
    <t>2022.01.08</t>
  </si>
  <si>
    <t>XV-020093</t>
  </si>
  <si>
    <t>Tegsh</t>
  </si>
  <si>
    <t>Chandmani altai mining</t>
  </si>
  <si>
    <t>Tsagaan Durvuljin</t>
  </si>
  <si>
    <t>XV-019840</t>
  </si>
  <si>
    <t>MISKO</t>
  </si>
  <si>
    <t>XV-020234</t>
  </si>
  <si>
    <t>Gorzon-1</t>
  </si>
  <si>
    <t>Universalnoble Aim</t>
  </si>
  <si>
    <t>2016.01.11</t>
  </si>
  <si>
    <t>Synchysite resource</t>
  </si>
  <si>
    <t>XV-020248</t>
  </si>
  <si>
    <t>Gorzon-2</t>
  </si>
  <si>
    <t>Universalnoble Health</t>
  </si>
  <si>
    <t>XV-019989</t>
  </si>
  <si>
    <t>Drillparts</t>
  </si>
  <si>
    <t>XV-020160</t>
  </si>
  <si>
    <t>Universalnoble Solution</t>
  </si>
  <si>
    <t>2022.01.11</t>
  </si>
  <si>
    <t>2022.01.12</t>
  </si>
  <si>
    <t>MV-020436</t>
  </si>
  <si>
    <t>Bilegtus delger</t>
  </si>
  <si>
    <t>2016.01.13</t>
  </si>
  <si>
    <t>2022.01.13</t>
  </si>
  <si>
    <t>XV-019788</t>
  </si>
  <si>
    <t>Gozon shar</t>
  </si>
  <si>
    <t>XV-019983</t>
  </si>
  <si>
    <t>XV-020288</t>
  </si>
  <si>
    <t>Tsagaan gol</t>
  </si>
  <si>
    <t>2019.01.13</t>
  </si>
  <si>
    <t>XV-019975</t>
  </si>
  <si>
    <t>Ukhaa Ovoo-2</t>
  </si>
  <si>
    <t>2016.01.14</t>
  </si>
  <si>
    <t>2022.01.14</t>
  </si>
  <si>
    <t>Devjikh Gold</t>
  </si>
  <si>
    <t>Uvur shand</t>
  </si>
  <si>
    <t>Az Kheer</t>
  </si>
  <si>
    <t>XV-020028</t>
  </si>
  <si>
    <t>XV-020439</t>
  </si>
  <si>
    <t>2016.01.15</t>
  </si>
  <si>
    <t>2019.01.15</t>
  </si>
  <si>
    <t>XV-019820</t>
  </si>
  <si>
    <t>Bayan Sair</t>
  </si>
  <si>
    <t>XXL</t>
  </si>
  <si>
    <t>XV-019969</t>
  </si>
  <si>
    <t>WTLD</t>
  </si>
  <si>
    <t>2022.01.15</t>
  </si>
  <si>
    <t>Undur Uul</t>
  </si>
  <si>
    <t>UB RESOURCE</t>
  </si>
  <si>
    <t>Munguu Uul</t>
  </si>
  <si>
    <t>RED apple</t>
  </si>
  <si>
    <t>2016.01.18</t>
  </si>
  <si>
    <t>2019.01.18</t>
  </si>
  <si>
    <t>Asralt Khairkhan Delgerekh</t>
  </si>
  <si>
    <t>Altai mandal  maining</t>
  </si>
  <si>
    <t>2022.01.18</t>
  </si>
  <si>
    <t>XV-019741</t>
  </si>
  <si>
    <t>Shijir Resources</t>
  </si>
  <si>
    <t>2016.01.19</t>
  </si>
  <si>
    <t>2019.01.19</t>
  </si>
  <si>
    <t>XV-019600</t>
  </si>
  <si>
    <t>Burzai</t>
  </si>
  <si>
    <t>Meta mаnаgement</t>
  </si>
  <si>
    <t>XV-019759</t>
  </si>
  <si>
    <t>MGM Mongol</t>
  </si>
  <si>
    <t>2016.01.20</t>
  </si>
  <si>
    <t>2019.01.20</t>
  </si>
  <si>
    <t>TMJ Group</t>
  </si>
  <si>
    <t>XV-019942</t>
  </si>
  <si>
    <t>Denj</t>
  </si>
  <si>
    <t>Dalanjargal, Bor-Undur, Darkhan</t>
  </si>
  <si>
    <t>2019.01.21</t>
  </si>
  <si>
    <t>XV-019883</t>
  </si>
  <si>
    <t>Urjikh ilch</t>
  </si>
  <si>
    <t>Bayan Zes</t>
  </si>
  <si>
    <t>Ikh mongoliin ord</t>
  </si>
  <si>
    <t>2022.01.21</t>
  </si>
  <si>
    <t>Northland mining corporation LLC</t>
  </si>
  <si>
    <t>XV-020076</t>
  </si>
  <si>
    <t>Talcum resource</t>
  </si>
  <si>
    <t>RIGS</t>
  </si>
  <si>
    <t>2016.01.25</t>
  </si>
  <si>
    <t>2019.01.25</t>
  </si>
  <si>
    <t>XV-020007</t>
  </si>
  <si>
    <t>Quadrix international</t>
  </si>
  <si>
    <t>Khurd</t>
  </si>
  <si>
    <t>Govi-Altai, Khovd</t>
  </si>
  <si>
    <t>Khutagt</t>
  </si>
  <si>
    <t>2022.01.25</t>
  </si>
  <si>
    <t>CLTJ</t>
  </si>
  <si>
    <t>Davts</t>
  </si>
  <si>
    <t>XV-020101</t>
  </si>
  <si>
    <t>Deedsiin khishig mining</t>
  </si>
  <si>
    <t>MV-020451</t>
  </si>
  <si>
    <t>Galiin Ovoo-1</t>
  </si>
  <si>
    <t>Altan Mandal</t>
  </si>
  <si>
    <t>Alt zes prospekting</t>
  </si>
  <si>
    <t>Ulaan tugalga</t>
  </si>
  <si>
    <t>2016.01.26</t>
  </si>
  <si>
    <t>XV-020828</t>
  </si>
  <si>
    <t>Bulan</t>
  </si>
  <si>
    <t>Anarbolor khishig</t>
  </si>
  <si>
    <t>XV-020185</t>
  </si>
  <si>
    <t>Saikhan-2</t>
  </si>
  <si>
    <t>2022.01.26</t>
  </si>
  <si>
    <t>XV-020107</t>
  </si>
  <si>
    <t>Da You</t>
  </si>
  <si>
    <t>XV-019997</t>
  </si>
  <si>
    <t>MHUSA</t>
  </si>
  <si>
    <t>ODB</t>
  </si>
  <si>
    <t>XV-019926</t>
  </si>
  <si>
    <t>TB and GB trade</t>
  </si>
  <si>
    <t>Govi-Erdene</t>
  </si>
  <si>
    <t>Dund tseren</t>
  </si>
  <si>
    <t>2019.01.27</t>
  </si>
  <si>
    <t>Khargant Uul</t>
  </si>
  <si>
    <t>2022.01.27</t>
  </si>
  <si>
    <t>XV-020219</t>
  </si>
  <si>
    <t>Undur -sakhir</t>
  </si>
  <si>
    <t>Universalnoble Trade</t>
  </si>
  <si>
    <t>XV-020108</t>
  </si>
  <si>
    <t>Talbar</t>
  </si>
  <si>
    <t>XV-020203</t>
  </si>
  <si>
    <t>Universalnoble Medical</t>
  </si>
  <si>
    <t>XV-020202</t>
  </si>
  <si>
    <t>Universalnoble States</t>
  </si>
  <si>
    <t>XV-020179</t>
  </si>
  <si>
    <t>2016.01.28</t>
  </si>
  <si>
    <t>2019.01.28</t>
  </si>
  <si>
    <t>XV-020214</t>
  </si>
  <si>
    <t>Gozon tolgoi</t>
  </si>
  <si>
    <t>Shireet tal</t>
  </si>
  <si>
    <t>2016.02.01</t>
  </si>
  <si>
    <t>2022.02.01</t>
  </si>
  <si>
    <t>XV-020336</t>
  </si>
  <si>
    <t>2019.02.01</t>
  </si>
  <si>
    <t>XV-019393</t>
  </si>
  <si>
    <t>Khamar</t>
  </si>
  <si>
    <t>Has bayan erdene</t>
  </si>
  <si>
    <t>XV-020139</t>
  </si>
  <si>
    <t>2016.02.03</t>
  </si>
  <si>
    <t>2019.02.03</t>
  </si>
  <si>
    <t>XV-020194</t>
  </si>
  <si>
    <t>Suuj</t>
  </si>
  <si>
    <t>Belchir Erdene</t>
  </si>
  <si>
    <t>Mogul Mining Partners</t>
  </si>
  <si>
    <t>XV-020152</t>
  </si>
  <si>
    <t>Negvngerege</t>
  </si>
  <si>
    <t>XV-020112</t>
  </si>
  <si>
    <t>2022.02.03</t>
  </si>
  <si>
    <t>XV-020200</t>
  </si>
  <si>
    <t>Baashlai</t>
  </si>
  <si>
    <t>Arvin gazar</t>
  </si>
  <si>
    <t>XV-020215</t>
  </si>
  <si>
    <t>Hani urguu</t>
  </si>
  <si>
    <t>SGLS</t>
  </si>
  <si>
    <t>XV-020233</t>
  </si>
  <si>
    <t>XV-020367</t>
  </si>
  <si>
    <t>Khadat tolgoi</t>
  </si>
  <si>
    <t>XV-019823</t>
  </si>
  <si>
    <t>2021.07.16</t>
  </si>
  <si>
    <t>Bugant dorp</t>
  </si>
  <si>
    <t>XV-018302</t>
  </si>
  <si>
    <t>XV-018173</t>
  </si>
  <si>
    <t>Bumba</t>
  </si>
  <si>
    <t>Eczoedem</t>
  </si>
  <si>
    <t>XV-020008</t>
  </si>
  <si>
    <t>Treasure Gold</t>
  </si>
  <si>
    <t>XV-018180</t>
  </si>
  <si>
    <t>Tsetsen-Uul</t>
  </si>
  <si>
    <t>Petrovis resources</t>
  </si>
  <si>
    <t>Buyantprocurment</t>
  </si>
  <si>
    <t>Bayan Chuluut</t>
  </si>
  <si>
    <t>TSG</t>
  </si>
  <si>
    <t>2019.02.04</t>
  </si>
  <si>
    <t>Uvur Modot</t>
  </si>
  <si>
    <t>XV-020133</t>
  </si>
  <si>
    <t>ANTA</t>
  </si>
  <si>
    <t>Mindcompas</t>
  </si>
  <si>
    <t>Uvur</t>
  </si>
  <si>
    <t>Vaildstepp</t>
  </si>
  <si>
    <t>XV-020188</t>
  </si>
  <si>
    <t>Shar khoshuu</t>
  </si>
  <si>
    <t>Temeenchuluut hairhan</t>
  </si>
  <si>
    <t>Neshnl koin maining</t>
  </si>
  <si>
    <t>XV-021051</t>
  </si>
  <si>
    <t>Oyu resource</t>
  </si>
  <si>
    <t>Mandal-Ovoo,Khankhongor, Tsogt-Ovoo</t>
  </si>
  <si>
    <t>2016.02.05</t>
  </si>
  <si>
    <t>2019.02.05</t>
  </si>
  <si>
    <t>XV-019851</t>
  </si>
  <si>
    <t>Saikhan taliin khishig</t>
  </si>
  <si>
    <t>Amazon resources</t>
  </si>
  <si>
    <t>Goodproject</t>
  </si>
  <si>
    <t>Khokh gazrin shim</t>
  </si>
  <si>
    <t>XV-020351</t>
  </si>
  <si>
    <t>TENGER TUSHIG</t>
  </si>
  <si>
    <t>Khoid Yamaat</t>
  </si>
  <si>
    <t>Altan-Ar LLC</t>
  </si>
  <si>
    <t>XV-019054</t>
  </si>
  <si>
    <t>XV-020354</t>
  </si>
  <si>
    <t>Urd khundii</t>
  </si>
  <si>
    <t>Bat-Ameh</t>
  </si>
  <si>
    <t>XV-019949</t>
  </si>
  <si>
    <t>NSTS group</t>
  </si>
  <si>
    <t>XV-019979</t>
  </si>
  <si>
    <t>Barnorov</t>
  </si>
  <si>
    <t>Zay krystal</t>
  </si>
  <si>
    <t>XV-020080</t>
  </si>
  <si>
    <t>Aduun chuluu zurkh ovoo</t>
  </si>
  <si>
    <t>Khuld-olz</t>
  </si>
  <si>
    <t>XV-020332</t>
  </si>
  <si>
    <t>Khanbayan</t>
  </si>
  <si>
    <t>Nsongolia holding</t>
  </si>
  <si>
    <t>tserkon geology</t>
  </si>
  <si>
    <t>XV-020052</t>
  </si>
  <si>
    <t>Sharkhad</t>
  </si>
  <si>
    <t>UBCE</t>
  </si>
  <si>
    <t>2016.02.15</t>
  </si>
  <si>
    <t>2019.02.15</t>
  </si>
  <si>
    <t>Universallogging</t>
  </si>
  <si>
    <t>2022.02.15</t>
  </si>
  <si>
    <t>XV-020048</t>
  </si>
  <si>
    <t>Shiree</t>
  </si>
  <si>
    <t>UBCL</t>
  </si>
  <si>
    <t>2016.02.17</t>
  </si>
  <si>
    <t>2019.02.17</t>
  </si>
  <si>
    <t>XV-019280</t>
  </si>
  <si>
    <t>Metall erel khaiguul</t>
  </si>
  <si>
    <t>XV-020329</t>
  </si>
  <si>
    <t>Buduunii hayr</t>
  </si>
  <si>
    <t>timmot</t>
  </si>
  <si>
    <t>2016.02.19</t>
  </si>
  <si>
    <t>2019.02.19</t>
  </si>
  <si>
    <t>XV-019597</t>
  </si>
  <si>
    <t>Bulag suuj</t>
  </si>
  <si>
    <t>Bulag suuj mining</t>
  </si>
  <si>
    <t>2022.02.19</t>
  </si>
  <si>
    <t>Mandal Engineering</t>
  </si>
  <si>
    <t>XV-020001</t>
  </si>
  <si>
    <t>Ikh-Uls</t>
  </si>
  <si>
    <t>2016.02.22</t>
  </si>
  <si>
    <t>2019.02.22</t>
  </si>
  <si>
    <t>Ondorkhaan mining</t>
  </si>
  <si>
    <t>2016.02.23</t>
  </si>
  <si>
    <t>RMC trade</t>
  </si>
  <si>
    <t>2019.02.24</t>
  </si>
  <si>
    <t>XV-020370</t>
  </si>
  <si>
    <t>Ikher Maikhan</t>
  </si>
  <si>
    <t>Santmargats, Zuunkhangai</t>
  </si>
  <si>
    <t>Trojan Holding</t>
  </si>
  <si>
    <t>2019.02.28</t>
  </si>
  <si>
    <t>XV-020241</t>
  </si>
  <si>
    <t xml:space="preserve">Zegel </t>
  </si>
  <si>
    <t>2016.03.01</t>
  </si>
  <si>
    <t>Govi-Altai, Zavkhan</t>
  </si>
  <si>
    <t>Taishir, Shiluustei</t>
  </si>
  <si>
    <t>XV-019500</t>
  </si>
  <si>
    <t>Ikh ovoo</t>
  </si>
  <si>
    <t>Nuurstein khutul</t>
  </si>
  <si>
    <t>2019.03.04</t>
  </si>
  <si>
    <t>XV-020362</t>
  </si>
  <si>
    <t>XV-020187</t>
  </si>
  <si>
    <t>Khuvuut</t>
  </si>
  <si>
    <t>Agartain Orgil</t>
  </si>
  <si>
    <t>XV-019948</t>
  </si>
  <si>
    <t>Khan Maining servis</t>
  </si>
  <si>
    <t>2016.03.09</t>
  </si>
  <si>
    <t>2019.03.09</t>
  </si>
  <si>
    <t>XV-019072</t>
  </si>
  <si>
    <t>Erkhet</t>
  </si>
  <si>
    <t>Gerelt huder</t>
  </si>
  <si>
    <t>2016.03.10</t>
  </si>
  <si>
    <t>2019.03.10</t>
  </si>
  <si>
    <t>2019.03.16</t>
  </si>
  <si>
    <t>Budargana</t>
  </si>
  <si>
    <t>2016.03.17</t>
  </si>
  <si>
    <t>Esunbulag, Khaliun</t>
  </si>
  <si>
    <t>XV-020300</t>
  </si>
  <si>
    <t>Zuun Bayan</t>
  </si>
  <si>
    <t>Erchit Resources</t>
  </si>
  <si>
    <t>2016.03.18</t>
  </si>
  <si>
    <t>2019.03.18</t>
  </si>
  <si>
    <t>XV-019705</t>
  </si>
  <si>
    <t>Avdar</t>
  </si>
  <si>
    <t>OTSD</t>
  </si>
  <si>
    <t>Porphyrygeology</t>
  </si>
  <si>
    <t>2016.03.24</t>
  </si>
  <si>
    <t>2019.03.24</t>
  </si>
  <si>
    <t>Shine khudag</t>
  </si>
  <si>
    <t>Tod tsakhir</t>
  </si>
  <si>
    <t>Tolgoi-1</t>
  </si>
  <si>
    <t>MDGM</t>
  </si>
  <si>
    <t>XV-019523</t>
  </si>
  <si>
    <t>Khujirkhan</t>
  </si>
  <si>
    <t>2016.03.25</t>
  </si>
  <si>
    <t>2019.03.25</t>
  </si>
  <si>
    <t>Baraat</t>
  </si>
  <si>
    <t>Arvinbayalgiin Ereld</t>
  </si>
  <si>
    <t>XV-019425</t>
  </si>
  <si>
    <t>Crystal top mining</t>
  </si>
  <si>
    <t>XV-019459</t>
  </si>
  <si>
    <t>Best Discovery</t>
  </si>
  <si>
    <t>Ecoenvironmental consalting</t>
  </si>
  <si>
    <t>TSPB</t>
  </si>
  <si>
    <t>AMO Discover</t>
  </si>
  <si>
    <t>XV-019553</t>
  </si>
  <si>
    <t>Setgeliin Uur</t>
  </si>
  <si>
    <t>Ikh baruun</t>
  </si>
  <si>
    <t>2016.03.29</t>
  </si>
  <si>
    <t>2019.03.29</t>
  </si>
  <si>
    <t>XV-019198</t>
  </si>
  <si>
    <t>Tolgoi-2</t>
  </si>
  <si>
    <t>Falcon-Exploration</t>
  </si>
  <si>
    <t>Croossfor world mining limited</t>
  </si>
  <si>
    <t>2019.03.30</t>
  </si>
  <si>
    <t>XV-019877</t>
  </si>
  <si>
    <t>Bayankhangai, Lun, Ugtaaltsaidam</t>
  </si>
  <si>
    <t>Lun, Undurshiree</t>
  </si>
  <si>
    <t>XV-020153</t>
  </si>
  <si>
    <t>2019.03.31</t>
  </si>
  <si>
    <t>GULYN MON BAL CHULUU</t>
  </si>
  <si>
    <t>XV-019057</t>
  </si>
  <si>
    <t>XV-020084</t>
  </si>
  <si>
    <t>Zuun gurvaljin</t>
  </si>
  <si>
    <t>XV-017860</t>
  </si>
  <si>
    <t>Embuu minerals</t>
  </si>
  <si>
    <t>2016.04.01</t>
  </si>
  <si>
    <t>2019.04.01</t>
  </si>
  <si>
    <t>2022.04.01</t>
  </si>
  <si>
    <t>XV-020267</t>
  </si>
  <si>
    <t>Erdenekhairkhan, Yaruu</t>
  </si>
  <si>
    <t>XV-020323</t>
  </si>
  <si>
    <t>Gonir</t>
  </si>
  <si>
    <t>Nogoonbut</t>
  </si>
  <si>
    <t>ES and CS</t>
  </si>
  <si>
    <t>2016.04.04</t>
  </si>
  <si>
    <t>2019.04.04</t>
  </si>
  <si>
    <t>Saikhandulaan, Undurshil</t>
  </si>
  <si>
    <t>XV-019076</t>
  </si>
  <si>
    <t>XV-019053</t>
  </si>
  <si>
    <t>Norov</t>
  </si>
  <si>
    <t>Z&amp;HU</t>
  </si>
  <si>
    <t>XV-019484</t>
  </si>
  <si>
    <t>Peabody</t>
  </si>
  <si>
    <t>XV-019365</t>
  </si>
  <si>
    <t>Altanbulag, Lun</t>
  </si>
  <si>
    <t>XV-020032</t>
  </si>
  <si>
    <t>Ovoo</t>
  </si>
  <si>
    <t>Bayanmunkh</t>
  </si>
  <si>
    <t>XV-019415</t>
  </si>
  <si>
    <t>2016.04.06</t>
  </si>
  <si>
    <t>2019.04.06</t>
  </si>
  <si>
    <t>Burkhegkhangai-1</t>
  </si>
  <si>
    <t>Oak Tree Partner</t>
  </si>
  <si>
    <t>XV-020208</t>
  </si>
  <si>
    <t>New hunnu constraction</t>
  </si>
  <si>
    <t>2019.04.07</t>
  </si>
  <si>
    <t>2016.04.12</t>
  </si>
  <si>
    <t>2019.04.12</t>
  </si>
  <si>
    <t>XV-019347</t>
  </si>
  <si>
    <t>Sairiin am</t>
  </si>
  <si>
    <t>Nemne</t>
  </si>
  <si>
    <t>2016.04.13</t>
  </si>
  <si>
    <t>2019.04.13</t>
  </si>
  <si>
    <t>2016.04.15</t>
  </si>
  <si>
    <t>2019.04.15</t>
  </si>
  <si>
    <t>XV-020044</t>
  </si>
  <si>
    <t>Uul uurkhai</t>
  </si>
  <si>
    <t>XV-019850</t>
  </si>
  <si>
    <t>Ambeigan</t>
  </si>
  <si>
    <t>Chandmani, Erdene</t>
  </si>
  <si>
    <t>XV-020103</t>
  </si>
  <si>
    <t>Buldruu</t>
  </si>
  <si>
    <t>Munkhiin khelkhee</t>
  </si>
  <si>
    <t>2016.04.19</t>
  </si>
  <si>
    <t>2019.04.19</t>
  </si>
  <si>
    <t>XV-020376</t>
  </si>
  <si>
    <t>Santmargats, Zuunkhangai, Undurkhangai</t>
  </si>
  <si>
    <t>Altai, Must, Uench</t>
  </si>
  <si>
    <t>XV-019419</t>
  </si>
  <si>
    <t>Magnet iron</t>
  </si>
  <si>
    <t>2019.04.22</t>
  </si>
  <si>
    <t>Ikh kristall geo</t>
  </si>
  <si>
    <t>Zuun dagai</t>
  </si>
  <si>
    <t>MV-020511</t>
  </si>
  <si>
    <t>Khairkhan Tolgoi Coal</t>
  </si>
  <si>
    <t>MV-021104</t>
  </si>
  <si>
    <t>2016.04.25</t>
  </si>
  <si>
    <t>2019.04.25</t>
  </si>
  <si>
    <t>Esunbulag, Taishir, Sharga</t>
  </si>
  <si>
    <t>2016.04.26</t>
  </si>
  <si>
    <t>oortsog</t>
  </si>
  <si>
    <t>2016.04.27</t>
  </si>
  <si>
    <t>2019.04.27</t>
  </si>
  <si>
    <t>XV-019966</t>
  </si>
  <si>
    <t>XV-020102</t>
  </si>
  <si>
    <t>Uench-3</t>
  </si>
  <si>
    <t>XV-020326</t>
  </si>
  <si>
    <t>Sonort tal</t>
  </si>
  <si>
    <t>Nairtiin Denj</t>
  </si>
  <si>
    <t>Uchraltnomt constration</t>
  </si>
  <si>
    <t>Bayan Ovoo</t>
  </si>
  <si>
    <t>2016.04.28</t>
  </si>
  <si>
    <t>2019.04.28</t>
  </si>
  <si>
    <t>XV-019904</t>
  </si>
  <si>
    <t>ikh noyod properties</t>
  </si>
  <si>
    <t>2016.04.29</t>
  </si>
  <si>
    <t>2019.04.29</t>
  </si>
  <si>
    <t>XV-019846</t>
  </si>
  <si>
    <t>Mungun Undur</t>
  </si>
  <si>
    <t>XV-019376</t>
  </si>
  <si>
    <t>Tamsag</t>
  </si>
  <si>
    <t>Unikon</t>
  </si>
  <si>
    <t>XV-019649</t>
  </si>
  <si>
    <t>Gozgor</t>
  </si>
  <si>
    <t>Garnet crystal mining</t>
  </si>
  <si>
    <t>XV-020260</t>
  </si>
  <si>
    <t>Sharga morit</t>
  </si>
  <si>
    <t>aarig gazar</t>
  </si>
  <si>
    <t>Galtiin talbai</t>
  </si>
  <si>
    <t>2016.05.02</t>
  </si>
  <si>
    <t>2019.05.02</t>
  </si>
  <si>
    <t>Urt Sair</t>
  </si>
  <si>
    <t>2016.05.03</t>
  </si>
  <si>
    <t>2019.05.03</t>
  </si>
  <si>
    <t>XV-019951</t>
  </si>
  <si>
    <t>Achlalt khuu</t>
  </si>
  <si>
    <t>kholboobayan nuur</t>
  </si>
  <si>
    <t>Zuun bayan</t>
  </si>
  <si>
    <t>POWER STONE</t>
  </si>
  <si>
    <t>XV-019167</t>
  </si>
  <si>
    <t>Noyon zorgoll hairhan</t>
  </si>
  <si>
    <t>XV-019962</t>
  </si>
  <si>
    <t>2016.05.05</t>
  </si>
  <si>
    <t>2019.05.05</t>
  </si>
  <si>
    <t>Avdrant uul</t>
  </si>
  <si>
    <t>Taliin tolgod</t>
  </si>
  <si>
    <t>GLABOLBALISH</t>
  </si>
  <si>
    <t>2016.05.07</t>
  </si>
  <si>
    <t>2019.05.07</t>
  </si>
  <si>
    <t>XV-019762</t>
  </si>
  <si>
    <t>Delger-2</t>
  </si>
  <si>
    <t>2016.05.11</t>
  </si>
  <si>
    <t>2019.05.11</t>
  </si>
  <si>
    <t>2020.01.24</t>
  </si>
  <si>
    <t>Mogul Mining Contractor</t>
  </si>
  <si>
    <t>2016.05.13</t>
  </si>
  <si>
    <t>XV-019521</t>
  </si>
  <si>
    <t>Bag</t>
  </si>
  <si>
    <t>2016.05.18</t>
  </si>
  <si>
    <t>2019.05.18</t>
  </si>
  <si>
    <t>Mongolia Shanghai Lin Hua international trade</t>
  </si>
  <si>
    <t>2016.05.19</t>
  </si>
  <si>
    <t>2019.05.19</t>
  </si>
  <si>
    <t>Shiliin Erdenes</t>
  </si>
  <si>
    <t>Temuulen-Kjshikh</t>
  </si>
  <si>
    <t>Mungut-2</t>
  </si>
  <si>
    <t>Taishir, Tsagaanchuluut</t>
  </si>
  <si>
    <t>MBM Exploration</t>
  </si>
  <si>
    <t>XV-020035</t>
  </si>
  <si>
    <t>Alag tekh</t>
  </si>
  <si>
    <t>United styl preim</t>
  </si>
  <si>
    <t>XV-020540</t>
  </si>
  <si>
    <t>Shuutiin khutul</t>
  </si>
  <si>
    <t>Erdene disocvery</t>
  </si>
  <si>
    <t>Altanshiree, Ikh khet, Galshar</t>
  </si>
  <si>
    <t>2016.06.03</t>
  </si>
  <si>
    <t>2019.06.03</t>
  </si>
  <si>
    <t>Davaa Uul</t>
  </si>
  <si>
    <t>Belukha</t>
  </si>
  <si>
    <t>XV-020166</t>
  </si>
  <si>
    <t>XV-020279</t>
  </si>
  <si>
    <t>Universalnoble chemical</t>
  </si>
  <si>
    <t>Odne</t>
  </si>
  <si>
    <t>2019.06.06</t>
  </si>
  <si>
    <t>Altan hurd prospekting</t>
  </si>
  <si>
    <t>2016.06.07</t>
  </si>
  <si>
    <t>2016.06.13</t>
  </si>
  <si>
    <t>RNM</t>
  </si>
  <si>
    <t>2016.06.14</t>
  </si>
  <si>
    <t>2019.06.14</t>
  </si>
  <si>
    <t>XV-019489</t>
  </si>
  <si>
    <t>2019.06.16</t>
  </si>
  <si>
    <t>XV-019599</t>
  </si>
  <si>
    <t>Universalnoble supplies</t>
  </si>
  <si>
    <t>2016.06.20</t>
  </si>
  <si>
    <t>2019.06.20</t>
  </si>
  <si>
    <t>Munhsergelen mining</t>
  </si>
  <si>
    <t>2016.06.23</t>
  </si>
  <si>
    <t>2019.06.23</t>
  </si>
  <si>
    <t>Sumiin khooloin adag</t>
  </si>
  <si>
    <t>2016.06.24</t>
  </si>
  <si>
    <t>2016.06.27</t>
  </si>
  <si>
    <t>East asia mining</t>
  </si>
  <si>
    <t>2019.07.01</t>
  </si>
  <si>
    <t>2016.07.05</t>
  </si>
  <si>
    <t>Usuh tumen bayasah</t>
  </si>
  <si>
    <t>Shavagtai</t>
  </si>
  <si>
    <t>2016.07.06</t>
  </si>
  <si>
    <t>2019.07.06</t>
  </si>
  <si>
    <t>XV-019263</t>
  </si>
  <si>
    <t>OOToo</t>
  </si>
  <si>
    <t>XV-019703</t>
  </si>
  <si>
    <t>MV-020596</t>
  </si>
  <si>
    <t>XV-018181</t>
  </si>
  <si>
    <t>Tamgat</t>
  </si>
  <si>
    <t>2016.07.19</t>
  </si>
  <si>
    <t>2019.07.19</t>
  </si>
  <si>
    <t xml:space="preserve">Teel </t>
  </si>
  <si>
    <t>Maping Area</t>
  </si>
  <si>
    <t>A and kapital</t>
  </si>
  <si>
    <t>2019.07.20</t>
  </si>
  <si>
    <t>XV-019284</t>
  </si>
  <si>
    <t>Tugalgat</t>
  </si>
  <si>
    <t>orogould</t>
  </si>
  <si>
    <t>Bayankhangai, Lun</t>
  </si>
  <si>
    <t>XV-019378</t>
  </si>
  <si>
    <t>Tsetsens daimond exploration</t>
  </si>
  <si>
    <t>2019.07.22</t>
  </si>
  <si>
    <t>Mongol Metal Consulting</t>
  </si>
  <si>
    <t>Zaamar, Lun</t>
  </si>
  <si>
    <t>XV-019305</t>
  </si>
  <si>
    <t>Ikh Uul</t>
  </si>
  <si>
    <t>Hks uul</t>
  </si>
  <si>
    <t>XV-020061</t>
  </si>
  <si>
    <t>Ukh Uul</t>
  </si>
  <si>
    <t>XV-019574</t>
  </si>
  <si>
    <t>Undesnii eco olborlogch</t>
  </si>
  <si>
    <t>XV-019722</t>
  </si>
  <si>
    <t>Tsogt, Tseel</t>
  </si>
  <si>
    <t>XV-019973</t>
  </si>
  <si>
    <t>Khuren Ovoo</t>
  </si>
  <si>
    <t>TBL</t>
  </si>
  <si>
    <t>BMDM</t>
  </si>
  <si>
    <t>XV-019994</t>
  </si>
  <si>
    <t>RGS</t>
  </si>
  <si>
    <t>XV-020163</t>
  </si>
  <si>
    <t>2019.07.28</t>
  </si>
  <si>
    <t>XV-020149</t>
  </si>
  <si>
    <t>2019.07.29</t>
  </si>
  <si>
    <t>Mandal-Ovoo,Khankhongor</t>
  </si>
  <si>
    <t>XV-020618</t>
  </si>
  <si>
    <t>2016.08.02</t>
  </si>
  <si>
    <t>2019.08.02</t>
  </si>
  <si>
    <t>Shine baylag mining</t>
  </si>
  <si>
    <t>XV-018014</t>
  </si>
  <si>
    <t>XV-018270</t>
  </si>
  <si>
    <t>2019.08.04</t>
  </si>
  <si>
    <t>TEKA</t>
  </si>
  <si>
    <t>hoilogiin hudag</t>
  </si>
  <si>
    <t>XV-019356</t>
  </si>
  <si>
    <t>Az-1</t>
  </si>
  <si>
    <t>XV-018215</t>
  </si>
  <si>
    <t>2016.08.05</t>
  </si>
  <si>
    <t>XV-020146</t>
  </si>
  <si>
    <t>2016.08.08</t>
  </si>
  <si>
    <t>2019.08.08</t>
  </si>
  <si>
    <t>Aldarkhaan, Durvuljin</t>
  </si>
  <si>
    <t>Undur Ulaan Ovoo</t>
  </si>
  <si>
    <t>XV-019518</t>
  </si>
  <si>
    <t>Universalnoble house</t>
  </si>
  <si>
    <t>2016.08.09</t>
  </si>
  <si>
    <t>Khuld, Tsogt-Ovoo</t>
  </si>
  <si>
    <t>Khantengeriin duudlaga</t>
  </si>
  <si>
    <t>2016.08.11</t>
  </si>
  <si>
    <t>2019.08.11</t>
  </si>
  <si>
    <t>XV-019490</t>
  </si>
  <si>
    <t>Dartsagtiin shil</t>
  </si>
  <si>
    <t>2016.08.15</t>
  </si>
  <si>
    <t>Erdenedalai, Buren</t>
  </si>
  <si>
    <t>Ikh Ochir mandal resource prospecting</t>
  </si>
  <si>
    <t>XV-019480</t>
  </si>
  <si>
    <t>Dash</t>
  </si>
  <si>
    <t>Universalnoble electronics</t>
  </si>
  <si>
    <t>2016.08.23</t>
  </si>
  <si>
    <t>2019.08.23</t>
  </si>
  <si>
    <t>XV-020212</t>
  </si>
  <si>
    <t>Mongoliankheedwei</t>
  </si>
  <si>
    <t>2016.09.02</t>
  </si>
  <si>
    <t>2019.09.02</t>
  </si>
  <si>
    <t>Tuvshinshiree, Uulbayan</t>
  </si>
  <si>
    <t>MV-020659</t>
  </si>
  <si>
    <t>Dalan khar Uul</t>
  </si>
  <si>
    <t>Bayan undral erdes group</t>
  </si>
  <si>
    <t>2016.11.10</t>
  </si>
  <si>
    <t>2019.11.10</t>
  </si>
  <si>
    <t>2016.11.18</t>
  </si>
  <si>
    <t>2019.11.18</t>
  </si>
  <si>
    <t>2016.12.01</t>
  </si>
  <si>
    <t>2019.12.01</t>
  </si>
  <si>
    <t>2016.12.05</t>
  </si>
  <si>
    <t>Baruun-Erdenet-1</t>
  </si>
  <si>
    <t>Baruun-Erdenet-6</t>
  </si>
  <si>
    <t>2016.12.22</t>
  </si>
  <si>
    <t>2019.12.22</t>
  </si>
  <si>
    <t>XV-019188</t>
  </si>
  <si>
    <t>2016.12.26</t>
  </si>
  <si>
    <t>Baruun-Erdenet-2</t>
  </si>
  <si>
    <t>Baruun Erdenet-5</t>
  </si>
  <si>
    <t>Mukhar Khuviin Khooloi</t>
  </si>
  <si>
    <t>Tengis construction</t>
  </si>
  <si>
    <t>2017.01.11</t>
  </si>
  <si>
    <t>2020.01.11</t>
  </si>
  <si>
    <t>Gobigeo</t>
  </si>
  <si>
    <t>2020.01.12</t>
  </si>
  <si>
    <t>XV-019693</t>
  </si>
  <si>
    <t>2017.02.08</t>
  </si>
  <si>
    <t>Chuluut Tolgoi</t>
  </si>
  <si>
    <t>ZHONGHE KUANGYE</t>
  </si>
  <si>
    <t>2017.02.13</t>
  </si>
  <si>
    <t>2017.02.14</t>
  </si>
  <si>
    <t>2020.02.14</t>
  </si>
  <si>
    <t>Morganitminerals</t>
  </si>
  <si>
    <t>2017.02.17</t>
  </si>
  <si>
    <t>2020.02.17</t>
  </si>
  <si>
    <t>ZavkhanMandal, Urgamal</t>
  </si>
  <si>
    <t>ErdeneChuluut</t>
  </si>
  <si>
    <t>Deepsurvey</t>
  </si>
  <si>
    <t>2017.02.20</t>
  </si>
  <si>
    <t>2020.02.20</t>
  </si>
  <si>
    <t>Dund Salaa</t>
  </si>
  <si>
    <t>2017.02.22</t>
  </si>
  <si>
    <t>2020.02.22</t>
  </si>
  <si>
    <t>Hemjeelshgui Od</t>
  </si>
  <si>
    <t>2017.03.15</t>
  </si>
  <si>
    <t>2020.03.15</t>
  </si>
  <si>
    <t>2017.03.16</t>
  </si>
  <si>
    <t>2020.03.16</t>
  </si>
  <si>
    <t>MV-020781</t>
  </si>
  <si>
    <t>Galiin-Ovoo</t>
  </si>
  <si>
    <t>EAI</t>
  </si>
  <si>
    <t>2047.03.16</t>
  </si>
  <si>
    <t>2020.04.25</t>
  </si>
  <si>
    <t>2020.05.05</t>
  </si>
  <si>
    <t>Yumed khairkhan</t>
  </si>
  <si>
    <t>2017.05.09</t>
  </si>
  <si>
    <t>2017.05.12</t>
  </si>
  <si>
    <t>2020.05.12</t>
  </si>
  <si>
    <t>2017.05.18</t>
  </si>
  <si>
    <t>2020.05.18</t>
  </si>
  <si>
    <t>Shiveegovi, Dalanjargal</t>
  </si>
  <si>
    <t>2017.05.22</t>
  </si>
  <si>
    <t>2020.05.22</t>
  </si>
  <si>
    <t>XV-019970</t>
  </si>
  <si>
    <t>Arvijikh Ord</t>
  </si>
  <si>
    <t>2017.05.24</t>
  </si>
  <si>
    <t>2020.05.24</t>
  </si>
  <si>
    <t>Shar Khundii</t>
  </si>
  <si>
    <t>2017.05.30</t>
  </si>
  <si>
    <t>2020.05.30</t>
  </si>
  <si>
    <t>Magnai Uul</t>
  </si>
  <si>
    <t>Geo Tavan Erdenes Mongolia</t>
  </si>
  <si>
    <t>2017.06.22</t>
  </si>
  <si>
    <t>2020.06.22</t>
  </si>
  <si>
    <t>MV-020855</t>
  </si>
  <si>
    <t xml:space="preserve">Gun </t>
  </si>
  <si>
    <t>Baatarvan trans</t>
  </si>
  <si>
    <t>Khar Ovoo</t>
  </si>
  <si>
    <t>2017.06.30</t>
  </si>
  <si>
    <t>2020.06.30</t>
  </si>
  <si>
    <t>wind mining</t>
  </si>
  <si>
    <t>2017.07.19</t>
  </si>
  <si>
    <t>2020.07.19</t>
  </si>
  <si>
    <t>2017.07.20</t>
  </si>
  <si>
    <t>2020.07.20</t>
  </si>
  <si>
    <t>2017.07.26</t>
  </si>
  <si>
    <t>2020.07.26</t>
  </si>
  <si>
    <t>2020.07.27</t>
  </si>
  <si>
    <t>Corund Geo</t>
  </si>
  <si>
    <t>2017.08.16</t>
  </si>
  <si>
    <t>2020.08.16</t>
  </si>
  <si>
    <t>MV-020894</t>
  </si>
  <si>
    <t>2020.09.01</t>
  </si>
  <si>
    <t>Mongoliadun Fanhyun</t>
  </si>
  <si>
    <t>2017.09.06</t>
  </si>
  <si>
    <t>2020.09.06</t>
  </si>
  <si>
    <t>goldhanter</t>
  </si>
  <si>
    <t>2017.09.11</t>
  </si>
  <si>
    <t>XV-016010</t>
  </si>
  <si>
    <t>Bayan Hills resorzis</t>
  </si>
  <si>
    <t>M GURVAN UV TRIED</t>
  </si>
  <si>
    <t>2017.09.14</t>
  </si>
  <si>
    <t>2020.09.14</t>
  </si>
  <si>
    <t>XV-019894</t>
  </si>
  <si>
    <t>2017.09.21</t>
  </si>
  <si>
    <t>2020.09.21</t>
  </si>
  <si>
    <t>2017.09.25</t>
  </si>
  <si>
    <t>2020.09.25</t>
  </si>
  <si>
    <t xml:space="preserve">Alag </t>
  </si>
  <si>
    <t>XV-020910</t>
  </si>
  <si>
    <t>Shavan Uul-2</t>
  </si>
  <si>
    <t>Tsagaan jalga</t>
  </si>
  <si>
    <t>Khukh Chuluutiin am-1</t>
  </si>
  <si>
    <t>XV-020911</t>
  </si>
  <si>
    <t>Shavan uul-1</t>
  </si>
  <si>
    <t>Khankhongor, Tsogt-Ovoo, Tsogttsetsii</t>
  </si>
  <si>
    <t>XV-020922</t>
  </si>
  <si>
    <t>Ulaan sair-2</t>
  </si>
  <si>
    <t>Best land mining</t>
  </si>
  <si>
    <t>Goviin hugjil resource</t>
  </si>
  <si>
    <t>2020.09.28</t>
  </si>
  <si>
    <t>Derst tolgoi</t>
  </si>
  <si>
    <t>XV-020935</t>
  </si>
  <si>
    <t>Zuun uul</t>
  </si>
  <si>
    <t>XV-019088</t>
  </si>
  <si>
    <t>Bayan888</t>
  </si>
  <si>
    <t>Bayan-Alt</t>
  </si>
  <si>
    <t>Deliin Hyar</t>
  </si>
  <si>
    <t>Aziin Ertnii zulai</t>
  </si>
  <si>
    <t>2017.10.02</t>
  </si>
  <si>
    <t>2020.10.02</t>
  </si>
  <si>
    <t>Tsogt-Ovoo, Tsogttsetsii</t>
  </si>
  <si>
    <t>KHUD</t>
  </si>
  <si>
    <t>2017.10.03</t>
  </si>
  <si>
    <t>2020.10.03</t>
  </si>
  <si>
    <t>Altangobi resurs</t>
  </si>
  <si>
    <t>2020.10.16</t>
  </si>
  <si>
    <t>XV-020950</t>
  </si>
  <si>
    <t>2017.10.23</t>
  </si>
  <si>
    <t>2020.10.23</t>
  </si>
  <si>
    <t>freindly mining consalting</t>
  </si>
  <si>
    <t>2017.10.24</t>
  </si>
  <si>
    <t>delger, Taishir</t>
  </si>
  <si>
    <t>XV-020099</t>
  </si>
  <si>
    <t>Galaxy Consalting</t>
  </si>
  <si>
    <t>2020.10.25</t>
  </si>
  <si>
    <t>Bayan hishig haraa</t>
  </si>
  <si>
    <t>2017.11.09</t>
  </si>
  <si>
    <t>2020.11.09</t>
  </si>
  <si>
    <t>Baruun-Erdenet-4</t>
  </si>
  <si>
    <t>Orkhon, Jargalant</t>
  </si>
  <si>
    <t>Terguun Garts</t>
  </si>
  <si>
    <t>2018.01.03</t>
  </si>
  <si>
    <t>2021.01.03</t>
  </si>
  <si>
    <t>XV-019310</t>
  </si>
  <si>
    <t>Baylag</t>
  </si>
  <si>
    <t>UMNIIN GOVIIN BAYALAG</t>
  </si>
  <si>
    <t>2018.01.04</t>
  </si>
  <si>
    <t>2021.01.04</t>
  </si>
  <si>
    <t>Oros Gerel</t>
  </si>
  <si>
    <t>2018.01.25</t>
  </si>
  <si>
    <t>2021.01.25</t>
  </si>
  <si>
    <t>Taliin erelchin group</t>
  </si>
  <si>
    <t>2021.01.30</t>
  </si>
  <si>
    <t>XV-017722</t>
  </si>
  <si>
    <t>MV-021119</t>
  </si>
  <si>
    <t>MV-021167</t>
  </si>
  <si>
    <t>2018.09.13</t>
  </si>
  <si>
    <t>2048.09.13</t>
  </si>
  <si>
    <t>MV-021188</t>
  </si>
  <si>
    <t>Afro Asia Minerals</t>
  </si>
  <si>
    <t>2018.10.05</t>
  </si>
  <si>
    <t>2048.10.05</t>
  </si>
  <si>
    <t>delger, Esunbulag</t>
  </si>
  <si>
    <t>2018.10.22</t>
  </si>
  <si>
    <t>2021.10.23</t>
  </si>
  <si>
    <t>XV-021142</t>
  </si>
  <si>
    <t>Aibo consulting</t>
  </si>
  <si>
    <t>2021.10.25</t>
  </si>
  <si>
    <t>MV-021202</t>
  </si>
  <si>
    <t>2018.11.15</t>
  </si>
  <si>
    <t>2021.11.15</t>
  </si>
  <si>
    <t>2018.11.19</t>
  </si>
  <si>
    <t>2018.11.21</t>
  </si>
  <si>
    <t>2021.11.21</t>
  </si>
  <si>
    <t>Bayan Uzuur</t>
  </si>
  <si>
    <t>2018.12.04</t>
  </si>
  <si>
    <t>2018.12.05</t>
  </si>
  <si>
    <t>2021.12.05</t>
  </si>
  <si>
    <t>Stratageo LLC</t>
  </si>
  <si>
    <t>2018.12.11</t>
  </si>
  <si>
    <t>2018.12.19</t>
  </si>
  <si>
    <t>2021.12.19</t>
  </si>
  <si>
    <t>2018.12.20</t>
  </si>
  <si>
    <t>2021.12.20</t>
  </si>
  <si>
    <t>Bayantsogt, BayanChandmani</t>
  </si>
  <si>
    <t>MV-021252</t>
  </si>
  <si>
    <t>2018.12.28</t>
  </si>
  <si>
    <t>2048.12.28</t>
  </si>
  <si>
    <t>Appendix 16.c: List of newly granted exploration licenses</t>
  </si>
  <si>
    <t xml:space="preserve">Area name </t>
  </si>
  <si>
    <t>Type of Entity</t>
  </si>
  <si>
    <t>Date of resolution</t>
  </si>
  <si>
    <t>Number of resolution</t>
  </si>
  <si>
    <t xml:space="preserve">Date issued </t>
  </si>
  <si>
    <t xml:space="preserve">Date of application </t>
  </si>
  <si>
    <t>Date of  resolution</t>
  </si>
  <si>
    <t>Number of  resolution</t>
  </si>
  <si>
    <t>Winner</t>
  </si>
  <si>
    <t>Erdene Tsagaan</t>
  </si>
  <si>
    <t>Saikhan tumurt</t>
  </si>
  <si>
    <t>922</t>
  </si>
  <si>
    <t>Selection-28-8</t>
  </si>
  <si>
    <t>Khovd and Uvs</t>
  </si>
  <si>
    <t>Myangad, Ulgii</t>
  </si>
  <si>
    <t>Erch Gold</t>
  </si>
  <si>
    <t>11</t>
  </si>
  <si>
    <t>Selection-28-9</t>
  </si>
  <si>
    <t>Selection-28-2</t>
  </si>
  <si>
    <t>Golden Hammer</t>
  </si>
  <si>
    <t>896</t>
  </si>
  <si>
    <t>Selection-28-7</t>
  </si>
  <si>
    <t>Ongon, Naran</t>
  </si>
  <si>
    <t>Baavkhai uul</t>
  </si>
  <si>
    <t>Golden hill</t>
  </si>
  <si>
    <t>897</t>
  </si>
  <si>
    <t>Selection-29-2</t>
  </si>
  <si>
    <t>Selection-29-5</t>
  </si>
  <si>
    <t>921</t>
  </si>
  <si>
    <t>Selection-29-6</t>
  </si>
  <si>
    <t xml:space="preserve">Toson </t>
  </si>
  <si>
    <t xml:space="preserve">Platinum land  </t>
  </si>
  <si>
    <t>Selection-29-8</t>
  </si>
  <si>
    <t>Erdene, Tsogt</t>
  </si>
  <si>
    <t>Khavtsgait</t>
  </si>
  <si>
    <t xml:space="preserve">Ulz Group  </t>
  </si>
  <si>
    <t>Selection-29-10</t>
  </si>
  <si>
    <t>58</t>
  </si>
  <si>
    <t>Selection-30-9</t>
  </si>
  <si>
    <t>UNDERGROUND GOLD MINING</t>
  </si>
  <si>
    <t>12</t>
  </si>
  <si>
    <t>Selection-30-10</t>
  </si>
  <si>
    <t xml:space="preserve">Gobi-Altai </t>
  </si>
  <si>
    <t>Bugat, Altai</t>
  </si>
  <si>
    <t>Shar khutul</t>
  </si>
  <si>
    <t>91</t>
  </si>
  <si>
    <t>Selection-30-5</t>
  </si>
  <si>
    <t>Dashbalbar, Bayandun</t>
  </si>
  <si>
    <t>Selection-30-6</t>
  </si>
  <si>
    <t xml:space="preserve">Tal </t>
  </si>
  <si>
    <t xml:space="preserve">Ulz Gol  </t>
  </si>
  <si>
    <t>Selection-30-7</t>
  </si>
  <si>
    <t>Selection-30-8</t>
  </si>
  <si>
    <t>589</t>
  </si>
  <si>
    <t>Selection-30-2</t>
  </si>
  <si>
    <t xml:space="preserve">Khishig Arvin Industarial  </t>
  </si>
  <si>
    <t>Selection-30-4</t>
  </si>
  <si>
    <t>144</t>
  </si>
  <si>
    <t>Selection-31-1</t>
  </si>
  <si>
    <t>Dund sukhait</t>
  </si>
  <si>
    <t>Selection-31-3</t>
  </si>
  <si>
    <t xml:space="preserve">Amius </t>
  </si>
  <si>
    <t>Selection-31-7</t>
  </si>
  <si>
    <t>Altan Rio Resouce</t>
  </si>
  <si>
    <t>143</t>
  </si>
  <si>
    <t>Selection-31-8</t>
  </si>
  <si>
    <t>Matad, Sukhbaatar</t>
  </si>
  <si>
    <t>Munkhdalai energy</t>
  </si>
  <si>
    <t>Selection-31-14</t>
  </si>
  <si>
    <t>Ikh Serten uul</t>
  </si>
  <si>
    <t>Golden Grouse Ibix</t>
  </si>
  <si>
    <t>167</t>
  </si>
  <si>
    <t>Selection-32-1</t>
  </si>
  <si>
    <t>Taragt, Bayangol, Tugrug, Guchin us</t>
  </si>
  <si>
    <t>164</t>
  </si>
  <si>
    <t>Selection-32-2</t>
  </si>
  <si>
    <t>157</t>
  </si>
  <si>
    <t>Selection-32-3</t>
  </si>
  <si>
    <t xml:space="preserve">Unen Bekh  </t>
  </si>
  <si>
    <t>151</t>
  </si>
  <si>
    <t>Selection-32-4</t>
  </si>
  <si>
    <t>Bayanjargalan, Bayan</t>
  </si>
  <si>
    <t>Selection-32-5</t>
  </si>
  <si>
    <t>Selection-32-6</t>
  </si>
  <si>
    <t>Ax capital group</t>
  </si>
  <si>
    <t>Selection-32-7</t>
  </si>
  <si>
    <t>166</t>
  </si>
  <si>
    <t>Selection-32-8</t>
  </si>
  <si>
    <t>Selection-32-10</t>
  </si>
  <si>
    <t>197</t>
  </si>
  <si>
    <t>Selection-33-7</t>
  </si>
  <si>
    <t>Mandakh, Khuvsgul, Khatanbulag</t>
  </si>
  <si>
    <t>Reachmining</t>
  </si>
  <si>
    <t>198</t>
  </si>
  <si>
    <t>Selection-33-8</t>
  </si>
  <si>
    <t>215</t>
  </si>
  <si>
    <t>Selection-33-10</t>
  </si>
  <si>
    <t>Selection-33-3</t>
  </si>
  <si>
    <t>Deliin Chuluut ukhaa</t>
  </si>
  <si>
    <t xml:space="preserve">Northern Mining Mongolia  </t>
  </si>
  <si>
    <t>287</t>
  </si>
  <si>
    <t>Selection-34-3</t>
  </si>
  <si>
    <t>295</t>
  </si>
  <si>
    <t>Selection-34-4</t>
  </si>
  <si>
    <t>Selection-34-5</t>
  </si>
  <si>
    <t>290</t>
  </si>
  <si>
    <t>Selection-34-8</t>
  </si>
  <si>
    <t>Selection-34-10</t>
  </si>
  <si>
    <t>Dundgobi, Gobisumber</t>
  </si>
  <si>
    <t>Tsagaandelger, Sumber</t>
  </si>
  <si>
    <t xml:space="preserve">Delgerekh gazar </t>
  </si>
  <si>
    <t>307</t>
  </si>
  <si>
    <t>Selection-35-1</t>
  </si>
  <si>
    <t xml:space="preserve">Bayan-Ulgii </t>
  </si>
  <si>
    <t xml:space="preserve">Buyant, Bugat </t>
  </si>
  <si>
    <t>Selection-35-4</t>
  </si>
  <si>
    <t>Selection-35-6</t>
  </si>
  <si>
    <t>Baatariin nuruu</t>
  </si>
  <si>
    <t>294</t>
  </si>
  <si>
    <t>Selection-35-8</t>
  </si>
  <si>
    <t>Khort uul -2</t>
  </si>
  <si>
    <t>Selection-35-9</t>
  </si>
  <si>
    <t>Selection-33-4</t>
  </si>
  <si>
    <t>328</t>
  </si>
  <si>
    <t>Selection-36-5</t>
  </si>
  <si>
    <t>Selection-36-8</t>
  </si>
  <si>
    <t xml:space="preserve">Uguujbayn khangai  </t>
  </si>
  <si>
    <t>308</t>
  </si>
  <si>
    <t>Selection-36-6</t>
  </si>
  <si>
    <t>351</t>
  </si>
  <si>
    <t>Selection-36-7</t>
  </si>
  <si>
    <t>Selection-36-3</t>
  </si>
  <si>
    <t>Delgerekh Altanshiree</t>
  </si>
  <si>
    <t>350</t>
  </si>
  <si>
    <t>Selection-37-3</t>
  </si>
  <si>
    <t>Bayanduurekh-1</t>
  </si>
  <si>
    <t>Mongolbridge Resource</t>
  </si>
  <si>
    <t>349</t>
  </si>
  <si>
    <t>Selection-37-5</t>
  </si>
  <si>
    <t>369</t>
  </si>
  <si>
    <t>Selection-38-7</t>
  </si>
  <si>
    <t>440</t>
  </si>
  <si>
    <t>Selection-38-6</t>
  </si>
  <si>
    <t>MNGR resource</t>
  </si>
  <si>
    <t>386</t>
  </si>
  <si>
    <t>Selection-38-9</t>
  </si>
  <si>
    <t>381</t>
  </si>
  <si>
    <t>Selection-38-10</t>
  </si>
  <si>
    <t xml:space="preserve">Todundraga  </t>
  </si>
  <si>
    <t>372</t>
  </si>
  <si>
    <t>Selection-38-2</t>
  </si>
  <si>
    <t>Erdenes Altai</t>
  </si>
  <si>
    <t>376</t>
  </si>
  <si>
    <t>Selection-38-5</t>
  </si>
  <si>
    <t>396</t>
  </si>
  <si>
    <t>Selection-39-1</t>
  </si>
  <si>
    <t>390</t>
  </si>
  <si>
    <t>Selection-39-3</t>
  </si>
  <si>
    <t>Megabatt khurd</t>
  </si>
  <si>
    <t>461</t>
  </si>
  <si>
    <t>Selection-40-2</t>
  </si>
  <si>
    <t>Sovint khairkhan</t>
  </si>
  <si>
    <t>Selection-40-4</t>
  </si>
  <si>
    <t>487</t>
  </si>
  <si>
    <t>Selection-40-6</t>
  </si>
  <si>
    <t>475</t>
  </si>
  <si>
    <t>Selection-40-7</t>
  </si>
  <si>
    <t>478</t>
  </si>
  <si>
    <t>Selection-40-8</t>
  </si>
  <si>
    <t>515</t>
  </si>
  <si>
    <t>Selection-40-9</t>
  </si>
  <si>
    <t>Royal range</t>
  </si>
  <si>
    <t>488</t>
  </si>
  <si>
    <t>Selection-40-10</t>
  </si>
  <si>
    <t>Mongol chunchen energey industrial</t>
  </si>
  <si>
    <t>474</t>
  </si>
  <si>
    <t>Selection-40-11</t>
  </si>
  <si>
    <t>Selection-40-12</t>
  </si>
  <si>
    <t>Globalbridge trans</t>
  </si>
  <si>
    <t>406</t>
  </si>
  <si>
    <t>Selection-39-6</t>
  </si>
  <si>
    <t>Appendix 16.d: List of newly granted exploitation licenses</t>
  </si>
  <si>
    <t>Exploitation</t>
  </si>
  <si>
    <t xml:space="preserve">Urd Taragt </t>
  </si>
  <si>
    <t>904</t>
  </si>
  <si>
    <t>Taliin jiguur</t>
  </si>
  <si>
    <t>920</t>
  </si>
  <si>
    <t>15</t>
  </si>
  <si>
    <t>21st century</t>
  </si>
  <si>
    <t>52</t>
  </si>
  <si>
    <t>Delgerkhangai Khuld</t>
  </si>
  <si>
    <t>53</t>
  </si>
  <si>
    <t>Shim-Aminaa</t>
  </si>
  <si>
    <t>41</t>
  </si>
  <si>
    <t>Bayan Khukh tolgoi</t>
  </si>
  <si>
    <t>113</t>
  </si>
  <si>
    <t>Bayan-Undur Shinejinst</t>
  </si>
  <si>
    <t>115</t>
  </si>
  <si>
    <t xml:space="preserve"> Energy western diamond</t>
  </si>
  <si>
    <t>14</t>
  </si>
  <si>
    <t>Bayangobi Shinejinst</t>
  </si>
  <si>
    <t>Selenge Ntural Resources</t>
  </si>
  <si>
    <t>170</t>
  </si>
  <si>
    <t>Bayangol Bornuur Sumber</t>
  </si>
  <si>
    <t>171</t>
  </si>
  <si>
    <t>181</t>
  </si>
  <si>
    <t>208</t>
  </si>
  <si>
    <t>214</t>
  </si>
  <si>
    <t>Universal resources</t>
  </si>
  <si>
    <t>229</t>
  </si>
  <si>
    <t>Mongol Mining and Exploration</t>
  </si>
  <si>
    <t>226</t>
  </si>
  <si>
    <t>245</t>
  </si>
  <si>
    <t>Oxlay-Iron</t>
  </si>
  <si>
    <t>250</t>
  </si>
  <si>
    <t>Tsokhoor</t>
  </si>
  <si>
    <t>225</t>
  </si>
  <si>
    <t>247</t>
  </si>
  <si>
    <t>256</t>
  </si>
  <si>
    <t xml:space="preserve">Erdeniin San Mining  </t>
  </si>
  <si>
    <t>255</t>
  </si>
  <si>
    <t>251</t>
  </si>
  <si>
    <t>Baruun Uurkhait</t>
  </si>
  <si>
    <t>246</t>
  </si>
  <si>
    <t>296</t>
  </si>
  <si>
    <t>Mungunkhas shonkhor</t>
  </si>
  <si>
    <t>299</t>
  </si>
  <si>
    <t>300</t>
  </si>
  <si>
    <t>306</t>
  </si>
  <si>
    <t>Gunbileg gold</t>
  </si>
  <si>
    <t>305</t>
  </si>
  <si>
    <t>Bayajikh manlai</t>
  </si>
  <si>
    <t>313</t>
  </si>
  <si>
    <t>Uvurgold</t>
  </si>
  <si>
    <t>316</t>
  </si>
  <si>
    <t>Bor-Undur Darkhan</t>
  </si>
  <si>
    <t>Zuun Uul</t>
  </si>
  <si>
    <t>343</t>
  </si>
  <si>
    <t>Tengeriin Khorvoojing</t>
  </si>
  <si>
    <t>340</t>
  </si>
  <si>
    <t>Dornogobi-4</t>
  </si>
  <si>
    <t xml:space="preserve">C.O.A.L  </t>
  </si>
  <si>
    <t>363</t>
  </si>
  <si>
    <t>Mandakh Khuvsgul</t>
  </si>
  <si>
    <t>364</t>
  </si>
  <si>
    <t>378</t>
  </si>
  <si>
    <t xml:space="preserve">Erdene Mongol  </t>
  </si>
  <si>
    <t>379</t>
  </si>
  <si>
    <t>399</t>
  </si>
  <si>
    <t>Bayan-airag</t>
  </si>
  <si>
    <t>UXU</t>
  </si>
  <si>
    <t>398</t>
  </si>
  <si>
    <t>410</t>
  </si>
  <si>
    <t>760</t>
  </si>
  <si>
    <t>Undur javkhlan</t>
  </si>
  <si>
    <t>397</t>
  </si>
  <si>
    <t>Sainshand Saikhandulaan</t>
  </si>
  <si>
    <t>449</t>
  </si>
  <si>
    <t>Five hills resource</t>
  </si>
  <si>
    <t>450</t>
  </si>
  <si>
    <t>Mongol uranium resource</t>
  </si>
  <si>
    <t>392</t>
  </si>
  <si>
    <t>459</t>
  </si>
  <si>
    <t>473</t>
  </si>
  <si>
    <t>486</t>
  </si>
  <si>
    <t>502</t>
  </si>
  <si>
    <t>Gurvansaikhan Ulziit</t>
  </si>
  <si>
    <t>Erdenes silver resource</t>
  </si>
  <si>
    <t>514</t>
  </si>
  <si>
    <t>513</t>
  </si>
  <si>
    <t>Mon Laa</t>
  </si>
  <si>
    <t>448</t>
  </si>
  <si>
    <t>528</t>
  </si>
  <si>
    <t>519</t>
  </si>
  <si>
    <t>Bayan Khar uul</t>
  </si>
  <si>
    <t>546</t>
  </si>
  <si>
    <t>595</t>
  </si>
  <si>
    <t>Khaantoonon</t>
  </si>
  <si>
    <t>594</t>
  </si>
  <si>
    <t>Southgobi fortuna</t>
  </si>
  <si>
    <t>596</t>
  </si>
  <si>
    <t>Appendix 16.e: List of transferred exploration licenses</t>
  </si>
  <si>
    <t>license number</t>
  </si>
  <si>
    <t>Area size 
(ha)</t>
  </si>
  <si>
    <t>Type of Transfer</t>
  </si>
  <si>
    <t>Old owner</t>
  </si>
  <si>
    <t>Registration number of old owner</t>
  </si>
  <si>
    <t>New owner</t>
  </si>
  <si>
    <t>Registration number of new owner</t>
  </si>
  <si>
    <t>Fully transferred</t>
  </si>
  <si>
    <t xml:space="preserve">Monwolfram  </t>
  </si>
  <si>
    <t>8</t>
  </si>
  <si>
    <t>Tsantyn khaya</t>
  </si>
  <si>
    <t>10</t>
  </si>
  <si>
    <t>Partially transferred</t>
  </si>
  <si>
    <t>16</t>
  </si>
  <si>
    <t>92</t>
  </si>
  <si>
    <t>Ekzodem</t>
  </si>
  <si>
    <t>40</t>
  </si>
  <si>
    <t>48</t>
  </si>
  <si>
    <t>59</t>
  </si>
  <si>
    <t>34</t>
  </si>
  <si>
    <t>168</t>
  </si>
  <si>
    <t>Khukh Chuluutin am-3</t>
  </si>
  <si>
    <t>145</t>
  </si>
  <si>
    <t>Khukh Chuluutin am-2</t>
  </si>
  <si>
    <t>142</t>
  </si>
  <si>
    <t>141</t>
  </si>
  <si>
    <t>Goldenhill</t>
  </si>
  <si>
    <t>138</t>
  </si>
  <si>
    <t>150</t>
  </si>
  <si>
    <t>RVJH</t>
  </si>
  <si>
    <t>152</t>
  </si>
  <si>
    <t>259</t>
  </si>
  <si>
    <t>274</t>
  </si>
  <si>
    <t>278</t>
  </si>
  <si>
    <t>293</t>
  </si>
  <si>
    <t>318</t>
  </si>
  <si>
    <t>335</t>
  </si>
  <si>
    <t xml:space="preserve">Khan Altai Resource  </t>
  </si>
  <si>
    <t>346</t>
  </si>
  <si>
    <t>360</t>
  </si>
  <si>
    <t>359</t>
  </si>
  <si>
    <t>358</t>
  </si>
  <si>
    <t>362</t>
  </si>
  <si>
    <t>382</t>
  </si>
  <si>
    <t>hui ui guo ji</t>
  </si>
  <si>
    <t>383</t>
  </si>
  <si>
    <t>Khasrich</t>
  </si>
  <si>
    <t>467</t>
  </si>
  <si>
    <t>Dovtsog Khudag</t>
  </si>
  <si>
    <t>466</t>
  </si>
  <si>
    <t>468</t>
  </si>
  <si>
    <t>Altandornod Mongol</t>
  </si>
  <si>
    <t>494</t>
  </si>
  <si>
    <t>522</t>
  </si>
  <si>
    <t>523</t>
  </si>
  <si>
    <t>524</t>
  </si>
  <si>
    <t>495</t>
  </si>
  <si>
    <t>525</t>
  </si>
  <si>
    <t>537</t>
  </si>
  <si>
    <t>503</t>
  </si>
  <si>
    <t>538</t>
  </si>
  <si>
    <t>530</t>
  </si>
  <si>
    <t>531</t>
  </si>
  <si>
    <t>539</t>
  </si>
  <si>
    <t>557</t>
  </si>
  <si>
    <t>582</t>
  </si>
  <si>
    <t>592</t>
  </si>
  <si>
    <t>Erdenesiin khotkhon</t>
  </si>
  <si>
    <t>71</t>
  </si>
  <si>
    <t>Appendix 16.f: List of transferred exploitation licenses</t>
  </si>
  <si>
    <t>East terrace 1-3, Tuul river</t>
  </si>
  <si>
    <t xml:space="preserve">Altan Dornod Mongolia  </t>
  </si>
  <si>
    <t>51</t>
  </si>
  <si>
    <t>East terrace, Tuul river</t>
  </si>
  <si>
    <t>Bayan-Ovoot uul</t>
  </si>
  <si>
    <t>Zaamar uguumur khairkhan</t>
  </si>
  <si>
    <t>72</t>
  </si>
  <si>
    <t>Mogul stannum</t>
  </si>
  <si>
    <t>213</t>
  </si>
  <si>
    <t>Uurtgold</t>
  </si>
  <si>
    <t>Wetwatersrand</t>
  </si>
  <si>
    <t>303</t>
  </si>
  <si>
    <t>Urd Delengiin Jalga-44</t>
  </si>
  <si>
    <t>Ikh Alt-Zaamar</t>
  </si>
  <si>
    <t>298</t>
  </si>
  <si>
    <t>Urd Delengiin denj</t>
  </si>
  <si>
    <t>Bud-Invest</t>
  </si>
  <si>
    <t>279</t>
  </si>
  <si>
    <t>Geo zil</t>
  </si>
  <si>
    <t>297</t>
  </si>
  <si>
    <t>Bichigt Khad</t>
  </si>
  <si>
    <t>Bichigt Khad mining</t>
  </si>
  <si>
    <t>309</t>
  </si>
  <si>
    <t>Mongolgazar</t>
  </si>
  <si>
    <t>Batdulguun Murun</t>
  </si>
  <si>
    <t>332</t>
  </si>
  <si>
    <t>Uvur buregtei</t>
  </si>
  <si>
    <t>Aum alt</t>
  </si>
  <si>
    <t>527</t>
  </si>
  <si>
    <t>Alag tolgoi-1</t>
  </si>
  <si>
    <t>Ariun fluor</t>
  </si>
  <si>
    <t>361</t>
  </si>
  <si>
    <t>Ar ulaan</t>
  </si>
  <si>
    <t>lilidiamind</t>
  </si>
  <si>
    <t>414</t>
  </si>
  <si>
    <t>Bershina tolgoit</t>
  </si>
  <si>
    <t>Bugant nandin</t>
  </si>
  <si>
    <t>415</t>
  </si>
  <si>
    <t>485</t>
  </si>
  <si>
    <t>Mongolian Token Mining Investment Group Corporation</t>
  </si>
  <si>
    <t>452</t>
  </si>
  <si>
    <t>Zangiat tolgoi</t>
  </si>
  <si>
    <t xml:space="preserve">Shin Shin  </t>
  </si>
  <si>
    <t>73</t>
  </si>
  <si>
    <t>529</t>
  </si>
  <si>
    <t xml:space="preserve">Gurvan Tamga  </t>
  </si>
  <si>
    <t>Tsarigshonkhor</t>
  </si>
  <si>
    <t>490</t>
  </si>
  <si>
    <t>Tugalagt</t>
  </si>
  <si>
    <t>Erdeniin shonkhor mining</t>
  </si>
  <si>
    <t>504</t>
  </si>
  <si>
    <t>Tuul river</t>
  </si>
  <si>
    <t>Jotoinbajuuna</t>
  </si>
  <si>
    <t>532</t>
  </si>
  <si>
    <t>533</t>
  </si>
  <si>
    <t>Taldoviin khonshor</t>
  </si>
  <si>
    <t>905</t>
  </si>
  <si>
    <t>Appendix 16.g: List of transferred exploration and exploitation licenses in 2019</t>
  </si>
  <si>
    <t xml:space="preserve"> Exploration</t>
  </si>
  <si>
    <t>Mandaliin khooloi, Baasangiin khooloi</t>
  </si>
  <si>
    <t xml:space="preserve"> IREINTL</t>
  </si>
  <si>
    <t xml:space="preserve">Uuls-Noyon  </t>
  </si>
  <si>
    <t xml:space="preserve">Marco Polo  </t>
  </si>
  <si>
    <t xml:space="preserve">Dourado  </t>
  </si>
  <si>
    <t>Appendix 16.h: Detailed information on revoked mining and exploration licenses in 2019</t>
  </si>
  <si>
    <t xml:space="preserve">Lisence number </t>
  </si>
  <si>
    <t xml:space="preserve">area name </t>
  </si>
  <si>
    <t>Validity status</t>
  </si>
  <si>
    <t>Owner Company</t>
  </si>
  <si>
    <t>Entity type</t>
  </si>
  <si>
    <t>Decision date</t>
  </si>
  <si>
    <t>Decision</t>
  </si>
  <si>
    <t>Finished</t>
  </si>
  <si>
    <t>Yuri m</t>
  </si>
  <si>
    <t>salaa</t>
  </si>
  <si>
    <t>Resourse partner group</t>
  </si>
  <si>
    <t>.</t>
  </si>
  <si>
    <t>Оd</t>
  </si>
  <si>
    <t>Оyu undral manduul</t>
  </si>
  <si>
    <t>huren nuur</t>
  </si>
  <si>
    <t>huhiin huree</t>
  </si>
  <si>
    <t>alifamоncоr tеcs</t>
  </si>
  <si>
    <t>huvsgul</t>
  </si>
  <si>
    <t>shijir</t>
  </si>
  <si>
    <t>arig maining</t>
  </si>
  <si>
    <t>zeeg uul</t>
  </si>
  <si>
    <t>bileg-Оrd</t>
  </si>
  <si>
    <t>hоlbоо</t>
  </si>
  <si>
    <t>erdeniin khairga khairkhan</t>
  </si>
  <si>
    <t>saihan</t>
  </si>
  <si>
    <t>MCG mining</t>
  </si>
  <si>
    <t>altandel</t>
  </si>
  <si>
    <t>DAJ</t>
  </si>
  <si>
    <t>dоjir uul</t>
  </si>
  <si>
    <t>mungunnavch</t>
  </si>
  <si>
    <t>tegsh</t>
  </si>
  <si>
    <t>Chandman altai mining</t>
  </si>
  <si>
    <t>drillparts</t>
  </si>
  <si>
    <t>uvgunt</t>
  </si>
  <si>
    <t>bayan Sair</t>
  </si>
  <si>
    <t>dash</t>
  </si>
  <si>
    <t>Revoked</t>
  </si>
  <si>
    <t>univеrsalnоblе elеctrоnics</t>
  </si>
  <si>
    <t>2019.01.23</t>
  </si>
  <si>
    <t>bayan</t>
  </si>
  <si>
    <t>taliin mоngоl grupp</t>
  </si>
  <si>
    <t>gurvan оvоо</t>
  </si>
  <si>
    <t>shijir resources</t>
  </si>
  <si>
    <t>denj</t>
  </si>
  <si>
    <t>shijirzul</t>
  </si>
  <si>
    <t>nоmgоn</t>
  </si>
  <si>
    <t>Urjih ilch</t>
  </si>
  <si>
    <t>tsоgt</t>
  </si>
  <si>
    <t>Cuadrics internationals</t>
  </si>
  <si>
    <t>shand</t>
  </si>
  <si>
    <t>mkhusa</t>
  </si>
  <si>
    <t>bulan</t>
  </si>
  <si>
    <t>anarbоlоr khishig</t>
  </si>
  <si>
    <t>undur</t>
  </si>
  <si>
    <t>misco</t>
  </si>
  <si>
    <t>baruun shavar</t>
  </si>
  <si>
    <t>Dornod sodium sulfate</t>
  </si>
  <si>
    <t>2019.02.20</t>
  </si>
  <si>
    <t>Use</t>
  </si>
  <si>
    <t>hadagtai</t>
  </si>
  <si>
    <t>Zulmunkh badmaarag</t>
  </si>
  <si>
    <t>100% foreign owned LLC</t>
  </si>
  <si>
    <t>2019.02.02</t>
  </si>
  <si>
    <t>hanbayan</t>
  </si>
  <si>
    <t>ensоngоliya khоlding</t>
  </si>
  <si>
    <t>bulag</t>
  </si>
  <si>
    <t>MBBC mining</t>
  </si>
  <si>
    <t>unegt uul</t>
  </si>
  <si>
    <t>erdenedalai cоul</t>
  </si>
  <si>
    <t>urd zahtsag</t>
  </si>
  <si>
    <t>Оranjtsamkhag</t>
  </si>
  <si>
    <t>hutul</t>
  </si>
  <si>
    <t>baigaliin unet chuluu</t>
  </si>
  <si>
    <t>bayanbulag</t>
  </si>
  <si>
    <t>Kingstown</t>
  </si>
  <si>
    <t>yamaat</t>
  </si>
  <si>
    <t>tengritеrra rеsurs</t>
  </si>
  <si>
    <t>huh undur-1</t>
  </si>
  <si>
    <t>huh undur-2</t>
  </si>
  <si>
    <t>galuutiin uul</t>
  </si>
  <si>
    <t>guntushig</t>
  </si>
  <si>
    <t>bayasgalantiin denj</t>
  </si>
  <si>
    <t>khavtgain khangain khurd</t>
  </si>
  <si>
    <t>erdene</t>
  </si>
  <si>
    <t>ti  bi end ji bi trеid</t>
  </si>
  <si>
    <t>gurvan hairhan</t>
  </si>
  <si>
    <t>naruca</t>
  </si>
  <si>
    <t>Dayu</t>
  </si>
  <si>
    <t>tsagaan</t>
  </si>
  <si>
    <t>bayansumber bоgd</t>
  </si>
  <si>
    <t>bayan-ovoot uul</t>
  </si>
  <si>
    <t>argоld</t>
  </si>
  <si>
    <t>undurshil</t>
  </si>
  <si>
    <t>Mardan resource</t>
  </si>
  <si>
    <t>tsaidamt</t>
  </si>
  <si>
    <t>sitic international maining invеstmеnt</t>
  </si>
  <si>
    <t>berh</t>
  </si>
  <si>
    <t>uhaa оvоо</t>
  </si>
  <si>
    <t>altan оrgil rеsurs</t>
  </si>
  <si>
    <t>tsagaan gоl</t>
  </si>
  <si>
    <t>baruun gео</t>
  </si>
  <si>
    <t>hamar</t>
  </si>
  <si>
    <t>khasbayan erdene</t>
  </si>
  <si>
    <t>hоngоr</t>
  </si>
  <si>
    <t>Tsagaan uvuljuu</t>
  </si>
  <si>
    <t>dartsagt</t>
  </si>
  <si>
    <t>aduunchuluun</t>
  </si>
  <si>
    <t>khК</t>
  </si>
  <si>
    <t>suuj</t>
  </si>
  <si>
    <t>khоs-Оrchlоn</t>
  </si>
  <si>
    <t>baashlai</t>
  </si>
  <si>
    <t>arvingazar</t>
  </si>
  <si>
    <t>salhit</t>
  </si>
  <si>
    <t>emеrald-expedition</t>
  </si>
  <si>
    <t>aduun chuluu zurkh ovoo</t>
  </si>
  <si>
    <t>bumba</t>
  </si>
  <si>
    <t>hadat tоlgоi</t>
  </si>
  <si>
    <t>urgatsbuyan</t>
  </si>
  <si>
    <t>tоlgоd</t>
  </si>
  <si>
    <t>khani-urguu</t>
  </si>
  <si>
    <t>jalga</t>
  </si>
  <si>
    <t>Urmun uul group</t>
  </si>
  <si>
    <t>tugrug</t>
  </si>
  <si>
    <t>gоldеn hammеr</t>
  </si>
  <si>
    <t>munkhbichigt</t>
  </si>
  <si>
    <t>shar hоshuu</t>
  </si>
  <si>
    <t>temeenchuluut khairkhan</t>
  </si>
  <si>
    <t>tengertushig</t>
  </si>
  <si>
    <t>urd hundii</t>
  </si>
  <si>
    <t>bat amekh</t>
  </si>
  <si>
    <t>batnorov</t>
  </si>
  <si>
    <t>Zaya Crystal</t>
  </si>
  <si>
    <t>saikhan taliin khishig</t>
  </si>
  <si>
    <t>delgerhaan</t>
  </si>
  <si>
    <t>shiree</t>
  </si>
  <si>
    <t>sharhad</t>
  </si>
  <si>
    <t>UBCI</t>
  </si>
  <si>
    <t>nariin</t>
  </si>
  <si>
    <t>bulag Suuj</t>
  </si>
  <si>
    <t>bulag suuj maining</t>
  </si>
  <si>
    <t>stamina</t>
  </si>
  <si>
    <t>2019.02.27</t>
  </si>
  <si>
    <t>del</t>
  </si>
  <si>
    <t>talcum rеsurs</t>
  </si>
  <si>
    <t>tsenher</t>
  </si>
  <si>
    <t>kheviin ekhen</t>
  </si>
  <si>
    <t>shariin gоliin heseg</t>
  </si>
  <si>
    <t>richmоgоl</t>
  </si>
  <si>
    <t>bayalag</t>
  </si>
  <si>
    <t>Boriin khundii</t>
  </si>
  <si>
    <t>huh del</t>
  </si>
  <si>
    <t>deedsiin khishig maining</t>
  </si>
  <si>
    <t>delger-3</t>
  </si>
  <si>
    <t>samеkh</t>
  </si>
  <si>
    <t>iher maihan</t>
  </si>
  <si>
    <t>bоrоlzоi</t>
  </si>
  <si>
    <t>2019.03.12</t>
  </si>
  <si>
    <t>gоrzоn-1</t>
  </si>
  <si>
    <t>univеrsalnоblе eim</t>
  </si>
  <si>
    <t>gоrzоn-2</t>
  </si>
  <si>
    <t>univеrsalnоblе khеalt</t>
  </si>
  <si>
    <t>udur bulag</t>
  </si>
  <si>
    <t>univеrsalnоblе sоlution</t>
  </si>
  <si>
    <t>talbar</t>
  </si>
  <si>
    <t>tsagaan tоlgоi</t>
  </si>
  <si>
    <t>univеrsalnоblе statеs</t>
  </si>
  <si>
    <t>undur-tsahir</t>
  </si>
  <si>
    <t>univеrsalnоblе trеid</t>
  </si>
  <si>
    <t>hairhan</t>
  </si>
  <si>
    <t>univеrsalnоblе mеdical</t>
  </si>
  <si>
    <t>gоzоn tоlgоi</t>
  </si>
  <si>
    <t>shireettal</t>
  </si>
  <si>
    <t>niileh</t>
  </si>
  <si>
    <t>ikh uls</t>
  </si>
  <si>
    <t>2019.03.13</t>
  </si>
  <si>
    <t>Оchir</t>
  </si>
  <si>
    <t>khan maining sеrvis</t>
  </si>
  <si>
    <t>tamsag</t>
  </si>
  <si>
    <t>unicоn</t>
  </si>
  <si>
    <t>Magic labrotary</t>
  </si>
  <si>
    <t>mungun tseej</t>
  </si>
  <si>
    <t>mn ba akhas</t>
  </si>
  <si>
    <t>avdar</t>
  </si>
  <si>
    <t xml:space="preserve">OTSD </t>
  </si>
  <si>
    <t>dund nart</t>
  </si>
  <si>
    <t>shar hооlоi</t>
  </si>
  <si>
    <t>negun gerege</t>
  </si>
  <si>
    <t>2019.03.22</t>
  </si>
  <si>
    <t>ih оvоо</t>
  </si>
  <si>
    <t>nuurstein khutul</t>
  </si>
  <si>
    <t>huvuut</t>
  </si>
  <si>
    <t>Agartain orgil</t>
  </si>
  <si>
    <t>2019.04.02</t>
  </si>
  <si>
    <t>erhet</t>
  </si>
  <si>
    <t>gerelt khuder</t>
  </si>
  <si>
    <t>bor tsahir</t>
  </si>
  <si>
    <t>gerel-arivjikh</t>
  </si>
  <si>
    <t>zuun bayan</t>
  </si>
  <si>
    <t>erchit resources</t>
  </si>
  <si>
    <t>hujirhan</t>
  </si>
  <si>
    <t>ub rеsurs</t>
  </si>
  <si>
    <t>ilrel</t>
  </si>
  <si>
    <t>tоgtоkhmandal</t>
  </si>
  <si>
    <t>2019.03.26</t>
  </si>
  <si>
    <t>ar nuur</t>
  </si>
  <si>
    <t>trоigоbi</t>
  </si>
  <si>
    <t>joint venture LLC</t>
  </si>
  <si>
    <t>huurai nuga</t>
  </si>
  <si>
    <t>munkhgоviin erdene</t>
  </si>
  <si>
    <t>tsagaan gоzgоr</t>
  </si>
  <si>
    <t>cооl advеntures</t>
  </si>
  <si>
    <t>har hudag</t>
  </si>
  <si>
    <t>mоngоlian tоp fiild</t>
  </si>
  <si>
    <t>engeriin chuluut</t>
  </si>
  <si>
    <t>gоldеnmirage gоvi</t>
  </si>
  <si>
    <t>bayan khairkhan</t>
  </si>
  <si>
    <t>shuvuun khar uul</t>
  </si>
  <si>
    <t>Оyut tоgоо</t>
  </si>
  <si>
    <t>Dorninshim</t>
  </si>
  <si>
    <t>manlai-6</t>
  </si>
  <si>
    <t>Еsun erdeniin оrdоn</t>
  </si>
  <si>
    <t>huren-undur</t>
  </si>
  <si>
    <t>saikhandelger cоnstraction</t>
  </si>
  <si>
    <t>bayantsagaan</t>
  </si>
  <si>
    <t>Best discovery</t>
  </si>
  <si>
    <t>nuramt</t>
  </si>
  <si>
    <t>arvinbayalgiin ereld</t>
  </si>
  <si>
    <t>gоnir</t>
  </si>
  <si>
    <t>nоgооnbut</t>
  </si>
  <si>
    <t>erdenet</t>
  </si>
  <si>
    <t>saikhan ulaan оrgil</t>
  </si>
  <si>
    <t>Оvоо</t>
  </si>
  <si>
    <t>ar teer</t>
  </si>
  <si>
    <t>2019.04.17</t>
  </si>
  <si>
    <t>ilgen bulag</t>
  </si>
  <si>
    <t>ekhlel-urgats</t>
  </si>
  <si>
    <t>ulaanchuluut</t>
  </si>
  <si>
    <t>airag</t>
  </si>
  <si>
    <t>new hunnu constraction</t>
  </si>
  <si>
    <t>uguujit</t>
  </si>
  <si>
    <t>ikhshijir erdene</t>
  </si>
  <si>
    <t>tsagaan ereg</t>
  </si>
  <si>
    <t>faiv khills rеsurs LLC</t>
  </si>
  <si>
    <t>sairiin am</t>
  </si>
  <si>
    <t>nemne</t>
  </si>
  <si>
    <t>Оch</t>
  </si>
  <si>
    <t>amveigan</t>
  </si>
  <si>
    <t>Оrhоn</t>
  </si>
  <si>
    <t>magnеt-airоn</t>
  </si>
  <si>
    <t>huren</t>
  </si>
  <si>
    <t>Еmbuu minеrals</t>
  </si>
  <si>
    <t>Ribоdi</t>
  </si>
  <si>
    <t>haraagiin hundii</t>
  </si>
  <si>
    <t>Darhan els</t>
  </si>
  <si>
    <t>ulaan had</t>
  </si>
  <si>
    <t>bоlоr оrgil maining</t>
  </si>
  <si>
    <t>sоnоrt tal</t>
  </si>
  <si>
    <t>khankhul rеsurs</t>
  </si>
  <si>
    <t>ih</t>
  </si>
  <si>
    <t>gоzgоr</t>
  </si>
  <si>
    <t>Garnet crystal maining</t>
  </si>
  <si>
    <t>tоlgоi-2</t>
  </si>
  <si>
    <t>falcоn-ecsplоrеishn</t>
  </si>
  <si>
    <t>buyant</t>
  </si>
  <si>
    <t>setgeliin uur</t>
  </si>
  <si>
    <t>bayankhairkhan</t>
  </si>
  <si>
    <t>shuvuun-uul</t>
  </si>
  <si>
    <t>huv</t>
  </si>
  <si>
    <t>zuun gurvaljin</t>
  </si>
  <si>
    <t>uеnch-3</t>
  </si>
  <si>
    <t>Mega energy</t>
  </si>
  <si>
    <t>uеnch</t>
  </si>
  <si>
    <t>Yubik solution</t>
  </si>
  <si>
    <t>bayandun</t>
  </si>
  <si>
    <t>suhbaatar</t>
  </si>
  <si>
    <t>delger-2</t>
  </si>
  <si>
    <t>nalaih</t>
  </si>
  <si>
    <t>uul uurkhain avrakh angi</t>
  </si>
  <si>
    <t>Оlz-1</t>
  </si>
  <si>
    <t>nalaikh-alkham</t>
  </si>
  <si>
    <t>bilegkhutul</t>
  </si>
  <si>
    <t>avzaga Khiarkhan</t>
  </si>
  <si>
    <t>avzaganalaikh</t>
  </si>
  <si>
    <t>nоgооn tоlgоi-1</t>
  </si>
  <si>
    <t>bayalag-Оch</t>
  </si>
  <si>
    <t>nalaihiin urd heseg</t>
  </si>
  <si>
    <t>ekhiin setgel</t>
  </si>
  <si>
    <t>harganat</t>
  </si>
  <si>
    <t>khu khu khuai</t>
  </si>
  <si>
    <t>erdesnalaikh</t>
  </si>
  <si>
    <t>2019.05.17</t>
  </si>
  <si>
    <t>hust</t>
  </si>
  <si>
    <t>Guyu Eco mongolia</t>
  </si>
  <si>
    <t>nоrоv</t>
  </si>
  <si>
    <t>Z and HU</t>
  </si>
  <si>
    <t>bayan Uul</t>
  </si>
  <si>
    <t>tegulenkhuleg</t>
  </si>
  <si>
    <t>devjikh arvin оrd</t>
  </si>
  <si>
    <t>ulziit gоl-1</t>
  </si>
  <si>
    <t>Оdоdgоld</t>
  </si>
  <si>
    <t>burhant uul</t>
  </si>
  <si>
    <t>mоnsunud</t>
  </si>
  <si>
    <t>hudert</t>
  </si>
  <si>
    <t>SEMS</t>
  </si>
  <si>
    <t>SD bayanjalga</t>
  </si>
  <si>
    <t>arshaanr</t>
  </si>
  <si>
    <t>Jinhua group</t>
  </si>
  <si>
    <t>paglagar</t>
  </si>
  <si>
    <t>New оyut maining</t>
  </si>
  <si>
    <t>Оrlоg</t>
  </si>
  <si>
    <t>bayan-undur</t>
  </si>
  <si>
    <t>Оcsley-iron</t>
  </si>
  <si>
    <t>2019.06.11</t>
  </si>
  <si>
    <t>tumur tоlgоi-1</t>
  </si>
  <si>
    <t>lkha</t>
  </si>
  <si>
    <t>shuutiin hutul</t>
  </si>
  <si>
    <t>sansar suljee</t>
  </si>
  <si>
    <t>ulaan</t>
  </si>
  <si>
    <t>khuatsencuanе</t>
  </si>
  <si>
    <t>2019.06.19</t>
  </si>
  <si>
    <t>hundii</t>
  </si>
  <si>
    <t>Chingis world mining</t>
  </si>
  <si>
    <t>munkhjaran</t>
  </si>
  <si>
    <t>belchir</t>
  </si>
  <si>
    <t>erel</t>
  </si>
  <si>
    <t>mоgоit</t>
  </si>
  <si>
    <t>nоyon zоrgоl khairkhan gerel munkhjargal</t>
  </si>
  <si>
    <t>sharga mоrit</t>
  </si>
  <si>
    <t>Arig gazar</t>
  </si>
  <si>
    <t>2019.07.02</t>
  </si>
  <si>
    <t>halzan davaanii am</t>
  </si>
  <si>
    <t>naran khukhiin оrgil</t>
  </si>
  <si>
    <t>tsоhооr</t>
  </si>
  <si>
    <t>univеrsalnоblе khimical</t>
  </si>
  <si>
    <t>darhan</t>
  </si>
  <si>
    <t>univеrsalnоblе saplais</t>
  </si>
  <si>
    <t>jargalant</t>
  </si>
  <si>
    <t>huren tоlgоi</t>
  </si>
  <si>
    <t>Umnu ikh tal</t>
  </si>
  <si>
    <t>nalgar</t>
  </si>
  <si>
    <t>national engeneering group</t>
  </si>
  <si>
    <t>alag the</t>
  </si>
  <si>
    <t>United still frame</t>
  </si>
  <si>
    <t>huiten</t>
  </si>
  <si>
    <t>Berkh resources</t>
  </si>
  <si>
    <t>halhgоl</t>
  </si>
  <si>
    <t>Ооtоо</t>
  </si>
  <si>
    <t>tamgat</t>
  </si>
  <si>
    <t>tugalgat</t>
  </si>
  <si>
    <t>Оrоgоld</t>
  </si>
  <si>
    <t>har uzuur</t>
  </si>
  <si>
    <t>golden rouf</t>
  </si>
  <si>
    <t>2019.07.25</t>
  </si>
  <si>
    <t>tsulgar</t>
  </si>
  <si>
    <t>baganatrеmicоn</t>
  </si>
  <si>
    <t>tsagaan hairhan</t>
  </si>
  <si>
    <t>urt bulag</t>
  </si>
  <si>
    <t xml:space="preserve">Oyu mining and exploration </t>
  </si>
  <si>
    <t>undurshiree</t>
  </si>
  <si>
    <t>Tsetsens dimond exploration</t>
  </si>
  <si>
    <t>nergui</t>
  </si>
  <si>
    <t>khоs uul</t>
  </si>
  <si>
    <t>urtunt, nariin jalga</t>
  </si>
  <si>
    <t>Invalid</t>
  </si>
  <si>
    <t>irmuunbоsgо</t>
  </si>
  <si>
    <t>har tal</t>
  </si>
  <si>
    <t>Оlоn ikht bayan</t>
  </si>
  <si>
    <t>zamtiin shar bоrjin</t>
  </si>
  <si>
    <t>dimоnd</t>
  </si>
  <si>
    <t>tоgmid</t>
  </si>
  <si>
    <t>Tsagaagchuud contraction</t>
  </si>
  <si>
    <t>buht</t>
  </si>
  <si>
    <t>buyant оrd erdene</t>
  </si>
  <si>
    <t>2019.08.12</t>
  </si>
  <si>
    <t>huurai salaa</t>
  </si>
  <si>
    <t>Burkit corporatrion</t>
  </si>
  <si>
    <t>har servegen</t>
  </si>
  <si>
    <t>enkhtunkh оrchlоn</t>
  </si>
  <si>
    <t>hоngоr-1</t>
  </si>
  <si>
    <t>bоldtumur еruu gоl</t>
  </si>
  <si>
    <t>2019.08.22</t>
  </si>
  <si>
    <t>gaas</t>
  </si>
  <si>
    <t>tariat</t>
  </si>
  <si>
    <t>SED</t>
  </si>
  <si>
    <t>ulz gоl</t>
  </si>
  <si>
    <t>gashuu tоlgоi-1</t>
  </si>
  <si>
    <t>south gоbi cоel trans</t>
  </si>
  <si>
    <t>hevgiin nuruu</t>
  </si>
  <si>
    <t>altandоrnоd mоngоl</t>
  </si>
  <si>
    <t>huld</t>
  </si>
  <si>
    <t>univеrsalnоblе khaus</t>
  </si>
  <si>
    <t>baruun bayan</t>
  </si>
  <si>
    <t>burgaldai</t>
  </si>
  <si>
    <t>Globalvalue mining</t>
  </si>
  <si>
    <t>urianhai uul</t>
  </si>
  <si>
    <t>Oyusuvdan khishig</t>
  </si>
  <si>
    <t>tahilt</t>
  </si>
  <si>
    <t>tseel</t>
  </si>
  <si>
    <t>Еsun erdene undarga</t>
  </si>
  <si>
    <t>bayangol zuun jalga-1</t>
  </si>
  <si>
    <t>dun-erdene</t>
  </si>
  <si>
    <t>gutain davaa</t>
  </si>
  <si>
    <t>taliin har</t>
  </si>
  <si>
    <t>shar tоlgоi</t>
  </si>
  <si>
    <t>ikh bayalag maining</t>
  </si>
  <si>
    <t>harguitiin am</t>
  </si>
  <si>
    <t>bat dulguun murun</t>
  </si>
  <si>
    <t>guutiin am</t>
  </si>
  <si>
    <t>uliin gоliin adag</t>
  </si>
  <si>
    <t>gurvan khairkhanii asar</t>
  </si>
  <si>
    <t>bodontiin am</t>
  </si>
  <si>
    <t>uliin gоl</t>
  </si>
  <si>
    <t>mоngоlgazar</t>
  </si>
  <si>
    <t>shiirtiin salaa</t>
  </si>
  <si>
    <t>ar chuluut-1</t>
  </si>
  <si>
    <t>altaigоld</t>
  </si>
  <si>
    <t>uliin gоl-1</t>
  </si>
  <si>
    <t>ulz grupp</t>
  </si>
  <si>
    <t>guutiin amnii adag</t>
  </si>
  <si>
    <t>senshiveеmоngоl</t>
  </si>
  <si>
    <t>zangat uul</t>
  </si>
  <si>
    <t>mоngоl chadal international energy</t>
  </si>
  <si>
    <t>2019.08.28</t>
  </si>
  <si>
    <t>2019.08.20</t>
  </si>
  <si>
    <t>uvuljuu uul-1</t>
  </si>
  <si>
    <t>sausgоbi sends</t>
  </si>
  <si>
    <t>galiin оvоо-1</t>
  </si>
  <si>
    <t>MGH</t>
  </si>
  <si>
    <t>yastiin gоl</t>
  </si>
  <si>
    <t>macs gоld</t>
  </si>
  <si>
    <t>buyantiin dund heseg</t>
  </si>
  <si>
    <t>erdeshоlding</t>
  </si>
  <si>
    <t>tsahiurt оvоо</t>
  </si>
  <si>
    <t>em el tsakhiurt оvоо</t>
  </si>
  <si>
    <t>ih uul</t>
  </si>
  <si>
    <t>intеrsalе</t>
  </si>
  <si>
    <t>ar ji es</t>
  </si>
  <si>
    <t>huren оvоо</t>
  </si>
  <si>
    <t>ti bi el</t>
  </si>
  <si>
    <t>bumbatiin undur uul</t>
  </si>
  <si>
    <t>Dasmondrill</t>
  </si>
  <si>
    <t>buutsat uul</t>
  </si>
  <si>
    <t>nоgооn davaa</t>
  </si>
  <si>
    <t>uzuur</t>
  </si>
  <si>
    <t>mоngоliankheedvei</t>
  </si>
  <si>
    <t>hulsan</t>
  </si>
  <si>
    <t>bulag shand</t>
  </si>
  <si>
    <t>gоvikhurakh</t>
  </si>
  <si>
    <t>gandan shil</t>
  </si>
  <si>
    <t>trеjur-ecsplоreishn</t>
  </si>
  <si>
    <t>uneetiin del</t>
  </si>
  <si>
    <t>uragshlakhgоvi</t>
  </si>
  <si>
    <t>asgat ulaan uul</t>
  </si>
  <si>
    <t>acsisprоjеct</t>
  </si>
  <si>
    <t>zev</t>
  </si>
  <si>
    <t>sayaardrilling</t>
  </si>
  <si>
    <t>mоrit</t>
  </si>
  <si>
    <t>tuguldur maining</t>
  </si>
  <si>
    <t>airgiin Enger</t>
  </si>
  <si>
    <t>bоldtsen</t>
  </si>
  <si>
    <t>zalaa</t>
  </si>
  <si>
    <t>tоpazstоnе maining</t>
  </si>
  <si>
    <t>tbts</t>
  </si>
  <si>
    <t>hоnichiin tal</t>
  </si>
  <si>
    <t>intragоvi gоld</t>
  </si>
  <si>
    <t>haraa</t>
  </si>
  <si>
    <t>mоngоl taavar</t>
  </si>
  <si>
    <t>gishuunii am</t>
  </si>
  <si>
    <t>tugs-ekhlel</t>
  </si>
  <si>
    <t>haraat</t>
  </si>
  <si>
    <t>shianganntun</t>
  </si>
  <si>
    <t>2019.10.02</t>
  </si>
  <si>
    <t>bayanburd</t>
  </si>
  <si>
    <t>2019.10.01</t>
  </si>
  <si>
    <t>huurai am</t>
  </si>
  <si>
    <t>tunamal shijir</t>
  </si>
  <si>
    <t>hujihanii hudag</t>
  </si>
  <si>
    <t>ZKS express</t>
  </si>
  <si>
    <t>altai</t>
  </si>
  <si>
    <t>gankhuleg khurd</t>
  </si>
  <si>
    <t>herem hudag</t>
  </si>
  <si>
    <t>Dankhar gold</t>
  </si>
  <si>
    <t>Ji Ri Ef</t>
  </si>
  <si>
    <t>Exploratio+D4:D19n-1</t>
  </si>
  <si>
    <t>Exploration-1</t>
  </si>
  <si>
    <t>shar tоlgоi-1</t>
  </si>
  <si>
    <t>galvеiviеv town</t>
  </si>
  <si>
    <t>2019.10.04</t>
  </si>
  <si>
    <t>mоgоit hudag</t>
  </si>
  <si>
    <t>shimtоgtuun</t>
  </si>
  <si>
    <t>buurai</t>
  </si>
  <si>
    <t>Darhan Iront</t>
  </si>
  <si>
    <t>shar had</t>
  </si>
  <si>
    <t>minii tооnоt</t>
  </si>
  <si>
    <t>sоnduult</t>
  </si>
  <si>
    <t>khentii aimag dakhi shuukhiin shiidver biеluulekh alba</t>
  </si>
  <si>
    <t>UUG</t>
  </si>
  <si>
    <t>khuree del</t>
  </si>
  <si>
    <t>bayan Khar Uul</t>
  </si>
  <si>
    <t>HSD</t>
  </si>
  <si>
    <t>2019.10.14</t>
  </si>
  <si>
    <t>2007.08.20</t>
  </si>
  <si>
    <t>shine-us</t>
  </si>
  <si>
    <t>argatai</t>
  </si>
  <si>
    <t>huh bulgiin hundii</t>
  </si>
  <si>
    <t>gоldеncastle</t>
  </si>
  <si>
    <t>haliun</t>
  </si>
  <si>
    <t>lkhagvajin</t>
  </si>
  <si>
    <t>2019.10.22</t>
  </si>
  <si>
    <t>Bayan hills resources</t>
  </si>
  <si>
    <t>chandgana</t>
  </si>
  <si>
    <t>HCGC</t>
  </si>
  <si>
    <t>hetsuu uul</t>
  </si>
  <si>
    <t>bayaraam</t>
  </si>
  <si>
    <t>salaagiin altnii оrd</t>
  </si>
  <si>
    <t xml:space="preserve">Uurttur </t>
  </si>
  <si>
    <t>2019.11.04</t>
  </si>
  <si>
    <t>salbariin am</t>
  </si>
  <si>
    <t>salhitiin am-1</t>
  </si>
  <si>
    <t>khоngоrkhangai erdenes</t>
  </si>
  <si>
    <t>alag Uul</t>
  </si>
  <si>
    <t>uliastaichuluu</t>
  </si>
  <si>
    <t>uеt sant</t>
  </si>
  <si>
    <t>tsооhоr</t>
  </si>
  <si>
    <t>2019.11.08</t>
  </si>
  <si>
    <t>shavan uul-1</t>
  </si>
  <si>
    <t>munkhiin nоmkhоn dalai</t>
  </si>
  <si>
    <t>shavan uul-2</t>
  </si>
  <si>
    <t>bayan888</t>
  </si>
  <si>
    <t>bayan-alt</t>
  </si>
  <si>
    <t>Afro asia minerals</t>
  </si>
  <si>
    <t>bumbat-7</t>
  </si>
  <si>
    <t>bumbat</t>
  </si>
  <si>
    <t>saran</t>
  </si>
  <si>
    <t>newsaimin resource</t>
  </si>
  <si>
    <t>2019.11.28</t>
  </si>
  <si>
    <t>hоngоr uul</t>
  </si>
  <si>
    <t>haraat uul</t>
  </si>
  <si>
    <t>south gоvi blaech gold</t>
  </si>
  <si>
    <t>asariin shand</t>
  </si>
  <si>
    <t>nergui sair</t>
  </si>
  <si>
    <t>northwest minerals</t>
  </si>
  <si>
    <t>2019.12.02</t>
  </si>
  <si>
    <t>zegst tal</t>
  </si>
  <si>
    <t>muub</t>
  </si>
  <si>
    <t>2019.12.12</t>
  </si>
  <si>
    <t>urt</t>
  </si>
  <si>
    <t>Galaxy consulting</t>
  </si>
  <si>
    <t>dоrnо</t>
  </si>
  <si>
    <t>baishint-Оrd</t>
  </si>
  <si>
    <t>hоid</t>
  </si>
  <si>
    <t>ekhnuuriin erdenes</t>
  </si>
  <si>
    <t>baruun tserd</t>
  </si>
  <si>
    <t>khui dali</t>
  </si>
  <si>
    <t>zamt</t>
  </si>
  <si>
    <t>munkh оnist</t>
  </si>
  <si>
    <t>eelt</t>
  </si>
  <si>
    <t>shine erdene international</t>
  </si>
  <si>
    <t>huh uzuur-1</t>
  </si>
  <si>
    <t>ikh khuren tоlgоi</t>
  </si>
  <si>
    <t>Appendix 16.i: Reports discussed during Mineral Resources Professional Council’s meeting for mineral explorations 2019</t>
  </si>
  <si>
    <t xml:space="preserve">License </t>
  </si>
  <si>
    <t xml:space="preserve">Mineral resources </t>
  </si>
  <si>
    <t xml:space="preserve">Report name </t>
  </si>
  <si>
    <t>Avid Noyon LLC</t>
  </si>
  <si>
    <t>16/R056</t>
  </si>
  <si>
    <t>Construction stone</t>
  </si>
  <si>
    <t>Mineral exploration report on construction stone site of Khukh Had deposit, located in the Songonokhairkhan district,Ulaanbaatar in 2017</t>
  </si>
  <si>
    <t>Step Gold LLC</t>
  </si>
  <si>
    <t>Gold</t>
  </si>
  <si>
    <t>Mineral exploration report on gold site of Altantsagaan deposit, located in the Tsagaan-Ovoo Soum ,Dornod aimag within from 2010 to 2014</t>
  </si>
  <si>
    <t>Zaya T'ovshin LLC</t>
  </si>
  <si>
    <t>Mud</t>
  </si>
  <si>
    <t>Mineral exploration report on mud site of Olon Dov deposit, located in theNalaikh district, Ulaanbaatar in 2012</t>
  </si>
  <si>
    <t>ANTO Od LLC</t>
  </si>
  <si>
    <t>XV-45000020 /DA-0011Х/</t>
  </si>
  <si>
    <t>Gravel</t>
  </si>
  <si>
    <t>Mineral exploration report on gravel site of Ikh Bulan area's Darkhanii els gravel saand mixed deposit, located in the Orkhon Soum , Darkhan-uul aimag in 2018</t>
  </si>
  <si>
    <t>МV-021068; XV-008757</t>
  </si>
  <si>
    <t>Gold dust</t>
  </si>
  <si>
    <t>Mineral exploration report on gold dustsite of Urd delengiin jalga-2 ,3,4 deposit, located in the Zaamar Soum ,Tuv aimag in 2018</t>
  </si>
  <si>
    <t>Wolf Resource LLC</t>
  </si>
  <si>
    <t>Lignite</t>
  </si>
  <si>
    <t>Mineral exploration report on lignite site of Ergel Khaliv deposit, located in the Khatanbulag Soum ,Dornogovi aimag in 2018</t>
  </si>
  <si>
    <t>BMNC LLC</t>
  </si>
  <si>
    <t>Mineral exploration report for the licenced are MV-001410 on gold dust site of Ulziit Teel deposit, located in the Tsenkher Soum ,Arkhangai aimag in 2018</t>
  </si>
  <si>
    <t>Selenge natural resources LLC</t>
  </si>
  <si>
    <t>Mineral exploration report on gold dust site of Boroo-Zuunmod area's Nariinii Khundii deposit, located in the Bayangol Soum ,Selenge aimag in 2018</t>
  </si>
  <si>
    <t>Teeliin Shonhor LLC</t>
  </si>
  <si>
    <t>МV-013759</t>
  </si>
  <si>
    <t>Gypsum</t>
  </si>
  <si>
    <t>Mineral exploration report on gypsum site of Gurvantolgoi deposit, located in the Delgerkhangai Soum ,Dundgovi aimag in 2018</t>
  </si>
  <si>
    <t>Tugs Mining LLC</t>
  </si>
  <si>
    <t>МV-017147</t>
  </si>
  <si>
    <t>Mineral exploration report on gold dust site of Baga Khailaast deposit, located in the Zaamar soum, Tuv aimag in 2018</t>
  </si>
  <si>
    <t>Tsets LLC</t>
  </si>
  <si>
    <t>Mineral exploration report on mud site of Gashuun tal mud deposit, located in theBagahkangai , Ulaanbaatar in 2016</t>
  </si>
  <si>
    <t>RSE LLC</t>
  </si>
  <si>
    <t>ХV-019846</t>
  </si>
  <si>
    <t>Mineral exploration report on gold dust site of the Tuuliin Zuun Denj deposit (between 976 ha to 984 ha), located in the Buregkhangai Soum, Bulgan aimag in 2018</t>
  </si>
  <si>
    <t>Uuls Noyon LLC</t>
  </si>
  <si>
    <t>XV-45000018 DA-0012Х/</t>
  </si>
  <si>
    <t>Mineral exploration report on construction stone site of Darkhan deposit, located in the Khongor Soum , Darkhan-uul aimag in 2018</t>
  </si>
  <si>
    <t>Khongoriin Ord LLC</t>
  </si>
  <si>
    <t>МV-016981</t>
  </si>
  <si>
    <t xml:space="preserve"> Additional exploration report with re-estimation of resources on gold dust site of Naran gold dust deposit, located in theBayangol Soum , Selenge aimag in 2018</t>
  </si>
  <si>
    <t>Mineral exploration report on lignite site of Tsahiurt Khudag deposit, located in the Galuut Soum ,Bayankhongor aimag within from 2015 to 2018</t>
  </si>
  <si>
    <t>МV-019149</t>
  </si>
  <si>
    <t>Mineral exploration report on coal site of Khar servegen chuluun deposit, located in the Noyon Soum , Umnugovil aimag within 2017 to 2018</t>
  </si>
  <si>
    <t>Adil Tsag LLC</t>
  </si>
  <si>
    <t>Mineral exploration report on coal site of Taliin Ovoo deposit, located in the Gurvantes Soum , Umnugovi aimag within from 2007 to 2018</t>
  </si>
  <si>
    <t>Mineral exploration report on coal of Ovootiin chuluucoal deposit, located in the Tsetserleg Soum , Khuvsgul aimag within from 2018 to 2019</t>
  </si>
  <si>
    <t>Odod Gold LLC</t>
  </si>
  <si>
    <t>Mineral exploration report on gold dust site of Ulziit Gol deposit, located in the Bumbugur soum, Bayankhongor aimag in 2018</t>
  </si>
  <si>
    <t>Erdenebaina LLC</t>
  </si>
  <si>
    <t>XV-017480</t>
  </si>
  <si>
    <t>Mineral exploration report on gold dust site of Zaag fluorspar area I and II, located in the Umnugovi and Tarialan Soum , Uvs aimag in 2018</t>
  </si>
  <si>
    <t>PL Mining LLC</t>
  </si>
  <si>
    <t>МV-015552</t>
  </si>
  <si>
    <t>Mineral exploration report on gold dust site of Tuuliin Zuun Denj area's gold dust deposit, located in the Buregkhangai Soum ,Bulgan aimag  within from 2015 to 2017</t>
  </si>
  <si>
    <t>Tahilgat Gurvan Saikhan LLC</t>
  </si>
  <si>
    <t>ХV-012227</t>
  </si>
  <si>
    <t>Limestone</t>
  </si>
  <si>
    <t>Mineral exploration report on limestone site of Nariin Khariin Nuruu deposit, located in the Bulgan Soum ,Khovd aimag in 2018</t>
  </si>
  <si>
    <t>Unenbekh LLC</t>
  </si>
  <si>
    <t>Marble</t>
  </si>
  <si>
    <t>Mineral exploration report on marble site of Tsagaanteeg's deposit called Hutul Tsagaan, located in the Gurvansaikhan Soum , Dundgovi aimag in 2018</t>
  </si>
  <si>
    <t>Khoimor Nutgiin Chuluu LLC</t>
  </si>
  <si>
    <t>Х/0009</t>
  </si>
  <si>
    <t>Granite</t>
  </si>
  <si>
    <t>Mineral exploration report on granite site of Erkheliin urd hesegt deposit, located in the Alag Erdene Soum , Huvsgul aimag in 2018</t>
  </si>
  <si>
    <t>Tegshkhen LLC</t>
  </si>
  <si>
    <t>DA-0006Х</t>
  </si>
  <si>
    <t>Quarries</t>
  </si>
  <si>
    <t>Mineral exploration report on quariies site of Bulgiin Khundii deposit, located in the Orkhon Soum ,Darkhan-Uul aimag in 2016</t>
  </si>
  <si>
    <t>Altan Ar LLC</t>
  </si>
  <si>
    <t>ХV-020341</t>
  </si>
  <si>
    <t>Fluorspar</t>
  </si>
  <si>
    <t>Mineral exploration report on fluorspar site of Khoid Yamaat deposit, located in the Batnorov Soum , Khentii aimag in 2017</t>
  </si>
  <si>
    <t>Mineral exploration report on gold dust site of between exploration lines 570-593 in the valley of the Yeruu River , located in the Yuruu Soum ,Selenge aimag in 2018</t>
  </si>
  <si>
    <t>Altan Bulag Erdene LLC</t>
  </si>
  <si>
    <t>15/R027</t>
  </si>
  <si>
    <t>Mineral exploration report on construction stone site of Hutul deposit, located in the Khan-Uul district , Ulaanbaatar in 2018</t>
  </si>
  <si>
    <t>Mineral Resources Research, Geoinformation and Training Center of the Mongolian University of Science and Technology</t>
  </si>
  <si>
    <t>Guidelines for applying the classification of Mongolia's mineral resources and deposits to the type of mineral: Iron</t>
  </si>
  <si>
    <t>Guidelines for applying the classification of mineral resources and deposits of Mongolia to the type of mineral: SAND DEPOSIT</t>
  </si>
  <si>
    <t>Petroleum resources of Mongolia, deposit resource classification and methodical recommendations for use</t>
  </si>
  <si>
    <t>Methodological recommendations for applying the classification of Mongolia's mineral resources and deposits to the type of mineral: BASIC GOLD DEPOSIT</t>
  </si>
  <si>
    <t>Guidelines for applying the classification of Mongolia's mineral resources and deposits to the type of mineral: MELTING Fluorspar</t>
  </si>
  <si>
    <t>GBM LLC</t>
  </si>
  <si>
    <t>МV-015151</t>
  </si>
  <si>
    <t>Iron, Zinc</t>
  </si>
  <si>
    <t>Mining exploration report with re-estimation of resources on iron and zinc site of Erdene-Undur deposit, located in the Tuvshinshiree Soum , Sukhbaatar aimag in 2018</t>
  </si>
  <si>
    <t>Bayalag Ord LLC</t>
  </si>
  <si>
    <t>Mineral exploration report on Lignite site of Uvurchuluut deposit, located in the Galuut Soum ,Bayankhongor aimag in 2018</t>
  </si>
  <si>
    <t>Osclay Iron LLC</t>
  </si>
  <si>
    <t>Mixed metal</t>
  </si>
  <si>
    <t>Mineral exploration report on mixed metal site of Tsagaantolgoi deposit, located in the Bayarjargalan and Goviygtaal Soum ,Dundgovi aimag in within from 2012 to 2018</t>
  </si>
  <si>
    <t>Erdene Tsagaan LLC</t>
  </si>
  <si>
    <t>Mineral exploration report on gold dust site of Uukht deposit, located in the Bumbugur Soum , Bayankhongor aimag in 2018</t>
  </si>
  <si>
    <t>Platynumland LLC</t>
  </si>
  <si>
    <t>MV-00181, MV-00782, MV-013786, MV-013787</t>
  </si>
  <si>
    <t>Mineral exploration report on gold dust site of Tuuliin Zuun Denj 1-3 area's gold dust deposit, located in the Buregkhangai Soum ,Bulgan aimag in 2017</t>
  </si>
  <si>
    <t>Mineral exploration report on gold site of Bayankhundii deposit, located in the Shinejinst Soum , Bayankhongor aimag within from 2010 to 2018</t>
  </si>
  <si>
    <t>Shine Mongol Erdes LLC</t>
  </si>
  <si>
    <t>Mineral exploration report on gold site of Bayan Khar uul deposit, located in the Khanbogd Soum , Umnugovi aimag within from 2010 to 2017</t>
  </si>
  <si>
    <t>Khuder-Erdene LLC</t>
  </si>
  <si>
    <t>Gold dust derivative</t>
  </si>
  <si>
    <t>Mineral exploration report on gold dust derivative site of Baruun urt area's gold deposit, located in the Sergelen Soum ,Tuv aimag on 2018</t>
  </si>
  <si>
    <t>Ilt Gold LLC</t>
  </si>
  <si>
    <t>Mineral exploration report on gold dust site of Dund Naimga deposit, located in the Zaamar Soum ,Tuv aimag within from 2016 to 2018</t>
  </si>
  <si>
    <t>Gan Ilch LLC</t>
  </si>
  <si>
    <t>Mining exploration report with re-estimation of resources on coal site of Khuutiin Khonkhor deposit, located in the Bayanjargal Soum , Dundgovi aimag within from 2018 to 2019</t>
  </si>
  <si>
    <t>OTH LLC</t>
  </si>
  <si>
    <t>MV-021121, MV-021122</t>
  </si>
  <si>
    <t>Mining exploration report with re-estimation of resources on lignite site of Tevshiin Govi deposit, located in the Saintsagaan Soum , Dundgovi aimag in 2018</t>
  </si>
  <si>
    <t>Macadam Transportation LLC</t>
  </si>
  <si>
    <t>16/R050</t>
  </si>
  <si>
    <t>Sandstone</t>
  </si>
  <si>
    <t>Mineral exploration report on sandstone site of Baruun Turuun Uul deposit, located in the Songinokhairkhan strict, Ulaanbaatar in 2017</t>
  </si>
  <si>
    <t>Altanbulag Uul LLC</t>
  </si>
  <si>
    <t>ХV-42000006</t>
  </si>
  <si>
    <t>Mineral exploration report on construction stone site of Nudengiin Muug Uul deposit, located in the Sumber Soum ,Govisumber aimag in 2018</t>
  </si>
  <si>
    <t>Tsetsee Impex LLC</t>
  </si>
  <si>
    <t>19/М017</t>
  </si>
  <si>
    <t>Mineral exploration report on quarries site of Morin Uul deposit, located in the Khan-Uul strict, Ulaanbaatar in 2019</t>
  </si>
  <si>
    <t>Mineral exploration report on fluorspar site of Urd Tsagaan Eleg deposit, located in the Ikhhet Soum ,Dornogovi aimag in 2011</t>
  </si>
  <si>
    <t>Itgel Tushig LLC</t>
  </si>
  <si>
    <t>Mineral exploration report on gravel site of Dood Buhugiin Khundii deposit, located in the Altanbulag Soum ,Tuv aimag on 2018</t>
  </si>
  <si>
    <t>Gal Munkh LLC</t>
  </si>
  <si>
    <t>00003Х</t>
  </si>
  <si>
    <t>Mining exploration report with re-estimation of resources on construction stone site of Ar Us area's Khuren deposit, located in the Dalanzadgad Soum , Umnugovi aimag in 2015</t>
  </si>
  <si>
    <t>Metalken LLC</t>
  </si>
  <si>
    <t>BU-007Х</t>
  </si>
  <si>
    <t>Mineral exploration report on mud site of Havtsaliin am deposit, located in the Nogoonnuur Soum , Bayan-Ulgii aimag in 2018</t>
  </si>
  <si>
    <t>Hao Shen LLC</t>
  </si>
  <si>
    <t>Mineral exploration report on gold dust site of Mandaliin Khooloi and Basangiin Khooloi area's Tuul gol deposit, located in the Orkhontuuland Zaamar Soum ,Selenge aimag in 2018</t>
  </si>
  <si>
    <t>Airag exploretion LLC</t>
  </si>
  <si>
    <t>Mineral exploration report on fluorspar site of Maikhant-1 deposit, located in the Dalanjargalan Soum ,Dornogovi aimag within from 2017 to 2018</t>
  </si>
  <si>
    <t>Zuun Uul LLC</t>
  </si>
  <si>
    <t>Mineral exploration report on gold dust site of Sanjit deposit, located in the Khongor Soum , Darkhan-uul aimag in 2018</t>
  </si>
  <si>
    <t>Iron</t>
  </si>
  <si>
    <t>Mineral exploration report on iron site of Khudagt deposit, located in the Dalanjargalan Soum ,Dornogovi aimag and Shiveegovi soum, Govisumber aimag within from 2017 to 2018</t>
  </si>
  <si>
    <t>Uvurgold LLC</t>
  </si>
  <si>
    <t>Mineral exploration report onfluorspar site of Bor area's Adagiin Khailuur deposit, located in the Bor-Undur and Darkhan Soums , Khentii aimag</t>
  </si>
  <si>
    <t>Hard Stone LLC</t>
  </si>
  <si>
    <t>DO-0007Х</t>
  </si>
  <si>
    <t>Mineral exploration report on construction stone site of Chuluut deposit, located in the Matat Soum ,Dornod aimag in 2018</t>
  </si>
  <si>
    <t>Sumber Bileg LLC</t>
  </si>
  <si>
    <t>XV-440000008</t>
  </si>
  <si>
    <t>Mineral exploration report on quarries site of Dairgat deposit, located in the Dalanjargalan Soum ,Dornogovi aimag within from 2017 to 2018</t>
  </si>
  <si>
    <t>15/R017</t>
  </si>
  <si>
    <t>Mineral exploration report on construction stone site of BAruun Turuunii Hutul deposit, located in the Songinokhairkhan strict, Ulaanbaatar in 2019</t>
  </si>
  <si>
    <t>Ulzgol LLC</t>
  </si>
  <si>
    <t>Mineral exploration report on gold dust site of Ar Naimgan E116 located in the Zaamar Soum E135 aimag within from 2017 to 2018</t>
  </si>
  <si>
    <t>Tahamt LLC</t>
  </si>
  <si>
    <t>Mineral exploration report on fluorspar site of Bayankhaan deposit, located in the Kherlen Soum ,Khentii aimag in 2018</t>
  </si>
  <si>
    <t>Tengeriin Horvoojing LLC</t>
  </si>
  <si>
    <t>Mineral exploration report on gold dust site of Bureg area's Zaidangiin enger deposit, located in the Buregkhangai Soum ,Bulgan aimag within from 2017 to 2018</t>
  </si>
  <si>
    <t>Chi Hua Och LLC</t>
  </si>
  <si>
    <t>Mineral exploration report on coal site of Khanbogduramtai Chuluu  deposit, located in the Bayandalai Soum , Umnugovi aimag within from 2010 to 2018</t>
  </si>
  <si>
    <t>HTD LLC</t>
  </si>
  <si>
    <t>Additional exploration report with re-estimation of resources on coal site of TSagaan tolgoi deposit, located in the Darkhan Soum , Khentii aimag within 2018 to 2019</t>
  </si>
  <si>
    <t>Mineral exploration report on fluorspar site of Undur ovoo khailuur fluorspar deposit, located in the Bor-Undur Soum , Khentii aimag within from 2018 to 2019</t>
  </si>
  <si>
    <t>Dadizi Yuan LLC</t>
  </si>
  <si>
    <t>Mineral exploration report on gold dust site of Sharyn gol deposit, located in the Sharyn gol Soum , Darkhan-uul aimag in 2018</t>
  </si>
  <si>
    <t>Mineral exploration report on coal site of Ailbayan deposit, located in the Khuvsgul and Mandal Soum ,Dornogovi aimag within from 2013 to 2018</t>
  </si>
  <si>
    <t xml:space="preserve"> Mineral exploration report on granite site of Tsogttolgoi construction stone deposit, located in the Sukhbaatar Soum ,Sukhbaatar aimag in 2018</t>
  </si>
  <si>
    <t>Nitro Sibir Asia LLC</t>
  </si>
  <si>
    <t>ХV-005261</t>
  </si>
  <si>
    <t>Mineral exploration report on coal site of Khukh Doviin Khudag Chuluun deposit, located in the Gurvantes Soum , Umnugovi aimag within from 2010 to 2018</t>
  </si>
  <si>
    <t>Mongolamber LLC</t>
  </si>
  <si>
    <t>ХV-019374</t>
  </si>
  <si>
    <t>Mineral exploration report on gold dust site of Ul-1 deposit, located in the Jargalantkhaan and Tsenhermandal Soum ,Khentii aimag in within from 2017 to 2018</t>
  </si>
  <si>
    <t>Sukh Inder LLC</t>
  </si>
  <si>
    <t>DO-008Х</t>
  </si>
  <si>
    <t>Mineral exploration report on construction stone site of Zuun-Ulziit deposit, located in the Kherlen Soum ,Dornod aimag in 2017</t>
  </si>
  <si>
    <t>Five Hills Resources LLC</t>
  </si>
  <si>
    <t>Mineral exploration report on mixed metal site of Khatuu Khad deposit, located in the Bayanlig Soum ,Bayankhongor aimag within from 2014 to 2019</t>
  </si>
  <si>
    <t>Salamander LLC</t>
  </si>
  <si>
    <t>Mineral exploration report on gold dust site of the Urd Delengiin Jalga-44 deposit (between 1071 ha to 1078 ha), located in the Zaamar Soum, Tuv aimag in 2018</t>
  </si>
  <si>
    <t>Ikh Alt Zaamar LLC</t>
  </si>
  <si>
    <t>Mineral exploration report on gold dustsite of Urd delengiin jalga-44 deposit, located in the Zaamar Soum ,Tuv aimag on 2018</t>
  </si>
  <si>
    <t>Khoshuu Ovoo LLC</t>
  </si>
  <si>
    <t>XV-46000074</t>
  </si>
  <si>
    <t>Mineral exploration report on construction stone site of Uguumur area's deposit, located in the Tsogttsetsii Soum ,Umnugovi aimag on 2018</t>
  </si>
  <si>
    <t>Govi Erdenes Group LLC</t>
  </si>
  <si>
    <t>XV-46000039</t>
  </si>
  <si>
    <t>Sand</t>
  </si>
  <si>
    <t>Mineral exploration report on sand site of Dayan area's Devrekh Els deposit, located in the Tsogttsetsii Soum ,Umnugovi aimag in 2019</t>
  </si>
  <si>
    <t>XV-46000048</t>
  </si>
  <si>
    <t>Mineral exploration report on sand site of Kheegiin Els-2 deposit, located in the Khanbogd Soum ,Umnugovi aimag in 2019</t>
  </si>
  <si>
    <t>XV-46000049</t>
  </si>
  <si>
    <t>Mineral exploration report on sand site of Kheegiin Els-3 deposit, located in the Khanbogd Soum ,Umnugovi aimag in 2019</t>
  </si>
  <si>
    <t>XV-46000051</t>
  </si>
  <si>
    <t>Mineral exploration report on sand site of Elgen-Els deposit, located in the Khanbogd Soum ,Umnugovi aimag in 2019</t>
  </si>
  <si>
    <t>XV-46000052</t>
  </si>
  <si>
    <t>Mineral exploration report on sand site of Khur deposit, located in the Khanbogd Soum ,Umnugovi aimag in 2019</t>
  </si>
  <si>
    <t>Mineral exploration report on gold site of Bayan-Altai deposit, located in the Bayantsagaan Soum ,Bayankhongor aimag in within from 2012 to 2019</t>
  </si>
  <si>
    <t>Shin Chun Jin LLC</t>
  </si>
  <si>
    <t>Mineral exploration report on gold site of Avdrant gold deposit, located in the Erdene Khairkhan Soum , Zavkhan aimag within from 2011 to 2018</t>
  </si>
  <si>
    <t>Imperial Metal Group LLC</t>
  </si>
  <si>
    <t>Mineral exploration report on mixed metal site of Olon BulgiinAlt deposit, located in the Choibalsan Soum ,Dornod aimag within from 2012 to 2019</t>
  </si>
  <si>
    <t>Maanit Haraat LLC</t>
  </si>
  <si>
    <t>15/R018</t>
  </si>
  <si>
    <t>Mineral exploration report on quarries site of Zuun shivee deposit, located in the Songinokhairkhan strict, Ulaanbaatar in 2017</t>
  </si>
  <si>
    <t>Mineral exploration report on fluorspar site of Logiin Khailuur deposit, located in the Bayanjargalan Soum ,Dundgovi aimag within from 2015 to 2018</t>
  </si>
  <si>
    <t>BSI LLC</t>
  </si>
  <si>
    <t>Mineral exploration report on gold dust site of Khargant-San deposit, located in the Ulziit Soum ,Bayankhoingor aimag within from 2017 to 2018</t>
  </si>
  <si>
    <t>Govi Coal and Energy LLC</t>
  </si>
  <si>
    <t>ХV-016744, ХV-016749</t>
  </si>
  <si>
    <t>Mineral exploration report on coal site of Khotgoriin Chuluu deposit, located in the Shienjinst Soum ,Bayankhongor aimag within from 2006 to 2017</t>
  </si>
  <si>
    <t>Buyan Usukh Arvijah LLC</t>
  </si>
  <si>
    <t>Mineral exploration report on gold site of Tuuliin Baruun Denj deposit, located in the Zaamar soum, Tuv aimag and Buregkhangai Soum ,Bulgan aimag within from 2006 to 2008</t>
  </si>
  <si>
    <t>Beed Mining LLC</t>
  </si>
  <si>
    <t>Mineral exploration report for the licenced are MV-013371 on gold dust site of Huchirtiin Khundii deposit (between 28 ha to 42 ha), located in the Orkhontuul Soum ,Selenge aimag in 2018</t>
  </si>
  <si>
    <t>Mineral exploration report on marble site of Tsagaanteeg's deposit called Hutul Tsagaan, located in the Gurvansaikhan Soum , Dundgovi aimag within from 2007 to 2019</t>
  </si>
  <si>
    <t>Aivaoru LLC</t>
  </si>
  <si>
    <t>МV-017559</t>
  </si>
  <si>
    <t>Mineral exploration report on fluorspar site of Khuren-1 deposit, located in the Airag Soum , Dornogovi aimag in 2014 and 2018</t>
  </si>
  <si>
    <t>Undraga Umnugovi LLC</t>
  </si>
  <si>
    <t>XV-46000059</t>
  </si>
  <si>
    <t>Mineral exploration report on construction stone site of Zereglee Tolgod deposit, located in the Khanbogd Soum , Umnugovi aimag in 2019</t>
  </si>
  <si>
    <t>Shine Zuunii Ehen LLC</t>
  </si>
  <si>
    <t>XV-46000043</t>
  </si>
  <si>
    <t>Mineral exploration report on construction stone site of Bor teeg talbain erkhen construction stone  deposit, located in the Dalanzadgad Soum , Umnugovi aimag in 2019</t>
  </si>
  <si>
    <t>Dalai Gold LLC</t>
  </si>
  <si>
    <t>Х/0007</t>
  </si>
  <si>
    <t>Mineral exploration report on gravel site of Tsagaan eger mixed deposit, located in the Burentogtokh Soum ,Khuvsgul aimag in 2018</t>
  </si>
  <si>
    <t>Piramyd Progress LLC</t>
  </si>
  <si>
    <t>XV-41000076</t>
  </si>
  <si>
    <t>Mining exploration report with re-estimation of resources on gravel site of Buhugiin Khundii deposit, located in the Altanbulag Soum , Tuv aimag in 2019</t>
  </si>
  <si>
    <t>Khaan Toonon LLC</t>
  </si>
  <si>
    <t>Mineral exploration report on mixed metal site of Uvurtal deposit, located in the Sukhbaatar Soum ,Sukhbaatar aimag within from 2007 to 2018</t>
  </si>
  <si>
    <t>FMI LLC</t>
  </si>
  <si>
    <t>Mineral exploration report on mixed metal site of Tsagaan del deposit, located in the Erdenetsagaan Soum , Sukhbaatar aimag within from 2007 to 2019</t>
  </si>
  <si>
    <t>Jump LLC</t>
  </si>
  <si>
    <t>Mineral exploration report on gold dust site of between exploration lines 44 to 46 in the valley of the Buurugiin am deposit, located in the Jargalant Soum, Bayankhongor aimag in 2019</t>
  </si>
  <si>
    <t>Methodological recommendations for applying the classification of Mongolia's mineral resources and deposits to the type of mineral: Copper</t>
  </si>
  <si>
    <t>Shianganyuntun LLC</t>
  </si>
  <si>
    <t>Mineral exploration report on iron site of Tsagaan tolgoi iron II deposit, located in the Bayanjargalan Soum , Dundgovi aimag in 2019</t>
  </si>
  <si>
    <t>Goviin Yurtunts LLC</t>
  </si>
  <si>
    <t>Mineral exploration report on gold dust site of Shar Bulag deposit, located in the Bayandelger Soum ,Tuv aimag in 2018</t>
  </si>
  <si>
    <t>IND LLC</t>
  </si>
  <si>
    <t>ХV-013053</t>
  </si>
  <si>
    <t>Mineral exploration report on gold dust site of Tsagaan Havtsgait deposit, located in the Bumbugur Soum ,Bayankhongor aimag within from 2008 to 2018</t>
  </si>
  <si>
    <t>Zun Hua In Si Kuan LLC</t>
  </si>
  <si>
    <t>ХV-020189</t>
  </si>
  <si>
    <t>Mineral exploration report on fluorspar site of Khaitan deposit, located in the Ikhhet Soum ,Dornogovi aimag in 2018</t>
  </si>
  <si>
    <t>Anu Mining Minerals LLC</t>
  </si>
  <si>
    <t>МV-005798</t>
  </si>
  <si>
    <t>Additional exploration report with re-estimation of resources on fluorspar site of Umnu Baga Chuluu area's Khadatiin Khailuur deposit, located in the Altanshiree Soum , Dornogovi aimag in 2019</t>
  </si>
  <si>
    <t>Galzoo Khan LLC</t>
  </si>
  <si>
    <t>Mineral exploration report on Fluorspar site of Maanitiin Khailuur deposit, located in the Bayan Soum ,Tuv aimag in 2018</t>
  </si>
  <si>
    <t>Bilegtugs Delger LLC</t>
  </si>
  <si>
    <t>Mineral exploration report on fluorspar site of Noyon deposit, located in the Galshar Soum ,Khentii aimag within from 2016 to 2019</t>
  </si>
  <si>
    <t>Tsahiurt Resouces LLC</t>
  </si>
  <si>
    <t>Mineral exploration report on granite site of Berkh uul talbain shar gold dust deposit, located in the Bayangol Soum , Selenge aimag in 2018</t>
  </si>
  <si>
    <t>Lime Invest LLC</t>
  </si>
  <si>
    <t>Mineral exploration report on limestone site of Khutul shohoi-1 deposit, located in the Orkhon Soum ,Selenge aimag in 2015</t>
  </si>
  <si>
    <t>Govi Master LLC</t>
  </si>
  <si>
    <t>Mining exploration report with re-estimation of resources on fluorspar site of Basalt deposit, located in the Tumentsogt Soum , Sukhbaatar aimag in 2018</t>
  </si>
  <si>
    <t>Mining exploration report with re-estimation of resources on fluorspar site of Logiin Khailuur deposit, located in the Bayanjargalan Soum , Dundgovi aimag in 2018</t>
  </si>
  <si>
    <t>MT Mining LLC</t>
  </si>
  <si>
    <t>Copper-Gold</t>
  </si>
  <si>
    <t>Mineral exploration report on copper gold site of Dalangiin Ovoo deposit, located in the Erdenetsagaan Soum , Sukhbaatar aimag within from 2010 to 2017</t>
  </si>
  <si>
    <t>Havchigiin Am LLC</t>
  </si>
  <si>
    <t>Mineral exploration report on gold dust site of Tsagaan Chuluut deposit ( between 42 ha to 62 ha), located in the Zaamar Soum ,Tuv aimag in 2019</t>
  </si>
  <si>
    <t>Mineral exploration report on gold dust site of tuul polygonii zuun denj deposit, located in the Zaamar Soum ,Tuv aimag within from 2018 to 2019</t>
  </si>
  <si>
    <t>Chandman Platynum LLC</t>
  </si>
  <si>
    <t>Mineral exploration report on fluorspar site of Khar bichigt-1 deposit, located in the Galshar Soum ,Khentii aimag in 2019</t>
  </si>
  <si>
    <t>Nomun Bogd LLC</t>
  </si>
  <si>
    <t>Mineral exploration report on gold dust site of Undurulaan deposit, located in the Bayannuur and Dashinchilen Soum , Bulgan aimag within from 2018 to 2019</t>
  </si>
  <si>
    <t>South Govi Fortune LLC</t>
  </si>
  <si>
    <t>Mineral exploration report on coal site of Togootiin Antratsit deposit, located in the Nomgon Soum ,Umnugovi aimag within from 2017 to 2019</t>
  </si>
  <si>
    <t>Gold mixed metal</t>
  </si>
  <si>
    <t>Mineral exploration report on gold mixed metal site of Tsenher Nomin area, located in the Bayan-Undur and Shinjinst Soum ,Bayankhongor aimag within from 2010 to 2018</t>
  </si>
  <si>
    <t>Gurvan Tahilgat Orgil LLC</t>
  </si>
  <si>
    <t>XV-64000029</t>
  </si>
  <si>
    <t>Mineral exploration report on gravel site of Uvdugiin Khudag deposit, located in the Ulziit Soum ,Bayankhongor aimag on 2019</t>
  </si>
  <si>
    <t>Mon Minerals Mining and Trade LLC</t>
  </si>
  <si>
    <t>МV-016964</t>
  </si>
  <si>
    <t>Mineral exploration report on fluorspar site of Ulziitukhaa deposit, located in the Dalanjargalan Soum ,Dornogovi aimag in within from 2016 to 2017</t>
  </si>
  <si>
    <t>Cascade Mining LLC</t>
  </si>
  <si>
    <t>Mining exploration report with re-estimation of resources on iron site of Erven Khoshuunii Ovoo fluorspar deposit, located in the Sukhbaatar Soum , Sukhbaatar aimag within from 2011 to 2018</t>
  </si>
  <si>
    <t>Sumber Ord LLC</t>
  </si>
  <si>
    <t>Mineral exploration report on fluorspar site of Undursuuj deposit, located in the Tsagaandelger Soum ,Dundgovi aimag within from 2014 to 2019</t>
  </si>
  <si>
    <t>TalstGypsum LLC</t>
  </si>
  <si>
    <t>Mineral exploration report on gypsum site of Taragt deposit, located in the Delgerkhangai Soum ,Dundgovi aimag in 2019</t>
  </si>
  <si>
    <t>Tushigt Eel LLC</t>
  </si>
  <si>
    <t>Mineral exploration report on fluorspar site of Dovjir-6 deposit, located in the Bayan-Ovoo Soum , Khentii aimag within from 2017 to 2018</t>
  </si>
  <si>
    <t>Uujim Od LLC</t>
  </si>
  <si>
    <t>МV-46000030</t>
  </si>
  <si>
    <t>Mineral exploration report on sand site of Khurdetiin Gol deposit, located in the Khanbogd Soum , Umnugovi aimag within from 2017 to 2018</t>
  </si>
  <si>
    <t>Resource Partner Group LLC</t>
  </si>
  <si>
    <t>Mineral exploration report on fluorspar site of Havtgai-3 deposit, located in the Batnorov Soum Khentii aimag in 2019</t>
  </si>
  <si>
    <t>DHP LLC</t>
  </si>
  <si>
    <t>Mineral exploration report on fluorspar site of Maikhan-1 deposit, located in the Dalanjargalan Soum ,Dornogovi aimag within from 2017 to 2018</t>
  </si>
  <si>
    <t>Prosperity resources LLC</t>
  </si>
  <si>
    <t>18/М010</t>
  </si>
  <si>
    <t>Mineral exploration report on quarries site of Shand-Uul Uul deposit, located in the Khan-Uul strict, Ulaanbaatar in 2019</t>
  </si>
  <si>
    <t>Ikh Undarga Mining LLC</t>
  </si>
  <si>
    <t>Mineral exploration report on gold dust site of Tuuliin baruun denj area's Ulaan Ereg deposit, located in the Zaamar Soum ,Tuv aimag on 2019</t>
  </si>
  <si>
    <t>Tumen Ail Invest LLC</t>
  </si>
  <si>
    <t>Mineral exploration report on coal site of Tumen Ailiin Chuluu deposit, located in the Mandakh Soum ,Dornod aimag within from 2015 to 2017</t>
  </si>
  <si>
    <t>Ikh Tumen Khurd LLC</t>
  </si>
  <si>
    <t>Mineral exploration report on coal site of Tumen ailiin chuluu deposit, located in the Mandakh Soum ,Dornogovi aimag within from 2015 to 2017</t>
  </si>
  <si>
    <t>AHG metals LLC</t>
  </si>
  <si>
    <t>Wolfram</t>
  </si>
  <si>
    <t>Mineral exploration report on wolfram site of Bayanmod wolfram deposit, located in the Tsenhermandal Soum , Khentii aimag in 2008 and 2018</t>
  </si>
  <si>
    <t>EBG LLC</t>
  </si>
  <si>
    <t>Mineral exploration report on fluorspar site of Sharkhad part of Idermegiin khailuur deposit, located in the Batnorov Soum , Khentii aimag between 2018 to 2019</t>
  </si>
  <si>
    <t>CAM LCC</t>
  </si>
  <si>
    <t>Mineral exploration report on gold site of Sakhit-1 area's Khar Yamaat deposit, located in the Jargalant Soum ,Tuv aimag within from 2011 to 2016</t>
  </si>
  <si>
    <t>Bidnii Zorilgo LLC</t>
  </si>
  <si>
    <t>Nickel</t>
  </si>
  <si>
    <t>Mineral exploration report on nickel site of Umnut deposit, located in the Urgun Soum ,Dornogovi aimag within from 2008 to 2018</t>
  </si>
  <si>
    <t>Mineral exploration report on gold site of Bulag area's Khan-Altai deposit, located in the Yusunbulag Soum ,Govi-Altai aimag within from 2010 to 2019</t>
  </si>
  <si>
    <t>Mineral exploration report on gold site of Tsagaanchuluut VII deposit, located in the Bayangol Soum ,Selenge aimag within from 2012 to 2013</t>
  </si>
  <si>
    <t>Kinzroad LLC</t>
  </si>
  <si>
    <t>Mineral exploration report on fluorspar site of Tumurt area's Ikh-Ulgiit deposit, located in the Sukhbaatar Soum ,Sukhbaatar aimag within from 2016 to 2019</t>
  </si>
  <si>
    <t>Bilguun Erdes LLC</t>
  </si>
  <si>
    <t>Mineral exploration report on gold site of Khar tolgoi deposit, located in the Erdene Soum ,Govi-Altai aimag within from 2007 to 2019</t>
  </si>
  <si>
    <t>FJPM LLC</t>
  </si>
  <si>
    <t>Kharkhorum Suld LLC</t>
  </si>
  <si>
    <t>Mineral exploration report on gold dust site of Ikh Bulag, located in the Bayan soum, Tuv aimag in 2019</t>
  </si>
  <si>
    <t>Khuree Deel LLC</t>
  </si>
  <si>
    <t>Mineral exploration report on Fluorspar site of Khudriin tolgoi deposit, located in the Airag Soum , Dornogovi aimag within from 2012 to 2018</t>
  </si>
  <si>
    <t>Tauken Metals LLC</t>
  </si>
  <si>
    <t>XV-83000014</t>
  </si>
  <si>
    <t>Mineral exploration report on gravel site of Bugiin Tal deposit, located in the Bugat Soum ,Bayan-Ulgii aimag in 2019</t>
  </si>
  <si>
    <t>Focus Metal Mining LLC</t>
  </si>
  <si>
    <t>ХV-012141</t>
  </si>
  <si>
    <t>Mineral exploration report on iron site of Khudag baishintarea's-1 deposit called Zahtsag, located in the Buregkhangai Soum , Bulgan aimag within from 2012 to 2014</t>
  </si>
  <si>
    <t>Khukh Fluorspar LLC</t>
  </si>
  <si>
    <t>Mineral exploration report on granite site of Samartai fluorspar deposit, located in the Airag Soum , Dornogovi aimag in 2017</t>
  </si>
  <si>
    <t>Strategic deposits</t>
  </si>
  <si>
    <t>Tsairt Mineral LLC</t>
  </si>
  <si>
    <t>Zinc, Iron</t>
  </si>
  <si>
    <t>Mineral exploration report for licensed area MV-000723 on zinc and iron site ofTumurtiin Ovoo deposit, located in the Sukhbaatar Soum , Sukhbaatar aimag within from 2010 to 2016</t>
  </si>
  <si>
    <t> Appendix 16.j: List of active uranium license as of December 31, 2019</t>
  </si>
  <si>
    <t>Deposit name</t>
  </si>
  <si>
    <t>Aimag, soum</t>
  </si>
  <si>
    <t xml:space="preserve">Concentration </t>
  </si>
  <si>
    <t>Ore concentration /tonnes thousand/</t>
  </si>
  <si>
    <t xml:space="preserve">Metal /tonnes/  </t>
  </si>
  <si>
    <t>License number, holder, date of approval</t>
  </si>
  <si>
    <t>Mardain gol</t>
  </si>
  <si>
    <t xml:space="preserve">Dornod, Gurvanzagal </t>
  </si>
  <si>
    <t>0,052 %</t>
  </si>
  <si>
    <t>С-3705,01</t>
  </si>
  <si>
    <t xml:space="preserve">С-1948,10 </t>
  </si>
  <si>
    <t xml:space="preserve">XV-003367 Adamas Mining LLC, Order 39, MRPCl, MRAP 2015/05/19 </t>
  </si>
  <si>
    <t>Nemer</t>
  </si>
  <si>
    <t>Dornod, Gurvanzagal</t>
  </si>
  <si>
    <t>0,111 g/m3</t>
  </si>
  <si>
    <t>С-5338,21</t>
  </si>
  <si>
    <t xml:space="preserve">С-5937,62 </t>
  </si>
  <si>
    <t xml:space="preserve">XV-003367 Adamas Mining LLC, Order 39, MRPC, MRAP 2015/05/19 </t>
  </si>
  <si>
    <t xml:space="preserve">Dornod, Dashbalbar </t>
  </si>
  <si>
    <t>0,18 %</t>
  </si>
  <si>
    <t>С1+С2+С1/non/-29646,9</t>
  </si>
  <si>
    <t>С1+С2+С1/non/-27221</t>
  </si>
  <si>
    <t>Ore bodies 7, 3, 2b and 2c, State commission on Reserves
Union of Soviet Socialist Republics, 1988/11/13 10538, Order 10412</t>
  </si>
  <si>
    <t>0,145 %</t>
  </si>
  <si>
    <t>С1+С1/non/-241,8</t>
  </si>
  <si>
    <t xml:space="preserve">С1+С1/non/-270 </t>
  </si>
  <si>
    <t xml:space="preserve">Gurvanbulag </t>
  </si>
  <si>
    <t>Dornod, Bayandun</t>
  </si>
  <si>
    <t>0,152 %</t>
  </si>
  <si>
    <t>В+С+С/non/-5305,76</t>
  </si>
  <si>
    <t xml:space="preserve">В+С+С/non/-13058,3 </t>
  </si>
  <si>
    <t>Order 220, MRPC, MRAP, 2011.09.27</t>
  </si>
  <si>
    <t>Dundgobi Dalanjargalan</t>
  </si>
  <si>
    <t>0,026 %</t>
  </si>
  <si>
    <t>В+С-28086,35</t>
  </si>
  <si>
    <t xml:space="preserve">В+С-7288 </t>
  </si>
  <si>
    <t>MV-020633 Gurvansaikhan LLC, MRPC, MRAP, Order 288 2009.10.16</t>
  </si>
  <si>
    <t xml:space="preserve">Dundgobi Ulziit </t>
  </si>
  <si>
    <t>0,071 %</t>
  </si>
  <si>
    <t>В+С-11791,8</t>
  </si>
  <si>
    <t xml:space="preserve">В+С-8406,5  </t>
  </si>
  <si>
    <t xml:space="preserve">MV-020629 Gurvansaikhan LLC, MRPC, MRAP, Order 288, 2009/10/16 </t>
  </si>
  <si>
    <t xml:space="preserve">Gurvansaikhan </t>
  </si>
  <si>
    <t>Dundgobi Gurvansaikhan</t>
  </si>
  <si>
    <t>0,034%</t>
  </si>
  <si>
    <t>С-12650,3</t>
  </si>
  <si>
    <t xml:space="preserve">С-4250,1 </t>
  </si>
  <si>
    <t>MV-020631 Gurvansaikhan LLC, MRPC, MRAP, Order 13, 2012/09/18</t>
  </si>
  <si>
    <t xml:space="preserve">Ulziit </t>
  </si>
  <si>
    <t>Sukhbaatar Tuvshinshiree, Uulbayan</t>
  </si>
  <si>
    <t>0,036%</t>
  </si>
  <si>
    <t>С-7843,9</t>
  </si>
  <si>
    <t xml:space="preserve">С-3075,7 </t>
  </si>
  <si>
    <t>MV-020634 Gurvansaikhan LLC, MRPC, MRAP, Order 13, 2012/09/18</t>
  </si>
  <si>
    <t>Dornogobi Ulaanbadrakh</t>
  </si>
  <si>
    <t>217,69 г/т</t>
  </si>
  <si>
    <t>В+В/non/+С+С/non/-32407,7</t>
  </si>
  <si>
    <t xml:space="preserve">В+В/non/+С+С/non/- 7054,71  </t>
  </si>
  <si>
    <t xml:space="preserve"> MV-018914, MV-018916 Badrakh Bridge Energy, MRPC, MRAP, Order 192, 2011/08/23</t>
  </si>
  <si>
    <t>Southwest section of Dulaan Uul deposit</t>
  </si>
  <si>
    <t>188,83  g/t</t>
  </si>
  <si>
    <t>В+В/non/+С+С/non/-25710,108</t>
  </si>
  <si>
    <t xml:space="preserve">В+В/non/+С+С/non/- 4841,73  </t>
  </si>
  <si>
    <t>XV-011921 Cogegobi LLC, MV-018914 Badrakh Bridge Energy, MRPC, MRAP, Order 5, 2016/01/11</t>
  </si>
  <si>
    <t>Dornogobi, Ulaanbadrakh</t>
  </si>
  <si>
    <t>233,85 g/t</t>
  </si>
  <si>
    <t xml:space="preserve">В+В/non/+С+С/non/-398 941 453,57 </t>
  </si>
  <si>
    <t>В+В/non/+С+С/non/- 93 290,63</t>
  </si>
  <si>
    <t xml:space="preserve">MV-018915 Badrakh Bridge Energy, MRPC, MRAP, Order 28, 2020/04/15 </t>
  </si>
  <si>
    <t>Tuv  Bayan</t>
  </si>
  <si>
    <t>0,05%</t>
  </si>
  <si>
    <t>В+С-188824,1</t>
  </si>
  <si>
    <t xml:space="preserve">В+С-80,52 </t>
  </si>
  <si>
    <t>XV-009688 Lukry LLC, MRPC, MRAP, Order 88, 2016/08/01</t>
  </si>
  <si>
    <t>Dalt</t>
  </si>
  <si>
    <t>Arkhangai Undur-Ulaan</t>
  </si>
  <si>
    <t>0,032%</t>
  </si>
  <si>
    <t>В+С-51583,169</t>
  </si>
  <si>
    <t>В+С-15518,11</t>
  </si>
  <si>
    <t>XV-005359 Nuclear Energy Mongolia LLC,  MRPC, MRAP, Order 123, 2018/12/06</t>
  </si>
  <si>
    <t>192241,02</t>
  </si>
  <si>
    <t>Appendix 16.k: Licenses for common minerals</t>
  </si>
  <si>
    <t>Progress</t>
  </si>
  <si>
    <t>Aimag / city</t>
  </si>
  <si>
    <t>List</t>
  </si>
  <si>
    <t>License #</t>
  </si>
  <si>
    <t>Field name</t>
  </si>
  <si>
    <t>Total area (ha)</t>
  </si>
  <si>
    <t>Owner</t>
  </si>
  <si>
    <t>Minerals</t>
  </si>
  <si>
    <t>Date of issue</t>
  </si>
  <si>
    <t>License</t>
  </si>
  <si>
    <t>MV-11000040</t>
  </si>
  <si>
    <t>Morin uul</t>
  </si>
  <si>
    <t>Borjin Zam LLC</t>
  </si>
  <si>
    <t xml:space="preserve">Construction material </t>
  </si>
  <si>
    <t>MV-11000041</t>
  </si>
  <si>
    <t>Zolzayaat Gerel LLC</t>
  </si>
  <si>
    <t>MV-11000042</t>
  </si>
  <si>
    <t>Aum Alt LLC</t>
  </si>
  <si>
    <t>MV-11000043</t>
  </si>
  <si>
    <t>Zuun turuun</t>
  </si>
  <si>
    <t>GSND LLC</t>
  </si>
  <si>
    <t>MV-11000044</t>
  </si>
  <si>
    <t>Khoid uvur</t>
  </si>
  <si>
    <t>Molor Trade LLC</t>
  </si>
  <si>
    <t>MV-11000088</t>
  </si>
  <si>
    <t>Zuun ovoot</t>
  </si>
  <si>
    <t>Molor Construction</t>
  </si>
  <si>
    <t>MV-11000089</t>
  </si>
  <si>
    <t>Khadat bel</t>
  </si>
  <si>
    <t>Gamma-International</t>
  </si>
  <si>
    <t>MV-11000090</t>
  </si>
  <si>
    <t>Shand uul</t>
  </si>
  <si>
    <t>Prosperity Ryeso</t>
  </si>
  <si>
    <t>MV-11000091</t>
  </si>
  <si>
    <t>Bayangiin ikh zam</t>
  </si>
  <si>
    <t>Amidralyn Ilch LLC</t>
  </si>
  <si>
    <t>MV-11000092</t>
  </si>
  <si>
    <t>Maikhan uulyn uvur</t>
  </si>
  <si>
    <t>Unurbulgan Kherlen</t>
  </si>
  <si>
    <t>MV-11000093</t>
  </si>
  <si>
    <t>Duurenbayalag Or</t>
  </si>
  <si>
    <t>MV-11000095</t>
  </si>
  <si>
    <t>Munkh Sonor Trade</t>
  </si>
  <si>
    <t>MV-11000096</t>
  </si>
  <si>
    <t>Shandan tolgoi</t>
  </si>
  <si>
    <t>Khuryn Shuuder LLC</t>
  </si>
  <si>
    <t>MV-11000097</t>
  </si>
  <si>
    <t>Mongol Mungu</t>
  </si>
  <si>
    <t>MV-11000098</t>
  </si>
  <si>
    <t>TTAM Energy</t>
  </si>
  <si>
    <t>MV-11000099</t>
  </si>
  <si>
    <t>MV-21000032</t>
  </si>
  <si>
    <t>Tseverlekh baiguulamjiin baruun tald</t>
  </si>
  <si>
    <t>MV-21000063</t>
  </si>
  <si>
    <t>Dots</t>
  </si>
  <si>
    <t>MV-21000085</t>
  </si>
  <si>
    <t>Baga bayankhoshuu2</t>
  </si>
  <si>
    <t>Khalkh-Ireedui</t>
  </si>
  <si>
    <t>MV-23000035</t>
  </si>
  <si>
    <t>Munkhkhutag</t>
  </si>
  <si>
    <t>MV-41000121</t>
  </si>
  <si>
    <t>Aduun chuluun</t>
  </si>
  <si>
    <t>Taso</t>
  </si>
  <si>
    <t>MV-41000123</t>
  </si>
  <si>
    <t>Emgent uul</t>
  </si>
  <si>
    <t>JBND</t>
  </si>
  <si>
    <t>MV-41000126</t>
  </si>
  <si>
    <t>Suul ovoot</t>
  </si>
  <si>
    <t>Ikh Bayalag Undraga</t>
  </si>
  <si>
    <t>MV-41000140</t>
  </si>
  <si>
    <t>Tashgain davaa</t>
  </si>
  <si>
    <t>Kyestoneresource Motors</t>
  </si>
  <si>
    <t>MV-42000003</t>
  </si>
  <si>
    <t>Nudengiin mug uul</t>
  </si>
  <si>
    <t>Nano Grand</t>
  </si>
  <si>
    <t>MV-42000025</t>
  </si>
  <si>
    <t>Altan Bulag Uul</t>
  </si>
  <si>
    <t>MV-43000038</t>
  </si>
  <si>
    <t>Milleniumdiggers</t>
  </si>
  <si>
    <t>MV-43000127</t>
  </si>
  <si>
    <t>Shar shoroot</t>
  </si>
  <si>
    <t>MV-44000031</t>
  </si>
  <si>
    <t>Mtstst LLC</t>
  </si>
  <si>
    <t>MV-44000039</t>
  </si>
  <si>
    <t>MV-44000040</t>
  </si>
  <si>
    <t>Tushleg uul</t>
  </si>
  <si>
    <t>Bishrelt Tushleg</t>
  </si>
  <si>
    <t>MV-44000102</t>
  </si>
  <si>
    <t>Dairgat</t>
  </si>
  <si>
    <t>MV-44000103</t>
  </si>
  <si>
    <t>Undur Chuluut</t>
  </si>
  <si>
    <t>MV-45000032</t>
  </si>
  <si>
    <t>Darkhantavan Nuur</t>
  </si>
  <si>
    <t>MV-45000033</t>
  </si>
  <si>
    <t>MV-45000042</t>
  </si>
  <si>
    <t>Darkhan uildveriin duureg</t>
  </si>
  <si>
    <t>Khalnit LLC</t>
  </si>
  <si>
    <t>MV-45000064</t>
  </si>
  <si>
    <t>Uulsnoyon LLC</t>
  </si>
  <si>
    <t>MV-45000071</t>
  </si>
  <si>
    <t>Anto-Od</t>
  </si>
  <si>
    <t>Omnogovi</t>
  </si>
  <si>
    <t>MV-46000030</t>
  </si>
  <si>
    <t>Khurdetiin gol</t>
  </si>
  <si>
    <t>Uujim-Od LLC</t>
  </si>
  <si>
    <t>MV-46000031</t>
  </si>
  <si>
    <t>Dersen-us baruun</t>
  </si>
  <si>
    <t>MV-46000032</t>
  </si>
  <si>
    <t>MV-46000069</t>
  </si>
  <si>
    <t>Darkhangovi</t>
  </si>
  <si>
    <t>MV-46000070</t>
  </si>
  <si>
    <t>Chuluut-2</t>
  </si>
  <si>
    <t>Sanchir Energy</t>
  </si>
  <si>
    <t>MV-46000134</t>
  </si>
  <si>
    <t>Chukhamjargalan</t>
  </si>
  <si>
    <t>MV-46000135</t>
  </si>
  <si>
    <t>Duulgat</t>
  </si>
  <si>
    <t>Govi Erdenes Group</t>
  </si>
  <si>
    <t>MV-46000140</t>
  </si>
  <si>
    <t>Ar us</t>
  </si>
  <si>
    <t>Gal-Munkh LLC</t>
  </si>
  <si>
    <t>MV-83000023</t>
  </si>
  <si>
    <t>Shar nuruu</t>
  </si>
  <si>
    <t>Abzzo</t>
  </si>
  <si>
    <t>XV-11000001</t>
  </si>
  <si>
    <t>Sddg</t>
  </si>
  <si>
    <t>XV-11000002</t>
  </si>
  <si>
    <t>Tsagaandavaa-1</t>
  </si>
  <si>
    <t>Red Art</t>
  </si>
  <si>
    <t>XV-11000003</t>
  </si>
  <si>
    <t>And Interest Khaa</t>
  </si>
  <si>
    <t>XV-11000004</t>
  </si>
  <si>
    <t>Ukhaagiin adag</t>
  </si>
  <si>
    <t>Grandremicon</t>
  </si>
  <si>
    <t>XV-11000005</t>
  </si>
  <si>
    <t>Tashgain Davaa</t>
  </si>
  <si>
    <t>XV-11000007</t>
  </si>
  <si>
    <t>Elsen tasarkhai</t>
  </si>
  <si>
    <t>Smart Tool LLC</t>
  </si>
  <si>
    <t>XV-11000008</t>
  </si>
  <si>
    <t>Shimt khurs</t>
  </si>
  <si>
    <t>Ibee LLC</t>
  </si>
  <si>
    <t>XV-11000009</t>
  </si>
  <si>
    <t>"Jeun" LLC</t>
  </si>
  <si>
    <t>XV-11000010</t>
  </si>
  <si>
    <t>Tsog Oyu Mining</t>
  </si>
  <si>
    <t>XV-11000011</t>
  </si>
  <si>
    <t>Mining Membersh</t>
  </si>
  <si>
    <t>XV-11000012</t>
  </si>
  <si>
    <t>XV-11000013</t>
  </si>
  <si>
    <t>Baruun turuun</t>
  </si>
  <si>
    <t>GoodProject</t>
  </si>
  <si>
    <t>XV-11000014</t>
  </si>
  <si>
    <t>MagicStation</t>
  </si>
  <si>
    <t>XV-11000015</t>
  </si>
  <si>
    <t>Sephuse Contruction</t>
  </si>
  <si>
    <t>XV-11000016</t>
  </si>
  <si>
    <t>XV-11000017</t>
  </si>
  <si>
    <t>XV-11000018</t>
  </si>
  <si>
    <t>Maanit Kharaat</t>
  </si>
  <si>
    <t>XV-11000019</t>
  </si>
  <si>
    <t>Emeelt uul</t>
  </si>
  <si>
    <t>Shine Khairga, Dai</t>
  </si>
  <si>
    <t>XV-11000020</t>
  </si>
  <si>
    <t>Zuun khundii</t>
  </si>
  <si>
    <t>Seruun Oi</t>
  </si>
  <si>
    <t>XV-11000023</t>
  </si>
  <si>
    <t>XV-11000024</t>
  </si>
  <si>
    <t>Artolgod</t>
  </si>
  <si>
    <t>XV-11000026</t>
  </si>
  <si>
    <t>Prosperity Reso</t>
  </si>
  <si>
    <t>XV-11000027</t>
  </si>
  <si>
    <t>Altan Bulag Erde</t>
  </si>
  <si>
    <t>XV-11000028</t>
  </si>
  <si>
    <t>Boginy khutul</t>
  </si>
  <si>
    <t>Rusitorg LLC</t>
  </si>
  <si>
    <t>XV-11000029</t>
  </si>
  <si>
    <t>XV-11000032</t>
  </si>
  <si>
    <t>XV-11000033</t>
  </si>
  <si>
    <t>HT and GE LLC</t>
  </si>
  <si>
    <t>XV-11000034</t>
  </si>
  <si>
    <t>Unsgenii khundii</t>
  </si>
  <si>
    <t>Marvel Exploration</t>
  </si>
  <si>
    <t>XV-11000035</t>
  </si>
  <si>
    <t>XV-11000036</t>
  </si>
  <si>
    <t>Bukhug khairga</t>
  </si>
  <si>
    <t>Bodiglobal</t>
  </si>
  <si>
    <t>XV-11000037</t>
  </si>
  <si>
    <t>Gavijiin shand</t>
  </si>
  <si>
    <t>“Shijir Od” LLC</t>
  </si>
  <si>
    <t>XV-11000038</t>
  </si>
  <si>
    <t>Khairgat</t>
  </si>
  <si>
    <t>LakshiriCrystal</t>
  </si>
  <si>
    <t>XV-11000039</t>
  </si>
  <si>
    <t>XV-11000045</t>
  </si>
  <si>
    <t>Zuun turuuny am</t>
  </si>
  <si>
    <t>Seven Mining</t>
  </si>
  <si>
    <t>XV-11000046</t>
  </si>
  <si>
    <t>XV-11000047</t>
  </si>
  <si>
    <t>Kata</t>
  </si>
  <si>
    <t>XV-11000048</t>
  </si>
  <si>
    <t>XV-11000049</t>
  </si>
  <si>
    <t>Seven Silver</t>
  </si>
  <si>
    <t>XV-11000050</t>
  </si>
  <si>
    <t>Uguujit khairkhan</t>
  </si>
  <si>
    <t>Es Stone</t>
  </si>
  <si>
    <t>XV-11000051</t>
  </si>
  <si>
    <t>"Bumannamsrai Orgil" LLC</t>
  </si>
  <si>
    <t>XV-11000052</t>
  </si>
  <si>
    <t>Bolor Mining</t>
  </si>
  <si>
    <t>XV-11000053</t>
  </si>
  <si>
    <t>Emeelt</t>
  </si>
  <si>
    <t>Mongolit</t>
  </si>
  <si>
    <t>XV-11000054</t>
  </si>
  <si>
    <t>Shar khuv</t>
  </si>
  <si>
    <t>Dornobold Mines</t>
  </si>
  <si>
    <t>XV-11000055</t>
  </si>
  <si>
    <t>MacAdamTransformation</t>
  </si>
  <si>
    <t>XV-11000056</t>
  </si>
  <si>
    <t>Bayangolyn am</t>
  </si>
  <si>
    <t>Duuren Avdar Group</t>
  </si>
  <si>
    <t>XV-11000057</t>
  </si>
  <si>
    <t>Alsrakh Melmii</t>
  </si>
  <si>
    <t>XV-11000058</t>
  </si>
  <si>
    <t>XV-11000059</t>
  </si>
  <si>
    <t>Munkhbilguun</t>
  </si>
  <si>
    <t>XV-11000060</t>
  </si>
  <si>
    <t>SecurityDetection</t>
  </si>
  <si>
    <t>XV-11000061</t>
  </si>
  <si>
    <t>Khukh khad</t>
  </si>
  <si>
    <t>Avid Noyon</t>
  </si>
  <si>
    <t>XV-11000062</t>
  </si>
  <si>
    <t>Bilegt Gunj</t>
  </si>
  <si>
    <t>XV-11000063</t>
  </si>
  <si>
    <t>XV-11000064</t>
  </si>
  <si>
    <t>Emng</t>
  </si>
  <si>
    <t>XV-11000065</t>
  </si>
  <si>
    <t>Buyankhorol</t>
  </si>
  <si>
    <t>XV-11000066</t>
  </si>
  <si>
    <t>Western Industrial Supply</t>
  </si>
  <si>
    <t>XV-11000067</t>
  </si>
  <si>
    <t>XV-11000068</t>
  </si>
  <si>
    <t>Tsagaan davaany urd</t>
  </si>
  <si>
    <t>"Evtchuluu" LLC</t>
  </si>
  <si>
    <t>XV-11000069</t>
  </si>
  <si>
    <t>Khyar</t>
  </si>
  <si>
    <t>XV-11000070</t>
  </si>
  <si>
    <t>XV-11000071</t>
  </si>
  <si>
    <t>TTEM Energy</t>
  </si>
  <si>
    <t>XV-11000072</t>
  </si>
  <si>
    <t>Advanced Solution</t>
  </si>
  <si>
    <t>XV-11000073</t>
  </si>
  <si>
    <t>Bayan Delgeriin Uvur</t>
  </si>
  <si>
    <t>XV-11000074</t>
  </si>
  <si>
    <t>MongolStandart</t>
  </si>
  <si>
    <t>XV-11000075</t>
  </si>
  <si>
    <t>XV-11000076</t>
  </si>
  <si>
    <t>Gandan uul</t>
  </si>
  <si>
    <t>TTCI</t>
  </si>
  <si>
    <t>XV-11000077</t>
  </si>
  <si>
    <t>Tom Kharsh</t>
  </si>
  <si>
    <t>XV-11000078</t>
  </si>
  <si>
    <t>XV-11000079</t>
  </si>
  <si>
    <t>Shavartai</t>
  </si>
  <si>
    <t>Shilmel House</t>
  </si>
  <si>
    <t>XV-11000080</t>
  </si>
  <si>
    <t>Tod Maikhan Uul</t>
  </si>
  <si>
    <t>XV-11000081</t>
  </si>
  <si>
    <t>LimeStone</t>
  </si>
  <si>
    <t>XV-11000082</t>
  </si>
  <si>
    <t>Zulegtei</t>
  </si>
  <si>
    <t>Geotsatsrag</t>
  </si>
  <si>
    <t>XV-11000083</t>
  </si>
  <si>
    <t>Orgil House</t>
  </si>
  <si>
    <t>XV-11000085</t>
  </si>
  <si>
    <t>Elstein khundii</t>
  </si>
  <si>
    <t>Munkh Consulting</t>
  </si>
  <si>
    <t>XV-11000086</t>
  </si>
  <si>
    <t>Khos Khairgat</t>
  </si>
  <si>
    <t>XV-11000087</t>
  </si>
  <si>
    <t>Shavart tal</t>
  </si>
  <si>
    <t>Moltsogt Khairkhan</t>
  </si>
  <si>
    <t>XV-11000094</t>
  </si>
  <si>
    <t>XV-11000100</t>
  </si>
  <si>
    <t>XV-21000001</t>
  </si>
  <si>
    <t>Tsagaan uye/</t>
  </si>
  <si>
    <t>Khuni Khoni</t>
  </si>
  <si>
    <t>XV-21000009</t>
  </si>
  <si>
    <t xml:space="preserve">Hard Stone </t>
  </si>
  <si>
    <t>XV-21000013</t>
  </si>
  <si>
    <t>Zuun ulziit uul</t>
  </si>
  <si>
    <t>Sukh-Inder</t>
  </si>
  <si>
    <t>XV-21000014</t>
  </si>
  <si>
    <t>Touu</t>
  </si>
  <si>
    <t>XV-21000015</t>
  </si>
  <si>
    <t>Shar enger</t>
  </si>
  <si>
    <t>Matad Khugjil</t>
  </si>
  <si>
    <t>XV-21000017</t>
  </si>
  <si>
    <t>Shar enger -1</t>
  </si>
  <si>
    <t>XV-21000031</t>
  </si>
  <si>
    <t>Erdes Plazm</t>
  </si>
  <si>
    <t>XV-22000001</t>
  </si>
  <si>
    <t>Baga-Ulgii</t>
  </si>
  <si>
    <t>XV-22000006</t>
  </si>
  <si>
    <t>Shanagan</t>
  </si>
  <si>
    <t>Noyodyn Noyon Khundii</t>
  </si>
  <si>
    <t>XV-22000007</t>
  </si>
  <si>
    <t>XV-22000009</t>
  </si>
  <si>
    <t>XV-22000011</t>
  </si>
  <si>
    <t>Ar tsakhildag</t>
  </si>
  <si>
    <t>XV-22000012</t>
  </si>
  <si>
    <t>Ar tsakhildag 1</t>
  </si>
  <si>
    <t>XV-23000002</t>
  </si>
  <si>
    <t>Khentii Us</t>
  </si>
  <si>
    <t>XV-23000003</t>
  </si>
  <si>
    <t>Ust</t>
  </si>
  <si>
    <t>Emagima</t>
  </si>
  <si>
    <t>XV-23000008</t>
  </si>
  <si>
    <t>Khavtsalyn adag</t>
  </si>
  <si>
    <t>AyuFarm</t>
  </si>
  <si>
    <t>XV-23000018</t>
  </si>
  <si>
    <t>Khujikhan</t>
  </si>
  <si>
    <t>Tseekuu</t>
  </si>
  <si>
    <t>XV-23000022</t>
  </si>
  <si>
    <t>Sarigiin khundii</t>
  </si>
  <si>
    <t>Tulga-Uguuj</t>
  </si>
  <si>
    <t>XV-23000023</t>
  </si>
  <si>
    <t>XV-23000025</t>
  </si>
  <si>
    <t>XV-23000026</t>
  </si>
  <si>
    <t>Judicial Enforcement Service of Khentii Aimag</t>
  </si>
  <si>
    <t>XV-23000027</t>
  </si>
  <si>
    <t>Jipel</t>
  </si>
  <si>
    <t>XV-23000049</t>
  </si>
  <si>
    <t>Uuts</t>
  </si>
  <si>
    <t>Geo Active</t>
  </si>
  <si>
    <t>XV-23000050</t>
  </si>
  <si>
    <t>Khuchit Dalain Luunuud</t>
  </si>
  <si>
    <t>XV-23000054</t>
  </si>
  <si>
    <t>XV-41000001</t>
  </si>
  <si>
    <t>Bukhugiin davaa</t>
  </si>
  <si>
    <t>Golden Gravel</t>
  </si>
  <si>
    <t>XV-41000018</t>
  </si>
  <si>
    <t>Suul ovoot uul</t>
  </si>
  <si>
    <t>Borjigony Khas Khangal</t>
  </si>
  <si>
    <t>XV-41000020</t>
  </si>
  <si>
    <t>Bodimaral</t>
  </si>
  <si>
    <t>XV-41000021</t>
  </si>
  <si>
    <t>Lesotel</t>
  </si>
  <si>
    <t>XV-41000022</t>
  </si>
  <si>
    <t>Bira-Intermedeation</t>
  </si>
  <si>
    <t>XV-41000023</t>
  </si>
  <si>
    <t>Denj uulyn enger</t>
  </si>
  <si>
    <t>Batbuyantyn Numur</t>
  </si>
  <si>
    <t>XV-41000024</t>
  </si>
  <si>
    <t>XV-41000025</t>
  </si>
  <si>
    <t>Bayasgalant uul</t>
  </si>
  <si>
    <t>CMCM</t>
  </si>
  <si>
    <t>XV-41000026</t>
  </si>
  <si>
    <t>Jbnd</t>
  </si>
  <si>
    <t>XV-41000027</t>
  </si>
  <si>
    <t>Takhilt uul</t>
  </si>
  <si>
    <t>LXT</t>
  </si>
  <si>
    <t>XV-41000028</t>
  </si>
  <si>
    <t>Buural khangai</t>
  </si>
  <si>
    <t>Uudenchuluu</t>
  </si>
  <si>
    <t>XV-41000029</t>
  </si>
  <si>
    <t>Buyantyn am</t>
  </si>
  <si>
    <t>XV-41000030</t>
  </si>
  <si>
    <t>Nam davaa</t>
  </si>
  <si>
    <t>Enkh Munkh Bilig Khugjil</t>
  </si>
  <si>
    <t>XV-41000031</t>
  </si>
  <si>
    <t>Khuviin khutul</t>
  </si>
  <si>
    <t>Southvoli</t>
  </si>
  <si>
    <t>XV-41000033</t>
  </si>
  <si>
    <t>XV-41000034</t>
  </si>
  <si>
    <t>Tsunkh</t>
  </si>
  <si>
    <t>XV-41000038</t>
  </si>
  <si>
    <t>Ar khuurai</t>
  </si>
  <si>
    <t>Argasain Chuluu</t>
  </si>
  <si>
    <t>XV-41000040</t>
  </si>
  <si>
    <t>Soloony khutul</t>
  </si>
  <si>
    <t>Antkhiimori Trans</t>
  </si>
  <si>
    <t>XV-41000041</t>
  </si>
  <si>
    <t>Ulsbileg LLC</t>
  </si>
  <si>
    <t>XV-41000066</t>
  </si>
  <si>
    <t>Zuun elstei</t>
  </si>
  <si>
    <t>Altanbulag sum bukhug</t>
  </si>
  <si>
    <t>Pyramidprogress</t>
  </si>
  <si>
    <t>XV-41000092</t>
  </si>
  <si>
    <t>Khar modotyn davaa</t>
  </si>
  <si>
    <t>ABC Power</t>
  </si>
  <si>
    <t>XV-41000120</t>
  </si>
  <si>
    <t>XV-42000002</t>
  </si>
  <si>
    <t>Arvai Sumber</t>
  </si>
  <si>
    <t>XV-42000008</t>
  </si>
  <si>
    <t>Nudengiin mug uul-3</t>
  </si>
  <si>
    <t>Selenge Oil</t>
  </si>
  <si>
    <t>XV-42000009</t>
  </si>
  <si>
    <t>Zuunnaiman Oil</t>
  </si>
  <si>
    <t>XV-42000010</t>
  </si>
  <si>
    <t>Nudengiin mug uul-4</t>
  </si>
  <si>
    <t>Minii Choir</t>
  </si>
  <si>
    <t>XV-42000012</t>
  </si>
  <si>
    <t>Durvulj tolgoi 2</t>
  </si>
  <si>
    <t>Arivjikh Tsakhiur</t>
  </si>
  <si>
    <t>XV-42000015</t>
  </si>
  <si>
    <t>Durvulj tolgoi</t>
  </si>
  <si>
    <t>Bushn</t>
  </si>
  <si>
    <t>XV-43000001</t>
  </si>
  <si>
    <t>Khairga tolgoi</t>
  </si>
  <si>
    <t>Talst-Urguu</t>
  </si>
  <si>
    <t>XV-43000002</t>
  </si>
  <si>
    <t>Khyaraany gol</t>
  </si>
  <si>
    <t>Khaliun-Uul</t>
  </si>
  <si>
    <t>XV-43000003</t>
  </si>
  <si>
    <t>Worlddyeinti</t>
  </si>
  <si>
    <t>XV-43000004</t>
  </si>
  <si>
    <t>Bulgiin am</t>
  </si>
  <si>
    <t>MongolianSilver Mountain</t>
  </si>
  <si>
    <t>XV-43000005</t>
  </si>
  <si>
    <t>BaluuCapital</t>
  </si>
  <si>
    <t>XV-43000006</t>
  </si>
  <si>
    <t>Saikhany els</t>
  </si>
  <si>
    <t>Silicat</t>
  </si>
  <si>
    <t>XV-43000007</t>
  </si>
  <si>
    <t>Selenge Erchim Dulaan Zasvar</t>
  </si>
  <si>
    <t>XV-43000008</t>
  </si>
  <si>
    <t>Bolorgan</t>
  </si>
  <si>
    <t>XV-43000009</t>
  </si>
  <si>
    <t>Erdeniin khundiin</t>
  </si>
  <si>
    <t>Chagachingis</t>
  </si>
  <si>
    <t>XV-43000011</t>
  </si>
  <si>
    <t>Sevsuuliin ovoo</t>
  </si>
  <si>
    <t>Baatarvangiin Bayalag</t>
  </si>
  <si>
    <t>XV-43000012</t>
  </si>
  <si>
    <t>Ikhnogoon Tal</t>
  </si>
  <si>
    <t>XV-43000013</t>
  </si>
  <si>
    <t>Dolomit</t>
  </si>
  <si>
    <t>XV-43000014</t>
  </si>
  <si>
    <t>Bortolgoi</t>
  </si>
  <si>
    <t>Gazarservice</t>
  </si>
  <si>
    <t>XV-43000016</t>
  </si>
  <si>
    <t>MGZI</t>
  </si>
  <si>
    <t>XV-43000017</t>
  </si>
  <si>
    <t>Dogsum</t>
  </si>
  <si>
    <t>XV-43000018</t>
  </si>
  <si>
    <t>Khar morityn khutul</t>
  </si>
  <si>
    <t>Banasa</t>
  </si>
  <si>
    <t>XV-43000019</t>
  </si>
  <si>
    <t>Gurvan salaa</t>
  </si>
  <si>
    <t>Yesunmana</t>
  </si>
  <si>
    <t>XV-43000020</t>
  </si>
  <si>
    <t>Tsagaan sakhal</t>
  </si>
  <si>
    <t>Ariunsolongo</t>
  </si>
  <si>
    <t>XV-43000021</t>
  </si>
  <si>
    <t>Sova</t>
  </si>
  <si>
    <t>XV-43000022</t>
  </si>
  <si>
    <t>Erdenetushig</t>
  </si>
  <si>
    <t>XV-43000023</t>
  </si>
  <si>
    <t>New Era Crystal</t>
  </si>
  <si>
    <t>XV-43000024</t>
  </si>
  <si>
    <t>Khyalganatnuga</t>
  </si>
  <si>
    <t>XV-43000025</t>
  </si>
  <si>
    <t>Asgat uulyn ar</t>
  </si>
  <si>
    <t>Utk</t>
  </si>
  <si>
    <t>XV-43000026</t>
  </si>
  <si>
    <t>XV-43000027</t>
  </si>
  <si>
    <t>Zuub</t>
  </si>
  <si>
    <t>XV-43000028</t>
  </si>
  <si>
    <t>Minecraft Consulting</t>
  </si>
  <si>
    <t>XV-43000031</t>
  </si>
  <si>
    <t>Daagan del</t>
  </si>
  <si>
    <t>Gerelt Khailaas</t>
  </si>
  <si>
    <t>XV-43000033</t>
  </si>
  <si>
    <t>Uluntiin am</t>
  </si>
  <si>
    <t>Narny Urtuu</t>
  </si>
  <si>
    <t>XV-43000035</t>
  </si>
  <si>
    <t>Ulaan-uul</t>
  </si>
  <si>
    <t>Next Link</t>
  </si>
  <si>
    <t>XV-43000039</t>
  </si>
  <si>
    <t>Tsagaan-uul</t>
  </si>
  <si>
    <t>Zes Khuder</t>
  </si>
  <si>
    <t>XV-43000040</t>
  </si>
  <si>
    <t>Kharaagiin khundii</t>
  </si>
  <si>
    <t>Career Tumur</t>
  </si>
  <si>
    <t>XV-43000042</t>
  </si>
  <si>
    <t>Kharaagiin khundiin denj</t>
  </si>
  <si>
    <t>Bulgan-Invest</t>
  </si>
  <si>
    <t>XV-43000043</t>
  </si>
  <si>
    <t>Tashiryn nuruu</t>
  </si>
  <si>
    <t>Eagle Solution</t>
  </si>
  <si>
    <t>XV-43000053</t>
  </si>
  <si>
    <t>Shar tal</t>
  </si>
  <si>
    <t>Goviin Tulsh</t>
  </si>
  <si>
    <t>XV-43000054</t>
  </si>
  <si>
    <t>Dood jalga</t>
  </si>
  <si>
    <t>XV-43000055</t>
  </si>
  <si>
    <t>Elst khundii-1</t>
  </si>
  <si>
    <t>Shijirmeg Ord</t>
  </si>
  <si>
    <t>XV-43000056</t>
  </si>
  <si>
    <t>Elst khundii-2</t>
  </si>
  <si>
    <t>XV-43000057</t>
  </si>
  <si>
    <t>Boroo khoid</t>
  </si>
  <si>
    <t>Shijir Exploration</t>
  </si>
  <si>
    <t>XV-43000059</t>
  </si>
  <si>
    <t>Buman Alt</t>
  </si>
  <si>
    <t>XV-43000060</t>
  </si>
  <si>
    <t>XV-43000062</t>
  </si>
  <si>
    <t>Elst khundii</t>
  </si>
  <si>
    <t>Altaikhukhii Nuur</t>
  </si>
  <si>
    <t>XV-43000063</t>
  </si>
  <si>
    <t>XV-43000065</t>
  </si>
  <si>
    <t>Rocksidolls</t>
  </si>
  <si>
    <t>XV-43000066</t>
  </si>
  <si>
    <t>Gun</t>
  </si>
  <si>
    <t>XV-43000067</t>
  </si>
  <si>
    <t>XV-43000068</t>
  </si>
  <si>
    <t>G O Design</t>
  </si>
  <si>
    <t>XV-43000069</t>
  </si>
  <si>
    <t>Khairgat-1</t>
  </si>
  <si>
    <t>XV-43000071</t>
  </si>
  <si>
    <t>XV-43000072</t>
  </si>
  <si>
    <t>XV-43000073</t>
  </si>
  <si>
    <t>Baga mukhar</t>
  </si>
  <si>
    <t>Neguundrilling</t>
  </si>
  <si>
    <t>XV-43000074</t>
  </si>
  <si>
    <t>XV-43000075</t>
  </si>
  <si>
    <t>Bulant</t>
  </si>
  <si>
    <t>Korem</t>
  </si>
  <si>
    <t>XV-43000076</t>
  </si>
  <si>
    <t>Khonkhor</t>
  </si>
  <si>
    <t>XV-43000077</t>
  </si>
  <si>
    <t>XV-43000078</t>
  </si>
  <si>
    <t>XV-43000094</t>
  </si>
  <si>
    <t>XV-43000095</t>
  </si>
  <si>
    <t>Ikh khundii</t>
  </si>
  <si>
    <t>Undraga Capital</t>
  </si>
  <si>
    <t>XV-43000101</t>
  </si>
  <si>
    <t>Shivert-1</t>
  </si>
  <si>
    <t>TMG Group LLC</t>
  </si>
  <si>
    <t>XV-43000102</t>
  </si>
  <si>
    <t>Shivert-2</t>
  </si>
  <si>
    <t>XV-43000103</t>
  </si>
  <si>
    <t>Shivert-3</t>
  </si>
  <si>
    <t>XV-43000104</t>
  </si>
  <si>
    <t>Shivert-4</t>
  </si>
  <si>
    <t>XV-43000105</t>
  </si>
  <si>
    <t>Shivert-5</t>
  </si>
  <si>
    <t>XV-43000106</t>
  </si>
  <si>
    <t>Shivert-6</t>
  </si>
  <si>
    <t>XV-43000107</t>
  </si>
  <si>
    <t>Shivert-7</t>
  </si>
  <si>
    <t>XV-43000108</t>
  </si>
  <si>
    <t>Shivert-8</t>
  </si>
  <si>
    <t>XV-43000110</t>
  </si>
  <si>
    <t>Shivert-9</t>
  </si>
  <si>
    <t>XV-43000111</t>
  </si>
  <si>
    <t>Tsakhiurt Mining Invest</t>
  </si>
  <si>
    <t>XV-43000112</t>
  </si>
  <si>
    <t>Yokh</t>
  </si>
  <si>
    <t>XV-43000113</t>
  </si>
  <si>
    <t>Elsjin</t>
  </si>
  <si>
    <t>XV-43000129</t>
  </si>
  <si>
    <t>ZBMT</t>
  </si>
  <si>
    <t>XV-43000130</t>
  </si>
  <si>
    <t>Shinebayan Uul</t>
  </si>
  <si>
    <t>XV-43000132</t>
  </si>
  <si>
    <t>Mandakh-1</t>
  </si>
  <si>
    <t>Gasum Mining</t>
  </si>
  <si>
    <t>XV-43000133</t>
  </si>
  <si>
    <t>Tumur zamyn urd</t>
  </si>
  <si>
    <t>Selenge Smart</t>
  </si>
  <si>
    <t>XV-43000135</t>
  </si>
  <si>
    <t>Mandakh-2</t>
  </si>
  <si>
    <t>Togtokhjargal</t>
  </si>
  <si>
    <t>XV-43000139</t>
  </si>
  <si>
    <t>Ukhaa Khurd</t>
  </si>
  <si>
    <t>XV-43000146</t>
  </si>
  <si>
    <t>Commerce Mining</t>
  </si>
  <si>
    <t>XV-43000151</t>
  </si>
  <si>
    <t>H Mining Resource</t>
  </si>
  <si>
    <t/>
  </si>
  <si>
    <t>XV-43000152</t>
  </si>
  <si>
    <t>Bayangol-1</t>
  </si>
  <si>
    <t>Berjin Unit</t>
  </si>
  <si>
    <t>XV-43000153</t>
  </si>
  <si>
    <t>Khushuutiin dood am</t>
  </si>
  <si>
    <t>Darkhan Molor-Erdene</t>
  </si>
  <si>
    <t>XV-43000160</t>
  </si>
  <si>
    <t>Erin Erdenes</t>
  </si>
  <si>
    <t>XV-43000163</t>
  </si>
  <si>
    <t>Mandalyn ar</t>
  </si>
  <si>
    <t>Ganbat Tulga</t>
  </si>
  <si>
    <t>XV-43000174</t>
  </si>
  <si>
    <t>Khan Khash Mining</t>
  </si>
  <si>
    <t>XV-43000175</t>
  </si>
  <si>
    <t>Eco Mining</t>
  </si>
  <si>
    <t>XV-43000187</t>
  </si>
  <si>
    <t>Ai Bi Si Ji Mining</t>
  </si>
  <si>
    <t>XV-43000189</t>
  </si>
  <si>
    <t>Orvog Uul</t>
  </si>
  <si>
    <t>XV-43000192</t>
  </si>
  <si>
    <t>Khamaryn davaa</t>
  </si>
  <si>
    <t>Geo-Erin</t>
  </si>
  <si>
    <t>XV-43000193</t>
  </si>
  <si>
    <t>Tavan togoi</t>
  </si>
  <si>
    <t>Geo Khutuch</t>
  </si>
  <si>
    <t>XV-43000199</t>
  </si>
  <si>
    <t>City Public Transport Corporation</t>
  </si>
  <si>
    <t>XV-43000200</t>
  </si>
  <si>
    <t>Jargalant zuun</t>
  </si>
  <si>
    <t>Khaltmar</t>
  </si>
  <si>
    <t>XV-43000201</t>
  </si>
  <si>
    <t>Ikh Bulgiin Davaa</t>
  </si>
  <si>
    <t>XV-44000001</t>
  </si>
  <si>
    <t>XV-44000002</t>
  </si>
  <si>
    <t>Khutliin khukh</t>
  </si>
  <si>
    <t>Yum Delger LLC</t>
  </si>
  <si>
    <t>XV-44000007</t>
  </si>
  <si>
    <t>Durvun Talst Erdene</t>
  </si>
  <si>
    <t>XV-44000027</t>
  </si>
  <si>
    <t>Career</t>
  </si>
  <si>
    <t>XV-44000041</t>
  </si>
  <si>
    <t>64-r zurlugiin khoino</t>
  </si>
  <si>
    <t>Dornogovi Azza</t>
  </si>
  <si>
    <t>XV-44000043</t>
  </si>
  <si>
    <t>Borjin</t>
  </si>
  <si>
    <t>XV-44000046</t>
  </si>
  <si>
    <t>Ikh tsagaan tolgoi</t>
  </si>
  <si>
    <t>Toino Khonkh</t>
  </si>
  <si>
    <t>XV-44000052</t>
  </si>
  <si>
    <t>Sova LLC</t>
  </si>
  <si>
    <t>XV-44000053</t>
  </si>
  <si>
    <t>Tagt</t>
  </si>
  <si>
    <t>Shonkhorchin LLC</t>
  </si>
  <si>
    <t>XV-44000057</t>
  </si>
  <si>
    <t>Goviin Khishig Mining</t>
  </si>
  <si>
    <t>XV-44000063</t>
  </si>
  <si>
    <t>Tushee</t>
  </si>
  <si>
    <t>Uuls Mandal</t>
  </si>
  <si>
    <t>XV-44000064</t>
  </si>
  <si>
    <t>Tushee Orgil</t>
  </si>
  <si>
    <t>XV-44000065</t>
  </si>
  <si>
    <t>Nariin tal</t>
  </si>
  <si>
    <t>Dayan Erchis</t>
  </si>
  <si>
    <t>XV-44000076</t>
  </si>
  <si>
    <t>Khukh ovoo</t>
  </si>
  <si>
    <t>Gantulga Trade</t>
  </si>
  <si>
    <t>XV-44000082</t>
  </si>
  <si>
    <t>Gishger</t>
  </si>
  <si>
    <t>Bayantsomog</t>
  </si>
  <si>
    <t>XV-45000001</t>
  </si>
  <si>
    <t>Buman Sart LLC</t>
  </si>
  <si>
    <t>XV-45000003</t>
  </si>
  <si>
    <t>Buyantyn khundii</t>
  </si>
  <si>
    <t>Nagai</t>
  </si>
  <si>
    <t>XV-45000005</t>
  </si>
  <si>
    <t>Baruun nuruu</t>
  </si>
  <si>
    <t>XV-45000008</t>
  </si>
  <si>
    <t>Orkhon1</t>
  </si>
  <si>
    <t>XV-45000009</t>
  </si>
  <si>
    <t>XV-45000017</t>
  </si>
  <si>
    <t>Ikh bulgiin khundii</t>
  </si>
  <si>
    <t>Asgat Ulaan Khairkhan</t>
  </si>
  <si>
    <t>XV-45000023</t>
  </si>
  <si>
    <t>Songolonkhairkhan</t>
  </si>
  <si>
    <t>XV-45000027</t>
  </si>
  <si>
    <t>Plus Resources</t>
  </si>
  <si>
    <t>XV-45000037</t>
  </si>
  <si>
    <t>Bulagtai</t>
  </si>
  <si>
    <t>XV-46000002</t>
  </si>
  <si>
    <t>Baikhgui</t>
  </si>
  <si>
    <t>XV-46000004</t>
  </si>
  <si>
    <t>Ar us kholchmongol</t>
  </si>
  <si>
    <t>Kholch Mongol LLC</t>
  </si>
  <si>
    <t>XV-46000005</t>
  </si>
  <si>
    <t>Ar us-1</t>
  </si>
  <si>
    <t>Mend Zuurmag LLC</t>
  </si>
  <si>
    <t>XV-46000006</t>
  </si>
  <si>
    <t>Ar us-2</t>
  </si>
  <si>
    <t>XV-46000010</t>
  </si>
  <si>
    <t>Chuluut-3</t>
  </si>
  <si>
    <t>XV-46000012</t>
  </si>
  <si>
    <t>Chuluut-1</t>
  </si>
  <si>
    <t>XV-46000013</t>
  </si>
  <si>
    <t>Bayan Uul LLC</t>
  </si>
  <si>
    <t>XV-46000014</t>
  </si>
  <si>
    <t>Tsagaan toirom</t>
  </si>
  <si>
    <t>Sempro LLC</t>
  </si>
  <si>
    <t>XV-46000015</t>
  </si>
  <si>
    <t>Ungut khar ovoo</t>
  </si>
  <si>
    <t>XV-46000016</t>
  </si>
  <si>
    <t>XV-46000017</t>
  </si>
  <si>
    <t>XV-46000018</t>
  </si>
  <si>
    <t>Ulaan ukhaa</t>
  </si>
  <si>
    <t>Galtuud LLC</t>
  </si>
  <si>
    <t>XV-46000019</t>
  </si>
  <si>
    <t>XV-46000022</t>
  </si>
  <si>
    <t>Bayan gol</t>
  </si>
  <si>
    <t>XV-46000023</t>
  </si>
  <si>
    <t>Mashbatdalai</t>
  </si>
  <si>
    <t>XV-46000024</t>
  </si>
  <si>
    <t>XV-46000026</t>
  </si>
  <si>
    <t>Khatan tolgoi-2</t>
  </si>
  <si>
    <t>Undraga Umnugovi</t>
  </si>
  <si>
    <t>XV-46000035</t>
  </si>
  <si>
    <t>Khemgiin els</t>
  </si>
  <si>
    <t>Mineral Exploration and Development</t>
  </si>
  <si>
    <t>XV-46000036</t>
  </si>
  <si>
    <t>West Smart Mining</t>
  </si>
  <si>
    <t>Dayan</t>
  </si>
  <si>
    <t>XV-46000040</t>
  </si>
  <si>
    <t>Dardangovi</t>
  </si>
  <si>
    <t>XV-46000042</t>
  </si>
  <si>
    <t>Tesgenii tal</t>
  </si>
  <si>
    <t>Bor teeg</t>
  </si>
  <si>
    <t>Shine Zuuny Ekhen</t>
  </si>
  <si>
    <t>XV-46000044</t>
  </si>
  <si>
    <t>Delgerekh Golomt</t>
  </si>
  <si>
    <t>XV-46000047</t>
  </si>
  <si>
    <t>Kheegiin els-1</t>
  </si>
  <si>
    <t>Kheegiin els-2</t>
  </si>
  <si>
    <t>Kheegiin els-3</t>
  </si>
  <si>
    <t>XV-46000050</t>
  </si>
  <si>
    <t>Duulgatyn khudag</t>
  </si>
  <si>
    <t>Elgen els</t>
  </si>
  <si>
    <t>Khur</t>
  </si>
  <si>
    <t>XV-46000053</t>
  </si>
  <si>
    <t>Khavirgyn tal</t>
  </si>
  <si>
    <t>Ikher Duuren</t>
  </si>
  <si>
    <t>XV-46000055</t>
  </si>
  <si>
    <t>Durvulj</t>
  </si>
  <si>
    <t>Uguumur Gaviluud</t>
  </si>
  <si>
    <t>XV-46000056</t>
  </si>
  <si>
    <t>Suul ukhaa</t>
  </si>
  <si>
    <t>Zereglee tolgod</t>
  </si>
  <si>
    <t>Undraga Omnogovi</t>
  </si>
  <si>
    <t>XV-46000062</t>
  </si>
  <si>
    <t>Shugshaa Khairkhan</t>
  </si>
  <si>
    <t>XV-46000065</t>
  </si>
  <si>
    <t>XV-46000066</t>
  </si>
  <si>
    <t>Manlai Dorno</t>
  </si>
  <si>
    <t>XV-46000067</t>
  </si>
  <si>
    <t>Uguumur ovoo</t>
  </si>
  <si>
    <t>Khoshuu Ovoo</t>
  </si>
  <si>
    <t>XV-46000071</t>
  </si>
  <si>
    <t>Khongor Metall</t>
  </si>
  <si>
    <t>Mon Bayalag Geo</t>
  </si>
  <si>
    <t>XV-46000077</t>
  </si>
  <si>
    <t>Ikh Bayadyn Urs</t>
  </si>
  <si>
    <t>XV-46000078</t>
  </si>
  <si>
    <t>Shavagt</t>
  </si>
  <si>
    <t>SS Rosa</t>
  </si>
  <si>
    <t>XV-46000084</t>
  </si>
  <si>
    <t>Gonuu</t>
  </si>
  <si>
    <t>XV-46000086</t>
  </si>
  <si>
    <t>Otog</t>
  </si>
  <si>
    <t>XV-46000087</t>
  </si>
  <si>
    <t>Khundii-1</t>
  </si>
  <si>
    <t>Gazryn Zurvas</t>
  </si>
  <si>
    <t>XV-46000088</t>
  </si>
  <si>
    <t>Khundii-2</t>
  </si>
  <si>
    <t>XV-46000089</t>
  </si>
  <si>
    <t>Khundii-3</t>
  </si>
  <si>
    <t>XV-46000091</t>
  </si>
  <si>
    <t>Uvur sair</t>
  </si>
  <si>
    <t>XV-46000093</t>
  </si>
  <si>
    <t>Ar sair</t>
  </si>
  <si>
    <t>XV-46000095</t>
  </si>
  <si>
    <t>Naiman</t>
  </si>
  <si>
    <t>XV-46000098</t>
  </si>
  <si>
    <t>Bayansaikhan-2</t>
  </si>
  <si>
    <t>Ashid Bayalag Tun</t>
  </si>
  <si>
    <t>XV-46000099</t>
  </si>
  <si>
    <t>Bayansaikhan-1</t>
  </si>
  <si>
    <t>XV-46000107</t>
  </si>
  <si>
    <t>Khadag tolgoi</t>
  </si>
  <si>
    <t>Batteshig</t>
  </si>
  <si>
    <t>XV-46000112</t>
  </si>
  <si>
    <t>Shiree-2</t>
  </si>
  <si>
    <t>BL Trans</t>
  </si>
  <si>
    <t>XV-46000113</t>
  </si>
  <si>
    <t>Baruun baga mod</t>
  </si>
  <si>
    <t>XV-46000116</t>
  </si>
  <si>
    <t>Khanbogd Ulziit</t>
  </si>
  <si>
    <t>XV-46000119</t>
  </si>
  <si>
    <t>Bayan tolgoi</t>
  </si>
  <si>
    <t>Oimon Construction</t>
  </si>
  <si>
    <t>XV-46000121</t>
  </si>
  <si>
    <t>Bbun</t>
  </si>
  <si>
    <t>XV-48000007</t>
  </si>
  <si>
    <t>Erdenes Truck</t>
  </si>
  <si>
    <t>XV-48000008</t>
  </si>
  <si>
    <t>Mongold</t>
  </si>
  <si>
    <t>XV-48000011</t>
  </si>
  <si>
    <t>Khets</t>
  </si>
  <si>
    <t>Erdes Plazm LLC</t>
  </si>
  <si>
    <t>XV-48000017</t>
  </si>
  <si>
    <t>Mandal Geo Resources</t>
  </si>
  <si>
    <t>XV-48000019</t>
  </si>
  <si>
    <t>Zuun khutul 3</t>
  </si>
  <si>
    <t>BCHResources</t>
  </si>
  <si>
    <t>XV-48000020</t>
  </si>
  <si>
    <t>Khutul 3</t>
  </si>
  <si>
    <t>XV-48000023</t>
  </si>
  <si>
    <t>Zuun khutul 2</t>
  </si>
  <si>
    <t>BCHMining</t>
  </si>
  <si>
    <t>XV-48000024</t>
  </si>
  <si>
    <t>Khutul 2</t>
  </si>
  <si>
    <t>Mon Meat Export Trade</t>
  </si>
  <si>
    <t>XV-48000025</t>
  </si>
  <si>
    <t>Zuun khutul 1</t>
  </si>
  <si>
    <t>XV-48000027</t>
  </si>
  <si>
    <t>Baruun khutul 2</t>
  </si>
  <si>
    <t>Altai Supply</t>
  </si>
  <si>
    <t>XV-48000028</t>
  </si>
  <si>
    <t>Baruun khutul 3</t>
  </si>
  <si>
    <t>XV-48000029</t>
  </si>
  <si>
    <t>Khar teeg uul</t>
  </si>
  <si>
    <t>Elit Town</t>
  </si>
  <si>
    <t>XV-48000034</t>
  </si>
  <si>
    <t>Khar teeg uul 2</t>
  </si>
  <si>
    <t>XV-48000035</t>
  </si>
  <si>
    <t>Tugs Devshil</t>
  </si>
  <si>
    <t>XV-48000038</t>
  </si>
  <si>
    <t>Logiin khar</t>
  </si>
  <si>
    <t>Amgalan Govi Trade</t>
  </si>
  <si>
    <t>XV-48000039</t>
  </si>
  <si>
    <t>BGAM</t>
  </si>
  <si>
    <t>XV-48000044</t>
  </si>
  <si>
    <t>XV-48000047</t>
  </si>
  <si>
    <t>Tsars Ord</t>
  </si>
  <si>
    <t>XV-48000048</t>
  </si>
  <si>
    <t>Zeegiin khets</t>
  </si>
  <si>
    <t xml:space="preserve">Khan Bogd Lime Stone </t>
  </si>
  <si>
    <t>XV-48000052</t>
  </si>
  <si>
    <t>Gun usny zaraa</t>
  </si>
  <si>
    <t>Ikh Jas Erdene</t>
  </si>
  <si>
    <t>XV-48000053</t>
  </si>
  <si>
    <t>XV-48000062</t>
  </si>
  <si>
    <t>Khar teeg uul - 1</t>
  </si>
  <si>
    <t>XV-48000064</t>
  </si>
  <si>
    <t>MB Consulting</t>
  </si>
  <si>
    <t>XV-48000065</t>
  </si>
  <si>
    <t>XV-48000067</t>
  </si>
  <si>
    <t>Idergovi Trans</t>
  </si>
  <si>
    <t>XV-48000070</t>
  </si>
  <si>
    <t>Gurvansaikhan 1</t>
  </si>
  <si>
    <t>Galzoo Khan</t>
  </si>
  <si>
    <t>XV-48000074</t>
  </si>
  <si>
    <t>BCHGold</t>
  </si>
  <si>
    <t>XV-48000077</t>
  </si>
  <si>
    <t>Noyon Asralt</t>
  </si>
  <si>
    <t>XV-48000078</t>
  </si>
  <si>
    <t>XV-48000079</t>
  </si>
  <si>
    <t>XV-48000081</t>
  </si>
  <si>
    <t>Nadashi</t>
  </si>
  <si>
    <t>XV-48000087</t>
  </si>
  <si>
    <t>Bizono arvijikh</t>
  </si>
  <si>
    <t>Bizono Arvijikh</t>
  </si>
  <si>
    <t>XV-48000088</t>
  </si>
  <si>
    <t>BH Mining</t>
  </si>
  <si>
    <t>XV-48000098</t>
  </si>
  <si>
    <t>Khukh ovoot-1</t>
  </si>
  <si>
    <t>Borjigon Borjin</t>
  </si>
  <si>
    <t>XV-61000001</t>
  </si>
  <si>
    <t>Khoid chingel</t>
  </si>
  <si>
    <t>Nomun Grand LLC</t>
  </si>
  <si>
    <t>XV-61000002</t>
  </si>
  <si>
    <t>Baga khushuut</t>
  </si>
  <si>
    <t>Edm LLC</t>
  </si>
  <si>
    <t>XV-61000003</t>
  </si>
  <si>
    <t>Lamyn khiid</t>
  </si>
  <si>
    <t>XV-62000002</t>
  </si>
  <si>
    <t>Suvragat-khairkhan</t>
  </si>
  <si>
    <t>Mandal-Altai Group LLC</t>
  </si>
  <si>
    <t>XV-62000004</t>
  </si>
  <si>
    <t>Dulguun</t>
  </si>
  <si>
    <t>Artsat Bogd Trade LLC</t>
  </si>
  <si>
    <t>XV-62000005</t>
  </si>
  <si>
    <t>Altantal</t>
  </si>
  <si>
    <t>Duuren-Yondoi</t>
  </si>
  <si>
    <t>XV-62000006</t>
  </si>
  <si>
    <t>Butbat</t>
  </si>
  <si>
    <t>Khishigtkhundii</t>
  </si>
  <si>
    <t>XV-62000007</t>
  </si>
  <si>
    <t>Uvdug khudag-2</t>
  </si>
  <si>
    <t>XV-62000011</t>
  </si>
  <si>
    <t>Zul Buyan-Undrakh LLC</t>
  </si>
  <si>
    <t>XV-62000015</t>
  </si>
  <si>
    <t>Khonkhoryn gol</t>
  </si>
  <si>
    <t>Mongol Zasvar LLC</t>
  </si>
  <si>
    <t>XV-62000017</t>
  </si>
  <si>
    <t>Ulaannuur-2</t>
  </si>
  <si>
    <t>Buyant Dov</t>
  </si>
  <si>
    <t>XV-62000020</t>
  </si>
  <si>
    <t>Sharga-1</t>
  </si>
  <si>
    <t>Naran Garid LLC</t>
  </si>
  <si>
    <t>XV-62000021</t>
  </si>
  <si>
    <t>Sharga-2</t>
  </si>
  <si>
    <t>XV-62000023</t>
  </si>
  <si>
    <t>Noyony uvur</t>
  </si>
  <si>
    <t>Borkh Mineral LLC</t>
  </si>
  <si>
    <t>XV-62000024</t>
  </si>
  <si>
    <t>Ulaannuur-3</t>
  </si>
  <si>
    <t>XV-62000025</t>
  </si>
  <si>
    <t>Ulaannuur-4</t>
  </si>
  <si>
    <t>Altan-Yondoi</t>
  </si>
  <si>
    <t>XV-62000026</t>
  </si>
  <si>
    <t>Ekh Ni Khuv</t>
  </si>
  <si>
    <t>XV-62000027</t>
  </si>
  <si>
    <t>Arvai Shijir</t>
  </si>
  <si>
    <t>XV-62000032</t>
  </si>
  <si>
    <t>Bayandukhumiin Khurd LLC</t>
  </si>
  <si>
    <t>XV-62000033</t>
  </si>
  <si>
    <t>Arvaindevshil</t>
  </si>
  <si>
    <t>XV-62000036</t>
  </si>
  <si>
    <t>Termen Bayan LLC</t>
  </si>
  <si>
    <t>XV-62000040</t>
  </si>
  <si>
    <t>Delii toirom-2</t>
  </si>
  <si>
    <t>XV-62000048</t>
  </si>
  <si>
    <t>Deliin toirom-1</t>
  </si>
  <si>
    <t>XV-63000001</t>
  </si>
  <si>
    <t>Dairga Uul</t>
  </si>
  <si>
    <t>XV-63000003</t>
  </si>
  <si>
    <t>Khorkhnogjiguur</t>
  </si>
  <si>
    <t>XV-63000006</t>
  </si>
  <si>
    <t>Um uul</t>
  </si>
  <si>
    <t>Sansar Gigant</t>
  </si>
  <si>
    <t>XV-63000022</t>
  </si>
  <si>
    <t>Orosyn bulag</t>
  </si>
  <si>
    <t>Narangiin Bugat</t>
  </si>
  <si>
    <t>XV-63000024</t>
  </si>
  <si>
    <t>Tsagaantolgoin borjin</t>
  </si>
  <si>
    <t>XV-63000025</t>
  </si>
  <si>
    <t>Khuren bulgiin ovoo</t>
  </si>
  <si>
    <t>Bulgan Barilga</t>
  </si>
  <si>
    <t>XV-64000001</t>
  </si>
  <si>
    <t>Duursakh</t>
  </si>
  <si>
    <t>Scale</t>
  </si>
  <si>
    <t>XV-64000004</t>
  </si>
  <si>
    <t>Zam angiin Career</t>
  </si>
  <si>
    <t>Ikh Bogd Zam</t>
  </si>
  <si>
    <t>Uvdugiin khudag</t>
  </si>
  <si>
    <t>Gurvan Takhilgat Orgil</t>
  </si>
  <si>
    <t>XV-64000030</t>
  </si>
  <si>
    <t>Davaa tsakhir</t>
  </si>
  <si>
    <t>Ekh Burden</t>
  </si>
  <si>
    <t>XV-64000033</t>
  </si>
  <si>
    <t>Khatan Travel</t>
  </si>
  <si>
    <t>XV-64000043</t>
  </si>
  <si>
    <t>Suvag</t>
  </si>
  <si>
    <t>Bayan Toirom</t>
  </si>
  <si>
    <t>XV-64000044</t>
  </si>
  <si>
    <t>Onom Ochir</t>
  </si>
  <si>
    <t>XV-64000045</t>
  </si>
  <si>
    <t>Tsagaan khavtsgai</t>
  </si>
  <si>
    <t>Bioshim Mandalt</t>
  </si>
  <si>
    <t>XV-64000053</t>
  </si>
  <si>
    <t>Tsagaan tsakhir</t>
  </si>
  <si>
    <t>TADA</t>
  </si>
  <si>
    <t>XV-64000055</t>
  </si>
  <si>
    <t>Bumbatyn am</t>
  </si>
  <si>
    <t>XV-64000060</t>
  </si>
  <si>
    <t>Tsakhiryn sair</t>
  </si>
  <si>
    <t>LTD LLC</t>
  </si>
  <si>
    <t>XV-64000061</t>
  </si>
  <si>
    <t>Tsakhiryn khundii-1</t>
  </si>
  <si>
    <t>Natyek LLC</t>
  </si>
  <si>
    <t>XV-64000062</t>
  </si>
  <si>
    <t>Nariinii gol</t>
  </si>
  <si>
    <t>Bayamo LLC</t>
  </si>
  <si>
    <t>XV-64000063</t>
  </si>
  <si>
    <t>Delger Undes Mining</t>
  </si>
  <si>
    <t>XV-64000064</t>
  </si>
  <si>
    <t>XV-64000065</t>
  </si>
  <si>
    <t>Emeeliin sair</t>
  </si>
  <si>
    <t>Kharganat Mining LLC</t>
  </si>
  <si>
    <t>XV-64000066</t>
  </si>
  <si>
    <t>New Solid Mining LLC</t>
  </si>
  <si>
    <t>XV-64000081</t>
  </si>
  <si>
    <t>Uguuj</t>
  </si>
  <si>
    <t>Olz Ochir</t>
  </si>
  <si>
    <t>XV-64000083</t>
  </si>
  <si>
    <t>Ulaan deliin sair</t>
  </si>
  <si>
    <t>Yedshin Norvu</t>
  </si>
  <si>
    <t>XV-67000004</t>
  </si>
  <si>
    <t>Baga elestei</t>
  </si>
  <si>
    <t>Khuvsgul Mon Travel</t>
  </si>
  <si>
    <t>XV-67000006</t>
  </si>
  <si>
    <t>Orosyn tosgony zuun tal</t>
  </si>
  <si>
    <t>Dalai Gold</t>
  </si>
  <si>
    <t>XV-67000023</t>
  </si>
  <si>
    <t>Altgana khukh tolgoi</t>
  </si>
  <si>
    <t>TsagaagchuudConstruction</t>
  </si>
  <si>
    <t>XV-67000026</t>
  </si>
  <si>
    <t>Erkhel nuur</t>
  </si>
  <si>
    <t>Khoimor Nutgiin Chuluu</t>
  </si>
  <si>
    <t>XV-67000027</t>
  </si>
  <si>
    <t>XV-67000032</t>
  </si>
  <si>
    <t>Ikh elstei</t>
  </si>
  <si>
    <t>Murun Biton</t>
  </si>
  <si>
    <t>XV-82000001</t>
  </si>
  <si>
    <t>Khar sair</t>
  </si>
  <si>
    <t>TMGS</t>
  </si>
  <si>
    <t>XV-82000002</t>
  </si>
  <si>
    <t>Khulmorit</t>
  </si>
  <si>
    <t>Erdenet Zaluur</t>
  </si>
  <si>
    <t>XV-82000006</t>
  </si>
  <si>
    <t>Khaliun-2</t>
  </si>
  <si>
    <t>Mungun Khuu Amjilt</t>
  </si>
  <si>
    <t>XV-82000007</t>
  </si>
  <si>
    <t>Khaliun-1</t>
  </si>
  <si>
    <t>XV-82000010</t>
  </si>
  <si>
    <t>Khaichiin khundii</t>
  </si>
  <si>
    <t>Dald Chuluu</t>
  </si>
  <si>
    <t>XV-82000011</t>
  </si>
  <si>
    <t>Tsagaan temeet</t>
  </si>
  <si>
    <t>XV-83000002</t>
  </si>
  <si>
    <t>Shar nuur</t>
  </si>
  <si>
    <t>Agaiyn</t>
  </si>
  <si>
    <t>XV-83000003</t>
  </si>
  <si>
    <t>XV-83000005</t>
  </si>
  <si>
    <t>Akhtompakh</t>
  </si>
  <si>
    <t>Tolbojai</t>
  </si>
  <si>
    <t>XV-83000007</t>
  </si>
  <si>
    <t>Tavaltain am</t>
  </si>
  <si>
    <t>Metallkyen</t>
  </si>
  <si>
    <t>XV-83000009</t>
  </si>
  <si>
    <t>Nurnama</t>
  </si>
  <si>
    <t>XV-83000010</t>
  </si>
  <si>
    <t>Tsengeltoosgo</t>
  </si>
  <si>
    <t>Bugyn tal</t>
  </si>
  <si>
    <t>Taukyen Metalls</t>
  </si>
  <si>
    <t>Hovd</t>
  </si>
  <si>
    <t>XV-84000001</t>
  </si>
  <si>
    <t>Ukhaa tolgoi</t>
  </si>
  <si>
    <t>Ulemjtaij Richers</t>
  </si>
  <si>
    <t>XV-84000002</t>
  </si>
  <si>
    <t>Ulaan khavchig</t>
  </si>
  <si>
    <t>Buyantstandart</t>
  </si>
  <si>
    <t>XV-84000003</t>
  </si>
  <si>
    <t>Khondloin ar</t>
  </si>
  <si>
    <t>Khovd-Yukho</t>
  </si>
  <si>
    <t>XV-84000004</t>
  </si>
  <si>
    <t>Tsagaan shal</t>
  </si>
  <si>
    <t>BEPD LLC</t>
  </si>
  <si>
    <t>XV-85000002</t>
  </si>
  <si>
    <t>Baruun Mongol Energy</t>
  </si>
  <si>
    <t>XV-85000003</t>
  </si>
  <si>
    <t>XV-85000008</t>
  </si>
  <si>
    <t>Urnukhdalai</t>
  </si>
  <si>
    <t>Appendix 16.l: Valid uranium license coordinate points</t>
  </si>
  <si>
    <t>Longitude</t>
  </si>
  <si>
    <t>Latitude</t>
  </si>
  <si>
    <t xml:space="preserve">108° 27′ 15.00001″ </t>
  </si>
  <si>
    <t xml:space="preserve">45° 46′ 0.00001″ </t>
  </si>
  <si>
    <t>Adamsmining</t>
  </si>
  <si>
    <t xml:space="preserve">114° 30′ 2.25907″ </t>
  </si>
  <si>
    <t xml:space="preserve">49° 13′ 1.99996″ </t>
  </si>
  <si>
    <t xml:space="preserve">114° 5′ 32.17848″ </t>
  </si>
  <si>
    <t xml:space="preserve">49° 4′ 44.97848″ </t>
  </si>
  <si>
    <t xml:space="preserve">107° 7′ 59.99999″ </t>
  </si>
  <si>
    <t xml:space="preserve">45° 25′ 14.99999″ </t>
  </si>
  <si>
    <t xml:space="preserve">111° 53′ 10″ </t>
  </si>
  <si>
    <t xml:space="preserve">46° 38′ 20″ </t>
  </si>
  <si>
    <t xml:space="preserve">110° 8′ 53.7″ </t>
  </si>
  <si>
    <t xml:space="preserve">44° 16′ 18.99998″ </t>
  </si>
  <si>
    <t xml:space="preserve">109° 54′ 1.78391″ </t>
  </si>
  <si>
    <t xml:space="preserve">44° 13′ 1.54679″ </t>
  </si>
  <si>
    <t xml:space="preserve">45° 42′ 40″ </t>
  </si>
  <si>
    <t xml:space="preserve">114° 30′ 2.24532″ </t>
  </si>
  <si>
    <t xml:space="preserve">49° 4′ 21.48146″ </t>
  </si>
  <si>
    <t xml:space="preserve">114° 4′ 32.1794″ </t>
  </si>
  <si>
    <t xml:space="preserve">107° 5′ 49.99999″ </t>
  </si>
  <si>
    <t xml:space="preserve">46° 35′ 39.99998″ </t>
  </si>
  <si>
    <t xml:space="preserve">44° 12′ 24.3″ </t>
  </si>
  <si>
    <t xml:space="preserve">109° 34′ 1.78″ </t>
  </si>
  <si>
    <t xml:space="preserve">44° 13′ 1.53534″ </t>
  </si>
  <si>
    <t xml:space="preserve">108° 30′ 0″ </t>
  </si>
  <si>
    <t xml:space="preserve">114° 22′ 27.17789″ </t>
  </si>
  <si>
    <t xml:space="preserve">49° 5′ 36.98502″ </t>
  </si>
  <si>
    <t xml:space="preserve">49° 5′ 11.9774″ </t>
  </si>
  <si>
    <t xml:space="preserve">45° 27′ 34.99999″ </t>
  </si>
  <si>
    <t xml:space="preserve">111° 55′ 54.99998″ </t>
  </si>
  <si>
    <t xml:space="preserve">110° 7′ 22.50001″ </t>
  </si>
  <si>
    <t xml:space="preserve">44° 13′ 31.53947″ </t>
  </si>
  <si>
    <t xml:space="preserve">45° 40′ 35″ </t>
  </si>
  <si>
    <t xml:space="preserve">114° 22′ 8.17154″ </t>
  </si>
  <si>
    <t xml:space="preserve">49° 5′ 29.04738″ </t>
  </si>
  <si>
    <t xml:space="preserve">107° 13′ 30″ </t>
  </si>
  <si>
    <t xml:space="preserve">46° 32′ 44.99999″ </t>
  </si>
  <si>
    <t xml:space="preserve">44° 10′ 32.2″ </t>
  </si>
  <si>
    <t xml:space="preserve">108° 26′ 39.99998″ </t>
  </si>
  <si>
    <t xml:space="preserve">114° 22′ 2.17027″ </t>
  </si>
  <si>
    <t xml:space="preserve">49° 5′ 29.98122″ </t>
  </si>
  <si>
    <t xml:space="preserve">45° 31′ 35″ </t>
  </si>
  <si>
    <t xml:space="preserve">111° 51′ 5″ </t>
  </si>
  <si>
    <t xml:space="preserve">110° 3′ 30.58999″ </t>
  </si>
  <si>
    <t xml:space="preserve">45° 39′ 7.43468″ </t>
  </si>
  <si>
    <t xml:space="preserve">49° 6′ 29.99405″ </t>
  </si>
  <si>
    <t xml:space="preserve">107° 15′ 15.00001″ </t>
  </si>
  <si>
    <t xml:space="preserve">46° 30′ 40″ </t>
  </si>
  <si>
    <t xml:space="preserve">44° 10′ 0.99001″ </t>
  </si>
  <si>
    <t xml:space="preserve">108° 22′ 41.47673″ </t>
  </si>
  <si>
    <t xml:space="preserve">45° 37′ 29.21999″ </t>
  </si>
  <si>
    <t xml:space="preserve">114° 20′ 42.17604″ </t>
  </si>
  <si>
    <t xml:space="preserve">45° 28′ 45.00001″ </t>
  </si>
  <si>
    <t xml:space="preserve">111° 44′ 30.00001″ </t>
  </si>
  <si>
    <t xml:space="preserve">109° 54′ 1.77703″ </t>
  </si>
  <si>
    <t xml:space="preserve">44° 10′ 0.99998″ </t>
  </si>
  <si>
    <t xml:space="preserve">108° 21′ 30.51″ </t>
  </si>
  <si>
    <t xml:space="preserve">45° 37′ 0.00001″ </t>
  </si>
  <si>
    <t xml:space="preserve">107° 13′ 59.99999″ </t>
  </si>
  <si>
    <t xml:space="preserve">46° 31′ 54.99998″ </t>
  </si>
  <si>
    <t xml:space="preserve">109° 54′ 1.78427″ </t>
  </si>
  <si>
    <t xml:space="preserve">44° 13′ 31.54001″ </t>
  </si>
  <si>
    <t xml:space="preserve">108° 18′ 45″ </t>
  </si>
  <si>
    <t xml:space="preserve">114° 10′ 2.18125″ </t>
  </si>
  <si>
    <t xml:space="preserve">45° 27′ 24.54998″ </t>
  </si>
  <si>
    <t xml:space="preserve">111° 43′ 5.00002″ </t>
  </si>
  <si>
    <t xml:space="preserve">109° 54′ 52.2″ </t>
  </si>
  <si>
    <t xml:space="preserve">45° 39′ 0″ </t>
  </si>
  <si>
    <t xml:space="preserve">49° 10′ 1.97526″ </t>
  </si>
  <si>
    <t xml:space="preserve">46° 33′ 34.99999″ </t>
  </si>
  <si>
    <t xml:space="preserve">44° 14′ 30.00001″ </t>
  </si>
  <si>
    <t xml:space="preserve">108° 21′ 34.99999″ </t>
  </si>
  <si>
    <t xml:space="preserve">114° 6′ 52.18643″ </t>
  </si>
  <si>
    <t xml:space="preserve">111° 48′ 5″ </t>
  </si>
  <si>
    <t xml:space="preserve">109° 56′ 52.19999″ </t>
  </si>
  <si>
    <t xml:space="preserve">45° 39′ 50″ </t>
  </si>
  <si>
    <t xml:space="preserve">114° 6′ 52.20018″ </t>
  </si>
  <si>
    <t xml:space="preserve">49° 12′ 31.99356″ </t>
  </si>
  <si>
    <t xml:space="preserve">46° 34′ 40.00001″ </t>
  </si>
  <si>
    <t xml:space="preserve">44° 15′ 42.99998″ </t>
  </si>
  <si>
    <t xml:space="preserve">108° 22′ 45.00001″ </t>
  </si>
  <si>
    <t xml:space="preserve">114° 4′ 2.20048″ </t>
  </si>
  <si>
    <t xml:space="preserve">111° 50′ 55″ </t>
  </si>
  <si>
    <t xml:space="preserve">110° 1′ 20.20001″ </t>
  </si>
  <si>
    <t xml:space="preserve">45° 43′ 25″ </t>
  </si>
  <si>
    <t xml:space="preserve">114° 4′ 2.18672″ </t>
  </si>
  <si>
    <t xml:space="preserve">44° 14′ 51.29999″ </t>
  </si>
  <si>
    <t xml:space="preserve">108° 23′ 44.99999″ </t>
  </si>
  <si>
    <t xml:space="preserve">114° 0′ 2.19038″ </t>
  </si>
  <si>
    <t xml:space="preserve">110° 5′ 4.6″ </t>
  </si>
  <si>
    <t xml:space="preserve">45° 44′ 30.00001″ </t>
  </si>
  <si>
    <t xml:space="preserve">49° 13′ 1.98624″ </t>
  </si>
  <si>
    <t xml:space="preserve">108° 24′ 29.99999″ </t>
  </si>
  <si>
    <t xml:space="preserve">45° 45′ 15.00001″ </t>
  </si>
  <si>
    <t xml:space="preserve">108° 25′ 30″ </t>
  </si>
  <si>
    <t>Appendix 16.m: List of exploration and licensing tender decisions</t>
  </si>
  <si>
    <t>Entities that submitted proposals / Selection-31 /</t>
  </si>
  <si>
    <t>Selected</t>
  </si>
  <si>
    <t>List of selected companies</t>
  </si>
  <si>
    <t>List of non-selected companies</t>
  </si>
  <si>
    <t>#</t>
  </si>
  <si>
    <t>Selection #</t>
  </si>
  <si>
    <t>Bidding entity</t>
  </si>
  <si>
    <t>Entity name</t>
  </si>
  <si>
    <t>Selected year</t>
  </si>
  <si>
    <t>License issued</t>
  </si>
  <si>
    <t>Unqualified entity</t>
  </si>
  <si>
    <t xml:space="preserve">Selection-31-1 </t>
  </si>
  <si>
    <t>Erd Geo LLC</t>
  </si>
  <si>
    <t>Yes</t>
  </si>
  <si>
    <t>Saikhantumurt LLC</t>
  </si>
  <si>
    <t>Bat Dulguun Murun LLC</t>
  </si>
  <si>
    <t>Altan Shar Tal LLC</t>
  </si>
  <si>
    <t>Erch Gold LLC</t>
  </si>
  <si>
    <t>Baga Sar Holding LLC</t>
  </si>
  <si>
    <t>Chandmani Platinum LLC</t>
  </si>
  <si>
    <t>Erdene Dorno LLC</t>
  </si>
  <si>
    <t>Golden Hummer LLC</t>
  </si>
  <si>
    <t>Altan Rio Resource LLC</t>
  </si>
  <si>
    <t>Goldenhill LLC</t>
  </si>
  <si>
    <t>Selection-31-10</t>
  </si>
  <si>
    <t>B and U Mine LLC</t>
  </si>
  <si>
    <t>Amyus LLC</t>
  </si>
  <si>
    <t>Crystal Top Mine LLC</t>
  </si>
  <si>
    <t>Terra Seed LLC</t>
  </si>
  <si>
    <t>Land Ore LLC</t>
  </si>
  <si>
    <t>Bayan Hishig Kharaa LLC</t>
  </si>
  <si>
    <t>Platinumland LLC</t>
  </si>
  <si>
    <t>Richmining LLC</t>
  </si>
  <si>
    <t>Jemmeri Construction LLC</t>
  </si>
  <si>
    <t>Underground Gold Mining LLC</t>
  </si>
  <si>
    <t>Gegeen Saruul LLC</t>
  </si>
  <si>
    <t>Munkh Dalai Energy LLC</t>
  </si>
  <si>
    <t>Munkhdalai Energy LLC</t>
  </si>
  <si>
    <t>Entities that submitted proposals / Selection-32 /</t>
  </si>
  <si>
    <t>Sovint Khairkhan LLC</t>
  </si>
  <si>
    <t>Khos Quartz LLC</t>
  </si>
  <si>
    <t xml:space="preserve">Selection-32-1 </t>
  </si>
  <si>
    <t>Golden Grose Ibex LLC</t>
  </si>
  <si>
    <t>GD Trade LLC</t>
  </si>
  <si>
    <t>Bulgan Star LLC</t>
  </si>
  <si>
    <t xml:space="preserve">Selection-32-2 </t>
  </si>
  <si>
    <t>Bayan Khukh Tolgoi LLC</t>
  </si>
  <si>
    <t>Tsetse Gold Resource LLC</t>
  </si>
  <si>
    <t xml:space="preserve">Selection-33-8 </t>
  </si>
  <si>
    <t>Altan Rio Mining LLC</t>
  </si>
  <si>
    <t>Taijin Buyan LLC</t>
  </si>
  <si>
    <t>Khishig Arvin Industrial LLC</t>
  </si>
  <si>
    <t>Eco Oil Ord LLC</t>
  </si>
  <si>
    <t>Golden Hill LLC</t>
  </si>
  <si>
    <t>Khukh Jonsh LLC</t>
  </si>
  <si>
    <t>Ax Capital Group LLC</t>
  </si>
  <si>
    <t>Selection-33-9</t>
  </si>
  <si>
    <t>Mongolian Star Mining LLC</t>
  </si>
  <si>
    <t xml:space="preserve">Selection-33-10 </t>
  </si>
  <si>
    <t>Altain Khar Azarga LLC</t>
  </si>
  <si>
    <t>Lianruimining LLC</t>
  </si>
  <si>
    <t>Gobi Development Resources LLC</t>
  </si>
  <si>
    <t>Entities that submitted proposals / Selection-33 /</t>
  </si>
  <si>
    <t xml:space="preserve">Selection-34-3 </t>
  </si>
  <si>
    <t>Khunt Ogooj LLC</t>
  </si>
  <si>
    <t>Mardan Resource LLC</t>
  </si>
  <si>
    <t>Khos Quartz</t>
  </si>
  <si>
    <t>Bulgan od mining LLC</t>
  </si>
  <si>
    <t>Global Guur Trans LLC</t>
  </si>
  <si>
    <t>Belukha LLC</t>
  </si>
  <si>
    <t>Altan Toonon Urguu LLC</t>
  </si>
  <si>
    <t>S Sain LLC</t>
  </si>
  <si>
    <t>Element Mining LLC</t>
  </si>
  <si>
    <t>Didn't get</t>
  </si>
  <si>
    <t>Mintores LLC</t>
  </si>
  <si>
    <t>Mega Erin LLC</t>
  </si>
  <si>
    <t>Selection-34-6</t>
  </si>
  <si>
    <t>Northern Mine Mongolia LLC</t>
  </si>
  <si>
    <t>Supremequality LLC</t>
  </si>
  <si>
    <t>Ochir Undraa LLC</t>
  </si>
  <si>
    <t>Uurtgold LLC</t>
  </si>
  <si>
    <t>Suult Grand LLC</t>
  </si>
  <si>
    <t>Nomin Shine Urguu LLC</t>
  </si>
  <si>
    <t>Gobi Caravan LLC</t>
  </si>
  <si>
    <t>Tod Undarga LLC</t>
  </si>
  <si>
    <t>Coak Energy Corporation LLC</t>
  </si>
  <si>
    <t>Gurvan Undes LLC</t>
  </si>
  <si>
    <t>Nutgiin Suvd LLC</t>
  </si>
  <si>
    <t>MonEnCo LLC</t>
  </si>
  <si>
    <t>Mongolian Molybdenum Corporation LLC</t>
  </si>
  <si>
    <t>Erdeniin Undraga Khairkhan LLC</t>
  </si>
  <si>
    <t>Erdeniin Erel LLC</t>
  </si>
  <si>
    <t>Monsoft LLC</t>
  </si>
  <si>
    <t>Coal Chemical Technology LLC</t>
  </si>
  <si>
    <t>Lyanruimining LLC</t>
  </si>
  <si>
    <t>Uguuj Bayan Khangai LLC</t>
  </si>
  <si>
    <t>Modun Khaad LLC</t>
  </si>
  <si>
    <t>AHDB LLC</t>
  </si>
  <si>
    <t>Utaat Bolor LLC</t>
  </si>
  <si>
    <t>Entities that submitted proposals / Selection-34 /</t>
  </si>
  <si>
    <t>Mongol Bridge Resource LLC</t>
  </si>
  <si>
    <t>Shining Stone LLC</t>
  </si>
  <si>
    <t>Andiin Khargui LLC</t>
  </si>
  <si>
    <t>Erdenes Altai LLC</t>
  </si>
  <si>
    <t>Tsogt Elberel LLC</t>
  </si>
  <si>
    <t>MNGR Resource LLC</t>
  </si>
  <si>
    <t>Khanbogd Exploration LLC</t>
  </si>
  <si>
    <t>MShUB Mining LLC</t>
  </si>
  <si>
    <t>Mongol Mining and Exploration LLC</t>
  </si>
  <si>
    <t>Universal Logging LLC</t>
  </si>
  <si>
    <t>Geo Active LLC</t>
  </si>
  <si>
    <t>“Shanbal Khangarid” LLC</t>
  </si>
  <si>
    <t>Devjikh Mining LLC</t>
  </si>
  <si>
    <t>Selection-37-4</t>
  </si>
  <si>
    <t>Anar Bolor LLC</t>
  </si>
  <si>
    <t>Dornin Shim LLC</t>
  </si>
  <si>
    <t>Hanzo Mining LLC</t>
  </si>
  <si>
    <t>Royal Range LLC</t>
  </si>
  <si>
    <t>Mongolian Chun Chen Energy Industry Group LLC</t>
  </si>
  <si>
    <t>Mongol Altan Mint LLC</t>
  </si>
  <si>
    <t>Selection-38-4</t>
  </si>
  <si>
    <t>Highland Mining LLC</t>
  </si>
  <si>
    <t>Entities that submitted proposals / Selection-35 /</t>
  </si>
  <si>
    <t>Tod Mineral LLC</t>
  </si>
  <si>
    <t>Kherlen Energo LLC</t>
  </si>
  <si>
    <t>Troidaimond LLC</t>
  </si>
  <si>
    <t>Timmot LLC</t>
  </si>
  <si>
    <t>Hur Mining LLC</t>
  </si>
  <si>
    <t>Flumon LLC</t>
  </si>
  <si>
    <t>Temuun Orgil LLC</t>
  </si>
  <si>
    <t>Selection-39-9</t>
  </si>
  <si>
    <t>“Dornin Shim” LLC</t>
  </si>
  <si>
    <t>Selection-40-3</t>
  </si>
  <si>
    <t>Khas Khag LLC</t>
  </si>
  <si>
    <t>Entities that submitted proposals / Selection-36 /</t>
  </si>
  <si>
    <t>Selection-40-5</t>
  </si>
  <si>
    <t>Triodragons LLC</t>
  </si>
  <si>
    <t>Jinghua Group Co., Ltd.</t>
  </si>
  <si>
    <t>Spec LLC</t>
  </si>
  <si>
    <t>Bumandrilling LLC</t>
  </si>
  <si>
    <t>Litos Mining LLC</t>
  </si>
  <si>
    <t>BG Grand Mining LLC</t>
  </si>
  <si>
    <t>Molium Mining LLC</t>
  </si>
  <si>
    <t>Zevt Duulga LLC</t>
  </si>
  <si>
    <t>MMNS LLC</t>
  </si>
  <si>
    <t>Entities that submitted proposals / Selection-37 /</t>
  </si>
  <si>
    <t>Entities that submitted proposals / Selection-38 /</t>
  </si>
  <si>
    <t>Entities that submitted proposals / Selection-39 /</t>
  </si>
  <si>
    <t>Entities that submitted proposals / Selection-40 /</t>
  </si>
  <si>
    <t xml:space="preserve">Appendix 16m-1: Revenues to the state budget through tender </t>
  </si>
  <si>
    <t>Revenues received by the state budget through tender / Selection-28, 30 /</t>
  </si>
  <si>
    <t>As of January 1, 2019 to December 31, 2019</t>
  </si>
  <si>
    <t>Region</t>
  </si>
  <si>
    <t xml:space="preserve">Allocated area ha </t>
  </si>
  <si>
    <t>The size of the granted area / ha /</t>
  </si>
  <si>
    <t xml:space="preserve">Threshold price </t>
  </si>
  <si>
    <t>Deadline / TOTAL</t>
  </si>
  <si>
    <t>Selection-28 / Announced date-15.10.2018, Opened date-2018.11.16 /</t>
  </si>
  <si>
    <t>Erchgold LLC</t>
  </si>
  <si>
    <t>Khovd, Uvs</t>
  </si>
  <si>
    <t>Khadan Khar</t>
  </si>
  <si>
    <t xml:space="preserve">- </t>
  </si>
  <si>
    <t>Selection-30 / Date of announcement-November 22, 2018, Date of opening-December 25, 2018 /</t>
  </si>
  <si>
    <t>Sagsai, Bugat</t>
  </si>
  <si>
    <t>Urd Bokhon Uul</t>
  </si>
  <si>
    <t>Ulaan Tolgoi</t>
  </si>
  <si>
    <t>Shar Khotol</t>
  </si>
  <si>
    <t>The price difference is non paid</t>
  </si>
  <si>
    <t>Khar Togoo Uul</t>
  </si>
  <si>
    <t>Altan Uul</t>
  </si>
  <si>
    <t>Underground Mining LLC</t>
  </si>
  <si>
    <t>Altan Uul-2</t>
  </si>
  <si>
    <t>Revenues received by the state budget through tender /Selection-31, 32 /</t>
  </si>
  <si>
    <t>Selection-31 / Announced date-January 7, 2019, Opening date-February 15, 2019 /</t>
  </si>
  <si>
    <t>Erdene -1</t>
  </si>
  <si>
    <t>Dund Sukhait</t>
  </si>
  <si>
    <t>Tsengel, Ulaankhus, Sagsai, Buyant</t>
  </si>
  <si>
    <t>Dosh Uul</t>
  </si>
  <si>
    <t>Hetz</t>
  </si>
  <si>
    <t>Khort Uul</t>
  </si>
  <si>
    <t>2019.03.19</t>
  </si>
  <si>
    <t>Zaisangiin Hets</t>
  </si>
  <si>
    <t>2019.03.14</t>
  </si>
  <si>
    <t>Mandah</t>
  </si>
  <si>
    <t>Khatavch</t>
  </si>
  <si>
    <t>Canceled</t>
  </si>
  <si>
    <t>Manlai, Tsogttsetsii</t>
  </si>
  <si>
    <t>Baga Ulzii</t>
  </si>
  <si>
    <t>Aman Usnii Tolgoi</t>
  </si>
  <si>
    <t>Zoogiin Tsagaan Ovoo</t>
  </si>
  <si>
    <t>Selection-32 / Announced date-2019.02.04, Opened date-2019.03.12 /</t>
  </si>
  <si>
    <t>Ikh Serten Uul</t>
  </si>
  <si>
    <t>XV-021279</t>
  </si>
  <si>
    <t>2019.04.03</t>
  </si>
  <si>
    <t>Taijiin Buyan LLC</t>
  </si>
  <si>
    <t>Airag Tolgoi</t>
  </si>
  <si>
    <t>Tsagaan Airag Uul</t>
  </si>
  <si>
    <t>Galzoo khan LLC</t>
  </si>
  <si>
    <t>Emtiin Tsagaan Tolgoi</t>
  </si>
  <si>
    <t>Bayan Khushuu</t>
  </si>
  <si>
    <t>Hulman Nuur</t>
  </si>
  <si>
    <t>Alag Tolgoi</t>
  </si>
  <si>
    <t>Toonkhii-Ukhaa</t>
  </si>
  <si>
    <t>Revenues received by the state budget through tender / Selection-33, 34 /</t>
  </si>
  <si>
    <t>Selection-33 / Announced date-2019.02.28, Opening date-2019.04.03 /</t>
  </si>
  <si>
    <t>Ag</t>
  </si>
  <si>
    <t>Bulgan Od Mining LLC</t>
  </si>
  <si>
    <t>Burged Tolgoi</t>
  </si>
  <si>
    <t>Tarialan, Omnogovi</t>
  </si>
  <si>
    <t>Hargait-Ulaan</t>
  </si>
  <si>
    <t>Khashaatiin Khyar</t>
  </si>
  <si>
    <t>2019.04.23</t>
  </si>
  <si>
    <t>Khajuu Ulaan</t>
  </si>
  <si>
    <t>Mega Erin</t>
  </si>
  <si>
    <t>Selection-34 / Announced date-2019.03.27 Opening date-2019.04.30 /</t>
  </si>
  <si>
    <t>Shovgor Uul</t>
  </si>
  <si>
    <t>Deliin Chuluut Ukhaa</t>
  </si>
  <si>
    <t>Es Sain LLC</t>
  </si>
  <si>
    <t>Shokhoot Uul</t>
  </si>
  <si>
    <t>Dulaan Khondii</t>
  </si>
  <si>
    <t>2019.06.05</t>
  </si>
  <si>
    <t>Mankhan, Zereg</t>
  </si>
  <si>
    <t>Morit Uul</t>
  </si>
  <si>
    <t>Revenues received by the state budget through tender / Selection-35, 36 /</t>
  </si>
  <si>
    <t>Selection-35 / Announced date-2019.04.17 Opening date-2019.05.21 /</t>
  </si>
  <si>
    <t>Dundgovi, Govisumber</t>
  </si>
  <si>
    <t>Buyant, Bugat</t>
  </si>
  <si>
    <t>Ulaan Dukh</t>
  </si>
  <si>
    <t xml:space="preserve">Delgerekh </t>
  </si>
  <si>
    <t>Ondor Denj</t>
  </si>
  <si>
    <t>Blueberry</t>
  </si>
  <si>
    <t>Bayan Khul</t>
  </si>
  <si>
    <t>Couk Energy Corporation LLC</t>
  </si>
  <si>
    <t>Baatariin Nuruu</t>
  </si>
  <si>
    <t>Omnogovi, Tarialan</t>
  </si>
  <si>
    <t>Khort Uul-2</t>
  </si>
  <si>
    <t>Most, Tsetseg</t>
  </si>
  <si>
    <t>Shavagtai Uul-2</t>
  </si>
  <si>
    <t>Selection-36 / Announced date-2019.04.30 Opening date-2019.05.30 /</t>
  </si>
  <si>
    <t>Gurvanzagal, Choibalsan</t>
  </si>
  <si>
    <t>Zagal</t>
  </si>
  <si>
    <t>Altantsogts, Bugat</t>
  </si>
  <si>
    <t>Silicon pipe</t>
  </si>
  <si>
    <t>Tamsag-2</t>
  </si>
  <si>
    <t>Baruun Denj</t>
  </si>
  <si>
    <t>2019.08.07</t>
  </si>
  <si>
    <t>Ulaan Undur Tolgoi</t>
  </si>
  <si>
    <t>Revenues received by the state budget through tender / Selection-37, 38 /</t>
  </si>
  <si>
    <t>Selection-37 / Announced date-2019.05.09 Opening date-2019.06.11 /</t>
  </si>
  <si>
    <t>Uvs, Zavkhan</t>
  </si>
  <si>
    <t>Zavkhan, Urgamal, Durvuljin</t>
  </si>
  <si>
    <t>Gurvansaikhan, Saintsagaan</t>
  </si>
  <si>
    <t>Delgerekh, Altanshiree</t>
  </si>
  <si>
    <t>Unaa Khad</t>
  </si>
  <si>
    <t>2019.07.16</t>
  </si>
  <si>
    <t>Khalchir</t>
  </si>
  <si>
    <t>Brown stallion Uul-1</t>
  </si>
  <si>
    <t>Tsagaan Khutul</t>
  </si>
  <si>
    <t>Ulaan Undur</t>
  </si>
  <si>
    <t>Unegtiin Gozgor</t>
  </si>
  <si>
    <t>Toyrom</t>
  </si>
  <si>
    <t>Selection-38 / Announced date-2019.06.04 Opening date-2019.07.05 /</t>
  </si>
  <si>
    <t>Khishigt</t>
  </si>
  <si>
    <t>Tod Undraga LLC</t>
  </si>
  <si>
    <t>Ogiinuur, Ulziit</t>
  </si>
  <si>
    <t>Bor Azaraga Uul-2</t>
  </si>
  <si>
    <t>2019.08.16</t>
  </si>
  <si>
    <t>Uushig Uul -1</t>
  </si>
  <si>
    <t>Revenues received by the state budget through tender / Selection-39, 40 /</t>
  </si>
  <si>
    <t>Selection-39 / Announced date-2019.06.26 Opening date-2019.07.30 /</t>
  </si>
  <si>
    <t>Khukh Nuur</t>
  </si>
  <si>
    <t>Shanbal Khangarid LLC</t>
  </si>
  <si>
    <t>Kholboo Uul</t>
  </si>
  <si>
    <t>Sight of the head</t>
  </si>
  <si>
    <t>Bituu Uul</t>
  </si>
  <si>
    <t>Selection-40 / Announced date-2019.07.17 Opening date-2019.08.20 /</t>
  </si>
  <si>
    <t>Ukhaa Tolgoi</t>
  </si>
  <si>
    <t>Ikh Buural</t>
  </si>
  <si>
    <t>Suult Tolgoi</t>
  </si>
  <si>
    <t>Gun Ondor</t>
  </si>
  <si>
    <t xml:space="preserve"> Mongol Chun Chen Energy</t>
  </si>
  <si>
    <t>Mukhlagiin Ovoo</t>
  </si>
  <si>
    <t>Industry group LLC</t>
  </si>
  <si>
    <t>Khoovor</t>
  </si>
  <si>
    <t>GRAND TOTAL</t>
  </si>
  <si>
    <t xml:space="preserve">Appendix 16.n: List of Petroleum Licenses </t>
  </si>
  <si>
    <t>License # /Government resolution /</t>
  </si>
  <si>
    <t>Area (km2)</t>
  </si>
  <si>
    <t>Owner's Register</t>
  </si>
  <si>
    <t>Name of the owner company</t>
  </si>
  <si>
    <t>Types of legal entities</t>
  </si>
  <si>
    <t>#162</t>
  </si>
  <si>
    <t>Corporation license and Petroleum related activities</t>
  </si>
  <si>
    <t>Uvs I</t>
  </si>
  <si>
    <t>Mongolia Gladville Uvs Petroleum LLC</t>
  </si>
  <si>
    <t>LLC- with foreign investment</t>
  </si>
  <si>
    <t>2015.06.17</t>
  </si>
  <si>
    <t>2023.06.16</t>
  </si>
  <si>
    <t xml:space="preserve">Sagil, Turgen, Tarialan, Davst, Omnogovi, Tes, Herder, Khyargas Naranbulag, Zuungovi, Zavkhan, Baruunturuun, Zuunkhangai, Ulaangom, Ulgii, Ulaangom, </t>
  </si>
  <si>
    <t>#246</t>
  </si>
  <si>
    <t>Khar Us II</t>
  </si>
  <si>
    <t>Renova Ilch LLC</t>
  </si>
  <si>
    <t>2023.09.02</t>
  </si>
  <si>
    <t>Uvs, Khovd, Gobi-Altai, Zavkhan</t>
  </si>
  <si>
    <t>Omnogovi, Naranbulag, Zavkhan, Tsagaankhairkhan, Ulgii Durgun, Chandmani, Myangad, Buyant, Erdeneburen, Darvi, Must, Mankhan, Zereg Khukhmorit Urgamal, Zavkhanmandal, Durvuljin</t>
  </si>
  <si>
    <t>#235</t>
  </si>
  <si>
    <t>Bogd IV</t>
  </si>
  <si>
    <t xml:space="preserve">2019.07.29 </t>
  </si>
  <si>
    <t>Bayankhongor, Dundgovi, Uvurkhangai and Gobi-Altai</t>
  </si>
  <si>
    <t>Baatsagaan, Bogd Jinst, Ulziit, Bayan-ovoo, Khuree-maral, Bayantsagaan, Buutsagaan, Bumbugur, Bayangobi, Bayanlig, Bayan-undur, Erdene-dalai, Delgerkhangai, Saikhan-ovoo, Khuld, Baruunbayan-Ulaan, Bayanteeg, Erdene, Tsogt , Taishir, Altai, Chandmani, Delger, Biger, Khaliun</t>
  </si>
  <si>
    <t>Ongi V</t>
  </si>
  <si>
    <t>Uvurkhangai aimag, Bayankhongor aimag, Omnogovi</t>
  </si>
  <si>
    <t>Bogd, Bayanlig, Nariin Teel, Zuunbayan Ulaan, Taragt, Sant, Bayangol, Tugrug, Guchin-us, Baruunbayan-Ulaan, Khairkhan Dulaan, Bogd, Mandal ovoo</t>
  </si>
  <si>
    <t>#265</t>
  </si>
  <si>
    <t>Nomgon IX / methane gas /</t>
  </si>
  <si>
    <t>GOH LLC</t>
  </si>
  <si>
    <t xml:space="preserve">2018.08.22 </t>
  </si>
  <si>
    <t>2028.08.21</t>
  </si>
  <si>
    <t xml:space="preserve">Omnogovi aimag </t>
  </si>
  <si>
    <t xml:space="preserve">Bayan-ovoo, Khankhongor, Khanbogd, Tsogttsetsii, Tsogt-ovoo, Nomgon, Manlai soum </t>
  </si>
  <si>
    <t>#31</t>
  </si>
  <si>
    <t>Nomgon IX / petroleum /</t>
  </si>
  <si>
    <t>Omnod Mongoliin Gazar Nutgiin Tos LLC</t>
  </si>
  <si>
    <t>2014.02.07</t>
  </si>
  <si>
    <t>2022.02.06</t>
  </si>
  <si>
    <t>Tsogttsetsii, Khankhongor, Bayan-ovoo, Khanbogd, Tsogt-ovoo, Nomgon, Manlai</t>
  </si>
  <si>
    <t>#253</t>
  </si>
  <si>
    <t>Tukhum X (front)</t>
  </si>
  <si>
    <t>Mongoliin Alt LLC</t>
  </si>
  <si>
    <t>LLC- with domestic investment</t>
  </si>
  <si>
    <t>2012.07.25</t>
  </si>
  <si>
    <t>2020.07.24</t>
  </si>
  <si>
    <t>Dundgovi, Dornogovi, Omnogovi</t>
  </si>
  <si>
    <t>Ulziit, Saikhandulaan, Mandakh, Tsogt-ovoo, Tsogttsetsii, Manlai, Khankhongor</t>
  </si>
  <si>
    <t>#147</t>
  </si>
  <si>
    <t>Galba XI</t>
  </si>
  <si>
    <t>Zong Heng Yu Tian Co., Ltd.</t>
  </si>
  <si>
    <t>2009.05.20</t>
  </si>
  <si>
    <t>2023.11.20</t>
  </si>
  <si>
    <t>Omnogovi, Dornogovi</t>
  </si>
  <si>
    <t>Khanbogd, Manlai, Bayan-Ovoo, Khatanbulag, Mandakh</t>
  </si>
  <si>
    <t>#53</t>
  </si>
  <si>
    <t>Ergel XII</t>
  </si>
  <si>
    <t>Smart Oil Investment LLC</t>
  </si>
  <si>
    <t>2025.06.11</t>
  </si>
  <si>
    <t xml:space="preserve">Mandakh, Khuvsgul, Khatanbulag </t>
  </si>
  <si>
    <t>#148</t>
  </si>
  <si>
    <t>Nyalga XVI</t>
  </si>
  <si>
    <t>9240 km2</t>
  </si>
  <si>
    <t>Sheiman LLC</t>
  </si>
  <si>
    <t>2007.06.20</t>
  </si>
  <si>
    <t xml:space="preserve">Tuv, Khentii, Govisumber, Dundgovi </t>
  </si>
  <si>
    <t>Bayanjargalan, Bayan, Bayantsagaan, Murun, Delgerkhaan, Jargaltkhaan, Bayankhutag, Bayanmunkh, Darkhan, Galshar, Choir, Bayantal, Tsagaandelger</t>
  </si>
  <si>
    <t>#316</t>
  </si>
  <si>
    <t>Bayantumen XVII</t>
  </si>
  <si>
    <t xml:space="preserve">Magnai Trade LLC </t>
  </si>
  <si>
    <t xml:space="preserve">Dornod </t>
  </si>
  <si>
    <t>Gurvanzagal, Bayandun, Bayantumen, Choibalsan, Bulgan Tsagaan-ovoo, Sergelen, Bayan-uul soum</t>
  </si>
  <si>
    <t>#238</t>
  </si>
  <si>
    <t>Khukh Nuur XVIII</t>
  </si>
  <si>
    <t>NPI LLC</t>
  </si>
  <si>
    <t>2018.07.28</t>
  </si>
  <si>
    <t>Gurvanzagal, Bayantumen, Choibalsan soums</t>
  </si>
  <si>
    <t>#170</t>
  </si>
  <si>
    <t>Matad XX</t>
  </si>
  <si>
    <t>Petromatad LLC</t>
  </si>
  <si>
    <t>2006.07.19</t>
  </si>
  <si>
    <t>2020.07.10</t>
  </si>
  <si>
    <t xml:space="preserve">Dornod, Sukhbaatar </t>
  </si>
  <si>
    <t>Matad, Erdene-Tsagaan</t>
  </si>
  <si>
    <t>#224</t>
  </si>
  <si>
    <t>Sulinkheer XXIII</t>
  </si>
  <si>
    <t>Shunkhlai-Energy LLC</t>
  </si>
  <si>
    <t>2009.07.22</t>
  </si>
  <si>
    <t xml:space="preserve">Erdene, Khuvsgul, Ulaanbadrakh, Khatanbulag </t>
  </si>
  <si>
    <t>#39</t>
  </si>
  <si>
    <t>Dariganga XXIV</t>
  </si>
  <si>
    <t>Mongolia Shin Ii Energy LLC</t>
  </si>
  <si>
    <t>2016.07.04</t>
  </si>
  <si>
    <t xml:space="preserve">Sukhbaatar </t>
  </si>
  <si>
    <t xml:space="preserve">Asgat, Bayandelger, Ongon, Tuvshinshiree, Khalzan, Dariganga, Naran </t>
  </si>
  <si>
    <t>Sukhbaatar XXVII</t>
  </si>
  <si>
    <t xml:space="preserve">Wolf Petroleum LLC </t>
  </si>
  <si>
    <t>2013.01.05</t>
  </si>
  <si>
    <t>Dornogovi, Khentii, Sukhbaatar</t>
  </si>
  <si>
    <t>Delgerekh, ILLCet, Altanshiree, Urgun, Tuvshinshiree of Sukhbaatar aimag, MunLLCaan, Uulbayan, Khalzan, Bayandelger, Galshar, Tuvshinshiree, MunLLCaan, Uulbayan, Khalzan, Bayandelger</t>
  </si>
  <si>
    <t>Kherlentokhoi XXVIII</t>
  </si>
  <si>
    <t xml:space="preserve">Mongolia Wellek Industrial LLC </t>
  </si>
  <si>
    <t>2023.11.18</t>
  </si>
  <si>
    <t>Dornod, Sukhbaatar aimag</t>
  </si>
  <si>
    <t>Bulgan, Choibalsan, Matad, Khulunbuir, Sukhbaatar</t>
  </si>
  <si>
    <t>#337</t>
  </si>
  <si>
    <t>Arbulag XXIX</t>
  </si>
  <si>
    <t>2017.08.29</t>
  </si>
  <si>
    <t>2025.08.28</t>
  </si>
  <si>
    <t>Erdene-Tsagaan, Khalkhgol</t>
  </si>
  <si>
    <t>Appendix 16 o. Coordinating points of valid PSCs</t>
  </si>
  <si>
    <t>Coordinates of border turning points of Toson-Uul XIX oil field in Toson-Uul XIX field in Petrochina Daqing Tamsag LLC's PSC</t>
  </si>
  <si>
    <t>Coordinates of border turning points of Tamsag-XXI field Tamsag oil field in Petrochina Daqing Tamsag LLC's PSC</t>
  </si>
  <si>
    <t>Coordinates of border turning points of Zuunbayan and Tsagaan-Els oil fields in Dongsheng Oil (Mongolia) LLC's 1997 PSC</t>
  </si>
  <si>
    <t>X</t>
  </si>
  <si>
    <t>Y</t>
  </si>
  <si>
    <t>Field-1</t>
  </si>
  <si>
    <t>E116 ° 26′48.4 ″</t>
  </si>
  <si>
    <t>N47 ° 14′34.9 ″</t>
  </si>
  <si>
    <t>E109 ° 56΄ 01.94˝</t>
  </si>
  <si>
    <t>N44 ° 14΄ 59.59˝</t>
  </si>
  <si>
    <t>N47 ° 12′20.0 ″</t>
  </si>
  <si>
    <t>E117 ° 07′06.6 ″</t>
  </si>
  <si>
    <t>N47 ° 46′27.6 ″</t>
  </si>
  <si>
    <t>E109 ° 55΄ 58.49˝</t>
  </si>
  <si>
    <t>N44 ° 18΄ 09.89˝</t>
  </si>
  <si>
    <t>E116 ° 26′08.3 ″</t>
  </si>
  <si>
    <t>N47 ° 46′02.0 ″</t>
  </si>
  <si>
    <t>E109 ° 56΄ 18.88˝</t>
  </si>
  <si>
    <t>N44 ° 18΄ 10.08˝</t>
  </si>
  <si>
    <t>N47 ° 10′12.6 ″</t>
  </si>
  <si>
    <t>E117 ° 07′49.5 ″</t>
  </si>
  <si>
    <t>E109 ° 56΄ 17.66˝</t>
  </si>
  <si>
    <t>N44 ° 19΄ 18.10˝</t>
  </si>
  <si>
    <t>E116 ° 24′32.1 ″</t>
  </si>
  <si>
    <t>N47 ° 45′36.5 ″</t>
  </si>
  <si>
    <t>E109 ° 56΄ 58.26˝</t>
  </si>
  <si>
    <t>N44 ° 19΄ 18.48˝</t>
  </si>
  <si>
    <t>N47 ° 02′55.7 ″</t>
  </si>
  <si>
    <t>E117 ° 08′32.1 ″</t>
  </si>
  <si>
    <t>E109 ° 56΄ 57.69˝</t>
  </si>
  <si>
    <t>N44 ° 19΄ 50.87˝</t>
  </si>
  <si>
    <t>E116 ° 29′59.7 ″</t>
  </si>
  <si>
    <t>N47 ° 45′11.6 ″</t>
  </si>
  <si>
    <t>E109 ° 57΄ 38.30˝</t>
  </si>
  <si>
    <t>N44 ° 19΄ 51.24˝</t>
  </si>
  <si>
    <t>N46 ° 59′04.4 ″</t>
  </si>
  <si>
    <t>E117 ° 09′14.0 ″</t>
  </si>
  <si>
    <t>E109 ° 57΄ 37.72˝</t>
  </si>
  <si>
    <t>N44 ° 20΄ 24.35˝</t>
  </si>
  <si>
    <t>E116 ° 26′39.6 ″</t>
  </si>
  <si>
    <t>N47 ° 44′04.5 ″</t>
  </si>
  <si>
    <t>E109 ° 59΄ 57.73˝</t>
  </si>
  <si>
    <t>N44 ° 20΄ 25.60˝</t>
  </si>
  <si>
    <t>N46 ° 54′02.8 ″</t>
  </si>
  <si>
    <t>E117 ° 08′12.3 ″</t>
  </si>
  <si>
    <t>E109 ° 59΄ 56.97˝</t>
  </si>
  <si>
    <t>N44 ° 21΄ 10.23˝</t>
  </si>
  <si>
    <t>E116 ° 24′46.1 ″</t>
  </si>
  <si>
    <t>N47 ° 42′49.5 ″</t>
  </si>
  <si>
    <t>E110 ° 01΄ 13.62˝</t>
  </si>
  <si>
    <t>N44 ° 21΄ 10.90˝</t>
  </si>
  <si>
    <t>N46 ° 53′04.4 ″</t>
  </si>
  <si>
    <t>E117 ° 07′13.3 ″</t>
  </si>
  <si>
    <t>E110 ° 01΄ 07.35˝</t>
  </si>
  <si>
    <t>N44 ° 27΄ 26.65˝</t>
  </si>
  <si>
    <t>E116 ° 20′08.7 ″</t>
  </si>
  <si>
    <t>N47 ° 41′36.4 ″</t>
  </si>
  <si>
    <t>E110 ° 01΄ 39.00˝</t>
  </si>
  <si>
    <t>N44 ° 27΄ 26.92˝</t>
  </si>
  <si>
    <t>N46 ° 50′02.5 ″</t>
  </si>
  <si>
    <t>E117 ° 05′30.6 ″</t>
  </si>
  <si>
    <t>E110 ° 01΄ 38.31˝</t>
  </si>
  <si>
    <t>N44 ° 28΄ 09.03˝</t>
  </si>
  <si>
    <t>E116 ° 06′13.6 ″</t>
  </si>
  <si>
    <t>N47 ° 40′06.8 ″</t>
  </si>
  <si>
    <t>E110 ° 02΄ 45.25˝</t>
  </si>
  <si>
    <t>N44 ° 28΄ 09.59˝</t>
  </si>
  <si>
    <t>N46 ° 51′29.8 ″</t>
  </si>
  <si>
    <t>E117 ° 04′40.2 ″</t>
  </si>
  <si>
    <t>E110 ° 02΄ 43.45˝</t>
  </si>
  <si>
    <t>N44 ° 29΄ 59.95˝</t>
  </si>
  <si>
    <t>E116 ° 04′39.8 ″</t>
  </si>
  <si>
    <t>N47 ° 37′45.1 ″</t>
  </si>
  <si>
    <t>E110 ° 05΄ 29.51˝</t>
  </si>
  <si>
    <t>N44 ° 30΄ 01.31˝</t>
  </si>
  <si>
    <t>N46 ° 53′09.3 ″</t>
  </si>
  <si>
    <t>E117 ° 02′42.6 ″</t>
  </si>
  <si>
    <t>E110 ° 05΄ 29.21˝</t>
  </si>
  <si>
    <t>N44 ° 30΄ 20.51˝</t>
  </si>
  <si>
    <t>E116 ° 06′50.4 ″</t>
  </si>
  <si>
    <t>N47 ° 36′44.0 ″</t>
  </si>
  <si>
    <t>E110 ° 09΄ 04.27˝</t>
  </si>
  <si>
    <t>N44 ° 30΄ 22.17˝</t>
  </si>
  <si>
    <t>N46 ° 54′17.2 ″</t>
  </si>
  <si>
    <t>E116 ° 59′18.1 ″</t>
  </si>
  <si>
    <t>E110 ° 09΄ 07.39˝</t>
  </si>
  <si>
    <t>N44 ° 26΄ 46.66˝</t>
  </si>
  <si>
    <t>E116 ° 08′15.6 ″</t>
  </si>
  <si>
    <t>N47 ° 37′35.4 ″</t>
  </si>
  <si>
    <t>E110 ° 06΄ 49.25˝</t>
  </si>
  <si>
    <t>N44 ° 26΄ 45.61˝</t>
  </si>
  <si>
    <t>N46 ° 54′44.4 ″</t>
  </si>
  <si>
    <t>E116 ° 57′31.8 ″</t>
  </si>
  <si>
    <t>E110 ° 06΄ 50.83˝</t>
  </si>
  <si>
    <t>N44 ° 25΄ 00.43˝</t>
  </si>
  <si>
    <t>E116 ° 09′58.8 ″</t>
  </si>
  <si>
    <t>N47 ° 38′00.6 ″</t>
  </si>
  <si>
    <t>E110 ° 05΄ 04.85˝</t>
  </si>
  <si>
    <t>N44 ° 24΄ 59.60˝</t>
  </si>
  <si>
    <t>N46 ° 59′55.1 ″</t>
  </si>
  <si>
    <t>E116 ° 55′29.6 ″</t>
  </si>
  <si>
    <t>E110 ° 05΄ 06.87˝</t>
  </si>
  <si>
    <t>N44 ° 22΄ 50.02˝</t>
  </si>
  <si>
    <t>E116 ° 11′04.1 ″</t>
  </si>
  <si>
    <t>N47 ° 39′13.6 ″</t>
  </si>
  <si>
    <t>E110 ° 03΄ 59.12˝</t>
  </si>
  <si>
    <t>N44 ° 22΄ 49.48˝</t>
  </si>
  <si>
    <t>N47 ° 00′24.8 ″</t>
  </si>
  <si>
    <t>E116 ° 56′23.6 ″</t>
  </si>
  <si>
    <t>E110 ° 04΄ 01.28˝</t>
  </si>
  <si>
    <t>N44 ° 20΄ 33.43˝</t>
  </si>
  <si>
    <t>E116 ° 13′25.2 ″</t>
  </si>
  <si>
    <t>N47 ° 40′42.1 ″</t>
  </si>
  <si>
    <t>E110 ° 05΄ 19.68˝</t>
  </si>
  <si>
    <t>N44 ° 20΄ 34.06˝</t>
  </si>
  <si>
    <t>N47 ° 01′03.4 ″</t>
  </si>
  <si>
    <t>E116 ° 58′41.1 ″</t>
  </si>
  <si>
    <t>E110 ° 05΄ 23.64˝</t>
  </si>
  <si>
    <t>N44 ° 16΄ 18.15˝</t>
  </si>
  <si>
    <t>E116 ° 15′16.9 ″</t>
  </si>
  <si>
    <t>N47 ° 42′07.1 ″</t>
  </si>
  <si>
    <t>E110 ° 04΄ 18.86˝</t>
  </si>
  <si>
    <t>N44 ° 16΄ 17.63˝</t>
  </si>
  <si>
    <t>N47 ° 03′52.9 ″</t>
  </si>
  <si>
    <t>E117 ° 02′47.9 ″</t>
  </si>
  <si>
    <t>E110 ° 04΄ 20.02˝</t>
  </si>
  <si>
    <t>N44 ° 15΄ 03.94˝</t>
  </si>
  <si>
    <t>E116 ° 18′56.4 ″</t>
  </si>
  <si>
    <t>N47 ° 44′04.9 ″</t>
  </si>
  <si>
    <t>N47 ° 05′03.3 ″</t>
  </si>
  <si>
    <t>E117 ° 04′05.3 ″</t>
  </si>
  <si>
    <t>E116 ° 19′34.3 ″</t>
  </si>
  <si>
    <t>N47 ° 45′15.1 ″</t>
  </si>
  <si>
    <t>N47 ° 11′38.7 ″</t>
  </si>
  <si>
    <t>E117 ° 04′55.8 ″</t>
  </si>
  <si>
    <t>E116 ° 21′47.6 ″</t>
  </si>
  <si>
    <t>N47 ° 12′27.4 ″</t>
  </si>
  <si>
    <t>Field-2</t>
  </si>
  <si>
    <t>E116 ° 22′31.0 ″</t>
  </si>
  <si>
    <t>E116 ° 54′39.2 ″</t>
  </si>
  <si>
    <t>N47 ° 33′34.8 ″</t>
  </si>
  <si>
    <t>N47 ° 28′56.7 ″</t>
  </si>
  <si>
    <t>E116 ° 52′10.2 ″</t>
  </si>
  <si>
    <t>Field-3</t>
  </si>
  <si>
    <t>E116 ° 52′33.1 ″</t>
  </si>
  <si>
    <t>N47 ° 27′27.1 ″</t>
  </si>
  <si>
    <t>N47 ° 25′33.3 ″</t>
  </si>
  <si>
    <t>E116 ° 49′16.1 ″</t>
  </si>
  <si>
    <t>N47 ° 24′04.6 ″</t>
  </si>
  <si>
    <t>E116 ° 44′48.6 ″</t>
  </si>
  <si>
    <t>N47 ° 26′24.9 ″</t>
  </si>
  <si>
    <t>E116 ° 46′50.6 ″</t>
  </si>
  <si>
    <t>Appendix 16.p: Detailed information on licenses issued in 2019 through non-competitive selection processes (through direct contracts and negotiations) and information on what procedures are used</t>
  </si>
  <si>
    <t>Board of Directors number</t>
  </si>
  <si>
    <t>Type</t>
  </si>
  <si>
    <t>Type of enterprise</t>
  </si>
  <si>
    <t>Owner registration number</t>
  </si>
  <si>
    <t>Date of decision</t>
  </si>
  <si>
    <t>Decision #</t>
  </si>
  <si>
    <t>Sum</t>
  </si>
  <si>
    <t>none</t>
  </si>
  <si>
    <t>Erdenes Silver Resources</t>
  </si>
  <si>
    <t>Issued in accordance with the Government none No 26 dated June 12, 2016 and the official letter of the Minister of Mining and Heavy Industry No 1/1929 dated June 26, 2019</t>
  </si>
  <si>
    <t>Right depression</t>
  </si>
  <si>
    <t>State-owned Factory</t>
  </si>
  <si>
    <t>2019.07.03</t>
  </si>
  <si>
    <t>Based on the Government none No 26 dated June 12, 2019 and the official letter No 1/1929 of the Minister of Mining and Heavy Industry dated June 26, 2019, a license was issued to Erdenes Mongol LLC.</t>
  </si>
  <si>
    <t xml:space="preserve">Appendix 17: Social expenditures (reported by companies)  </t>
  </si>
  <si>
    <t>Aimag/city</t>
  </si>
  <si>
    <t>Received organization</t>
  </si>
  <si>
    <t>Aimag/city2</t>
  </si>
  <si>
    <t>Dopnation type</t>
  </si>
  <si>
    <t>Sukhbaatar, Mongolian State University of Arts and Culture</t>
  </si>
  <si>
    <t>October</t>
  </si>
  <si>
    <t>Atar's 60th anniversary expenses-Eruu</t>
  </si>
  <si>
    <t>Children's day Gift</t>
  </si>
  <si>
    <t>Sukhbaatar , Bichil Ikh Urgoo</t>
  </si>
  <si>
    <t xml:space="preserve">Sukhbaatar Ungu Magazine </t>
  </si>
  <si>
    <t>Sukhbaatar, Sharga LLC</t>
  </si>
  <si>
    <t xml:space="preserve">Sukhbaatar, Tumentsogt's Governer's Office </t>
  </si>
  <si>
    <t>Sukhbaatar, Bichigt Ikh Urgoo</t>
  </si>
  <si>
    <t>To бecorate the building of the elders' association</t>
  </si>
  <si>
    <t>Sukhbaatar aimag, Sukhbaatar soum</t>
  </si>
  <si>
    <t>aimags and the capital city</t>
  </si>
  <si>
    <t>Citizens of Bayan-Ovoo soum of Bayankhongor aimag</t>
  </si>
  <si>
    <t>Soums and districts</t>
  </si>
  <si>
    <t>Dornogovi aimag women's council</t>
  </si>
  <si>
    <t>М. Ankhtuya</t>
  </si>
  <si>
    <t>Zavkhan aimag health center, Hospital of Tes soum and NGO</t>
  </si>
  <si>
    <t>Umnugovi aimag Labor Bureau</t>
  </si>
  <si>
    <t>Umnugovi aimag Health Department</t>
  </si>
  <si>
    <t>Um.Bayandalai, Bayanovoo, Tsogtovoo, Manlai soums</t>
  </si>
  <si>
    <t>Youth development programm</t>
  </si>
  <si>
    <t>60 years of Atar / Tuv aimag /</t>
  </si>
  <si>
    <t xml:space="preserve">Appendix 18.a: Coal mining </t>
  </si>
  <si>
    <t>Thousand tonnes</t>
  </si>
  <si>
    <t>Supplier to thermal power plants and other customers</t>
  </si>
  <si>
    <t>Sub-Total</t>
  </si>
  <si>
    <t xml:space="preserve">Supplier to aimag and soum boilers and other customers </t>
  </si>
  <si>
    <t>Mongolian Gold MAK LLC / Aduunchuluu /</t>
  </si>
  <si>
    <t>Tsegeen-Uuden LLC</t>
  </si>
  <si>
    <t>Bayalag-Ord LLC</t>
  </si>
  <si>
    <t xml:space="preserve">Bayanteeg JSC </t>
  </si>
  <si>
    <t xml:space="preserve">Mogoin Gol JSC </t>
  </si>
  <si>
    <t>Tevshiin Gobi LLC</t>
  </si>
  <si>
    <t>Khartarvagatai LLC</t>
  </si>
  <si>
    <t>Khotgor LLC / 1441A /</t>
  </si>
  <si>
    <t>Khotgor LLC / 20853A /</t>
  </si>
  <si>
    <t>Berkh-Uul LLC</t>
  </si>
  <si>
    <t>Erchim Bayan-Ulgii LLC</t>
  </si>
  <si>
    <t>Mandal Khuder LLC</t>
  </si>
  <si>
    <t>Domestic production</t>
  </si>
  <si>
    <t>Coal exporting mines</t>
  </si>
  <si>
    <t>Erdenes Tavan Tolgoi JSC / Zuun Tsankhi /</t>
  </si>
  <si>
    <t>Erdenes Tavan Tolgoi JSC / Baruun Tsankhi /</t>
  </si>
  <si>
    <t>Mongolyn Alt MAK LLC / Nariinsukhait /</t>
  </si>
  <si>
    <t>Energy Resource LLC</t>
  </si>
  <si>
    <t>SouthGobi Sands LLC</t>
  </si>
  <si>
    <t>Tsinghua-MAK-Nariin Sukhait LLC</t>
  </si>
  <si>
    <t>CUAL LLC</t>
  </si>
  <si>
    <t>Javkhlant Ord LLC</t>
  </si>
  <si>
    <t>Mo En Co LLC / Khushuut /</t>
  </si>
  <si>
    <t xml:space="preserve">Petrocoal LLC </t>
  </si>
  <si>
    <t>Tsagaan-Uvuljuu LLC</t>
  </si>
  <si>
    <t>Ikh Gobi Energy LLC</t>
  </si>
  <si>
    <t>Stein Kole LLC</t>
  </si>
  <si>
    <t>Freandship Resources LLC</t>
  </si>
  <si>
    <t>Kosma Coal LLC</t>
  </si>
  <si>
    <t>Nagaaranz LLC</t>
  </si>
  <si>
    <t>Tefis Mining LLC</t>
  </si>
  <si>
    <t>OmnogoviCoal Trans LLC</t>
  </si>
  <si>
    <t>Export production amount</t>
  </si>
  <si>
    <t>Appendix 18.b: Domestic and export sales in 2019</t>
  </si>
  <si>
    <t>Types of coal</t>
  </si>
  <si>
    <t xml:space="preserve">2019 performance, thousand tons </t>
  </si>
  <si>
    <t>Average unit price of sales</t>
  </si>
  <si>
    <t xml:space="preserve">Average exchange rate / MNT / </t>
  </si>
  <si>
    <t>Export</t>
  </si>
  <si>
    <t>Enriched coking</t>
  </si>
  <si>
    <t>CNY</t>
  </si>
  <si>
    <t>Mo En Co LLCLLC</t>
  </si>
  <si>
    <t>USD</t>
  </si>
  <si>
    <t>Raw coking</t>
  </si>
  <si>
    <t>Weak coking</t>
  </si>
  <si>
    <t>Mongolyn Alt (MAK)/Nariin Sukhait</t>
  </si>
  <si>
    <t>Energy</t>
  </si>
  <si>
    <t>MNT</t>
  </si>
  <si>
    <t>Shtain Kole</t>
  </si>
  <si>
    <t>Cosma Coal</t>
  </si>
  <si>
    <t>Export sales amount</t>
  </si>
  <si>
    <t>Internal use</t>
  </si>
  <si>
    <t>Mongolyn Alt (MAK) Aduunchuluun</t>
  </si>
  <si>
    <t>Petrocoal LLC</t>
  </si>
  <si>
    <t>Tsegeen Uuden LLC</t>
  </si>
  <si>
    <t>Tevshiingobi LLC</t>
  </si>
  <si>
    <t>Khotgor /1441A/</t>
  </si>
  <si>
    <t>Khotgor /20853A/</t>
  </si>
  <si>
    <t>Erchim Bayan-Ulgii</t>
  </si>
  <si>
    <t>Mo En Co /Khushuut/ LLC</t>
  </si>
  <si>
    <t>Mandal Khuder</t>
  </si>
  <si>
    <t>Moncoal Petromining LLC</t>
  </si>
  <si>
    <t>Total sales</t>
  </si>
  <si>
    <t>Appendix 18.c: Coal reserves</t>
  </si>
  <si>
    <t>Sums</t>
  </si>
  <si>
    <t>Permission</t>
  </si>
  <si>
    <t>Name of the deposit</t>
  </si>
  <si>
    <t xml:space="preserve">Approved reserves in thousand tons </t>
  </si>
  <si>
    <t>Coal types</t>
  </si>
  <si>
    <t>Erdes Nalaikh LLC</t>
  </si>
  <si>
    <t>Stone</t>
  </si>
  <si>
    <t>Bayalag-Ord</t>
  </si>
  <si>
    <t>Brown</t>
  </si>
  <si>
    <t>Tsakhirkhudag</t>
  </si>
  <si>
    <t>Gobicoal and Energy LLC</t>
  </si>
  <si>
    <t>Huabei Kuane LLC</t>
  </si>
  <si>
    <t>Epidot LLC</t>
  </si>
  <si>
    <t>Terra Mining LLC</t>
  </si>
  <si>
    <t>SMI LLC</t>
  </si>
  <si>
    <t xml:space="preserve">With MV-002366 </t>
  </si>
  <si>
    <t>Ilchitmetal LLC</t>
  </si>
  <si>
    <t>Bayan duurekh</t>
  </si>
  <si>
    <t>Beren Group LLC</t>
  </si>
  <si>
    <t>Hunnu Govi-Altai LLC</t>
  </si>
  <si>
    <t>Khujirtiin Ulaan Ar</t>
  </si>
  <si>
    <t>Shop</t>
  </si>
  <si>
    <t>Huvbulag</t>
  </si>
  <si>
    <t>Khonkhor Zag</t>
  </si>
  <si>
    <t>Salkhit-Altai LLC</t>
  </si>
  <si>
    <t>Khurengol</t>
  </si>
  <si>
    <t>Venera-Altai</t>
  </si>
  <si>
    <t>Khiagtiin Sevree Uul</t>
  </si>
  <si>
    <t>Mogul International LLC</t>
  </si>
  <si>
    <t>Sereegiin Undur</t>
  </si>
  <si>
    <t>Hunnu Altai minerals LLC</t>
  </si>
  <si>
    <t>Hunnu Altai Minerals LLC</t>
  </si>
  <si>
    <t>Tserdiin Tal LLC</t>
  </si>
  <si>
    <t>Khartolgoi</t>
  </si>
  <si>
    <t>Argold LLC</t>
  </si>
  <si>
    <t>Shiveegobi</t>
  </si>
  <si>
    <t>Sumber, Shiveegobi</t>
  </si>
  <si>
    <t>Oyekhiin Tsagaan</t>
  </si>
  <si>
    <t>Nogoon Toirom</t>
  </si>
  <si>
    <t>Sumber, Shiveegobi, Dalanjargalan</t>
  </si>
  <si>
    <t>Tugrug coal deposit</t>
  </si>
  <si>
    <t>Neicho LLC</t>
  </si>
  <si>
    <t>Sharyngol</t>
  </si>
  <si>
    <t>Alagtogoo</t>
  </si>
  <si>
    <t>Steincole LLC</t>
  </si>
  <si>
    <t xml:space="preserve">With MV-002545 </t>
  </si>
  <si>
    <t>Shearizstone LLC</t>
  </si>
  <si>
    <t>Mandakh, Hövsgöl</t>
  </si>
  <si>
    <t>Aylbayan</t>
  </si>
  <si>
    <t>Anthracite</t>
  </si>
  <si>
    <t>Green Energy Prosperity LLC</t>
  </si>
  <si>
    <t xml:space="preserve">With MV-016958 </t>
  </si>
  <si>
    <t>ECM LLC</t>
  </si>
  <si>
    <t>Ikh Khet</t>
  </si>
  <si>
    <t>LLTD LLC</t>
  </si>
  <si>
    <t>Ikhgobi Energy LLC</t>
  </si>
  <si>
    <t>Gobi Force Mining LLC</t>
  </si>
  <si>
    <t>Borkhulan</t>
  </si>
  <si>
    <t>Mega-Erin LLC</t>
  </si>
  <si>
    <t>Bluesky Horse LLC</t>
  </si>
  <si>
    <t>Gobiin Shandast Khuleg LLC</t>
  </si>
  <si>
    <t>Alag Undur</t>
  </si>
  <si>
    <t>Minyu Sisi LLC</t>
  </si>
  <si>
    <t>Daldiin Khar Tolgoi</t>
  </si>
  <si>
    <t>Xanadu Energy Resources Mongolia LLC</t>
  </si>
  <si>
    <t>Olongiin Ukhaa</t>
  </si>
  <si>
    <t>Uyanga Ongi LLC</t>
  </si>
  <si>
    <t>Bilegtbayalag LLC</t>
  </si>
  <si>
    <t>Zuun Dalan</t>
  </si>
  <si>
    <t>Mungunguren LLC</t>
  </si>
  <si>
    <t>Uguumur-Alt LLC</t>
  </si>
  <si>
    <t>Ergel Khaliv</t>
  </si>
  <si>
    <t>Mega Erin Zuun LLC</t>
  </si>
  <si>
    <t>MV-021530</t>
  </si>
  <si>
    <t>Tumen Ail</t>
  </si>
  <si>
    <t>MV-021559</t>
  </si>
  <si>
    <t>MV-021561</t>
  </si>
  <si>
    <t>Lovonko LLC</t>
  </si>
  <si>
    <t>MV-021562</t>
  </si>
  <si>
    <t>MV-021717</t>
  </si>
  <si>
    <t>Powerland LLC</t>
  </si>
  <si>
    <t>MV-021718</t>
  </si>
  <si>
    <t>MV-021728</t>
  </si>
  <si>
    <t>Ulaan Khets</t>
  </si>
  <si>
    <t>Ulaankhetsiin Shand LLC</t>
  </si>
  <si>
    <t>Ikh Khet, Galshar</t>
  </si>
  <si>
    <t>Takhilgat Uul</t>
  </si>
  <si>
    <t>Gold-Optiwell LLC</t>
  </si>
  <si>
    <t>Buman-Olz LLC</t>
  </si>
  <si>
    <t>Bayan-Us</t>
  </si>
  <si>
    <t>P.A.R.A.E. LLC</t>
  </si>
  <si>
    <t>Huuvurbulag</t>
  </si>
  <si>
    <t>Ont-Ongot LLC</t>
  </si>
  <si>
    <t>Khashaatiin Tsav</t>
  </si>
  <si>
    <t>Melange LLC</t>
  </si>
  <si>
    <t>Utaat Minjuur-A</t>
  </si>
  <si>
    <t>NEC LLC</t>
  </si>
  <si>
    <t>Utaat Minjuur-2</t>
  </si>
  <si>
    <t>Khadiin Khudag</t>
  </si>
  <si>
    <t>Buman Exploration LLC</t>
  </si>
  <si>
    <t>Taliin Jiguur LLC</t>
  </si>
  <si>
    <t>Bayan-us</t>
  </si>
  <si>
    <t>Matad Energy LLC</t>
  </si>
  <si>
    <t>Khandeej LLC</t>
  </si>
  <si>
    <t>Big Mogul Coal and Energy LLC</t>
  </si>
  <si>
    <t>Tevshiin Nuurs LLC</t>
  </si>
  <si>
    <t>Huutiin Khonkhor</t>
  </si>
  <si>
    <t>Dunly LLC</t>
  </si>
  <si>
    <t>Unst Khudag</t>
  </si>
  <si>
    <t>Bilegtkhairkhan Uul LLC</t>
  </si>
  <si>
    <t>Mogul-Energy LLC</t>
  </si>
  <si>
    <t>Uvdugkhudag</t>
  </si>
  <si>
    <t>Taliin Shigtgee LLC</t>
  </si>
  <si>
    <t>Narantuul Trade LLC</t>
  </si>
  <si>
    <t>Bayanjargalan, Gobi-Ugtaal, Gurvansaikhan</t>
  </si>
  <si>
    <t>Khuurain Khuis</t>
  </si>
  <si>
    <t>Amardalai Trade LLC</t>
  </si>
  <si>
    <t>Khar Toirom</t>
  </si>
  <si>
    <t>Khuuchin Anduud LLC</t>
  </si>
  <si>
    <t>ОТKh LLC</t>
  </si>
  <si>
    <t>Onjuul</t>
  </si>
  <si>
    <t>BLBS LLC</t>
  </si>
  <si>
    <t>Tavan Tolgoi LLC</t>
  </si>
  <si>
    <t>Tasarkhai Del</t>
  </si>
  <si>
    <t>Baldfoarda LLC</t>
  </si>
  <si>
    <t>Erdenes-Tavan Tolgoi LLC</t>
  </si>
  <si>
    <t>Ukhaa Khudag</t>
  </si>
  <si>
    <t>Energy resources LLC</t>
  </si>
  <si>
    <t>Khanhkongor</t>
  </si>
  <si>
    <t>Baruun Naran</t>
  </si>
  <si>
    <t>Khangad-Exploration LLC</t>
  </si>
  <si>
    <t>Tsagaan Tolgoi</t>
  </si>
  <si>
    <t>Goldland LLC</t>
  </si>
  <si>
    <t>Tasarkhai</t>
  </si>
  <si>
    <t>Monlayhad LLC</t>
  </si>
  <si>
    <t>Shinelongda LLC</t>
  </si>
  <si>
    <t>Banzat Khairkhan</t>
  </si>
  <si>
    <t>Gurvanzam LLC</t>
  </si>
  <si>
    <t>Tsant Uul</t>
  </si>
  <si>
    <t>Munkhnoyon Suvarga LLC</t>
  </si>
  <si>
    <t>Zangat Uul</t>
  </si>
  <si>
    <t>Javkhlant-Ord LLC</t>
  </si>
  <si>
    <t>Khovuun</t>
  </si>
  <si>
    <t>Alagtevsh LLC</t>
  </si>
  <si>
    <t>Junhaoweie LLC</t>
  </si>
  <si>
    <t>Baruun Noyon Uul</t>
  </si>
  <si>
    <t>Tsagaan-Winter camp LLC</t>
  </si>
  <si>
    <t>Tulga</t>
  </si>
  <si>
    <t>Duchindelgerekh LLC</t>
  </si>
  <si>
    <t>Osokhzoos LLC</t>
  </si>
  <si>
    <t>Tsaikhar Khudag</t>
  </si>
  <si>
    <t>Tulgat Khar</t>
  </si>
  <si>
    <t>Etugen-Eye LLC</t>
  </si>
  <si>
    <t>Luus Khudag</t>
  </si>
  <si>
    <t>DBST Mining Group LLC</t>
  </si>
  <si>
    <t>Khar Servegen</t>
  </si>
  <si>
    <t>Uvurtsagaan</t>
  </si>
  <si>
    <t>MNCRI LLC</t>
  </si>
  <si>
    <t>Tovon Uul</t>
  </si>
  <si>
    <t>Khongil Uul-1</t>
  </si>
  <si>
    <t>Tooroin Shand</t>
  </si>
  <si>
    <t>Nitrosibir Asia LLC</t>
  </si>
  <si>
    <t>Bulag Suuj Mining LLC</t>
  </si>
  <si>
    <t>Taliin Ovoo</t>
  </si>
  <si>
    <t>Adiltsag LLC</t>
  </si>
  <si>
    <t>Erdenebulag</t>
  </si>
  <si>
    <t>Altan Erdene Gazar LLC</t>
  </si>
  <si>
    <t>Southgobi Fortuna LLC</t>
  </si>
  <si>
    <t>MV-021528</t>
  </si>
  <si>
    <t>Mukhar Shand</t>
  </si>
  <si>
    <t>Chihua Och LLC</t>
  </si>
  <si>
    <t>MV-021594</t>
  </si>
  <si>
    <t>Erdeniin Olz LLC</t>
  </si>
  <si>
    <t>Tal Bulag</t>
  </si>
  <si>
    <t>Enguital LLC</t>
  </si>
  <si>
    <t>Taliin Gal LLC</t>
  </si>
  <si>
    <t>Sain Khuuvur</t>
  </si>
  <si>
    <t>Badmaaragkhash LLC</t>
  </si>
  <si>
    <t>Taliin Elch LLC</t>
  </si>
  <si>
    <t>Premium Coal Corporation LLC</t>
  </si>
  <si>
    <t>Uneetiin Del</t>
  </si>
  <si>
    <t>Uragshlahkh Gobi LLC</t>
  </si>
  <si>
    <t>Tsagaan Zalaat</t>
  </si>
  <si>
    <t>Dorniin Chuluulag LLC</t>
  </si>
  <si>
    <t>Yuruult</t>
  </si>
  <si>
    <t>Erdeniin Bosgo LLC</t>
  </si>
  <si>
    <t>Nuurst Khudag</t>
  </si>
  <si>
    <t>Khukhtein Nuruu</t>
  </si>
  <si>
    <t>Guo Mao Jia He LLC</t>
  </si>
  <si>
    <t>Khukhtein Nuruu-1</t>
  </si>
  <si>
    <t>Sidakuangey LLC</t>
  </si>
  <si>
    <t>Ulaan Chuluut</t>
  </si>
  <si>
    <t>Andiin Elch LLC</t>
  </si>
  <si>
    <t>Khermiin Tsagaan Undur</t>
  </si>
  <si>
    <t>Mongol Uranium Resource LLC</t>
  </si>
  <si>
    <t>MV-021582</t>
  </si>
  <si>
    <t>Redhilmongolia LLC</t>
  </si>
  <si>
    <t>Ilch Khujirt LLC</t>
  </si>
  <si>
    <t>Takhiltiin Nuurs</t>
  </si>
  <si>
    <t>Tugrugnuur energy LLC</t>
  </si>
  <si>
    <t>Baruungalt</t>
  </si>
  <si>
    <t>Anthracite LLC</t>
  </si>
  <si>
    <t>Tugrugnuur</t>
  </si>
  <si>
    <t>Zircon Mining LLC</t>
  </si>
  <si>
    <t>Tsaidam lake brown coal deposit</t>
  </si>
  <si>
    <t>Tsetsens holding LLC</t>
  </si>
  <si>
    <t>Monros Prom Ugoli LLC</t>
  </si>
  <si>
    <t>Khuldiin Nuurs LLC</t>
  </si>
  <si>
    <t xml:space="preserve">With MV-006452 </t>
  </si>
  <si>
    <t>Takhilt-1</t>
  </si>
  <si>
    <t>Takhilt coal deposit</t>
  </si>
  <si>
    <t xml:space="preserve">With MV-010871 </t>
  </si>
  <si>
    <t>Tsaidamnuur</t>
  </si>
  <si>
    <t>Tengripetro Chemicals LLC</t>
  </si>
  <si>
    <t>Tugrugtal LLC</t>
  </si>
  <si>
    <t>Xanaducoal Mongolia LLC</t>
  </si>
  <si>
    <t>Fieldsupply LLC</t>
  </si>
  <si>
    <t>Modunresources LLC</t>
  </si>
  <si>
    <t>Moncoal Petro Mining LLC</t>
  </si>
  <si>
    <t xml:space="preserve">With MV-017375 </t>
  </si>
  <si>
    <t>Soft Coal LLC</t>
  </si>
  <si>
    <t>Unjuul, khar Khongor</t>
  </si>
  <si>
    <t>CTLT LLC</t>
  </si>
  <si>
    <t>Buuruljuutiin Tal LLC</t>
  </si>
  <si>
    <t>Khoviliin Khooloi</t>
  </si>
  <si>
    <t>Tugrug Lake-1</t>
  </si>
  <si>
    <t>Tugrug Lake Development LLC</t>
  </si>
  <si>
    <t>Khavtsgain Del</t>
  </si>
  <si>
    <t>Bayajikh Manlai LLC</t>
  </si>
  <si>
    <t>Ikh Myangan</t>
  </si>
  <si>
    <t>Erdes-Uvs LLC</t>
  </si>
  <si>
    <t>Khar Tarvagatai</t>
  </si>
  <si>
    <t>Bokhmoron</t>
  </si>
  <si>
    <t>Nuurst Khotgor</t>
  </si>
  <si>
    <t>Hotgorshanaga LLC</t>
  </si>
  <si>
    <t>Erchim LLC</t>
  </si>
  <si>
    <t xml:space="preserve">With MV-001366 </t>
  </si>
  <si>
    <t>Huutiin Tal</t>
  </si>
  <si>
    <t>Khuden LLC</t>
  </si>
  <si>
    <t>MCGT LLC</t>
  </si>
  <si>
    <t>Khotgor Urgutgul</t>
  </si>
  <si>
    <t>Bokhmoron, Khovd</t>
  </si>
  <si>
    <t>Nordpoint LLC</t>
  </si>
  <si>
    <t>Nalaikh-Od LLC</t>
  </si>
  <si>
    <t>Sumberkhudag LLC</t>
  </si>
  <si>
    <t>Zoogiin-Ekh LLC</t>
  </si>
  <si>
    <t>Zayaatuvshin LLC</t>
  </si>
  <si>
    <t>Erdeniin Khugjil LLC</t>
  </si>
  <si>
    <t>Saturnprogress LLC</t>
  </si>
  <si>
    <t>Kenje LLC</t>
  </si>
  <si>
    <t>Kheltrege LLC</t>
  </si>
  <si>
    <t>Ikh-Ursgal LLC</t>
  </si>
  <si>
    <t>Khoshoot</t>
  </si>
  <si>
    <t xml:space="preserve">With MV-001414 </t>
  </si>
  <si>
    <t>Olon Bulag</t>
  </si>
  <si>
    <t>Jilchig Bulag</t>
  </si>
  <si>
    <t>Mon-Ajnai LLC</t>
  </si>
  <si>
    <t>Khurgatkhairkhan LLC</t>
  </si>
  <si>
    <t xml:space="preserve">With MV-000384 </t>
  </si>
  <si>
    <t>Tumurtiin Am</t>
  </si>
  <si>
    <t>Blackrock LLC</t>
  </si>
  <si>
    <t>Tunnel</t>
  </si>
  <si>
    <t>Shim-Aminaa LLC</t>
  </si>
  <si>
    <t>Chadgan Tal</t>
  </si>
  <si>
    <t>Dorniin Nuurs LLC</t>
  </si>
  <si>
    <t>Chandganacoal LLC</t>
  </si>
  <si>
    <t>Tugalgatai</t>
  </si>
  <si>
    <t>Tugalgatain Nuruu</t>
  </si>
  <si>
    <t>Adamasmining LLC</t>
  </si>
  <si>
    <t>Appendix 19:  Financial report auditing progress</t>
  </si>
  <si>
    <t>Whether IFRS was folled</t>
  </si>
  <si>
    <t>Whether the financial statements are audited</t>
  </si>
  <si>
    <t>Whether audited under ISA</t>
  </si>
  <si>
    <t>Types of audit opinions of financial statements in 2017</t>
  </si>
  <si>
    <t xml:space="preserve">Qualified </t>
  </si>
  <si>
    <t>Gerelt Khukhiin tentsver</t>
  </si>
  <si>
    <t>PWC</t>
  </si>
  <si>
    <t>non finished</t>
  </si>
  <si>
    <t xml:space="preserve">Unqualified </t>
  </si>
  <si>
    <t>Standard dugmelt Audit</t>
  </si>
  <si>
    <t>Ted Audit</t>
  </si>
  <si>
    <t xml:space="preserve"> Qualified  </t>
  </si>
  <si>
    <t>The company did non operate</t>
  </si>
  <si>
    <t>New audit balance</t>
  </si>
  <si>
    <t>Niislel Audit</t>
  </si>
  <si>
    <t>non audited</t>
  </si>
  <si>
    <t>Serelt Dul Audit</t>
  </si>
  <si>
    <t>Gerelt Khukhiin Tentsver Audit LLC</t>
  </si>
  <si>
    <t>ZTsN Audit LLC</t>
  </si>
  <si>
    <t>Niislel  LLC</t>
  </si>
  <si>
    <t>Senor Audit LLC</t>
  </si>
  <si>
    <t>Ikh Nayad Audit LLC</t>
  </si>
  <si>
    <t>NOMGON AUDIT LLC</t>
  </si>
  <si>
    <t>Gereltekh Burtgel Audit LLC</t>
  </si>
  <si>
    <t>Unqualified</t>
  </si>
  <si>
    <t>Misheel-Od Audit LLC</t>
  </si>
  <si>
    <t>Global capital audit</t>
  </si>
  <si>
    <t>Naidvar-Od Audit LLC</t>
  </si>
  <si>
    <t>Bayan tashaagiin Ekh Audit LLC</t>
  </si>
  <si>
    <t>Ol dush Khairkhan Audit LLC</t>
  </si>
  <si>
    <t>Ted-Od Audit</t>
  </si>
  <si>
    <t xml:space="preserve">                                 -  </t>
  </si>
  <si>
    <t>Medeelel Audit LLC</t>
  </si>
  <si>
    <t>Akpar XXK</t>
  </si>
  <si>
    <t>ISSS Audit LLC</t>
  </si>
  <si>
    <t xml:space="preserve">ZTsN Audit </t>
  </si>
  <si>
    <t>SCCS LLC</t>
  </si>
  <si>
    <t>Sets Tushig</t>
  </si>
  <si>
    <t>Khaan Consultant</t>
  </si>
  <si>
    <t>Accurate Audit LLC</t>
  </si>
  <si>
    <t>BayanSagsai Audit LLC</t>
  </si>
  <si>
    <t>Avera Audit LLC</t>
  </si>
  <si>
    <t>Peak Om Audit LLC</t>
  </si>
  <si>
    <t>Mon-Sta audit LLC</t>
  </si>
  <si>
    <t>Od burtgel Audit</t>
  </si>
  <si>
    <t>BDO Audit LLC</t>
  </si>
  <si>
    <t>Inguumel audit LLC</t>
  </si>
  <si>
    <t>Mandakh motivatsi audit LLC </t>
  </si>
  <si>
    <t>Shine Balance Audit LLC</t>
  </si>
  <si>
    <t>Khaan Consultant Audit LLC</t>
  </si>
  <si>
    <t>EMA Finance Audit LLC</t>
  </si>
  <si>
    <t>Undesnii auditiin gazar</t>
  </si>
  <si>
    <t>Bakhiilay Audit LLC</t>
  </si>
  <si>
    <t xml:space="preserve">Appendix 20.a: Execution of Mining Work Plan (Excluding Coal Sector) </t>
  </si>
  <si>
    <t xml:space="preserve">Mining and rehabilitation work plan and execution of mining license holders </t>
  </si>
  <si>
    <t>Types of minerals</t>
  </si>
  <si>
    <t>Mining work</t>
  </si>
  <si>
    <t>Rehabilitation</t>
  </si>
  <si>
    <t>Total cost (in million MNT)</t>
  </si>
  <si>
    <t>Square (ha)</t>
  </si>
  <si>
    <t>Volume (m3)</t>
  </si>
  <si>
    <t>Plan</t>
  </si>
  <si>
    <t>Performance</t>
  </si>
  <si>
    <t>Gold (placer)</t>
  </si>
  <si>
    <t xml:space="preserve">                -  </t>
  </si>
  <si>
    <t>Ivuntes LLC</t>
  </si>
  <si>
    <t>Altaigold LLC</t>
  </si>
  <si>
    <t>Alitairgold LLC</t>
  </si>
  <si>
    <t>Am Ta Tu LLC</t>
  </si>
  <si>
    <t xml:space="preserve">                          -  </t>
  </si>
  <si>
    <t>PP-000033</t>
  </si>
  <si>
    <t>Arvijikh Khuder LLC</t>
  </si>
  <si>
    <t xml:space="preserve">                      -  </t>
  </si>
  <si>
    <t xml:space="preserve">              -  </t>
  </si>
  <si>
    <t>Arvinkhand LLC</t>
  </si>
  <si>
    <t xml:space="preserve">                                -  </t>
  </si>
  <si>
    <t>Fluorite</t>
  </si>
  <si>
    <t>Copper</t>
  </si>
  <si>
    <t>PP-000022</t>
  </si>
  <si>
    <t>BMNS LLC</t>
  </si>
  <si>
    <t>Jasper</t>
  </si>
  <si>
    <t>Baatarvan Trans LLC</t>
  </si>
  <si>
    <t>Bagatayan LLC</t>
  </si>
  <si>
    <t>Batbrothers Mining LLC</t>
  </si>
  <si>
    <t>Gold (Basic)</t>
  </si>
  <si>
    <t>Gold (Derivative)</t>
  </si>
  <si>
    <t>Bayangol Eco Zaamar LLC</t>
  </si>
  <si>
    <t>Bayankhurai LLC</t>
  </si>
  <si>
    <t>Bayarsgold LLC</t>
  </si>
  <si>
    <t>Boldgyantbold LLC</t>
  </si>
  <si>
    <t>Bolorjonsh LLC</t>
  </si>
  <si>
    <t>Bod-Undur Uul LLC</t>
  </si>
  <si>
    <t>Bud-Undram LLC</t>
  </si>
  <si>
    <t>PP-000019</t>
  </si>
  <si>
    <t>Win Capital LLC</t>
  </si>
  <si>
    <t>Gazarkhevlii LLC</t>
  </si>
  <si>
    <t>Gobimaster LLC</t>
  </si>
  <si>
    <t>Golden Sunrise Energy LLC</t>
  </si>
  <si>
    <t>Gurvan TukhumLLC</t>
  </si>
  <si>
    <t>Dambat LLC</t>
  </si>
  <si>
    <t>Darkhanbor Khujir LLC</t>
  </si>
  <si>
    <t>PP-000013</t>
  </si>
  <si>
    <t>Demsitrade LLC</t>
  </si>
  <si>
    <t>D Z and I LLC</t>
  </si>
  <si>
    <t>Dorniin Khuder LLC</t>
  </si>
  <si>
    <t>Dun Uyanga LLC</t>
  </si>
  <si>
    <t>Dunfanlunma LLC</t>
  </si>
  <si>
    <t>Dunshinkhenie LLC</t>
  </si>
  <si>
    <t>G S B Resourse LLC</t>
  </si>
  <si>
    <t>PP-000006</t>
  </si>
  <si>
    <t>Jintaihe LLC</t>
  </si>
  <si>
    <t>Jotoinbajuna LLC</t>
  </si>
  <si>
    <t>Jung-Yuan LLC</t>
  </si>
  <si>
    <t>Zest Undur LLC</t>
  </si>
  <si>
    <t>Iderkhairkhan LLC</t>
  </si>
  <si>
    <t>Kimex LLC</t>
  </si>
  <si>
    <t>Capital Auto Service LLC</t>
  </si>
  <si>
    <t>PP-000003</t>
  </si>
  <si>
    <t>Cavin Invest LLC</t>
  </si>
  <si>
    <t>Lut Chuluu LLC</t>
  </si>
  <si>
    <t>Construction material (Cement)</t>
  </si>
  <si>
    <t>Mine Land Mining LLC</t>
  </si>
  <si>
    <t>Tungsten (Main)</t>
  </si>
  <si>
    <t>Mineral Plus LLC</t>
  </si>
  <si>
    <t>Mon Cement Building Materials LLC</t>
  </si>
  <si>
    <t xml:space="preserve">Mongol Bulgargeo LLC </t>
  </si>
  <si>
    <t>PP-000021</t>
  </si>
  <si>
    <t>Mongolian Fluor Spar LLC</t>
  </si>
  <si>
    <t xml:space="preserve">Polymetal </t>
  </si>
  <si>
    <t>Monfinance LLC</t>
  </si>
  <si>
    <t>Munkhbolor Erdene LLC</t>
  </si>
  <si>
    <t>Munkhiin Nomkhon Dalai LLC</t>
  </si>
  <si>
    <t>Naimgan Ord LLC</t>
  </si>
  <si>
    <t>Naran Gold LLC</t>
  </si>
  <si>
    <t>Nordwind LLC</t>
  </si>
  <si>
    <t>Tin (placer)</t>
  </si>
  <si>
    <t>Nutgiin Mana LLC</t>
  </si>
  <si>
    <t>New Nimon Mining LLC</t>
  </si>
  <si>
    <t>Ododgold LLC</t>
  </si>
  <si>
    <t>Olz Gazar LLC</t>
  </si>
  <si>
    <t>Pentaterra LLC</t>
  </si>
  <si>
    <t>Richmunkh LLC</t>
  </si>
  <si>
    <t>Taikharjin Mining LLC</t>
  </si>
  <si>
    <t>Taishanshin Yuan LLC</t>
  </si>
  <si>
    <t>Talstmolor LLC</t>
  </si>
  <si>
    <t>Tenuun Baigali LLC</t>
  </si>
  <si>
    <t>Tumentsatsal LLC</t>
  </si>
  <si>
    <t>KHOTU LLC</t>
  </si>
  <si>
    <t>Khan Khas Trade LLC</t>
  </si>
  <si>
    <t>Khasrich LLC</t>
  </si>
  <si>
    <t>PP-000027</t>
  </si>
  <si>
    <t>Khongoriin Khuder LLC</t>
  </si>
  <si>
    <t>Khos Khas LLC</t>
  </si>
  <si>
    <t>Khuder Erdene LLC</t>
  </si>
  <si>
    <t>PP-000030</t>
  </si>
  <si>
    <t>Khuchinburen LLC</t>
  </si>
  <si>
    <t>PP-000034</t>
  </si>
  <si>
    <t>Khukh Bishrelt LLC</t>
  </si>
  <si>
    <t>Zinc</t>
  </si>
  <si>
    <t>Tsarigshonkhor LLC</t>
  </si>
  <si>
    <t>Tsakhirtsagaan Gol LLC</t>
  </si>
  <si>
    <t>Tsogt-Otgon LLC</t>
  </si>
  <si>
    <t>Tsogts Erin Trans LLC</t>
  </si>
  <si>
    <t>Ching Hiyeiway Ye LLC</t>
  </si>
  <si>
    <t>Chuluut International LLC</t>
  </si>
  <si>
    <t>Shandiin nuruu LLC</t>
  </si>
  <si>
    <t>Shijir Aranjin LLC</t>
  </si>
  <si>
    <t>White marble</t>
  </si>
  <si>
    <t>Shokhoi Tsagaan Bulag LLC</t>
  </si>
  <si>
    <t>Shuvuun Khar Uul LLC</t>
  </si>
  <si>
    <t>Akileshiya LLC</t>
  </si>
  <si>
    <t>Eco Altan Zaamar LLC</t>
  </si>
  <si>
    <t>MCCM LLC</t>
  </si>
  <si>
    <t>PP-000031</t>
  </si>
  <si>
    <t>Erdene Tsagaach LLC</t>
  </si>
  <si>
    <t xml:space="preserve">Erdenet-Uildver LLC </t>
  </si>
  <si>
    <t>Erdesgroup LLC</t>
  </si>
  <si>
    <t>Etrans LLC</t>
  </si>
  <si>
    <t>FGPM LLC</t>
  </si>
  <si>
    <t>Ekhlel Urgats Energy LLC</t>
  </si>
  <si>
    <t>Yalguun-International LLC</t>
  </si>
  <si>
    <t>Zuv Zug LLC</t>
  </si>
  <si>
    <t>Unen-And LLC</t>
  </si>
  <si>
    <t>Uguumur Urgoo LLC</t>
  </si>
  <si>
    <t>none: Enterprises numbered РР-000000 are concentrators without mining licenses.</t>
  </si>
  <si>
    <t xml:space="preserve">Annex 20.a: Execution of Mining Work Plan (Excluding Coal Sector) </t>
  </si>
  <si>
    <t>Total number of enterprises</t>
  </si>
  <si>
    <t>Total cost (million MNT)</t>
  </si>
  <si>
    <t xml:space="preserve">                                              -  </t>
  </si>
  <si>
    <t>Appendix 20.b: Performance of mining work plan - Coal</t>
  </si>
  <si>
    <t>Mining and rehabilitation plans and performance of coal miners</t>
  </si>
  <si>
    <t>Total expenditure (million MNT)</t>
  </si>
  <si>
    <t>ha</t>
  </si>
  <si>
    <t>m3</t>
  </si>
  <si>
    <t>Andyn ilch LLC</t>
  </si>
  <si>
    <t>5051118</t>
  </si>
  <si>
    <t>2008572</t>
  </si>
  <si>
    <t>5215919</t>
  </si>
  <si>
    <t>Bayalag ord LLC</t>
  </si>
  <si>
    <t>2007126</t>
  </si>
  <si>
    <t>2014491</t>
  </si>
  <si>
    <t>5294088</t>
  </si>
  <si>
    <t>Buman Olz LLC</t>
  </si>
  <si>
    <t>2643928</t>
  </si>
  <si>
    <t>2862468</t>
  </si>
  <si>
    <t>Dorniin chuluulag LLC</t>
  </si>
  <si>
    <t>5070287</t>
  </si>
  <si>
    <t>5217652</t>
  </si>
  <si>
    <t>Ilchitmetall LLC</t>
  </si>
  <si>
    <t>5522935</t>
  </si>
  <si>
    <t>5673569</t>
  </si>
  <si>
    <t>5141583</t>
  </si>
  <si>
    <t>2023202</t>
  </si>
  <si>
    <t>2034859</t>
  </si>
  <si>
    <t>2067544</t>
  </si>
  <si>
    <t>2095025</t>
  </si>
  <si>
    <t>5533392</t>
  </si>
  <si>
    <t>5314577</t>
  </si>
  <si>
    <t>5106656</t>
  </si>
  <si>
    <t>2843129</t>
  </si>
  <si>
    <t>5155827</t>
  </si>
  <si>
    <t>Premuim Coal Corporation LLC</t>
  </si>
  <si>
    <t>5615631</t>
  </si>
  <si>
    <t>5084555</t>
  </si>
  <si>
    <t>5261198</t>
  </si>
  <si>
    <t>Tethys mining LLC</t>
  </si>
  <si>
    <t>Tevshiin gobi LLC</t>
  </si>
  <si>
    <t>2639815</t>
  </si>
  <si>
    <t>5877288</t>
  </si>
  <si>
    <t>2887134</t>
  </si>
  <si>
    <t>2661128</t>
  </si>
  <si>
    <t>Huuchin anduud LLC</t>
  </si>
  <si>
    <t>5352827</t>
  </si>
  <si>
    <t>2831686</t>
  </si>
  <si>
    <t>5482046</t>
  </si>
  <si>
    <t>2050374</t>
  </si>
  <si>
    <t>2004879</t>
  </si>
  <si>
    <t>Shtainkole LLC</t>
  </si>
  <si>
    <t>5586119</t>
  </si>
  <si>
    <t>2887746</t>
  </si>
  <si>
    <t>5618339</t>
  </si>
  <si>
    <t xml:space="preserve">Erdenes Tavan Tolgoi JSC </t>
  </si>
  <si>
    <t>Erchimbayan Ulgii LLC</t>
  </si>
  <si>
    <t>2003821</t>
  </si>
  <si>
    <t>Appendix 21: Composition of the Board of Directors</t>
  </si>
  <si>
    <t>Members of Board of Directors</t>
  </si>
  <si>
    <t>Board member role(Chairman +, member +, independent member +, none role position of each member)</t>
  </si>
  <si>
    <t>Chairman</t>
  </si>
  <si>
    <t>member</t>
  </si>
  <si>
    <t xml:space="preserve">independent </t>
  </si>
  <si>
    <t>S.Erdenebulgan</t>
  </si>
  <si>
    <t>+</t>
  </si>
  <si>
    <t>G.Ganbold</t>
  </si>
  <si>
    <t>N.Lkhagvabaatar</t>
  </si>
  <si>
    <t>Ts.Batsaikhan</t>
  </si>
  <si>
    <t>G.Zolboo</t>
  </si>
  <si>
    <t>Ts. Sukhbaatar</t>
  </si>
  <si>
    <t>G.Nandinjargal</t>
  </si>
  <si>
    <t>B.Ochbadrakh</t>
  </si>
  <si>
    <t>Kh.Gerelt-Od</t>
  </si>
  <si>
    <t>B.Osorgarav</t>
  </si>
  <si>
    <t>Munkhtur Batbold</t>
  </si>
  <si>
    <t>Pierre-Olivier WEISZ</t>
  </si>
  <si>
    <t>Sandrine BERT</t>
  </si>
  <si>
    <t>Chadraabal Mava</t>
  </si>
  <si>
    <t>Odbayar Odonchimed</t>
  </si>
  <si>
    <t>Takeshi ICHIKAWA</t>
  </si>
  <si>
    <t>Batsukh Galsan</t>
  </si>
  <si>
    <t>Armondo Torres</t>
  </si>
  <si>
    <t>Ulf Cuelman</t>
  </si>
  <si>
    <t>Arnaud Suarat</t>
  </si>
  <si>
    <t>Elias Scafidas</t>
  </si>
  <si>
    <t>Luke Colton</t>
  </si>
  <si>
    <t>Bagabandi Natsag</t>
  </si>
  <si>
    <t>Tumentsogt Tsevegmid</t>
  </si>
  <si>
    <t>Sukhbaatar Tseren</t>
  </si>
  <si>
    <t>M. Tileuberdi</t>
  </si>
  <si>
    <t xml:space="preserve">Appendix 21.a: Shareholders' information </t>
  </si>
  <si>
    <t>Shareholder's name</t>
  </si>
  <si>
    <t>Percentage of ownership</t>
  </si>
  <si>
    <t>Citizenship of ownership</t>
  </si>
  <si>
    <t>Positions</t>
  </si>
  <si>
    <t>If Foreign invested
(more than 25% of total shares are considered to be foreign-owned)</t>
  </si>
  <si>
    <t>Bayanbat Dejid</t>
  </si>
  <si>
    <t>Kh.Enkhsaikhan</t>
  </si>
  <si>
    <t>N.Munkhsaikhan</t>
  </si>
  <si>
    <t>Ts.Garamjav</t>
  </si>
  <si>
    <t>N.Urtnasan</t>
  </si>
  <si>
    <t>Zundui-Yondon Batbaatar</t>
  </si>
  <si>
    <t>Appendix 21.b: Beneficial Owners (Individuals)</t>
  </si>
  <si>
    <t>Name of shareholders</t>
  </si>
  <si>
    <t>Registered office address</t>
  </si>
  <si>
    <t>Nationality of shareholders</t>
  </si>
  <si>
    <t>Shareholders' country of residence</t>
  </si>
  <si>
    <t>Country of residence of the beneficiary</t>
  </si>
  <si>
    <t xml:space="preserve">Affected person in politics </t>
  </si>
  <si>
    <t>Position in company</t>
  </si>
  <si>
    <t>Shares number</t>
  </si>
  <si>
    <t>Percentage</t>
  </si>
  <si>
    <t>Direct comment percentage</t>
  </si>
  <si>
    <t>Undirect comment percentage</t>
  </si>
  <si>
    <t>If the company controls other methods, please provide details</t>
  </si>
  <si>
    <t>N.Enkhtaivan</t>
  </si>
  <si>
    <t>Bayankhongor aimag Bayankhongor soum 1st unit Nomgon</t>
  </si>
  <si>
    <t>Khalkh</t>
  </si>
  <si>
    <t xml:space="preserve">             -  </t>
  </si>
  <si>
    <t>Batbaatar</t>
  </si>
  <si>
    <t>Bayangol_district 20th khoroo Nokhorlol street 102/1</t>
  </si>
  <si>
    <t>P.Jargalsaikhan</t>
  </si>
  <si>
    <t>Bayangol district, 20th khoroo, 1-1</t>
  </si>
  <si>
    <t>Tsolmon Undrakh</t>
  </si>
  <si>
    <t>Bayanzurkh district, 26th khoroo, Crystal town, 802-308</t>
  </si>
  <si>
    <t>Tserenpuntsag</t>
  </si>
  <si>
    <t>Parliament</t>
  </si>
  <si>
    <t>Enkhtur Zolzaya</t>
  </si>
  <si>
    <t>Through the CEO</t>
  </si>
  <si>
    <t>Bat-Ochir Enkhbold</t>
  </si>
  <si>
    <t>8th khoroo of Sukhbaatar district Sonor plaza</t>
  </si>
  <si>
    <t>Chantsal Orkhon</t>
  </si>
  <si>
    <t>Bayanzurkh duureg</t>
  </si>
  <si>
    <t>Tugsjargal Munkhbat</t>
  </si>
  <si>
    <t>Khan-Uul duureg</t>
  </si>
  <si>
    <t>Byamba Nyamtaishir</t>
  </si>
  <si>
    <t>Mongolian ALT Mac LLC</t>
  </si>
  <si>
    <t>B.Tengis</t>
  </si>
  <si>
    <t>Bayangol district, 20th khoroo, Erchimkhuchnii street, 32nd building</t>
  </si>
  <si>
    <t>Zui Juukianj</t>
  </si>
  <si>
    <t>Khan</t>
  </si>
  <si>
    <t>Monland LLC</t>
  </si>
  <si>
    <t>Ts. Munkhkhuyag</t>
  </si>
  <si>
    <t>Taishanshin yuan</t>
  </si>
  <si>
    <t>Juan Jiaumii</t>
  </si>
  <si>
    <t>Tai Xian Xin Yuan Co., Ltd.</t>
  </si>
  <si>
    <t>vanj shizin</t>
  </si>
  <si>
    <t>Chingeltei_district 4th khoroo 10th building 54</t>
  </si>
  <si>
    <t>Zun Hua Ying Xi Quan</t>
  </si>
  <si>
    <t>tanj jinkin</t>
  </si>
  <si>
    <t>HIDEO SAVADA</t>
  </si>
  <si>
    <t>Khan-Uul duureg 15TH KHOROO GREEN HOUSE AOS BUILDING 41B</t>
  </si>
  <si>
    <t>Japan</t>
  </si>
  <si>
    <t>DAVAA KOKUSHYUZANBATBAYAR</t>
  </si>
  <si>
    <t>KAMIKURA TAKAYUKI</t>
  </si>
  <si>
    <t>hidiu savada</t>
  </si>
  <si>
    <t>Tsaina Investment Mongolia LLC</t>
  </si>
  <si>
    <t>Janj Kinjyau</t>
  </si>
  <si>
    <t>Tsaina Investment LLC</t>
  </si>
  <si>
    <t>Ayur Amarbat</t>
  </si>
  <si>
    <t>UB city Sukhbaatar district 2nd khoroo Seoul street Twin tower-1-904</t>
  </si>
  <si>
    <t>Tugchin</t>
  </si>
  <si>
    <t>Khadbaasan Baterdene</t>
  </si>
  <si>
    <t>UB hot SBD</t>
  </si>
  <si>
    <t>Chultem Amarbaatar</t>
  </si>
  <si>
    <t>UB city, 5th khoroo, QD</t>
  </si>
  <si>
    <t>Enkhmaa Davaanyam</t>
  </si>
  <si>
    <t>jacub charlis cruft</t>
  </si>
  <si>
    <t>New Zeland</t>
  </si>
  <si>
    <t>Khongoriin Ord</t>
  </si>
  <si>
    <t>Jadamba Ganbold</t>
  </si>
  <si>
    <t>SBD,</t>
  </si>
  <si>
    <t>IIJAA LLC</t>
  </si>
  <si>
    <t>S.Erdenebat</t>
  </si>
  <si>
    <t>Sukhbaatar district, 5th khoroo, Narny zam street, building 81, room 1001</t>
  </si>
  <si>
    <t>G. Bolor-Erdene</t>
  </si>
  <si>
    <t>liu jinshan</t>
  </si>
  <si>
    <t>Ulaanbaatar city, Nalaikh district, 3rd khoroo, Baga bayan</t>
  </si>
  <si>
    <t>Amar Burentogtokh</t>
  </si>
  <si>
    <t>6th khoroo, Bayanzurkh district</t>
  </si>
  <si>
    <t>Buriad</t>
  </si>
  <si>
    <t>Berleg Mining</t>
  </si>
  <si>
    <t>herrit</t>
  </si>
  <si>
    <t>sbd, 5th khoroo</t>
  </si>
  <si>
    <t>Shine Uujim Ord LLC</t>
  </si>
  <si>
    <t>Chuduunkhuu Regzedmaa</t>
  </si>
  <si>
    <t>Khishigdorj Batkhishig</t>
  </si>
  <si>
    <t>Bayangol district, 20th khoroo</t>
  </si>
  <si>
    <t>Gankhuyag Gantulga</t>
  </si>
  <si>
    <t>SBD</t>
  </si>
  <si>
    <t>Yum Agaa LLC</t>
  </si>
  <si>
    <t>janj jianzun</t>
  </si>
  <si>
    <t>Uvs aimag, Umnugovi soum</t>
  </si>
  <si>
    <t>Star fluorite LLC</t>
  </si>
  <si>
    <t>S. Tsevegmed</t>
  </si>
  <si>
    <t>Ulaanbaatar, Khan-Uul district, Narkhan, room 51B-10</t>
  </si>
  <si>
    <t>S. Navchaa</t>
  </si>
  <si>
    <t>G. Enkhbayar</t>
  </si>
  <si>
    <t>DAVAA NOMON</t>
  </si>
  <si>
    <t>UB CITY Sukhbaatar district 31-56</t>
  </si>
  <si>
    <t>Titan Ord LLC</t>
  </si>
  <si>
    <t>Tumurbaatar Nyamdavaa</t>
  </si>
  <si>
    <t>retired</t>
  </si>
  <si>
    <t>Geopro Mongolian LLC</t>
  </si>
  <si>
    <t>L. Batorshikh</t>
  </si>
  <si>
    <t>Khan-Uul district, 3rd khoroo, room 14-1702</t>
  </si>
  <si>
    <t>BASICMETAL MINING LLC</t>
  </si>
  <si>
    <t>Ulziibat</t>
  </si>
  <si>
    <t>Gansukh Ulzii</t>
  </si>
  <si>
    <t>power trans ltd</t>
  </si>
  <si>
    <t>Jargal Altanpuujee</t>
  </si>
  <si>
    <t>Dardangovi LLC</t>
  </si>
  <si>
    <t>Narankhuu Ishbadam</t>
  </si>
  <si>
    <t>es ji es group ltd</t>
  </si>
  <si>
    <t>vanjrinhau</t>
  </si>
  <si>
    <t>Shijir-Arvin LLC</t>
  </si>
  <si>
    <t>D. Daariimaa</t>
  </si>
  <si>
    <t>Shijir-Aranjin LLC</t>
  </si>
  <si>
    <t xml:space="preserve">Mongolia  </t>
  </si>
  <si>
    <t>S Stone LLC</t>
  </si>
  <si>
    <t>L.Khos-Erdene</t>
  </si>
  <si>
    <t>Bayanzurkh district 16 khoroo 24-14</t>
  </si>
  <si>
    <t>Energy Country Mining LLC</t>
  </si>
  <si>
    <t>Galsan Erdenebileg</t>
  </si>
  <si>
    <t>Bayangol_district 6th khoroo, 10th khoroolol 43а-19</t>
  </si>
  <si>
    <t>Tsirtsin Dorjderem</t>
  </si>
  <si>
    <t>D.Baatar</t>
  </si>
  <si>
    <t>Bayad</t>
  </si>
  <si>
    <t>D.ERDENE</t>
  </si>
  <si>
    <t>S. Gomboragchaa</t>
  </si>
  <si>
    <t>D. Davaademberel</t>
  </si>
  <si>
    <t>B. Batbileg</t>
  </si>
  <si>
    <t>He owns shares through the Mongolian International Coal Corporation LLC</t>
  </si>
  <si>
    <t>Tsagaagchuud Construction LLC</t>
  </si>
  <si>
    <t>H. Togmid</t>
  </si>
  <si>
    <t>Bayanzurkh district, 18th khoroo, room 37-53</t>
  </si>
  <si>
    <t>Oyu Resource LLC</t>
  </si>
  <si>
    <t>Ts. Tserendavaa</t>
  </si>
  <si>
    <t>Bayanzurkh district, 6th khoroo, 40-4</t>
  </si>
  <si>
    <t>Khos-Uul LLC</t>
  </si>
  <si>
    <t>B.Erdenebolor</t>
  </si>
  <si>
    <t>QD 4 khoroo baruun selbiin street Khishig center 601</t>
  </si>
  <si>
    <t>Avarsed Tsendsuren</t>
  </si>
  <si>
    <t>Directly manages the company's operations</t>
  </si>
  <si>
    <t>Dogsom Batmunkh</t>
  </si>
  <si>
    <t>D. Bayanbat</t>
  </si>
  <si>
    <t>Ulaanbaatar city, Sukhbaatar district, 8th khoroo, Amarin street, Migma center, 3rd floor, left wing</t>
  </si>
  <si>
    <t>B. Tsenguun</t>
  </si>
  <si>
    <t>Dornod Bayandun Tsagaanchuluut khudag</t>
  </si>
  <si>
    <t>Khas Bagana LLC</t>
  </si>
  <si>
    <t>S.Galbadrakh</t>
  </si>
  <si>
    <t>Chingeltei district 4 khoroo baruun selbiin street Khishig center 601</t>
  </si>
  <si>
    <t>SSC Mongolia Mining LLC</t>
  </si>
  <si>
    <t>Jin Furunj</t>
  </si>
  <si>
    <t>Songinokhairkhan district, 32 khoroo, mountain steppe</t>
  </si>
  <si>
    <t>sergeidenissov</t>
  </si>
  <si>
    <t>Russia</t>
  </si>
  <si>
    <t>Mungun Undur LLC</t>
  </si>
  <si>
    <t>Tserendagva Davaadorj</t>
  </si>
  <si>
    <t>Private business</t>
  </si>
  <si>
    <t>Uuganbayar Azbayar</t>
  </si>
  <si>
    <t>Yamaan Borzon LLC</t>
  </si>
  <si>
    <t>HANBOLD JAVHLAN</t>
  </si>
  <si>
    <t>KHUD KHOROO 15 FACTORY ZAISAN 21-1</t>
  </si>
  <si>
    <t>Baruun Geo LLC</t>
  </si>
  <si>
    <t>Haysa</t>
  </si>
  <si>
    <t>Kazak</t>
  </si>
  <si>
    <t>Crossford World Mining Limited LLC</t>
  </si>
  <si>
    <t>Davaa BATSAIKHAN</t>
  </si>
  <si>
    <t>HUD 11TH COMMITTEE BELLA VISTA 400TH BUILDING</t>
  </si>
  <si>
    <t>duBashi jinhi</t>
  </si>
  <si>
    <t>JAPAN</t>
  </si>
  <si>
    <t>Tserenbadam LLC</t>
  </si>
  <si>
    <t>ruikai</t>
  </si>
  <si>
    <t>Minerexpart</t>
  </si>
  <si>
    <t>TsDR LLC</t>
  </si>
  <si>
    <t>Tserensambuu Ankhbayar</t>
  </si>
  <si>
    <t>KHUD 2 KHOROO19 KHOROOLOL 30.35</t>
  </si>
  <si>
    <t>Ekh Ursiin Jargalan LLC</t>
  </si>
  <si>
    <t>DASH GANHOLBOO</t>
  </si>
  <si>
    <t>BGD 6TH KHOROO KOKESHYU TOWER 202</t>
  </si>
  <si>
    <t>Chi vanchinj</t>
  </si>
  <si>
    <t>Dornogovi, Airag soum, 4th bag, Tsagaan Durvulj building of ZTSBE LLC</t>
  </si>
  <si>
    <t>Tseden-Ish Bayarsaikhan</t>
  </si>
  <si>
    <t>UB Khan-Uul 11 ​​khoroo 6 section Khatan tuul C building 17</t>
  </si>
  <si>
    <t>Shiirev Munkhnasan</t>
  </si>
  <si>
    <t>UB Khan-Uul 11 ​​khoroo 2 parts Zaisan complex 56 building 3</t>
  </si>
  <si>
    <t>Mieejav Nyambaatar</t>
  </si>
  <si>
    <t>UB Chingeltei 11th khoroo Nuur 10 street 139</t>
  </si>
  <si>
    <t>Khuriin Shuuder LLC</t>
  </si>
  <si>
    <t>T.Ulambayar</t>
  </si>
  <si>
    <t>Songinokhairkhan district, 17th khoroo 32-337</t>
  </si>
  <si>
    <t>Ts. Byambatsooj</t>
  </si>
  <si>
    <t>Bolor Exploration LLC</t>
  </si>
  <si>
    <t>G. Bold-Erdene</t>
  </si>
  <si>
    <t>Shijir Bayalag LLC</t>
  </si>
  <si>
    <t>SURENJAV BYAMBADORJ</t>
  </si>
  <si>
    <t>Songinokhairkhan district 14th khoroo 16th building 40</t>
  </si>
  <si>
    <t>Blackmount Mining LLC</t>
  </si>
  <si>
    <t>Songinokhairkhan district 4th khoroo Ikh Naran 34-45</t>
  </si>
  <si>
    <t>L.Bat-Orshikh</t>
  </si>
  <si>
    <t>L. Batdulam</t>
  </si>
  <si>
    <t>D. Davaanorov</t>
  </si>
  <si>
    <t>n.Dulamsuren</t>
  </si>
  <si>
    <t>BETTA LLC</t>
  </si>
  <si>
    <t>Batbold Biliguun</t>
  </si>
  <si>
    <t>Sukhbaatar district, 8th khoroo, Oyutnii street, 14 / 4-9</t>
  </si>
  <si>
    <t>Batnasan Otgonchimeg</t>
  </si>
  <si>
    <t>Khan-Uul district, 11th khoroo, part 7, number 64 / 2-32</t>
  </si>
  <si>
    <t>Jamsranjav Naranchimeg</t>
  </si>
  <si>
    <t>KHUD, 1st khoroo, 4 season kindergarten, room 2-206</t>
  </si>
  <si>
    <t>Yondonjamts Jargalzul</t>
  </si>
  <si>
    <t>Bayangol district, 19th khoroo, 4th district, number 52-81</t>
  </si>
  <si>
    <t>Shijir Zul LLC</t>
  </si>
  <si>
    <t>N. Nasanbat</t>
  </si>
  <si>
    <t>Shijirzul</t>
  </si>
  <si>
    <t>N. Batbold</t>
  </si>
  <si>
    <t>Khaantoonon LLC</t>
  </si>
  <si>
    <t>Ch. Enkhtaivan</t>
  </si>
  <si>
    <t>Sukhbaatar district, 1st khoroo, Sanet-Petersburg center, room 220</t>
  </si>
  <si>
    <t>li shuukun</t>
  </si>
  <si>
    <t>UB, Nalaikh</t>
  </si>
  <si>
    <t>Owned by 1 person</t>
  </si>
  <si>
    <t>Sumber Khudag LLC</t>
  </si>
  <si>
    <t>Altan-Ochir</t>
  </si>
  <si>
    <t>Leader Exploration LLC</t>
  </si>
  <si>
    <t>Z. Erdenechuluun</t>
  </si>
  <si>
    <t>government organization</t>
  </si>
  <si>
    <t>Mongold LLC</t>
  </si>
  <si>
    <t>Ts. Tegshee</t>
  </si>
  <si>
    <t>Bayangol district, 10 khoroo, Naran 10 street 37a</t>
  </si>
  <si>
    <t>E.Enkh-Amgalan</t>
  </si>
  <si>
    <t>Sukhbaatar district, 3rd khoroo, 5th khoroolol 43-18</t>
  </si>
  <si>
    <t>Ganbold Enkhgaramgai</t>
  </si>
  <si>
    <t>Chingeltei district</t>
  </si>
  <si>
    <t>Luxury crystal LLC</t>
  </si>
  <si>
    <t>G, Bolortsetseg</t>
  </si>
  <si>
    <t>Khan Uul district 3 khoroo 19 khoroolol</t>
  </si>
  <si>
    <t>Bayandelgeriin Uvur</t>
  </si>
  <si>
    <t>L.Tumurkhuu</t>
  </si>
  <si>
    <t>Nalaikh 2 khoroo 49-14</t>
  </si>
  <si>
    <t>Jeun LLC</t>
  </si>
  <si>
    <t>T.Baasandorj</t>
  </si>
  <si>
    <t>QD 16 khoroo sogoot 17-237</t>
  </si>
  <si>
    <t>Oyu Mining and Exploration LLC</t>
  </si>
  <si>
    <t>T. Butter</t>
  </si>
  <si>
    <t>Bayanzurkh district 5 khoroo 15 khoroolol 202 + 54</t>
  </si>
  <si>
    <t>Tushig Industrial LLC</t>
  </si>
  <si>
    <t>L. Munkhdalai</t>
  </si>
  <si>
    <t>KHUD 11 khoroo 5 HAESHHAB 12-11</t>
  </si>
  <si>
    <t>Chinbat</t>
  </si>
  <si>
    <t>Sukhbaatar district, 1st khoroo</t>
  </si>
  <si>
    <t>Dalgangurvan</t>
  </si>
  <si>
    <t>Beijing</t>
  </si>
  <si>
    <t>Altanrio Resource LLC</t>
  </si>
  <si>
    <t>KHUD 11TH KHOROO BLUE SKY TOWN 44G BUILDING 12TH</t>
  </si>
  <si>
    <t>Uuldalain bayalag LLC</t>
  </si>
  <si>
    <t>Ts. Oyunchuluun</t>
  </si>
  <si>
    <t>Nordland Mining Corporation LLC</t>
  </si>
  <si>
    <t>shin yanhua</t>
  </si>
  <si>
    <t>UB KHUD 1st khoroo Great Hural office 907</t>
  </si>
  <si>
    <t>Erdgeo LLC</t>
  </si>
  <si>
    <t>Janchiv Dashhorol</t>
  </si>
  <si>
    <t>UB, Sukhbaatar district, 2nd khoroo, Transporters street-29, Jiguur Grand office, 5d 11</t>
  </si>
  <si>
    <t>Dashhorol Ulambayar</t>
  </si>
  <si>
    <t>Zed Alt LLC</t>
  </si>
  <si>
    <t>J. Tsogt-Erdene</t>
  </si>
  <si>
    <t>Bayanzurkh district 1 khoroo 20/1 building 21</t>
  </si>
  <si>
    <t>Altarganakhairkhan LLC</t>
  </si>
  <si>
    <t>Togoomaashir Bold</t>
  </si>
  <si>
    <t>Mongolia, Ulaanbaatar, Khan-Uul district, 3rd khoroo, Altargana Town</t>
  </si>
  <si>
    <t>pan ziankinj</t>
  </si>
  <si>
    <t>Nutgiin Bor LLC</t>
  </si>
  <si>
    <t>M.Khishigjanchiv</t>
  </si>
  <si>
    <t>Deputy Director of Sod Gazar LLC</t>
  </si>
  <si>
    <t>Choijamts</t>
  </si>
  <si>
    <t>UB, Bayangol district, 20th khoroo, worker street 57/2</t>
  </si>
  <si>
    <t>Undarmal Khuder LLc</t>
  </si>
  <si>
    <t>Davaasambuu Ganzorig</t>
  </si>
  <si>
    <t>Sukhbaatar_district 1st khoroo Gurvan gal office 405</t>
  </si>
  <si>
    <t>Clanwestine Mining LLC</t>
  </si>
  <si>
    <t>Aylush Ichinhorloo</t>
  </si>
  <si>
    <t>Sukhbaatar district, 1st khoroo, Business plaza, room 406</t>
  </si>
  <si>
    <t>Ailush Otgonbold</t>
  </si>
  <si>
    <t>Khoilogiin Khudag LLC</t>
  </si>
  <si>
    <t>Lhagvasuren</t>
  </si>
  <si>
    <t>Bayangol district, 13th khoroo, 3rd district, 2D-17</t>
  </si>
  <si>
    <t>Khukh Tur LLC</t>
  </si>
  <si>
    <t>J. Enkhsaikhan</t>
  </si>
  <si>
    <t>Ulaanbaatar city, Bayanzurkh district, 10th khoroo, Amgalan station building, 9-1</t>
  </si>
  <si>
    <t>Shijir Dul LLC</t>
  </si>
  <si>
    <t>N. Nasanjargal</t>
  </si>
  <si>
    <t>Shijirdul</t>
  </si>
  <si>
    <t>UB Sukhbaatar district 2 khoroo Jiguur grand office 5-11</t>
  </si>
  <si>
    <t>Bayasgalan Bayarmagnai</t>
  </si>
  <si>
    <t>Sokhbaatar district, 8th khoroo, 11th khoroolol, Sukhbaatar publishing house</t>
  </si>
  <si>
    <t>li shihua</t>
  </si>
  <si>
    <t>Tsoodol</t>
  </si>
  <si>
    <t>MN Tyver No. 1005</t>
  </si>
  <si>
    <t>CLTJ LLC</t>
  </si>
  <si>
    <t>B. Naranbaatar</t>
  </si>
  <si>
    <t>Sukhbaatar district, -11 khoroo, 1104-23</t>
  </si>
  <si>
    <t>MJTJ LLC</t>
  </si>
  <si>
    <t>Azzaya</t>
  </si>
  <si>
    <t>Bayangol district 6 khoroo</t>
  </si>
  <si>
    <t>Ts. Batbileg</t>
  </si>
  <si>
    <t>shareholder</t>
  </si>
  <si>
    <t>B. Melmuun</t>
  </si>
  <si>
    <t>Yau Hunj bu</t>
  </si>
  <si>
    <t>Mongolian Metal Mining Group LLC</t>
  </si>
  <si>
    <t>Baatar</t>
  </si>
  <si>
    <t>KHUD 15 khoroo</t>
  </si>
  <si>
    <t>Torguud</t>
  </si>
  <si>
    <t>D.Orgilmaa</t>
  </si>
  <si>
    <t>UB, HUD</t>
  </si>
  <si>
    <t>Borzontgazar LLC</t>
  </si>
  <si>
    <t>Z. Ariunbat</t>
  </si>
  <si>
    <t>UB, CHD, 6th khoroo, building 63A, room 1</t>
  </si>
  <si>
    <t>Dariganga</t>
  </si>
  <si>
    <t>Resourcepartners group LLC</t>
  </si>
  <si>
    <t>S.Ulziikhishig</t>
  </si>
  <si>
    <t>Ulaanbaatar, Sukhbaatar district, Seoul street, Brauhaus center 303</t>
  </si>
  <si>
    <t>D.Sukhbazar</t>
  </si>
  <si>
    <t>B. Zolboo</t>
  </si>
  <si>
    <t>UB, Sukhbaatar district, Seoul street, Brauhaus center 303</t>
  </si>
  <si>
    <t>U. Enkhtaivan</t>
  </si>
  <si>
    <t>Unegdliin khuren LLC</t>
  </si>
  <si>
    <t>B. Batsuuri</t>
  </si>
  <si>
    <t>S. Enkhbold</t>
  </si>
  <si>
    <t>Shiiroz Stone LLC</t>
  </si>
  <si>
    <t>D. Dayandemed</t>
  </si>
  <si>
    <t>SDTIM LLC</t>
  </si>
  <si>
    <t>D.Sonortuyaa</t>
  </si>
  <si>
    <t>hishigjargal Enkhsaikhan</t>
  </si>
  <si>
    <t>Sukhbaatar_district 1st khoroo, Olympic gymnasium Ayuud tower 11-05</t>
  </si>
  <si>
    <t>Has the right to represent and manage the company</t>
  </si>
  <si>
    <t>Ganbagana of Munkhjargal</t>
  </si>
  <si>
    <t>non involved in the company's operations</t>
  </si>
  <si>
    <t>Boldkhuu of Nanzad</t>
  </si>
  <si>
    <t>Zaraya Holdings LLC</t>
  </si>
  <si>
    <t>Joseph Kiit Burkowski</t>
  </si>
  <si>
    <t>USA</t>
  </si>
  <si>
    <t>United Arab Emirates</t>
  </si>
  <si>
    <t>fridiric trivur niculas durr</t>
  </si>
  <si>
    <t>Monaco</t>
  </si>
  <si>
    <t>Switzerland</t>
  </si>
  <si>
    <t>caralapati primrage</t>
  </si>
  <si>
    <t>Lotus Amgalan LLC</t>
  </si>
  <si>
    <t>James Rodriguez de Castro</t>
  </si>
  <si>
    <t>Bayanzurkh district, 1st khoroo, Tokyo street, Sansar Palazzo 201B</t>
  </si>
  <si>
    <t>Spain</t>
  </si>
  <si>
    <t>Hong Kong</t>
  </si>
  <si>
    <t>I. Dashravdan</t>
  </si>
  <si>
    <t>Bayangol_district 4th khoroo, 2nd khoroolol, Customs-3-22</t>
  </si>
  <si>
    <t>Uguumur Urguu LLC</t>
  </si>
  <si>
    <t>Sangi</t>
  </si>
  <si>
    <t>Uvurkhangai aimag barley steppe soum deposit technical market own building</t>
  </si>
  <si>
    <t>SG Mining Erdes LLC</t>
  </si>
  <si>
    <t>I.Sukhbat</t>
  </si>
  <si>
    <t>KHUD 15 khoroo MSM on the 8th floor</t>
  </si>
  <si>
    <t>MGL Geo Khuder LLC</t>
  </si>
  <si>
    <t>Tsedev Ganbold</t>
  </si>
  <si>
    <t>Ungut Marga LLC</t>
  </si>
  <si>
    <t>Ch.Amgalanbaatar</t>
  </si>
  <si>
    <t>Ikh ord eco line LLC</t>
  </si>
  <si>
    <t>B.Tegshbaatar</t>
  </si>
  <si>
    <t>Bayangol district, 6th khoroo, 10th district, k107-8</t>
  </si>
  <si>
    <t>L. Baigal</t>
  </si>
  <si>
    <t>Erdeniin Gurvam Olz LLC</t>
  </si>
  <si>
    <t>SCCD trade LLC</t>
  </si>
  <si>
    <t>S.Erdenechuulgan</t>
  </si>
  <si>
    <t>Chingeltei district  4th khoroo Khishig center 6-603</t>
  </si>
  <si>
    <t>Erdeniin shonkhor mining LLC</t>
  </si>
  <si>
    <t>Munkhbold Batdorj</t>
  </si>
  <si>
    <t>5th khoroo, Bayangol district, number 7A-41</t>
  </si>
  <si>
    <t>janj lunhui</t>
  </si>
  <si>
    <t>Borgil Bat-Ulzii</t>
  </si>
  <si>
    <t>Khentii Bor Undur 1st team 40-1</t>
  </si>
  <si>
    <t>Shashir Trade LLC</t>
  </si>
  <si>
    <t>Khan-Uul, 15th khoroo, Mahatma Gandi street, Narkhan, 51B-10</t>
  </si>
  <si>
    <t>GLOBALBALYSH LLC</t>
  </si>
  <si>
    <t>Otgonbat Sampilnorov</t>
  </si>
  <si>
    <t>Songinokhairkhan district 32khoroo naturalfaifr ltd</t>
  </si>
  <si>
    <t>Zhang Yangjiang</t>
  </si>
  <si>
    <t>Khan-Uul 11th khoroo  57-09</t>
  </si>
  <si>
    <t>Sod Gazar LLC</t>
  </si>
  <si>
    <t>B.Saruulbayar</t>
  </si>
  <si>
    <t>Bayanzurkh district, 1st khoroo, room 73-10</t>
  </si>
  <si>
    <t>B. Duurenbayar</t>
  </si>
  <si>
    <t>N.Amartuvshin</t>
  </si>
  <si>
    <t>Duuren Avdar LLC</t>
  </si>
  <si>
    <t>Chuluunsukh</t>
  </si>
  <si>
    <t>directors</t>
  </si>
  <si>
    <t>Ehlel Urgats Energy LLC</t>
  </si>
  <si>
    <t>N. Urtnasan</t>
  </si>
  <si>
    <t>Ulaanbaatar city, Bayanzurkh district-5 khoroo, 15th district</t>
  </si>
  <si>
    <t>Jinjii Mining LLC</t>
  </si>
  <si>
    <t>Dayants Altantsetseg</t>
  </si>
  <si>
    <t>Bayanzurkh district, 7th khoroo, 18 street 3</t>
  </si>
  <si>
    <t>Bayan Undral Erdes LLC</t>
  </si>
  <si>
    <t>shi ziau</t>
  </si>
  <si>
    <t>Road 40, south of Tempei, Saikhan district, Hohhot, Inner Mongolia</t>
  </si>
  <si>
    <t>N. Munkhnasan</t>
  </si>
  <si>
    <t>Ulaanbaatar city, Sukhbaatar district-1 khoroo, 13th district MPM complex</t>
  </si>
  <si>
    <t>Ts. Garamjav</t>
  </si>
  <si>
    <t>OpenPit LLC</t>
  </si>
  <si>
    <t>Moana Ravi Jagasia</t>
  </si>
  <si>
    <t>Bayanzurkh district, 16th khoroo, 18th building</t>
  </si>
  <si>
    <t>Indian</t>
  </si>
  <si>
    <t>Unur Jonsh</t>
  </si>
  <si>
    <t>Purev Bayanmunkh</t>
  </si>
  <si>
    <t>UB ChD 5 18-5</t>
  </si>
  <si>
    <t>CMKI LLC</t>
  </si>
  <si>
    <t>Sodnom Buyan</t>
  </si>
  <si>
    <t>CMKA LLC</t>
  </si>
  <si>
    <t>Erdenejas LLC</t>
  </si>
  <si>
    <t>Dashzevgiin Zorigt</t>
  </si>
  <si>
    <t>Ulaanbaatar city, Sukhbaatar district, 1st khoroo, Chinggis street 21, UB Mart shopping center 506</t>
  </si>
  <si>
    <t>Ganbaatar Damdinsuren</t>
  </si>
  <si>
    <t>Ulaanbaatar city, Sukhbaatar district, 1st khoroo, 34 Avtozamchdiin street, Jay tower 603</t>
  </si>
  <si>
    <t>Gotovsuren Auyurzany</t>
  </si>
  <si>
    <t>Dankhar Dampil</t>
  </si>
  <si>
    <t>Boldbaatar Danzannorov</t>
  </si>
  <si>
    <t>Noyon tokhoi trade LLC</t>
  </si>
  <si>
    <t>Tserev</t>
  </si>
  <si>
    <t>Bayangol district 5 khoroo 11 building 9</t>
  </si>
  <si>
    <t>Noostoi</t>
  </si>
  <si>
    <t>Elgen Mining LLC</t>
  </si>
  <si>
    <t>Н. AMAR</t>
  </si>
  <si>
    <t>KHUD 2nd khoroo</t>
  </si>
  <si>
    <t>E.. MUNKH-ERDENE</t>
  </si>
  <si>
    <t>Leader Gold LLC</t>
  </si>
  <si>
    <t>Dorjsembe</t>
  </si>
  <si>
    <t>GB PLAZA 603 toot</t>
  </si>
  <si>
    <t>Ugtakh Urtnasan</t>
  </si>
  <si>
    <t>Transwaid Metals LLC</t>
  </si>
  <si>
    <t>UB, KHUD, 11th khoroo, room 96-707</t>
  </si>
  <si>
    <t>Ch. Batzul</t>
  </si>
  <si>
    <t>Ch. Altangerel</t>
  </si>
  <si>
    <t>Byambasuren Oyunerdene</t>
  </si>
  <si>
    <t>UB Sukhbaatar district 20 khoroo</t>
  </si>
  <si>
    <t>Lotus Dai Uul LLC</t>
  </si>
  <si>
    <t>Bayanzurkh district, 1st khoroo, Tokyo street, Palazzo office 201B</t>
  </si>
  <si>
    <t>YubikSolution LLC</t>
  </si>
  <si>
    <t>T.Erdenesaikhan</t>
  </si>
  <si>
    <t>Ulaanbaatar, Sukhbaatar district 12th khoroo, Unur town, room 1-249</t>
  </si>
  <si>
    <t>As a shareholder</t>
  </si>
  <si>
    <t>Tavtaanai Mining LLC</t>
  </si>
  <si>
    <t>B. Enkhbat</t>
  </si>
  <si>
    <t>Ulaanbaatar, Sukhbaatar, 3rd khoroo, 5th khoroolol, nz13 / 1,29</t>
  </si>
  <si>
    <t>Govicaravan LLC</t>
  </si>
  <si>
    <t>B.Batbaatar</t>
  </si>
  <si>
    <t>ShG soum</t>
  </si>
  <si>
    <t>Bayarmaa Badamdorj</t>
  </si>
  <si>
    <t>Ulaanbaatar, Sukhbaatar, 1st khoroo, Chinggis avenue, Altai tower, room 508</t>
  </si>
  <si>
    <t>Empire Gold Mining LLC</t>
  </si>
  <si>
    <t>Dorjsembe Ariuntugs</t>
  </si>
  <si>
    <t>8 khoroo GB plaza 603</t>
  </si>
  <si>
    <t>LITHIUMMINING LLC</t>
  </si>
  <si>
    <t>B. Mandakhbayar</t>
  </si>
  <si>
    <t>ub city, well, 11th khoroo, part 2, royal villa 208-501</t>
  </si>
  <si>
    <t>B. Buyankhishig</t>
  </si>
  <si>
    <t>Chingeltei district M plaza 810</t>
  </si>
  <si>
    <t>Ecileshiya LLC</t>
  </si>
  <si>
    <t>sanjaadorj sugar</t>
  </si>
  <si>
    <t>Bayangol district 1st khoroo land business center</t>
  </si>
  <si>
    <t>Adulyargeo LLC</t>
  </si>
  <si>
    <t>Sergey Nikolaevich Rudenko</t>
  </si>
  <si>
    <t>Ulaanbaatar Khan-Uul district, 15th khoroo, room 11-400</t>
  </si>
  <si>
    <t>AOGO LLC</t>
  </si>
  <si>
    <t>d.battulga</t>
  </si>
  <si>
    <t>ub city, chd 4th khoroo, max tower tower 902</t>
  </si>
  <si>
    <t>Kh.Ujin</t>
  </si>
  <si>
    <t>b.battulga</t>
  </si>
  <si>
    <t>Mandakh Dorniin Jonsh LLC</t>
  </si>
  <si>
    <t>Ts. Tsevegmed</t>
  </si>
  <si>
    <t>ub city, chd 4th khoroo, max tower tower 904</t>
  </si>
  <si>
    <t>Dogsom Enkhtaivan</t>
  </si>
  <si>
    <t>UB, CHD Mungut sharga room 701</t>
  </si>
  <si>
    <t>UB, CHD Mungut sharga number 701</t>
  </si>
  <si>
    <t>Dogsom Enkhzul</t>
  </si>
  <si>
    <t>Bulgan Buregkhangai 4 teams</t>
  </si>
  <si>
    <t>Dogsom Bayaraa</t>
  </si>
  <si>
    <t>UB, CHD silver yellow number 701</t>
  </si>
  <si>
    <t>Damdinsuren Dogsom</t>
  </si>
  <si>
    <t>Ub, CHD Mungut sharga number 701</t>
  </si>
  <si>
    <t>Dorj Oyungerel</t>
  </si>
  <si>
    <t>No. 701, Ulaanbaatar, Ulaanbaatar</t>
  </si>
  <si>
    <t>Guo Mao Jiahe LLC</t>
  </si>
  <si>
    <t>sun hiizianj</t>
  </si>
  <si>
    <t>Sukhbaatar district, 1st khoroo, 13,40-33</t>
  </si>
  <si>
    <t>Khuderbold LLC</t>
  </si>
  <si>
    <t>Erdenebayar</t>
  </si>
  <si>
    <t>Khudertei tumur Uul</t>
  </si>
  <si>
    <t>Baasankhuu Jugdernorov</t>
  </si>
  <si>
    <t>Buhug turgen river Gol Buhug turgen LLC</t>
  </si>
  <si>
    <t>Delgerkhangai trade LLC</t>
  </si>
  <si>
    <t>Sonomtseren Mandakh</t>
  </si>
  <si>
    <t>Bayangol district, 16th khoroo, Tuul 13-220</t>
  </si>
  <si>
    <t>Tombrain Mining LLC</t>
  </si>
  <si>
    <t>B. Enkh-od</t>
  </si>
  <si>
    <t>Bayanzurkh_ 18th khoroo 11-79</t>
  </si>
  <si>
    <t>GSB Resource LLC</t>
  </si>
  <si>
    <t>Galsan Khurelsukh</t>
  </si>
  <si>
    <t>Bayankhongor 1st bagNomgon 48-8</t>
  </si>
  <si>
    <t>Shinesar LLC</t>
  </si>
  <si>
    <t>Yang Jin Guan</t>
  </si>
  <si>
    <t>Bayanzurkh district, 26th khoroo, capital city, avenue, street 407-1</t>
  </si>
  <si>
    <t>chaimunjkul sumruidi</t>
  </si>
  <si>
    <t>27th Floor, Thanapoom Tower, 1550 New Petchburi Road, Makkasan, Ratchathewi, Bangkok 10400 Thailand</t>
  </si>
  <si>
    <t>Thailand</t>
  </si>
  <si>
    <t>SDDG LLC</t>
  </si>
  <si>
    <t>Badar</t>
  </si>
  <si>
    <t>2-54, Undurtolgoi, 1st khoroo, Bagakhangai district, Ulaanbaatar, Mongolia</t>
  </si>
  <si>
    <t>мрс. chaimunjkul sumruidi</t>
  </si>
  <si>
    <t>general director</t>
  </si>
  <si>
    <t>janj jianj</t>
  </si>
  <si>
    <t>China Zhong Cai Mining Co., Ltd.</t>
  </si>
  <si>
    <t>Chia Fanjpinj</t>
  </si>
  <si>
    <t>KHUD 11th khoroo, Ekh imperial house 91-1</t>
  </si>
  <si>
    <t>Kharanga Sumber LLC</t>
  </si>
  <si>
    <t>Satomi Hajime</t>
  </si>
  <si>
    <t>Sega Sammy LLC Japan</t>
  </si>
  <si>
    <t>Satomi Haruki</t>
  </si>
  <si>
    <t>Batbayar Davaa</t>
  </si>
  <si>
    <t>Kokshuzan Development Fund</t>
  </si>
  <si>
    <t>Cooperman LLC</t>
  </si>
  <si>
    <t>T. Javkhlant</t>
  </si>
  <si>
    <t>Bayanzurkh district.4 khoroo.12.Eermel 45</t>
  </si>
  <si>
    <t>Munkhsayan LLC</t>
  </si>
  <si>
    <t>Sandag Munkhbat</t>
  </si>
  <si>
    <t>ChD. Tourist street. Jebtsundambakhutagt center-503</t>
  </si>
  <si>
    <t>Z. Batsukh</t>
  </si>
  <si>
    <t>KHUD.11 khoroo.ar zaisan32-2</t>
  </si>
  <si>
    <t>Sh.Tuul</t>
  </si>
  <si>
    <t>BGD. 17 khoroo.44a-18</t>
  </si>
  <si>
    <t>Lkhagvajin LLC</t>
  </si>
  <si>
    <t>Sergei Nikolachvich Rudenko</t>
  </si>
  <si>
    <t>KHUD 15th khoroo Maatma Gandhi street 11-400</t>
  </si>
  <si>
    <t>Arvinbayalagiin Ereld LLC</t>
  </si>
  <si>
    <t>Enkhnasan Batmunkh</t>
  </si>
  <si>
    <t>Chuluunbat Ganbat</t>
  </si>
  <si>
    <t>Setgeliin Ur LLC</t>
  </si>
  <si>
    <t>Magma Mines LLC</t>
  </si>
  <si>
    <t>Khash Aranga LLC</t>
  </si>
  <si>
    <t>Sengee Munkhbaatar</t>
  </si>
  <si>
    <t>Amo Discover</t>
  </si>
  <si>
    <t>Togtokh Tuvshinjargal</t>
  </si>
  <si>
    <t>Renzen Battogtokh</t>
  </si>
  <si>
    <t>Khan-Uul district, 3rd khoroo, worker street, 91</t>
  </si>
  <si>
    <t>Janchiv Tsetsegmaa</t>
  </si>
  <si>
    <t>Unemployed</t>
  </si>
  <si>
    <t>Ikh Ochir Mandal Resource Prospecting LLC</t>
  </si>
  <si>
    <t>O. Bold</t>
  </si>
  <si>
    <t>Sukhbaatar district. 10 khoroo. 7 districts. 20-4</t>
  </si>
  <si>
    <t>IREINTL LLC</t>
  </si>
  <si>
    <t>Alt Mungu Zes LLC</t>
  </si>
  <si>
    <t>tian zuijian</t>
  </si>
  <si>
    <t>SBD.10 khoroo.42b-10</t>
  </si>
  <si>
    <t>Wang Kunhe</t>
  </si>
  <si>
    <t>CHD.17 committee.74-822</t>
  </si>
  <si>
    <t>Wu Ji Hong</t>
  </si>
  <si>
    <t>Z.Buyandelger</t>
  </si>
  <si>
    <t>Platin-Energy LLC</t>
  </si>
  <si>
    <t>Ts.Bayarsaikhan</t>
  </si>
  <si>
    <t>Khuleggold LLC</t>
  </si>
  <si>
    <t>BKhDB LLC</t>
  </si>
  <si>
    <t>Ikh mandal khurd resource prospecting LLC</t>
  </si>
  <si>
    <t>Wang Yufei</t>
  </si>
  <si>
    <t>Bayanzurkh district.1 khoroo.12 districts.22-102</t>
  </si>
  <si>
    <t>Moongolian Minerialz PTE LLC</t>
  </si>
  <si>
    <t>James Rodriguez Des Castro</t>
  </si>
  <si>
    <t>UB, Bayanzurkh district, 1st khoroo</t>
  </si>
  <si>
    <t>Tsenguunshiltgeen LLC</t>
  </si>
  <si>
    <t>Munkh bayalag mininig LLC</t>
  </si>
  <si>
    <t>Janj sukhi</t>
  </si>
  <si>
    <t>BGD.16 khoroo.max35-70</t>
  </si>
  <si>
    <t>Durvun Humuun LLC</t>
  </si>
  <si>
    <t>G. Batbold</t>
  </si>
  <si>
    <t>P. Batdorj</t>
  </si>
  <si>
    <t>Ub city, CHD.1</t>
  </si>
  <si>
    <t>Khan Denj LLC</t>
  </si>
  <si>
    <t>Jugdernorov Bayarkhuu</t>
  </si>
  <si>
    <t>KHAN DEEJ LLC DUNDGOVI SAINTSAGAAN TEVSH TEAM</t>
  </si>
  <si>
    <t>Grand Lucky LLC</t>
  </si>
  <si>
    <t>Odsuren Enkhbayar</t>
  </si>
  <si>
    <t>KHUD 20th khoroo Shoe office 104</t>
  </si>
  <si>
    <t>GRTB LLC</t>
  </si>
  <si>
    <t>B. Khurelbat</t>
  </si>
  <si>
    <t>T.Ariunaa</t>
  </si>
  <si>
    <t>Geo-Info XXK</t>
  </si>
  <si>
    <t>Gonchig Otgonbileg</t>
  </si>
  <si>
    <t>Adil-Och LLC</t>
  </si>
  <si>
    <t>Tsegelinic V.P</t>
  </si>
  <si>
    <t>15th khoroo, Khan-Uul district</t>
  </si>
  <si>
    <t>Geo-Info LLC</t>
  </si>
  <si>
    <t>Erdene discovery LLC</t>
  </si>
  <si>
    <t>ajula</t>
  </si>
  <si>
    <t>Alag Avdar LLC investor</t>
  </si>
  <si>
    <t>Esun hash Erdene LLC</t>
  </si>
  <si>
    <t>M. Batbold</t>
  </si>
  <si>
    <t>UB hot, BZD</t>
  </si>
  <si>
    <t>Advanced Solutions LLC</t>
  </si>
  <si>
    <t>Lhagvasuren Sansar</t>
  </si>
  <si>
    <t>Ulaanbaatar, Bayanzurkh district, 18th khoroo, 13th khoroolol, Georesource building, room 301</t>
  </si>
  <si>
    <t>Sukh Lhagvasuren</t>
  </si>
  <si>
    <t>Ulaanbaatar, Bayanzurkh district, 16th khoroo, building 71, room 10</t>
  </si>
  <si>
    <t>Friday Tsembel</t>
  </si>
  <si>
    <t>Ulaanbaatar, Sukhbaatar district, 4th khoroo, 5th khoroolol, building 42, room 22</t>
  </si>
  <si>
    <t>Gegeen Lotus LLC</t>
  </si>
  <si>
    <t>B. Tsengel</t>
  </si>
  <si>
    <t>Cresco mining LLC</t>
  </si>
  <si>
    <t>Bazarjav Narantsetseg</t>
  </si>
  <si>
    <t>UB Khan-Uul district, 15th khoroo</t>
  </si>
  <si>
    <t>Batsaikhan Orgiltmaa</t>
  </si>
  <si>
    <t>Tumurchudur</t>
  </si>
  <si>
    <t>FEST MEDIA GROUP</t>
  </si>
  <si>
    <t>Batkhuyag Erdenejargal</t>
  </si>
  <si>
    <t>Director</t>
  </si>
  <si>
    <t>Khulegtmining LLC</t>
  </si>
  <si>
    <t>Bayangol district.5 khoroo.10 khoroolol.etoch7a-46</t>
  </si>
  <si>
    <t>Global Cycle LLC</t>
  </si>
  <si>
    <t>Director of Global Cycle LLC</t>
  </si>
  <si>
    <t>MEM LLC</t>
  </si>
  <si>
    <t>Bayangol district 5th khoroo 12b-33</t>
  </si>
  <si>
    <t>Sagsaemineral resource LLC</t>
  </si>
  <si>
    <t>M.Kulmeskhaan</t>
  </si>
  <si>
    <t>ub, bzd, 16th khoroo, 16th khoroolol, rooms 33-24</t>
  </si>
  <si>
    <t>Ts. Enkhtaivan</t>
  </si>
  <si>
    <t>Khan_uul_district 18th khoroo, Orgil stadium, Ikh Mongol Uls street, Suruga center 3rd floor</t>
  </si>
  <si>
    <t>Undurkhaan Mining LLC</t>
  </si>
  <si>
    <t>a</t>
  </si>
  <si>
    <t>Khentii, Kherlen, 3rd bag, Bayanmunkh s79-24</t>
  </si>
  <si>
    <t>Amgalan</t>
  </si>
  <si>
    <t>Dornod copper LLC</t>
  </si>
  <si>
    <t>Enkhbold Erdenebileg</t>
  </si>
  <si>
    <t>Geogan Dul Service LLC</t>
  </si>
  <si>
    <t>Khadbaasan Batbaasan</t>
  </si>
  <si>
    <t>Ulaanbaatar, Khan-Uul, 6 khoroo, hole 30-5</t>
  </si>
  <si>
    <t>Bronze Mount LLC</t>
  </si>
  <si>
    <t>Dansranjav Byambaa</t>
  </si>
  <si>
    <t>Ulaanbaatar, Chingeltei, 5th khoroo, 6th district, 11-12</t>
  </si>
  <si>
    <t>Ch. Oyungerel</t>
  </si>
  <si>
    <t>Khan-Uul district, 11th khoroo, 2 parts Royal green villa 202 404</t>
  </si>
  <si>
    <t>Namuun Tod LLC</t>
  </si>
  <si>
    <t>TanIKhani</t>
  </si>
  <si>
    <t>Ulaanbaatar city, Bayanzurkh district, 25th khoroo, Xiongnu street, Olympic plaza 3-303</t>
  </si>
  <si>
    <t>VIVIDSTAR LLC</t>
  </si>
  <si>
    <t>Alishaa Khairkhan LLC</t>
  </si>
  <si>
    <t>liunj chit ur</t>
  </si>
  <si>
    <t>Unit 5, 10 / F, Goldfield Industrial Center, 1 Sui Wo Road, Fo Tan, Hong Kong</t>
  </si>
  <si>
    <t>Internal control</t>
  </si>
  <si>
    <t>du quanzninj</t>
  </si>
  <si>
    <t>The Investor does non participate in the Company's operations.</t>
  </si>
  <si>
    <t>liu juiyainj</t>
  </si>
  <si>
    <t>Oyungerel Shagdar</t>
  </si>
  <si>
    <t>Hualian LLC Ulaanbaatar Nalaikh 3rd khoroo Hualian Brick factory</t>
  </si>
  <si>
    <t>Director of the Company and Manages Operations.</t>
  </si>
  <si>
    <t>Darigangiin Ikh Tal LLC</t>
  </si>
  <si>
    <t>Naranzaya Badrakh</t>
  </si>
  <si>
    <t>UB KHUD 15 khoroo Mahatma Gandhi 25-15</t>
  </si>
  <si>
    <t>AUM alt LLC</t>
  </si>
  <si>
    <t>Tsendee Myagmardorj</t>
  </si>
  <si>
    <t>Songinokhairkhan district, 8th khoroo</t>
  </si>
  <si>
    <t>J. Tserendegd</t>
  </si>
  <si>
    <t>Uvurkhangai Uyanga</t>
  </si>
  <si>
    <t>Altai Gold LLC</t>
  </si>
  <si>
    <t>Songinokhairkhan district, 8th khoroo, N Tower 903</t>
  </si>
  <si>
    <t>Irves-Intertrade LLC</t>
  </si>
  <si>
    <t>AmarsaikhanDavaajav</t>
  </si>
  <si>
    <t>Agitkhangai LLC</t>
  </si>
  <si>
    <t>Songinokhairkhan district, 8th khoroo, N tower 903</t>
  </si>
  <si>
    <t>Bayaraam LLC</t>
  </si>
  <si>
    <t>Badamjunai Bazarsad</t>
  </si>
  <si>
    <t>Khemjeelshgui Od</t>
  </si>
  <si>
    <t>Jantsansambuu Jargal</t>
  </si>
  <si>
    <t>Tsog Oyu Mining LLC</t>
  </si>
  <si>
    <t>S.Shirmenbaatar</t>
  </si>
  <si>
    <t>Sukhbaatar district 11 khoroo Altai 28- * 167</t>
  </si>
  <si>
    <t>M. Oyungerel</t>
  </si>
  <si>
    <t>B. Tsognemekh</t>
  </si>
  <si>
    <t>National Coin Mining LLC</t>
  </si>
  <si>
    <t>N.Namuundelger</t>
  </si>
  <si>
    <t>CHD 1 khoroo 40myangat 3-33</t>
  </si>
  <si>
    <t>Gerelt Olz LLC</t>
  </si>
  <si>
    <t>Erdeniin gurvan olz LLC</t>
  </si>
  <si>
    <t>B. Bazardorj</t>
  </si>
  <si>
    <t>Badamgarav Tsend-Ayush</t>
  </si>
  <si>
    <t>Bayangol_district 13th khoroo 3rd khoroolol Gurvan tamir school building</t>
  </si>
  <si>
    <t>Shine Bayalag Mining LLC</t>
  </si>
  <si>
    <t>vanj yaunjfii</t>
  </si>
  <si>
    <t>KHUD.11 khoroo 4-7</t>
  </si>
  <si>
    <t>Tsogzol orshikh LLC</t>
  </si>
  <si>
    <t>Stabilizing radiation</t>
  </si>
  <si>
    <t>Tserenpil Nyamdorj</t>
  </si>
  <si>
    <t>unemployed</t>
  </si>
  <si>
    <t>Mongolia graphite mining LLC</t>
  </si>
  <si>
    <t>Janj Sukhi</t>
  </si>
  <si>
    <t>Wang Haydon</t>
  </si>
  <si>
    <t>KHUD.11 khoroo.zaisan3-7</t>
  </si>
  <si>
    <t>Chandmani Platinium LLC</t>
  </si>
  <si>
    <t>Chandman Platinum</t>
  </si>
  <si>
    <t>Altan orgil resource LLC</t>
  </si>
  <si>
    <t>rin juudunj</t>
  </si>
  <si>
    <t>NORTHERN MINING MONGOLIA LLC</t>
  </si>
  <si>
    <t>Rentswn Battogtokh</t>
  </si>
  <si>
    <t>METAL OPT LLC</t>
  </si>
  <si>
    <t>TSERENPIL NYAMDORJ</t>
  </si>
  <si>
    <t>Miraifluoride LLC</t>
  </si>
  <si>
    <t>Lutairoad construction LLC</t>
  </si>
  <si>
    <t>udjarjal jambaljamts</t>
  </si>
  <si>
    <t>24F, Shangri-la office</t>
  </si>
  <si>
    <t>noon jambaljamts</t>
  </si>
  <si>
    <t>Foxtrate International LLC</t>
  </si>
  <si>
    <t>Udjambaljamts</t>
  </si>
  <si>
    <t>SBD.10 khoroo.28</t>
  </si>
  <si>
    <t>ABP Development LLC</t>
  </si>
  <si>
    <t>BZD.26 khoroo.414-135</t>
  </si>
  <si>
    <t>Erdenes Prospecting LLC</t>
  </si>
  <si>
    <t>Golden Pogada LLC</t>
  </si>
  <si>
    <t>Yu, Tsung Chin William</t>
  </si>
  <si>
    <t>Arvai shijir LLC</t>
  </si>
  <si>
    <t>B.Orkhon</t>
  </si>
  <si>
    <t>UB KHUD 9th khoroo Buyant-Ukhaa 16-568</t>
  </si>
  <si>
    <t xml:space="preserve">Ulaanbaatar Khan-Uul district, 9th khoroo Buyant-Ukhaa, room 16-568 </t>
  </si>
  <si>
    <t>Ikh-Suu LLC</t>
  </si>
  <si>
    <t>Ch. Ulziisaikhan</t>
  </si>
  <si>
    <t>Durvuntalst erdene LLC</t>
  </si>
  <si>
    <t>Deleg Dartsoo</t>
  </si>
  <si>
    <t>UB Bayanzurkh district 6th khoroo Monel 32-727</t>
  </si>
  <si>
    <t>Ulaanbaatar Bayanzurkh district 6th khoroo Monel 32-727</t>
  </si>
  <si>
    <t>Ulaan khetsiin shand LLC</t>
  </si>
  <si>
    <t>H.dalantai</t>
  </si>
  <si>
    <t>Bayangol district 19 khoroo Undram Erdene center 201</t>
  </si>
  <si>
    <t>Mine Industry Consalting LLC</t>
  </si>
  <si>
    <t>tian ziujian</t>
  </si>
  <si>
    <t>Sukhbaatar district.10 khoroo.426-10</t>
  </si>
  <si>
    <t>Khas agro LLC</t>
  </si>
  <si>
    <t>B.Delgermaa</t>
  </si>
  <si>
    <t>CHD 1 khoroo express tower 801</t>
  </si>
  <si>
    <t>Ts. Zoljargal</t>
  </si>
  <si>
    <t>Modot-Uul LLC</t>
  </si>
  <si>
    <t>C.ganbold</t>
  </si>
  <si>
    <t>D 1 khoroo express tower 801</t>
  </si>
  <si>
    <t>GM and MG LLC</t>
  </si>
  <si>
    <t>Osor Delgersaikhan</t>
  </si>
  <si>
    <t>UB CHD 18th khoroo Yargait 33-42</t>
  </si>
  <si>
    <t>Ulaanbaatar Chingeltei 18-r khoroo Yargait 33-42</t>
  </si>
  <si>
    <t>D.Lkhagvasuren</t>
  </si>
  <si>
    <t>QD 5th khoroo orange 603</t>
  </si>
  <si>
    <t>Ikhtumen beer LLC</t>
  </si>
  <si>
    <t>Tumen Nasan</t>
  </si>
  <si>
    <t>KHUD 3 khoroo 19 khoroolol</t>
  </si>
  <si>
    <t>E. Batbold</t>
  </si>
  <si>
    <t>KHUD 3 khoroo 19 khoroolol 3-55</t>
  </si>
  <si>
    <t>O. Enkhbayar</t>
  </si>
  <si>
    <t>Harrison Asia LLC</t>
  </si>
  <si>
    <t>jiurjis halujaja kuhin</t>
  </si>
  <si>
    <t>UB, Bayanzurkh district, 13 districts, 71-304</t>
  </si>
  <si>
    <t>Mongol Mungu LLC</t>
  </si>
  <si>
    <t>Sukhbaatar district 14 khoroo khandgait 33-337b</t>
  </si>
  <si>
    <t>Widestepp LLC</t>
  </si>
  <si>
    <t>Ch.Davaasuren</t>
  </si>
  <si>
    <t>CHD 6 khoroolol 45-03</t>
  </si>
  <si>
    <t>Bayangol district east sun</t>
  </si>
  <si>
    <t>Tsengeg orog LLC</t>
  </si>
  <si>
    <t>Bayanzurkh district 16 khoroo</t>
  </si>
  <si>
    <t>Munkh Khas Uulen LLC</t>
  </si>
  <si>
    <t>Union Gold LLC</t>
  </si>
  <si>
    <t>Jantsandorj Enkhbaatar</t>
  </si>
  <si>
    <t>SBD 20 KHOROO KHADAT 4-6</t>
  </si>
  <si>
    <t>Gerelt Shinechlel LLC</t>
  </si>
  <si>
    <t>Sampilnorov Erdenechuulgan</t>
  </si>
  <si>
    <t>Southern District 11, Marshall Town 118-114</t>
  </si>
  <si>
    <t>Bayarkhuu Temuujin</t>
  </si>
  <si>
    <t>Liebromotor ххк</t>
  </si>
  <si>
    <t>JIMENG LLC</t>
  </si>
  <si>
    <t>mi yauizin</t>
  </si>
  <si>
    <t>Puraam LLC</t>
  </si>
  <si>
    <t>BZD, ETOCH 90a-5</t>
  </si>
  <si>
    <t>B.Batbayar</t>
  </si>
  <si>
    <t>UB, Sukhbaatar district, 1st khoroo, Jamyangun street 18, Dee Down Town office 903</t>
  </si>
  <si>
    <t>G. Erdenechuluun</t>
  </si>
  <si>
    <t>T. Telman</t>
  </si>
  <si>
    <t>lu lin characteristic, simun</t>
  </si>
  <si>
    <t>Yuumed Khairkhan LLC</t>
  </si>
  <si>
    <t>Ch, Davaasuren</t>
  </si>
  <si>
    <t>Olz Ochir LLC</t>
  </si>
  <si>
    <t>S.Luvsansuren</t>
  </si>
  <si>
    <t>skhd 2khoroo orbit 36-620</t>
  </si>
  <si>
    <t>MENTE INTERNATIONAL LLC</t>
  </si>
  <si>
    <t>B. Gankhuyag</t>
  </si>
  <si>
    <t>Dornogovi airag soum 1 bag white square</t>
  </si>
  <si>
    <t>Boston International LLC</t>
  </si>
  <si>
    <t>Rebus resourcez LLC</t>
  </si>
  <si>
    <t>G. Batorshikh</t>
  </si>
  <si>
    <t>Moeler gold corporation LLC</t>
  </si>
  <si>
    <t>A and capital LLC</t>
  </si>
  <si>
    <t>Swiss Asian Mining LLC</t>
  </si>
  <si>
    <t>Rebus mining Holding LLC</t>
  </si>
  <si>
    <t xml:space="preserve">Appendix 21.c Beneficial ownership (legal entities) </t>
  </si>
  <si>
    <t>Registered Stock Exchange</t>
  </si>
  <si>
    <t>Listed country</t>
  </si>
  <si>
    <t>Contact Address</t>
  </si>
  <si>
    <t>Website</t>
  </si>
  <si>
    <t>Symbol of the Stock Exchange</t>
  </si>
  <si>
    <t>BRX LLC</t>
  </si>
  <si>
    <t>Australian stock exchange</t>
  </si>
  <si>
    <t>Ausralia</t>
  </si>
  <si>
    <t>Level 5 126 Phillip Street, Sydney NSW 2000</t>
  </si>
  <si>
    <t>www.vikingmines.com</t>
  </si>
  <si>
    <t>VKA</t>
  </si>
  <si>
    <t>Western Hold Co.,Ltd</t>
  </si>
  <si>
    <t>Mongolian stock exchange</t>
  </si>
  <si>
    <t>Ulaanbaatar city, Songinokhairkhan District, 4 khoroo, Tolgoit street</t>
  </si>
  <si>
    <t>newprogressgroup.mn</t>
  </si>
  <si>
    <t>NewProgressGroup</t>
  </si>
  <si>
    <t>Toronto stock exchange</t>
  </si>
  <si>
    <t>Metropolitan place 99Wyse Road , Suite 1480 , Dartmouth , Nova Scotia , Canada</t>
  </si>
  <si>
    <t>1-902-423-6419</t>
  </si>
  <si>
    <t>erdene.com</t>
  </si>
  <si>
    <t>ERD</t>
  </si>
  <si>
    <t>Anian Resources LLC</t>
  </si>
  <si>
    <t>Kapkorp Mongolia LLC</t>
  </si>
  <si>
    <t>London stock exchange</t>
  </si>
  <si>
    <t>Maine island</t>
  </si>
  <si>
    <t>Victory House  Douglas Isle of Man</t>
  </si>
  <si>
    <t>Blue Sky Tower 508 Peace Avenue 17 Sukhbaatar_district 1st khoroo Ulaanbaatar 14240 Mongolia 70141099</t>
  </si>
  <si>
    <t>MATD</t>
  </si>
  <si>
    <t>United Kingdom of Great Britain and Northern Ireland</t>
  </si>
  <si>
    <t>St. James's Square-6, SW1Y4AD, London, UK.</t>
  </si>
  <si>
    <t>+44 20 7781 2000</t>
  </si>
  <si>
    <t>http://www.riotinto.com</t>
  </si>
  <si>
    <t>RIO</t>
  </si>
  <si>
    <t>Ulaanbaatar city, Sukhbaatar district 1 khoroo Shangri La office 1201</t>
  </si>
  <si>
    <t>www.steppegold.com</t>
  </si>
  <si>
    <t>Steppe Gold Limited</t>
  </si>
  <si>
    <t>Bayan Undur Resource LLC</t>
  </si>
  <si>
    <t>RedhilMongolia LLC</t>
  </si>
  <si>
    <t>Suite 1610 – 409 Granville Street Vancouver, BC V6C 1T2 Canada</t>
  </si>
  <si>
    <t>+1.604.569.3661</t>
  </si>
  <si>
    <t>www.silverelef.com</t>
  </si>
  <si>
    <t>silver elephant</t>
  </si>
  <si>
    <t>Frankfurt stock exchange</t>
  </si>
  <si>
    <t>Germany</t>
  </si>
  <si>
    <t>Khentii aimag Batnorov soum 7th bag 1st khoroo Berkh village</t>
  </si>
  <si>
    <t>info@berkhuul.mn</t>
  </si>
  <si>
    <t>BEU</t>
  </si>
  <si>
    <t>Khanbogd exploration LLC</t>
  </si>
  <si>
    <t>Cook Islands</t>
  </si>
  <si>
    <t>Cook Islands, Rarotonga, Avarua, BCI Building, 1st Floor, Trust Corporation Ltd, Cook Islands Office</t>
  </si>
  <si>
    <t>Kerry Group Limited</t>
  </si>
  <si>
    <t>5, rue de Bonnevoie, L-1260 Luxembourg, Grand Duchy of Luxembourg</t>
  </si>
  <si>
    <t>Mongolian resources corporation S.a.r.l.</t>
  </si>
  <si>
    <t>Wolf Petroleum Ltd</t>
  </si>
  <si>
    <t>Metropolitan Place , 99 Wyse Road , Suite1480 , Dartmouth , Nova Scotia , Canada B3A4S5</t>
  </si>
  <si>
    <t>20th Floor, 250 Howe Street, Vancouver, B.C., V6C 3R8</t>
  </si>
  <si>
    <t>info@southgobi.com</t>
  </si>
  <si>
    <t>https://www.southgobi.com/</t>
  </si>
  <si>
    <t>SGQ</t>
  </si>
  <si>
    <t>Hong Kong Stock Exchange</t>
  </si>
  <si>
    <t>20st Floor, 250 Howe Street, Vancouver, B.C., V6C 3R8</t>
  </si>
  <si>
    <t>Bermuda</t>
  </si>
  <si>
    <t>Claredon House 2 Church street, Hamilton HM11, Bermuda</t>
  </si>
  <si>
    <t>17/F, 118 Connaught Road West, Hong Kong</t>
  </si>
  <si>
    <t>www.mongolia-energy.com</t>
  </si>
  <si>
    <t>Stock Code:276</t>
  </si>
  <si>
    <t>Appendix 21.d: Dividends</t>
  </si>
  <si>
    <t>Annual profit information</t>
  </si>
  <si>
    <t xml:space="preserve"> Information of Dividends</t>
  </si>
  <si>
    <t>Retained earnings (loss)</t>
  </si>
  <si>
    <t>Retained earnings for the previous period</t>
  </si>
  <si>
    <t>Retained earnings for the period</t>
  </si>
  <si>
    <t xml:space="preserve"> Declared dividends in the reporting year</t>
  </si>
  <si>
    <t>Issued dividend</t>
  </si>
  <si>
    <t>Aduunchuluun JSC</t>
  </si>
  <si>
    <t>Gurvantokhom LLC</t>
  </si>
  <si>
    <t>T &amp; T Unix LLC</t>
  </si>
  <si>
    <t>Appendix 22: Information of contracts made with local governors</t>
  </si>
  <si>
    <t>Aimag / Сapital</t>
  </si>
  <si>
    <t>Soum / District</t>
  </si>
  <si>
    <t>Date of contract</t>
  </si>
  <si>
    <t>Contract start date</t>
  </si>
  <si>
    <t>Contract expiration date</t>
  </si>
  <si>
    <t>Purpose and content of the contract</t>
  </si>
  <si>
    <t>From the local government (Position)</t>
  </si>
  <si>
    <t>From the local government (Surname, name)</t>
  </si>
  <si>
    <t>On behalf of the entity (Position)</t>
  </si>
  <si>
    <t>On behalf of the entity (Surname, name)</t>
  </si>
  <si>
    <t>Number of members of the Cooperation Committee (Local Government)</t>
  </si>
  <si>
    <t>Number of members of the Cooperation Committee (Entity)</t>
  </si>
  <si>
    <t>Number of members of the Cooperation Committee (CSOs, Citizens)</t>
  </si>
  <si>
    <t>Date of "Hearing" organized</t>
  </si>
  <si>
    <t>Number of participants in the "Hearing" organized</t>
  </si>
  <si>
    <t>Link to the website that made the contract public</t>
  </si>
  <si>
    <t>Total amount of fund concluded under the contract (MNT)</t>
  </si>
  <si>
    <t>Has the contract been evaluated?</t>
  </si>
  <si>
    <t>Development of infrastructure</t>
  </si>
  <si>
    <t>The governor</t>
  </si>
  <si>
    <t>D.Bayanmunkh</t>
  </si>
  <si>
    <t>Li Zihui</t>
  </si>
  <si>
    <t>To increase employment</t>
  </si>
  <si>
    <t>P.Altangerel</t>
  </si>
  <si>
    <t>Mr.Enkhtaivan</t>
  </si>
  <si>
    <t>T.Tsolmongerel</t>
  </si>
  <si>
    <t>General director</t>
  </si>
  <si>
    <t>Sun Zun Lee</t>
  </si>
  <si>
    <t>https://www.facebook.com/jargalanttuv/</t>
  </si>
  <si>
    <t>Use of the mine</t>
  </si>
  <si>
    <t>Land officer</t>
  </si>
  <si>
    <t>L.Tsetsegmaa</t>
  </si>
  <si>
    <t>2019.11.05</t>
  </si>
  <si>
    <t>B.Sambuu</t>
  </si>
  <si>
    <t>Factory Director</t>
  </si>
  <si>
    <t>G.Enkhtur</t>
  </si>
  <si>
    <t>http://www.iltodgeree.mn/contract/538/view</t>
  </si>
  <si>
    <t>A.Burentogtokh</t>
  </si>
  <si>
    <t>Head of mine</t>
  </si>
  <si>
    <t>Ts.Ganzorig</t>
  </si>
  <si>
    <t>2019.03.05</t>
  </si>
  <si>
    <t>Land specialist</t>
  </si>
  <si>
    <t>G.Sarantsetseg</t>
  </si>
  <si>
    <t>2019.03.06</t>
  </si>
  <si>
    <t>Deputy Director of the Ministry of Nature, Environment and Tourism</t>
  </si>
  <si>
    <t>Z.Tuvshintugs</t>
  </si>
  <si>
    <t>G.Enkhdalai</t>
  </si>
  <si>
    <t>First Deputy Director</t>
  </si>
  <si>
    <t>N.Batbold</t>
  </si>
  <si>
    <t>2007.03.09</t>
  </si>
  <si>
    <t>www.omnogovi.gov.mn</t>
  </si>
  <si>
    <t>B.Tumurkhuyag</t>
  </si>
  <si>
    <t>Vice Director</t>
  </si>
  <si>
    <t>I.Nayantai</t>
  </si>
  <si>
    <t>2023.05.01</t>
  </si>
  <si>
    <t>2018.04.01</t>
  </si>
  <si>
    <t>2018.05.15</t>
  </si>
  <si>
    <t>Environmental protection</t>
  </si>
  <si>
    <t>2020.02.02</t>
  </si>
  <si>
    <t>Erkhembayar</t>
  </si>
  <si>
    <t>Executive Director</t>
  </si>
  <si>
    <t>B.Dulguun</t>
  </si>
  <si>
    <t>Chairman of the Citizens Council</t>
  </si>
  <si>
    <t>There is no website</t>
  </si>
  <si>
    <t>Executive Director of NUS fund</t>
  </si>
  <si>
    <t>Z.Munkhgerel</t>
  </si>
  <si>
    <t>Director of Ikh-Undraga Mining LLC</t>
  </si>
  <si>
    <t>Ts.Undrakh</t>
  </si>
  <si>
    <t>2020.04.20</t>
  </si>
  <si>
    <t>Appendix 23: Deposits by companies to Environment Protection Account</t>
  </si>
  <si>
    <t>The end of 2018</t>
  </si>
  <si>
    <t>2019</t>
  </si>
  <si>
    <t>Avdarbayan LLC</t>
  </si>
  <si>
    <t>Ad Mongol LLC</t>
  </si>
  <si>
    <t>Adamas Mountain LLC</t>
  </si>
  <si>
    <t>Adil Och LLC</t>
  </si>
  <si>
    <t>A-Jet LLC</t>
  </si>
  <si>
    <t>AMR LLC</t>
  </si>
  <si>
    <t>AND LLC</t>
  </si>
  <si>
    <t>IF Soons LLC</t>
  </si>
  <si>
    <t>Ivory LLC</t>
  </si>
  <si>
    <t>Aivuuntes LLC</t>
  </si>
  <si>
    <t>Acalic Resources LLC</t>
  </si>
  <si>
    <t>Alliance Gold LLC</t>
  </si>
  <si>
    <t>Almaz group LLC</t>
  </si>
  <si>
    <t>Altai Construction LLC</t>
  </si>
  <si>
    <t>Altai Khuder LLC</t>
  </si>
  <si>
    <t>Altan Barga LLC</t>
  </si>
  <si>
    <t>Altan Dornod Mining Service LLC</t>
  </si>
  <si>
    <t>Altan Dornod Mongol LLC</t>
  </si>
  <si>
    <t>Altan Zaamar LLC</t>
  </si>
  <si>
    <t>Altan orshikgui Group LLC</t>
  </si>
  <si>
    <t>Altain suldee system LLc</t>
  </si>
  <si>
    <t>Altan Toig LLC</t>
  </si>
  <si>
    <t>Altanshagai group</t>
  </si>
  <si>
    <t>Altrag Ahas LLC</t>
  </si>
  <si>
    <t>Anandbayan Tal LLC</t>
  </si>
  <si>
    <t>And Survey LLC</t>
  </si>
  <si>
    <t>Andi Anch LLC</t>
  </si>
  <si>
    <t>Anduud LLC</t>
  </si>
  <si>
    <t>Andiin temuulel LLC</t>
  </si>
  <si>
    <t>Ankhai International LLC</t>
  </si>
  <si>
    <t>Ar Gold LLC</t>
  </si>
  <si>
    <t>Arvijikh Tsenkher LLC</t>
  </si>
  <si>
    <t>ArvijiKh kar LLC</t>
  </si>
  <si>
    <t>Arvin Khad LLC</t>
  </si>
  <si>
    <t>Arevamines LLC</t>
  </si>
  <si>
    <t>Ariun Urnukh LLC</t>
  </si>
  <si>
    <t>Ariun Khairkhan LLC</t>
  </si>
  <si>
    <t>Ariunaa Bayan-Ulgii</t>
  </si>
  <si>
    <t>Asgat Uul Trade LLC</t>
  </si>
  <si>
    <t>Asgat Erdene LLC</t>
  </si>
  <si>
    <t>AUM LLC</t>
  </si>
  <si>
    <t>AFC Tavt LLC</t>
  </si>
  <si>
    <t>Ach Mandal LLC</t>
  </si>
  <si>
    <t>Achit-Ikht LLC</t>
  </si>
  <si>
    <t>ASHB LLC</t>
  </si>
  <si>
    <t>Baga Tayan LLC</t>
  </si>
  <si>
    <t>BAGANUUR JSC</t>
  </si>
  <si>
    <t>Badrakh-Oil LLC</t>
  </si>
  <si>
    <t>Baruun tsankhi erdenes</t>
  </si>
  <si>
    <t>Baritsaa khurungu LLC</t>
  </si>
  <si>
    <t>Bat Brothers LLC</t>
  </si>
  <si>
    <t>Bat ink remicon LLC</t>
  </si>
  <si>
    <t>Bat-Alt-Tuv LLC</t>
  </si>
  <si>
    <t>Batu Construction LLC</t>
  </si>
  <si>
    <t>Bayjmal Gold LLC</t>
  </si>
  <si>
    <t>Bayjuulakh uildver</t>
  </si>
  <si>
    <t>Baylag Build Invest LLC</t>
  </si>
  <si>
    <t>Baylag Ord LLC</t>
  </si>
  <si>
    <t>Bayan Jonsh LLC</t>
  </si>
  <si>
    <t>Bayan Erdes LLC</t>
  </si>
  <si>
    <t>Bayan Erch LLC</t>
  </si>
  <si>
    <t>Bayanjamts LLC</t>
  </si>
  <si>
    <t>Bayan-Ulgii Erchim JSC</t>
  </si>
  <si>
    <t>Bayantegsh Impex LLC</t>
  </si>
  <si>
    <t>Bayanteeg JSC</t>
  </si>
  <si>
    <t>Bayankhangai LLC</t>
  </si>
  <si>
    <t>Bayarmagnai</t>
  </si>
  <si>
    <t>BGBM LLC</t>
  </si>
  <si>
    <t>BCM LLC</t>
  </si>
  <si>
    <t>BHM LLC</t>
  </si>
  <si>
    <t>MBMB LLC</t>
  </si>
  <si>
    <t>Bilegt Zurvas LLC</t>
  </si>
  <si>
    <t>Buurgent LLC</t>
  </si>
  <si>
    <t>Blast automotive LLC</t>
  </si>
  <si>
    <t>Blast LLC</t>
  </si>
  <si>
    <t>Bogda Holding LLC</t>
  </si>
  <si>
    <t>Bold Tumur Yeruu Gol LLC</t>
  </si>
  <si>
    <t>Bolor-agramba</t>
  </si>
  <si>
    <t>BONKH yam nergui</t>
  </si>
  <si>
    <t>Bor Undur Uul LLC</t>
  </si>
  <si>
    <t>Borjgony Tal LLC</t>
  </si>
  <si>
    <t>Bohog Turgen LLC</t>
  </si>
  <si>
    <t>British Mining LLC</t>
  </si>
  <si>
    <t>BS Sanchir LLC</t>
  </si>
  <si>
    <t>Bud Invest LLC</t>
  </si>
  <si>
    <t>Bucorp LLC</t>
  </si>
  <si>
    <t>Bulgan Gangant LLC</t>
  </si>
  <si>
    <t>Bulgan Gangat LLC</t>
  </si>
  <si>
    <t>Bulgan Gobi Mineral LLC</t>
  </si>
  <si>
    <t>Bulgan Invest LLC</t>
  </si>
  <si>
    <t>Bumbat LLC</t>
  </si>
  <si>
    <t>Burkhan khaldun group</t>
  </si>
  <si>
    <t>Berkh Nuramt LLC</t>
  </si>
  <si>
    <t>Beren Mining LLC</t>
  </si>
  <si>
    <t>Bestwight LLC</t>
  </si>
  <si>
    <t>Vostochnii dorog LLC</t>
  </si>
  <si>
    <t>Gazriin hevlii LLC</t>
  </si>
  <si>
    <t>Ganga Wing LLC</t>
  </si>
  <si>
    <t>Gangar Invest LLC</t>
  </si>
  <si>
    <t>Gantig Uul LLC</t>
  </si>
  <si>
    <t>GATSUURT LLC</t>
  </si>
  <si>
    <t>Geo Search LLC</t>
  </si>
  <si>
    <t>Hermes Gahiur LLC</t>
  </si>
  <si>
    <t>Global Eastern Mineral Rice LLC</t>
  </si>
  <si>
    <t>GOAL TOAVARD MINING LLC</t>
  </si>
  <si>
    <t>Gobi Energy Partners LLC</t>
  </si>
  <si>
    <t>Gobicoul &amp; Energy LLC</t>
  </si>
  <si>
    <t>Gobi Geo LLC</t>
  </si>
  <si>
    <t>Gobi Maral LLC</t>
  </si>
  <si>
    <t>Gok Bulgan Uul LLC</t>
  </si>
  <si>
    <t>Golden Taiga LLC</t>
  </si>
  <si>
    <t>Golden Petroleum LLC</t>
  </si>
  <si>
    <t>Golden Ord Mining LLC</t>
  </si>
  <si>
    <t>Gravimag LLC</t>
  </si>
  <si>
    <t>Grandlegasi LLC</t>
  </si>
  <si>
    <t>Gua Mao Jia He LLC</t>
  </si>
  <si>
    <t>Gurvan Tamg LLC</t>
  </si>
  <si>
    <t>Gurvan Tuhum LLC</t>
  </si>
  <si>
    <t>Gerelt Od LLC</t>
  </si>
  <si>
    <t>Gerelt Shinelel LLC</t>
  </si>
  <si>
    <t>D. Ganzorig</t>
  </si>
  <si>
    <t>Da Sain Uul LLC</t>
  </si>
  <si>
    <t>Doublenmunkh LLC</t>
  </si>
  <si>
    <t>Dadizi LLC</t>
  </si>
  <si>
    <t>Ocean Princess LLC</t>
  </si>
  <si>
    <t>Darkhan Gobi LLC</t>
  </si>
  <si>
    <t>Darkhan Minj LLC</t>
  </si>
  <si>
    <t>Darkhan metallurgical plant JSC</t>
  </si>
  <si>
    <t>Darkhan Erdene Buren LLC</t>
  </si>
  <si>
    <t>Datu SOE</t>
  </si>
  <si>
    <t>Dayaarkh LLC</t>
  </si>
  <si>
    <t>Desert Solar Power Wooan LLC</t>
  </si>
  <si>
    <t>DBC ON LLC</t>
  </si>
  <si>
    <t>DJT&amp;M LLC</t>
  </si>
  <si>
    <t>Dong Shin Henie LLC</t>
  </si>
  <si>
    <t>Domogt sudar LLC</t>
  </si>
  <si>
    <t>Dongsheng Oil / Mongolian / LLC</t>
  </si>
  <si>
    <t>Dongsheng LLC</t>
  </si>
  <si>
    <t>Dornogoviin Uils LLC</t>
  </si>
  <si>
    <t>Dornin Chuluulag LLC</t>
  </si>
  <si>
    <t>DTU LLC</t>
  </si>
  <si>
    <t>Du Yast mine</t>
  </si>
  <si>
    <t>Dulaan khuus LLC</t>
  </si>
  <si>
    <t>Dun Trade LLC</t>
  </si>
  <si>
    <t>Dun Erdene LLC</t>
  </si>
  <si>
    <t>Dun-Uyanga LLC</t>
  </si>
  <si>
    <t>Dong Yuan Co., Ltd.</t>
  </si>
  <si>
    <t>DUNLI LLC</t>
  </si>
  <si>
    <t>Derbumba LLC</t>
  </si>
  <si>
    <t>Yeruu Land LLC</t>
  </si>
  <si>
    <t>Yosun Erdeniin Hishig LLC</t>
  </si>
  <si>
    <t>Yosun Erdene LLC</t>
  </si>
  <si>
    <t>J. Tsedendorj</t>
  </si>
  <si>
    <t>JaJB LLC</t>
  </si>
  <si>
    <t>Jump Gold LLC</t>
  </si>
  <si>
    <t>Jem Khujirt LLC</t>
  </si>
  <si>
    <t>Zhen Shin Pan LLC</t>
  </si>
  <si>
    <t>Genie Oil Shale Mongolia LLC</t>
  </si>
  <si>
    <t>GPF LLC</t>
  </si>
  <si>
    <t>GG LLC</t>
  </si>
  <si>
    <t>GLDV LLC</t>
  </si>
  <si>
    <t>G&amp;U Gold LLC</t>
  </si>
  <si>
    <t>GS Eastern Development LLC</t>
  </si>
  <si>
    <t>Jivertiin orgil LLC</t>
  </si>
  <si>
    <t>Jikei em kay LLC</t>
  </si>
  <si>
    <t>Jin Tai LLC</t>
  </si>
  <si>
    <t>Jin Hua Ord LLC</t>
  </si>
  <si>
    <t>Jindizi LLC</t>
  </si>
  <si>
    <t>Jindizi Yuan LLC</t>
  </si>
  <si>
    <t>Jinlian Co., Ltd.</t>
  </si>
  <si>
    <t>Jinhua Ord Co., Ltd.</t>
  </si>
  <si>
    <t>Jinshantan XXK</t>
  </si>
  <si>
    <t>Jotoiin Bajuuna LLC</t>
  </si>
  <si>
    <t>JMCC LLC</t>
  </si>
  <si>
    <t>Zaamar Ikh Alt LLC</t>
  </si>
  <si>
    <t>Zalamt Gol LLC</t>
  </si>
  <si>
    <t>Zasag Chandmani Mines LLC</t>
  </si>
  <si>
    <t>Z KAY Express LLC</t>
  </si>
  <si>
    <t>Zu Yue LLC</t>
  </si>
  <si>
    <t>ZTKH LLC</t>
  </si>
  <si>
    <t>ZUNPIRUE LLC</t>
  </si>
  <si>
    <t>Zun-Run LLC</t>
  </si>
  <si>
    <t>Zuun naiman suvraga LLC</t>
  </si>
  <si>
    <t>Zuun Gazar LLC</t>
  </si>
  <si>
    <t>EASTERN ROAD LLC</t>
  </si>
  <si>
    <t>ilt Gold LLC</t>
  </si>
  <si>
    <t>Ilchit Metal LLC</t>
  </si>
  <si>
    <t>Impairgaz Mongolia LLC</t>
  </si>
  <si>
    <t>Infinity Space LLC</t>
  </si>
  <si>
    <t>Irves inter trade LLC</t>
  </si>
  <si>
    <t>Irmuun Bosgo LLC</t>
  </si>
  <si>
    <t>Ireedui Altan Shonkhor LLC</t>
  </si>
  <si>
    <t>Kazmon Contact LLC</t>
  </si>
  <si>
    <t>Kaimex LLC</t>
  </si>
  <si>
    <t>Kevin Invest LLC</t>
  </si>
  <si>
    <t>Kenalkhan LLC</t>
  </si>
  <si>
    <t>Keane Lee LLC</t>
  </si>
  <si>
    <t>Klin Energy Asia LLC</t>
  </si>
  <si>
    <t>Kogegobi LLC</t>
  </si>
  <si>
    <t>Commod LLC</t>
  </si>
  <si>
    <t>Kun Lu LLC</t>
  </si>
  <si>
    <t>Kun Lun LLC</t>
  </si>
  <si>
    <t>Lmo mining</t>
  </si>
  <si>
    <t>Loropyana mongol LLC</t>
  </si>
  <si>
    <t>Land Mongolia LLC</t>
  </si>
  <si>
    <t>M Kay Ai LLC</t>
  </si>
  <si>
    <t>MCS Petro Mongolia LLC</t>
  </si>
  <si>
    <t>Mages Consultant LLC</t>
  </si>
  <si>
    <t>Magnai Trade LLC</t>
  </si>
  <si>
    <t>Mak LLC</t>
  </si>
  <si>
    <t>MAK-NS LLC</t>
  </si>
  <si>
    <t>Max Impex LLC</t>
  </si>
  <si>
    <t>Mandal-Altai LLC</t>
  </si>
  <si>
    <t>MGMK LLC</t>
  </si>
  <si>
    <t>Magicbridge LLC</t>
  </si>
  <si>
    <t>Mercy LLC</t>
  </si>
  <si>
    <t>Mestrans Portation LLC</t>
  </si>
  <si>
    <t>Metal wholesale LLC</t>
  </si>
  <si>
    <t>Minjiin Khangai Tugul LLC</t>
  </si>
  <si>
    <t>Minjit Bulgan Gol LLC</t>
  </si>
  <si>
    <t>Minjit Bulgan LLC</t>
  </si>
  <si>
    <t>Minyu Shishi LLC</t>
  </si>
  <si>
    <t>Mon Wolfram LLC</t>
  </si>
  <si>
    <t>Mon Management LLC</t>
  </si>
  <si>
    <t>Mon Spar LLC</t>
  </si>
  <si>
    <t>Mon Els LLC</t>
  </si>
  <si>
    <t>Mongol Alt LLC</t>
  </si>
  <si>
    <t>Mongol gazar</t>
  </si>
  <si>
    <t>Mongol Zhuyuanli LLC</t>
  </si>
  <si>
    <t>Mongolian Ju Yuan Li LLC</t>
  </si>
  <si>
    <t>Mongolian Junyuanli LLC</t>
  </si>
  <si>
    <t>Mongol Juyuanli LLC</t>
  </si>
  <si>
    <t>Mongolian Ceramic JSC</t>
  </si>
  <si>
    <t>Mongolian Metal Mining LLC</t>
  </si>
  <si>
    <t>Mongolian Uranium Resource LLC</t>
  </si>
  <si>
    <t>Mongolian Czech Metal LLC</t>
  </si>
  <si>
    <t>MONGOLIAN SHIN BUO DA LLC</t>
  </si>
  <si>
    <t>Mongol-Altan Tos LLC</t>
  </si>
  <si>
    <t>Mongolia Gold Corporation LLC</t>
  </si>
  <si>
    <t>Mongolia Property Development LLC</t>
  </si>
  <si>
    <t>Mongolian Iron Group</t>
  </si>
  <si>
    <t>Mongolian ta</t>
  </si>
  <si>
    <t>Mongolian fluorine spar LLC</t>
  </si>
  <si>
    <t>Mongolrostsvetmet cooperative</t>
  </si>
  <si>
    <t>Mongolrud prom LLC</t>
  </si>
  <si>
    <t>Mongolian Gold Poppy LLC</t>
  </si>
  <si>
    <t xml:space="preserve">Mongol Alt LLC </t>
  </si>
  <si>
    <t>Moncol Petro Mining LLC</t>
  </si>
  <si>
    <t>Monpoliment LLC</t>
  </si>
  <si>
    <t>Monrospromugol LLC</t>
  </si>
  <si>
    <t>Monscorp LLC</t>
  </si>
  <si>
    <t>Monfruct LLC</t>
  </si>
  <si>
    <t>MOENKO LLC</t>
  </si>
  <si>
    <t>Munkh Noyon Suvraga LLC</t>
  </si>
  <si>
    <t>Monkhiin jonsh LLC</t>
  </si>
  <si>
    <t>MSTT LLC</t>
  </si>
  <si>
    <t>МҮ6233А</t>
  </si>
  <si>
    <t>Mentu LLC</t>
  </si>
  <si>
    <t>Nalaikh Minerals LLC</t>
  </si>
  <si>
    <t>Nalgar Tushig LLC</t>
  </si>
  <si>
    <t>Naran gol brick LLC</t>
  </si>
  <si>
    <t>Ninj Murun LLC</t>
  </si>
  <si>
    <t>NK LLC</t>
  </si>
  <si>
    <t>Nogoon davaa LLC</t>
  </si>
  <si>
    <t>Noyon Tokhoi Trade LLC</t>
  </si>
  <si>
    <t>Noyongari LLC</t>
  </si>
  <si>
    <t>Nordvind LLC</t>
  </si>
  <si>
    <t>Rehabilitation collateral</t>
  </si>
  <si>
    <t>Rehabilitation guarantee</t>
  </si>
  <si>
    <t>NS MAK LLC</t>
  </si>
  <si>
    <t>Nutgiin mana LLC</t>
  </si>
  <si>
    <t>New fluorite LLC</t>
  </si>
  <si>
    <t>New Happy LLC</t>
  </si>
  <si>
    <t>Newlakistar LLC</t>
  </si>
  <si>
    <t>News LLC</t>
  </si>
  <si>
    <t>National Chemical LLC</t>
  </si>
  <si>
    <t>Netent LLC</t>
  </si>
  <si>
    <t>Nyagt Orshikhui LLC</t>
  </si>
  <si>
    <t>NYAMSUREN</t>
  </si>
  <si>
    <t>O and Ch LLC</t>
  </si>
  <si>
    <t>Ov and Tulga LLC</t>
  </si>
  <si>
    <t>Olon Ovoot Gold LLC</t>
  </si>
  <si>
    <t>Onolt Munkh LLC</t>
  </si>
  <si>
    <t>Orgil Mount LLC</t>
  </si>
  <si>
    <t>Orient Mining Investment LLC</t>
  </si>
  <si>
    <t>Orica Mongolia LLC</t>
  </si>
  <si>
    <t>Income</t>
  </si>
  <si>
    <t>Income / No name /</t>
  </si>
  <si>
    <t>Department of Nature, Environment and Tourism of Orkhon aimag</t>
  </si>
  <si>
    <t>OSUAA Alba-Erel</t>
  </si>
  <si>
    <t>Ochirtuv LLC</t>
  </si>
  <si>
    <t>Ochir-Undraa LLC</t>
  </si>
  <si>
    <t>Oyuny Hishig LLC</t>
  </si>
  <si>
    <t>Uvur Kharzat LLC</t>
  </si>
  <si>
    <t>Urmun Uul LLC</t>
  </si>
  <si>
    <t>Usukh zoos LLC</t>
  </si>
  <si>
    <t>Powerblast LLC</t>
  </si>
  <si>
    <t>Penta Terra</t>
  </si>
  <si>
    <t>PetroChina Daqing Tamsag Mongol LLC</t>
  </si>
  <si>
    <t>Premiumconcrete</t>
  </si>
  <si>
    <t>Profession Power Generation LLC</t>
  </si>
  <si>
    <t>Remar LLC</t>
  </si>
  <si>
    <t>Reobayankhongor LLC</t>
  </si>
  <si>
    <t>Resource MINC LLC</t>
  </si>
  <si>
    <t>Rich ore LLC</t>
  </si>
  <si>
    <t>Rio Tinto Mongolia LLC</t>
  </si>
  <si>
    <t>Richnai LLC</t>
  </si>
  <si>
    <t>Red Volcano LLC</t>
  </si>
  <si>
    <t>Cycard Star LLC</t>
  </si>
  <si>
    <t>Salhin Park LLC</t>
  </si>
  <si>
    <t>Samwondri Wok LLC</t>
  </si>
  <si>
    <t>Space Geology Exploration LLC</t>
  </si>
  <si>
    <t>Santaviach LLC</t>
  </si>
  <si>
    <t>CRMI LLC</t>
  </si>
  <si>
    <t>COEl LLC</t>
  </si>
  <si>
    <t>CMP LLC</t>
  </si>
  <si>
    <t>CMCG LLC</t>
  </si>
  <si>
    <t>Sigma Betta LLC</t>
  </si>
  <si>
    <t>Silk Stone LLC</t>
  </si>
  <si>
    <t>Suu JSC</t>
  </si>
  <si>
    <t>Solongo Bill LLC</t>
  </si>
  <si>
    <t>Songolon Khairkhan LLC</t>
  </si>
  <si>
    <t>Special Mining Service LLC</t>
  </si>
  <si>
    <t>SS Mongol LLC</t>
  </si>
  <si>
    <t>Star Logistics Resource LLC</t>
  </si>
  <si>
    <t>STBL LLC</t>
  </si>
  <si>
    <t>STSE MON LLC</t>
  </si>
  <si>
    <t>Suruga Mongol LLC</t>
  </si>
  <si>
    <t>Sutai Tsend</t>
  </si>
  <si>
    <t>Suuri Khan LLC</t>
  </si>
  <si>
    <t>Sumber Huntan LLC</t>
  </si>
  <si>
    <t>Selenge Mining LLC</t>
  </si>
  <si>
    <t>Selenge Mineral LLC</t>
  </si>
  <si>
    <t>Senj Sant LLC</t>
  </si>
  <si>
    <t>Seruun Selbe LLC</t>
  </si>
  <si>
    <t>Tushig Uul LLC</t>
  </si>
  <si>
    <t>TAATSMURU​​N LLC</t>
  </si>
  <si>
    <t>Tavan Khangal Trade LLC</t>
  </si>
  <si>
    <t>Taiga Invest LLC</t>
  </si>
  <si>
    <t>Taishendevelopment LLC</t>
  </si>
  <si>
    <t>Talst Dol LLC</t>
  </si>
  <si>
    <t>Talyn Gal LLC</t>
  </si>
  <si>
    <t>Agriculture support fund</t>
  </si>
  <si>
    <t>Tefism Mining LLC</t>
  </si>
  <si>
    <t>TG Wai LLC</t>
  </si>
  <si>
    <t>TI EN AND WHAT LLC</t>
  </si>
  <si>
    <t>T&amp;T Unix LLC</t>
  </si>
  <si>
    <t>Tinaha LLC</t>
  </si>
  <si>
    <t>TMOB LLC</t>
  </si>
  <si>
    <t>TNTS LLC</t>
  </si>
  <si>
    <t>Tom Shijir LLC</t>
  </si>
  <si>
    <t>Top toosgo LLC</t>
  </si>
  <si>
    <t>Tokhoi bulag uurkhai</t>
  </si>
  <si>
    <t>Tugrug Lake Energy LLC</t>
  </si>
  <si>
    <t>Perfect Dough LLC</t>
  </si>
  <si>
    <t>Tugs Erkhes LLC</t>
  </si>
  <si>
    <t>Trajie Mountain International LLC</t>
  </si>
  <si>
    <t>Treija Mountain International Mining LLC</t>
  </si>
  <si>
    <t>Tong Xin LLC</t>
  </si>
  <si>
    <t>Tunamal Shijir LLC</t>
  </si>
  <si>
    <t>Tumen Tal LLC</t>
  </si>
  <si>
    <t>Tedsan</t>
  </si>
  <si>
    <t>Temuulel Khangai LLC</t>
  </si>
  <si>
    <t>Ten Hun LLC</t>
  </si>
  <si>
    <t>Tengeriin Altan Shonkhor LLC</t>
  </si>
  <si>
    <t>Tenuun Baikal LLC</t>
  </si>
  <si>
    <t>Teeliin shonhor LLC</t>
  </si>
  <si>
    <t>Ugalzan Tower LLC</t>
  </si>
  <si>
    <t>Ural Diesel LLC</t>
  </si>
  <si>
    <t>Urgakh Gobi LLC</t>
  </si>
  <si>
    <t>Uugan ilch LLC</t>
  </si>
  <si>
    <t>Uul uurkhain undesnii olborlogch LLC</t>
  </si>
  <si>
    <t>Uuls Zaamar LLC</t>
  </si>
  <si>
    <t>Uuls noyon LLC</t>
  </si>
  <si>
    <t>Uyan Gan LLC</t>
  </si>
  <si>
    <t>Uyan Khairkhan LLC</t>
  </si>
  <si>
    <t>Unench and LLC</t>
  </si>
  <si>
    <t>Uurt Gold LLC</t>
  </si>
  <si>
    <t>Force Gold Mining LLC</t>
  </si>
  <si>
    <t>Freeship Resources LLC</t>
  </si>
  <si>
    <t>Free Good Era LLC</t>
  </si>
  <si>
    <t>Khan Bank LLC</t>
  </si>
  <si>
    <t>Khan hu triangle t / t</t>
  </si>
  <si>
    <t>Khavtgain Khangai LLC</t>
  </si>
  <si>
    <t>Khamtiin ekh bulag LLC</t>
  </si>
  <si>
    <t>HANAGOLD &amp; GM LLC</t>
  </si>
  <si>
    <t>Hangi Khuder LLC</t>
  </si>
  <si>
    <t>Khar Murun Mongol LLC</t>
  </si>
  <si>
    <t>Khatan Tu LLC</t>
  </si>
  <si>
    <t>DB UB Bayanmongol TT</t>
  </si>
  <si>
    <t>Hunni Altai Minerals LLC</t>
  </si>
  <si>
    <t>Hunni Gobi Altai LLC</t>
  </si>
  <si>
    <t>Khovd ODTSE LLC</t>
  </si>
  <si>
    <t>Hong Chang Li LLC</t>
  </si>
  <si>
    <t>Hongda International LLC</t>
  </si>
  <si>
    <t>Khongoryn Khuder LLC</t>
  </si>
  <si>
    <t>Horikawa Metal LLC</t>
  </si>
  <si>
    <t>Khos bogd LLC</t>
  </si>
  <si>
    <t>Khos khas LLC</t>
  </si>
  <si>
    <t>Khos Khos LLC</t>
  </si>
  <si>
    <t>Hotgor Shanaga LLC</t>
  </si>
  <si>
    <t>Khotu LLC</t>
  </si>
  <si>
    <t>Khuusgul LLC</t>
  </si>
  <si>
    <t>Khutul cement shohoi LLC</t>
  </si>
  <si>
    <t>Khuh jonsh LLC</t>
  </si>
  <si>
    <t>Hualian LLC</t>
  </si>
  <si>
    <t>Huld Chemicals LLC</t>
  </si>
  <si>
    <t>Huld Cement LLC</t>
  </si>
  <si>
    <t>Hong Hua LLC</t>
  </si>
  <si>
    <t>Hunan Jinlen LLC</t>
  </si>
  <si>
    <t>Khunt ogooj LLC</t>
  </si>
  <si>
    <t>KHUR ERDENE BAYALAG LLC</t>
  </si>
  <si>
    <t>Khurai LLC</t>
  </si>
  <si>
    <t>Khuslemj LLC</t>
  </si>
  <si>
    <t>Huch Borjigon Holding LLC</t>
  </si>
  <si>
    <t>Henan Hualan LLC</t>
  </si>
  <si>
    <t>Kherlen Impex</t>
  </si>
  <si>
    <t>Kherlen-Energy LLC</t>
  </si>
  <si>
    <t>Tsagaan Gobi LLC</t>
  </si>
  <si>
    <t>Tsagaan Uvuljoo LLC</t>
  </si>
  <si>
    <t>Timeless Gold LLC</t>
  </si>
  <si>
    <t>Tsairtmineral XXK</t>
  </si>
  <si>
    <t>TSDTS LLC</t>
  </si>
  <si>
    <t>Cement uildver LLC</t>
  </si>
  <si>
    <t>Cement shohoi LLC</t>
  </si>
  <si>
    <t>Central Asia Mining LLC</t>
  </si>
  <si>
    <t>Tsogt Onon LLC</t>
  </si>
  <si>
    <t>Tsogt Erin Trans LLC</t>
  </si>
  <si>
    <t>Tsoros Jambaa LLC</t>
  </si>
  <si>
    <t>Tsokhont Undur LLC</t>
  </si>
  <si>
    <t>TSSH JSC</t>
  </si>
  <si>
    <t>Tsevdeg LLC</t>
  </si>
  <si>
    <t>Tsengeg org LLC</t>
  </si>
  <si>
    <t>Tsengeg Orog LLC</t>
  </si>
  <si>
    <t>Tsetsuukhtrade LLC</t>
  </si>
  <si>
    <t>Tsetsens Mining LLC</t>
  </si>
  <si>
    <t>Childsan LLC</t>
  </si>
  <si>
    <t>Chandgana Coal LLC</t>
  </si>
  <si>
    <t>Chin Hua Mak Nariin Sukhait LLC</t>
  </si>
  <si>
    <t>Chinggis Khar Alt LLC</t>
  </si>
  <si>
    <t>Chinhash LLC</t>
  </si>
  <si>
    <t>Choir Khairkhan LLC</t>
  </si>
  <si>
    <t>Sh.Enkhbat</t>
  </si>
  <si>
    <t>Shan Lun LLC</t>
  </si>
  <si>
    <t>Shangri-La Ulaanbaatar Hotel LLC</t>
  </si>
  <si>
    <t>Shargaljuut spa resort LLC</t>
  </si>
  <si>
    <t>SHIANGANYUNTUN LLC</t>
  </si>
  <si>
    <t>Shivee Ovoo JSC</t>
  </si>
  <si>
    <t>Shijir Gold LLC</t>
  </si>
  <si>
    <t>Shijir Tals LLC</t>
  </si>
  <si>
    <t>Shijir Khairga LLC</t>
  </si>
  <si>
    <t>Shim Aminaa LLC</t>
  </si>
  <si>
    <t>New Jes Grand Mining LLC</t>
  </si>
  <si>
    <t>New Ilion Nen Yuan LLC</t>
  </si>
  <si>
    <t>Shine Mandal Urguu LLC</t>
  </si>
  <si>
    <t>New sansar LLC</t>
  </si>
  <si>
    <t>New toosgo LLC</t>
  </si>
  <si>
    <t>Shohoi Tsagaan Bulag LLC</t>
  </si>
  <si>
    <t>Fair Friends LLC</t>
  </si>
  <si>
    <t>Shunkhlai Energy LLC</t>
  </si>
  <si>
    <t>Shts Bulag LLC</t>
  </si>
  <si>
    <t>Sheng Chang LLC</t>
  </si>
  <si>
    <t>E Trans LLC</t>
  </si>
  <si>
    <t>EBNE LLC</t>
  </si>
  <si>
    <t>Ej Erdene LLC</t>
  </si>
  <si>
    <t>Ejunmen LLC</t>
  </si>
  <si>
    <t>APEXPRO LLC</t>
  </si>
  <si>
    <t>AHG metals group</t>
  </si>
  <si>
    <t>Ekilshiya LLC</t>
  </si>
  <si>
    <t>Eco Gold LLC</t>
  </si>
  <si>
    <t>Eco Wool LLC</t>
  </si>
  <si>
    <t>Elite Three Columns LLC</t>
  </si>
  <si>
    <t>MGH LLC</t>
  </si>
  <si>
    <t>M ji el Resource LLC</t>
  </si>
  <si>
    <t>Em El Tsakhiurt Ovoo LLC</t>
  </si>
  <si>
    <t>MMRI LLC</t>
  </si>
  <si>
    <t>Em yu si resorsez LLC</t>
  </si>
  <si>
    <t>Erven Khuder LLC</t>
  </si>
  <si>
    <t>Erves Khuder LLC</t>
  </si>
  <si>
    <t>Erd Hul LLC</t>
  </si>
  <si>
    <t>Erdem Tuulg LLC</t>
  </si>
  <si>
    <t>Erdeniin olz LLC</t>
  </si>
  <si>
    <t>Erdeniin Tsahirmaa Tal LLC</t>
  </si>
  <si>
    <t>Erdene Link LLC</t>
  </si>
  <si>
    <t>Erdenes Mining LLC</t>
  </si>
  <si>
    <t>Erdenes MGL LLC</t>
  </si>
  <si>
    <t>Erdenet Mining Corporation</t>
  </si>
  <si>
    <t>Erdenet Swan LLC</t>
  </si>
  <si>
    <t>Erdenetsagaan BCS</t>
  </si>
  <si>
    <t>Erkhet Tünsh LLC</t>
  </si>
  <si>
    <t>Erchim JSC</t>
  </si>
  <si>
    <t>Erel brick LLC</t>
  </si>
  <si>
    <t>Erel holding</t>
  </si>
  <si>
    <t>Erel LLC</t>
  </si>
  <si>
    <t>SBF LLC</t>
  </si>
  <si>
    <t>SG Mining Minerals LLC</t>
  </si>
  <si>
    <t>SATA LLC</t>
  </si>
  <si>
    <t>Eslet LLC</t>
  </si>
  <si>
    <t>Esto LLC</t>
  </si>
  <si>
    <t>Etugen ee LLC</t>
  </si>
  <si>
    <t>Youshengming LLC</t>
  </si>
  <si>
    <t>Yantai-Uul LLC</t>
  </si>
  <si>
    <t>Yalguulsan LLC</t>
  </si>
  <si>
    <t>Yalguun International LLC</t>
  </si>
  <si>
    <t>Monvolfarm LLC</t>
  </si>
  <si>
    <t>EB MV-017309 with recovery guarantee</t>
  </si>
  <si>
    <t>Akaliko Resources</t>
  </si>
  <si>
    <t>Saudi Gobi Coal Trans LLC</t>
  </si>
  <si>
    <t>Advance payment for environmental rehabilitation</t>
  </si>
  <si>
    <t>Collateral payment for environmental rehabilitation</t>
  </si>
  <si>
    <t>Choi Chingun LLC</t>
  </si>
  <si>
    <t>Khongor Holding LLC</t>
  </si>
  <si>
    <t>Narangold LLC</t>
  </si>
  <si>
    <t>Khudrent LLC</t>
  </si>
  <si>
    <t>Khutul JSC</t>
  </si>
  <si>
    <t>901a, a11311, a11312 Rehabilitation guarantee</t>
  </si>
  <si>
    <t>Jintaikhe LLC</t>
  </si>
  <si>
    <t>Khishigt Valley LLC</t>
  </si>
  <si>
    <t>Golden Network Systems LLC</t>
  </si>
  <si>
    <t>Dan Shan Khairkhan LLC</t>
  </si>
  <si>
    <t>Mongolian Juyuanli</t>
  </si>
  <si>
    <t>Genghis Khan's khar alt</t>
  </si>
  <si>
    <t>Bom Dunshinhenie LLC</t>
  </si>
  <si>
    <t>Steincole</t>
  </si>
  <si>
    <t>BUTI MU</t>
  </si>
  <si>
    <t>Miga Eren zuun LLC</t>
  </si>
  <si>
    <t>SCTT LLC</t>
  </si>
  <si>
    <t>Environmental collateral</t>
  </si>
  <si>
    <t>Chilagu LLC</t>
  </si>
  <si>
    <t>Hunnu Altai minerals</t>
  </si>
  <si>
    <t>Ss mongolia</t>
  </si>
  <si>
    <t>Tsinghua Mak Nariin Sukhait LLC</t>
  </si>
  <si>
    <t>GSN LLC</t>
  </si>
  <si>
    <t>MonCement</t>
  </si>
  <si>
    <t>Altansuljee sistemos LLC</t>
  </si>
  <si>
    <t>Mira Florida LLC</t>
  </si>
  <si>
    <t>50% placement of MV-018652 license collateral</t>
  </si>
  <si>
    <t>МV-016891 management plan cost 50%</t>
  </si>
  <si>
    <t>Shandiin Nuruu LLC</t>
  </si>
  <si>
    <t>Rd: 5396662 2018 bonb</t>
  </si>
  <si>
    <t>Blue Wolf Three LLC</t>
  </si>
  <si>
    <t>Tolgoityn Gol LLC</t>
  </si>
  <si>
    <t>ХV-07856 2018 environmental rehabilitation</t>
  </si>
  <si>
    <t>IGM LLC</t>
  </si>
  <si>
    <t>Mggec LLC</t>
  </si>
  <si>
    <t>Cosma Coal LLC Alag Togoo LLC</t>
  </si>
  <si>
    <t>Monhuaenergy LLC</t>
  </si>
  <si>
    <t>Yoot LLC</t>
  </si>
  <si>
    <t>MV-020591 Rehabilitation collateral</t>
  </si>
  <si>
    <t>Collateral of 7969A TZ</t>
  </si>
  <si>
    <t>Gurvan Khairkhan pavilion LLC</t>
  </si>
  <si>
    <t>BP Energy JSC</t>
  </si>
  <si>
    <t>Resource resources LLC</t>
  </si>
  <si>
    <t>Gaas LLC</t>
  </si>
  <si>
    <t>Molor Construction LLC</t>
  </si>
  <si>
    <t>Unur Bulgan Kherlen LLC</t>
  </si>
  <si>
    <t>Tal Doviin Shonkhor LLC</t>
  </si>
  <si>
    <t>Duuren Bayalag Ord LLC</t>
  </si>
  <si>
    <t>Gamma International LLC</t>
  </si>
  <si>
    <t>Munkh Sonor Trade LLC</t>
  </si>
  <si>
    <t>Amidraliin elch LLC</t>
  </si>
  <si>
    <t>Darkhan Fluorite LLC</t>
  </si>
  <si>
    <t>Tefis Mining</t>
  </si>
  <si>
    <t>Senshivee Mongol LLC</t>
  </si>
  <si>
    <t>Tumen Shir Group</t>
  </si>
  <si>
    <t>2018 boomt from GSF LLC</t>
  </si>
  <si>
    <t>МV-018972 Rehabilitation collateral</t>
  </si>
  <si>
    <t>Collateral of MV-017187 railway plan</t>
  </si>
  <si>
    <t>Eemde LLC</t>
  </si>
  <si>
    <t>Rd-5380618 Rehabilitation Collateral MV-015571 y-99106578</t>
  </si>
  <si>
    <t>МV-020945 license nature</t>
  </si>
  <si>
    <t>Adae LLC</t>
  </si>
  <si>
    <t>Hey El Ji LLC</t>
  </si>
  <si>
    <t>Arvinkhuder LLC</t>
  </si>
  <si>
    <t>Mindutaidi LLC</t>
  </si>
  <si>
    <t>Innovative logistics LLC</t>
  </si>
  <si>
    <t>Jaron Metaps LLC</t>
  </si>
  <si>
    <t>Khuchin buren</t>
  </si>
  <si>
    <t>EB-15038a Collateral</t>
  </si>
  <si>
    <t>CH art ti LLC</t>
  </si>
  <si>
    <t>Bom Plan 99279999 HSMJ LLC</t>
  </si>
  <si>
    <t>Sonortrade LLC / MV-001817 /</t>
  </si>
  <si>
    <t>Environmental collateral MV-007257</t>
  </si>
  <si>
    <t>Arvizhikh Energy LLC</t>
  </si>
  <si>
    <t>Khaanii Khargui LLC</t>
  </si>
  <si>
    <t>CBZ LLC</t>
  </si>
  <si>
    <t>Rehabilitation collateral for license number МV-020622</t>
  </si>
  <si>
    <t>Cost of environmental protection plan 12325 а / 2018 99078074</t>
  </si>
  <si>
    <t>Deficiencies in environmental protection plan / 2018 /</t>
  </si>
  <si>
    <t>Tegsht Plant LLC</t>
  </si>
  <si>
    <t>Centuria Mongo LLC</t>
  </si>
  <si>
    <t>Mandal Altai group</t>
  </si>
  <si>
    <t>Nashil Trishur LLC</t>
  </si>
  <si>
    <t>Tsagaan Tashaa LLC</t>
  </si>
  <si>
    <t>Tsagaan-Uvuljoo LLC</t>
  </si>
  <si>
    <t>Shar Mongol LLC</t>
  </si>
  <si>
    <t>Avdarbayar LLC</t>
  </si>
  <si>
    <t>Altairgold LLC</t>
  </si>
  <si>
    <t>12475a, collateral</t>
  </si>
  <si>
    <t>1 puraam LLC</t>
  </si>
  <si>
    <t>Honghua LLC</t>
  </si>
  <si>
    <t>Blue Sky Horse LLC</t>
  </si>
  <si>
    <t>AQSORA LLC</t>
  </si>
  <si>
    <t>EAU LLC</t>
  </si>
  <si>
    <t>Agm Mining LLC</t>
  </si>
  <si>
    <t>IBB LLC</t>
  </si>
  <si>
    <t>Andiin elch LLC</t>
  </si>
  <si>
    <t>Ar Mongol Travel LLC</t>
  </si>
  <si>
    <t>AUNALT LLC</t>
  </si>
  <si>
    <t>AKHKH LLC</t>
  </si>
  <si>
    <t>Baganuur Power LLC</t>
  </si>
  <si>
    <t>Batshil LLC</t>
  </si>
  <si>
    <t xml:space="preserve">Bayan Airag Exploration LLC </t>
  </si>
  <si>
    <t>BASIC Metal Mining LLC</t>
  </si>
  <si>
    <t>Boldgyanbold LLC</t>
  </si>
  <si>
    <t>BTMG LLC</t>
  </si>
  <si>
    <t>Wincapital LLC</t>
  </si>
  <si>
    <t>Voyajir Mineral Resources LLC</t>
  </si>
  <si>
    <t>Gobi Erdenes Group LLC</t>
  </si>
  <si>
    <t>Gobi-Ereen LLC</t>
  </si>
  <si>
    <t xml:space="preserve">GOYUU Eco Mongolia </t>
  </si>
  <si>
    <t xml:space="preserve">Great Paragon Group </t>
  </si>
  <si>
    <t xml:space="preserve">Gurvan Tamg LLC </t>
  </si>
  <si>
    <t>Darkhan Molor Erdene LLC</t>
  </si>
  <si>
    <t>Darkhijav</t>
  </si>
  <si>
    <t>Demsi Trade LLC</t>
  </si>
  <si>
    <t>Dorjpalam Batzaya</t>
  </si>
  <si>
    <t>Dornin Khuder LLC</t>
  </si>
  <si>
    <t>Dun-Erdene-Ulz LLC</t>
  </si>
  <si>
    <t xml:space="preserve">ZUNPIRUE LLC </t>
  </si>
  <si>
    <t>Zevt duulga LLC</t>
  </si>
  <si>
    <t>Ikh Gobiin elch LLC</t>
  </si>
  <si>
    <t>Ikh Mongolian jonsh LLC</t>
  </si>
  <si>
    <t>Capital auto service LLC</t>
  </si>
  <si>
    <t>Kenge LLC</t>
  </si>
  <si>
    <t>Coldgold Mongolian LLC</t>
  </si>
  <si>
    <t>Lilidaymond LLC</t>
  </si>
  <si>
    <t>Mineralplus LLC</t>
  </si>
  <si>
    <t>Mon How Energy LLC</t>
  </si>
  <si>
    <t>Mongol Anar LLC</t>
  </si>
  <si>
    <t>Mongolian Standard LLC</t>
  </si>
  <si>
    <t>Mongolian Coal Cleaning LLC</t>
  </si>
  <si>
    <t>Monzol LLC</t>
  </si>
  <si>
    <t>Munkhiin nomhon dalai LLC</t>
  </si>
  <si>
    <t>Multipack LLC</t>
  </si>
  <si>
    <t xml:space="preserve">Naran Gold LLC </t>
  </si>
  <si>
    <t>Nutgiin anar LLC</t>
  </si>
  <si>
    <t>Orkhontuul / 104900077682 /</t>
  </si>
  <si>
    <t xml:space="preserve">Penta Terra </t>
  </si>
  <si>
    <t>PM LLC</t>
  </si>
  <si>
    <t>Premium Coal Corporation</t>
  </si>
  <si>
    <t>CMB LLC</t>
  </si>
  <si>
    <t>Scorpion Service LLC</t>
  </si>
  <si>
    <t>Tals Molor LLC</t>
  </si>
  <si>
    <t>Top Gun Drilling LLC</t>
  </si>
  <si>
    <t>Khar Tarvagatai JSC</t>
  </si>
  <si>
    <t>Khas Rich LLC</t>
  </si>
  <si>
    <t>Hongdo International LLC</t>
  </si>
  <si>
    <t>Khorgiin Chuluu LLC</t>
  </si>
  <si>
    <t>Khos davaa LLC</t>
  </si>
  <si>
    <t xml:space="preserve">Khukh Shugam LLC </t>
  </si>
  <si>
    <t>Khuucin anduud LLC</t>
  </si>
  <si>
    <t>Tsagaan Uul magnet LLC</t>
  </si>
  <si>
    <t>Shashir-Orgil LLC</t>
  </si>
  <si>
    <t>Shuvuun har uul</t>
  </si>
  <si>
    <t xml:space="preserve">Shudraga anduud LLC </t>
  </si>
  <si>
    <t>LXT LLC</t>
  </si>
  <si>
    <t>Erdenetsagaach LLC</t>
  </si>
  <si>
    <t>Erdes Mining LLC</t>
  </si>
  <si>
    <t>FBLG LLC</t>
  </si>
  <si>
    <t>FGPA LLC</t>
  </si>
  <si>
    <t>Yarmag LLC</t>
  </si>
  <si>
    <t xml:space="preserve">Yalguun International LLC </t>
  </si>
  <si>
    <t>Tseetsee Impex LLC</t>
  </si>
  <si>
    <t>Click</t>
  </si>
  <si>
    <t>Ouyt Ovoo Environmental protection</t>
  </si>
  <si>
    <t>TCSLG Imperialdyim LLC</t>
  </si>
  <si>
    <t>ZHEJIANG</t>
  </si>
  <si>
    <t>Appendix 24: Project level information</t>
  </si>
  <si>
    <t>Compnay name</t>
  </si>
  <si>
    <t>Planned investment for the reporting year</t>
  </si>
  <si>
    <t xml:space="preserve"> Total investment performance (Increased) </t>
  </si>
  <si>
    <t>Investment performance in the reporting year</t>
  </si>
  <si>
    <t>Total investment reflected in the feasibility study</t>
  </si>
  <si>
    <t>Total investment reflected in the feasibility study /MNT/</t>
  </si>
  <si>
    <t>Name of Project</t>
  </si>
  <si>
    <t>Date of project agreement</t>
  </si>
  <si>
    <t>Date of the conclusion of the Minerals Professional Council that discussed the feasibility study</t>
  </si>
  <si>
    <t>Shelf life</t>
  </si>
  <si>
    <t>Annual capacity included in the feasibility study</t>
  </si>
  <si>
    <t>The amount of output since the start of the project</t>
  </si>
  <si>
    <t>Total output in the reporting year</t>
  </si>
  <si>
    <t>The amount of product to be released in the next year</t>
  </si>
  <si>
    <t>Conclusion number of the Minerals Professional Council that discussed the feasibility study</t>
  </si>
  <si>
    <t>2007.01.29</t>
  </si>
  <si>
    <t>42349,7</t>
  </si>
  <si>
    <t>1610,4</t>
  </si>
  <si>
    <t>т/19-10-10</t>
  </si>
  <si>
    <t>т/18-13-13</t>
  </si>
  <si>
    <t>2019.07.04</t>
  </si>
  <si>
    <t>Artamsag</t>
  </si>
  <si>
    <t>Т/19-12-14</t>
  </si>
  <si>
    <t>2019.11.11</t>
  </si>
  <si>
    <t>1314-06</t>
  </si>
  <si>
    <t>2018.08.24</t>
  </si>
  <si>
    <t>2 million tons</t>
  </si>
  <si>
    <t>18.11 million  tons</t>
  </si>
  <si>
    <t>0.314 million tons</t>
  </si>
  <si>
    <t>1.5 million tons</t>
  </si>
  <si>
    <t>СТР/18-01-02</t>
  </si>
  <si>
    <t>Feasibility study for Baganuur coal mine expansion</t>
  </si>
  <si>
    <t>2019.12.17</t>
  </si>
  <si>
    <t>ТС/01-01</t>
  </si>
  <si>
    <t>2016.01.01</t>
  </si>
  <si>
    <t>2019.01.01</t>
  </si>
  <si>
    <t>т/102</t>
  </si>
  <si>
    <t>15-11-02</t>
  </si>
  <si>
    <t xml:space="preserve">                                                         -  </t>
  </si>
  <si>
    <t>2018.06.01</t>
  </si>
  <si>
    <t>2016.12.09</t>
  </si>
  <si>
    <t>Ar Naimgan</t>
  </si>
  <si>
    <t>8,3</t>
  </si>
  <si>
    <t>т/16-16-04</t>
  </si>
  <si>
    <t>2018.03.20</t>
  </si>
  <si>
    <t>750 000</t>
  </si>
  <si>
    <t>123tn</t>
  </si>
  <si>
    <t>53tn</t>
  </si>
  <si>
    <t>100 000</t>
  </si>
  <si>
    <t>т/18-01-01</t>
  </si>
  <si>
    <t>2014.08.01</t>
  </si>
  <si>
    <t>Open pit mining of placer gold named Ailt sub-section with mining license number MV-011430 located in Zaamar soum of Tuv aimag</t>
  </si>
  <si>
    <t>14-13-05</t>
  </si>
  <si>
    <t>2018.04.18</t>
  </si>
  <si>
    <t>Shuluun am</t>
  </si>
  <si>
    <t>166,5</t>
  </si>
  <si>
    <t>т/18-03-05</t>
  </si>
  <si>
    <t>Appendix 25: Rehabilitation information provided by companies</t>
  </si>
  <si>
    <t>Mining and rehabilitation plans and performance of mining license holders</t>
  </si>
  <si>
    <t>Area (ha)</t>
  </si>
  <si>
    <t>Gold (Placer)</t>
  </si>
  <si>
    <t>5176727</t>
  </si>
  <si>
    <t>5809797</t>
  </si>
  <si>
    <t>5083265</t>
  </si>
  <si>
    <t>Aivuun tes LLC</t>
  </si>
  <si>
    <t>5093902</t>
  </si>
  <si>
    <t>2877694</t>
  </si>
  <si>
    <t>5095549</t>
  </si>
  <si>
    <t>5267994</t>
  </si>
  <si>
    <t>AM TA TU LLC</t>
  </si>
  <si>
    <t>2633086</t>
  </si>
  <si>
    <t>5205581</t>
  </si>
  <si>
    <t>Arvin khad LLC</t>
  </si>
  <si>
    <t>2683083</t>
  </si>
  <si>
    <t>2012677</t>
  </si>
  <si>
    <t>AUM ALT LLC</t>
  </si>
  <si>
    <t>3555763</t>
  </si>
  <si>
    <t>2788705</t>
  </si>
  <si>
    <t>2801299</t>
  </si>
  <si>
    <t>Baatarvan trans LLC</t>
  </si>
  <si>
    <t>5439183</t>
  </si>
  <si>
    <t>2099551</t>
  </si>
  <si>
    <t>2640635</t>
  </si>
  <si>
    <t>Bat brothers mining LLC</t>
  </si>
  <si>
    <t>6192939</t>
  </si>
  <si>
    <t>Gold (Rock)</t>
  </si>
  <si>
    <t>2708701</t>
  </si>
  <si>
    <t>5906865</t>
  </si>
  <si>
    <t>5564689</t>
  </si>
  <si>
    <t>5099854</t>
  </si>
  <si>
    <t>Boldgyntbold LLC</t>
  </si>
  <si>
    <t>5884098</t>
  </si>
  <si>
    <t>2855119</t>
  </si>
  <si>
    <t>Bolor jonsh LLC</t>
  </si>
  <si>
    <t>2830701</t>
  </si>
  <si>
    <t>Bor-undur Uul LLC</t>
  </si>
  <si>
    <t>5025397</t>
  </si>
  <si>
    <t>2094533</t>
  </si>
  <si>
    <t>3553779</t>
  </si>
  <si>
    <t>Berlegmining LLC</t>
  </si>
  <si>
    <t>5007127</t>
  </si>
  <si>
    <t>5658918</t>
  </si>
  <si>
    <t>5502292</t>
  </si>
  <si>
    <t>2615797</t>
  </si>
  <si>
    <t>Gazar khevlii LLC</t>
  </si>
  <si>
    <t>4247434</t>
  </si>
  <si>
    <t>5095719</t>
  </si>
  <si>
    <t>5236517</t>
  </si>
  <si>
    <t>5481341</t>
  </si>
  <si>
    <t>2091798</t>
  </si>
  <si>
    <t>Gurvan tukhum LLC</t>
  </si>
  <si>
    <t>2086166</t>
  </si>
  <si>
    <t>2618532</t>
  </si>
  <si>
    <t>5109884</t>
  </si>
  <si>
    <t>2051303</t>
  </si>
  <si>
    <t>2061848</t>
  </si>
  <si>
    <t>Demsi trade LLC</t>
  </si>
  <si>
    <t>2711184</t>
  </si>
  <si>
    <t>DZ and I LLC</t>
  </si>
  <si>
    <t>2570769</t>
  </si>
  <si>
    <t>Dorniin khuder LLC</t>
  </si>
  <si>
    <t>5197201</t>
  </si>
  <si>
    <t>3557588</t>
  </si>
  <si>
    <t>5180953</t>
  </si>
  <si>
    <t>Dunshinhenie LLC</t>
  </si>
  <si>
    <t>5872006</t>
  </si>
  <si>
    <t>GSB RESOURCE LLC</t>
  </si>
  <si>
    <t>5517176</t>
  </si>
  <si>
    <t>5218896</t>
  </si>
  <si>
    <t>Jotoin Bajuuna LLC</t>
  </si>
  <si>
    <t>5089417</t>
  </si>
  <si>
    <t>Jun Yaun LLC</t>
  </si>
  <si>
    <t>2812231</t>
  </si>
  <si>
    <t>5935539</t>
  </si>
  <si>
    <t>5101883</t>
  </si>
  <si>
    <t>5110475</t>
  </si>
  <si>
    <t>2169967</t>
  </si>
  <si>
    <t>5073189</t>
  </si>
  <si>
    <t>6171788</t>
  </si>
  <si>
    <t>5467268</t>
  </si>
  <si>
    <t>6254713</t>
  </si>
  <si>
    <t>CAIMEX LLC</t>
  </si>
  <si>
    <t>5199123</t>
  </si>
  <si>
    <t>2698161</t>
  </si>
  <si>
    <t>5167663</t>
  </si>
  <si>
    <t>Lut chuluu LLC</t>
  </si>
  <si>
    <t>5396662</t>
  </si>
  <si>
    <t>5830974</t>
  </si>
  <si>
    <t>Mine land mining LLC</t>
  </si>
  <si>
    <t>6162711</t>
  </si>
  <si>
    <t>Tungsten (Rock)</t>
  </si>
  <si>
    <t>5082986</t>
  </si>
  <si>
    <t>5005221</t>
  </si>
  <si>
    <t>5106567</t>
  </si>
  <si>
    <t>2743744</t>
  </si>
  <si>
    <t>5253535</t>
  </si>
  <si>
    <t>Mongolbolgargeo LLC</t>
  </si>
  <si>
    <t>2550245</t>
  </si>
  <si>
    <t>Mongolianfluor Spar LLC</t>
  </si>
  <si>
    <t>2550466</t>
  </si>
  <si>
    <t>5051134</t>
  </si>
  <si>
    <t>Polymetal</t>
  </si>
  <si>
    <t>2045931</t>
  </si>
  <si>
    <t>2029278</t>
  </si>
  <si>
    <t>2652056</t>
  </si>
  <si>
    <t>5175933</t>
  </si>
  <si>
    <t>Munkh Bolor Erdene LLC</t>
  </si>
  <si>
    <t>5314593</t>
  </si>
  <si>
    <t>MUNKHIIN NONKHON DALAI LLC</t>
  </si>
  <si>
    <t>5145414</t>
  </si>
  <si>
    <t>Naimgan-Ord LLC</t>
  </si>
  <si>
    <t>2057417</t>
  </si>
  <si>
    <t>Naran gold LLC</t>
  </si>
  <si>
    <t>6019935</t>
  </si>
  <si>
    <t>Northwind LLC</t>
  </si>
  <si>
    <t>5003539</t>
  </si>
  <si>
    <t>Tin (Placer)</t>
  </si>
  <si>
    <t>5196175</t>
  </si>
  <si>
    <t>6354785</t>
  </si>
  <si>
    <t>5180252</t>
  </si>
  <si>
    <t>Olz gazar LLC</t>
  </si>
  <si>
    <t>5947464</t>
  </si>
  <si>
    <t>2657457</t>
  </si>
  <si>
    <t>5364116</t>
  </si>
  <si>
    <t>5076285</t>
  </si>
  <si>
    <t>5292638</t>
  </si>
  <si>
    <t>2590565</t>
  </si>
  <si>
    <t>5295858</t>
  </si>
  <si>
    <t>6101615</t>
  </si>
  <si>
    <t>Taiharjin maining LLC</t>
  </si>
  <si>
    <t>6112633</t>
  </si>
  <si>
    <t>TAISHANSHIN YUAN LLC</t>
  </si>
  <si>
    <t>5103851</t>
  </si>
  <si>
    <t>5774047</t>
  </si>
  <si>
    <t>2872943</t>
  </si>
  <si>
    <t>2839717</t>
  </si>
  <si>
    <t>Tenuun baigal LLC</t>
  </si>
  <si>
    <t>2582457</t>
  </si>
  <si>
    <t>6030343</t>
  </si>
  <si>
    <t>5108713</t>
  </si>
  <si>
    <t>Tugs mining LLC</t>
  </si>
  <si>
    <t>6130062</t>
  </si>
  <si>
    <t>2344343</t>
  </si>
  <si>
    <t>2819996</t>
  </si>
  <si>
    <t>2868687</t>
  </si>
  <si>
    <t>2763788</t>
  </si>
  <si>
    <t>Khankhas trade LLC</t>
  </si>
  <si>
    <t>2787318</t>
  </si>
  <si>
    <t>KHASRICH LLC</t>
  </si>
  <si>
    <t>5226902</t>
  </si>
  <si>
    <t>2839385</t>
  </si>
  <si>
    <t>Khongoriin khuder LLC</t>
  </si>
  <si>
    <t>3129799</t>
  </si>
  <si>
    <t>2100231</t>
  </si>
  <si>
    <t>Khunt uguuj LLC</t>
  </si>
  <si>
    <t>2166631</t>
  </si>
  <si>
    <t>2041391</t>
  </si>
  <si>
    <t>5720818</t>
  </si>
  <si>
    <t>2605694</t>
  </si>
  <si>
    <t xml:space="preserve">Khukhbishrelt LLC </t>
  </si>
  <si>
    <t>5878756</t>
  </si>
  <si>
    <t>5103193</t>
  </si>
  <si>
    <t>Tsairt mineral LLC</t>
  </si>
  <si>
    <t>2548747</t>
  </si>
  <si>
    <t>5586879</t>
  </si>
  <si>
    <t>Tsakhirtsagaan gol LLC</t>
  </si>
  <si>
    <t>5068053</t>
  </si>
  <si>
    <t>2641984</t>
  </si>
  <si>
    <t>Tsogt-Onon LLC</t>
  </si>
  <si>
    <t>2097109</t>
  </si>
  <si>
    <t>5350859</t>
  </si>
  <si>
    <t>Cheng xin wei ye LLC</t>
  </si>
  <si>
    <t>6191142</t>
  </si>
  <si>
    <t>5374367</t>
  </si>
  <si>
    <t>Chuluut international LLC</t>
  </si>
  <si>
    <t>2800497</t>
  </si>
  <si>
    <t>5275989</t>
  </si>
  <si>
    <t>2618621</t>
  </si>
  <si>
    <t>Shinganuntun LLC</t>
  </si>
  <si>
    <t>5165407</t>
  </si>
  <si>
    <t>5319331</t>
  </si>
  <si>
    <t>2830213</t>
  </si>
  <si>
    <t>Shohoi tsagaan bulag LLC</t>
  </si>
  <si>
    <t>2025833</t>
  </si>
  <si>
    <t>Shuwuun Khar Uul LLC</t>
  </si>
  <si>
    <t>5320607</t>
  </si>
  <si>
    <t>5130662</t>
  </si>
  <si>
    <t>ECILESHIYA LLC</t>
  </si>
  <si>
    <t>5411726</t>
  </si>
  <si>
    <t>5722942</t>
  </si>
  <si>
    <t>5226759</t>
  </si>
  <si>
    <t>5898749</t>
  </si>
  <si>
    <t>5138175</t>
  </si>
  <si>
    <t>5015243</t>
  </si>
  <si>
    <t>5452503</t>
  </si>
  <si>
    <t>Erdene tsagaach LLC</t>
  </si>
  <si>
    <t>5979374</t>
  </si>
  <si>
    <t>Erdenedorno LLC</t>
  </si>
  <si>
    <t>2876965</t>
  </si>
  <si>
    <t>2074192</t>
  </si>
  <si>
    <t>Erdes group LLC</t>
  </si>
  <si>
    <t>5145783</t>
  </si>
  <si>
    <t>E-trans LLC</t>
  </si>
  <si>
    <t>2546485</t>
  </si>
  <si>
    <t>5105501</t>
  </si>
  <si>
    <t>Ekhlel urgats energy LLC</t>
  </si>
  <si>
    <t>5353564</t>
  </si>
  <si>
    <t>2569477</t>
  </si>
  <si>
    <t xml:space="preserve">Zuvzug LLC </t>
  </si>
  <si>
    <t>5015553</t>
  </si>
  <si>
    <t>6249264</t>
  </si>
  <si>
    <t>UNEN AND LLC</t>
  </si>
  <si>
    <t>2885565</t>
  </si>
  <si>
    <t>2766868</t>
  </si>
  <si>
    <t>5515882</t>
  </si>
  <si>
    <t>Uguumur urguu LLC</t>
  </si>
  <si>
    <t>2681404</t>
  </si>
  <si>
    <t>none: Entities with РР-000000 are unlicensed concentrators.</t>
  </si>
  <si>
    <t>Appendix 26.a.  List of companies with reclamation license in 2019</t>
  </si>
  <si>
    <t>Name of business entity or organization</t>
  </si>
  <si>
    <t>Governance</t>
  </si>
  <si>
    <t>Date of expiry</t>
  </si>
  <si>
    <t>Ariggua shiltgeen LLC</t>
  </si>
  <si>
    <t>Ulaanbaatar, Chingeltei district</t>
  </si>
  <si>
    <t>2018.03.28</t>
  </si>
  <si>
    <t>2021.03.28</t>
  </si>
  <si>
    <t>Topfasad Mongolia LLC</t>
  </si>
  <si>
    <t>Ulaanbaatar, Sukhbaatar district</t>
  </si>
  <si>
    <t>Niyaan LLC</t>
  </si>
  <si>
    <t>Evconstruction LLC</t>
  </si>
  <si>
    <t>Ulaanbaatar, Bayanzurkh district</t>
  </si>
  <si>
    <t>Ulaanbaatar, Khan-Uul district</t>
  </si>
  <si>
    <t>Baragdashgui nuuts LLC</t>
  </si>
  <si>
    <t>Ulaanbaatar, Bayangol district</t>
  </si>
  <si>
    <t>Besu consulting LLC</t>
  </si>
  <si>
    <t>Eco nuhun sergeelt LLC</t>
  </si>
  <si>
    <t>Ganbat tulga LLC</t>
  </si>
  <si>
    <t>Darkhan Uul aimag, Darkhan soum</t>
  </si>
  <si>
    <t>Tugs baigali LLC</t>
  </si>
  <si>
    <t>OBB town LLC</t>
  </si>
  <si>
    <t>Enkhiin ereld LLC</t>
  </si>
  <si>
    <t>Mon story engineering LLC</t>
  </si>
  <si>
    <t>Green fit LLC</t>
  </si>
  <si>
    <t>Selenge aimag, Sukhbaatar soum</t>
  </si>
  <si>
    <t>Green pearl LLC</t>
  </si>
  <si>
    <t>Zorgoliin gunj LLC</t>
  </si>
  <si>
    <t>Zalazelta LLC</t>
  </si>
  <si>
    <t>Uzegtdelger LLC</t>
  </si>
  <si>
    <t>Orkhon aimag, Bayan-Undur soum</t>
  </si>
  <si>
    <t>Mining short long term LLC</t>
  </si>
  <si>
    <t>Organicvitamin LLC</t>
  </si>
  <si>
    <t>Enkh Erdene Munkh LLC</t>
  </si>
  <si>
    <t>Bayalag-Ilerts LLC</t>
  </si>
  <si>
    <t>Bayankhongor aimag, Bayankhongor soum</t>
  </si>
  <si>
    <t>Clean environment LLC</t>
  </si>
  <si>
    <t>Grandstone solution LLC</t>
  </si>
  <si>
    <t>Choibalsangiin okhin LLC</t>
  </si>
  <si>
    <t>Janturin LLC</t>
  </si>
  <si>
    <t>Bayan-Ulgii aimag, Ulgii soum</t>
  </si>
  <si>
    <t>Aum alt LLC</t>
  </si>
  <si>
    <t>Uvurkhangai aimag, Uyanga soum</t>
  </si>
  <si>
    <t>Shar zuleg LLC</t>
  </si>
  <si>
    <t>Tom mantsag LLC</t>
  </si>
  <si>
    <t>2018.04.20</t>
  </si>
  <si>
    <t>2021.04.20</t>
  </si>
  <si>
    <t>Minii buren LLC</t>
  </si>
  <si>
    <t>Govi-Altai aimag, Jargalant soum</t>
  </si>
  <si>
    <t>MDU LLC</t>
  </si>
  <si>
    <t>SST od LLC</t>
  </si>
  <si>
    <t>Ecoline LLC</t>
  </si>
  <si>
    <t>Ikhgun burd LLC</t>
  </si>
  <si>
    <t>Happy land recovery LLC</t>
  </si>
  <si>
    <t>2018.06.04</t>
  </si>
  <si>
    <t>Tsetsegt khundlun ulaan LLC</t>
  </si>
  <si>
    <t>Uv arvain tal LLC</t>
  </si>
  <si>
    <t>Uvurkhangai aimag, Arvaikheer soum</t>
  </si>
  <si>
    <t>Togoruunii khudag LLC</t>
  </si>
  <si>
    <t>Ulaanbaatar, Songinokhairkhan district</t>
  </si>
  <si>
    <t>Sain mining LLC</t>
  </si>
  <si>
    <t>Zuun sain LLC</t>
  </si>
  <si>
    <t>Tuv aimag, Zaamar soum</t>
  </si>
  <si>
    <t>Dorniin khyalgant tal LLC</t>
  </si>
  <si>
    <t>Dornod aimag, Kherlen soum</t>
  </si>
  <si>
    <t>Ecomineral LLC</t>
  </si>
  <si>
    <t>Tuv aimag, Bayanchandmani soum</t>
  </si>
  <si>
    <t>Ochir energy LLC</t>
  </si>
  <si>
    <t>Umnugovi aimag, Dalanzadgad soum</t>
  </si>
  <si>
    <t>2018.08.15</t>
  </si>
  <si>
    <t>2021.08.15</t>
  </si>
  <si>
    <t>Taliin khiimori LLC</t>
  </si>
  <si>
    <t>Tsetserlegjilt LLC</t>
  </si>
  <si>
    <t>2021.09.05</t>
  </si>
  <si>
    <t>Dulguun kherlen LLC</t>
  </si>
  <si>
    <t>Edmoor LLC</t>
  </si>
  <si>
    <t>Gardencity LLC</t>
  </si>
  <si>
    <t>2022.03.22</t>
  </si>
  <si>
    <t>Atlantida star LLLC</t>
  </si>
  <si>
    <t>Zulgen sor LLC</t>
  </si>
  <si>
    <t>2022.05.02</t>
  </si>
  <si>
    <t>MODB LLC</t>
  </si>
  <si>
    <t>Reclamationservice LLC</t>
  </si>
  <si>
    <t>Evt uul LLC</t>
  </si>
  <si>
    <t>Khairkhan uuliin numur LLC</t>
  </si>
  <si>
    <t>Ecomining assessment LLC</t>
  </si>
  <si>
    <t>Tomobuilding LLC</t>
  </si>
  <si>
    <t>Eco urgamal LLC</t>
  </si>
  <si>
    <t>2022.07.01</t>
  </si>
  <si>
    <t>Orkhontuuliin khargui LLC</t>
  </si>
  <si>
    <t>Appendix 26.b: Information of a professional organization for subsoil rehabilitation where license was revoked in 2018-2019</t>
  </si>
  <si>
    <t>Business entities and organizations</t>
  </si>
  <si>
    <t>Name of aimag /city/ and soum /district/</t>
  </si>
  <si>
    <t>Order number and date</t>
  </si>
  <si>
    <t>Chintsakhim LLC</t>
  </si>
  <si>
    <t>Revoked /by order A-23 of February 9, 2018/</t>
  </si>
  <si>
    <t>Khureet nuruu LLC</t>
  </si>
  <si>
    <t>Repealed by the order A-153 of May 1, 2019 /</t>
  </si>
  <si>
    <t>Khongor khanjin drilling LLC</t>
  </si>
  <si>
    <t>Bayankhongo aimag, Bayankhongor soum</t>
  </si>
  <si>
    <t>Mungunkhusug LLC</t>
  </si>
  <si>
    <t>Aibo consulting LLC</t>
  </si>
  <si>
    <t>Bayansumber bogd LLC</t>
  </si>
  <si>
    <t>Bumbugur-Arvijikh LLC</t>
  </si>
  <si>
    <t>Bayankhongor aimag, Bumbugur soum</t>
  </si>
  <si>
    <t>Uguumur-Urguu LLC</t>
  </si>
  <si>
    <t>Khos tsegts LLC</t>
  </si>
  <si>
    <t>Dayad mining LLC</t>
  </si>
  <si>
    <t>Altaibrigad LLC</t>
  </si>
  <si>
    <t>MM International LLC</t>
  </si>
  <si>
    <t>Bolor mangirt LLC</t>
  </si>
  <si>
    <t>Uvs aimag, Tarialan soum</t>
  </si>
  <si>
    <t>Responsible mining LLC</t>
  </si>
  <si>
    <t>Mainfoundation LLC</t>
  </si>
  <si>
    <t>Bat dulguun murun LLC</t>
  </si>
  <si>
    <t>Agi construction LLC</t>
  </si>
  <si>
    <t>Bayangazriin khishig LLC</t>
  </si>
  <si>
    <t>Bayalag eco LLC</t>
  </si>
  <si>
    <t>Taliin mining LLC</t>
  </si>
  <si>
    <t>Jargalantiin udur LLC</t>
  </si>
  <si>
    <t>Revoked /by the order A-153 of May 1, 2019/</t>
  </si>
  <si>
    <t>Uurt gold LLC</t>
  </si>
  <si>
    <t>Chin tower LLC</t>
  </si>
  <si>
    <t>Ikher shovkh LLC</t>
  </si>
  <si>
    <t>Bayan baigaliin uguuj LLC</t>
  </si>
  <si>
    <t>Sakhiusan ariun tenger LLC</t>
  </si>
  <si>
    <t>Eco green land LLC</t>
  </si>
  <si>
    <t>Suvdan sumber LLC</t>
  </si>
  <si>
    <t>Zutgel bayan LLC</t>
  </si>
  <si>
    <t>Uvurkhangai aimag, Taragt soum</t>
  </si>
  <si>
    <t>Bio shim mandalt LLC</t>
  </si>
  <si>
    <t>Baigal eel tumt LLC</t>
  </si>
  <si>
    <t>Tugs partners LLC</t>
  </si>
  <si>
    <t>Taizan LLC</t>
  </si>
  <si>
    <t>Selenge aimag, Yuruu soum</t>
  </si>
  <si>
    <t>Jargaltai nogoon bus LLC</t>
  </si>
  <si>
    <t>Bukh khaltar LLC</t>
  </si>
  <si>
    <t>Erdeniin tugul ord LLC</t>
  </si>
  <si>
    <t>Nutgiin ochir LLC</t>
  </si>
  <si>
    <t>Standard khairga LLC</t>
  </si>
  <si>
    <t>Khongoriin chandmani erdene LLC</t>
  </si>
  <si>
    <t>Khalzankhairkhan LLC</t>
  </si>
  <si>
    <t>Bayankhongor aimag, Bayan-Ovoo soum</t>
  </si>
  <si>
    <t>NB construction LLC</t>
  </si>
  <si>
    <t>Van gurvan erdene LLC</t>
  </si>
  <si>
    <t>Ulaanbaatar, Bagakhangai district</t>
  </si>
  <si>
    <t>Urjikh organic LLC</t>
  </si>
  <si>
    <t>Bas transport trade LLC</t>
  </si>
  <si>
    <t>Gold khangai LLC</t>
  </si>
  <si>
    <t>Green nomgon LLC</t>
  </si>
  <si>
    <t>Eco tuugii LLC</t>
  </si>
  <si>
    <t>Munkhtsagaan suvd LLC</t>
  </si>
  <si>
    <t>Khovd aimag, Jargalant soum</t>
  </si>
  <si>
    <t>Mandal oi LLC</t>
  </si>
  <si>
    <t>Selenge aimag, Mandal soum</t>
  </si>
  <si>
    <t>Khan tuul resource LLC</t>
  </si>
  <si>
    <t>Khavtag bogd LLC</t>
  </si>
  <si>
    <t>Uuriin govi LLC</t>
  </si>
  <si>
    <t>Tod shaglaa mining LLC</t>
  </si>
  <si>
    <t>Magnai khulegten LLC</t>
  </si>
  <si>
    <t>Tuv aimag, Zuunmod soum</t>
  </si>
  <si>
    <t>Sider gold LLC</t>
  </si>
  <si>
    <t>Orgikh tuguldur bulag LLC</t>
  </si>
  <si>
    <t>Nutgiin khayalaga LLC</t>
  </si>
  <si>
    <t>Ochir darkhan LLC</t>
  </si>
  <si>
    <t>Darkhan-Uul aimag, Darkhan soum</t>
  </si>
  <si>
    <t>Eco platin LLC</t>
  </si>
  <si>
    <t>Devjikh ireedui gold LLC</t>
  </si>
  <si>
    <t>Buyannaraadai LLC</t>
  </si>
  <si>
    <t>Gold magnet LLC</t>
  </si>
  <si>
    <t>Shal construction LLC</t>
  </si>
  <si>
    <t>Revoked /by the order A-147 of May 22, 2018/</t>
  </si>
  <si>
    <t>Appendix 27.a: Assessment of EITI participation on companies</t>
  </si>
  <si>
    <t>Adequate</t>
  </si>
  <si>
    <t>Fair</t>
  </si>
  <si>
    <t>Inadequate</t>
  </si>
  <si>
    <t>Reason for "inadequate"</t>
  </si>
  <si>
    <t>No response</t>
  </si>
  <si>
    <t>No response. Refused to respond.</t>
  </si>
  <si>
    <t>Couldn't connect.</t>
  </si>
  <si>
    <t>No relevant info was found</t>
  </si>
  <si>
    <t>Refused to respond.</t>
  </si>
  <si>
    <t>Due to the quarantine, it is non possible to release information until the end of the quarantine.</t>
  </si>
  <si>
    <t>Appendix 27.b: Assessment of EITI participation on the Government and government organisations</t>
  </si>
  <si>
    <t>non required.</t>
  </si>
  <si>
    <t xml:space="preserve">Appendix 28.a: List of member NGOs of small-scale miners in local provinces </t>
  </si>
  <si>
    <t>Soum, aimag</t>
  </si>
  <si>
    <t>NGO Name</t>
  </si>
  <si>
    <t>President's name</t>
  </si>
  <si>
    <t>The year of membership</t>
  </si>
  <si>
    <t>number of partnerships</t>
  </si>
  <si>
    <t>male</t>
  </si>
  <si>
    <t>female</t>
  </si>
  <si>
    <t>Total number of all members</t>
  </si>
  <si>
    <t>NGO of small-scale miners in Selenge aimag</t>
  </si>
  <si>
    <t>T.Turtogtokh</t>
  </si>
  <si>
    <t>Orkhon Tuul, Selenge</t>
  </si>
  <si>
    <t>Orkhon tuuliin khishig NGO</t>
  </si>
  <si>
    <t>P.Davaasuren</t>
  </si>
  <si>
    <t>Mandal, Selenge</t>
  </si>
  <si>
    <t>Duush  Mandal Khairkhan Union NGO</t>
  </si>
  <si>
    <t>B.Bat-Uul</t>
  </si>
  <si>
    <t>Kherkh, Mandal,Selenge</t>
  </si>
  <si>
    <t>Kherkh Noyon Khairkhan NGO</t>
  </si>
  <si>
    <t>O.Naranchimeg</t>
  </si>
  <si>
    <t>Mandal Tugul NGO</t>
  </si>
  <si>
    <t>O.Oyuntungalag</t>
  </si>
  <si>
    <t>Shijir khishig LP</t>
  </si>
  <si>
    <t>D.Tuya</t>
  </si>
  <si>
    <t xml:space="preserve">Monkh ugtakh amidral NGO </t>
  </si>
  <si>
    <t>D.Erdenchimeg</t>
  </si>
  <si>
    <t>Tunhel,Mandal, Selenge</t>
  </si>
  <si>
    <t>Baatar Vangiin Khishig NGO</t>
  </si>
  <si>
    <t>Bugant,Selenge</t>
  </si>
  <si>
    <t>Bayan Undraga Ikh San</t>
  </si>
  <si>
    <t>Munkhbat</t>
  </si>
  <si>
    <t>Yeruu,Bugant, Selenge</t>
  </si>
  <si>
    <t>Bayan- Selenge Undarga</t>
  </si>
  <si>
    <t>D.Erdenechimeg</t>
  </si>
  <si>
    <t>Uliastai, Zavkhan</t>
  </si>
  <si>
    <t>'Elset alt'' NGO of small-scale miners in Zavkhan aimag</t>
  </si>
  <si>
    <t>Zavkhan  Mandal, Zavkhan</t>
  </si>
  <si>
    <t>Gun Orgikh Alt</t>
  </si>
  <si>
    <t>Odsuren</t>
  </si>
  <si>
    <t>Urgamal, Zavkhan</t>
  </si>
  <si>
    <t>Altan Urgamal Ireedui</t>
  </si>
  <si>
    <t>G.Gerelt-Od</t>
  </si>
  <si>
    <t>Altan mutar az GP</t>
  </si>
  <si>
    <t>S.Ariunbayar</t>
  </si>
  <si>
    <t>Jargalant, Khovd</t>
  </si>
  <si>
    <t>NGO of small-scale miners in Khovd aimag</t>
  </si>
  <si>
    <t>N.Erdenezaya</t>
  </si>
  <si>
    <t>Must, Khovd</t>
  </si>
  <si>
    <t>Must Bodonchiin Khishig</t>
  </si>
  <si>
    <t>D.Dashzeveg</t>
  </si>
  <si>
    <t>Altai,Khovd</t>
  </si>
  <si>
    <t>Altain development people's participation</t>
  </si>
  <si>
    <t>T.Battulga</t>
  </si>
  <si>
    <t>Uyench, Khovd</t>
  </si>
  <si>
    <t>Uenchiin ireedui, our participation</t>
  </si>
  <si>
    <t>Ts.Erhembayar</t>
  </si>
  <si>
    <t>Tsetseg, Khovd</t>
  </si>
  <si>
    <t>Takhilgat Bayan Undur</t>
  </si>
  <si>
    <t>J.Erdenebat</t>
  </si>
  <si>
    <t>Bulgan,Khovd</t>
  </si>
  <si>
    <t>Uvsh Khanii Urs</t>
  </si>
  <si>
    <t>B.Gantulga</t>
  </si>
  <si>
    <t>Dalanzadgad, Umnugobi</t>
  </si>
  <si>
    <t>NGO of small-scale miners in Umnugobi aimag</t>
  </si>
  <si>
    <t>L.Delgerbayar</t>
  </si>
  <si>
    <t>Bayankhongor, Bayankhongor</t>
  </si>
  <si>
    <t>NGO of small-scale miners in Bayankhongor aimag</t>
  </si>
  <si>
    <t>M.Tsetsegee</t>
  </si>
  <si>
    <t>Micro mining vulnerable part'ssupport union</t>
  </si>
  <si>
    <t>Ts.Ganbat</t>
  </si>
  <si>
    <t>Bayan-Ovoo, Bayankhongor</t>
  </si>
  <si>
    <t>KhAMODUnion</t>
  </si>
  <si>
    <t>G.Otgonbaatar</t>
  </si>
  <si>
    <t>Bayalagiin ezen micro mining</t>
  </si>
  <si>
    <t>Altan Usnii Hogjil</t>
  </si>
  <si>
    <t>Ch.Samdan</t>
  </si>
  <si>
    <t>Galuut, Bayankhongor</t>
  </si>
  <si>
    <t>Batsaikhan setgel</t>
  </si>
  <si>
    <t>D.Gansuvd</t>
  </si>
  <si>
    <t>Jargalant,Bayankhongor</t>
  </si>
  <si>
    <t>Baidragiin Hugjil</t>
  </si>
  <si>
    <t>Erdenechuluun</t>
  </si>
  <si>
    <t>Ulziit,Bayankhongor</t>
  </si>
  <si>
    <t>Tsanchir Bayan Bulag</t>
  </si>
  <si>
    <t>Ch.Tumurchudur</t>
  </si>
  <si>
    <t>Bumbugur,Bayankhongor</t>
  </si>
  <si>
    <t>Bayanbumbugur</t>
  </si>
  <si>
    <t>G.Saruul</t>
  </si>
  <si>
    <t>Shinejinst, Bayankhongor</t>
  </si>
  <si>
    <t>Altan-Gobi Zaraa</t>
  </si>
  <si>
    <t>A.Baigalimaa</t>
  </si>
  <si>
    <t>Zag,Bayankhongor</t>
  </si>
  <si>
    <t>Zag Duuren Chandmani</t>
  </si>
  <si>
    <t>P.Bataa</t>
  </si>
  <si>
    <t>Bayantsagaan, Bayankhongor</t>
  </si>
  <si>
    <t>Arvin nutag us</t>
  </si>
  <si>
    <t>A.Dashnamjil</t>
  </si>
  <si>
    <t>Baysakh goo LP</t>
  </si>
  <si>
    <t>R.Chuluunbaatar</t>
  </si>
  <si>
    <t>Bornuur,Tov</t>
  </si>
  <si>
    <t>NGO of small-scale miners in Tov aimag /union of Tov aimag, Bulgan aimag and Ulaanbaatar city/</t>
  </si>
  <si>
    <t>B.Narantsogt</t>
  </si>
  <si>
    <t>Zaamar,Tov</t>
  </si>
  <si>
    <t>Bayangol Bayasgalant Khairkhan</t>
  </si>
  <si>
    <t>N.Narantsetseg</t>
  </si>
  <si>
    <t>Namsrai Zaamar</t>
  </si>
  <si>
    <t>Ch.Battsetseg</t>
  </si>
  <si>
    <t>Toson Zaamar Undraga</t>
  </si>
  <si>
    <t>A.Tsendmaa</t>
  </si>
  <si>
    <t>Yoson naizuud co-op</t>
  </si>
  <si>
    <t>J.Monkh-erdene</t>
  </si>
  <si>
    <t>Tugliin Khishig</t>
  </si>
  <si>
    <t>B.Suvdmaa</t>
  </si>
  <si>
    <t>Zaamar nutgiin khugjil participation</t>
  </si>
  <si>
    <t>Sh.Batgerel</t>
  </si>
  <si>
    <t>Ongot undarga co-op</t>
  </si>
  <si>
    <t>R.Tsogbadrakh</t>
  </si>
  <si>
    <t>Buregkhangai,Bulgan</t>
  </si>
  <si>
    <t>Bodi alt</t>
  </si>
  <si>
    <t>N.Ariunchimeg</t>
  </si>
  <si>
    <t>Ulaanbaatar, Bagakhangai</t>
  </si>
  <si>
    <t>Bayan khangain orgil</t>
  </si>
  <si>
    <t>Ch.Dambaa</t>
  </si>
  <si>
    <t>Esunbulag, Govi-Altai</t>
  </si>
  <si>
    <t xml:space="preserve">Union of small-scale miners in Altai </t>
  </si>
  <si>
    <t>Ch.Mydagbadam</t>
  </si>
  <si>
    <t>Yesun-bulag, Gobi-Altai</t>
  </si>
  <si>
    <t>Bayan Rashaant Nutag</t>
  </si>
  <si>
    <t>Ch.Oyunchimeg</t>
  </si>
  <si>
    <t>Van Taij</t>
  </si>
  <si>
    <t>N.Batnasan</t>
  </si>
  <si>
    <t>Gazar shoro ard tumnii baylag</t>
  </si>
  <si>
    <t>P.Tumenbayar</t>
  </si>
  <si>
    <t>Tumen Altain Buyan</t>
  </si>
  <si>
    <t>S.Gantulga</t>
  </si>
  <si>
    <t>Altain Khishig Khairkhan</t>
  </si>
  <si>
    <t>D.Munkhjargal</t>
  </si>
  <si>
    <t>Erkhem zorilgo</t>
  </si>
  <si>
    <t>S.Erdenesuren</t>
  </si>
  <si>
    <t>Khan nogoon altai</t>
  </si>
  <si>
    <t>Ts.Doljin</t>
  </si>
  <si>
    <t>Olon zangilaa</t>
  </si>
  <si>
    <t>B.Serjpovron</t>
  </si>
  <si>
    <t>Ulaangom, Uvs</t>
  </si>
  <si>
    <t>NGO of small-scale miners in Uvs aimag</t>
  </si>
  <si>
    <t>Ch.Tsetsegbal</t>
  </si>
  <si>
    <t>Darkhan-Uul aimag</t>
  </si>
  <si>
    <t>NGO of small-scale miners in Darkhan-Uul aimag</t>
  </si>
  <si>
    <t>O.Tsetsegmaa</t>
  </si>
  <si>
    <t>Batnorov, Khentii</t>
  </si>
  <si>
    <t>NGO of small-scale miners in Khentii aimag</t>
  </si>
  <si>
    <t>N.Natsagmaa</t>
  </si>
  <si>
    <t>Berkh, Khentii</t>
  </si>
  <si>
    <t>Gurvan Bukhtiin tolgod</t>
  </si>
  <si>
    <t>D.Tsendsuren</t>
  </si>
  <si>
    <t>Norovlin, Khentii</t>
  </si>
  <si>
    <t>Norovlin khamtiin huch</t>
  </si>
  <si>
    <t>S.Munkhsarnai</t>
  </si>
  <si>
    <t>Bor-Undur, Khentii</t>
  </si>
  <si>
    <t>Bayan khugjliin ord</t>
  </si>
  <si>
    <t>Oyuntsetseg</t>
  </si>
  <si>
    <t>Noroviin ezed</t>
  </si>
  <si>
    <t>Luus, Dundgobi</t>
  </si>
  <si>
    <t>'Gobiin khishig'' NGO of small-scale miners in Dundgobi aimag</t>
  </si>
  <si>
    <t>J.Rentsenpurev</t>
  </si>
  <si>
    <t>Ulziit, Dundgobi</t>
  </si>
  <si>
    <t>Ulziit khishig Buyan</t>
  </si>
  <si>
    <t>O.Tegshbayar</t>
  </si>
  <si>
    <t>Khuld, Dundgobi</t>
  </si>
  <si>
    <t>Tahilgat Lusyn Bulag</t>
  </si>
  <si>
    <t>Gurvansaikhan, Dundgobi</t>
  </si>
  <si>
    <t>Batjargal</t>
  </si>
  <si>
    <t>Khandaa</t>
  </si>
  <si>
    <t>Bayanjargalan, Dundgobi</t>
  </si>
  <si>
    <t>Ekh nutgiin bayankhishig</t>
  </si>
  <si>
    <t>N.Khadanchuluun</t>
  </si>
  <si>
    <t>Dornogobi aimag</t>
  </si>
  <si>
    <t>NGO of small-scale miners in Dornogobi aimag</t>
  </si>
  <si>
    <t>N.Narantogs</t>
  </si>
  <si>
    <t>Arvaikheer, Uvurkhangai</t>
  </si>
  <si>
    <t>NGO of small-scale miners in Uvurkhangai aimag</t>
  </si>
  <si>
    <t>G.Delgermaa</t>
  </si>
  <si>
    <t>Appendix 28.b: Rehabilitation information for artisanal mining organizations as of May 2020</t>
  </si>
  <si>
    <t>Group</t>
  </si>
  <si>
    <t>The date of receipt of the site</t>
  </si>
  <si>
    <t>Site name</t>
  </si>
  <si>
    <t>Size</t>
  </si>
  <si>
    <t>Act / conclusion</t>
  </si>
  <si>
    <t>Technical</t>
  </si>
  <si>
    <t>Biological</t>
  </si>
  <si>
    <t>Self-financing</t>
  </si>
  <si>
    <t>External support / joint</t>
  </si>
  <si>
    <t>Yusunbulag</t>
  </si>
  <si>
    <t>Uliin khavchig</t>
  </si>
  <si>
    <t>Act</t>
  </si>
  <si>
    <t>Ulaan ereg, Tsalgai, Barchin</t>
  </si>
  <si>
    <t>2012.06.19</t>
  </si>
  <si>
    <t>Bayanshand</t>
  </si>
  <si>
    <t>Shavriin gol</t>
  </si>
  <si>
    <t>Undur denjiin ar salaa</t>
  </si>
  <si>
    <t>2013.08.05</t>
  </si>
  <si>
    <t>Shavriin gol, Jambii</t>
  </si>
  <si>
    <t>2017.11.05</t>
  </si>
  <si>
    <t>Urt salaa</t>
  </si>
  <si>
    <t>Northern ravine of the Zurkh tolgoi</t>
  </si>
  <si>
    <t>Yalaatiin gol</t>
  </si>
  <si>
    <t>Zurkh tolgoi</t>
  </si>
  <si>
    <t>Maikhanii khuruu</t>
  </si>
  <si>
    <t>2014.10.27</t>
  </si>
  <si>
    <t>Malzan, Maikhan khuruu</t>
  </si>
  <si>
    <t>Rashaantiin gogtsoo</t>
  </si>
  <si>
    <t>Total - 70.1 ha</t>
  </si>
  <si>
    <t>Mandalkhairkhan 1</t>
  </si>
  <si>
    <t>2019.12.23</t>
  </si>
  <si>
    <t>Builsan</t>
  </si>
  <si>
    <t>Uukhtud</t>
  </si>
  <si>
    <t>Undur tolgoi</t>
  </si>
  <si>
    <t>Duruljid</t>
  </si>
  <si>
    <t>Khukh khairkhan</t>
  </si>
  <si>
    <t>Togootiin am</t>
  </si>
  <si>
    <t>Buurgiin zuun salaa</t>
  </si>
  <si>
    <t>Shar khuruu</t>
  </si>
  <si>
    <t>Balgantiin ar</t>
  </si>
  <si>
    <t>Khutliin nuramt</t>
  </si>
  <si>
    <t>Bayangiin am</t>
  </si>
  <si>
    <t>Khalzan khad</t>
  </si>
  <si>
    <t>Altan us</t>
  </si>
  <si>
    <t>Dukhum</t>
  </si>
  <si>
    <t>Total - 99.3 ha</t>
  </si>
  <si>
    <t>Khundlungiin Tamt</t>
  </si>
  <si>
    <t>Khaltar uul</t>
  </si>
  <si>
    <t>Khavtag Khaltar uul</t>
  </si>
  <si>
    <t>2015.10.25</t>
  </si>
  <si>
    <t>Tamt</t>
  </si>
  <si>
    <t>1905.07.10</t>
  </si>
  <si>
    <t>2018.11.20</t>
  </si>
  <si>
    <t>Tsookhor nuur</t>
  </si>
  <si>
    <t>Dood nariin</t>
  </si>
  <si>
    <t>Tsagaan chuluutiin am</t>
  </si>
  <si>
    <t>Tsakhir devseg</t>
  </si>
  <si>
    <t>Total - 58 ha</t>
  </si>
  <si>
    <t>Khaikhandulaan</t>
  </si>
  <si>
    <t>Bargilt</t>
  </si>
  <si>
    <t>2018.07.05</t>
  </si>
  <si>
    <t>Nariinteelt</t>
  </si>
  <si>
    <t>Total - 47.5 ha</t>
  </si>
  <si>
    <t>Derstei</t>
  </si>
  <si>
    <t>2019/13</t>
  </si>
  <si>
    <t>2019.12.04</t>
  </si>
  <si>
    <t>Sevrei</t>
  </si>
  <si>
    <t>Dairagt, Chavgats tolgoi, 850 jalga</t>
  </si>
  <si>
    <t>Devteer, Nemegtiin nuruu</t>
  </si>
  <si>
    <t>Khuren ovoo</t>
  </si>
  <si>
    <t>Total - 28.2 ha</t>
  </si>
  <si>
    <t>1st group</t>
  </si>
  <si>
    <t>Noyontiin am</t>
  </si>
  <si>
    <t>2014.10.25</t>
  </si>
  <si>
    <t>2020.03.12</t>
  </si>
  <si>
    <t>Total - 22 ha</t>
  </si>
  <si>
    <t>act</t>
  </si>
  <si>
    <t>Khutag uuliin Buyant</t>
  </si>
  <si>
    <t>БО/2019/71</t>
  </si>
  <si>
    <t>Uvdgiin ukhaa</t>
  </si>
  <si>
    <t>БО/2015/54</t>
  </si>
  <si>
    <t>Tsenkher Mandal</t>
  </si>
  <si>
    <t>Total - 40.9 ha</t>
  </si>
  <si>
    <t>Shariin gol</t>
  </si>
  <si>
    <t>Sanjint</t>
  </si>
  <si>
    <t>Northeast of the weapons depot</t>
  </si>
  <si>
    <t>2018.10.21</t>
  </si>
  <si>
    <t>Buyantiin khundii, Khavchuu, Burkhant</t>
  </si>
  <si>
    <t>Total - 10.64 ha</t>
  </si>
  <si>
    <t>Section 19 toochig 64</t>
  </si>
  <si>
    <t>2014.09.23</t>
  </si>
  <si>
    <t>Boroodoi</t>
  </si>
  <si>
    <t>2013.10.30</t>
  </si>
  <si>
    <t>Tagt, Boroodoi</t>
  </si>
  <si>
    <t>Tsagaan oortsog, Khar undur</t>
  </si>
  <si>
    <t>2018.09.24</t>
  </si>
  <si>
    <t>Total - 39.2 ha</t>
  </si>
  <si>
    <t>Shar khoshuu and Khutul</t>
  </si>
  <si>
    <t>2015.09.01</t>
  </si>
  <si>
    <t>Tuimert tsagaan</t>
  </si>
  <si>
    <t>Unegt, Bayanshint, Suul undur, Nuden</t>
  </si>
  <si>
    <t>Shargal</t>
  </si>
  <si>
    <t>Ar tsagaan, Artsat khuren</t>
  </si>
  <si>
    <t>Total - 18 ha</t>
  </si>
  <si>
    <t>2015.09.10</t>
  </si>
  <si>
    <t>Total - 10 ha</t>
  </si>
  <si>
    <t>Total - 5.9 ha</t>
  </si>
  <si>
    <t>Total results</t>
  </si>
  <si>
    <t>Appendix 29: Information on artisanal small mining activities provided by the Department of Minerals and Petroleum Authority</t>
  </si>
  <si>
    <t>Site name / license number</t>
  </si>
  <si>
    <t>Size of mining area (ha)</t>
  </si>
  <si>
    <t>Usage</t>
  </si>
  <si>
    <t>Partnership, cooperation, unregistered partnership</t>
  </si>
  <si>
    <t>Members by gender</t>
  </si>
  <si>
    <t>Members by age</t>
  </si>
  <si>
    <t>Area damaged since mining started (ha)</t>
  </si>
  <si>
    <t>Rehabilitated area (ha)</t>
  </si>
  <si>
    <t>Artisanal miners' accident data</t>
  </si>
  <si>
    <t>Visible</t>
  </si>
  <si>
    <t>Hidden</t>
  </si>
  <si>
    <t>Name of artisanal miner</t>
  </si>
  <si>
    <t>Date of contract and start of mining</t>
  </si>
  <si>
    <t>Number of members</t>
  </si>
  <si>
    <t>Male</t>
  </si>
  <si>
    <t>Female</t>
  </si>
  <si>
    <t>Adults</t>
  </si>
  <si>
    <t>Whether children under the age of 18 has been employed</t>
  </si>
  <si>
    <t>Ar shand</t>
  </si>
  <si>
    <t>Shorongiin am</t>
  </si>
  <si>
    <t>Khatuu-Ukhaa</t>
  </si>
  <si>
    <t>Khavtsaliin am</t>
  </si>
  <si>
    <t>Khavtsal</t>
  </si>
  <si>
    <t>R.Davaa</t>
  </si>
  <si>
    <t>Left side of Khos Khas-3</t>
  </si>
  <si>
    <t>Khurd-3</t>
  </si>
  <si>
    <t>Yo.Bayar</t>
  </si>
  <si>
    <t>Urmun uul</t>
  </si>
  <si>
    <t>B.Uuganbaatar</t>
  </si>
  <si>
    <t>D.Bat-Erdene</t>
  </si>
  <si>
    <t>Ts.Dorjgotov</t>
  </si>
  <si>
    <t>Bridge-3</t>
  </si>
  <si>
    <t>T.Ganzorig</t>
  </si>
  <si>
    <t>B.Badamdorj</t>
  </si>
  <si>
    <t>Bridge-1</t>
  </si>
  <si>
    <t>Suugiin denj-5</t>
  </si>
  <si>
    <t>I.Enkhtuya</t>
  </si>
  <si>
    <t>Tuuliin tsagaan tokhoi</t>
  </si>
  <si>
    <t>J.Chuluunbat</t>
  </si>
  <si>
    <t>Uguumur B-1</t>
  </si>
  <si>
    <t>S.Duzee</t>
  </si>
  <si>
    <t>N.Undraa</t>
  </si>
  <si>
    <t>J.Lkhagva</t>
  </si>
  <si>
    <t>Uguuj denj</t>
  </si>
  <si>
    <t>S.Tserendulam</t>
  </si>
  <si>
    <t>Yo.Boldkhuyag</t>
  </si>
  <si>
    <t>D.Zest-Erdene</t>
  </si>
  <si>
    <t>Right side of Tusulch</t>
  </si>
  <si>
    <t>D.Batsaikhan</t>
  </si>
  <si>
    <t>Tusulch-2.1</t>
  </si>
  <si>
    <t>Ch.Nandin-Erdene</t>
  </si>
  <si>
    <t>Tusulch-2</t>
  </si>
  <si>
    <t>B.Zolbadrakh</t>
  </si>
  <si>
    <t>Suugiin denj</t>
  </si>
  <si>
    <t>B.Bayanmunkh</t>
  </si>
  <si>
    <t>Ulaan khoshuu-1</t>
  </si>
  <si>
    <t>Ya.Bars</t>
  </si>
  <si>
    <t>B.Ankhbayar</t>
  </si>
  <si>
    <t>Left side of Tusulch</t>
  </si>
  <si>
    <t>Ch.Otgonsuren</t>
  </si>
  <si>
    <t>Tsookhor morit-3</t>
  </si>
  <si>
    <t>D.Uuriintsolmon</t>
  </si>
  <si>
    <t>Khamtiin khugjil bayalag</t>
  </si>
  <si>
    <t>Tokhoirol</t>
  </si>
  <si>
    <t>Khanjargalant</t>
  </si>
  <si>
    <t>Ikh tokhoirol-3</t>
  </si>
  <si>
    <t>Aguitiin gozgor</t>
  </si>
  <si>
    <t>Zamiin am</t>
  </si>
  <si>
    <t>Chandmani khairkhan</t>
  </si>
  <si>
    <t>Solongo</t>
  </si>
  <si>
    <t>Khongor altargana partnership</t>
  </si>
  <si>
    <t>O.Tsetsegmaa, Buyantiin khundii NGO, Evseg arduud partnership</t>
  </si>
  <si>
    <t>B.Altantuya, Bayalag khairkhanii uv partnership</t>
  </si>
  <si>
    <t>2018.04.23 /for a period of 2 years/</t>
  </si>
  <si>
    <t>B.Batjargal, Khairkhanii khurchirkheg zaluus partnership</t>
  </si>
  <si>
    <t>2019.07.15</t>
  </si>
  <si>
    <t>D.Dalainyam, Munkh bayalagt Khairkhan</t>
  </si>
  <si>
    <t>Ulz Bayandun Anduud partnership</t>
  </si>
  <si>
    <t>14 partnership</t>
  </si>
  <si>
    <t>16 partnership</t>
  </si>
  <si>
    <t>10 partnership</t>
  </si>
  <si>
    <t>7 partnership</t>
  </si>
  <si>
    <t>2016.08.02 6/4662</t>
  </si>
  <si>
    <t>Bayankhangai</t>
  </si>
  <si>
    <t>2018.09.07 2019.09.04 2019.11.01</t>
  </si>
  <si>
    <t>Ikh bayalag</t>
  </si>
  <si>
    <t>2018.09.20 2019.09.04 2019.11.01</t>
  </si>
  <si>
    <t>Nutgiin khishig</t>
  </si>
  <si>
    <t>Eeltei baigali</t>
  </si>
  <si>
    <t>Umnigovi</t>
  </si>
  <si>
    <t>Khuren ovoo-2</t>
  </si>
  <si>
    <t>Bayan tesiin ireedui partnership</t>
  </si>
  <si>
    <t>Khuren ovoо-8</t>
  </si>
  <si>
    <t>Tes nutgiin buyan partnership</t>
  </si>
  <si>
    <t>Khuren ovoo-5</t>
  </si>
  <si>
    <t>Ikh goviin chansaa partnership</t>
  </si>
  <si>
    <t>Khuren ovoo-1</t>
  </si>
  <si>
    <t>Gurvan tegshiin erdenes partnership</t>
  </si>
  <si>
    <t>Khuren ovoo-9</t>
  </si>
  <si>
    <t>Tesiin ugluu partnership</t>
  </si>
  <si>
    <t>Khuren ovoo-7</t>
  </si>
  <si>
    <t>Terguun nemegt khairkhan partnership</t>
  </si>
  <si>
    <t>Khuren ovoo-6</t>
  </si>
  <si>
    <t>Ertnii goviin ezed partnership</t>
  </si>
  <si>
    <t>Khuren ovoo-3</t>
  </si>
  <si>
    <t>Ekhen gunii buural khairkhan partnership</t>
  </si>
  <si>
    <t>Goviin sergelt partnership</t>
  </si>
  <si>
    <t>Yondootoi khuren ovoonii unagaldai partnership</t>
  </si>
  <si>
    <t>Khuren ovoo-4</t>
  </si>
  <si>
    <t>non used</t>
  </si>
  <si>
    <t>Noyont</t>
  </si>
  <si>
    <t>Uvur burd khairkhan Limited Partnership</t>
  </si>
  <si>
    <t>Shijir khishig Limited Partnership</t>
  </si>
  <si>
    <t>Manlai Mandal Limited Partnership</t>
  </si>
  <si>
    <t>Shijir orgil Limited Partnership</t>
  </si>
  <si>
    <t>Bilguun Limited Partnership</t>
  </si>
  <si>
    <t>Usukh Limited Partnership</t>
  </si>
  <si>
    <t>Dayan Mandal General Partnership</t>
  </si>
  <si>
    <t>Galttai</t>
  </si>
  <si>
    <t>L.Ganbold</t>
  </si>
  <si>
    <t>Bat orgil kharaa</t>
  </si>
  <si>
    <t>Urt bulag</t>
  </si>
  <si>
    <t>Bayan uguuj kharaa</t>
  </si>
  <si>
    <t>2019.05.06</t>
  </si>
  <si>
    <t>Talbai 1</t>
  </si>
  <si>
    <t>Saikhan talst</t>
  </si>
  <si>
    <t>Narangiin</t>
  </si>
  <si>
    <t>Ugalziin khundii cooperation</t>
  </si>
  <si>
    <t>Kharaa nutgiin buyan</t>
  </si>
  <si>
    <t>Tsagaan gozgur</t>
  </si>
  <si>
    <t>Orkhon nutgiin buyan</t>
  </si>
  <si>
    <t>2018.06.26</t>
  </si>
  <si>
    <t>Ovgor tolgoi</t>
  </si>
  <si>
    <t>Yondon taijiin khishig</t>
  </si>
  <si>
    <t>Bastalatiin denj</t>
  </si>
  <si>
    <t>2019.03.21-2019.10.23</t>
  </si>
  <si>
    <t>South-east ravine of the Uguumur ovoo</t>
  </si>
  <si>
    <t>Nutgiin buyan</t>
  </si>
  <si>
    <t>Narangiin enger</t>
  </si>
  <si>
    <t>Uguuj khairkhan</t>
  </si>
  <si>
    <t>East hilltop of the Tuul</t>
  </si>
  <si>
    <t>Khashaat khairkhan</t>
  </si>
  <si>
    <t>Bayantulga</t>
  </si>
  <si>
    <t>Enkh toson</t>
  </si>
  <si>
    <t>Devjikh khishig</t>
  </si>
  <si>
    <t>Davaa buyan</t>
  </si>
  <si>
    <t>Enkh zaamar</t>
  </si>
  <si>
    <t>East hilltop of the Bayasgalant</t>
  </si>
  <si>
    <t>Unagan zaamar</t>
  </si>
  <si>
    <t>Ovor sair</t>
  </si>
  <si>
    <t>Khishig undrakh</t>
  </si>
  <si>
    <t>2019.05.31</t>
  </si>
  <si>
    <t>Amije</t>
  </si>
  <si>
    <t>Toson zaamarchid</t>
  </si>
  <si>
    <t>Uguumur zaamar</t>
  </si>
  <si>
    <t>Bor khavtsal</t>
  </si>
  <si>
    <t>Bagakhangai district</t>
  </si>
  <si>
    <t>Southwest of the Undur tolgoi</t>
  </si>
  <si>
    <t>Bayankhangai partnership</t>
  </si>
  <si>
    <t>Shijir undur partnership</t>
  </si>
  <si>
    <t>2017.04.26</t>
  </si>
  <si>
    <t>Iveelt partnership</t>
  </si>
  <si>
    <t>Khudulmur zutgel partnership</t>
  </si>
  <si>
    <t>Nariin daviin am</t>
  </si>
  <si>
    <t>Bodonch Ikh Burd partnership</t>
  </si>
  <si>
    <t>Maikhan-1</t>
  </si>
  <si>
    <t>Altain govi Tsonj</t>
  </si>
  <si>
    <t>Maikhan-2</t>
  </si>
  <si>
    <t>Bodonch nutgiin khishig</t>
  </si>
  <si>
    <t>Ulaan bogoch</t>
  </si>
  <si>
    <t>Khishigt nogoon tal</t>
  </si>
  <si>
    <t>Zam</t>
  </si>
  <si>
    <t>Shandiin gozgor</t>
  </si>
  <si>
    <t>Chimidiin khundlun</t>
  </si>
  <si>
    <t>Chimidiin jonsh</t>
  </si>
  <si>
    <t>Jonshit tolgoi</t>
  </si>
  <si>
    <t>Chimeddelger</t>
  </si>
  <si>
    <t>Jonshit tulga</t>
  </si>
  <si>
    <t>Berkh Angal</t>
  </si>
  <si>
    <t>Ergor</t>
  </si>
  <si>
    <t>Jonshit khurd</t>
  </si>
  <si>
    <t>Jonshit ukhaa</t>
  </si>
  <si>
    <t>Unukh undrakh</t>
  </si>
  <si>
    <t>Idermeg usukh</t>
  </si>
  <si>
    <t>Ariun-Erdes</t>
  </si>
  <si>
    <t>Berkh arvin bulag</t>
  </si>
  <si>
    <t>Berkh ar gan</t>
  </si>
  <si>
    <t>Berkh khairkhan</t>
  </si>
  <si>
    <t>Berkh gun</t>
  </si>
  <si>
    <t>Bayalag berkh tumurtei undur</t>
  </si>
  <si>
    <t>Berkh jonshit tolgoi</t>
  </si>
  <si>
    <t>Erdest ukhaa</t>
  </si>
  <si>
    <t>Berkh od</t>
  </si>
  <si>
    <t>Berkh shine amjilt</t>
  </si>
  <si>
    <t>Sarankhana</t>
  </si>
  <si>
    <t>Jonshit ord</t>
  </si>
  <si>
    <t>Berkh uguuj</t>
  </si>
  <si>
    <t>Usukh suld khairkhan</t>
  </si>
  <si>
    <t>Undur Ukhaa</t>
  </si>
  <si>
    <t>Gurvan berm</t>
  </si>
  <si>
    <t>Tsog-Undur</t>
  </si>
  <si>
    <t>Buduun altan khargana</t>
  </si>
  <si>
    <t>2019.09.10</t>
  </si>
  <si>
    <t>Delgerekh norov</t>
  </si>
  <si>
    <t>Salit tolgoi</t>
  </si>
  <si>
    <t>Obortekh</t>
  </si>
  <si>
    <t>2019.06.12</t>
  </si>
  <si>
    <t>Undraga norov</t>
  </si>
  <si>
    <t>Delgerekh ankh anduud</t>
  </si>
  <si>
    <t>Gan undrakh ireedui</t>
  </si>
  <si>
    <t>Bayan-Adarga</t>
  </si>
  <si>
    <t>Saikhan group, Khuliin kholboo</t>
  </si>
  <si>
    <t>Bayalag yamaat partnership</t>
  </si>
  <si>
    <t>Elbeg bayan erdenes partnership</t>
  </si>
  <si>
    <t>Choilon-Uul</t>
  </si>
  <si>
    <t>Khairkhan bayalag</t>
  </si>
  <si>
    <t>Enkhsaikhan jonsht partnership</t>
  </si>
  <si>
    <t>2019.02.11</t>
  </si>
  <si>
    <t>Borjigon nutgiin bayalag partnership</t>
  </si>
  <si>
    <t>Baga-adarga partnership</t>
  </si>
  <si>
    <t>Adarga-Khan partnership</t>
  </si>
  <si>
    <t>Arvin-Erdene Uuls partnership</t>
  </si>
  <si>
    <t>Ashid delgerekh erdenes partnership</t>
  </si>
  <si>
    <t>Yusun-Erdene partnership</t>
  </si>
  <si>
    <t>2019.03.20</t>
  </si>
  <si>
    <t>Tripartite agreement with Darkhan Borkhujir LLC</t>
  </si>
  <si>
    <t>Bayanbulag Bor khujir partnership</t>
  </si>
  <si>
    <t>2019.06.01</t>
  </si>
  <si>
    <t>Arivan nutgiin khishig</t>
  </si>
  <si>
    <t>Tripartite agreement with Zasag Sumber LLC</t>
  </si>
  <si>
    <t>Ikh lenlger uul partnership</t>
  </si>
  <si>
    <t>2019.06.15</t>
  </si>
  <si>
    <t>Khar Chuluut Salkhit mine waste dump / by tripartite agreement /</t>
  </si>
  <si>
    <t xml:space="preserve">Noyonduu Erdes </t>
  </si>
  <si>
    <t>2019.05.27</t>
  </si>
  <si>
    <t>Norselig nutgiin khishig</t>
  </si>
  <si>
    <t>Gazar shim</t>
  </si>
  <si>
    <t>Altjin</t>
  </si>
  <si>
    <t>Shalz-1</t>
  </si>
  <si>
    <t>Spar</t>
  </si>
  <si>
    <t>Ulz ar jargalant</t>
  </si>
  <si>
    <t>Shalz-2</t>
  </si>
  <si>
    <t>Norovlin nutgiin uguuj</t>
  </si>
  <si>
    <t>Shalz-3</t>
  </si>
  <si>
    <t>Norovlin orgil jonsh</t>
  </si>
  <si>
    <t>2019.03.11</t>
  </si>
  <si>
    <t>Shalz-4</t>
  </si>
  <si>
    <t>Sanjit buraat</t>
  </si>
  <si>
    <t>Shalz-5</t>
  </si>
  <si>
    <t>Norovlin anduud</t>
  </si>
  <si>
    <t>Shalz-6</t>
  </si>
  <si>
    <t>Gatsal anduud</t>
  </si>
  <si>
    <t>Shalz-7</t>
  </si>
  <si>
    <t>Urandush anduud</t>
  </si>
  <si>
    <t>Shalz-8</t>
  </si>
  <si>
    <t>Ulz nukhud</t>
  </si>
  <si>
    <t>Shalz-9</t>
  </si>
  <si>
    <t>Tuna khairkhan</t>
  </si>
  <si>
    <t>Shalz-10</t>
  </si>
  <si>
    <t>Delgerekh shalz</t>
  </si>
  <si>
    <t>Deliin ar-2-2</t>
  </si>
  <si>
    <t>Berkh khukh chuluu</t>
  </si>
  <si>
    <t>Deliin ar-2-1</t>
  </si>
  <si>
    <t>Ekhel chanar</t>
  </si>
  <si>
    <t>Deliin ar-2-5</t>
  </si>
  <si>
    <t>Delgerekh Azkhuu</t>
  </si>
  <si>
    <t>Deliin ar-2-4</t>
  </si>
  <si>
    <t>Mur buim</t>
  </si>
  <si>
    <t>Burgast Bilguun</t>
  </si>
  <si>
    <t>B.Solongo</t>
  </si>
  <si>
    <t>Galshir</t>
  </si>
  <si>
    <t>B.Ganselem</t>
  </si>
  <si>
    <t>2018.10.15</t>
  </si>
  <si>
    <t>Undur khadat</t>
  </si>
  <si>
    <t>Jonshit uvuu shil</t>
  </si>
  <si>
    <t>Iljigtein am 1</t>
  </si>
  <si>
    <t>Fesco Davaa</t>
  </si>
  <si>
    <t>2019.06.30</t>
  </si>
  <si>
    <t>Appendix 30.a:  Information of used water</t>
  </si>
  <si>
    <t>Company register</t>
  </si>
  <si>
    <t>Aimag / City</t>
  </si>
  <si>
    <t>The organization that issued the water report</t>
  </si>
  <si>
    <t>Amount of water to be used in the contract (m3)</t>
  </si>
  <si>
    <t>Total amount of water used (m3)</t>
  </si>
  <si>
    <t>Amount of surface water used (m3)</t>
  </si>
  <si>
    <t>Amount of groundwater used (m3)</t>
  </si>
  <si>
    <t>Amount of water used less than specified in the contract (m3)</t>
  </si>
  <si>
    <t>Water use fee</t>
  </si>
  <si>
    <t>Water pollution charges</t>
  </si>
  <si>
    <t>Whether gray water was used</t>
  </si>
  <si>
    <t>Reuse of gray water or domestic wastewater (m3)</t>
  </si>
  <si>
    <t>Whether exempted from water charges</t>
  </si>
  <si>
    <t>Department of Environment</t>
  </si>
  <si>
    <t>Provincial Environmental Office</t>
  </si>
  <si>
    <t>Basin administration</t>
  </si>
  <si>
    <t>Altangol Exploration LLC</t>
  </si>
  <si>
    <t>Voyager Mineral Resources LLC</t>
  </si>
  <si>
    <t>Appendix 30.b: Water use fees paid to the government (by companies)</t>
  </si>
  <si>
    <t>in million MNT</t>
  </si>
  <si>
    <t>Water use fee 
(received by the government)</t>
  </si>
  <si>
    <t>Olgoibulag LLC</t>
  </si>
  <si>
    <t>Selenge Natural Resources LLC</t>
  </si>
  <si>
    <t>Tovshin LLC</t>
  </si>
  <si>
    <t>Khur Erdene Bayalag LLC</t>
  </si>
  <si>
    <t>Appendix 31:  Information of waste</t>
  </si>
  <si>
    <t>Payment made (MNT)</t>
  </si>
  <si>
    <t>Total amount of waste</t>
  </si>
  <si>
    <t>Amount of ordinary waste (m3)</t>
  </si>
  <si>
    <t>Amount of hazardous waste (m3)</t>
  </si>
  <si>
    <t>Amount of recycled hazardous waste (m3)</t>
  </si>
  <si>
    <t>Amount of waste disposed (Total)</t>
  </si>
  <si>
    <t>Amount of hazardous waste disposed (m3)</t>
  </si>
  <si>
    <t>Amount of waste disposed (Landfill buried)</t>
  </si>
  <si>
    <t>Amount of waste disposed (incinerated)</t>
  </si>
  <si>
    <t>Amount of hazardous waste exported (m3)</t>
  </si>
  <si>
    <t>Amount of waste disposed (Chemically and physically)</t>
  </si>
  <si>
    <t>Amount of waste disposed (Other)</t>
  </si>
  <si>
    <t>Amount of waste transferred to professional enterprises (Total)</t>
  </si>
  <si>
    <t>Amount of waste transferred to professional enterprises (Ordinary)</t>
  </si>
  <si>
    <t>Amount of waste transferred to professional enterprises (Hazardous)</t>
  </si>
  <si>
    <t>5358221</t>
  </si>
  <si>
    <t>5504767</t>
  </si>
  <si>
    <t>2565803</t>
  </si>
  <si>
    <t>2618176</t>
  </si>
  <si>
    <t>Khanshashir LLC LLC</t>
  </si>
  <si>
    <t>2697947</t>
  </si>
  <si>
    <t>Appendix 32.а: List of companies holding extractive licenses which were non reported on the e-Reporting system</t>
  </si>
  <si>
    <t>Company register no.</t>
  </si>
  <si>
    <t>Company names</t>
  </si>
  <si>
    <t>Amgalan gowi  trade</t>
  </si>
  <si>
    <t>Anto-Od LLC</t>
  </si>
  <si>
    <t>Bizonoarwijikh</t>
  </si>
  <si>
    <t>Borjin Zam</t>
  </si>
  <si>
    <t>Borkh Mineral</t>
  </si>
  <si>
    <t>Buyant standart</t>
  </si>
  <si>
    <t>Betta</t>
  </si>
  <si>
    <t>Gobi erdenes group</t>
  </si>
  <si>
    <t>GobiShoo</t>
  </si>
  <si>
    <t>Darhanbor hujir</t>
  </si>
  <si>
    <t>Dayan erchis</t>
  </si>
  <si>
    <t>Duurenbayalag ord</t>
  </si>
  <si>
    <t>GSB Resource</t>
  </si>
  <si>
    <t>GSND</t>
  </si>
  <si>
    <t>Ikh undarga mining</t>
  </si>
  <si>
    <t>New crown</t>
  </si>
  <si>
    <t>Owor harzat</t>
  </si>
  <si>
    <t>Redvulcan Co., ltd</t>
  </si>
  <si>
    <t>TGWolf LLC</t>
  </si>
  <si>
    <t>Tegshplant</t>
  </si>
  <si>
    <t>Tsars ord</t>
  </si>
  <si>
    <t>Appendix 32.b: List of companies which were reported on the e-Reporting system by government, but which do non hold extractive licences</t>
  </si>
  <si>
    <t>Reporting entities on Government's report</t>
  </si>
  <si>
    <t>Mongolzaswar</t>
  </si>
  <si>
    <t>Otgontenger-Orgil</t>
  </si>
  <si>
    <t>Avdarbayan</t>
  </si>
  <si>
    <t>Khuvsgul mon travel</t>
  </si>
  <si>
    <t>Zuunnaiman suvraga</t>
  </si>
  <si>
    <t>Usun</t>
  </si>
  <si>
    <t>Khentii us</t>
  </si>
  <si>
    <t>Ikher duuren</t>
  </si>
  <si>
    <t>Montriumph</t>
  </si>
  <si>
    <t>Dornogobi AZZA</t>
  </si>
  <si>
    <t>Bayan-Uyanga</t>
  </si>
  <si>
    <t>Zul buyan Undrah</t>
  </si>
  <si>
    <t>Dalaingunj</t>
  </si>
  <si>
    <t>TASO</t>
  </si>
  <si>
    <t>Shugshaa khairhan</t>
  </si>
  <si>
    <t>Ikh Bayalag Undarga</t>
  </si>
  <si>
    <t>Urnuhdalai</t>
  </si>
  <si>
    <t>Attika construction</t>
  </si>
  <si>
    <t>Tavan tolgoi trans</t>
  </si>
  <si>
    <t>Fargoko</t>
  </si>
  <si>
    <t>Ouyashiyou</t>
  </si>
  <si>
    <t>Indhuishan</t>
  </si>
  <si>
    <t>Battrothers</t>
  </si>
  <si>
    <t>Erdeniin tsahirmaa tal</t>
  </si>
  <si>
    <t>Tumurt urguu</t>
  </si>
  <si>
    <t>Belgravia mining</t>
  </si>
  <si>
    <t>Picuris</t>
  </si>
  <si>
    <t>CRMI</t>
  </si>
  <si>
    <t>Iron valley</t>
  </si>
  <si>
    <t>Areva Mongol</t>
  </si>
  <si>
    <t>Mandalxuder</t>
  </si>
  <si>
    <t>Megaton minerals</t>
  </si>
  <si>
    <t>Deedgurvan bogd</t>
  </si>
  <si>
    <t>Tsogt-Ochirt Engineering</t>
  </si>
  <si>
    <t>Khabekomon</t>
  </si>
  <si>
    <t>Goviin nar trans</t>
  </si>
  <si>
    <t>Bat oyu mining</t>
  </si>
  <si>
    <t>Century mungu</t>
  </si>
  <si>
    <t>M T INVEST</t>
  </si>
  <si>
    <t>Buman-sart</t>
  </si>
  <si>
    <t>Appendix 33: Used energy, fuel and products</t>
  </si>
  <si>
    <t>Contract commencement date</t>
  </si>
  <si>
    <t xml:space="preserve">Contract expiration date </t>
  </si>
  <si>
    <t xml:space="preserve">Supplier entity name </t>
  </si>
  <si>
    <t>Energy quantity (central)</t>
  </si>
  <si>
    <t>Energy quantity (import)</t>
  </si>
  <si>
    <t>Energy quantity (other)</t>
  </si>
  <si>
    <t>Fuel quantity (diesel)</t>
  </si>
  <si>
    <t>Fuel quantity (petrol)</t>
  </si>
  <si>
    <t>Fuel quantity (other)</t>
  </si>
  <si>
    <t>Food staffs (local)</t>
  </si>
  <si>
    <t>Food staffs (other)</t>
  </si>
  <si>
    <t>Safety and health products (local)</t>
  </si>
  <si>
    <t>Safety and health products (other)</t>
  </si>
  <si>
    <t>Baganuur Erchim khuch</t>
  </si>
  <si>
    <t>Undraga Uvs LLC</t>
  </si>
  <si>
    <t>Sinchi Oil</t>
  </si>
  <si>
    <t>Darkhan-Selenge electricity distribution network</t>
  </si>
  <si>
    <t>Denjiin Myanga Zakh</t>
  </si>
  <si>
    <t>NIK</t>
  </si>
  <si>
    <t>Zuun Kharaa Electricity Distribution Network</t>
  </si>
  <si>
    <t>United Best Oil LLC</t>
  </si>
  <si>
    <t>Darkhan Electricity Distribution Network</t>
  </si>
  <si>
    <t>Various</t>
  </si>
  <si>
    <t>Duuren Arvijikh LLC</t>
  </si>
  <si>
    <t xml:space="preserve">Darkhan-Selenge Electricity Distribituion Network </t>
  </si>
  <si>
    <t>7196975789</t>
  </si>
  <si>
    <t>Baganuur and South-Eastern Region Electricity Distribution SOE</t>
  </si>
  <si>
    <t>Petro Oil Trade LLC</t>
  </si>
  <si>
    <t>Argal Oil LLC</t>
  </si>
  <si>
    <t>Zuun Naiman Oil LLC</t>
  </si>
  <si>
    <t>Shunkhlai Trading LLC</t>
  </si>
  <si>
    <t>Gobi Equipment Rental Fleet LLC</t>
  </si>
  <si>
    <t>Baganuur Tailors' Association NGO</t>
  </si>
  <si>
    <t>Alkhana Trade LLC</t>
  </si>
  <si>
    <t>NIK LLC</t>
  </si>
  <si>
    <t>Sodmongol Trade LLC</t>
  </si>
  <si>
    <t>Bumba Teel LLC</t>
  </si>
  <si>
    <t>Gasprompt LLC</t>
  </si>
  <si>
    <t>Tienti LLC</t>
  </si>
  <si>
    <t>Bayanbogd Altai LLC</t>
  </si>
  <si>
    <t>Individual B.Sarantuya</t>
  </si>
  <si>
    <t>Tsagaan Ganga LLC</t>
  </si>
  <si>
    <t>Soyo Uul LLC</t>
  </si>
  <si>
    <t>Tuvshin Ariun LLC</t>
  </si>
  <si>
    <t>B.Byambatogoo elder person</t>
  </si>
  <si>
    <t xml:space="preserve">Interconsulting construction LLC </t>
  </si>
  <si>
    <t>Ekh Gazriin Undes LLC</t>
  </si>
  <si>
    <t>Sipimedia LLC</t>
  </si>
  <si>
    <t>Electricity energy, Fuel station, shops</t>
  </si>
  <si>
    <t xml:space="preserve">STDN LLC </t>
  </si>
  <si>
    <t>Malchin Tavan Khoshuu LLC</t>
  </si>
  <si>
    <t>Central Energy System</t>
  </si>
  <si>
    <t>Baruus Bus LLC</t>
  </si>
  <si>
    <t>Petrovis LLC</t>
  </si>
  <si>
    <t>Altan Gegee Trade LLC</t>
  </si>
  <si>
    <t>Asia Farm LLC</t>
  </si>
  <si>
    <t>Nano Impex LLC</t>
  </si>
  <si>
    <t>Safety LLC</t>
  </si>
  <si>
    <t>Aguudam LLC</t>
  </si>
  <si>
    <t>Euroasia LLC</t>
  </si>
  <si>
    <t>Individual</t>
  </si>
  <si>
    <t>Appendix 34: Information on (sub) contractors</t>
  </si>
  <si>
    <t>Operator company name</t>
  </si>
  <si>
    <t>Soum/district</t>
  </si>
  <si>
    <t>Contract amount</t>
  </si>
  <si>
    <t>Service rendered</t>
  </si>
  <si>
    <t>No. of employees</t>
  </si>
  <si>
    <t>Foreign male employees</t>
  </si>
  <si>
    <t>Foreign female employees</t>
  </si>
  <si>
    <t>Local male employees</t>
  </si>
  <si>
    <t>Local female employees</t>
  </si>
  <si>
    <t>1100</t>
  </si>
  <si>
    <t>C</t>
  </si>
  <si>
    <t>Khuren tolgoi coal mining</t>
  </si>
  <si>
    <t>E</t>
  </si>
  <si>
    <t>2385850000</t>
  </si>
  <si>
    <t>А</t>
  </si>
  <si>
    <t>1500000000</t>
  </si>
  <si>
    <t>as per performance</t>
  </si>
  <si>
    <t>6000000.00</t>
  </si>
  <si>
    <t>359746509.00</t>
  </si>
  <si>
    <t>0</t>
  </si>
  <si>
    <t>Ten Khun</t>
  </si>
  <si>
    <t>Zuunmod</t>
  </si>
  <si>
    <t>1727969800.00</t>
  </si>
  <si>
    <t>Appendix 35: Information on loans of State-Owned Entities</t>
  </si>
  <si>
    <t>Contract Expiration Date</t>
  </si>
  <si>
    <t>Interest Rate</t>
  </si>
  <si>
    <t>Lender</t>
  </si>
  <si>
    <t>Principal Amount (MNT)</t>
  </si>
  <si>
    <t>Loan Type</t>
  </si>
  <si>
    <t>Loan Source</t>
  </si>
  <si>
    <t>Loan Purpose</t>
  </si>
  <si>
    <t>Name of person</t>
  </si>
  <si>
    <t>Any discount and exemption?</t>
  </si>
  <si>
    <t>Loan Issued Date</t>
  </si>
  <si>
    <t>Chief executive officer</t>
  </si>
  <si>
    <t>World bank</t>
  </si>
  <si>
    <t>Loan</t>
  </si>
  <si>
    <t>External</t>
  </si>
  <si>
    <t>Improve technik and technology</t>
  </si>
  <si>
    <t>N.Mergenbaatar</t>
  </si>
  <si>
    <t>1997-03-13 00:00:00</t>
  </si>
  <si>
    <t>Government of Japan</t>
  </si>
  <si>
    <t>1998-02-06 00:00:00</t>
  </si>
  <si>
    <t>Local</t>
  </si>
  <si>
    <t>Other</t>
  </si>
  <si>
    <t>M.Otgonbayar</t>
  </si>
  <si>
    <t>2014-12-30 00:00:00</t>
  </si>
  <si>
    <t>Khas Bank</t>
  </si>
  <si>
    <t>E.Nominchuluun</t>
  </si>
  <si>
    <t>2018-01-16 00:00:00</t>
  </si>
  <si>
    <t>2017-06-27 00:00:00</t>
  </si>
  <si>
    <t>2017-09-27 00:00:00</t>
  </si>
  <si>
    <t>Khas, Khaan, Golomt bank</t>
  </si>
  <si>
    <t>2019-06-04 00:00:00</t>
  </si>
  <si>
    <t>2018-06-07 00:00:00</t>
  </si>
  <si>
    <t>2018-09-03 00:00:00</t>
  </si>
  <si>
    <t>2019-09-02 00:00:00</t>
  </si>
  <si>
    <t>Appendix 36: Mineral Resource Reserves Information</t>
  </si>
  <si>
    <t>Company Register no.</t>
  </si>
  <si>
    <t>Company Name</t>
  </si>
  <si>
    <t>Reserve Area meeting date discussed by the Mongolian State Professional Committee on Mineral Resources</t>
  </si>
  <si>
    <t>Reserve Area conclusion number issued by the Mongolian State Professional Committee on Mineral Resources</t>
  </si>
  <si>
    <t xml:space="preserve">Reserve Registration Ordinance Date </t>
  </si>
  <si>
    <t xml:space="preserve">Reserve Registration Ordinance No. </t>
  </si>
  <si>
    <t>Reserve Estimation Value MNT</t>
  </si>
  <si>
    <t>Mineral Reserve Quantity (initial)</t>
  </si>
  <si>
    <t>XX-13-07</t>
  </si>
  <si>
    <t>ХХ-09-01</t>
  </si>
  <si>
    <t>ХХ-13-18</t>
  </si>
  <si>
    <t>2011.09.08</t>
  </si>
  <si>
    <t>ХХ-17-01</t>
  </si>
  <si>
    <t>Khos-Khas</t>
  </si>
  <si>
    <t>XX-11-03</t>
  </si>
  <si>
    <t>2012.07.05</t>
  </si>
  <si>
    <t>XX-15-04</t>
  </si>
  <si>
    <t>2011.05.27</t>
  </si>
  <si>
    <t>СТР-04/15-02, СТР-04/15-01</t>
  </si>
  <si>
    <t>Н/91, Н/90</t>
  </si>
  <si>
    <t>Argatai</t>
  </si>
  <si>
    <t>2012.08.23</t>
  </si>
  <si>
    <t>XX-19-02</t>
  </si>
  <si>
    <t>2013.07.08</t>
  </si>
  <si>
    <t>XX-13-03</t>
  </si>
  <si>
    <t>XX-12-03</t>
  </si>
  <si>
    <t>ХХ-09-08</t>
  </si>
  <si>
    <t>н/67</t>
  </si>
  <si>
    <t>XX-01-12</t>
  </si>
  <si>
    <t>Н/26</t>
  </si>
  <si>
    <t>2011.03.11</t>
  </si>
  <si>
    <t>XX-04-02</t>
  </si>
  <si>
    <t>хх-07-05/03</t>
  </si>
  <si>
    <t>Н/97</t>
  </si>
  <si>
    <t>хх-07-05/02</t>
  </si>
  <si>
    <t>Н/96</t>
  </si>
  <si>
    <t>хх-07-05/01</t>
  </si>
  <si>
    <t>Н/95</t>
  </si>
  <si>
    <t>2017.10.10</t>
  </si>
  <si>
    <t>ХХ-14-01</t>
  </si>
  <si>
    <t>н/86</t>
  </si>
  <si>
    <t>1982.09.22</t>
  </si>
  <si>
    <t>2001.06.28</t>
  </si>
  <si>
    <t>Khukh burdnii ekh</t>
  </si>
  <si>
    <t>ХХ-19-11</t>
  </si>
  <si>
    <t>South gobi coal trans</t>
  </si>
  <si>
    <t>2011.04.04</t>
  </si>
  <si>
    <t>XX-07-01</t>
  </si>
  <si>
    <t>Redvulcan</t>
  </si>
  <si>
    <t>2015.06.23</t>
  </si>
  <si>
    <t>XX-06-09/01</t>
  </si>
  <si>
    <t>н/78</t>
  </si>
  <si>
    <t>н/77</t>
  </si>
  <si>
    <t>xx-15-04</t>
  </si>
  <si>
    <t>22-04</t>
  </si>
  <si>
    <t>2005.01.28</t>
  </si>
  <si>
    <t>2009.10.01</t>
  </si>
  <si>
    <t>23-08</t>
  </si>
  <si>
    <t>ХХ-02-01</t>
  </si>
  <si>
    <t>н/40</t>
  </si>
  <si>
    <t>2015.10.08</t>
  </si>
  <si>
    <t>ХХ-10-09</t>
  </si>
  <si>
    <t>н/123</t>
  </si>
  <si>
    <t>Altangol exploration</t>
  </si>
  <si>
    <t>XX-11-02</t>
  </si>
  <si>
    <t>Appendix 37: Impact area information</t>
  </si>
  <si>
    <t>Affected Regions Radius /кm/</t>
  </si>
  <si>
    <t>Affected Regions Area /hectare/</t>
  </si>
  <si>
    <t>No. of Population in Affected Regions Area /man/</t>
  </si>
  <si>
    <t>No. of Population in Affected Regions Area /woman/</t>
  </si>
  <si>
    <t xml:space="preserve">No. of Livestock in Affected regions </t>
  </si>
  <si>
    <t>No. of  nomad winter and spring camp located in affected regions area</t>
  </si>
  <si>
    <t>No. of soum and town in affected regions area</t>
  </si>
  <si>
    <t>Batsumber</t>
  </si>
  <si>
    <t>Khos Khas</t>
  </si>
  <si>
    <t>Gobi coal energy</t>
  </si>
  <si>
    <t>Shinjinst</t>
  </si>
  <si>
    <t>Appendix 38: Information of chemicals used by Ten Khun LLC</t>
  </si>
  <si>
    <t>Waste quantity transferred to respective organization (Total)</t>
  </si>
  <si>
    <t>Chemical product type</t>
  </si>
  <si>
    <t>Chemical product name</t>
  </si>
  <si>
    <t>Beginning balance (kg)</t>
  </si>
  <si>
    <t>From local (kg)</t>
  </si>
  <si>
    <t>Usage in reporting year (kg)</t>
  </si>
  <si>
    <t>Ending balance (kg)</t>
  </si>
  <si>
    <t>Nitric acid</t>
  </si>
  <si>
    <t>Muriatic acid</t>
  </si>
  <si>
    <t>Natrium cyanides</t>
  </si>
  <si>
    <t>Calcium hypochlorite</t>
  </si>
  <si>
    <t>Sodium hydroxide</t>
  </si>
  <si>
    <t>Appendix 39: Invitation for tender organized by the Mineral Resources and Petroleum Authority in 2019</t>
  </si>
  <si>
    <t>Bid number</t>
  </si>
  <si>
    <t>Bid announcement date</t>
  </si>
  <si>
    <t>Bid open date</t>
  </si>
  <si>
    <t>Invitation for bid</t>
  </si>
  <si>
    <t>Tendering 31</t>
  </si>
  <si>
    <t> 2019.01.07</t>
  </si>
  <si>
    <t> 2019.02.15</t>
  </si>
  <si>
    <t>https://mrpam.gov.mn/news/1589/</t>
  </si>
  <si>
    <t>Tendering 32</t>
  </si>
  <si>
    <t> 2019.02.04</t>
  </si>
  <si>
    <t> 2019.03.12</t>
  </si>
  <si>
    <t>https://mrpam.gov.mn/news/1616/</t>
  </si>
  <si>
    <t>Tendering 33</t>
  </si>
  <si>
    <t> 2019.02.28</t>
  </si>
  <si>
    <t> 2019.04.03</t>
  </si>
  <si>
    <t>https://mrpam.gov.mn/news/1634/</t>
  </si>
  <si>
    <t>Tendering 34</t>
  </si>
  <si>
    <t> 2019.03.27</t>
  </si>
  <si>
    <t> 2019.04.30</t>
  </si>
  <si>
    <t>https://mrpam.gov.mn/news/1654/</t>
  </si>
  <si>
    <t>Tendering 35</t>
  </si>
  <si>
    <t> 2019.04.17</t>
  </si>
  <si>
    <t> 2019.05.21</t>
  </si>
  <si>
    <t>https://mrpam.gov.mn/news/1670/</t>
  </si>
  <si>
    <t>Tendering 36</t>
  </si>
  <si>
    <t> 2019.05.30</t>
  </si>
  <si>
    <t>https://mrpam.gov.mn/news/1677/</t>
  </si>
  <si>
    <t> 2019.05.09</t>
  </si>
  <si>
    <t> 2019.06.11</t>
  </si>
  <si>
    <t>Tendering 38</t>
  </si>
  <si>
    <t> 2019.06.04</t>
  </si>
  <si>
    <t> 2019.07.05</t>
  </si>
  <si>
    <t>https://mrpam.gov.mn/news/1707/</t>
  </si>
  <si>
    <t>Tendering 39</t>
  </si>
  <si>
    <t> 2019.06.26</t>
  </si>
  <si>
    <t> 2019.07.30</t>
  </si>
  <si>
    <t>https://mrpam.gov.mn/news/1718/</t>
  </si>
  <si>
    <t>Tendering 40</t>
  </si>
  <si>
    <t> 2019.07.17</t>
  </si>
  <si>
    <t> 2019.08.20</t>
  </si>
  <si>
    <t>https://mrpam.gov.mn/news/1728/</t>
  </si>
  <si>
    <t>Composition of Commission bid  List of ordinance for bid announcement and conclusion /2019 year/</t>
  </si>
  <si>
    <t>Bid</t>
  </si>
  <si>
    <t xml:space="preserve">Order approved by Head of MRAP </t>
  </si>
  <si>
    <t>Ordinance approved by MRAP</t>
  </si>
  <si>
    <t>Commission bid  Ordinance approved by Minister of MoMHI</t>
  </si>
  <si>
    <t>Number</t>
  </si>
  <si>
    <t>Announcement date</t>
  </si>
  <si>
    <t>Open date</t>
  </si>
  <si>
    <t>Commission</t>
  </si>
  <si>
    <t>Tendering-31</t>
  </si>
  <si>
    <t>A/206</t>
  </si>
  <si>
    <t>А/38</t>
  </si>
  <si>
    <t>MoMHI</t>
  </si>
  <si>
    <t>Tendering-32</t>
  </si>
  <si>
    <t>A/18</t>
  </si>
  <si>
    <t>А/48</t>
  </si>
  <si>
    <t>2019.03.15</t>
  </si>
  <si>
    <t>Tendering-33</t>
  </si>
  <si>
    <t>A/34</t>
  </si>
  <si>
    <t>А/66</t>
  </si>
  <si>
    <t>Tendering-34</t>
  </si>
  <si>
    <t>A/55</t>
  </si>
  <si>
    <t>А/99</t>
  </si>
  <si>
    <t>Tendering-35</t>
  </si>
  <si>
    <t>2019.05.21</t>
  </si>
  <si>
    <t>A/73</t>
  </si>
  <si>
    <t>А/100</t>
  </si>
  <si>
    <t>Tendering-36</t>
  </si>
  <si>
    <t>A/78</t>
  </si>
  <si>
    <t>A/112</t>
  </si>
  <si>
    <t>2019.06.10</t>
  </si>
  <si>
    <t>А/62</t>
  </si>
  <si>
    <t>Tendering-37</t>
  </si>
  <si>
    <t>A/88</t>
  </si>
  <si>
    <t>2019.05.08</t>
  </si>
  <si>
    <t>А/129</t>
  </si>
  <si>
    <t>Tendering-38</t>
  </si>
  <si>
    <t>2019.06.04</t>
  </si>
  <si>
    <t>A/103</t>
  </si>
  <si>
    <t>2019.06.31</t>
  </si>
  <si>
    <t>А/132</t>
  </si>
  <si>
    <t>2019.07.10</t>
  </si>
  <si>
    <t>Tendering-39</t>
  </si>
  <si>
    <t>A/123</t>
  </si>
  <si>
    <t>A/143</t>
  </si>
  <si>
    <t>Tendering-40</t>
  </si>
  <si>
    <t>2019.07.17</t>
  </si>
  <si>
    <t>A/133</t>
  </si>
  <si>
    <t>А/155</t>
  </si>
  <si>
    <t>Appendix 40: Information on exploration work for radioactive minerals licenses</t>
  </si>
  <si>
    <t>Soums</t>
  </si>
  <si>
    <t>Information on major exploration work performed in 2019</t>
  </si>
  <si>
    <t>Results of exploration work performed in 2019</t>
  </si>
  <si>
    <t>Erkht ovoot tolgoi</t>
  </si>
  <si>
    <t>Adams Mining</t>
  </si>
  <si>
    <t>No report was submitted</t>
  </si>
  <si>
    <t>Gargar tolgoi</t>
  </si>
  <si>
    <t>Zaraya holdings</t>
  </si>
  <si>
    <t>Column drilling 600 t/m, percussion 300 t/m, stationary processing</t>
  </si>
  <si>
    <t>The 2019 drilling of this area has identified a number of uranium-bearing (lens) fine layers in several boreholes. In the intervals, the contents are usually found at the end of the oxidation zone or at the top of the liberalization zone, in very fine dark gray clay-mixed sandstones and pyrite sandy clays and argillites containing plant humus-enriched and burnt wood residues. The 2019 exploration drilling confirmed the drilling results of previous years, and the spatial and internal formations and location patterns of the sediments in the areas with high uranium content anomalies and mineralization are likely to be related to the uranium accumulation type of Rollfront.</t>
  </si>
  <si>
    <t>Mongolian uranium resource</t>
  </si>
  <si>
    <t xml:space="preserve">Khermiin tsagaan undur </t>
  </si>
  <si>
    <t>MonCzech Uranium</t>
  </si>
  <si>
    <t>Column drilling 200 t/m, borehole logging 200 t/m, core sampling 9, spectral analysis 9, stationary processing</t>
  </si>
  <si>
    <t>The results of the drilling completely refute the conclusion of the Sevastopol NUEP &amp; E report that the uranium mineralization deposit is located at U-3-3-1. The geological formation of the borehole is in the form of intrusive granite, non volcanic rock, according to the report. There are no signs of uranium mineralization or other minerals in the granite here.</t>
  </si>
  <si>
    <t>Column drilling 2061.5 t / m, core sampling 479, spectral analysis 479, stationary processing</t>
  </si>
  <si>
    <t>Drilling the continuation and future prospects of Khukh Del lithium sedimentary deposit that could be spread over the entire area and drilling will continue in 2020 and are generally drilling in detail exploration nets that have completed exploration boreholes. Uranium mineralization is detected by a ring-shaped transition zone in the southern part of the deposit area at values ​​of uranium above 5 ppm as a result of autogamma spectrometric mapping on the surface. The uranium mineralization associated with the surface oxidation zone was determined by radiometric and hand gamma spectrometry values ​​above 60.0 ppm at more than 20 points. The uranium content of the 3 geochemical samples taken from the route ranged from 2.5 to 265.0 ppm and averaged 96.0. ppm. Boreholes KD-007, 006, 005, and 004 were drilled in 2010 to test for the possibility of accumulated uranium in the oxidation-reduction zone associated with the fracture zone, while boreholes KD-003 were drilled in 2010 to check for autogamma spectrometric anomalies. As a result of the above drilling works, 0.0134% uranium content was found in KD-007 borehole at 57-59.0 m 2 m thickness, 0.0114% at 31.0 m borehole in KD-006 borehole and 0.11% at 84.0 mt borehole in KD-004 borehole. Considering that the criteria were drilled at a distance of 300-500 meters, the single KD-004 borehole is non considered to be of industrial significance, except for the discovery of industrial grade, and uranium mineralization occurs at different gypsometric levels in clay sediments. mineralization is confirmed.</t>
  </si>
  <si>
    <t>Appendix 41: Summarized data of uranium reserve in Mongolia</t>
  </si>
  <si>
    <t>Reserves</t>
  </si>
  <si>
    <t>Content</t>
  </si>
  <si>
    <t>Ore quantity /thousand tonnes/</t>
  </si>
  <si>
    <t>License number, owner, issued date</t>
  </si>
  <si>
    <t>XV-003367 Adamas Mining LLC, EBMZ, MRAP Ordinance No. 39 dated on 2015/05/19</t>
  </si>
  <si>
    <t>XV-003367 Adamas Mining LLC, EBMZ, MRAP Ordinance No. 39 dated on  2015/05/19</t>
  </si>
  <si>
    <t>Dornon</t>
  </si>
  <si>
    <t>Dornod, Dashbalbar</t>
  </si>
  <si>
    <t xml:space="preserve"> 7, 3, 2b, 2v ore objects, Republics of Russia, State Mineral Resources Committee Ordinance No. 10538, 10412 dated on 1988/11/13 </t>
  </si>
  <si>
    <t xml:space="preserve">MSPCMR, Ordinance No.220 dated on 2011.09.27 </t>
  </si>
  <si>
    <t xml:space="preserve">MV-020633 Gurvansaikhan LLC, MSPCMR, MRAP Ordinance No 288 dated on  2009.10.16 </t>
  </si>
  <si>
    <t>Dundgobi Ulziit</t>
  </si>
  <si>
    <t xml:space="preserve">MV-020629 Gurvansaikhan LLC, MSPCMR, MRAP Ordinance No 288 dated on  2009.10.16 </t>
  </si>
  <si>
    <t xml:space="preserve">MV-020631 Gurvansaikhan LLC, MSPCMR, MRAP Ordinance No. 13 dated on 2012/09/18 </t>
  </si>
  <si>
    <t>Sukhbaatar, Tuvshinshiree, Uulbayan</t>
  </si>
  <si>
    <t xml:space="preserve">MV-020634Gurvansaikhan LLC, MSPCMR, MRAP Ordinance No. 13 dated on 2012/09/18 </t>
  </si>
  <si>
    <t>217,69 g/t</t>
  </si>
  <si>
    <t xml:space="preserve"> MV-018914, MV-018916 Badrakh Energy LLC, MSPCMR, MRAP Ordinance No. 192 dated on 2011/08/23</t>
  </si>
  <si>
    <t xml:space="preserve">Dulaan Uuliin deposit </t>
  </si>
  <si>
    <t xml:space="preserve">XV-011921 Kojegobi LLC, MV-018914  Badrakh Energy LLC MSPCMR, MRAP Ordinance No. 05 dated on 2016/01/11 </t>
  </si>
  <si>
    <t>MV-018915 Badrakh Energy LLC, MSPCMR, MRAP Ordinance No.28 dated on 2020/04/15</t>
  </si>
  <si>
    <t>Enger or</t>
  </si>
  <si>
    <t>Tuv, Bayan</t>
  </si>
  <si>
    <t>XV-009688 Lukre LLC, MSPCMR, MRAP Ordinance No. 88 dated on 2016/08/01</t>
  </si>
  <si>
    <t>Arkhangai, Undur-Ulaan</t>
  </si>
  <si>
    <t xml:space="preserve">XV-005359 Nuclear Energy Mongolia LLC, MSPCMR, MRAP Ordinance No.123 dated on 2018/12/06   </t>
  </si>
  <si>
    <t>Appendix 42: Requirements of EITI Standard and Terms of Reference that are required to be reflected in the report</t>
  </si>
  <si>
    <t>Evaluate the extent to which the relevant organizations are systematically transparent within the framework of the 88 requirements of the EITI Standard and the 18 requirements of the Terms of Reference, for a total of 106 requirements.</t>
  </si>
  <si>
    <t>non information was made public</t>
  </si>
  <si>
    <t xml:space="preserve">If there are any restrictions under the Law on National Security and Organizational Secrecy, state them
</t>
  </si>
  <si>
    <t>Little information was made public</t>
  </si>
  <si>
    <t>Most of the information was made public</t>
  </si>
  <si>
    <t>Please enter a rating in one of these 4 colors.</t>
  </si>
  <si>
    <t>All of the information was made public</t>
  </si>
  <si>
    <t>EITI Standard</t>
  </si>
  <si>
    <t>Sub-provisions of the standard and requirements for terms of reference</t>
  </si>
  <si>
    <t>Disclosure information</t>
  </si>
  <si>
    <t>Responsible organization</t>
  </si>
  <si>
    <t>Systematically disclosed sources and evaluations</t>
  </si>
  <si>
    <t>2.1 Legal framework and fiscal regime</t>
  </si>
  <si>
    <t>2.1.а</t>
  </si>
  <si>
    <t>Whether the legal framework governing the extractive industries, existing laws, rules, regulations and changes are updated every time</t>
  </si>
  <si>
    <t>http://parliament.mn/d/stateinfo -State information bulletin on the official website of the Parliament;
State Information Bulletin (printed);
http://www.mmhi.gov.mn/public/files/id/3 -legal documents, laws, rules and regulations of the extractive sector</t>
  </si>
  <si>
    <t>Detailed information on the responsibilities of the relevant government entities and whether they are updated each time there is a change</t>
  </si>
  <si>
    <t>Ministry of Mines website http://www.mmhi.gov.mn/
MRPAM website https://mrpam.gov.mn/home/
GASI website http://inspection.gov.mn/new/</t>
  </si>
  <si>
    <t>Are policy reforms in the extractive industries reported?</t>
  </si>
  <si>
    <t>Posted in the "Discussion" menu on the Ministry of Mines website.</t>
  </si>
  <si>
    <t>Information related to fiscal policy, level of budget allocation, and local transfers (either through the Unified Local Development Fund or directly to aimags)</t>
  </si>
  <si>
    <t>www.mof.gov.mn - budget policy, direction, budget information;
www.iltod.gov.mn - current budget information, annual budget information, budget related laws, decrees and instructions;
www.shilendans.gov.mn - Information on budgets and expenditures of all budgetary organizations and state-owned enterprises;
www.tusuv-oronnutag.mof.gov.mn -Information on projects and programs funded by the Local Development Fund;</t>
  </si>
  <si>
    <t>Does it provide detailed information on tax rates and the legal environment for mandatory payments at the local level?</t>
  </si>
  <si>
    <t>www.mof.gov.mn - budget policy, direction, budget information;</t>
  </si>
  <si>
    <t>2.2 Contract and license allocations</t>
  </si>
  <si>
    <t>2.2.a.i</t>
  </si>
  <si>
    <t>A description of the types of contracts and licenses related to the exploration and production of oil, gas and minerals,</t>
  </si>
  <si>
    <t xml:space="preserve">Only mining and exploration licenses are included, and uranium, fast-moving minerals, and oil licenses are non included.
</t>
  </si>
  <si>
    <t>Is there comprehensive information on the licensing and transfer process?</t>
  </si>
  <si>
    <t>2.2.a.ii</t>
  </si>
  <si>
    <t>About licensing, PSC establishment procedure, its technical and financial criteria,</t>
  </si>
  <si>
    <t>https://mrpam.gov.mn/article/44/</t>
  </si>
  <si>
    <t>2.2.a.iii</t>
  </si>
  <si>
    <t>information about the recipient(s) of the license that has been transferred or awarded, including consortium members where applicable</t>
  </si>
  <si>
    <t>Work assignment</t>
  </si>
  <si>
    <t>Provide a list of shortlisted candidates and shortlisted scores from time to time</t>
  </si>
  <si>
    <t>Provide monthly information on newly issued, revoked and transferred licenses</t>
  </si>
  <si>
    <t>https://mrpam.gov.mn/article/133/</t>
  </si>
  <si>
    <t>Improve the cadastral system to allow for a transparent presentation of each licensing process</t>
  </si>
  <si>
    <t>https://cmcs.mrpam.gov.mn/cmcs#</t>
  </si>
  <si>
    <t>2.2.a</t>
  </si>
  <si>
    <t>A description of the procedure used if the government chooses to use a different method of licensing or contracting</t>
  </si>
  <si>
    <t>If any information is missing, identify what information is missing, document and explain legal and practical barriers to disclosure, and include the government's plan to remove the barrier and when it will be completed.</t>
  </si>
  <si>
    <t>Independent aggregator</t>
  </si>
  <si>
    <t>2.2.c</t>
  </si>
  <si>
    <t>If the license was issued through a tender in 2019, did the government disclose the list of bidders and tender criteria?</t>
  </si>
  <si>
    <t>2.2.d</t>
  </si>
  <si>
    <t>Include additional information on the effectiveness and usefulness of the licensing procedure</t>
  </si>
  <si>
    <t>Analyze the existence of licenses issued in violation of the law by sampling and report. (Information on some violations can be provided by Publish What You Pay)</t>
  </si>
  <si>
    <t>Analyze the participation of citizens in the licensing process since July 1, 2017, when the General Administrative Law came into force, or the implementation of the Hearing Procedures set forth in the law, and provide specific conclusions and recommendations on its implementation.</t>
  </si>
  <si>
    <t>2.3 Register of licenses</t>
  </si>
  <si>
    <t>2.3.a</t>
  </si>
  <si>
    <t>Whether there is an open cadastre, license, lease, permit, contract and concession information system</t>
  </si>
  <si>
    <t>Available at https://cmcs.mrpam.gov.mn/cmcs# and http://www.iltodgeree.mn/</t>
  </si>
  <si>
    <t>2.3.b.i</t>
  </si>
  <si>
    <t>Detailed information on licensees and PSCs</t>
  </si>
  <si>
    <t>http://opendata.burtgel.gov.mn/</t>
  </si>
  <si>
    <t>2.3.b.ii</t>
  </si>
  <si>
    <t>Field coordinates</t>
  </si>
  <si>
    <t>2.3.b.iii</t>
  </si>
  <si>
    <t>Date of application, date of award and duration of the license.</t>
  </si>
  <si>
    <t>2.3.b.iv</t>
  </si>
  <si>
    <t>In the case of production licenses, the commodity being produced.</t>
  </si>
  <si>
    <t>2.3.b.v</t>
  </si>
  <si>
    <t>Secretariat</t>
  </si>
  <si>
    <t>2.4 Contracts</t>
  </si>
  <si>
    <t>2.4.c</t>
  </si>
  <si>
    <t>"On MSG's plans and reforms in the field of contract transparency</t>
  </si>
  <si>
    <r>
      <t>http://forum.mn/index.php?sel=project&amp;menu_id=29&amp;obj_id=5007</t>
    </r>
    <r>
      <rPr>
        <sz val="10"/>
        <color theme="10"/>
        <rFont val="Arial"/>
        <family val="2"/>
      </rPr>
      <t xml:space="preserve">    this is as of 2014</t>
    </r>
  </si>
  <si>
    <t>"Whether the documents related to the state policy on contract transparency and operational information are included.
- Provisions of relevant legislation
- Transparency Practice "</t>
  </si>
  <si>
    <t>2.4.d</t>
  </si>
  <si>
    <t>"Including:
- The full text of any contract
- Complete information on annexes, amendments and conditions
- Original amendments to the contract
- Petroleum product sharing plan
- Contracts and information related to the lease and pledge of AMRZ
- Easy to use and analyze by users "</t>
  </si>
  <si>
    <t>http://www.iltodgeree.mn/</t>
  </si>
  <si>
    <t>2.5 Beneficial ownership</t>
  </si>
  <si>
    <t>2.5.b</t>
  </si>
  <si>
    <t>Whether the beneficiary has disclosed information about the government's policy on disclosure of real owner information, relevant legal provisions, actual disclosure activities, planned activities and ongoing reforms.</t>
  </si>
  <si>
    <t>2.5.c</t>
  </si>
  <si>
    <t>Information about the beneficial owner, the level of ownership, and how the ownership is controlled</t>
  </si>
  <si>
    <t>Disclosure of any deficiencies, such as non-submission or incomplete identification of the beneficial owner;</t>
  </si>
  <si>
    <t>If there are significant obstacles to the constitution, rules, regulations, and practice, whether the adjusted implementation has been implemented</t>
  </si>
  <si>
    <t>2.5.d</t>
  </si>
  <si>
    <t>As a beneficial owner, the beneficiary shall disclose the following information. -Name of the beneficiary
-Nationality
-Country of residence
-Are you an influential person in politics?
-Registration number, date of birth, address of residence, place of work</t>
  </si>
  <si>
    <t>2.5.e</t>
  </si>
  <si>
    <t>MSG discusses and agrees on ways for companies to ensure the accuracy of the information on the beneficial owner;</t>
  </si>
  <si>
    <t>Information on difficulties in disclosing information on end-owners, ownership levels, management, and forms of exercise of power</t>
  </si>
  <si>
    <t>2.5.f.ii</t>
  </si>
  <si>
    <t>Whether the beneficiary has agreed and approved the definition of true owner</t>
  </si>
  <si>
    <t>MSG, Statement of EITI</t>
  </si>
  <si>
    <t>EITI website</t>
  </si>
  <si>
    <t>2.5.f.iii</t>
  </si>
  <si>
    <t>In the case of a publicly traded company, whether the name of the stock exchange is disclosed and the stock exchange link is disclosed</t>
  </si>
  <si>
    <t>2.5.g</t>
  </si>
  <si>
    <t xml:space="preserve"> Implementing countries and multi-stakeholder groups should also address disclosure of legal owners and share of ownership</t>
  </si>
  <si>
    <t xml:space="preserve">http://opendata.burtgel.gov.mn/lesinfo/9073523 </t>
  </si>
  <si>
    <t>2.6  State participation</t>
  </si>
  <si>
    <t>2.6.a.i</t>
  </si>
  <si>
    <t>The role of SOEs</t>
  </si>
  <si>
    <t xml:space="preserve">Website of Erdenes Mongol LLC
</t>
  </si>
  <si>
    <t>Basic procedures and practices governing financial relations between government and SOEs, including: Financing Transfer Procedures, Retained Earnings, Reinvestment and Third Party Financing</t>
  </si>
  <si>
    <t>Joint ventures, branch transfers, retained earnings, reinvestment and third party financing by SOEs</t>
  </si>
  <si>
    <t>2.6.a.ii</t>
  </si>
  <si>
    <t>Have the definitions of SOEs been discussed and documented in accordance with the law and the structure of the government?</t>
  </si>
  <si>
    <t>Multi-stake group</t>
  </si>
  <si>
    <t>Law on State and Local Property</t>
  </si>
  <si>
    <t>2.6.a.iii</t>
  </si>
  <si>
    <t>Whether the government and the SOE have disclosed changes in their level of ownership and ownership of mining, oil and gas companies operating in the country</t>
  </si>
  <si>
    <t>Websites of SOEs</t>
  </si>
  <si>
    <t>2.6.a.iv</t>
  </si>
  <si>
    <t>If there is any change in the ownership of the government or the SOE, whether the terms of the transfer, including valuation and details of income, are disclosed.</t>
  </si>
  <si>
    <t>Whether the government or a government bank has issued a loan or a guarantee, whether the repayment schedule and interest rate, and whether the terms of the loan are comparable to the terms of a commercial loan.</t>
  </si>
  <si>
    <t>2.6.b</t>
  </si>
  <si>
    <t>Whether the audited financial statements of a state-owned entity are available to the public</t>
  </si>
  <si>
    <t>SAO, glass account, company website, MSE website</t>
  </si>
  <si>
    <t>Is the financial statements and conclusions audited and submitted to the Tax Office disclosed on your website?</t>
  </si>
  <si>
    <t>State-owned companies</t>
  </si>
  <si>
    <t>2.6.c</t>
  </si>
  <si>
    <t>Implementing countries are encouraged to describe the rules and practices related to SOEs’ operating and capital expenditures, procurement, subcontracting and corporate governance, e.g. composition and appointment of the Board of Directors, Board’s mandate and code of conduct.</t>
  </si>
  <si>
    <t>Map information on Erdenes MGL JSC and its affiliates and subsidiaries, as well as changes in the ownership structure of Erdenet Mining Corporation, Shivee-Ovoo, Baganuur and Mon-Atom JSC in 2019, and make decisions related to them transparent.</t>
  </si>
  <si>
    <t>Website of Erdenes Mongol LLC</t>
  </si>
  <si>
    <t>Include in the transparent report the names and addresses of shareholders of state and locally owned companies, their shareholdings and changes in them.</t>
  </si>
  <si>
    <t>Analyze the process of appointing independent members of the board of directors of state and locally owned companies, the requirements and related regulations, analyze and provide relevant recommendations to ensure transparency.</t>
  </si>
  <si>
    <t>Disclosure of annual budgets, financial statements and audit findings of state and locally owned companies.</t>
  </si>
  <si>
    <t>Glass account, SAO website, company website, MSE website</t>
  </si>
  <si>
    <t>Include in the report the methodology, rules and procedures for calculating and distributing the net profit and dividends of state and locally owned companies and their implementation.</t>
  </si>
  <si>
    <t>3.1 Exploration</t>
  </si>
  <si>
    <t>Implementing countries should disclose an overview of the extractive industries, including any significant exploration activities.</t>
  </si>
  <si>
    <t xml:space="preserve"> mtpam.gov.mn./mtpam/webgis</t>
  </si>
  <si>
    <t>3.2 Production</t>
  </si>
  <si>
    <t>Implementing countries must disclose timely production data, including production volumes and values by commodity.</t>
  </si>
  <si>
    <t xml:space="preserve">https://mrpam.gov.mn/article/133/ -MRPAM publishes production and export data together with infographics and related information (along with monthly information issued by the Bank of Mongolia based on customs information). </t>
  </si>
  <si>
    <t>This data could be further disaggregated by region, company or project, and include sources and the methods for calculating production volumes and values.</t>
  </si>
  <si>
    <t>3.3 Exports</t>
  </si>
  <si>
    <t>The total volume of products exported from the extractive sector and the export value by type</t>
  </si>
  <si>
    <t>Information on how the volume and cost of exports were calculated, and sources of export information</t>
  </si>
  <si>
    <t>Central bank of Mongolia</t>
  </si>
  <si>
    <t>4.1 Comprehensive disclosure of taxes and revenues</t>
  </si>
  <si>
    <t>4.1.a</t>
  </si>
  <si>
    <t>The EITI requires disclosure of all material payments by oil, gas and mining companies to governments (“payments”) and all material revenues received by governments from oil, gas and mining companies (“revenues”) to a wide audience in a publicly accessible, comprehensive and comprehensible manner. The expectation is that implementing countries will disclose the requisite information through routine government and corporate reporting (websites, annual reports, etc.), with EITI Reports used to collate this information and address any concerns about gaps and data quality.</t>
  </si>
  <si>
    <t>State and local government</t>
  </si>
  <si>
    <t xml:space="preserve">e-reporting.eitimongolia.mn </t>
  </si>
  <si>
    <t>4.1.b</t>
  </si>
  <si>
    <t>Whether the MSG has decided what types and amounts of taxes and revenues are considered material and whether they should be included in the report, including a definition of materiality and thresholds.</t>
  </si>
  <si>
    <t>Whether the multi-stakeholder group has taken into account the materiality and the percentage of total revenue in determining the threshold.</t>
  </si>
  <si>
    <t>Whether the multi-stakeholder group has documented the rationale, reasons, and options for setting materiality and thresholds</t>
  </si>
  <si>
    <t>4.1.c</t>
  </si>
  <si>
    <t>Whether the EITI report covers all flows that are considered material</t>
  </si>
  <si>
    <t>4.1.d</t>
  </si>
  <si>
    <t>Whether enterprises disclose their certified financial statements and key financial indicators to the public</t>
  </si>
  <si>
    <t>Companies</t>
  </si>
  <si>
    <t>Verify the information received by the government</t>
  </si>
  <si>
    <t>Multi-stake working group</t>
  </si>
  <si>
    <t>4.2 Sale of the state’s share of production or other revenues collected in kind</t>
  </si>
  <si>
    <t>4.2.a</t>
  </si>
  <si>
    <t>Sales of state-owned shares in oil, gas and mineral resources</t>
  </si>
  <si>
    <t>If the government and the SOE have received material income in non-monetary form, have they disclosed the amount received or sold, the amount of sales revenue, and the amount transferred from sales to the government?</t>
  </si>
  <si>
    <t>4.2.b</t>
  </si>
  <si>
    <t xml:space="preserve">Implementing countries including state-owned enterprises are encouraged to disclose a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 </t>
  </si>
  <si>
    <t>4.2.c</t>
  </si>
  <si>
    <t>Efforts will be made to disclose the quantity of products purchased and the amount of payments made if the government or SOEs have purchased minerals or oil. It also discloses swap agreements and reserve-backed loan payments and breaks them down by vendor, contract, and sales.</t>
  </si>
  <si>
    <t>Although it is non required to be transparent, efforts will be made to make it transparent. This information is available from SOEs, Erdenet, Erdenes Tavan Tolgoi, Tavan Tolgoi, Baganuur and Shivee-Ovoo.</t>
  </si>
  <si>
    <t>4.3 Infrastructure provisions and barter arrangements</t>
  </si>
  <si>
    <t>Although it is currently proven to be non-Mongolian (2016, 2018), it is a type of contract that provides for full or partial exchange of goods and services (loans, grants, infrastructure construction, etc.) and exchange of minerals for infrastructure. whether the contract is disclosed in the same way as other types of contracts, and whether the parties to the contract, the resources offered by Mongolia, the value of the benefits (eg infrastructure work), and the materiality of the contract are made public;</t>
  </si>
  <si>
    <t xml:space="preserve">All of the information was made public www.eitimongolia.mn </t>
  </si>
  <si>
    <t>4.4 Transportation revenues</t>
  </si>
  <si>
    <t>Disclosure of the organization of transportation of oil and mineral products, transportation of products, transportation routes, list of companies involved in transportation</t>
  </si>
  <si>
    <t>Most of the information was made public,</t>
  </si>
  <si>
    <t>Transportation tariffs and methods of their calculation</t>
  </si>
  <si>
    <t>Most of the information was made public, https://www.legalinfo.mn/law/details/14607</t>
  </si>
  <si>
    <t>Quantity of products shipped</t>
  </si>
  <si>
    <t>Most of the information was made public, https://mrtd.gov.mn/t/88</t>
  </si>
  <si>
    <t xml:space="preserve">Revenues from transportation received by government agencies and SOEs
 </t>
  </si>
  <si>
    <t>Ulaanbaatar Railway, Mongolian Railway</t>
  </si>
  <si>
    <t>4.5 Transactions related to state-owned enterprises</t>
  </si>
  <si>
    <t xml:space="preserve">Transactions related to state-owned enterprises
</t>
  </si>
  <si>
    <t>4.6 Subnational payments</t>
  </si>
  <si>
    <t>Whether taxes, fees, charges, dividends and donations received from companies are disclosed</t>
  </si>
  <si>
    <t>4.7 Level of disaggregation</t>
  </si>
  <si>
    <t>EITI information should be available in detail for each project, for each company, government agency, and revenue stream.</t>
  </si>
  <si>
    <t>4.9 Data quality and assurance</t>
  </si>
  <si>
    <t>Whether the information disclosed by the government or the company includes an explanation of the audit that certified it, an explanation of the verification process in that information, and whether other supporting documents have been made public.</t>
  </si>
  <si>
    <t>The audited reports of some SOEs were published on the SAO website and on the glass account website. In the case of private companies, except for a few large companies, they are non transparent.</t>
  </si>
  <si>
    <t>5.1 Distribution of extractive industry revenues</t>
  </si>
  <si>
    <t>5.1.a</t>
  </si>
  <si>
    <t>Has transparency been reported on which cash and non-cash revenues from the extractive sector are recorded in the state budget?</t>
  </si>
  <si>
    <t>http://e-reporting.eitimongolia.mn/</t>
  </si>
  <si>
    <t>Expenditure of these revenues is explained in the case of non-collection of revenues from the extractive sector in the state budget. This explanation should include a link to the financial statements of the organizations involved in these expenditures, such as the Wealth Fund, the Development Fund, local governments, state-owned companies, and other off-budget entities;</t>
  </si>
  <si>
    <t>5.1.b</t>
  </si>
  <si>
    <t>Multi-stakeholder groups are encouraged to reference national revenue classification systems, and international standards such as the IMF Government Finance Statistics Manual.</t>
  </si>
  <si>
    <t xml:space="preserve">www.imf.org/en/Countries/ResRep/MNG       International Monetary Fund website with information about Mongolia
</t>
  </si>
  <si>
    <t>5.2 Subnational transfers</t>
  </si>
  <si>
    <t>5.2.a</t>
  </si>
  <si>
    <t>Whether such material payments are disclosed if revenues from the extractive sector are transferred between central and local government</t>
  </si>
  <si>
    <t>Disclosure of formulas and variables used in estimates of transfer of extractive sector revenues to local aimags, and integration of information on local budget estimates into budget execution information disseminated through the General Local Development Fund website</t>
  </si>
  <si>
    <t>No relevant information has been received from the MOF</t>
  </si>
  <si>
    <t>5.3 Revenue management and expenditures</t>
  </si>
  <si>
    <t>5.3.a</t>
  </si>
  <si>
    <t xml:space="preserve">A description of any extractive revenues earmarked for specific programmes or geographic regions. This should include a description of the methods for ensuring accountability and efficiency in their use.
</t>
  </si>
  <si>
    <t>www.iltod.gov.mn - current budget information, annual budget information, budget related laws, decrees and instructions;
www.shilendans.gov.mn - Information on budgets and expenditures of all budgetary organizations and state-owned enterprises;</t>
  </si>
  <si>
    <t>5.3.b</t>
  </si>
  <si>
    <t>Whether the description of the state budget and audit activities and the sources and specific links available to the public for public information on budget preparation, spending, and audit reports on project implementation are mentioned.</t>
  </si>
  <si>
    <t>www.audit.mn
Audit plans, reports and recommendations</t>
  </si>
  <si>
    <t>Forecasts for future changes in the budget cycle, forecasts for extractive sector production, mineral market price outlook, forecasts for extractive sector revenues, and projected share of extractive sector revenues in the state budget</t>
  </si>
  <si>
    <r>
      <t xml:space="preserve">http://www.mmhi.gov.mn/public/files/id/3
</t>
    </r>
    <r>
      <rPr>
        <sz val="11"/>
        <rFont val="Arial"/>
        <family val="2"/>
      </rPr>
      <t>mining market price</t>
    </r>
  </si>
  <si>
    <t>6.1 Social and environmental expenditures by extractive companies</t>
  </si>
  <si>
    <t>6.1.a</t>
  </si>
  <si>
    <t xml:space="preserve">Have the implementing countries disclosed these transfers if the social investment of the extractive companies is required by law or is permitted by an investment agreement with the government?
</t>
  </si>
  <si>
    <t>If the company's social investment is received by a third party rather than a government agency, the name and main functions of the company shall be openly reported.</t>
  </si>
  <si>
    <t>6.1.b</t>
  </si>
  <si>
    <t>Implementing countries should disclose these transfers if they are required by law to regulate public investment in the material and environmental sectors of extractive companies by government or by regulating investment with the government.</t>
  </si>
  <si>
    <t>6.2 Quasi-fiscal expenditures</t>
  </si>
  <si>
    <t>Information received from state-owned enterprises on payments similar to the expenditure of public funds should be disclosed.</t>
  </si>
  <si>
    <t>Similar payments to public expenditures include public social investments accepted by state-owned enterprises, such as social services, public infrastructure, fuel subsidies, and government debt payments, such as off-budget expenditures.</t>
  </si>
  <si>
    <t>6.3 The contribution of the extractive sector to the economy</t>
  </si>
  <si>
    <t>6.3.a</t>
  </si>
  <si>
    <t>Production in the extractive sector should be expressed in absolute terms and as a percentage of GDP, and should include an overview of the informal sector, such as artisanal and small-scale mining.</t>
  </si>
  <si>
    <t>NSO website 1212.mn.</t>
  </si>
  <si>
    <t>The contribution of the extractive sector to the economy should be categorized as follows for each type of natural resource:
- Minerals: (copper, gold, silver, iron ore, coal, oil, common minerals)
- Strategically important mineral deposits</t>
  </si>
  <si>
    <t>Report on the contribution of artisanal and small-scale mining to the economy. Although information on the artisanal mining sector, including products sold, labor, and taxes paid, may be unreliable (information is non reliable), at least the data and information available to relevant government agencies should be included in the report. The report should also include the reasons why the information may be unreliable, the rationale, and recommendations for remedial action.</t>
  </si>
  <si>
    <t>Informal sector or artisanal / small-scale mining statistics were provided twice in the sample survey.</t>
  </si>
  <si>
    <t>Investigate and evaluate the positive and negative economic impacts of other economic activities (indirect effects) of operators, subcontractors and suppliers working in the mineral sector on a contractual basis, such as jobs and labor force in the mineral sector.</t>
  </si>
  <si>
    <t>There is no publicly available information</t>
  </si>
  <si>
    <t>6.3.b</t>
  </si>
  <si>
    <t>The amount of total revenue (including taxes, resource fees, bonuses, commissions and other payments) collected from the extractive sector to the state budget in absolute amounts and as a percentage of the state budget;</t>
  </si>
  <si>
    <t>http://www.iltod.gov.mn
http://e-reporting.eitimongolia.mn/</t>
  </si>
  <si>
    <t>6.3.c</t>
  </si>
  <si>
    <t>Exports from the extractive industries in absolute terms and as a percentage of total exports</t>
  </si>
  <si>
    <t>6.3.d</t>
  </si>
  <si>
    <t>Employment in the extractive industries in absolute terms and as a percentage of the total employment. The information should be disaggregated by gender and, when available, further disaggregated by company and occupational level.</t>
  </si>
  <si>
    <t>There is no publicly available information on employment in the extractive industries.</t>
  </si>
  <si>
    <t>6.3.e</t>
  </si>
  <si>
    <t>MRPAM website https://mrpam.gov.mn/home/</t>
  </si>
  <si>
    <t>6.4 Environmental impact of extractive activities</t>
  </si>
  <si>
    <t>6.4.a</t>
  </si>
  <si>
    <t>An overview of legal provisions, administrative procedures and best practices in environmental management and monitoring of extractive sector investments.</t>
  </si>
  <si>
    <t>https://www.mne.mn/</t>
  </si>
  <si>
    <t xml:space="preserve">Information on planned or ongoing reforms
 </t>
  </si>
  <si>
    <t>6.4.b</t>
  </si>
  <si>
    <t>Information on the process of continuous environmental monitoring, administrative and vetoing processes by the state, as well as environmental responsibilities, rehabilitation and rehabilitation programs</t>
  </si>
  <si>
    <t>Special environmental account information</t>
  </si>
  <si>
    <t>2019 mining and rehabilitation performance information</t>
  </si>
  <si>
    <t>https://mrpam.gov.mn/home/</t>
  </si>
  <si>
    <t xml:space="preserve">Coal mining and rehabilitation plans and performance of coal miners
</t>
  </si>
  <si>
    <t>Mining and Rehabilitation Plans and Performance of Petroleum Licensees</t>
  </si>
  <si>
    <t xml:space="preserve">Rehabilitation plan and execution of oil license holders for 2019
</t>
  </si>
  <si>
    <t>Rehabilitation licensed companies and their location</t>
  </si>
  <si>
    <t>https://www.mne.mn/?page_id=540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</si>
</sst>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0.00_-;\-* #,##0.00_-;_-* &quot;-&quot;??_-;_-@_-"/>
    <numFmt numFmtId="165" formatCode="_(* #,##0_);_(* \(#,##0\);_(* &quot;-&quot;??_);_(@_)"/>
    <numFmt numFmtId="166" formatCode="yyyy\.mm\.dd"/>
    <numFmt numFmtId="167" formatCode="_(* #,##0.0_);_(* \(#,##0.0\);_(* &quot;-&quot;??_);_(@_)"/>
    <numFmt numFmtId="168" formatCode="_-* #,##0_-;\-* #,##0_-;_-* &quot;-&quot;??_-;_-@_-"/>
  </numFmts>
  <fonts count="75">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0"/>
      <name val="Calibri"/>
      <family val="2"/>
      <charset val="1"/>
      <scheme val="minor"/>
    </font>
    <font>
      <sz val="11"/>
      <color rgb="FF000000"/>
      <name val="Calibri"/>
      <family val="2"/>
    </font>
    <font>
      <b/>
      <sz val="10"/>
      <color rgb="FF000000"/>
      <name val="Arial"/>
      <family val="2"/>
    </font>
    <font>
      <sz val="9"/>
      <color rgb="FF000000"/>
      <name val="Arial"/>
      <family val="2"/>
    </font>
    <font>
      <b/>
      <sz val="9"/>
      <color theme="0"/>
      <name val="Arial"/>
      <family val="2"/>
    </font>
    <font>
      <sz val="9"/>
      <color theme="1"/>
      <name val="Arial"/>
      <family val="2"/>
    </font>
    <font>
      <sz val="8"/>
      <color theme="1"/>
      <name val="Arial"/>
      <family val="2"/>
    </font>
    <font>
      <sz val="8"/>
      <color rgb="FF000000"/>
      <name val="Arial"/>
      <family val="2"/>
    </font>
    <font>
      <u/>
      <sz val="11"/>
      <color theme="10"/>
      <name val="Calibri"/>
      <family val="2"/>
      <scheme val="minor"/>
    </font>
    <font>
      <b/>
      <sz val="9"/>
      <color rgb="FFFFFFFF"/>
      <name val="Arial"/>
      <family val="2"/>
    </font>
    <font>
      <sz val="9"/>
      <name val="Arial"/>
      <family val="2"/>
    </font>
    <font>
      <b/>
      <sz val="9"/>
      <name val="Arial"/>
      <family val="2"/>
    </font>
    <font>
      <b/>
      <sz val="9"/>
      <color theme="1"/>
      <name val="Arial"/>
      <family val="2"/>
    </font>
    <font>
      <sz val="10"/>
      <name val="Arial"/>
      <family val="2"/>
    </font>
    <font>
      <sz val="10"/>
      <color theme="1"/>
      <name val="Arial"/>
      <family val="2"/>
    </font>
    <font>
      <b/>
      <sz val="9"/>
      <color rgb="FF000000"/>
      <name val="Arial"/>
      <family val="2"/>
    </font>
    <font>
      <b/>
      <sz val="10"/>
      <color theme="1"/>
      <name val="Arial"/>
      <family val="2"/>
    </font>
    <font>
      <sz val="9"/>
      <color theme="1"/>
      <name val="Calibri"/>
      <family val="2"/>
      <scheme val="minor"/>
    </font>
    <font>
      <sz val="8"/>
      <name val="Calibri"/>
      <family val="2"/>
      <scheme val="minor"/>
    </font>
    <font>
      <sz val="9"/>
      <color rgb="FFFFFFFF"/>
      <name val="Arial"/>
      <family val="2"/>
    </font>
    <font>
      <sz val="11"/>
      <color theme="1"/>
      <name val="Calibri"/>
      <family val="2"/>
      <charset val="129"/>
      <scheme val="minor"/>
    </font>
    <font>
      <sz val="9"/>
      <color theme="0"/>
      <name val="Arial"/>
      <family val="2"/>
    </font>
    <font>
      <b/>
      <sz val="8"/>
      <color rgb="FF002060"/>
      <name val="Arial"/>
      <family val="2"/>
    </font>
    <font>
      <b/>
      <sz val="9"/>
      <color rgb="FF000000"/>
      <name val="Arial"/>
      <family val="2"/>
    </font>
    <font>
      <sz val="9"/>
      <color rgb="FF000000"/>
      <name val="Arial"/>
      <family val="2"/>
    </font>
    <font>
      <sz val="8"/>
      <name val="Arial"/>
      <family val="2"/>
    </font>
    <font>
      <sz val="9"/>
      <color theme="1"/>
      <name val="Arial"/>
      <family val="2"/>
    </font>
    <font>
      <sz val="9"/>
      <color rgb="FF000000"/>
      <name val="Calibri"/>
      <family val="2"/>
    </font>
    <font>
      <b/>
      <sz val="11"/>
      <color rgb="FF444444"/>
      <name val="Calibri"/>
      <family val="2"/>
    </font>
    <font>
      <u/>
      <sz val="9"/>
      <color theme="10"/>
      <name val="Arial"/>
      <family val="2"/>
    </font>
    <font>
      <b/>
      <sz val="9"/>
      <color theme="1"/>
      <name val="Calibri"/>
      <family val="2"/>
      <scheme val="minor"/>
    </font>
    <font>
      <i/>
      <sz val="9"/>
      <color theme="1"/>
      <name val="Arial"/>
      <family val="2"/>
    </font>
    <font>
      <b/>
      <i/>
      <sz val="9"/>
      <color rgb="FF000000"/>
      <name val="Arial"/>
      <family val="2"/>
    </font>
    <font>
      <b/>
      <sz val="10"/>
      <color rgb="FF444444"/>
      <name val="Arial"/>
      <family val="2"/>
    </font>
    <font>
      <sz val="11"/>
      <color theme="0"/>
      <name val="Calibri"/>
      <family val="2"/>
      <scheme val="minor"/>
    </font>
    <font>
      <sz val="9"/>
      <color rgb="FF444444"/>
      <name val="Arial"/>
      <family val="2"/>
    </font>
    <font>
      <i/>
      <sz val="9"/>
      <name val="Arial"/>
      <family val="2"/>
    </font>
    <font>
      <b/>
      <sz val="9"/>
      <color theme="3"/>
      <name val="Arial"/>
      <family val="2"/>
    </font>
    <font>
      <i/>
      <sz val="9"/>
      <color theme="3"/>
      <name val="Arial"/>
      <family val="2"/>
    </font>
    <font>
      <sz val="9"/>
      <color theme="3"/>
      <name val="Arial"/>
      <family val="2"/>
    </font>
    <font>
      <u/>
      <sz val="11"/>
      <color theme="10"/>
      <name val="Calibri"/>
      <family val="2"/>
      <charset val="1"/>
    </font>
    <font>
      <sz val="9"/>
      <color theme="1"/>
      <name val="Arial"/>
      <family val="2"/>
    </font>
    <font>
      <b/>
      <sz val="9"/>
      <color theme="1"/>
      <name val="Arial"/>
      <family val="2"/>
    </font>
    <font>
      <sz val="9"/>
      <name val="Arial"/>
      <family val="2"/>
    </font>
    <font>
      <sz val="9"/>
      <color rgb="FFFF0000"/>
      <name val="Arial"/>
      <family val="2"/>
    </font>
    <font>
      <sz val="9"/>
      <color rgb="FFFF0000"/>
      <name val="Calibri"/>
      <family val="2"/>
      <charset val="1"/>
      <scheme val="minor"/>
    </font>
    <font>
      <sz val="10"/>
      <color indexed="8"/>
      <name val="Arial"/>
      <family val="2"/>
    </font>
    <font>
      <sz val="9"/>
      <color indexed="8"/>
      <name val="Arial"/>
      <family val="2"/>
    </font>
    <font>
      <b/>
      <sz val="11"/>
      <color theme="0"/>
      <name val="Calibri"/>
      <family val="2"/>
      <charset val="1"/>
      <scheme val="minor"/>
    </font>
    <font>
      <b/>
      <i/>
      <sz val="9"/>
      <color theme="1"/>
      <name val="Arial"/>
      <family val="2"/>
    </font>
    <font>
      <b/>
      <sz val="9"/>
      <color rgb="FF444444"/>
      <name val="Arial"/>
      <family val="2"/>
    </font>
    <font>
      <sz val="9"/>
      <color rgb="FFFFFFFF"/>
      <name val="Calibri"/>
      <family val="2"/>
      <charset val="1"/>
    </font>
    <font>
      <sz val="10"/>
      <color rgb="FF000000"/>
      <name val="Arial"/>
      <family val="2"/>
    </font>
    <font>
      <b/>
      <sz val="11"/>
      <name val="Calibri"/>
      <family val="2"/>
    </font>
    <font>
      <sz val="9"/>
      <color rgb="FF323130"/>
      <name val="Arial"/>
      <family val="2"/>
    </font>
    <font>
      <sz val="10"/>
      <color theme="1"/>
      <name val="Calibri"/>
      <family val="2"/>
      <scheme val="minor"/>
    </font>
    <font>
      <b/>
      <sz val="10"/>
      <name val="Arial"/>
      <family val="2"/>
    </font>
    <font>
      <b/>
      <sz val="11"/>
      <color theme="1"/>
      <name val="Calibri"/>
      <family val="2"/>
      <scheme val="minor"/>
    </font>
    <font>
      <b/>
      <sz val="9"/>
      <color rgb="FF002060"/>
      <name val="Arial"/>
      <family val="2"/>
    </font>
    <font>
      <b/>
      <sz val="9"/>
      <color rgb="FFFF0000"/>
      <name val="Arial"/>
      <family val="2"/>
    </font>
    <font>
      <i/>
      <sz val="9"/>
      <color rgb="FF000000"/>
      <name val="Arial"/>
      <family val="2"/>
    </font>
    <font>
      <b/>
      <sz val="9"/>
      <name val="Calibri"/>
      <family val="2"/>
      <scheme val="minor"/>
    </font>
    <font>
      <sz val="10"/>
      <color theme="10"/>
      <name val="Arial"/>
      <family val="2"/>
    </font>
    <font>
      <sz val="11"/>
      <name val="Arial"/>
      <family val="2"/>
    </font>
    <font>
      <sz val="11"/>
      <color theme="1"/>
      <name val="Arial"/>
      <family val="2"/>
    </font>
    <font>
      <u/>
      <sz val="11"/>
      <color theme="10"/>
      <name val="Arial"/>
      <family val="2"/>
    </font>
    <font>
      <sz val="9"/>
      <color rgb="FF000000"/>
      <name val="Arial"/>
      <family val="2"/>
    </font>
    <font>
      <sz val="9"/>
      <color theme="1"/>
      <name val="Arial"/>
      <family val="2"/>
    </font>
    <font>
      <sz val="11"/>
      <color theme="1"/>
      <name val="Arial"/>
      <family val="2"/>
    </font>
    <font>
      <b/>
      <sz val="10"/>
      <color theme="1"/>
      <name val="Arial"/>
      <family val="2"/>
    </font>
  </fonts>
  <fills count="36">
    <fill>
      <patternFill patternType="none"/>
    </fill>
    <fill>
      <patternFill patternType="gray125"/>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theme="4" tint="-0.249977111117893"/>
        <bgColor rgb="FF4F81BD"/>
      </patternFill>
    </fill>
    <fill>
      <patternFill patternType="solid">
        <fgColor rgb="FFFFFFFF"/>
        <bgColor rgb="FF000000"/>
      </patternFill>
    </fill>
    <fill>
      <patternFill patternType="solid">
        <fgColor rgb="FFFFFFFF"/>
        <bgColor indexed="64"/>
      </patternFill>
    </fill>
    <fill>
      <patternFill patternType="solid">
        <fgColor rgb="FFDDEBF7"/>
        <bgColor rgb="FFDDEBF7"/>
      </patternFill>
    </fill>
    <fill>
      <patternFill patternType="solid">
        <fgColor rgb="FF2F75B5"/>
        <bgColor indexed="64"/>
      </patternFill>
    </fill>
    <fill>
      <patternFill patternType="solid">
        <fgColor theme="4" tint="-0.249977111117893"/>
        <bgColor indexed="64"/>
      </patternFill>
    </fill>
    <fill>
      <patternFill patternType="solid">
        <fgColor rgb="FF2F75B5"/>
        <bgColor rgb="FF000000"/>
      </patternFill>
    </fill>
    <fill>
      <patternFill patternType="solid">
        <fgColor rgb="FFD9E1F2"/>
        <bgColor rgb="FFD9E1F2"/>
      </patternFill>
    </fill>
    <fill>
      <patternFill patternType="solid">
        <fgColor theme="0"/>
        <bgColor rgb="FFD9E1F2"/>
      </patternFill>
    </fill>
    <fill>
      <patternFill patternType="solid">
        <fgColor rgb="FF3366CC"/>
        <bgColor rgb="FF1E90FF"/>
      </patternFill>
    </fill>
    <fill>
      <patternFill patternType="solid">
        <fgColor rgb="FF4472C4"/>
        <bgColor rgb="FF4472C4"/>
      </patternFill>
    </fill>
    <fill>
      <patternFill patternType="solid">
        <fgColor rgb="FF4472C4"/>
        <bgColor rgb="FF000000"/>
      </patternFill>
    </fill>
    <fill>
      <patternFill patternType="solid">
        <fgColor theme="4" tint="0.79998168889431442"/>
        <bgColor indexed="64"/>
      </patternFill>
    </fill>
    <fill>
      <patternFill patternType="solid">
        <fgColor rgb="FFD9E1F2"/>
        <bgColor indexed="64"/>
      </patternFill>
    </fill>
    <fill>
      <patternFill patternType="solid">
        <fgColor theme="8" tint="0.79998168889431442"/>
        <bgColor theme="8" tint="0.79998168889431442"/>
      </patternFill>
    </fill>
    <fill>
      <patternFill patternType="solid">
        <fgColor theme="8" tint="0.59999389629810485"/>
        <bgColor indexed="65"/>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C9C9C9"/>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4" tint="-0.249977111117893"/>
        <bgColor rgb="FF000000"/>
      </patternFill>
    </fill>
    <fill>
      <patternFill patternType="solid">
        <fgColor rgb="FFD9E1F2"/>
        <bgColor rgb="FF000000"/>
      </patternFill>
    </fill>
    <fill>
      <patternFill patternType="solid">
        <fgColor rgb="FFDBE5F1"/>
        <bgColor indexed="64"/>
      </patternFill>
    </fill>
    <fill>
      <patternFill patternType="solid">
        <fgColor rgb="FFDBE5F1"/>
        <bgColor rgb="FFDDEBF7"/>
      </patternFill>
    </fill>
    <fill>
      <patternFill patternType="solid">
        <fgColor theme="0"/>
        <bgColor rgb="FF000000"/>
      </patternFill>
    </fill>
    <fill>
      <patternFill patternType="solid">
        <fgColor rgb="FFDBE5F1"/>
        <bgColor rgb="FFD9E1F2"/>
      </patternFill>
    </fill>
    <fill>
      <patternFill patternType="solid">
        <fgColor theme="8"/>
        <bgColor theme="8"/>
      </patternFill>
    </fill>
    <fill>
      <patternFill patternType="solid">
        <fgColor rgb="FFFFFFFF"/>
      </patternFill>
    </fill>
  </fills>
  <borders count="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9BC2E6"/>
      </left>
      <right/>
      <top style="thin">
        <color rgb="FF9BC2E6"/>
      </top>
      <bottom style="thin">
        <color rgb="FF9BC2E6"/>
      </bottom>
      <diagonal/>
    </border>
    <border>
      <left/>
      <right style="thin">
        <color rgb="FF9BC2E6"/>
      </right>
      <top style="thin">
        <color rgb="FF9BC2E6"/>
      </top>
      <bottom style="thin">
        <color rgb="FF9BC2E6"/>
      </bottom>
      <diagonal/>
    </border>
    <border>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style="thin">
        <color indexed="64"/>
      </left>
      <right/>
      <top style="thin">
        <color indexed="64"/>
      </top>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8" tint="0.39997558519241921"/>
      </right>
      <top style="thin">
        <color theme="8" tint="0.39997558519241921"/>
      </top>
      <bottom style="thin">
        <color theme="8" tint="0.39997558519241921"/>
      </bottom>
      <diagonal/>
    </border>
    <border>
      <left/>
      <right/>
      <top style="thin">
        <color theme="4" tint="0.39997558519241921"/>
      </top>
      <bottom style="thin">
        <color theme="8" tint="0.39997558519241921"/>
      </bottom>
      <diagonal/>
    </border>
    <border>
      <left/>
      <right/>
      <top style="thin">
        <color theme="8" tint="0.39997558519241921"/>
      </top>
      <bottom style="thin">
        <color theme="8" tint="0.39997558519241921"/>
      </bottom>
      <diagonal/>
    </border>
    <border>
      <left style="medium">
        <color rgb="FF9BC2E6"/>
      </left>
      <right/>
      <top/>
      <bottom/>
      <diagonal/>
    </border>
    <border>
      <left/>
      <right/>
      <top/>
      <bottom style="thin">
        <color rgb="FF8EA9DB"/>
      </bottom>
      <diagonal/>
    </border>
    <border>
      <left/>
      <right style="thin">
        <color rgb="FF8EA9DB"/>
      </right>
      <top/>
      <bottom style="thin">
        <color rgb="FF8EA9DB"/>
      </bottom>
      <diagonal/>
    </border>
    <border>
      <left style="thin">
        <color rgb="FF8EA9DB"/>
      </left>
      <right/>
      <top/>
      <bottom style="thin">
        <color rgb="FF8EA9DB"/>
      </bottom>
      <diagonal/>
    </border>
    <border>
      <left/>
      <right style="thin">
        <color rgb="FF8EA9DB"/>
      </right>
      <top style="thin">
        <color indexed="64"/>
      </top>
      <bottom style="thin">
        <color indexed="64"/>
      </bottom>
      <diagonal/>
    </border>
    <border>
      <left style="thin">
        <color rgb="FF8EA9DB"/>
      </left>
      <right/>
      <top style="thin">
        <color indexed="64"/>
      </top>
      <bottom style="thin">
        <color indexed="64"/>
      </bottom>
      <diagonal/>
    </border>
    <border>
      <left/>
      <right/>
      <top style="thin">
        <color rgb="FF9BC2E6"/>
      </top>
      <bottom style="thin">
        <color rgb="FF9BC2E6"/>
      </bottom>
      <diagonal/>
    </border>
    <border>
      <left/>
      <right/>
      <top/>
      <bottom style="thin">
        <color rgb="FF9BC2E6"/>
      </bottom>
      <diagonal/>
    </border>
    <border>
      <left style="thin">
        <color theme="8" tint="0.39997558519241921"/>
      </left>
      <right/>
      <top style="thin">
        <color theme="8" tint="0.39997558519241921"/>
      </top>
      <bottom style="thin">
        <color theme="8" tint="0.39997558519241921"/>
      </bottom>
      <diagonal/>
    </border>
    <border>
      <left style="thin">
        <color indexed="64"/>
      </left>
      <right/>
      <top style="thin">
        <color indexed="64"/>
      </top>
      <bottom style="thin">
        <color theme="8" tint="0.39997558519241921"/>
      </bottom>
      <diagonal/>
    </border>
    <border>
      <left/>
      <right/>
      <top style="thin">
        <color indexed="64"/>
      </top>
      <bottom style="thin">
        <color theme="8" tint="0.39997558519241921"/>
      </bottom>
      <diagonal/>
    </border>
    <border>
      <left style="thin">
        <color indexed="64"/>
      </left>
      <right/>
      <top style="thin">
        <color theme="8" tint="0.39997558519241921"/>
      </top>
      <bottom style="thin">
        <color indexed="64"/>
      </bottom>
      <diagonal/>
    </border>
    <border>
      <left/>
      <right/>
      <top style="thin">
        <color theme="8" tint="0.39997558519241921"/>
      </top>
      <bottom style="thin">
        <color indexed="64"/>
      </bottom>
      <diagonal/>
    </border>
    <border>
      <left/>
      <right style="thin">
        <color indexed="64"/>
      </right>
      <top style="thin">
        <color theme="8" tint="0.39997558519241921"/>
      </top>
      <bottom style="thin">
        <color indexed="64"/>
      </bottom>
      <diagonal/>
    </border>
    <border>
      <left/>
      <right style="thin">
        <color indexed="64"/>
      </right>
      <top style="thin">
        <color theme="8" tint="0.39997558519241921"/>
      </top>
      <bottom style="thin">
        <color theme="8" tint="0.39997558519241921"/>
      </bottom>
      <diagonal/>
    </border>
    <border>
      <left/>
      <right style="thin">
        <color indexed="64"/>
      </right>
      <top style="thin">
        <color indexed="64"/>
      </top>
      <bottom style="thin">
        <color theme="8" tint="0.39997558519241921"/>
      </bottom>
      <diagonal/>
    </border>
    <border>
      <left style="thin">
        <color indexed="64"/>
      </left>
      <right/>
      <top style="thin">
        <color theme="8" tint="0.39997558519241921"/>
      </top>
      <bottom style="thin">
        <color theme="8" tint="0.39997558519241921"/>
      </bottom>
      <diagonal/>
    </border>
    <border>
      <left style="thin">
        <color indexed="64"/>
      </left>
      <right/>
      <top/>
      <bottom style="thin">
        <color rgb="FF8EA9DB"/>
      </bottom>
      <diagonal/>
    </border>
    <border>
      <left/>
      <right style="thin">
        <color indexed="64"/>
      </right>
      <top/>
      <bottom style="thin">
        <color rgb="FF8EA9DB"/>
      </bottom>
      <diagonal/>
    </border>
    <border>
      <left style="thin">
        <color indexed="64"/>
      </left>
      <right/>
      <top style="thin">
        <color rgb="FF9BC2E6"/>
      </top>
      <bottom style="thin">
        <color rgb="FF9BC2E6"/>
      </bottom>
      <diagonal/>
    </border>
    <border>
      <left/>
      <right style="thin">
        <color indexed="64"/>
      </right>
      <top style="thin">
        <color rgb="FF9BC2E6"/>
      </top>
      <bottom style="thin">
        <color rgb="FF9BC2E6"/>
      </bottom>
      <diagonal/>
    </border>
    <border>
      <left style="thin">
        <color indexed="64"/>
      </left>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s>
  <cellStyleXfs count="38">
    <xf numFmtId="0" fontId="0" fillId="0" borderId="0"/>
    <xf numFmtId="164" fontId="4" fillId="0" borderId="0" applyFont="0" applyFill="0" applyBorder="0" applyAlignment="0" applyProtection="0"/>
    <xf numFmtId="0" fontId="5" fillId="2" borderId="0" applyNumberFormat="0" applyBorder="0" applyAlignment="0" applyProtection="0"/>
    <xf numFmtId="0" fontId="3" fillId="3" borderId="0" applyNumberFormat="0" applyBorder="0" applyAlignment="0" applyProtection="0"/>
    <xf numFmtId="0" fontId="6" fillId="0" borderId="0"/>
    <xf numFmtId="0" fontId="13" fillId="0" borderId="0" applyNumberFormat="0" applyFill="0" applyBorder="0" applyAlignment="0" applyProtection="0"/>
    <xf numFmtId="0" fontId="18" fillId="0" borderId="0"/>
    <xf numFmtId="0" fontId="4" fillId="0" borderId="0"/>
    <xf numFmtId="0" fontId="6" fillId="0" borderId="0"/>
    <xf numFmtId="0" fontId="25" fillId="0" borderId="0">
      <alignment vertical="center"/>
    </xf>
    <xf numFmtId="0" fontId="4" fillId="0" borderId="0"/>
    <xf numFmtId="0" fontId="4" fillId="0" borderId="0"/>
    <xf numFmtId="0" fontId="4" fillId="0" borderId="0"/>
    <xf numFmtId="0" fontId="4" fillId="0" borderId="0"/>
    <xf numFmtId="0" fontId="2" fillId="0" borderId="0"/>
    <xf numFmtId="0" fontId="1" fillId="20" borderId="0" applyNumberFormat="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45" fillId="0" borderId="0" applyNumberFormat="0" applyFill="0" applyBorder="0" applyAlignment="0" applyProtection="0">
      <alignment vertical="top"/>
      <protection locked="0"/>
    </xf>
    <xf numFmtId="43" fontId="1" fillId="0" borderId="0" applyFont="0" applyFill="0" applyBorder="0" applyAlignment="0" applyProtection="0"/>
    <xf numFmtId="0" fontId="2" fillId="0" borderId="0"/>
    <xf numFmtId="0" fontId="1" fillId="0" borderId="0"/>
    <xf numFmtId="0" fontId="1" fillId="0" borderId="0"/>
    <xf numFmtId="43" fontId="25" fillId="0" borderId="0" applyFont="0" applyFill="0" applyBorder="0" applyAlignment="0" applyProtection="0"/>
    <xf numFmtId="0" fontId="1" fillId="0" borderId="0"/>
    <xf numFmtId="0" fontId="1" fillId="0" borderId="0"/>
    <xf numFmtId="0" fontId="2" fillId="0" borderId="0"/>
    <xf numFmtId="0" fontId="6" fillId="0" borderId="0"/>
    <xf numFmtId="0" fontId="18" fillId="0" borderId="0"/>
    <xf numFmtId="0" fontId="2" fillId="3" borderId="0" applyNumberFormat="0" applyBorder="0" applyAlignment="0" applyProtection="0"/>
    <xf numFmtId="0" fontId="5" fillId="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51" fillId="0" borderId="0"/>
    <xf numFmtId="0" fontId="39" fillId="2" borderId="0" applyNumberFormat="0" applyBorder="0" applyAlignment="0" applyProtection="0"/>
  </cellStyleXfs>
  <cellXfs count="1153">
    <xf numFmtId="0" fontId="0" fillId="0" borderId="0" xfId="0"/>
    <xf numFmtId="0" fontId="7" fillId="0" borderId="0" xfId="4" applyFont="1" applyAlignment="1">
      <alignment horizontal="left" vertical="center"/>
    </xf>
    <xf numFmtId="0" fontId="8" fillId="4" borderId="0" xfId="4" applyFont="1" applyFill="1" applyAlignment="1">
      <alignment horizontal="left" vertical="center"/>
    </xf>
    <xf numFmtId="0" fontId="8" fillId="4" borderId="0" xfId="4" applyFont="1" applyFill="1"/>
    <xf numFmtId="0" fontId="10" fillId="0" borderId="0" xfId="0" applyFont="1"/>
    <xf numFmtId="0" fontId="8" fillId="4" borderId="0" xfId="4" applyFont="1" applyFill="1" applyAlignment="1">
      <alignment horizontal="center"/>
    </xf>
    <xf numFmtId="0" fontId="0" fillId="7" borderId="0" xfId="0" applyFill="1"/>
    <xf numFmtId="0" fontId="10" fillId="0" borderId="0" xfId="0" applyFont="1" applyAlignment="1">
      <alignment horizontal="left" vertical="center" wrapText="1"/>
    </xf>
    <xf numFmtId="0" fontId="10" fillId="0" borderId="0" xfId="0" applyFont="1" applyAlignment="1">
      <alignment wrapText="1"/>
    </xf>
    <xf numFmtId="0" fontId="8" fillId="6" borderId="0" xfId="0" applyFont="1" applyFill="1"/>
    <xf numFmtId="0" fontId="20" fillId="6" borderId="0" xfId="0" applyFont="1" applyFill="1"/>
    <xf numFmtId="0" fontId="7" fillId="6" borderId="0" xfId="0" applyFont="1" applyFill="1"/>
    <xf numFmtId="0" fontId="8" fillId="6" borderId="0" xfId="0" applyFont="1" applyFill="1" applyAlignment="1">
      <alignment wrapText="1"/>
    </xf>
    <xf numFmtId="164" fontId="8" fillId="4" borderId="0" xfId="1" applyFont="1" applyFill="1"/>
    <xf numFmtId="0" fontId="21" fillId="4" borderId="0" xfId="7" applyFont="1" applyFill="1" applyAlignment="1">
      <alignment vertical="center"/>
    </xf>
    <xf numFmtId="0" fontId="10" fillId="4" borderId="0" xfId="7" applyFont="1" applyFill="1"/>
    <xf numFmtId="0" fontId="14" fillId="11" borderId="0" xfId="0" applyFont="1" applyFill="1" applyAlignment="1">
      <alignment horizontal="center" vertical="center" wrapText="1"/>
    </xf>
    <xf numFmtId="164" fontId="8" fillId="4" borderId="0" xfId="1" applyFont="1" applyFill="1" applyBorder="1"/>
    <xf numFmtId="0" fontId="8" fillId="4" borderId="0" xfId="4" applyFont="1" applyFill="1" applyBorder="1"/>
    <xf numFmtId="0" fontId="15" fillId="4" borderId="0" xfId="4" applyFont="1" applyFill="1" applyAlignment="1">
      <alignment horizontal="center"/>
    </xf>
    <xf numFmtId="164" fontId="15" fillId="4" borderId="0" xfId="1" applyFont="1" applyFill="1" applyAlignment="1">
      <alignment horizontal="center"/>
    </xf>
    <xf numFmtId="0" fontId="8" fillId="6" borderId="0" xfId="0" applyFont="1" applyFill="1" applyAlignment="1">
      <alignment horizontal="left"/>
    </xf>
    <xf numFmtId="0" fontId="8" fillId="6" borderId="0" xfId="0" applyFont="1" applyFill="1" applyAlignment="1">
      <alignment horizontal="center" vertical="center"/>
    </xf>
    <xf numFmtId="0" fontId="8" fillId="6" borderId="0" xfId="0" applyFont="1" applyFill="1" applyAlignment="1">
      <alignment horizontal="center"/>
    </xf>
    <xf numFmtId="0" fontId="24" fillId="6" borderId="0" xfId="0" applyFont="1" applyFill="1" applyAlignment="1">
      <alignment horizontal="center" vertical="center"/>
    </xf>
    <xf numFmtId="0" fontId="10" fillId="4" borderId="0" xfId="8" applyFont="1" applyFill="1" applyAlignment="1">
      <alignment vertical="center"/>
    </xf>
    <xf numFmtId="0" fontId="10" fillId="4" borderId="0" xfId="8" applyFont="1" applyFill="1"/>
    <xf numFmtId="0" fontId="9" fillId="0" borderId="0" xfId="8" applyFont="1" applyAlignment="1">
      <alignment horizontal="center" vertical="center"/>
    </xf>
    <xf numFmtId="0" fontId="9" fillId="0" borderId="0" xfId="0" applyFont="1" applyAlignment="1">
      <alignment horizontal="left" vertical="center"/>
    </xf>
    <xf numFmtId="0" fontId="20" fillId="0" borderId="0" xfId="8" applyFont="1" applyAlignment="1">
      <alignment vertical="center"/>
    </xf>
    <xf numFmtId="0" fontId="15" fillId="0" borderId="0" xfId="0" applyFont="1" applyAlignment="1">
      <alignment wrapText="1"/>
    </xf>
    <xf numFmtId="0" fontId="8" fillId="0" borderId="0" xfId="0" applyFont="1" applyAlignment="1">
      <alignment wrapText="1"/>
    </xf>
    <xf numFmtId="0" fontId="15" fillId="0" borderId="0" xfId="0" applyFont="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5" fillId="0" borderId="0" xfId="0" applyFont="1"/>
    <xf numFmtId="0" fontId="11" fillId="4" borderId="0" xfId="0" applyFont="1" applyFill="1"/>
    <xf numFmtId="0" fontId="11" fillId="4" borderId="0" xfId="0" applyFont="1" applyFill="1" applyAlignment="1">
      <alignment horizontal="center"/>
    </xf>
    <xf numFmtId="0" fontId="11" fillId="4" borderId="0" xfId="0" applyFont="1" applyFill="1" applyAlignment="1">
      <alignment horizontal="center" vertical="center"/>
    </xf>
    <xf numFmtId="4" fontId="10" fillId="0" borderId="0" xfId="0" applyNumberFormat="1" applyFont="1"/>
    <xf numFmtId="0" fontId="15"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4" borderId="0" xfId="4" applyFont="1" applyFill="1" applyAlignment="1">
      <alignment horizontal="center" vertical="center"/>
    </xf>
    <xf numFmtId="0" fontId="11" fillId="4" borderId="0" xfId="0" applyFont="1" applyFill="1" applyAlignment="1">
      <alignment horizontal="right"/>
    </xf>
    <xf numFmtId="0" fontId="10" fillId="4" borderId="0" xfId="0" applyFont="1" applyFill="1" applyAlignment="1">
      <alignment horizontal="center" vertical="center"/>
    </xf>
    <xf numFmtId="0" fontId="10" fillId="4" borderId="0" xfId="0" applyFont="1" applyFill="1"/>
    <xf numFmtId="0" fontId="22" fillId="4" borderId="0" xfId="0" applyFont="1" applyFill="1"/>
    <xf numFmtId="0" fontId="27" fillId="4" borderId="0" xfId="0" applyFont="1" applyFill="1"/>
    <xf numFmtId="0" fontId="22" fillId="4" borderId="0" xfId="0" applyFont="1" applyFill="1" applyAlignment="1">
      <alignment horizontal="left"/>
    </xf>
    <xf numFmtId="0" fontId="22" fillId="4" borderId="0" xfId="0" applyFont="1" applyFill="1" applyAlignment="1">
      <alignment horizontal="center"/>
    </xf>
    <xf numFmtId="0" fontId="35" fillId="4" borderId="0" xfId="0" applyFont="1" applyFill="1"/>
    <xf numFmtId="0" fontId="10" fillId="4" borderId="0" xfId="0" applyFont="1" applyFill="1" applyAlignment="1">
      <alignment vertical="center"/>
    </xf>
    <xf numFmtId="0" fontId="8" fillId="4" borderId="0" xfId="0" applyFont="1" applyFill="1" applyAlignment="1">
      <alignment vertical="center" wrapText="1"/>
    </xf>
    <xf numFmtId="0" fontId="8" fillId="13" borderId="22" xfId="0" applyFont="1" applyFill="1" applyBorder="1" applyAlignment="1">
      <alignment vertical="center" wrapText="1"/>
    </xf>
    <xf numFmtId="4" fontId="8" fillId="13" borderId="22" xfId="0" applyNumberFormat="1" applyFont="1" applyFill="1" applyBorder="1" applyAlignment="1">
      <alignment vertical="center" wrapText="1"/>
    </xf>
    <xf numFmtId="0" fontId="8" fillId="13" borderId="24" xfId="0" applyFont="1" applyFill="1" applyBorder="1" applyAlignment="1">
      <alignment vertical="center" wrapText="1"/>
    </xf>
    <xf numFmtId="0" fontId="8" fillId="17" borderId="29" xfId="0" applyFont="1" applyFill="1" applyBorder="1" applyAlignment="1">
      <alignment vertical="center" wrapText="1"/>
    </xf>
    <xf numFmtId="4" fontId="8" fillId="17" borderId="29" xfId="0" applyNumberFormat="1" applyFont="1" applyFill="1" applyBorder="1" applyAlignment="1">
      <alignment vertical="center" wrapText="1"/>
    </xf>
    <xf numFmtId="0" fontId="8" fillId="17" borderId="30" xfId="0" applyFont="1" applyFill="1" applyBorder="1" applyAlignment="1">
      <alignment vertical="center" wrapText="1"/>
    </xf>
    <xf numFmtId="0" fontId="10" fillId="7" borderId="0" xfId="0" applyFont="1" applyFill="1" applyAlignment="1">
      <alignment vertical="center"/>
    </xf>
    <xf numFmtId="0" fontId="8" fillId="0" borderId="0" xfId="0" applyFont="1" applyAlignment="1">
      <alignment horizontal="left"/>
    </xf>
    <xf numFmtId="0" fontId="10" fillId="7" borderId="0" xfId="0" applyFont="1" applyFill="1" applyAlignment="1">
      <alignment horizontal="center" vertical="center"/>
    </xf>
    <xf numFmtId="0" fontId="10" fillId="7" borderId="0" xfId="0" applyFont="1" applyFill="1" applyAlignment="1">
      <alignment vertical="center" wrapText="1"/>
    </xf>
    <xf numFmtId="0" fontId="8" fillId="7" borderId="0" xfId="0" applyFont="1" applyFill="1" applyAlignment="1">
      <alignment horizontal="left" vertical="center"/>
    </xf>
    <xf numFmtId="0" fontId="34" fillId="7" borderId="0" xfId="5" applyFont="1" applyFill="1" applyBorder="1" applyAlignment="1">
      <alignment horizontal="left" vertical="center"/>
    </xf>
    <xf numFmtId="0" fontId="34" fillId="7" borderId="0" xfId="5" applyFont="1" applyFill="1" applyBorder="1" applyAlignment="1">
      <alignment horizontal="left" vertical="center" wrapText="1"/>
    </xf>
    <xf numFmtId="0" fontId="34" fillId="7" borderId="0" xfId="5" applyFont="1" applyFill="1" applyBorder="1" applyAlignment="1">
      <alignment vertical="center" wrapText="1"/>
    </xf>
    <xf numFmtId="0" fontId="22" fillId="7" borderId="0" xfId="0" applyFont="1" applyFill="1" applyAlignment="1">
      <alignment horizontal="left"/>
    </xf>
    <xf numFmtId="0" fontId="31" fillId="7" borderId="0" xfId="0" applyFont="1" applyFill="1"/>
    <xf numFmtId="0" fontId="22" fillId="7" borderId="0" xfId="0" applyFont="1" applyFill="1"/>
    <xf numFmtId="0" fontId="8" fillId="7" borderId="0" xfId="0" applyFont="1" applyFill="1" applyAlignment="1">
      <alignment wrapText="1"/>
    </xf>
    <xf numFmtId="0" fontId="22" fillId="7" borderId="0" xfId="0" applyFont="1" applyFill="1" applyAlignment="1">
      <alignment horizontal="center" vertical="center"/>
    </xf>
    <xf numFmtId="0" fontId="0" fillId="7" borderId="0" xfId="0" applyFill="1" applyAlignment="1">
      <alignment vertical="center"/>
    </xf>
    <xf numFmtId="0" fontId="0" fillId="7" borderId="0" xfId="0" applyFill="1" applyAlignment="1">
      <alignment horizontal="left"/>
    </xf>
    <xf numFmtId="0" fontId="31" fillId="7" borderId="0" xfId="0" applyFont="1" applyFill="1" applyAlignment="1">
      <alignment horizontal="center" vertical="center"/>
    </xf>
    <xf numFmtId="0" fontId="31" fillId="7" borderId="0" xfId="0" applyFont="1" applyFill="1" applyAlignment="1">
      <alignment horizontal="center"/>
    </xf>
    <xf numFmtId="0" fontId="0" fillId="7" borderId="0" xfId="0" applyFill="1" applyAlignment="1">
      <alignment horizontal="center"/>
    </xf>
    <xf numFmtId="0" fontId="0" fillId="7" borderId="0" xfId="0" applyFill="1" applyAlignment="1">
      <alignment horizontal="center" vertical="center"/>
    </xf>
    <xf numFmtId="0" fontId="20" fillId="7" borderId="0" xfId="0" applyFont="1" applyFill="1"/>
    <xf numFmtId="0" fontId="7" fillId="7" borderId="0" xfId="0" applyFont="1" applyFill="1"/>
    <xf numFmtId="0" fontId="10" fillId="7" borderId="0" xfId="0" applyFont="1" applyFill="1"/>
    <xf numFmtId="0" fontId="8" fillId="12" borderId="0" xfId="0" applyFont="1" applyFill="1" applyAlignment="1">
      <alignment horizontal="left"/>
    </xf>
    <xf numFmtId="0" fontId="8" fillId="7" borderId="0" xfId="0" applyFont="1" applyFill="1" applyAlignment="1">
      <alignment horizontal="left"/>
    </xf>
    <xf numFmtId="0" fontId="14" fillId="9" borderId="0" xfId="0" applyFont="1" applyFill="1" applyAlignment="1">
      <alignment horizontal="center" vertical="center" wrapText="1"/>
    </xf>
    <xf numFmtId="0" fontId="21" fillId="7" borderId="0" xfId="0" applyFont="1" applyFill="1"/>
    <xf numFmtId="0" fontId="17" fillId="7" borderId="0" xfId="0" applyFont="1" applyFill="1"/>
    <xf numFmtId="0" fontId="40" fillId="0" borderId="0" xfId="0" applyFont="1" applyAlignment="1">
      <alignment horizontal="center" wrapText="1"/>
    </xf>
    <xf numFmtId="0" fontId="10" fillId="7" borderId="0" xfId="0" applyFont="1" applyFill="1" applyAlignment="1">
      <alignment wrapText="1"/>
    </xf>
    <xf numFmtId="0" fontId="29" fillId="4" borderId="0" xfId="4" applyFont="1" applyFill="1" applyAlignment="1">
      <alignment horizontal="center" vertical="center"/>
    </xf>
    <xf numFmtId="0" fontId="29" fillId="4" borderId="0" xfId="4" applyFont="1" applyFill="1" applyAlignment="1">
      <alignment horizontal="left" vertical="center"/>
    </xf>
    <xf numFmtId="0" fontId="29" fillId="4" borderId="0" xfId="4" applyFont="1" applyFill="1" applyAlignment="1">
      <alignment vertical="center"/>
    </xf>
    <xf numFmtId="0" fontId="28" fillId="4" borderId="0" xfId="4" applyFont="1" applyFill="1" applyAlignment="1">
      <alignment vertical="center"/>
    </xf>
    <xf numFmtId="0" fontId="15" fillId="4" borderId="0" xfId="0" applyFont="1" applyFill="1"/>
    <xf numFmtId="0" fontId="20" fillId="4" borderId="0" xfId="4" applyFont="1" applyFill="1" applyBorder="1"/>
    <xf numFmtId="164" fontId="16" fillId="4" borderId="0" xfId="1" applyFont="1" applyFill="1" applyBorder="1"/>
    <xf numFmtId="164" fontId="15" fillId="4" borderId="0" xfId="1" applyFont="1" applyFill="1" applyBorder="1"/>
    <xf numFmtId="0" fontId="10" fillId="0" borderId="9" xfId="0" applyFont="1" applyBorder="1" applyAlignment="1">
      <alignment horizontal="center" vertical="center"/>
    </xf>
    <xf numFmtId="0" fontId="42" fillId="0" borderId="0" xfId="0" applyFont="1" applyAlignment="1">
      <alignment horizontal="center"/>
    </xf>
    <xf numFmtId="0" fontId="42" fillId="0" borderId="0" xfId="0" applyFont="1" applyAlignment="1">
      <alignment horizontal="center" wrapText="1"/>
    </xf>
    <xf numFmtId="0" fontId="41" fillId="0" borderId="0" xfId="0" applyFont="1" applyAlignment="1">
      <alignment horizontal="center"/>
    </xf>
    <xf numFmtId="9" fontId="42" fillId="21" borderId="0" xfId="0" applyNumberFormat="1" applyFont="1" applyFill="1" applyAlignment="1">
      <alignment horizontal="left"/>
    </xf>
    <xf numFmtId="9" fontId="42" fillId="22" borderId="0" xfId="0" applyNumberFormat="1" applyFont="1" applyFill="1" applyAlignment="1">
      <alignment horizontal="left"/>
    </xf>
    <xf numFmtId="9" fontId="42" fillId="23" borderId="0" xfId="0" applyNumberFormat="1" applyFont="1" applyFill="1" applyAlignment="1">
      <alignment horizontal="left"/>
    </xf>
    <xf numFmtId="9" fontId="42" fillId="24" borderId="0" xfId="0" applyNumberFormat="1" applyFont="1" applyFill="1" applyAlignment="1">
      <alignment horizontal="left"/>
    </xf>
    <xf numFmtId="0" fontId="31" fillId="7" borderId="0" xfId="0" applyFont="1" applyFill="1" applyAlignment="1">
      <alignment horizontal="right" vertical="top"/>
    </xf>
    <xf numFmtId="0" fontId="10" fillId="3" borderId="14" xfId="3" applyFont="1" applyBorder="1" applyAlignment="1">
      <alignment horizontal="center" vertical="center" wrapText="1"/>
    </xf>
    <xf numFmtId="0" fontId="20" fillId="4" borderId="0" xfId="4" applyFont="1" applyFill="1" applyAlignment="1">
      <alignment horizontal="left" vertical="center"/>
    </xf>
    <xf numFmtId="0" fontId="17" fillId="7" borderId="0" xfId="0" applyFont="1" applyFill="1" applyAlignment="1">
      <alignment wrapText="1"/>
    </xf>
    <xf numFmtId="0" fontId="8" fillId="12" borderId="19" xfId="0" applyFont="1" applyFill="1" applyBorder="1" applyAlignment="1">
      <alignment wrapText="1"/>
    </xf>
    <xf numFmtId="0" fontId="8" fillId="0" borderId="19" xfId="0" applyFont="1" applyBorder="1" applyAlignment="1">
      <alignment wrapText="1"/>
    </xf>
    <xf numFmtId="0" fontId="7" fillId="7" borderId="0" xfId="0" applyFont="1" applyFill="1" applyAlignment="1">
      <alignment vertical="top" wrapText="1"/>
    </xf>
    <xf numFmtId="0" fontId="20" fillId="4" borderId="0" xfId="4" applyFont="1" applyFill="1" applyAlignment="1">
      <alignment vertical="center" wrapText="1"/>
    </xf>
    <xf numFmtId="0" fontId="20" fillId="4" borderId="0" xfId="4" applyFont="1" applyFill="1" applyAlignment="1">
      <alignment vertical="center"/>
    </xf>
    <xf numFmtId="0" fontId="21" fillId="4" borderId="0" xfId="0" applyFont="1" applyFill="1" applyAlignment="1">
      <alignment vertical="center"/>
    </xf>
    <xf numFmtId="0" fontId="43" fillId="0" borderId="0" xfId="0" applyFont="1" applyAlignment="1">
      <alignment wrapText="1"/>
    </xf>
    <xf numFmtId="0" fontId="43" fillId="0" borderId="0" xfId="0" applyFont="1" applyAlignment="1"/>
    <xf numFmtId="0" fontId="10" fillId="0" borderId="8" xfId="0" applyFont="1" applyBorder="1" applyAlignment="1">
      <alignment horizontal="center" vertical="center" wrapText="1"/>
    </xf>
    <xf numFmtId="0" fontId="8" fillId="13"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17" fillId="7" borderId="0" xfId="0" applyFont="1" applyFill="1" applyAlignment="1">
      <alignment horizontal="center" vertical="center"/>
    </xf>
    <xf numFmtId="0" fontId="15" fillId="7" borderId="0" xfId="0" applyFont="1" applyFill="1" applyAlignment="1">
      <alignment horizontal="left" vertical="center" wrapText="1"/>
    </xf>
    <xf numFmtId="0" fontId="15" fillId="7" borderId="0" xfId="0" applyFont="1" applyFill="1" applyAlignment="1">
      <alignment horizontal="left" vertical="center"/>
    </xf>
    <xf numFmtId="0" fontId="8" fillId="0" borderId="0" xfId="0" applyFont="1" applyAlignment="1">
      <alignment horizontal="left" vertical="center"/>
    </xf>
    <xf numFmtId="0" fontId="48" fillId="7" borderId="0" xfId="0" applyFont="1" applyFill="1" applyAlignment="1">
      <alignment horizontal="left" vertical="center" wrapText="1"/>
    </xf>
    <xf numFmtId="0" fontId="9" fillId="2" borderId="0" xfId="32" applyFont="1" applyAlignment="1">
      <alignment horizontal="center" vertical="center" wrapText="1"/>
    </xf>
    <xf numFmtId="0" fontId="8" fillId="6" borderId="0" xfId="0" applyFont="1" applyFill="1" applyAlignment="1">
      <alignment vertical="center"/>
    </xf>
    <xf numFmtId="0" fontId="10" fillId="0" borderId="0" xfId="0" applyFont="1" applyAlignment="1">
      <alignment vertical="center"/>
    </xf>
    <xf numFmtId="0" fontId="7" fillId="6" borderId="0" xfId="0" applyFont="1" applyFill="1" applyAlignment="1">
      <alignment vertical="center"/>
    </xf>
    <xf numFmtId="165" fontId="10" fillId="0" borderId="0" xfId="33" applyNumberFormat="1" applyFont="1" applyFill="1" applyAlignment="1">
      <alignment horizontal="left" vertical="center" wrapText="1"/>
    </xf>
    <xf numFmtId="165" fontId="10" fillId="0" borderId="0" xfId="33" applyNumberFormat="1" applyFont="1" applyFill="1" applyAlignment="1">
      <alignment horizontal="center" vertical="center"/>
    </xf>
    <xf numFmtId="165" fontId="10" fillId="0" borderId="0" xfId="21" applyNumberFormat="1" applyFont="1" applyFill="1" applyBorder="1" applyAlignment="1">
      <alignment horizontal="left" vertical="center" wrapText="1"/>
    </xf>
    <xf numFmtId="165" fontId="10" fillId="0" borderId="0" xfId="33" applyNumberFormat="1" applyFont="1" applyFill="1" applyBorder="1" applyAlignment="1">
      <alignment horizontal="center" vertical="center"/>
    </xf>
    <xf numFmtId="0" fontId="20" fillId="0" borderId="0" xfId="23" applyFont="1" applyAlignment="1">
      <alignment vertical="center"/>
    </xf>
    <xf numFmtId="0" fontId="21" fillId="4" borderId="0" xfId="23" applyFont="1" applyFill="1" applyAlignment="1">
      <alignment vertical="center"/>
    </xf>
    <xf numFmtId="0" fontId="46" fillId="7" borderId="0" xfId="0" applyFont="1" applyFill="1"/>
    <xf numFmtId="0" fontId="46" fillId="7" borderId="0" xfId="0" applyFont="1" applyFill="1" applyAlignment="1">
      <alignment vertical="center"/>
    </xf>
    <xf numFmtId="0" fontId="16" fillId="0" borderId="0" xfId="0" applyFont="1" applyAlignment="1">
      <alignment horizontal="left" vertical="center" wrapText="1"/>
    </xf>
    <xf numFmtId="0" fontId="15" fillId="0" borderId="0" xfId="0" applyFont="1" applyAlignment="1">
      <alignment vertical="center" wrapText="1"/>
    </xf>
    <xf numFmtId="0" fontId="10" fillId="7" borderId="0" xfId="0" applyFont="1" applyFill="1" applyAlignment="1">
      <alignment horizontal="center"/>
    </xf>
    <xf numFmtId="0" fontId="26" fillId="2" borderId="0" xfId="32" applyFont="1" applyAlignment="1">
      <alignment horizontal="center" vertical="center" wrapText="1"/>
    </xf>
    <xf numFmtId="0" fontId="46" fillId="7" borderId="0" xfId="0" applyFont="1" applyFill="1" applyAlignment="1">
      <alignment horizontal="center" vertical="center" wrapText="1"/>
    </xf>
    <xf numFmtId="0" fontId="46" fillId="7" borderId="0" xfId="0" applyFont="1" applyFill="1" applyAlignment="1">
      <alignment horizontal="center" vertical="center"/>
    </xf>
    <xf numFmtId="0" fontId="46" fillId="7" borderId="0" xfId="0" applyFont="1" applyFill="1" applyAlignment="1">
      <alignment horizontal="left"/>
    </xf>
    <xf numFmtId="43" fontId="46" fillId="7" borderId="0" xfId="0" applyNumberFormat="1" applyFont="1" applyFill="1" applyAlignment="1">
      <alignment horizontal="center"/>
    </xf>
    <xf numFmtId="0" fontId="46" fillId="7" borderId="0" xfId="0" applyFont="1" applyFill="1" applyAlignment="1">
      <alignment horizontal="center"/>
    </xf>
    <xf numFmtId="0" fontId="33" fillId="7" borderId="0" xfId="0" applyFont="1" applyFill="1"/>
    <xf numFmtId="0" fontId="38" fillId="7" borderId="0" xfId="0" applyFont="1" applyFill="1"/>
    <xf numFmtId="0" fontId="7" fillId="0" borderId="0" xfId="4" applyFont="1" applyAlignment="1">
      <alignment vertical="center"/>
    </xf>
    <xf numFmtId="0" fontId="35" fillId="4" borderId="0" xfId="0" applyFont="1" applyFill="1" applyAlignment="1">
      <alignment horizontal="left"/>
    </xf>
    <xf numFmtId="164" fontId="35" fillId="4" borderId="0" xfId="33" applyFont="1" applyFill="1" applyBorder="1"/>
    <xf numFmtId="0" fontId="10" fillId="0" borderId="9" xfId="0" applyFont="1" applyBorder="1" applyAlignment="1">
      <alignment vertical="center" wrapText="1"/>
    </xf>
    <xf numFmtId="164" fontId="22" fillId="4" borderId="0" xfId="33" applyFont="1" applyFill="1"/>
    <xf numFmtId="0" fontId="10" fillId="4" borderId="0" xfId="0" applyFont="1" applyFill="1" applyAlignment="1">
      <alignment horizontal="left" vertical="center"/>
    </xf>
    <xf numFmtId="0" fontId="32" fillId="4" borderId="0" xfId="0" applyFont="1" applyFill="1" applyAlignment="1">
      <alignment wrapText="1"/>
    </xf>
    <xf numFmtId="0" fontId="32" fillId="4" borderId="0" xfId="0" applyFont="1" applyFill="1" applyAlignment="1">
      <alignment horizontal="left" wrapText="1"/>
    </xf>
    <xf numFmtId="164" fontId="32" fillId="4" borderId="0" xfId="33" applyFont="1" applyFill="1" applyBorder="1" applyAlignment="1">
      <alignment wrapText="1"/>
    </xf>
    <xf numFmtId="164" fontId="20" fillId="4" borderId="0" xfId="33" applyFont="1" applyFill="1" applyBorder="1" applyAlignment="1">
      <alignment horizontal="left" vertical="top" wrapText="1"/>
    </xf>
    <xf numFmtId="0" fontId="20" fillId="4" borderId="0" xfId="0" applyFont="1" applyFill="1" applyAlignment="1">
      <alignment horizontal="left" vertical="top" wrapText="1"/>
    </xf>
    <xf numFmtId="0" fontId="10" fillId="4" borderId="0" xfId="0" applyFont="1" applyFill="1" applyAlignment="1">
      <alignment horizontal="left"/>
    </xf>
    <xf numFmtId="0" fontId="10" fillId="4" borderId="0" xfId="0" applyFont="1" applyFill="1" applyAlignment="1">
      <alignment wrapText="1"/>
    </xf>
    <xf numFmtId="0" fontId="10" fillId="0" borderId="0" xfId="35" applyFont="1" applyAlignment="1">
      <alignment horizontal="left" vertical="center" wrapText="1"/>
    </xf>
    <xf numFmtId="0" fontId="10" fillId="0" borderId="0" xfId="35" applyFont="1" applyAlignment="1">
      <alignment horizontal="center" vertical="center" wrapText="1"/>
    </xf>
    <xf numFmtId="0" fontId="10" fillId="0" borderId="0" xfId="35" applyFont="1" applyAlignment="1">
      <alignment horizontal="center" vertical="center"/>
    </xf>
    <xf numFmtId="49" fontId="15" fillId="0" borderId="0" xfId="35" applyNumberFormat="1" applyFont="1" applyAlignment="1">
      <alignment horizontal="left" vertical="center" wrapText="1"/>
    </xf>
    <xf numFmtId="0" fontId="10" fillId="0" borderId="0" xfId="14" applyFont="1" applyAlignment="1">
      <alignment horizontal="center" vertical="center"/>
    </xf>
    <xf numFmtId="0" fontId="15" fillId="0" borderId="0" xfId="35" applyFont="1" applyAlignment="1">
      <alignment horizontal="center" vertical="center" wrapText="1"/>
    </xf>
    <xf numFmtId="0" fontId="10" fillId="4" borderId="0" xfId="35" applyFont="1" applyFill="1"/>
    <xf numFmtId="0" fontId="10" fillId="4" borderId="0" xfId="0" applyFont="1" applyFill="1" applyAlignment="1">
      <alignment vertical="center" wrapText="1"/>
    </xf>
    <xf numFmtId="0" fontId="10" fillId="0" borderId="0" xfId="35" applyFont="1" applyAlignment="1">
      <alignment horizontal="left" vertical="center"/>
    </xf>
    <xf numFmtId="0" fontId="15" fillId="0" borderId="0" xfId="35" applyFont="1" applyAlignment="1">
      <alignment horizontal="left" vertical="center" wrapText="1"/>
    </xf>
    <xf numFmtId="3" fontId="15" fillId="0" borderId="0" xfId="35" applyNumberFormat="1" applyFont="1" applyAlignment="1">
      <alignment horizontal="center" vertical="center" wrapText="1"/>
    </xf>
    <xf numFmtId="0" fontId="10" fillId="4" borderId="0" xfId="35" applyFont="1" applyFill="1" applyAlignment="1">
      <alignment horizontal="center" vertical="center"/>
    </xf>
    <xf numFmtId="0" fontId="21" fillId="4" borderId="0" xfId="35" applyFont="1" applyFill="1"/>
    <xf numFmtId="0" fontId="8" fillId="4" borderId="0" xfId="0" applyFont="1" applyFill="1" applyAlignment="1">
      <alignment vertical="center"/>
    </xf>
    <xf numFmtId="0" fontId="50" fillId="7" borderId="0" xfId="32" applyFont="1" applyFill="1" applyBorder="1" applyAlignment="1">
      <alignment horizontal="center" vertical="center" wrapText="1"/>
    </xf>
    <xf numFmtId="0" fontId="7" fillId="7" borderId="0" xfId="0" applyFont="1" applyFill="1" applyAlignment="1">
      <alignment vertical="center"/>
    </xf>
    <xf numFmtId="0" fontId="20" fillId="7" borderId="0" xfId="0" applyFont="1" applyFill="1" applyAlignment="1">
      <alignment vertical="top" wrapText="1"/>
    </xf>
    <xf numFmtId="0" fontId="20" fillId="0" borderId="0" xfId="0" applyFont="1"/>
    <xf numFmtId="0" fontId="0" fillId="0" borderId="0" xfId="0" applyAlignment="1">
      <alignment wrapText="1"/>
    </xf>
    <xf numFmtId="0" fontId="7" fillId="0" borderId="0" xfId="0" applyFont="1"/>
    <xf numFmtId="4" fontId="0" fillId="7" borderId="0" xfId="0" applyNumberFormat="1" applyFill="1"/>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vertical="center" wrapText="1"/>
    </xf>
    <xf numFmtId="0" fontId="0" fillId="7" borderId="0" xfId="0" applyFill="1" applyAlignment="1">
      <alignment horizontal="center" vertical="center" wrapText="1"/>
    </xf>
    <xf numFmtId="4" fontId="8" fillId="4" borderId="0" xfId="4" applyNumberFormat="1" applyFont="1" applyFill="1"/>
    <xf numFmtId="4" fontId="8" fillId="4" borderId="0" xfId="4" applyNumberFormat="1" applyFont="1" applyFill="1" applyAlignment="1">
      <alignment horizontal="right"/>
    </xf>
    <xf numFmtId="0" fontId="7" fillId="4" borderId="0" xfId="4" applyFont="1" applyFill="1" applyAlignment="1">
      <alignment vertical="center"/>
    </xf>
    <xf numFmtId="0" fontId="54" fillId="7" borderId="0" xfId="0" applyFont="1" applyFill="1" applyAlignment="1">
      <alignment horizontal="right"/>
    </xf>
    <xf numFmtId="0" fontId="10" fillId="19" borderId="33" xfId="0" applyFont="1" applyFill="1" applyBorder="1"/>
    <xf numFmtId="0" fontId="10" fillId="0" borderId="33" xfId="0" applyFont="1" applyBorder="1"/>
    <xf numFmtId="0" fontId="10" fillId="0" borderId="0" xfId="0" applyFont="1" applyAlignment="1">
      <alignment horizontal="left"/>
    </xf>
    <xf numFmtId="0" fontId="8" fillId="0" borderId="0" xfId="0" applyFont="1" applyAlignment="1">
      <alignment horizontal="justify" vertical="center" wrapText="1"/>
    </xf>
    <xf numFmtId="0" fontId="55" fillId="7" borderId="0" xfId="0" applyFont="1" applyFill="1" applyAlignment="1">
      <alignment horizontal="left" wrapText="1"/>
    </xf>
    <xf numFmtId="0" fontId="21" fillId="0" borderId="0" xfId="0" applyFont="1"/>
    <xf numFmtId="0" fontId="9" fillId="2" borderId="0" xfId="37" applyFont="1"/>
    <xf numFmtId="0" fontId="36" fillId="0" borderId="0" xfId="0" applyFont="1"/>
    <xf numFmtId="43" fontId="10" fillId="0" borderId="0" xfId="21" applyFont="1" applyAlignment="1">
      <alignment horizontal="right" vertical="center"/>
    </xf>
    <xf numFmtId="43" fontId="36" fillId="0" borderId="0" xfId="21" applyFont="1" applyAlignment="1">
      <alignment horizontal="right" vertical="center"/>
    </xf>
    <xf numFmtId="0" fontId="36" fillId="0" borderId="0" xfId="0" applyFont="1" applyAlignment="1">
      <alignment horizontal="center" vertical="center"/>
    </xf>
    <xf numFmtId="3" fontId="9" fillId="2" borderId="0" xfId="37" applyNumberFormat="1" applyFont="1" applyAlignment="1">
      <alignment vertical="center" wrapText="1"/>
    </xf>
    <xf numFmtId="0" fontId="9" fillId="2" borderId="0" xfId="37" applyFont="1" applyAlignment="1">
      <alignment vertical="center" wrapText="1"/>
    </xf>
    <xf numFmtId="3" fontId="10" fillId="0" borderId="0" xfId="0" applyNumberFormat="1" applyFont="1" applyAlignment="1">
      <alignment vertical="center" wrapText="1"/>
    </xf>
    <xf numFmtId="0" fontId="0" fillId="0" borderId="0" xfId="0" applyAlignment="1">
      <alignment horizontal="center" vertical="center"/>
    </xf>
    <xf numFmtId="0" fontId="0" fillId="0" borderId="0" xfId="0" applyAlignment="1">
      <alignment horizontal="center" vertical="center" wrapText="1"/>
    </xf>
    <xf numFmtId="0" fontId="6" fillId="7" borderId="0" xfId="0" applyFont="1" applyFill="1" applyAlignment="1">
      <alignment wrapText="1"/>
    </xf>
    <xf numFmtId="0" fontId="8" fillId="0" borderId="35" xfId="0" applyFont="1" applyBorder="1" applyAlignment="1">
      <alignment wrapText="1"/>
    </xf>
    <xf numFmtId="0" fontId="8" fillId="12" borderId="35" xfId="0" applyFont="1" applyFill="1" applyBorder="1" applyAlignment="1">
      <alignment wrapText="1"/>
    </xf>
    <xf numFmtId="0" fontId="6" fillId="6" borderId="0" xfId="0" applyFont="1" applyFill="1" applyAlignment="1">
      <alignment wrapText="1"/>
    </xf>
    <xf numFmtId="0" fontId="6" fillId="7" borderId="0" xfId="0" applyFont="1" applyFill="1" applyAlignment="1">
      <alignment horizontal="center" vertical="center" wrapText="1"/>
    </xf>
    <xf numFmtId="0" fontId="12" fillId="7" borderId="0" xfId="0" applyFont="1" applyFill="1" applyAlignment="1">
      <alignment vertical="center" wrapText="1"/>
    </xf>
    <xf numFmtId="0" fontId="8" fillId="0" borderId="35" xfId="0" applyFont="1" applyBorder="1" applyAlignment="1">
      <alignment horizontal="center" vertical="center" wrapText="1"/>
    </xf>
    <xf numFmtId="0" fontId="8" fillId="0" borderId="35" xfId="0" applyFont="1" applyBorder="1" applyAlignment="1">
      <alignment vertical="center" wrapText="1"/>
    </xf>
    <xf numFmtId="0" fontId="8" fillId="12" borderId="35" xfId="0" applyFont="1" applyFill="1" applyBorder="1" applyAlignment="1">
      <alignment horizontal="center" vertical="center" wrapText="1"/>
    </xf>
    <xf numFmtId="0" fontId="8" fillId="12" borderId="35" xfId="0" applyFont="1" applyFill="1" applyBorder="1" applyAlignment="1">
      <alignment vertical="center" wrapText="1"/>
    </xf>
    <xf numFmtId="3" fontId="8" fillId="0" borderId="35"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9" xfId="0" applyFont="1" applyFill="1" applyBorder="1" applyAlignment="1">
      <alignment vertical="center" wrapText="1"/>
    </xf>
    <xf numFmtId="0" fontId="14" fillId="6" borderId="0" xfId="0" applyFont="1" applyFill="1" applyAlignment="1">
      <alignment horizontal="center" vertical="center" wrapText="1"/>
    </xf>
    <xf numFmtId="0" fontId="6" fillId="6" borderId="0" xfId="0" applyFont="1" applyFill="1" applyAlignment="1">
      <alignment vertical="center" wrapText="1"/>
    </xf>
    <xf numFmtId="0" fontId="6" fillId="6" borderId="0" xfId="0" applyFont="1" applyFill="1" applyAlignment="1">
      <alignment horizontal="center" vertical="center" wrapText="1"/>
    </xf>
    <xf numFmtId="0" fontId="0" fillId="7" borderId="0" xfId="0" applyFill="1" applyAlignment="1">
      <alignment wrapText="1"/>
    </xf>
    <xf numFmtId="0" fontId="22" fillId="0" borderId="0" xfId="0" applyFont="1" applyAlignment="1">
      <alignment horizontal="center" vertical="center"/>
    </xf>
    <xf numFmtId="0" fontId="8" fillId="6" borderId="0" xfId="0" applyFont="1" applyFill="1" applyAlignment="1">
      <alignment horizontal="center" vertical="center" wrapText="1"/>
    </xf>
    <xf numFmtId="0" fontId="8"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8" fillId="12" borderId="20"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22" fillId="0" borderId="0" xfId="0" applyFont="1" applyAlignment="1">
      <alignment vertical="center"/>
    </xf>
    <xf numFmtId="0" fontId="8" fillId="6" borderId="0" xfId="0" applyFont="1" applyFill="1" applyAlignment="1">
      <alignment vertical="center" wrapText="1"/>
    </xf>
    <xf numFmtId="0" fontId="8" fillId="29" borderId="0" xfId="0" applyFont="1" applyFill="1" applyAlignment="1">
      <alignment vertical="center" wrapText="1"/>
    </xf>
    <xf numFmtId="0" fontId="56" fillId="6" borderId="0" xfId="0" applyFont="1" applyFill="1" applyAlignment="1">
      <alignment vertical="center" wrapText="1"/>
    </xf>
    <xf numFmtId="0" fontId="8" fillId="0" borderId="19" xfId="0" applyFont="1" applyBorder="1" applyAlignment="1">
      <alignment vertical="center" wrapText="1"/>
    </xf>
    <xf numFmtId="0" fontId="32" fillId="12" borderId="19" xfId="0" applyFont="1" applyFill="1" applyBorder="1" applyAlignment="1">
      <alignment vertical="center" wrapText="1"/>
    </xf>
    <xf numFmtId="0" fontId="15" fillId="12" borderId="19" xfId="0" applyFont="1" applyFill="1" applyBorder="1" applyAlignment="1">
      <alignment vertical="center" wrapText="1"/>
    </xf>
    <xf numFmtId="0" fontId="14" fillId="15" borderId="19" xfId="0" applyFont="1" applyFill="1" applyBorder="1" applyAlignment="1">
      <alignment vertical="center" wrapText="1"/>
    </xf>
    <xf numFmtId="0" fontId="15" fillId="12" borderId="0" xfId="0" applyFont="1" applyFill="1" applyAlignment="1">
      <alignment wrapText="1"/>
    </xf>
    <xf numFmtId="0" fontId="36" fillId="7" borderId="0" xfId="0" applyFont="1" applyFill="1"/>
    <xf numFmtId="0" fontId="0" fillId="7" borderId="0" xfId="0" applyFill="1" applyAlignment="1">
      <alignment horizontal="left" vertical="center"/>
    </xf>
    <xf numFmtId="0" fontId="8" fillId="0" borderId="11" xfId="0" applyFont="1" applyBorder="1" applyAlignment="1">
      <alignment horizontal="center" vertical="center" wrapText="1"/>
    </xf>
    <xf numFmtId="0" fontId="8" fillId="0" borderId="40" xfId="0" applyFont="1" applyBorder="1" applyAlignment="1">
      <alignment horizontal="left" vertical="center" wrapText="1"/>
    </xf>
    <xf numFmtId="0" fontId="8" fillId="0" borderId="40" xfId="0" applyFont="1" applyBorder="1" applyAlignment="1">
      <alignment horizontal="center" vertical="center" wrapText="1"/>
    </xf>
    <xf numFmtId="0" fontId="8" fillId="0" borderId="10" xfId="0" applyFont="1" applyBorder="1" applyAlignment="1">
      <alignment horizontal="center" vertical="center" wrapText="1"/>
    </xf>
    <xf numFmtId="0" fontId="8" fillId="7" borderId="0" xfId="0" applyFont="1" applyFill="1" applyAlignment="1">
      <alignment horizontal="center" wrapText="1"/>
    </xf>
    <xf numFmtId="0" fontId="8" fillId="6" borderId="0" xfId="0" applyFont="1" applyFill="1" applyAlignment="1">
      <alignment horizontal="center" wrapText="1"/>
    </xf>
    <xf numFmtId="0" fontId="58" fillId="7" borderId="41" xfId="0" applyFont="1" applyFill="1" applyBorder="1" applyAlignment="1">
      <alignment horizontal="center" vertical="center" wrapText="1"/>
    </xf>
    <xf numFmtId="0" fontId="58" fillId="7" borderId="41" xfId="0" applyFont="1" applyFill="1" applyBorder="1" applyAlignment="1">
      <alignment horizontal="left" vertical="center" wrapText="1"/>
    </xf>
    <xf numFmtId="0" fontId="57" fillId="6" borderId="0" xfId="0" applyFont="1" applyFill="1" applyAlignment="1">
      <alignment wrapText="1"/>
    </xf>
    <xf numFmtId="0" fontId="8" fillId="0" borderId="40" xfId="0" applyFont="1" applyBorder="1" applyAlignment="1">
      <alignment wrapText="1"/>
    </xf>
    <xf numFmtId="0" fontId="0" fillId="7" borderId="0" xfId="0" applyFill="1" applyAlignment="1">
      <alignment horizontal="left" vertical="top"/>
    </xf>
    <xf numFmtId="0" fontId="8" fillId="6" borderId="0" xfId="0" applyFont="1" applyFill="1" applyAlignment="1">
      <alignment horizontal="left" vertical="top" wrapText="1"/>
    </xf>
    <xf numFmtId="0" fontId="0" fillId="7" borderId="0" xfId="0" applyFill="1" applyAlignment="1">
      <alignment horizontal="right"/>
    </xf>
    <xf numFmtId="0" fontId="8" fillId="0" borderId="35" xfId="0" applyFont="1" applyBorder="1" applyAlignment="1">
      <alignment horizontal="center" wrapText="1"/>
    </xf>
    <xf numFmtId="0" fontId="8" fillId="12" borderId="35" xfId="0" applyFont="1" applyFill="1" applyBorder="1" applyAlignment="1">
      <alignment horizontal="center" wrapText="1"/>
    </xf>
    <xf numFmtId="0" fontId="8" fillId="12" borderId="35" xfId="0" applyFont="1" applyFill="1" applyBorder="1" applyAlignment="1">
      <alignment horizontal="left" vertical="center" wrapText="1"/>
    </xf>
    <xf numFmtId="0" fontId="14" fillId="15" borderId="20"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8" fillId="6" borderId="0" xfId="0" applyFont="1" applyFill="1" applyAlignment="1">
      <alignment horizontal="right" wrapText="1"/>
    </xf>
    <xf numFmtId="0" fontId="10" fillId="0" borderId="0" xfId="0" applyFont="1" applyFill="1"/>
    <xf numFmtId="0" fontId="10" fillId="7" borderId="0" xfId="0" applyFont="1" applyFill="1" applyAlignment="1">
      <alignment horizontal="left"/>
    </xf>
    <xf numFmtId="0" fontId="8" fillId="0" borderId="0" xfId="4" applyFont="1" applyAlignment="1">
      <alignment horizontal="left" vertical="center"/>
    </xf>
    <xf numFmtId="165" fontId="10" fillId="7" borderId="0" xfId="21" applyNumberFormat="1" applyFont="1" applyFill="1"/>
    <xf numFmtId="0" fontId="19" fillId="7" borderId="0" xfId="0" applyFont="1" applyFill="1" applyAlignment="1">
      <alignment horizontal="left"/>
    </xf>
    <xf numFmtId="0" fontId="10" fillId="7" borderId="0" xfId="0" applyFont="1" applyFill="1" applyAlignment="1">
      <alignment vertical="top"/>
    </xf>
    <xf numFmtId="0" fontId="10" fillId="7" borderId="0" xfId="0" applyFont="1" applyFill="1" applyAlignment="1">
      <alignment vertical="top" wrapText="1"/>
    </xf>
    <xf numFmtId="0" fontId="10" fillId="7" borderId="0" xfId="0" applyFont="1" applyFill="1" applyAlignment="1">
      <alignment horizontal="center" vertical="top"/>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center" vertical="top"/>
    </xf>
    <xf numFmtId="0" fontId="8" fillId="0" borderId="9" xfId="0" applyFont="1" applyBorder="1" applyAlignment="1">
      <alignment horizontal="center" wrapText="1"/>
    </xf>
    <xf numFmtId="0" fontId="8" fillId="0" borderId="0" xfId="0" quotePrefix="1" applyFont="1" applyAlignment="1">
      <alignment horizontal="center" vertical="center" wrapText="1"/>
    </xf>
    <xf numFmtId="0" fontId="8" fillId="12" borderId="0" xfId="0" applyFont="1" applyFill="1" applyAlignment="1">
      <alignment horizontal="center" vertical="center" wrapText="1"/>
    </xf>
    <xf numFmtId="0" fontId="8" fillId="12" borderId="0" xfId="0" quotePrefix="1" applyFont="1" applyFill="1" applyAlignment="1">
      <alignment horizontal="center" vertical="center" wrapText="1"/>
    </xf>
    <xf numFmtId="0" fontId="7" fillId="7" borderId="0" xfId="0" applyFont="1" applyFill="1" applyAlignment="1">
      <alignment horizontal="center" vertical="center" wrapText="1"/>
    </xf>
    <xf numFmtId="0" fontId="7" fillId="7" borderId="0" xfId="0" applyFont="1" applyFill="1" applyAlignment="1">
      <alignment vertical="top"/>
    </xf>
    <xf numFmtId="0" fontId="0" fillId="7" borderId="0" xfId="0" applyFill="1" applyAlignment="1">
      <alignment vertical="center" wrapText="1"/>
    </xf>
    <xf numFmtId="0" fontId="10" fillId="7" borderId="0" xfId="0" applyFont="1" applyFill="1" applyAlignment="1">
      <alignment horizontal="center" vertical="center" wrapText="1"/>
    </xf>
    <xf numFmtId="43" fontId="19" fillId="0" borderId="0" xfId="21" applyFont="1" applyAlignment="1">
      <alignment horizontal="right" vertical="center" wrapText="1"/>
    </xf>
    <xf numFmtId="0" fontId="19" fillId="0" borderId="0" xfId="0" applyFont="1" applyAlignment="1">
      <alignment wrapText="1"/>
    </xf>
    <xf numFmtId="0" fontId="19" fillId="0" borderId="0" xfId="0" applyFont="1" applyAlignment="1">
      <alignment horizontal="center" wrapText="1"/>
    </xf>
    <xf numFmtId="0" fontId="17" fillId="0" borderId="0" xfId="0" applyFont="1" applyAlignment="1">
      <alignment horizontal="center" vertical="center"/>
    </xf>
    <xf numFmtId="0" fontId="60" fillId="0" borderId="0" xfId="0" applyFont="1"/>
    <xf numFmtId="0" fontId="19" fillId="7" borderId="0" xfId="0" applyFont="1" applyFill="1" applyAlignment="1">
      <alignment vertical="center" wrapText="1"/>
    </xf>
    <xf numFmtId="43" fontId="19" fillId="7" borderId="0" xfId="0" applyNumberFormat="1" applyFont="1" applyFill="1" applyAlignment="1">
      <alignment vertical="center" wrapText="1"/>
    </xf>
    <xf numFmtId="0" fontId="19" fillId="7" borderId="0" xfId="0" applyFont="1" applyFill="1" applyAlignment="1">
      <alignment horizontal="center" vertical="center" wrapText="1"/>
    </xf>
    <xf numFmtId="0" fontId="21" fillId="0" borderId="0" xfId="0" applyFont="1" applyFill="1" applyAlignment="1">
      <alignment horizontal="left" vertical="center"/>
    </xf>
    <xf numFmtId="0" fontId="57" fillId="0" borderId="0" xfId="0" applyFont="1" applyAlignment="1">
      <alignment wrapText="1"/>
    </xf>
    <xf numFmtId="0" fontId="57" fillId="4" borderId="0" xfId="4" applyFont="1" applyFill="1" applyAlignment="1">
      <alignment horizontal="left" vertical="center"/>
    </xf>
    <xf numFmtId="0" fontId="10" fillId="7" borderId="0" xfId="0" applyFont="1" applyFill="1" applyAlignment="1">
      <alignment horizontal="right" vertical="top"/>
    </xf>
    <xf numFmtId="0" fontId="16" fillId="7" borderId="0" xfId="0" applyFont="1" applyFill="1" applyBorder="1" applyAlignment="1">
      <alignment horizontal="center" vertical="center" wrapText="1"/>
    </xf>
    <xf numFmtId="0" fontId="15" fillId="7" borderId="0" xfId="0" applyFont="1" applyFill="1" applyBorder="1" applyAlignment="1">
      <alignment wrapText="1"/>
    </xf>
    <xf numFmtId="0" fontId="8" fillId="4" borderId="0" xfId="4" applyFont="1" applyFill="1" applyAlignment="1">
      <alignment vertical="center"/>
    </xf>
    <xf numFmtId="43" fontId="8" fillId="4" borderId="0" xfId="4" applyNumberFormat="1" applyFont="1" applyFill="1" applyAlignment="1">
      <alignment vertical="center"/>
    </xf>
    <xf numFmtId="0" fontId="21" fillId="0" borderId="0" xfId="0" applyFont="1" applyAlignment="1"/>
    <xf numFmtId="0" fontId="19" fillId="0" borderId="0" xfId="0" applyFont="1" applyAlignment="1">
      <alignment vertical="center" wrapText="1"/>
    </xf>
    <xf numFmtId="0" fontId="21" fillId="0" borderId="0" xfId="0" applyFont="1" applyAlignment="1">
      <alignment horizontal="left"/>
    </xf>
    <xf numFmtId="9" fontId="10" fillId="24" borderId="9" xfId="0" applyNumberFormat="1" applyFont="1" applyFill="1" applyBorder="1" applyAlignment="1">
      <alignment horizontal="left" vertical="center"/>
    </xf>
    <xf numFmtId="9" fontId="10" fillId="23" borderId="9" xfId="0" applyNumberFormat="1" applyFont="1" applyFill="1" applyBorder="1" applyAlignment="1">
      <alignment horizontal="left" vertical="center" wrapText="1"/>
    </xf>
    <xf numFmtId="9" fontId="10" fillId="22" borderId="9" xfId="0" applyNumberFormat="1" applyFont="1" applyFill="1" applyBorder="1" applyAlignment="1">
      <alignment horizontal="left" vertical="center"/>
    </xf>
    <xf numFmtId="9" fontId="10" fillId="21" borderId="9" xfId="0" applyNumberFormat="1" applyFont="1" applyFill="1" applyBorder="1" applyAlignment="1">
      <alignment horizontal="left" vertical="center" wrapText="1"/>
    </xf>
    <xf numFmtId="9" fontId="26" fillId="21" borderId="9" xfId="0" applyNumberFormat="1" applyFont="1" applyFill="1" applyBorder="1" applyAlignment="1">
      <alignment horizontal="left" vertical="center"/>
    </xf>
    <xf numFmtId="9" fontId="26" fillId="21" borderId="9" xfId="0" applyNumberFormat="1" applyFont="1" applyFill="1" applyBorder="1" applyAlignment="1">
      <alignment horizontal="left" vertical="center" wrapText="1"/>
    </xf>
    <xf numFmtId="0" fontId="8" fillId="0" borderId="0" xfId="0" applyFont="1" applyAlignment="1">
      <alignment vertical="center" wrapText="1"/>
    </xf>
    <xf numFmtId="0" fontId="7" fillId="7" borderId="0" xfId="0" applyFont="1" applyFill="1" applyAlignment="1">
      <alignment horizontal="left" vertical="top" wrapText="1"/>
    </xf>
    <xf numFmtId="0" fontId="10" fillId="7"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15" fillId="7" borderId="0" xfId="0" applyFont="1" applyFill="1" applyAlignment="1">
      <alignment horizontal="center" vertical="center"/>
    </xf>
    <xf numFmtId="0" fontId="10" fillId="7" borderId="0" xfId="0" applyFont="1" applyFill="1" applyAlignment="1">
      <alignment horizontal="center"/>
    </xf>
    <xf numFmtId="0" fontId="8" fillId="30" borderId="0" xfId="0" applyFont="1" applyFill="1" applyAlignment="1">
      <alignment horizontal="center" vertical="center"/>
    </xf>
    <xf numFmtId="0" fontId="8" fillId="30" borderId="0" xfId="0" applyFont="1" applyFill="1" applyAlignment="1">
      <alignment horizontal="left" vertical="center"/>
    </xf>
    <xf numFmtId="0" fontId="16" fillId="18" borderId="0" xfId="0" applyFont="1" applyFill="1" applyBorder="1" applyAlignment="1">
      <alignment horizontal="left" vertical="top" wrapText="1"/>
    </xf>
    <xf numFmtId="0" fontId="15" fillId="0" borderId="0" xfId="0" applyFont="1" applyBorder="1" applyAlignment="1">
      <alignment horizontal="left" vertical="center" wrapText="1"/>
    </xf>
    <xf numFmtId="0" fontId="20" fillId="0" borderId="0" xfId="0" applyFont="1" applyFill="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Fill="1" applyBorder="1" applyAlignment="1">
      <alignment horizontal="left" vertical="center" wrapText="1"/>
    </xf>
    <xf numFmtId="0" fontId="8" fillId="31" borderId="0" xfId="0" applyFont="1" applyFill="1" applyBorder="1" applyAlignment="1">
      <alignment horizontal="left" vertical="center" wrapText="1"/>
    </xf>
    <xf numFmtId="0" fontId="20" fillId="0" borderId="0" xfId="0" applyFont="1" applyBorder="1" applyAlignment="1">
      <alignment horizontal="left" vertical="center" wrapText="1"/>
    </xf>
    <xf numFmtId="0" fontId="10" fillId="0" borderId="0" xfId="0" applyFont="1" applyBorder="1" applyAlignment="1">
      <alignment horizontal="left" vertical="center" wrapText="1"/>
    </xf>
    <xf numFmtId="0" fontId="20" fillId="31" borderId="0" xfId="0" applyFont="1" applyFill="1" applyBorder="1" applyAlignment="1">
      <alignment horizontal="left" vertical="center" wrapText="1"/>
    </xf>
    <xf numFmtId="0" fontId="17" fillId="0" borderId="0" xfId="0" applyFont="1" applyBorder="1" applyAlignment="1">
      <alignment horizontal="left" vertical="center" wrapText="1"/>
    </xf>
    <xf numFmtId="0" fontId="10" fillId="31" borderId="0" xfId="0" applyFont="1" applyFill="1" applyBorder="1" applyAlignment="1">
      <alignment horizontal="left" vertical="center" wrapText="1"/>
    </xf>
    <xf numFmtId="0" fontId="49" fillId="0" borderId="0" xfId="0" applyFont="1" applyBorder="1" applyAlignment="1">
      <alignment horizontal="left" vertical="center" wrapText="1"/>
    </xf>
    <xf numFmtId="0" fontId="10" fillId="0" borderId="0" xfId="0" applyFont="1" applyBorder="1" applyAlignment="1">
      <alignment vertical="center"/>
    </xf>
    <xf numFmtId="0" fontId="17" fillId="0" borderId="0" xfId="0" applyFont="1"/>
    <xf numFmtId="0" fontId="8" fillId="30" borderId="0" xfId="0" applyFont="1" applyFill="1" applyBorder="1" applyAlignment="1">
      <alignment horizontal="left" vertical="center" wrapText="1"/>
    </xf>
    <xf numFmtId="0" fontId="8" fillId="8" borderId="0" xfId="0" applyFont="1" applyFill="1" applyBorder="1" applyAlignment="1">
      <alignment horizontal="left" vertical="center" wrapText="1"/>
    </xf>
    <xf numFmtId="0" fontId="10" fillId="7" borderId="0" xfId="0" applyFont="1" applyFill="1" applyAlignment="1">
      <alignment horizontal="center"/>
    </xf>
    <xf numFmtId="0" fontId="15" fillId="12" borderId="0" xfId="0" applyFont="1" applyFill="1" applyBorder="1" applyAlignment="1">
      <alignment horizontal="center" vertical="center" wrapText="1"/>
    </xf>
    <xf numFmtId="0" fontId="8" fillId="19" borderId="0" xfId="0" applyFont="1" applyFill="1" applyBorder="1" applyAlignment="1">
      <alignment wrapText="1"/>
    </xf>
    <xf numFmtId="0" fontId="15" fillId="12"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wrapText="1"/>
    </xf>
    <xf numFmtId="0" fontId="8" fillId="0" borderId="0" xfId="0" applyFont="1" applyBorder="1" applyAlignment="1">
      <alignment wrapText="1"/>
    </xf>
    <xf numFmtId="0" fontId="15" fillId="0" borderId="0" xfId="0" applyFont="1" applyBorder="1" applyAlignment="1">
      <alignment horizontal="center" wrapText="1"/>
    </xf>
    <xf numFmtId="0" fontId="40" fillId="12" borderId="0" xfId="0" applyFont="1" applyFill="1" applyBorder="1" applyAlignment="1">
      <alignment horizontal="center" wrapText="1"/>
    </xf>
    <xf numFmtId="0" fontId="20" fillId="0" borderId="0" xfId="0" applyFont="1" applyBorder="1" applyAlignment="1">
      <alignment horizontal="center" wrapText="1"/>
    </xf>
    <xf numFmtId="0" fontId="8" fillId="12" borderId="0" xfId="0" applyFont="1" applyFill="1" applyBorder="1" applyAlignment="1">
      <alignment horizontal="center" wrapText="1"/>
    </xf>
    <xf numFmtId="0" fontId="20" fillId="12" borderId="0" xfId="0" applyFont="1" applyFill="1" applyBorder="1" applyAlignment="1">
      <alignment horizontal="center" wrapText="1"/>
    </xf>
    <xf numFmtId="0" fontId="40" fillId="0" borderId="0" xfId="0" applyFont="1" applyBorder="1" applyAlignment="1">
      <alignment horizontal="center" wrapText="1"/>
    </xf>
    <xf numFmtId="0" fontId="10" fillId="0" borderId="0" xfId="0" applyFont="1" applyBorder="1"/>
    <xf numFmtId="0" fontId="8" fillId="0" borderId="0" xfId="0" applyFont="1" applyBorder="1" applyAlignment="1">
      <alignment horizontal="center" wrapText="1"/>
    </xf>
    <xf numFmtId="0" fontId="15" fillId="0" borderId="0" xfId="0" quotePrefix="1" applyFont="1" applyBorder="1" applyAlignment="1">
      <alignment horizontal="center" wrapText="1"/>
    </xf>
    <xf numFmtId="0" fontId="10" fillId="19" borderId="0" xfId="0" applyFont="1" applyFill="1" applyBorder="1" applyAlignment="1">
      <alignment wrapText="1"/>
    </xf>
    <xf numFmtId="0" fontId="10" fillId="0" borderId="0" xfId="0" applyFont="1" applyBorder="1" applyAlignment="1">
      <alignment wrapText="1"/>
    </xf>
    <xf numFmtId="0" fontId="10" fillId="19" borderId="0" xfId="0" applyFont="1" applyFill="1" applyBorder="1"/>
    <xf numFmtId="0" fontId="8" fillId="7" borderId="0" xfId="0" applyFont="1" applyFill="1" applyBorder="1" applyAlignment="1">
      <alignment wrapText="1"/>
    </xf>
    <xf numFmtId="0" fontId="15" fillId="7" borderId="0" xfId="0" applyFont="1" applyFill="1" applyBorder="1" applyAlignment="1">
      <alignment horizontal="center" wrapText="1"/>
    </xf>
    <xf numFmtId="0" fontId="8" fillId="7" borderId="0" xfId="0" applyFont="1" applyFill="1" applyBorder="1" applyAlignment="1">
      <alignment horizontal="center" wrapText="1"/>
    </xf>
    <xf numFmtId="0" fontId="40" fillId="7" borderId="0" xfId="0" applyFont="1" applyFill="1" applyBorder="1" applyAlignment="1">
      <alignment horizontal="center" wrapText="1"/>
    </xf>
    <xf numFmtId="0" fontId="40" fillId="0" borderId="0" xfId="0" applyFont="1" applyBorder="1" applyAlignment="1">
      <alignment wrapText="1"/>
    </xf>
    <xf numFmtId="0" fontId="20" fillId="7" borderId="0" xfId="0" applyFont="1" applyFill="1" applyBorder="1" applyAlignment="1">
      <alignment horizontal="center" wrapText="1"/>
    </xf>
    <xf numFmtId="0" fontId="15" fillId="7" borderId="0" xfId="0" quotePrefix="1" applyFont="1" applyFill="1" applyBorder="1" applyAlignment="1">
      <alignment horizontal="center" wrapText="1"/>
    </xf>
    <xf numFmtId="0" fontId="14" fillId="15" borderId="0" xfId="0" applyFont="1" applyFill="1" applyBorder="1" applyAlignment="1">
      <alignment horizontal="center" vertical="center" wrapText="1"/>
    </xf>
    <xf numFmtId="0" fontId="8" fillId="12" borderId="0" xfId="0" applyFont="1" applyFill="1" applyBorder="1" applyAlignment="1">
      <alignment wrapText="1"/>
    </xf>
    <xf numFmtId="0" fontId="8" fillId="12" borderId="0" xfId="0" quotePrefix="1" applyFont="1" applyFill="1" applyBorder="1" applyAlignment="1">
      <alignment horizontal="center" wrapText="1"/>
    </xf>
    <xf numFmtId="0" fontId="8" fillId="0" borderId="0" xfId="0" quotePrefix="1" applyFont="1" applyBorder="1" applyAlignment="1">
      <alignment horizontal="center" wrapText="1"/>
    </xf>
    <xf numFmtId="0" fontId="8" fillId="32" borderId="0" xfId="0" quotePrefix="1" applyFont="1" applyFill="1" applyBorder="1" applyAlignment="1">
      <alignment wrapText="1"/>
    </xf>
    <xf numFmtId="0" fontId="8" fillId="32" borderId="0" xfId="0" applyFont="1" applyFill="1" applyBorder="1" applyAlignment="1">
      <alignment wrapText="1"/>
    </xf>
    <xf numFmtId="0" fontId="9" fillId="2" borderId="0" xfId="37" applyFont="1" applyBorder="1"/>
    <xf numFmtId="0" fontId="8" fillId="32" borderId="0" xfId="0" applyFont="1" applyFill="1" applyBorder="1" applyAlignment="1">
      <alignment horizontal="center" wrapText="1"/>
    </xf>
    <xf numFmtId="0" fontId="8" fillId="32" borderId="5" xfId="0" applyFont="1" applyFill="1" applyBorder="1" applyAlignment="1">
      <alignment horizontal="center" wrapText="1"/>
    </xf>
    <xf numFmtId="0" fontId="20" fillId="32" borderId="0" xfId="0" applyFont="1" applyFill="1" applyBorder="1" applyAlignment="1">
      <alignment horizontal="center" wrapText="1"/>
    </xf>
    <xf numFmtId="3" fontId="10" fillId="0" borderId="0" xfId="0" applyNumberFormat="1" applyFont="1" applyBorder="1"/>
    <xf numFmtId="3" fontId="9" fillId="2" borderId="0" xfId="37" applyNumberFormat="1" applyFont="1" applyBorder="1"/>
    <xf numFmtId="0" fontId="36" fillId="0" borderId="0" xfId="0" applyFont="1" applyAlignment="1">
      <alignment horizontal="right"/>
    </xf>
    <xf numFmtId="0" fontId="10" fillId="0" borderId="0" xfId="0" applyFont="1" applyBorder="1" applyAlignment="1">
      <alignment horizontal="center"/>
    </xf>
    <xf numFmtId="37" fontId="10" fillId="0" borderId="0" xfId="1" applyNumberFormat="1" applyFont="1" applyBorder="1"/>
    <xf numFmtId="37" fontId="9" fillId="2" borderId="0" xfId="1" applyNumberFormat="1" applyFont="1" applyFill="1" applyBorder="1"/>
    <xf numFmtId="0" fontId="9" fillId="2" borderId="0" xfId="37" applyFont="1" applyBorder="1" applyAlignment="1">
      <alignment horizontal="left"/>
    </xf>
    <xf numFmtId="0" fontId="9" fillId="2" borderId="0" xfId="37" applyFont="1" applyAlignment="1">
      <alignment horizontal="center" vertical="center"/>
    </xf>
    <xf numFmtId="165" fontId="10" fillId="0" borderId="0" xfId="0" applyNumberFormat="1" applyFont="1"/>
    <xf numFmtId="165" fontId="9" fillId="2" borderId="0" xfId="37" applyNumberFormat="1" applyFont="1"/>
    <xf numFmtId="165" fontId="10" fillId="0" borderId="0" xfId="21" applyNumberFormat="1" applyFont="1" applyBorder="1" applyAlignment="1">
      <alignment horizontal="right" vertical="center" wrapText="1"/>
    </xf>
    <xf numFmtId="165" fontId="17" fillId="0" borderId="0" xfId="21" applyNumberFormat="1" applyFont="1" applyBorder="1" applyAlignment="1">
      <alignment horizontal="right" vertical="center" wrapText="1"/>
    </xf>
    <xf numFmtId="0" fontId="34" fillId="0" borderId="36" xfId="5" applyFont="1" applyFill="1" applyBorder="1" applyAlignment="1">
      <alignment wrapText="1"/>
    </xf>
    <xf numFmtId="0" fontId="34" fillId="12" borderId="36" xfId="5" applyFont="1" applyFill="1" applyBorder="1" applyAlignment="1">
      <alignment wrapText="1"/>
    </xf>
    <xf numFmtId="0" fontId="11" fillId="4" borderId="0" xfId="0" applyFont="1" applyFill="1" applyBorder="1"/>
    <xf numFmtId="0" fontId="14" fillId="16" borderId="0" xfId="0" applyFont="1" applyFill="1" applyBorder="1" applyAlignment="1">
      <alignment horizontal="center" vertical="center" wrapText="1"/>
    </xf>
    <xf numFmtId="0" fontId="26" fillId="2" borderId="0" xfId="2" applyFont="1" applyBorder="1" applyAlignment="1">
      <alignment horizontal="center" vertical="center" wrapText="1"/>
    </xf>
    <xf numFmtId="0" fontId="15" fillId="0" borderId="0" xfId="0" applyFont="1" applyBorder="1" applyAlignment="1">
      <alignment vertical="center"/>
    </xf>
    <xf numFmtId="0" fontId="8" fillId="0" borderId="0" xfId="0" applyFont="1" applyBorder="1" applyAlignment="1">
      <alignment vertical="center"/>
    </xf>
    <xf numFmtId="0" fontId="10" fillId="0" borderId="0" xfId="0" applyFont="1" applyBorder="1" applyAlignment="1">
      <alignment vertical="center" wrapText="1"/>
    </xf>
    <xf numFmtId="0" fontId="15" fillId="0" borderId="0" xfId="0" applyFont="1" applyBorder="1" applyAlignment="1">
      <alignment vertical="center" wrapText="1"/>
    </xf>
    <xf numFmtId="0" fontId="10" fillId="0" borderId="0" xfId="0" applyFont="1" applyBorder="1" applyAlignment="1">
      <alignment horizontal="left" vertical="center"/>
    </xf>
    <xf numFmtId="0" fontId="15" fillId="0" borderId="0" xfId="0" applyFont="1" applyBorder="1" applyAlignment="1">
      <alignment horizontal="left" vertical="center"/>
    </xf>
    <xf numFmtId="0" fontId="8" fillId="0" borderId="0" xfId="0" applyFont="1" applyBorder="1" applyAlignment="1">
      <alignment vertical="center" wrapText="1"/>
    </xf>
    <xf numFmtId="0" fontId="53" fillId="2" borderId="43" xfId="2" applyFont="1" applyBorder="1" applyAlignment="1">
      <alignment horizontal="center" vertical="center" wrapText="1"/>
    </xf>
    <xf numFmtId="0" fontId="14" fillId="16" borderId="39" xfId="0" applyFont="1" applyFill="1" applyBorder="1" applyAlignment="1">
      <alignment horizontal="center" vertical="center" wrapText="1"/>
    </xf>
    <xf numFmtId="0" fontId="14" fillId="16" borderId="2" xfId="0" applyFont="1" applyFill="1" applyBorder="1" applyAlignment="1">
      <alignment horizontal="center" vertical="center" wrapText="1"/>
    </xf>
    <xf numFmtId="0" fontId="14" fillId="16" borderId="38" xfId="0" applyFont="1" applyFill="1" applyBorder="1" applyAlignment="1">
      <alignment horizontal="center" vertical="center" wrapText="1"/>
    </xf>
    <xf numFmtId="164" fontId="8" fillId="12" borderId="19" xfId="1" applyFont="1" applyFill="1" applyBorder="1" applyAlignment="1">
      <alignment horizontal="center" vertical="center" wrapText="1"/>
    </xf>
    <xf numFmtId="164" fontId="8" fillId="0" borderId="35" xfId="1" applyFont="1" applyBorder="1" applyAlignment="1">
      <alignment horizontal="center" vertical="center" wrapText="1"/>
    </xf>
    <xf numFmtId="0" fontId="8" fillId="0" borderId="18" xfId="0" applyFont="1" applyBorder="1" applyAlignment="1">
      <alignment horizontal="center" vertical="center" wrapText="1"/>
    </xf>
    <xf numFmtId="0" fontId="26" fillId="2" borderId="0" xfId="2" applyFont="1"/>
    <xf numFmtId="49" fontId="14" fillId="14" borderId="5" xfId="0" applyNumberFormat="1" applyFont="1" applyFill="1" applyBorder="1"/>
    <xf numFmtId="0" fontId="26" fillId="2" borderId="0" xfId="32" applyFont="1" applyAlignment="1">
      <alignment horizontal="center" vertical="center"/>
    </xf>
    <xf numFmtId="0" fontId="63" fillId="4" borderId="0" xfId="0" applyFont="1" applyFill="1"/>
    <xf numFmtId="0" fontId="10" fillId="4" borderId="0" xfId="0" applyFont="1" applyFill="1" applyAlignment="1">
      <alignment horizontal="center"/>
    </xf>
    <xf numFmtId="0" fontId="64" fillId="4" borderId="0" xfId="0" applyFont="1" applyFill="1"/>
    <xf numFmtId="0" fontId="10" fillId="4" borderId="0" xfId="0" applyFont="1" applyFill="1" applyAlignment="1">
      <alignment horizontal="right"/>
    </xf>
    <xf numFmtId="0" fontId="9" fillId="2" borderId="0" xfId="32" applyFont="1" applyBorder="1" applyAlignment="1">
      <alignment horizontal="center" vertical="center"/>
    </xf>
    <xf numFmtId="0" fontId="10" fillId="4" borderId="0" xfId="0" applyFont="1" applyFill="1" applyBorder="1"/>
    <xf numFmtId="0" fontId="10" fillId="4" borderId="0" xfId="0" applyFont="1" applyFill="1" applyBorder="1" applyAlignment="1">
      <alignment horizontal="center"/>
    </xf>
    <xf numFmtId="0" fontId="10" fillId="4" borderId="0" xfId="0" applyFont="1" applyFill="1" applyBorder="1" applyAlignment="1">
      <alignment horizontal="left" vertical="center"/>
    </xf>
    <xf numFmtId="0" fontId="10" fillId="4" borderId="0" xfId="0" applyFont="1" applyFill="1" applyBorder="1" applyAlignment="1">
      <alignment horizontal="left"/>
    </xf>
    <xf numFmtId="0" fontId="10" fillId="4" borderId="0" xfId="0" applyFont="1" applyFill="1" applyBorder="1" applyAlignment="1">
      <alignment horizontal="left" vertical="center" wrapText="1"/>
    </xf>
    <xf numFmtId="0" fontId="8" fillId="4" borderId="0" xfId="0" applyFont="1" applyFill="1" applyBorder="1" applyAlignment="1">
      <alignment vertical="center" wrapText="1"/>
    </xf>
    <xf numFmtId="0" fontId="10" fillId="30" borderId="0" xfId="0" applyFont="1" applyFill="1" applyBorder="1"/>
    <xf numFmtId="0" fontId="10" fillId="30" borderId="0" xfId="0" applyFont="1" applyFill="1" applyBorder="1" applyAlignment="1">
      <alignment horizontal="center"/>
    </xf>
    <xf numFmtId="0" fontId="10" fillId="30" borderId="0" xfId="0" applyFont="1" applyFill="1" applyBorder="1" applyAlignment="1">
      <alignment horizontal="left"/>
    </xf>
    <xf numFmtId="0" fontId="10" fillId="30" borderId="0" xfId="0" applyFont="1" applyFill="1" applyBorder="1" applyAlignment="1">
      <alignment horizontal="left" vertical="center" wrapText="1"/>
    </xf>
    <xf numFmtId="0" fontId="8" fillId="30" borderId="0" xfId="0" applyFont="1" applyFill="1" applyBorder="1" applyAlignment="1">
      <alignment vertical="center" wrapText="1"/>
    </xf>
    <xf numFmtId="0" fontId="10" fillId="30" borderId="0" xfId="0" applyFont="1" applyFill="1" applyBorder="1" applyAlignment="1">
      <alignment horizontal="left" vertical="center"/>
    </xf>
    <xf numFmtId="0" fontId="9" fillId="2" borderId="7" xfId="32" applyFont="1" applyBorder="1" applyAlignment="1">
      <alignment horizontal="center" vertical="center"/>
    </xf>
    <xf numFmtId="0" fontId="10" fillId="4" borderId="7" xfId="0" applyFont="1" applyFill="1" applyBorder="1"/>
    <xf numFmtId="0" fontId="10" fillId="30" borderId="7" xfId="0" applyFont="1" applyFill="1" applyBorder="1"/>
    <xf numFmtId="0" fontId="10" fillId="4" borderId="4" xfId="0" applyFont="1" applyFill="1" applyBorder="1"/>
    <xf numFmtId="0" fontId="10" fillId="4" borderId="5" xfId="0" applyFont="1" applyFill="1" applyBorder="1" applyAlignment="1">
      <alignment horizontal="left"/>
    </xf>
    <xf numFmtId="0" fontId="10" fillId="4" borderId="5" xfId="0" applyFont="1" applyFill="1" applyBorder="1" applyAlignment="1">
      <alignment horizontal="left" vertical="center" wrapText="1"/>
    </xf>
    <xf numFmtId="0" fontId="9" fillId="2" borderId="12" xfId="32" applyFont="1" applyBorder="1" applyAlignment="1">
      <alignment horizontal="center" wrapText="1"/>
    </xf>
    <xf numFmtId="0" fontId="10" fillId="4" borderId="7" xfId="0" applyFont="1" applyFill="1" applyBorder="1" applyAlignment="1">
      <alignment horizontal="center" vertical="center"/>
    </xf>
    <xf numFmtId="0" fontId="10" fillId="4" borderId="12" xfId="0" applyFont="1" applyFill="1" applyBorder="1" applyAlignment="1">
      <alignment horizontal="center"/>
    </xf>
    <xf numFmtId="0" fontId="10" fillId="30" borderId="7" xfId="0" applyFont="1" applyFill="1" applyBorder="1" applyAlignment="1">
      <alignment horizontal="center" vertical="center"/>
    </xf>
    <xf numFmtId="0" fontId="10" fillId="30" borderId="12" xfId="0" applyFont="1" applyFill="1" applyBorder="1" applyAlignment="1">
      <alignment horizontal="center"/>
    </xf>
    <xf numFmtId="0" fontId="10" fillId="30" borderId="4" xfId="0" applyFont="1" applyFill="1" applyBorder="1" applyAlignment="1">
      <alignment horizontal="center" vertical="center"/>
    </xf>
    <xf numFmtId="0" fontId="10" fillId="30" borderId="5" xfId="0" applyFont="1" applyFill="1" applyBorder="1" applyAlignment="1">
      <alignment horizontal="center"/>
    </xf>
    <xf numFmtId="0" fontId="10" fillId="30" borderId="5" xfId="0" applyFont="1" applyFill="1" applyBorder="1"/>
    <xf numFmtId="0" fontId="10" fillId="30" borderId="6" xfId="0" applyFont="1" applyFill="1" applyBorder="1" applyAlignment="1">
      <alignment horizontal="center"/>
    </xf>
    <xf numFmtId="0" fontId="9" fillId="2" borderId="12" xfId="32" applyFont="1" applyBorder="1" applyAlignment="1">
      <alignment horizontal="center" vertical="center"/>
    </xf>
    <xf numFmtId="0" fontId="10" fillId="4" borderId="12" xfId="0" applyFont="1" applyFill="1" applyBorder="1"/>
    <xf numFmtId="0" fontId="10" fillId="30" borderId="12" xfId="0" applyFont="1" applyFill="1" applyBorder="1"/>
    <xf numFmtId="0" fontId="10" fillId="30" borderId="4" xfId="0" applyFont="1" applyFill="1" applyBorder="1"/>
    <xf numFmtId="0" fontId="10" fillId="30" borderId="6" xfId="0" applyFont="1" applyFill="1" applyBorder="1"/>
    <xf numFmtId="0" fontId="10" fillId="4" borderId="7" xfId="0" applyFont="1" applyFill="1" applyBorder="1" applyAlignment="1">
      <alignment vertical="center"/>
    </xf>
    <xf numFmtId="164" fontId="10" fillId="30" borderId="4" xfId="33" applyFont="1" applyFill="1" applyBorder="1" applyAlignment="1">
      <alignment vertical="center"/>
    </xf>
    <xf numFmtId="0" fontId="10" fillId="30" borderId="0" xfId="0" applyFont="1" applyFill="1" applyAlignment="1">
      <alignment horizontal="left" vertical="center" wrapText="1"/>
    </xf>
    <xf numFmtId="0" fontId="10" fillId="4" borderId="0" xfId="0" applyFont="1" applyFill="1" applyAlignment="1">
      <alignment horizontal="left" vertical="center" wrapText="1"/>
    </xf>
    <xf numFmtId="164" fontId="17" fillId="30" borderId="5" xfId="33" applyFont="1" applyFill="1" applyBorder="1" applyAlignment="1">
      <alignment horizontal="left" vertical="center" wrapText="1"/>
    </xf>
    <xf numFmtId="0" fontId="10" fillId="30" borderId="0" xfId="0" applyFont="1" applyFill="1" applyAlignment="1">
      <alignment horizontal="left" vertical="center"/>
    </xf>
    <xf numFmtId="164" fontId="10" fillId="30" borderId="5" xfId="33" applyFont="1" applyFill="1" applyBorder="1" applyAlignment="1">
      <alignment horizontal="left" vertical="center"/>
    </xf>
    <xf numFmtId="164" fontId="10" fillId="30" borderId="5" xfId="33" applyFont="1" applyFill="1" applyBorder="1" applyAlignment="1">
      <alignment horizontal="left" vertical="center" wrapText="1"/>
    </xf>
    <xf numFmtId="164" fontId="9" fillId="2" borderId="0" xfId="2" applyNumberFormat="1" applyFont="1" applyBorder="1" applyAlignment="1">
      <alignment horizontal="center" vertical="center" wrapText="1"/>
    </xf>
    <xf numFmtId="164" fontId="10" fillId="30" borderId="0" xfId="33" applyFont="1" applyFill="1" applyBorder="1" applyAlignment="1">
      <alignment horizontal="center" vertical="center"/>
    </xf>
    <xf numFmtId="164" fontId="10" fillId="4" borderId="0" xfId="33" applyFont="1" applyFill="1" applyBorder="1" applyAlignment="1">
      <alignment horizontal="center" vertical="center"/>
    </xf>
    <xf numFmtId="164" fontId="10" fillId="4" borderId="0" xfId="33" applyFont="1" applyFill="1" applyBorder="1" applyAlignment="1">
      <alignment vertical="center" wrapText="1"/>
    </xf>
    <xf numFmtId="164" fontId="10" fillId="30" borderId="0" xfId="33" applyFont="1" applyFill="1" applyBorder="1" applyAlignment="1">
      <alignment horizontal="center" vertical="center" wrapText="1"/>
    </xf>
    <xf numFmtId="164" fontId="17" fillId="30" borderId="5" xfId="33" applyFont="1" applyFill="1" applyBorder="1" applyAlignment="1">
      <alignment horizontal="center" vertical="center"/>
    </xf>
    <xf numFmtId="164" fontId="10" fillId="30" borderId="0" xfId="33" applyFont="1" applyFill="1" applyBorder="1" applyAlignment="1">
      <alignment vertical="center"/>
    </xf>
    <xf numFmtId="164" fontId="10" fillId="4" borderId="0" xfId="33" applyFont="1" applyFill="1" applyBorder="1" applyAlignment="1">
      <alignment horizontal="center" vertical="center" wrapText="1"/>
    </xf>
    <xf numFmtId="164" fontId="17" fillId="30" borderId="5" xfId="33" applyFont="1" applyFill="1" applyBorder="1" applyAlignment="1">
      <alignment horizontal="left" vertical="center"/>
    </xf>
    <xf numFmtId="0" fontId="17" fillId="30" borderId="12"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0" fillId="4" borderId="12" xfId="0" applyFont="1" applyFill="1" applyBorder="1" applyAlignment="1">
      <alignment vertical="center" wrapText="1"/>
    </xf>
    <xf numFmtId="0" fontId="10" fillId="30" borderId="12" xfId="0" applyFont="1" applyFill="1" applyBorder="1" applyAlignment="1">
      <alignment vertical="center" wrapText="1"/>
    </xf>
    <xf numFmtId="164" fontId="17" fillId="30" borderId="6" xfId="33" applyFont="1" applyFill="1" applyBorder="1" applyAlignment="1">
      <alignment horizontal="center" vertical="center" wrapText="1"/>
    </xf>
    <xf numFmtId="0" fontId="9" fillId="2" borderId="3" xfId="2" applyFont="1" applyBorder="1" applyAlignment="1">
      <alignment horizontal="center" vertical="center"/>
    </xf>
    <xf numFmtId="0" fontId="10" fillId="7" borderId="7" xfId="0" applyFont="1" applyFill="1" applyBorder="1" applyAlignment="1">
      <alignment horizontal="center" vertical="center"/>
    </xf>
    <xf numFmtId="0" fontId="10" fillId="7" borderId="0" xfId="0" applyFont="1" applyFill="1" applyAlignment="1">
      <alignment horizontal="left" vertical="center" wrapText="1"/>
    </xf>
    <xf numFmtId="164" fontId="10" fillId="7" borderId="0" xfId="33" applyFont="1" applyFill="1" applyBorder="1" applyAlignment="1">
      <alignment vertical="center"/>
    </xf>
    <xf numFmtId="164" fontId="10" fillId="7" borderId="0" xfId="33" applyFont="1" applyFill="1" applyBorder="1" applyAlignment="1">
      <alignment horizontal="center" vertical="center"/>
    </xf>
    <xf numFmtId="164" fontId="10" fillId="7" borderId="0" xfId="33"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0" fillId="7" borderId="7" xfId="0" applyFont="1" applyFill="1" applyBorder="1" applyAlignment="1">
      <alignment vertical="center"/>
    </xf>
    <xf numFmtId="0" fontId="17" fillId="7" borderId="0" xfId="0" applyFont="1" applyFill="1" applyAlignment="1">
      <alignment horizontal="left" vertical="center" wrapText="1"/>
    </xf>
    <xf numFmtId="0" fontId="17" fillId="7" borderId="0" xfId="0" applyFont="1" applyFill="1" applyAlignment="1">
      <alignment horizontal="left" vertical="center"/>
    </xf>
    <xf numFmtId="164" fontId="17" fillId="7" borderId="0" xfId="33" applyFont="1" applyFill="1" applyBorder="1" applyAlignment="1">
      <alignment horizontal="center" vertical="center"/>
    </xf>
    <xf numFmtId="0" fontId="17" fillId="30" borderId="4" xfId="0" applyFont="1" applyFill="1" applyBorder="1" applyAlignment="1">
      <alignment horizontal="center" vertical="center"/>
    </xf>
    <xf numFmtId="0" fontId="17" fillId="30" borderId="5" xfId="0" applyFont="1" applyFill="1" applyBorder="1" applyAlignment="1">
      <alignment horizontal="left" vertical="center" wrapText="1"/>
    </xf>
    <xf numFmtId="0" fontId="17" fillId="30" borderId="5" xfId="0" applyFont="1" applyFill="1" applyBorder="1" applyAlignment="1">
      <alignment horizontal="left" vertical="center"/>
    </xf>
    <xf numFmtId="164" fontId="17" fillId="30" borderId="5" xfId="33" applyFont="1" applyFill="1" applyBorder="1" applyAlignment="1">
      <alignment horizontal="center" vertical="center" wrapText="1"/>
    </xf>
    <xf numFmtId="0" fontId="17" fillId="30" borderId="6" xfId="0" applyFont="1" applyFill="1" applyBorder="1" applyAlignment="1">
      <alignment horizontal="center" vertical="center" wrapText="1"/>
    </xf>
    <xf numFmtId="0" fontId="17" fillId="4" borderId="0" xfId="0" applyFont="1" applyFill="1" applyAlignment="1">
      <alignment horizontal="left" vertical="center"/>
    </xf>
    <xf numFmtId="0" fontId="17" fillId="30" borderId="7" xfId="0" applyFont="1" applyFill="1" applyBorder="1" applyAlignment="1">
      <alignment horizontal="center" vertical="center"/>
    </xf>
    <xf numFmtId="0" fontId="17" fillId="30" borderId="0" xfId="0" applyFont="1" applyFill="1" applyAlignment="1">
      <alignment horizontal="left" vertical="center" wrapText="1"/>
    </xf>
    <xf numFmtId="0" fontId="17" fillId="30" borderId="0" xfId="0" applyFont="1" applyFill="1" applyAlignment="1">
      <alignment horizontal="left" vertical="center"/>
    </xf>
    <xf numFmtId="164" fontId="17" fillId="30" borderId="0" xfId="33" applyFont="1" applyFill="1" applyBorder="1" applyAlignment="1">
      <alignment horizontal="center" vertical="center"/>
    </xf>
    <xf numFmtId="164" fontId="17" fillId="30" borderId="0" xfId="33" applyFont="1" applyFill="1" applyBorder="1" applyAlignment="1">
      <alignment horizontal="center" vertical="center" wrapText="1"/>
    </xf>
    <xf numFmtId="0" fontId="17" fillId="7" borderId="5" xfId="0" applyFont="1" applyFill="1" applyBorder="1" applyAlignment="1">
      <alignment horizontal="left" vertical="center" wrapText="1"/>
    </xf>
    <xf numFmtId="0" fontId="17" fillId="7" borderId="5" xfId="0" applyFont="1" applyFill="1" applyBorder="1" applyAlignment="1">
      <alignment horizontal="left" vertical="center"/>
    </xf>
    <xf numFmtId="164" fontId="17" fillId="7" borderId="5" xfId="33" applyFont="1" applyFill="1" applyBorder="1" applyAlignment="1">
      <alignment vertical="center"/>
    </xf>
    <xf numFmtId="164" fontId="17" fillId="7" borderId="5" xfId="33" applyFont="1" applyFill="1" applyBorder="1" applyAlignment="1">
      <alignment horizontal="center" vertical="center"/>
    </xf>
    <xf numFmtId="164" fontId="17" fillId="7" borderId="5" xfId="33" applyFont="1" applyFill="1" applyBorder="1" applyAlignment="1">
      <alignment horizontal="center" vertical="center" wrapText="1"/>
    </xf>
    <xf numFmtId="0" fontId="17" fillId="7" borderId="6" xfId="0" applyFont="1" applyFill="1" applyBorder="1" applyAlignment="1">
      <alignment horizontal="center" vertical="center" wrapText="1"/>
    </xf>
    <xf numFmtId="164" fontId="22" fillId="7" borderId="0" xfId="33" applyFont="1" applyFill="1" applyBorder="1"/>
    <xf numFmtId="0" fontId="10" fillId="30" borderId="12" xfId="0" applyFont="1" applyFill="1" applyBorder="1" applyAlignment="1">
      <alignment horizontal="center" vertical="center" wrapText="1"/>
    </xf>
    <xf numFmtId="164" fontId="10" fillId="7" borderId="0" xfId="33" applyFont="1" applyFill="1" applyBorder="1" applyAlignment="1">
      <alignment vertical="center" wrapText="1"/>
    </xf>
    <xf numFmtId="0" fontId="10" fillId="7" borderId="12" xfId="0" applyFont="1" applyFill="1" applyBorder="1" applyAlignment="1">
      <alignment horizontal="center" vertical="center" wrapText="1"/>
    </xf>
    <xf numFmtId="164" fontId="22" fillId="4" borderId="0" xfId="33" applyFont="1" applyFill="1" applyBorder="1"/>
    <xf numFmtId="0" fontId="10" fillId="7" borderId="12" xfId="0" applyFont="1" applyFill="1" applyBorder="1" applyAlignment="1">
      <alignment vertical="center" wrapText="1"/>
    </xf>
    <xf numFmtId="164" fontId="17" fillId="30" borderId="0" xfId="33" applyFont="1" applyFill="1" applyBorder="1" applyAlignment="1">
      <alignment vertical="center"/>
    </xf>
    <xf numFmtId="0" fontId="17" fillId="30" borderId="12" xfId="0" applyFont="1" applyFill="1" applyBorder="1" applyAlignment="1">
      <alignment vertical="center" wrapText="1"/>
    </xf>
    <xf numFmtId="164" fontId="17" fillId="30" borderId="5" xfId="33" applyFont="1" applyFill="1" applyBorder="1" applyAlignment="1">
      <alignment vertical="center"/>
    </xf>
    <xf numFmtId="0" fontId="17" fillId="30" borderId="6" xfId="0" applyFont="1" applyFill="1" applyBorder="1" applyAlignment="1">
      <alignment vertical="center" wrapText="1"/>
    </xf>
    <xf numFmtId="0" fontId="17" fillId="7" borderId="7" xfId="0" applyFont="1" applyFill="1" applyBorder="1" applyAlignment="1">
      <alignment horizontal="center" vertical="center"/>
    </xf>
    <xf numFmtId="164" fontId="17" fillId="7" borderId="0" xfId="33" applyFont="1" applyFill="1" applyBorder="1" applyAlignment="1">
      <alignment vertical="center"/>
    </xf>
    <xf numFmtId="0" fontId="17" fillId="7" borderId="6" xfId="0" applyFont="1" applyFill="1" applyBorder="1" applyAlignment="1">
      <alignment vertical="center" wrapText="1"/>
    </xf>
    <xf numFmtId="0" fontId="9" fillId="2" borderId="1" xfId="2" applyFont="1" applyBorder="1" applyAlignment="1">
      <alignment vertical="center"/>
    </xf>
    <xf numFmtId="0" fontId="9" fillId="2" borderId="2" xfId="2" applyFont="1" applyBorder="1" applyAlignment="1">
      <alignment horizontal="left" vertical="center" wrapText="1"/>
    </xf>
    <xf numFmtId="164" fontId="9" fillId="2" borderId="2" xfId="2" applyNumberFormat="1" applyFont="1" applyBorder="1" applyAlignment="1">
      <alignment horizontal="center" vertical="center"/>
    </xf>
    <xf numFmtId="0" fontId="9" fillId="2" borderId="2" xfId="2" applyFont="1" applyBorder="1" applyAlignment="1">
      <alignment horizontal="left" vertical="center"/>
    </xf>
    <xf numFmtId="0" fontId="26" fillId="2" borderId="0" xfId="32" applyFont="1" applyBorder="1" applyAlignment="1">
      <alignment horizontal="center" vertical="center" wrapText="1"/>
    </xf>
    <xf numFmtId="0" fontId="8" fillId="12" borderId="7" xfId="0" applyFont="1" applyFill="1" applyBorder="1" applyAlignment="1">
      <alignment vertical="center" wrapText="1"/>
    </xf>
    <xf numFmtId="0" fontId="8" fillId="12" borderId="0" xfId="0" applyFont="1" applyFill="1" applyBorder="1" applyAlignment="1">
      <alignment vertical="center" wrapText="1"/>
    </xf>
    <xf numFmtId="0" fontId="8" fillId="12" borderId="12" xfId="0" applyFont="1" applyFill="1" applyBorder="1" applyAlignment="1">
      <alignment vertical="center" wrapText="1"/>
    </xf>
    <xf numFmtId="0" fontId="8" fillId="0" borderId="7" xfId="0" applyFont="1" applyBorder="1" applyAlignment="1">
      <alignment vertical="center" wrapText="1"/>
    </xf>
    <xf numFmtId="0" fontId="8" fillId="0" borderId="12"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20" fillId="4" borderId="0" xfId="0" applyFont="1" applyFill="1" applyAlignment="1">
      <alignment vertical="center" wrapText="1"/>
    </xf>
    <xf numFmtId="0" fontId="17" fillId="4" borderId="0" xfId="0" applyFont="1" applyFill="1" applyAlignment="1">
      <alignment vertical="center"/>
    </xf>
    <xf numFmtId="0" fontId="7" fillId="4" borderId="0" xfId="0" applyFont="1" applyFill="1" applyAlignment="1">
      <alignment vertical="center"/>
    </xf>
    <xf numFmtId="168" fontId="10" fillId="0" borderId="0" xfId="1" applyNumberFormat="1" applyFont="1" applyAlignment="1">
      <alignment horizontal="left" vertical="center" wrapText="1"/>
    </xf>
    <xf numFmtId="168" fontId="8" fillId="0" borderId="0" xfId="1" applyNumberFormat="1" applyFont="1" applyAlignment="1">
      <alignment wrapText="1"/>
    </xf>
    <xf numFmtId="0" fontId="8" fillId="7" borderId="0" xfId="0" applyFont="1" applyFill="1" applyAlignment="1">
      <alignment vertical="center" wrapText="1"/>
    </xf>
    <xf numFmtId="168" fontId="8" fillId="7" borderId="12" xfId="33" applyNumberFormat="1" applyFont="1" applyFill="1" applyBorder="1" applyAlignment="1">
      <alignment vertical="center" wrapText="1"/>
    </xf>
    <xf numFmtId="0" fontId="8" fillId="30" borderId="0" xfId="0" applyFont="1" applyFill="1" applyAlignment="1">
      <alignment vertical="center" wrapText="1"/>
    </xf>
    <xf numFmtId="168" fontId="8" fillId="30" borderId="12" xfId="33" applyNumberFormat="1" applyFont="1" applyFill="1" applyBorder="1" applyAlignment="1">
      <alignment vertical="center" wrapText="1"/>
    </xf>
    <xf numFmtId="0" fontId="17" fillId="7" borderId="0" xfId="15" applyFont="1" applyFill="1" applyBorder="1" applyAlignment="1">
      <alignment vertical="center" wrapText="1"/>
    </xf>
    <xf numFmtId="168" fontId="17" fillId="7" borderId="12" xfId="33" applyNumberFormat="1" applyFont="1" applyFill="1" applyBorder="1" applyAlignment="1">
      <alignment vertical="center" wrapText="1"/>
    </xf>
    <xf numFmtId="0" fontId="20" fillId="7" borderId="0" xfId="0" applyFont="1" applyFill="1" applyAlignment="1">
      <alignment vertical="center" wrapText="1"/>
    </xf>
    <xf numFmtId="168" fontId="20" fillId="7" borderId="12" xfId="33" applyNumberFormat="1" applyFont="1" applyFill="1" applyBorder="1" applyAlignment="1">
      <alignment vertical="center" wrapText="1"/>
    </xf>
    <xf numFmtId="0" fontId="20" fillId="30" borderId="0" xfId="0" applyFont="1" applyFill="1" applyAlignment="1">
      <alignment vertical="center" wrapText="1"/>
    </xf>
    <xf numFmtId="168" fontId="20" fillId="30" borderId="12" xfId="33" applyNumberFormat="1" applyFont="1" applyFill="1" applyBorder="1" applyAlignment="1">
      <alignment vertical="center" wrapText="1"/>
    </xf>
    <xf numFmtId="0" fontId="20" fillId="7" borderId="7" xfId="0" applyFont="1" applyFill="1" applyBorder="1" applyAlignment="1">
      <alignment vertical="center"/>
    </xf>
    <xf numFmtId="168" fontId="9" fillId="2" borderId="6" xfId="33" applyNumberFormat="1" applyFont="1" applyFill="1" applyBorder="1" applyAlignment="1">
      <alignment vertical="center" wrapText="1"/>
    </xf>
    <xf numFmtId="0" fontId="17" fillId="7" borderId="7" xfId="15" applyFont="1" applyFill="1" applyBorder="1" applyAlignment="1">
      <alignment vertical="center"/>
    </xf>
    <xf numFmtId="0" fontId="20" fillId="30" borderId="7" xfId="0" applyFont="1" applyFill="1" applyBorder="1" applyAlignment="1">
      <alignment vertical="center"/>
    </xf>
    <xf numFmtId="0" fontId="20" fillId="30" borderId="5" xfId="0" applyFont="1" applyFill="1" applyBorder="1" applyAlignment="1">
      <alignment vertical="center" wrapText="1"/>
    </xf>
    <xf numFmtId="0" fontId="20" fillId="7" borderId="21" xfId="0" applyFont="1" applyFill="1" applyBorder="1" applyAlignment="1">
      <alignment vertical="center" wrapText="1"/>
    </xf>
    <xf numFmtId="0" fontId="20" fillId="7" borderId="5" xfId="0" applyFont="1" applyFill="1" applyBorder="1" applyAlignment="1">
      <alignment vertical="center" wrapText="1"/>
    </xf>
    <xf numFmtId="0" fontId="26" fillId="2" borderId="0" xfId="32" applyFont="1" applyBorder="1" applyAlignment="1">
      <alignment horizontal="center" wrapText="1"/>
    </xf>
    <xf numFmtId="0" fontId="9" fillId="2" borderId="33" xfId="2" applyFont="1" applyBorder="1" applyAlignment="1">
      <alignment horizontal="center" vertical="center" wrapText="1"/>
    </xf>
    <xf numFmtId="0" fontId="8" fillId="31" borderId="10" xfId="0" applyFont="1" applyFill="1" applyBorder="1" applyAlignment="1">
      <alignment horizontal="center" vertical="center" wrapText="1"/>
    </xf>
    <xf numFmtId="0" fontId="8" fillId="31" borderId="40" xfId="0" applyFont="1" applyFill="1" applyBorder="1" applyAlignment="1">
      <alignment horizontal="center" vertical="center" wrapText="1"/>
    </xf>
    <xf numFmtId="0" fontId="8" fillId="31" borderId="40" xfId="0" applyFont="1" applyFill="1" applyBorder="1" applyAlignment="1">
      <alignment horizontal="left" vertical="center" wrapText="1"/>
    </xf>
    <xf numFmtId="0" fontId="8" fillId="31" borderId="11" xfId="0" applyFont="1" applyFill="1" applyBorder="1" applyAlignment="1">
      <alignment horizontal="center" vertical="center" wrapText="1"/>
    </xf>
    <xf numFmtId="0" fontId="8" fillId="33" borderId="40" xfId="0" applyFont="1" applyFill="1" applyBorder="1" applyAlignment="1">
      <alignment horizontal="left" vertical="center" wrapText="1"/>
    </xf>
    <xf numFmtId="0" fontId="9" fillId="2" borderId="16" xfId="2" applyFont="1" applyBorder="1"/>
    <xf numFmtId="0" fontId="10" fillId="7" borderId="7" xfId="0" applyFont="1" applyFill="1" applyBorder="1" applyAlignment="1">
      <alignment horizontal="center"/>
    </xf>
    <xf numFmtId="0" fontId="10" fillId="7" borderId="0" xfId="0" applyFont="1" applyFill="1" applyAlignment="1">
      <alignment horizontal="center" wrapText="1"/>
    </xf>
    <xf numFmtId="167" fontId="10" fillId="7" borderId="0" xfId="33" applyNumberFormat="1" applyFont="1" applyFill="1" applyBorder="1"/>
    <xf numFmtId="167" fontId="10" fillId="7" borderId="12" xfId="33" applyNumberFormat="1" applyFont="1" applyFill="1" applyBorder="1"/>
    <xf numFmtId="0" fontId="10" fillId="30" borderId="7" xfId="0" applyFont="1" applyFill="1" applyBorder="1" applyAlignment="1">
      <alignment horizontal="center"/>
    </xf>
    <xf numFmtId="0" fontId="10" fillId="30" borderId="0" xfId="0" applyFont="1" applyFill="1" applyAlignment="1">
      <alignment wrapText="1"/>
    </xf>
    <xf numFmtId="0" fontId="10" fillId="30" borderId="0" xfId="0" applyFont="1" applyFill="1" applyAlignment="1">
      <alignment horizontal="center" wrapText="1"/>
    </xf>
    <xf numFmtId="0" fontId="10" fillId="30" borderId="0" xfId="0" applyFont="1" applyFill="1" applyAlignment="1">
      <alignment horizontal="center"/>
    </xf>
    <xf numFmtId="167" fontId="10" fillId="30" borderId="0" xfId="33" applyNumberFormat="1" applyFont="1" applyFill="1" applyBorder="1"/>
    <xf numFmtId="167" fontId="10" fillId="30" borderId="12" xfId="33" applyNumberFormat="1" applyFont="1" applyFill="1" applyBorder="1"/>
    <xf numFmtId="0" fontId="10" fillId="7" borderId="4" xfId="0" applyFont="1" applyFill="1" applyBorder="1" applyAlignment="1">
      <alignment horizontal="center"/>
    </xf>
    <xf numFmtId="0" fontId="10" fillId="7" borderId="5" xfId="0" applyFont="1" applyFill="1" applyBorder="1" applyAlignment="1">
      <alignment wrapText="1"/>
    </xf>
    <xf numFmtId="0" fontId="10" fillId="7" borderId="5" xfId="0" applyFont="1" applyFill="1" applyBorder="1" applyAlignment="1">
      <alignment horizontal="center" wrapText="1"/>
    </xf>
    <xf numFmtId="0" fontId="10" fillId="7" borderId="5" xfId="0" applyFont="1" applyFill="1" applyBorder="1" applyAlignment="1">
      <alignment horizontal="center"/>
    </xf>
    <xf numFmtId="167" fontId="10" fillId="7" borderId="5" xfId="33" applyNumberFormat="1" applyFont="1" applyFill="1" applyBorder="1"/>
    <xf numFmtId="167" fontId="10" fillId="7" borderId="6" xfId="33" applyNumberFormat="1" applyFont="1" applyFill="1" applyBorder="1"/>
    <xf numFmtId="0" fontId="37" fillId="0" borderId="0" xfId="0" applyFont="1"/>
    <xf numFmtId="0" fontId="10" fillId="7" borderId="7" xfId="0" applyFont="1" applyFill="1" applyBorder="1" applyAlignment="1">
      <alignment horizontal="left" vertical="center"/>
    </xf>
    <xf numFmtId="164" fontId="10" fillId="7" borderId="12" xfId="33" applyFont="1" applyFill="1" applyBorder="1" applyAlignment="1">
      <alignment vertical="center"/>
    </xf>
    <xf numFmtId="0" fontId="8" fillId="30" borderId="7" xfId="0" applyFont="1" applyFill="1" applyBorder="1" applyAlignment="1">
      <alignment horizontal="left" vertical="center" wrapText="1"/>
    </xf>
    <xf numFmtId="0" fontId="8" fillId="30" borderId="0" xfId="0" applyFont="1" applyFill="1" applyAlignment="1">
      <alignment horizontal="left" vertical="center" wrapText="1"/>
    </xf>
    <xf numFmtId="164" fontId="8" fillId="30" borderId="0" xfId="33" applyFont="1" applyFill="1" applyBorder="1" applyAlignment="1">
      <alignment horizontal="center" vertical="center"/>
    </xf>
    <xf numFmtId="164" fontId="8" fillId="30" borderId="12" xfId="33" applyFont="1" applyFill="1" applyBorder="1" applyAlignment="1">
      <alignment horizontal="center" vertical="center"/>
    </xf>
    <xf numFmtId="164" fontId="9" fillId="2" borderId="5" xfId="33" applyFont="1" applyFill="1" applyBorder="1" applyAlignment="1">
      <alignment horizontal="center" vertical="center" wrapText="1"/>
    </xf>
    <xf numFmtId="164" fontId="10" fillId="7" borderId="0" xfId="33" applyFont="1" applyFill="1" applyBorder="1" applyAlignment="1">
      <alignment wrapText="1"/>
    </xf>
    <xf numFmtId="164" fontId="10" fillId="7" borderId="12" xfId="33" applyFont="1" applyFill="1" applyBorder="1" applyAlignment="1">
      <alignment wrapText="1"/>
    </xf>
    <xf numFmtId="0" fontId="10" fillId="30" borderId="0" xfId="0" applyFont="1" applyFill="1" applyAlignment="1">
      <alignment horizontal="center" vertical="center" wrapText="1"/>
    </xf>
    <xf numFmtId="164" fontId="10" fillId="30" borderId="0" xfId="33" applyFont="1" applyFill="1" applyBorder="1" applyAlignment="1">
      <alignment wrapText="1"/>
    </xf>
    <xf numFmtId="164" fontId="10" fillId="30" borderId="12" xfId="33" applyFont="1" applyFill="1" applyBorder="1" applyAlignment="1">
      <alignment wrapText="1"/>
    </xf>
    <xf numFmtId="164" fontId="17" fillId="7" borderId="5" xfId="33" applyFont="1" applyFill="1" applyBorder="1" applyAlignment="1">
      <alignment wrapText="1"/>
    </xf>
    <xf numFmtId="164" fontId="17" fillId="7" borderId="6" xfId="33" applyFont="1" applyFill="1" applyBorder="1" applyAlignment="1">
      <alignment wrapText="1"/>
    </xf>
    <xf numFmtId="0" fontId="10" fillId="0" borderId="12" xfId="0" applyFont="1" applyBorder="1" applyAlignment="1">
      <alignment horizontal="center" vertical="center"/>
    </xf>
    <xf numFmtId="0" fontId="15" fillId="30" borderId="0" xfId="0" applyFont="1" applyFill="1"/>
    <xf numFmtId="0" fontId="10" fillId="30" borderId="0" xfId="0" applyFont="1" applyFill="1" applyAlignment="1">
      <alignment horizontal="center" vertical="center"/>
    </xf>
    <xf numFmtId="0" fontId="10" fillId="30" borderId="12" xfId="0" applyFont="1" applyFill="1" applyBorder="1" applyAlignment="1">
      <alignment horizontal="center" vertical="center"/>
    </xf>
    <xf numFmtId="0" fontId="15" fillId="0" borderId="5" xfId="0" applyFont="1" applyBorder="1"/>
    <xf numFmtId="0" fontId="10" fillId="0" borderId="5" xfId="0" applyFont="1" applyBorder="1" applyAlignment="1">
      <alignment horizontal="center" vertical="center"/>
    </xf>
    <xf numFmtId="0" fontId="10" fillId="0" borderId="6" xfId="0" applyFont="1" applyBorder="1" applyAlignment="1">
      <alignment horizontal="center" vertical="center"/>
    </xf>
    <xf numFmtId="9" fontId="15" fillId="0" borderId="40" xfId="0" applyNumberFormat="1" applyFont="1" applyBorder="1" applyAlignment="1">
      <alignment horizontal="center" wrapText="1"/>
    </xf>
    <xf numFmtId="0" fontId="9" fillId="2" borderId="42" xfId="2" applyFont="1" applyBorder="1" applyAlignment="1">
      <alignment horizontal="center" vertical="center" wrapText="1"/>
    </xf>
    <xf numFmtId="0" fontId="9" fillId="2" borderId="31" xfId="2" applyFont="1" applyBorder="1" applyAlignment="1">
      <alignment horizontal="center" vertical="center" wrapText="1"/>
    </xf>
    <xf numFmtId="0" fontId="0" fillId="4" borderId="0" xfId="0" applyFill="1"/>
    <xf numFmtId="0" fontId="9" fillId="2" borderId="21" xfId="32" applyFont="1" applyBorder="1" applyAlignment="1">
      <alignment horizontal="left" vertical="center" wrapText="1"/>
    </xf>
    <xf numFmtId="43" fontId="10" fillId="3" borderId="14" xfId="3" applyNumberFormat="1" applyFont="1" applyBorder="1" applyAlignment="1">
      <alignment horizontal="center" vertical="center" wrapText="1"/>
    </xf>
    <xf numFmtId="0" fontId="8" fillId="19" borderId="31" xfId="0" applyFont="1" applyFill="1" applyBorder="1" applyAlignment="1">
      <alignment horizontal="left" vertical="center" wrapText="1"/>
    </xf>
    <xf numFmtId="0" fontId="10" fillId="3" borderId="14" xfId="3" applyFont="1" applyBorder="1" applyAlignment="1">
      <alignment horizontal="left" vertical="center" wrapText="1"/>
    </xf>
    <xf numFmtId="0" fontId="26" fillId="2" borderId="0" xfId="2" applyNumberFormat="1" applyFont="1" applyBorder="1" applyAlignment="1" applyProtection="1">
      <alignment horizontal="center" vertical="center"/>
    </xf>
    <xf numFmtId="164" fontId="26" fillId="2" borderId="0" xfId="2" applyNumberFormat="1" applyFont="1" applyBorder="1" applyAlignment="1">
      <alignment horizontal="center" vertical="center" wrapText="1"/>
    </xf>
    <xf numFmtId="0" fontId="26" fillId="2" borderId="0" xfId="2" applyNumberFormat="1" applyFont="1" applyBorder="1" applyAlignment="1">
      <alignment horizontal="center" vertical="center" wrapText="1"/>
    </xf>
    <xf numFmtId="164" fontId="15" fillId="4" borderId="0" xfId="33" applyFont="1" applyFill="1" applyBorder="1"/>
    <xf numFmtId="164" fontId="15" fillId="30" borderId="0" xfId="33" applyFont="1" applyFill="1" applyBorder="1"/>
    <xf numFmtId="164" fontId="8" fillId="12" borderId="35" xfId="1" applyFont="1" applyFill="1" applyBorder="1" applyAlignment="1">
      <alignment horizontal="center" vertical="center" wrapText="1"/>
    </xf>
    <xf numFmtId="164" fontId="8" fillId="12" borderId="35" xfId="1" applyFont="1" applyFill="1" applyBorder="1" applyAlignment="1">
      <alignment horizontal="left" vertical="center" wrapText="1"/>
    </xf>
    <xf numFmtId="0" fontId="8" fillId="12" borderId="37" xfId="0" applyFont="1" applyFill="1" applyBorder="1" applyAlignment="1">
      <alignment horizontal="center" vertical="center" wrapText="1"/>
    </xf>
    <xf numFmtId="0" fontId="10" fillId="0" borderId="0" xfId="0" applyFont="1" applyBorder="1" applyAlignment="1">
      <alignment horizontal="center" vertical="center" wrapText="1"/>
    </xf>
    <xf numFmtId="0" fontId="54" fillId="0" borderId="0" xfId="0" applyFont="1" applyBorder="1"/>
    <xf numFmtId="0" fontId="10" fillId="4" borderId="0" xfId="0" applyFont="1" applyFill="1" applyBorder="1" applyAlignment="1">
      <alignment horizontal="center" vertical="center"/>
    </xf>
    <xf numFmtId="0" fontId="10" fillId="4" borderId="0" xfId="0" applyFont="1" applyFill="1" applyBorder="1" applyAlignment="1">
      <alignment vertical="center" wrapText="1"/>
    </xf>
    <xf numFmtId="0" fontId="10" fillId="4" borderId="0" xfId="0" applyFont="1" applyFill="1" applyBorder="1" applyAlignment="1">
      <alignment horizontal="center" vertical="center" wrapText="1"/>
    </xf>
    <xf numFmtId="167" fontId="10" fillId="4" borderId="0" xfId="33" applyNumberFormat="1" applyFont="1" applyFill="1" applyBorder="1" applyAlignment="1">
      <alignment vertical="center"/>
    </xf>
    <xf numFmtId="0" fontId="10" fillId="30" borderId="0" xfId="0" applyFont="1" applyFill="1" applyBorder="1" applyAlignment="1">
      <alignment horizontal="center" vertical="center"/>
    </xf>
    <xf numFmtId="0" fontId="10" fillId="30" borderId="0" xfId="0" applyFont="1" applyFill="1" applyBorder="1" applyAlignment="1">
      <alignment vertical="center" wrapText="1"/>
    </xf>
    <xf numFmtId="0" fontId="10" fillId="30" borderId="0" xfId="0" applyFont="1" applyFill="1" applyBorder="1" applyAlignment="1">
      <alignment horizontal="center" vertical="center" wrapText="1"/>
    </xf>
    <xf numFmtId="167" fontId="10" fillId="30" borderId="0" xfId="33" applyNumberFormat="1" applyFont="1" applyFill="1" applyBorder="1" applyAlignment="1">
      <alignment vertical="center"/>
    </xf>
    <xf numFmtId="167" fontId="10" fillId="4" borderId="12" xfId="33" applyNumberFormat="1" applyFont="1" applyFill="1" applyBorder="1" applyAlignment="1">
      <alignment vertical="center"/>
    </xf>
    <xf numFmtId="167" fontId="10" fillId="30" borderId="12" xfId="33" applyNumberFormat="1" applyFont="1" applyFill="1" applyBorder="1" applyAlignment="1">
      <alignment vertical="center"/>
    </xf>
    <xf numFmtId="0" fontId="10" fillId="4" borderId="4" xfId="0" applyFont="1" applyFill="1" applyBorder="1" applyAlignment="1">
      <alignment horizontal="center" vertical="center"/>
    </xf>
    <xf numFmtId="0" fontId="10" fillId="4" borderId="5" xfId="0" applyFont="1" applyFill="1" applyBorder="1" applyAlignment="1">
      <alignment vertical="center" wrapText="1"/>
    </xf>
    <xf numFmtId="0" fontId="10" fillId="4" borderId="5" xfId="0" applyFont="1" applyFill="1" applyBorder="1" applyAlignment="1">
      <alignment horizontal="center" vertical="center" wrapText="1"/>
    </xf>
    <xf numFmtId="0" fontId="10" fillId="4" borderId="5" xfId="0" applyFont="1" applyFill="1" applyBorder="1" applyAlignment="1">
      <alignment horizontal="center" vertical="center"/>
    </xf>
    <xf numFmtId="167" fontId="10" fillId="4" borderId="5" xfId="33" applyNumberFormat="1" applyFont="1" applyFill="1" applyBorder="1" applyAlignment="1">
      <alignment vertical="center"/>
    </xf>
    <xf numFmtId="167" fontId="10" fillId="4" borderId="6" xfId="33" applyNumberFormat="1" applyFont="1" applyFill="1" applyBorder="1" applyAlignment="1">
      <alignment vertical="center"/>
    </xf>
    <xf numFmtId="0" fontId="9" fillId="0" borderId="0" xfId="27" applyFont="1" applyAlignment="1" applyProtection="1">
      <alignment horizontal="center" vertical="center" wrapText="1"/>
      <protection locked="0"/>
    </xf>
    <xf numFmtId="0" fontId="8" fillId="0" borderId="0" xfId="27" applyFont="1" applyAlignment="1" applyProtection="1">
      <alignment horizontal="center" vertical="center"/>
      <protection locked="0"/>
    </xf>
    <xf numFmtId="0" fontId="8" fillId="0" borderId="0" xfId="27" applyFont="1" applyAlignment="1" applyProtection="1">
      <alignment horizontal="left" vertical="center" wrapText="1"/>
      <protection locked="0"/>
    </xf>
    <xf numFmtId="0" fontId="8" fillId="0" borderId="0" xfId="27" applyFont="1" applyAlignment="1" applyProtection="1">
      <alignment vertical="center" wrapText="1"/>
      <protection locked="0"/>
    </xf>
    <xf numFmtId="0" fontId="8" fillId="0" borderId="0" xfId="27" applyFont="1" applyAlignment="1" applyProtection="1">
      <alignment horizontal="center" vertical="center" wrapText="1"/>
      <protection locked="0"/>
    </xf>
    <xf numFmtId="0" fontId="20" fillId="0" borderId="0" xfId="27" applyFont="1" applyFill="1" applyAlignment="1" applyProtection="1">
      <alignment horizontal="center" vertical="center"/>
      <protection locked="0"/>
    </xf>
    <xf numFmtId="0" fontId="20" fillId="0" borderId="0" xfId="27" applyFont="1" applyFill="1" applyAlignment="1" applyProtection="1">
      <alignment horizontal="left" vertical="center" wrapText="1"/>
      <protection locked="0"/>
    </xf>
    <xf numFmtId="0" fontId="20" fillId="0" borderId="0" xfId="27" applyFont="1" applyFill="1" applyAlignment="1" applyProtection="1">
      <alignment vertical="center" wrapText="1"/>
      <protection locked="0"/>
    </xf>
    <xf numFmtId="0" fontId="20" fillId="0" borderId="0" xfId="27" applyFont="1" applyFill="1" applyAlignment="1" applyProtection="1">
      <alignment horizontal="center" vertical="center" wrapText="1"/>
      <protection locked="0"/>
    </xf>
    <xf numFmtId="168" fontId="20" fillId="0" borderId="0" xfId="1" applyNumberFormat="1" applyFont="1" applyFill="1" applyAlignment="1" applyProtection="1">
      <alignment horizontal="center" vertical="center"/>
      <protection locked="0"/>
    </xf>
    <xf numFmtId="168" fontId="8" fillId="0" borderId="0" xfId="1" applyNumberFormat="1" applyFont="1" applyAlignment="1" applyProtection="1">
      <alignment horizontal="center" vertical="center"/>
      <protection locked="0"/>
    </xf>
    <xf numFmtId="164" fontId="15" fillId="30" borderId="0" xfId="33" applyFont="1" applyFill="1" applyBorder="1" applyAlignment="1">
      <alignment horizontal="center" vertical="center" wrapText="1"/>
    </xf>
    <xf numFmtId="0" fontId="15" fillId="30" borderId="0" xfId="0" applyFont="1" applyFill="1" applyAlignment="1">
      <alignment horizontal="center" vertical="center" wrapText="1"/>
    </xf>
    <xf numFmtId="0" fontId="15" fillId="30" borderId="12" xfId="0" applyFont="1" applyFill="1" applyBorder="1" applyAlignment="1">
      <alignment horizontal="center" vertical="center" wrapText="1"/>
    </xf>
    <xf numFmtId="0" fontId="15" fillId="7" borderId="0" xfId="0" applyFont="1" applyFill="1" applyAlignment="1">
      <alignment horizontal="center" wrapText="1"/>
    </xf>
    <xf numFmtId="164" fontId="15" fillId="7" borderId="0" xfId="33" applyFont="1" applyFill="1" applyBorder="1" applyAlignment="1">
      <alignment horizontal="center" vertical="center" wrapText="1"/>
    </xf>
    <xf numFmtId="0" fontId="15" fillId="7" borderId="0" xfId="0" applyFont="1" applyFill="1" applyAlignment="1">
      <alignment horizontal="center" vertical="center" wrapText="1"/>
    </xf>
    <xf numFmtId="0" fontId="15" fillId="7" borderId="12" xfId="0" applyFont="1" applyFill="1" applyBorder="1" applyAlignment="1">
      <alignment horizontal="center" vertical="center" wrapText="1"/>
    </xf>
    <xf numFmtId="164" fontId="16" fillId="30" borderId="5" xfId="33" applyFont="1" applyFill="1" applyBorder="1" applyAlignment="1">
      <alignment horizontal="center" vertical="center" wrapText="1"/>
    </xf>
    <xf numFmtId="0" fontId="16" fillId="30" borderId="6" xfId="0" applyFont="1" applyFill="1" applyBorder="1" applyAlignment="1">
      <alignment horizontal="center" vertical="center" wrapText="1"/>
    </xf>
    <xf numFmtId="164" fontId="16" fillId="7" borderId="5" xfId="33" applyFont="1" applyFill="1" applyBorder="1" applyAlignment="1">
      <alignment horizontal="center" vertical="center" wrapText="1"/>
    </xf>
    <xf numFmtId="0" fontId="16" fillId="7" borderId="6" xfId="0" applyFont="1" applyFill="1" applyBorder="1" applyAlignment="1">
      <alignment horizontal="center" vertical="center" wrapText="1"/>
    </xf>
    <xf numFmtId="164" fontId="16" fillId="35" borderId="2" xfId="33" applyFont="1" applyFill="1" applyBorder="1" applyAlignment="1">
      <alignment horizontal="center" vertical="center" wrapText="1"/>
    </xf>
    <xf numFmtId="0" fontId="16" fillId="35" borderId="3" xfId="2" applyFont="1" applyFill="1" applyBorder="1" applyAlignment="1">
      <alignment horizontal="center" vertical="center" wrapText="1"/>
    </xf>
    <xf numFmtId="0" fontId="14" fillId="16" borderId="7" xfId="33" applyNumberFormat="1" applyFont="1" applyFill="1" applyBorder="1" applyAlignment="1">
      <alignment horizontal="center" vertical="center" wrapText="1"/>
    </xf>
    <xf numFmtId="0" fontId="14" fillId="16" borderId="0" xfId="33" applyNumberFormat="1" applyFont="1" applyFill="1" applyBorder="1" applyAlignment="1">
      <alignment horizontal="center" vertical="center" wrapText="1"/>
    </xf>
    <xf numFmtId="0" fontId="14" fillId="16" borderId="12" xfId="33" applyNumberFormat="1"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quotePrefix="1" applyFont="1" applyBorder="1" applyAlignment="1">
      <alignment horizontal="center" vertical="center" wrapText="1"/>
    </xf>
    <xf numFmtId="0" fontId="8" fillId="0" borderId="6" xfId="0" applyFont="1" applyBorder="1" applyAlignment="1">
      <alignment horizontal="center" vertical="center" wrapText="1"/>
    </xf>
    <xf numFmtId="164" fontId="10" fillId="0" borderId="0" xfId="33" applyFont="1" applyBorder="1" applyAlignment="1">
      <alignment horizontal="center" vertical="center" wrapText="1"/>
    </xf>
    <xf numFmtId="0" fontId="10" fillId="7" borderId="0" xfId="0" applyFont="1" applyFill="1" applyBorder="1" applyAlignment="1">
      <alignment horizontal="center" vertical="center" wrapText="1"/>
    </xf>
    <xf numFmtId="0" fontId="10" fillId="7" borderId="0" xfId="0" applyFont="1" applyFill="1" applyBorder="1" applyAlignment="1">
      <alignment vertical="center" wrapText="1"/>
    </xf>
    <xf numFmtId="164" fontId="16" fillId="7" borderId="0" xfId="33" applyFont="1" applyFill="1" applyBorder="1" applyAlignment="1">
      <alignment horizontal="center" vertical="center" wrapText="1"/>
    </xf>
    <xf numFmtId="0" fontId="9" fillId="5" borderId="0" xfId="4" applyFont="1" applyFill="1" applyBorder="1" applyAlignment="1">
      <alignment horizontal="center" vertical="center" wrapText="1"/>
    </xf>
    <xf numFmtId="0" fontId="8" fillId="0" borderId="0" xfId="0" applyFont="1" applyBorder="1" applyAlignment="1">
      <alignment horizontal="center" vertical="center" wrapText="1"/>
    </xf>
    <xf numFmtId="43" fontId="8" fillId="0" borderId="0" xfId="21" applyFont="1" applyBorder="1" applyAlignment="1">
      <alignment horizontal="right" vertical="center" wrapText="1"/>
    </xf>
    <xf numFmtId="43" fontId="8" fillId="6" borderId="0" xfId="21" applyFont="1" applyFill="1" applyBorder="1" applyAlignment="1">
      <alignment horizontal="right" vertical="center" wrapText="1"/>
    </xf>
    <xf numFmtId="43" fontId="20" fillId="0" borderId="0" xfId="21" applyFont="1" applyBorder="1" applyAlignment="1">
      <alignment horizontal="right" vertical="center" wrapText="1"/>
    </xf>
    <xf numFmtId="43" fontId="9" fillId="5" borderId="0" xfId="4" applyNumberFormat="1" applyFont="1" applyFill="1" applyBorder="1" applyAlignment="1">
      <alignment horizontal="center" vertical="center" wrapText="1"/>
    </xf>
    <xf numFmtId="168" fontId="10" fillId="0" borderId="0" xfId="1" applyNumberFormat="1" applyFont="1" applyBorder="1" applyAlignment="1">
      <alignment horizontal="center" vertical="center" wrapText="1"/>
    </xf>
    <xf numFmtId="168" fontId="16" fillId="7" borderId="0" xfId="1" applyNumberFormat="1" applyFont="1" applyFill="1" applyBorder="1" applyAlignment="1">
      <alignment vertical="center" wrapText="1"/>
    </xf>
    <xf numFmtId="0" fontId="9" fillId="2" borderId="13" xfId="32" applyFont="1" applyBorder="1" applyAlignment="1">
      <alignment horizontal="center" vertical="center" wrapText="1"/>
    </xf>
    <xf numFmtId="0" fontId="9" fillId="2" borderId="14" xfId="32" applyFont="1" applyBorder="1" applyAlignment="1">
      <alignment horizontal="center" vertical="center" wrapText="1"/>
    </xf>
    <xf numFmtId="0" fontId="14" fillId="16" borderId="16" xfId="0" applyFont="1" applyFill="1" applyBorder="1" applyAlignment="1">
      <alignment horizontal="center" vertical="center" wrapText="1"/>
    </xf>
    <xf numFmtId="0" fontId="7" fillId="7" borderId="0" xfId="0" applyFont="1" applyFill="1" applyBorder="1" applyAlignment="1">
      <alignment vertical="top"/>
    </xf>
    <xf numFmtId="0" fontId="8" fillId="19" borderId="7" xfId="0" applyFont="1" applyFill="1" applyBorder="1" applyAlignment="1">
      <alignment horizontal="center" vertical="top" wrapText="1"/>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19" borderId="0" xfId="0" applyFont="1" applyFill="1" applyBorder="1" applyAlignment="1">
      <alignment horizontal="center" vertical="top" wrapText="1"/>
    </xf>
    <xf numFmtId="0" fontId="8" fillId="0" borderId="0" xfId="0" applyFont="1" applyBorder="1" applyAlignment="1">
      <alignment horizontal="center" vertical="top" wrapText="1"/>
    </xf>
    <xf numFmtId="0" fontId="8" fillId="19" borderId="12" xfId="0" applyFont="1" applyFill="1" applyBorder="1" applyAlignment="1">
      <alignment horizontal="center" vertical="top" wrapText="1"/>
    </xf>
    <xf numFmtId="0" fontId="8" fillId="0" borderId="12"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14" fillId="16" borderId="12" xfId="0" applyFont="1" applyFill="1" applyBorder="1" applyAlignment="1">
      <alignment horizontal="center" vertical="center" wrapText="1"/>
    </xf>
    <xf numFmtId="0" fontId="9" fillId="34" borderId="33" xfId="0" applyFont="1" applyFill="1" applyBorder="1" applyAlignment="1">
      <alignment horizontal="center" vertical="center" wrapText="1"/>
    </xf>
    <xf numFmtId="0" fontId="10" fillId="0" borderId="3" xfId="0" applyFont="1" applyBorder="1" applyAlignment="1">
      <alignment vertical="center" wrapText="1"/>
    </xf>
    <xf numFmtId="0" fontId="10" fillId="0" borderId="8" xfId="0" applyFont="1" applyBorder="1" applyAlignment="1">
      <alignment vertical="center" wrapText="1"/>
    </xf>
    <xf numFmtId="0" fontId="15" fillId="0" borderId="3" xfId="5" applyFont="1" applyBorder="1" applyAlignment="1">
      <alignment vertical="center" wrapText="1"/>
    </xf>
    <xf numFmtId="0" fontId="15" fillId="0" borderId="9" xfId="5" applyFont="1" applyBorder="1" applyAlignment="1">
      <alignment vertical="center" wrapText="1"/>
    </xf>
    <xf numFmtId="0" fontId="10" fillId="4" borderId="0" xfId="0" applyFont="1" applyFill="1" applyBorder="1" applyAlignment="1">
      <alignment vertical="center"/>
    </xf>
    <xf numFmtId="164" fontId="10" fillId="4" borderId="0" xfId="1" applyFont="1" applyFill="1" applyBorder="1" applyAlignment="1">
      <alignment vertical="center"/>
    </xf>
    <xf numFmtId="164" fontId="10" fillId="4" borderId="0" xfId="1" applyFont="1" applyFill="1" applyBorder="1" applyAlignment="1">
      <alignment vertical="center" wrapText="1"/>
    </xf>
    <xf numFmtId="168" fontId="10" fillId="4" borderId="0" xfId="1" applyNumberFormat="1" applyFont="1" applyFill="1" applyBorder="1" applyAlignment="1">
      <alignment vertical="center"/>
    </xf>
    <xf numFmtId="1" fontId="10" fillId="4" borderId="0" xfId="0" applyNumberFormat="1" applyFont="1" applyFill="1" applyBorder="1" applyAlignment="1">
      <alignment horizontal="right" vertical="center"/>
    </xf>
    <xf numFmtId="1" fontId="10" fillId="4" borderId="0" xfId="1" applyNumberFormat="1" applyFont="1" applyFill="1" applyBorder="1" applyAlignment="1">
      <alignment horizontal="right" vertical="center"/>
    </xf>
    <xf numFmtId="164" fontId="10" fillId="4" borderId="0" xfId="1" applyFont="1" applyFill="1" applyBorder="1" applyAlignment="1">
      <alignment horizontal="center" vertical="center"/>
    </xf>
    <xf numFmtId="164" fontId="10" fillId="4" borderId="0" xfId="1" applyFont="1" applyFill="1" applyBorder="1" applyAlignment="1">
      <alignment horizontal="left" vertical="center"/>
    </xf>
    <xf numFmtId="164" fontId="10" fillId="4" borderId="12" xfId="1" applyFont="1" applyFill="1" applyBorder="1" applyAlignment="1">
      <alignment vertical="center" wrapText="1"/>
    </xf>
    <xf numFmtId="0" fontId="10" fillId="30" borderId="0" xfId="0" applyFont="1" applyFill="1" applyBorder="1" applyAlignment="1">
      <alignment vertical="center"/>
    </xf>
    <xf numFmtId="164" fontId="10" fillId="30" borderId="0" xfId="1" applyFont="1" applyFill="1" applyBorder="1" applyAlignment="1">
      <alignment vertical="center"/>
    </xf>
    <xf numFmtId="164" fontId="10" fillId="30" borderId="0" xfId="1" applyFont="1" applyFill="1" applyBorder="1" applyAlignment="1">
      <alignment vertical="center" wrapText="1"/>
    </xf>
    <xf numFmtId="1" fontId="10" fillId="30" borderId="0" xfId="0" applyNumberFormat="1" applyFont="1" applyFill="1" applyBorder="1" applyAlignment="1">
      <alignment horizontal="right" vertical="center"/>
    </xf>
    <xf numFmtId="1" fontId="10" fillId="30" borderId="0" xfId="1" applyNumberFormat="1" applyFont="1" applyFill="1" applyBorder="1" applyAlignment="1">
      <alignment horizontal="right" vertical="center"/>
    </xf>
    <xf numFmtId="164" fontId="10" fillId="30" borderId="0" xfId="1" applyFont="1" applyFill="1" applyBorder="1" applyAlignment="1">
      <alignment horizontal="center" vertical="center"/>
    </xf>
    <xf numFmtId="164" fontId="10" fillId="30" borderId="0" xfId="1" applyFont="1" applyFill="1" applyBorder="1" applyAlignment="1">
      <alignment horizontal="left" vertical="center"/>
    </xf>
    <xf numFmtId="164" fontId="10" fillId="30" borderId="12" xfId="1" applyFont="1" applyFill="1" applyBorder="1" applyAlignment="1">
      <alignment vertical="center" wrapText="1"/>
    </xf>
    <xf numFmtId="168" fontId="10" fillId="30" borderId="0" xfId="1" applyNumberFormat="1" applyFont="1" applyFill="1" applyBorder="1" applyAlignment="1">
      <alignment vertical="center"/>
    </xf>
    <xf numFmtId="0" fontId="10" fillId="4" borderId="5" xfId="0" applyFont="1" applyFill="1" applyBorder="1" applyAlignment="1">
      <alignment vertical="center"/>
    </xf>
    <xf numFmtId="164" fontId="10" fillId="4" borderId="5" xfId="1" applyFont="1" applyFill="1" applyBorder="1" applyAlignment="1">
      <alignment vertical="center"/>
    </xf>
    <xf numFmtId="164" fontId="10" fillId="4" borderId="5" xfId="1" applyFont="1" applyFill="1" applyBorder="1" applyAlignment="1">
      <alignment vertical="center" wrapText="1"/>
    </xf>
    <xf numFmtId="1" fontId="10" fillId="4" borderId="5" xfId="0" applyNumberFormat="1" applyFont="1" applyFill="1" applyBorder="1" applyAlignment="1">
      <alignment horizontal="right" vertical="center"/>
    </xf>
    <xf numFmtId="1" fontId="10" fillId="4" borderId="5" xfId="1" applyNumberFormat="1" applyFont="1" applyFill="1" applyBorder="1" applyAlignment="1">
      <alignment horizontal="right" vertical="center"/>
    </xf>
    <xf numFmtId="164" fontId="10" fillId="4" borderId="5" xfId="1" applyFont="1" applyFill="1" applyBorder="1" applyAlignment="1">
      <alignment horizontal="center" vertical="center"/>
    </xf>
    <xf numFmtId="164" fontId="10" fillId="4" borderId="5" xfId="1" applyFont="1" applyFill="1" applyBorder="1" applyAlignment="1">
      <alignment horizontal="left" vertical="center"/>
    </xf>
    <xf numFmtId="164" fontId="10" fillId="4" borderId="6" xfId="1" applyFont="1" applyFill="1" applyBorder="1" applyAlignment="1">
      <alignment vertical="center" wrapText="1"/>
    </xf>
    <xf numFmtId="0" fontId="8" fillId="30" borderId="0" xfId="0" applyFont="1" applyFill="1" applyAlignment="1">
      <alignment horizontal="right" vertical="center"/>
    </xf>
    <xf numFmtId="0" fontId="8" fillId="0" borderId="0" xfId="0" applyFont="1" applyAlignment="1">
      <alignment horizontal="right" vertical="center"/>
    </xf>
    <xf numFmtId="0" fontId="24" fillId="16" borderId="0" xfId="0" applyFont="1" applyFill="1" applyBorder="1" applyAlignment="1">
      <alignment horizontal="center" vertical="center" wrapText="1"/>
    </xf>
    <xf numFmtId="0" fontId="15" fillId="7" borderId="0" xfId="0" applyFont="1" applyFill="1" applyAlignment="1">
      <alignment wrapText="1"/>
    </xf>
    <xf numFmtId="0" fontId="20" fillId="6" borderId="0" xfId="0" applyFont="1" applyFill="1" applyBorder="1" applyAlignment="1">
      <alignment horizontal="center" vertical="center" wrapText="1"/>
    </xf>
    <xf numFmtId="0" fontId="8" fillId="6" borderId="0" xfId="0" applyFont="1" applyFill="1" applyBorder="1" applyAlignment="1">
      <alignment horizontal="center" wrapText="1"/>
    </xf>
    <xf numFmtId="0" fontId="20" fillId="7" borderId="0" xfId="0" applyFont="1" applyFill="1" applyBorder="1" applyAlignment="1">
      <alignment wrapText="1"/>
    </xf>
    <xf numFmtId="0" fontId="20" fillId="6" borderId="0" xfId="0" applyFont="1" applyFill="1" applyBorder="1" applyAlignment="1">
      <alignment horizontal="center" wrapText="1"/>
    </xf>
    <xf numFmtId="0" fontId="20" fillId="6" borderId="0" xfId="0" quotePrefix="1" applyFont="1" applyFill="1" applyBorder="1" applyAlignment="1">
      <alignment horizontal="center" wrapText="1"/>
    </xf>
    <xf numFmtId="0" fontId="20" fillId="6" borderId="5" xfId="0" applyFont="1" applyFill="1" applyBorder="1" applyAlignment="1">
      <alignment horizontal="center" wrapText="1"/>
    </xf>
    <xf numFmtId="0" fontId="14" fillId="15" borderId="17" xfId="0" applyFont="1" applyFill="1" applyBorder="1" applyAlignment="1">
      <alignment horizontal="center" vertical="center" wrapText="1"/>
    </xf>
    <xf numFmtId="0" fontId="14" fillId="15" borderId="21"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8" fillId="12" borderId="7" xfId="0" applyFont="1" applyFill="1" applyBorder="1" applyAlignment="1">
      <alignment horizontal="center" wrapText="1"/>
    </xf>
    <xf numFmtId="0" fontId="40" fillId="12" borderId="12" xfId="0" applyFont="1" applyFill="1" applyBorder="1" applyAlignment="1">
      <alignment horizontal="center" wrapText="1"/>
    </xf>
    <xf numFmtId="0" fontId="8" fillId="0" borderId="7" xfId="0" applyFont="1" applyBorder="1" applyAlignment="1">
      <alignment horizontal="center" wrapText="1"/>
    </xf>
    <xf numFmtId="0" fontId="8" fillId="0" borderId="12" xfId="0" applyFont="1" applyBorder="1" applyAlignment="1">
      <alignment horizontal="center" wrapText="1"/>
    </xf>
    <xf numFmtId="0" fontId="40" fillId="0" borderId="12" xfId="0" applyFont="1" applyBorder="1" applyAlignment="1">
      <alignment horizontal="center" wrapText="1"/>
    </xf>
    <xf numFmtId="0" fontId="8" fillId="12" borderId="12" xfId="0" applyFont="1" applyFill="1" applyBorder="1" applyAlignment="1">
      <alignment horizontal="center" wrapText="1"/>
    </xf>
    <xf numFmtId="0" fontId="8" fillId="12" borderId="12" xfId="0" quotePrefix="1" applyFont="1" applyFill="1" applyBorder="1" applyAlignment="1">
      <alignment horizontal="center" wrapText="1"/>
    </xf>
    <xf numFmtId="0" fontId="8" fillId="0" borderId="12" xfId="0" quotePrefix="1" applyFont="1" applyBorder="1" applyAlignment="1">
      <alignment horizontal="center" wrapText="1"/>
    </xf>
    <xf numFmtId="0" fontId="8" fillId="12" borderId="4" xfId="0" applyFont="1" applyFill="1" applyBorder="1" applyAlignment="1">
      <alignment horizontal="center" wrapText="1"/>
    </xf>
    <xf numFmtId="0" fontId="8" fillId="12" borderId="5" xfId="0" applyFont="1" applyFill="1" applyBorder="1" applyAlignment="1">
      <alignment wrapText="1"/>
    </xf>
    <xf numFmtId="0" fontId="8" fillId="12" borderId="5" xfId="0" applyFont="1" applyFill="1" applyBorder="1" applyAlignment="1">
      <alignment horizontal="center" wrapText="1"/>
    </xf>
    <xf numFmtId="0" fontId="8" fillId="12" borderId="6" xfId="0" applyFont="1" applyFill="1" applyBorder="1" applyAlignment="1">
      <alignment horizontal="center" wrapText="1"/>
    </xf>
    <xf numFmtId="0" fontId="26" fillId="2" borderId="0" xfId="37" applyFont="1" applyBorder="1" applyAlignment="1">
      <alignment horizontal="center" vertical="center" wrapText="1"/>
    </xf>
    <xf numFmtId="0" fontId="9" fillId="2" borderId="0" xfId="37" applyFont="1" applyAlignment="1">
      <alignment vertical="center"/>
    </xf>
    <xf numFmtId="0" fontId="9" fillId="2" borderId="0" xfId="37" applyFont="1" applyAlignment="1">
      <alignment horizontal="center" vertical="center" wrapText="1"/>
    </xf>
    <xf numFmtId="14" fontId="10" fillId="0" borderId="0" xfId="0" applyNumberFormat="1" applyFont="1" applyBorder="1" applyAlignment="1">
      <alignment horizontal="center" vertical="center" wrapText="1"/>
    </xf>
    <xf numFmtId="0" fontId="0" fillId="0" borderId="0" xfId="0" applyAlignment="1">
      <alignment horizontal="center"/>
    </xf>
    <xf numFmtId="0" fontId="36" fillId="0" borderId="0" xfId="0" applyFont="1" applyAlignment="1">
      <alignment horizontal="right" wrapText="1"/>
    </xf>
    <xf numFmtId="0" fontId="8" fillId="12" borderId="51" xfId="0" applyFont="1" applyFill="1" applyBorder="1" applyAlignment="1">
      <alignment horizontal="center" vertical="center" wrapText="1"/>
    </xf>
    <xf numFmtId="0" fontId="8" fillId="12" borderId="52" xfId="0" applyFont="1" applyFill="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20" fillId="12" borderId="4"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12" borderId="5" xfId="0" applyFont="1" applyFill="1" applyBorder="1" applyAlignment="1">
      <alignment vertical="center" wrapText="1"/>
    </xf>
    <xf numFmtId="3" fontId="20" fillId="12" borderId="5" xfId="0" applyNumberFormat="1" applyFont="1" applyFill="1" applyBorder="1" applyAlignment="1">
      <alignment horizontal="center" vertical="center" wrapText="1"/>
    </xf>
    <xf numFmtId="0" fontId="20" fillId="12" borderId="6" xfId="0" applyFont="1" applyFill="1" applyBorder="1" applyAlignment="1">
      <alignment horizontal="center" vertical="center" wrapText="1"/>
    </xf>
    <xf numFmtId="0" fontId="9" fillId="2" borderId="44" xfId="2" applyFont="1" applyFill="1" applyBorder="1" applyAlignment="1">
      <alignment horizontal="center" vertical="center" wrapText="1"/>
    </xf>
    <xf numFmtId="166" fontId="10" fillId="0" borderId="0" xfId="0" applyNumberFormat="1" applyFont="1" applyAlignment="1">
      <alignment horizontal="center"/>
    </xf>
    <xf numFmtId="0" fontId="19" fillId="0" borderId="0" xfId="0" applyFont="1" applyAlignment="1">
      <alignment horizontal="center"/>
    </xf>
    <xf numFmtId="0" fontId="30" fillId="4" borderId="0" xfId="0" applyFont="1" applyFill="1" applyAlignment="1">
      <alignment horizontal="center"/>
    </xf>
    <xf numFmtId="0" fontId="9" fillId="2" borderId="12" xfId="32" applyFont="1" applyBorder="1" applyAlignment="1">
      <alignment horizontal="center"/>
    </xf>
    <xf numFmtId="0" fontId="15" fillId="4" borderId="12" xfId="0" applyFont="1" applyFill="1" applyBorder="1" applyAlignment="1">
      <alignment horizontal="center"/>
    </xf>
    <xf numFmtId="0" fontId="15" fillId="30" borderId="12" xfId="0" applyFont="1" applyFill="1" applyBorder="1" applyAlignment="1">
      <alignment horizontal="center"/>
    </xf>
    <xf numFmtId="0" fontId="15" fillId="4" borderId="6" xfId="0" applyFont="1" applyFill="1" applyBorder="1" applyAlignment="1">
      <alignment horizontal="center"/>
    </xf>
    <xf numFmtId="0" fontId="15" fillId="4" borderId="0" xfId="0" applyFont="1" applyFill="1" applyAlignment="1">
      <alignment horizontal="center"/>
    </xf>
    <xf numFmtId="0" fontId="9" fillId="2" borderId="0" xfId="32" applyFont="1" applyBorder="1" applyAlignment="1">
      <alignment horizontal="center" wrapText="1"/>
    </xf>
    <xf numFmtId="0" fontId="8" fillId="13" borderId="23"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7" borderId="28" xfId="0" applyFont="1" applyFill="1" applyBorder="1" applyAlignment="1">
      <alignment horizontal="center" vertical="center" wrapText="1"/>
    </xf>
    <xf numFmtId="0" fontId="8" fillId="17" borderId="29" xfId="0" applyFont="1" applyFill="1" applyBorder="1" applyAlignment="1">
      <alignment horizontal="center" vertical="center" wrapText="1"/>
    </xf>
    <xf numFmtId="14" fontId="10" fillId="0" borderId="0" xfId="0" applyNumberFormat="1" applyFont="1" applyAlignment="1">
      <alignment horizontal="center" vertical="center" wrapText="1"/>
    </xf>
    <xf numFmtId="0" fontId="8" fillId="7" borderId="7" xfId="0" applyFont="1" applyFill="1" applyBorder="1" applyAlignment="1">
      <alignment horizontal="center" vertical="center" wrapText="1"/>
    </xf>
    <xf numFmtId="0" fontId="8" fillId="30" borderId="7" xfId="0" applyFont="1" applyFill="1" applyBorder="1" applyAlignment="1">
      <alignment horizontal="center" vertical="center" wrapText="1"/>
    </xf>
    <xf numFmtId="0" fontId="20" fillId="30" borderId="7"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8" fillId="30" borderId="4" xfId="0" applyFont="1" applyFill="1" applyBorder="1" applyAlignment="1">
      <alignment horizontal="center" vertical="center" wrapText="1"/>
    </xf>
    <xf numFmtId="164" fontId="8" fillId="7" borderId="0" xfId="33" applyFont="1" applyFill="1" applyBorder="1" applyAlignment="1">
      <alignment vertical="center" wrapText="1"/>
    </xf>
    <xf numFmtId="164" fontId="8" fillId="7" borderId="12" xfId="33" applyFont="1" applyFill="1" applyBorder="1" applyAlignment="1">
      <alignment vertical="center" wrapText="1"/>
    </xf>
    <xf numFmtId="164" fontId="8" fillId="30" borderId="0" xfId="33" applyFont="1" applyFill="1" applyBorder="1" applyAlignment="1">
      <alignment vertical="center" wrapText="1"/>
    </xf>
    <xf numFmtId="164" fontId="8" fillId="30" borderId="12" xfId="33" applyFont="1" applyFill="1" applyBorder="1" applyAlignment="1">
      <alignment vertical="center" wrapText="1"/>
    </xf>
    <xf numFmtId="164" fontId="20" fillId="7" borderId="0" xfId="33" applyFont="1" applyFill="1" applyBorder="1" applyAlignment="1">
      <alignment vertical="center" wrapText="1"/>
    </xf>
    <xf numFmtId="164" fontId="20" fillId="7" borderId="12" xfId="33" applyFont="1" applyFill="1" applyBorder="1" applyAlignment="1">
      <alignment vertical="center" wrapText="1"/>
    </xf>
    <xf numFmtId="164" fontId="20" fillId="30" borderId="0" xfId="33" applyFont="1" applyFill="1" applyBorder="1" applyAlignment="1">
      <alignment vertical="center" wrapText="1"/>
    </xf>
    <xf numFmtId="164" fontId="20" fillId="30" borderId="12" xfId="33" applyFont="1" applyFill="1" applyBorder="1" applyAlignment="1">
      <alignment vertical="center" wrapText="1"/>
    </xf>
    <xf numFmtId="0" fontId="8" fillId="7" borderId="21" xfId="0" applyFont="1" applyFill="1" applyBorder="1" applyAlignment="1">
      <alignment vertical="center" wrapText="1"/>
    </xf>
    <xf numFmtId="164" fontId="8" fillId="7" borderId="21" xfId="33" applyFont="1" applyFill="1" applyBorder="1" applyAlignment="1">
      <alignment vertical="center" wrapText="1"/>
    </xf>
    <xf numFmtId="164" fontId="8" fillId="7" borderId="16" xfId="33" applyFont="1" applyFill="1" applyBorder="1" applyAlignment="1">
      <alignment vertical="center" wrapText="1"/>
    </xf>
    <xf numFmtId="0" fontId="8" fillId="30" borderId="5" xfId="0" applyFont="1" applyFill="1" applyBorder="1" applyAlignment="1">
      <alignment vertical="center" wrapText="1"/>
    </xf>
    <xf numFmtId="164" fontId="8" fillId="30" borderId="5" xfId="33" applyFont="1" applyFill="1" applyBorder="1" applyAlignment="1">
      <alignment vertical="center" wrapText="1"/>
    </xf>
    <xf numFmtId="164" fontId="8" fillId="30" borderId="6" xfId="33" applyFont="1" applyFill="1" applyBorder="1" applyAlignment="1">
      <alignment vertical="center" wrapText="1"/>
    </xf>
    <xf numFmtId="4" fontId="15" fillId="0" borderId="0" xfId="0" applyNumberFormat="1" applyFont="1" applyBorder="1" applyAlignment="1">
      <alignment horizontal="right" wrapText="1"/>
    </xf>
    <xf numFmtId="0" fontId="15" fillId="0" borderId="0" xfId="0" applyFont="1" applyBorder="1" applyAlignment="1">
      <alignment horizontal="right" wrapText="1"/>
    </xf>
    <xf numFmtId="0" fontId="10" fillId="0" borderId="7" xfId="0" applyFont="1" applyBorder="1" applyAlignment="1">
      <alignment horizontal="center"/>
    </xf>
    <xf numFmtId="0" fontId="10" fillId="0" borderId="4" xfId="0" applyFont="1" applyBorder="1" applyAlignment="1">
      <alignment horizontal="center"/>
    </xf>
    <xf numFmtId="0" fontId="15" fillId="0" borderId="0" xfId="0" applyFont="1" applyAlignment="1">
      <alignment horizontal="center"/>
    </xf>
    <xf numFmtId="0" fontId="15" fillId="30" borderId="0" xfId="0" applyFont="1" applyFill="1" applyAlignment="1">
      <alignment horizontal="center"/>
    </xf>
    <xf numFmtId="0" fontId="15" fillId="0" borderId="5" xfId="0" applyFont="1" applyBorder="1" applyAlignment="1">
      <alignment horizontal="center"/>
    </xf>
    <xf numFmtId="0" fontId="15" fillId="0" borderId="40" xfId="0" applyFont="1" applyBorder="1" applyAlignment="1">
      <alignment horizontal="center"/>
    </xf>
    <xf numFmtId="0" fontId="10" fillId="19" borderId="33" xfId="0" applyFont="1" applyFill="1" applyBorder="1" applyAlignment="1">
      <alignment horizontal="left" vertical="center" wrapText="1"/>
    </xf>
    <xf numFmtId="0" fontId="10" fillId="19" borderId="33" xfId="0" applyFont="1" applyFill="1" applyBorder="1" applyAlignment="1">
      <alignment horizontal="center" vertical="center" wrapText="1"/>
    </xf>
    <xf numFmtId="0" fontId="9" fillId="34" borderId="43" xfId="0" applyFont="1" applyFill="1" applyBorder="1" applyAlignment="1">
      <alignment horizontal="center" vertical="center" wrapText="1"/>
    </xf>
    <xf numFmtId="0" fontId="9" fillId="34" borderId="44" xfId="0" applyFont="1" applyFill="1" applyBorder="1" applyAlignment="1">
      <alignment horizontal="center" vertical="center" wrapText="1"/>
    </xf>
    <xf numFmtId="0" fontId="9" fillId="34" borderId="49" xfId="0" applyFont="1" applyFill="1" applyBorder="1" applyAlignment="1">
      <alignment horizontal="center" vertical="center" wrapText="1"/>
    </xf>
    <xf numFmtId="0" fontId="10" fillId="19" borderId="50" xfId="0" applyFont="1" applyFill="1" applyBorder="1" applyAlignment="1">
      <alignment horizontal="center" vertical="center" wrapText="1"/>
    </xf>
    <xf numFmtId="0" fontId="10" fillId="19" borderId="48" xfId="0" applyFont="1" applyFill="1" applyBorder="1" applyAlignment="1">
      <alignment horizontal="left" vertical="center" wrapText="1"/>
    </xf>
    <xf numFmtId="0" fontId="8" fillId="0" borderId="53" xfId="0" applyFont="1" applyBorder="1" applyAlignment="1">
      <alignment horizontal="center"/>
    </xf>
    <xf numFmtId="0" fontId="8" fillId="0" borderId="54" xfId="0" applyFont="1" applyBorder="1" applyAlignment="1">
      <alignment wrapText="1"/>
    </xf>
    <xf numFmtId="0" fontId="10" fillId="19" borderId="45" xfId="0" applyFont="1" applyFill="1" applyBorder="1" applyAlignment="1">
      <alignment horizontal="center" vertical="center" wrapText="1"/>
    </xf>
    <xf numFmtId="0" fontId="10" fillId="19" borderId="46" xfId="0" applyFont="1" applyFill="1" applyBorder="1" applyAlignment="1">
      <alignment horizontal="center" vertical="center" wrapText="1"/>
    </xf>
    <xf numFmtId="0" fontId="10" fillId="19" borderId="46" xfId="0" applyFont="1" applyFill="1" applyBorder="1" applyAlignment="1">
      <alignment horizontal="left" vertical="center" wrapText="1"/>
    </xf>
    <xf numFmtId="0" fontId="10" fillId="19" borderId="47" xfId="0" applyFont="1" applyFill="1" applyBorder="1" applyAlignment="1">
      <alignment horizontal="left" vertical="center" wrapText="1"/>
    </xf>
    <xf numFmtId="0" fontId="15" fillId="19" borderId="42" xfId="0" applyFont="1" applyFill="1" applyBorder="1" applyAlignment="1">
      <alignment vertical="center" wrapText="1"/>
    </xf>
    <xf numFmtId="0" fontId="15" fillId="19" borderId="33" xfId="0" applyFont="1" applyFill="1" applyBorder="1" applyAlignment="1">
      <alignment vertical="center" wrapText="1"/>
    </xf>
    <xf numFmtId="168" fontId="15" fillId="19" borderId="33" xfId="1" applyNumberFormat="1" applyFont="1" applyFill="1" applyBorder="1" applyAlignment="1">
      <alignment vertical="center" wrapText="1"/>
    </xf>
    <xf numFmtId="0" fontId="15" fillId="19" borderId="31" xfId="0" applyFont="1" applyFill="1" applyBorder="1" applyAlignment="1">
      <alignment vertical="center" wrapText="1"/>
    </xf>
    <xf numFmtId="0" fontId="15" fillId="0" borderId="42" xfId="0" applyFont="1" applyBorder="1" applyAlignment="1">
      <alignment vertical="center" wrapText="1"/>
    </xf>
    <xf numFmtId="0" fontId="15" fillId="0" borderId="33" xfId="0" applyFont="1" applyBorder="1" applyAlignment="1">
      <alignment vertical="center" wrapText="1"/>
    </xf>
    <xf numFmtId="168" fontId="15" fillId="0" borderId="33" xfId="1" applyNumberFormat="1" applyFont="1" applyBorder="1" applyAlignment="1">
      <alignment vertical="center" wrapText="1"/>
    </xf>
    <xf numFmtId="0" fontId="15" fillId="0" borderId="31" xfId="0" applyFont="1" applyBorder="1" applyAlignment="1">
      <alignment vertical="center" wrapText="1"/>
    </xf>
    <xf numFmtId="0" fontId="15" fillId="19" borderId="42" xfId="0" applyFont="1" applyFill="1" applyBorder="1" applyAlignment="1">
      <alignment horizontal="center" vertical="center" wrapText="1"/>
    </xf>
    <xf numFmtId="0" fontId="15" fillId="19" borderId="33" xfId="0" applyFont="1" applyFill="1" applyBorder="1" applyAlignment="1">
      <alignment horizontal="center" vertical="center" wrapText="1"/>
    </xf>
    <xf numFmtId="0" fontId="15" fillId="0" borderId="42" xfId="0" applyFont="1" applyBorder="1" applyAlignment="1">
      <alignment horizontal="center" vertical="center" wrapText="1"/>
    </xf>
    <xf numFmtId="0" fontId="15" fillId="0" borderId="33" xfId="0" applyFont="1" applyBorder="1" applyAlignment="1">
      <alignment horizontal="center" vertical="center" wrapText="1"/>
    </xf>
    <xf numFmtId="3" fontId="15" fillId="0" borderId="33" xfId="0" applyNumberFormat="1" applyFont="1" applyBorder="1" applyAlignment="1">
      <alignment horizontal="center" vertical="center" wrapText="1"/>
    </xf>
    <xf numFmtId="3" fontId="15" fillId="19" borderId="33" xfId="0" applyNumberFormat="1" applyFont="1" applyFill="1" applyBorder="1" applyAlignment="1">
      <alignment horizontal="center" vertical="center" wrapText="1"/>
    </xf>
    <xf numFmtId="0" fontId="15" fillId="0" borderId="33" xfId="0" quotePrefix="1" applyFont="1" applyBorder="1" applyAlignment="1">
      <alignment horizontal="center" vertical="center" wrapText="1"/>
    </xf>
    <xf numFmtId="0" fontId="15" fillId="19" borderId="33" xfId="0" quotePrefix="1" applyFont="1" applyFill="1" applyBorder="1" applyAlignment="1">
      <alignment horizontal="center" vertical="center" wrapText="1"/>
    </xf>
    <xf numFmtId="0" fontId="15" fillId="0" borderId="0" xfId="0" quotePrefix="1" applyFont="1" applyAlignment="1">
      <alignment vertical="center" wrapText="1"/>
    </xf>
    <xf numFmtId="0" fontId="34" fillId="0" borderId="0" xfId="5" applyFont="1" applyFill="1" applyBorder="1" applyAlignment="1">
      <alignment vertical="center" wrapText="1"/>
    </xf>
    <xf numFmtId="0" fontId="15" fillId="0" borderId="0" xfId="0" applyFont="1" applyAlignment="1">
      <alignment horizontal="center" vertical="center" wrapText="1"/>
    </xf>
    <xf numFmtId="0" fontId="9" fillId="28" borderId="0" xfId="4" applyFont="1" applyFill="1" applyBorder="1" applyAlignment="1">
      <alignment horizontal="center" vertical="center" wrapText="1"/>
    </xf>
    <xf numFmtId="0" fontId="9" fillId="28" borderId="12" xfId="4" applyFont="1" applyFill="1" applyBorder="1" applyAlignment="1">
      <alignment horizontal="center" vertical="center" wrapText="1"/>
    </xf>
    <xf numFmtId="0" fontId="10" fillId="3" borderId="55" xfId="3" applyFont="1" applyBorder="1" applyAlignment="1">
      <alignment horizontal="center" vertical="center" wrapText="1"/>
    </xf>
    <xf numFmtId="43" fontId="10" fillId="3" borderId="56" xfId="3" applyNumberFormat="1" applyFont="1" applyBorder="1" applyAlignment="1">
      <alignment horizontal="center" vertical="center" wrapText="1"/>
    </xf>
    <xf numFmtId="0" fontId="8" fillId="4" borderId="7"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0" xfId="4" applyFont="1" applyFill="1" applyBorder="1" applyAlignment="1">
      <alignment horizontal="left" vertical="center"/>
    </xf>
    <xf numFmtId="43" fontId="8" fillId="4" borderId="0" xfId="1" applyNumberFormat="1" applyFont="1" applyFill="1" applyBorder="1" applyAlignment="1">
      <alignment horizontal="center" vertical="center"/>
    </xf>
    <xf numFmtId="43" fontId="8" fillId="4" borderId="12" xfId="1" applyNumberFormat="1" applyFont="1" applyFill="1" applyBorder="1" applyAlignment="1">
      <alignment horizontal="center" vertical="center"/>
    </xf>
    <xf numFmtId="43" fontId="10" fillId="3" borderId="56" xfId="3" applyNumberFormat="1" applyFont="1" applyBorder="1" applyAlignment="1">
      <alignment horizontal="center" vertical="center"/>
    </xf>
    <xf numFmtId="43" fontId="8" fillId="4" borderId="0" xfId="4" applyNumberFormat="1" applyFont="1" applyFill="1" applyBorder="1" applyAlignment="1">
      <alignment horizontal="center" vertical="center"/>
    </xf>
    <xf numFmtId="0" fontId="10" fillId="3" borderId="57" xfId="3" applyFont="1" applyBorder="1" applyAlignment="1">
      <alignment horizontal="center" vertical="center" wrapText="1"/>
    </xf>
    <xf numFmtId="0" fontId="10" fillId="3" borderId="58" xfId="3" applyFont="1" applyBorder="1" applyAlignment="1">
      <alignment horizontal="center" vertical="center" wrapText="1"/>
    </xf>
    <xf numFmtId="0" fontId="17" fillId="3" borderId="58" xfId="3" applyFont="1" applyBorder="1" applyAlignment="1">
      <alignment horizontal="center" vertical="center" wrapText="1"/>
    </xf>
    <xf numFmtId="43" fontId="17" fillId="3" borderId="58" xfId="3" applyNumberFormat="1" applyFont="1" applyBorder="1" applyAlignment="1">
      <alignment horizontal="center" vertical="center" wrapText="1"/>
    </xf>
    <xf numFmtId="43" fontId="17" fillId="3" borderId="59" xfId="3" applyNumberFormat="1" applyFont="1" applyBorder="1" applyAlignment="1">
      <alignment horizontal="center" vertical="center" wrapText="1"/>
    </xf>
    <xf numFmtId="0" fontId="65" fillId="4" borderId="0" xfId="4" applyFont="1" applyFill="1" applyAlignment="1">
      <alignment horizontal="right" vertical="center"/>
    </xf>
    <xf numFmtId="0" fontId="8" fillId="12" borderId="19" xfId="0" applyFont="1" applyFill="1" applyBorder="1" applyAlignment="1">
      <alignment horizontal="left" vertical="center" wrapText="1"/>
    </xf>
    <xf numFmtId="0" fontId="59" fillId="12" borderId="19" xfId="0" applyFont="1" applyFill="1" applyBorder="1" applyAlignment="1">
      <alignment horizontal="left" vertical="center" wrapText="1"/>
    </xf>
    <xf numFmtId="165" fontId="8" fillId="12" borderId="19" xfId="21" applyNumberFormat="1" applyFont="1" applyFill="1" applyBorder="1" applyAlignment="1">
      <alignment horizontal="left" vertical="center" wrapText="1"/>
    </xf>
    <xf numFmtId="0" fontId="8" fillId="0" borderId="19" xfId="0" applyFont="1" applyBorder="1" applyAlignment="1">
      <alignment horizontal="center" vertical="center" wrapText="1"/>
    </xf>
    <xf numFmtId="0" fontId="8" fillId="0" borderId="19" xfId="0" applyFont="1" applyBorder="1" applyAlignment="1">
      <alignment horizontal="left" vertical="center" wrapText="1"/>
    </xf>
    <xf numFmtId="0" fontId="59" fillId="0" borderId="19" xfId="0" applyFont="1" applyBorder="1" applyAlignment="1">
      <alignment horizontal="left" vertical="center" wrapText="1"/>
    </xf>
    <xf numFmtId="165" fontId="8" fillId="0" borderId="19" xfId="21" applyNumberFormat="1" applyFont="1" applyBorder="1" applyAlignment="1">
      <alignment horizontal="left" vertical="center" wrapText="1"/>
    </xf>
    <xf numFmtId="0" fontId="8" fillId="0" borderId="20" xfId="0" applyFont="1" applyBorder="1" applyAlignment="1">
      <alignment horizontal="center" vertical="center" wrapText="1"/>
    </xf>
    <xf numFmtId="0" fontId="15" fillId="0" borderId="19" xfId="0" quotePrefix="1" applyFont="1" applyBorder="1" applyAlignment="1">
      <alignment horizontal="left" vertical="center" wrapText="1"/>
    </xf>
    <xf numFmtId="14" fontId="8" fillId="12" borderId="19" xfId="0" applyNumberFormat="1" applyFont="1" applyFill="1" applyBorder="1" applyAlignment="1">
      <alignment horizontal="center" vertical="center" wrapText="1"/>
    </xf>
    <xf numFmtId="14" fontId="8" fillId="0" borderId="19" xfId="0" applyNumberFormat="1" applyFont="1" applyBorder="1" applyAlignment="1">
      <alignment horizontal="center" vertical="center" wrapText="1"/>
    </xf>
    <xf numFmtId="0" fontId="15" fillId="30" borderId="0" xfId="4" applyFont="1" applyFill="1" applyAlignment="1">
      <alignment horizontal="center"/>
    </xf>
    <xf numFmtId="168" fontId="8" fillId="12" borderId="35" xfId="1" applyNumberFormat="1" applyFont="1" applyFill="1" applyBorder="1" applyAlignment="1">
      <alignment horizontal="right" vertical="center" wrapText="1"/>
    </xf>
    <xf numFmtId="168" fontId="8" fillId="12" borderId="36" xfId="1" applyNumberFormat="1" applyFont="1" applyFill="1" applyBorder="1" applyAlignment="1">
      <alignment horizontal="right" vertical="center" wrapText="1"/>
    </xf>
    <xf numFmtId="168" fontId="8" fillId="0" borderId="35" xfId="1" applyNumberFormat="1" applyFont="1" applyBorder="1" applyAlignment="1">
      <alignment horizontal="right" vertical="center" wrapText="1"/>
    </xf>
    <xf numFmtId="168" fontId="8" fillId="0" borderId="36" xfId="1" applyNumberFormat="1" applyFont="1" applyBorder="1" applyAlignment="1">
      <alignment horizontal="right" vertical="center" wrapText="1"/>
    </xf>
    <xf numFmtId="0" fontId="8" fillId="12" borderId="7" xfId="0" applyFont="1" applyFill="1" applyBorder="1" applyAlignment="1">
      <alignment horizontal="center" vertical="center" wrapText="1"/>
    </xf>
    <xf numFmtId="0" fontId="8" fillId="12" borderId="0" xfId="0" applyFont="1" applyFill="1" applyBorder="1" applyAlignment="1">
      <alignment horizontal="left" vertical="center" wrapText="1"/>
    </xf>
    <xf numFmtId="0" fontId="8" fillId="12" borderId="0"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12" borderId="4" xfId="0" applyFont="1" applyFill="1" applyBorder="1" applyAlignment="1">
      <alignment horizontal="center" vertical="center" wrapText="1"/>
    </xf>
    <xf numFmtId="0" fontId="8" fillId="12" borderId="5" xfId="0" applyFont="1" applyFill="1" applyBorder="1" applyAlignment="1">
      <alignment horizontal="left" vertical="center" wrapText="1"/>
    </xf>
    <xf numFmtId="0" fontId="8" fillId="12" borderId="5"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40" fillId="0" borderId="0" xfId="0" applyFont="1" applyAlignment="1">
      <alignment horizontal="center" vertical="center" wrapText="1"/>
    </xf>
    <xf numFmtId="0" fontId="15" fillId="30" borderId="7"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8" fillId="12" borderId="0" xfId="0" applyFont="1" applyFill="1" applyAlignment="1">
      <alignment vertical="center" wrapText="1"/>
    </xf>
    <xf numFmtId="0" fontId="8" fillId="0" borderId="0" xfId="0" quotePrefix="1" applyFont="1" applyAlignment="1">
      <alignment vertical="center" wrapText="1"/>
    </xf>
    <xf numFmtId="0" fontId="8" fillId="12" borderId="0" xfId="0" quotePrefix="1" applyFont="1" applyFill="1" applyAlignment="1">
      <alignment vertical="center" wrapText="1"/>
    </xf>
    <xf numFmtId="0" fontId="8" fillId="12" borderId="0" xfId="0" applyFont="1" applyFill="1" applyAlignment="1">
      <alignment horizontal="center"/>
    </xf>
    <xf numFmtId="0" fontId="8" fillId="0" borderId="0" xfId="0" applyFont="1" applyAlignment="1">
      <alignment horizontal="center"/>
    </xf>
    <xf numFmtId="0" fontId="8" fillId="7" borderId="0" xfId="0" applyFont="1" applyFill="1" applyAlignment="1">
      <alignment horizontal="center"/>
    </xf>
    <xf numFmtId="0" fontId="9" fillId="2" borderId="0" xfId="32" applyFont="1" applyAlignment="1">
      <alignment vertical="center"/>
    </xf>
    <xf numFmtId="0" fontId="62" fillId="7" borderId="0" xfId="0" applyFont="1" applyFill="1" applyAlignment="1">
      <alignment vertical="center"/>
    </xf>
    <xf numFmtId="0" fontId="17" fillId="0" borderId="0" xfId="0" applyFont="1" applyAlignment="1">
      <alignment vertical="center"/>
    </xf>
    <xf numFmtId="0" fontId="17" fillId="7" borderId="0" xfId="0" applyFont="1" applyFill="1" applyAlignment="1">
      <alignment vertical="center"/>
    </xf>
    <xf numFmtId="164" fontId="17" fillId="0" borderId="0" xfId="1" applyFont="1" applyAlignment="1">
      <alignment vertical="center"/>
    </xf>
    <xf numFmtId="0" fontId="47" fillId="7" borderId="0" xfId="0" applyFont="1" applyFill="1" applyAlignment="1">
      <alignment vertical="center"/>
    </xf>
    <xf numFmtId="0" fontId="17" fillId="0" borderId="0" xfId="9" applyFont="1" applyAlignment="1">
      <alignment horizontal="left" vertical="center" wrapText="1"/>
    </xf>
    <xf numFmtId="0" fontId="46" fillId="7" borderId="0" xfId="0" applyFont="1" applyFill="1" applyAlignment="1">
      <alignment vertical="center" wrapText="1"/>
    </xf>
    <xf numFmtId="0" fontId="9" fillId="2" borderId="0" xfId="37" applyFont="1" applyBorder="1" applyAlignment="1">
      <alignment horizontal="center" vertical="center" wrapText="1"/>
    </xf>
    <xf numFmtId="0" fontId="9" fillId="2" borderId="12" xfId="37" applyFont="1" applyBorder="1" applyAlignment="1">
      <alignment horizontal="center" vertical="center" wrapText="1"/>
    </xf>
    <xf numFmtId="0" fontId="9" fillId="2" borderId="7" xfId="37" applyFont="1" applyBorder="1" applyAlignment="1">
      <alignment horizontal="center" vertical="center" wrapText="1"/>
    </xf>
    <xf numFmtId="0" fontId="17" fillId="0" borderId="0" xfId="0" applyFont="1" applyAlignment="1">
      <alignment horizontal="right"/>
    </xf>
    <xf numFmtId="0" fontId="66" fillId="7" borderId="0" xfId="32" applyFont="1" applyFill="1" applyBorder="1" applyAlignment="1">
      <alignment horizontal="right" vertical="center" wrapText="1"/>
    </xf>
    <xf numFmtId="0" fontId="10" fillId="24" borderId="9" xfId="0" applyFont="1" applyFill="1" applyBorder="1" applyAlignment="1">
      <alignment vertical="center" wrapText="1"/>
    </xf>
    <xf numFmtId="9" fontId="10" fillId="23" borderId="9" xfId="0" applyNumberFormat="1" applyFont="1" applyFill="1" applyBorder="1" applyAlignment="1">
      <alignment horizontal="left" wrapText="1"/>
    </xf>
    <xf numFmtId="9" fontId="44" fillId="22" borderId="9" xfId="0" applyNumberFormat="1" applyFont="1" applyFill="1" applyBorder="1" applyAlignment="1">
      <alignment horizontal="left"/>
    </xf>
    <xf numFmtId="9" fontId="44" fillId="21" borderId="9" xfId="0" applyNumberFormat="1" applyFont="1" applyFill="1" applyBorder="1" applyAlignment="1">
      <alignment horizontal="left"/>
    </xf>
    <xf numFmtId="9" fontId="44" fillId="24" borderId="9" xfId="0" applyNumberFormat="1" applyFont="1" applyFill="1" applyBorder="1" applyAlignment="1">
      <alignment horizontal="left"/>
    </xf>
    <xf numFmtId="9" fontId="42" fillId="22" borderId="9" xfId="0" applyNumberFormat="1" applyFont="1" applyFill="1" applyBorder="1" applyAlignment="1">
      <alignment horizontal="left"/>
    </xf>
    <xf numFmtId="9" fontId="42" fillId="21" borderId="9" xfId="0" applyNumberFormat="1" applyFont="1" applyFill="1" applyBorder="1" applyAlignment="1">
      <alignment horizontal="left"/>
    </xf>
    <xf numFmtId="9" fontId="44" fillId="24" borderId="9" xfId="0" applyNumberFormat="1" applyFont="1" applyFill="1" applyBorder="1" applyAlignment="1">
      <alignment horizontal="left" wrapText="1"/>
    </xf>
    <xf numFmtId="0" fontId="10" fillId="22" borderId="9" xfId="0" applyFont="1" applyFill="1" applyBorder="1" applyAlignment="1">
      <alignment vertical="center" wrapText="1"/>
    </xf>
    <xf numFmtId="0" fontId="10" fillId="25" borderId="9" xfId="0" applyFont="1" applyFill="1" applyBorder="1" applyAlignment="1">
      <alignment vertical="center" wrapText="1"/>
    </xf>
    <xf numFmtId="0" fontId="10" fillId="26" borderId="9" xfId="0" applyFont="1" applyFill="1" applyBorder="1" applyAlignment="1">
      <alignment vertical="center" wrapText="1"/>
    </xf>
    <xf numFmtId="0" fontId="10" fillId="23" borderId="9" xfId="0" applyFont="1" applyFill="1" applyBorder="1" applyAlignment="1">
      <alignment vertical="center" wrapText="1"/>
    </xf>
    <xf numFmtId="0" fontId="10" fillId="27" borderId="9" xfId="0" applyFont="1" applyFill="1" applyBorder="1" applyAlignment="1">
      <alignment vertical="center" wrapText="1"/>
    </xf>
    <xf numFmtId="0" fontId="69" fillId="0" borderId="0" xfId="0" applyFont="1"/>
    <xf numFmtId="0" fontId="69" fillId="0" borderId="0" xfId="0" applyFont="1" applyAlignment="1">
      <alignment wrapText="1"/>
    </xf>
    <xf numFmtId="0" fontId="34" fillId="24" borderId="9" xfId="5" applyFont="1" applyFill="1" applyBorder="1" applyAlignment="1">
      <alignment vertical="center" wrapText="1"/>
    </xf>
    <xf numFmtId="9" fontId="34" fillId="24" borderId="9" xfId="5" applyNumberFormat="1" applyFont="1" applyFill="1" applyBorder="1" applyAlignment="1">
      <alignment horizontal="left"/>
    </xf>
    <xf numFmtId="0" fontId="70" fillId="24" borderId="9" xfId="5" applyFont="1" applyFill="1" applyBorder="1" applyAlignment="1">
      <alignment vertical="center" wrapText="1"/>
    </xf>
    <xf numFmtId="9" fontId="34" fillId="22" borderId="9" xfId="5" applyNumberFormat="1" applyFont="1" applyFill="1" applyBorder="1" applyAlignment="1">
      <alignment horizontal="left"/>
    </xf>
    <xf numFmtId="0" fontId="70" fillId="23" borderId="9" xfId="5" applyFont="1" applyFill="1" applyBorder="1" applyAlignment="1">
      <alignment vertical="center" wrapText="1"/>
    </xf>
    <xf numFmtId="0" fontId="26" fillId="2" borderId="25" xfId="32" applyFont="1" applyBorder="1" applyAlignment="1">
      <alignment horizontal="center" vertical="center" wrapText="1"/>
    </xf>
    <xf numFmtId="0" fontId="26" fillId="2" borderId="26" xfId="32" applyFont="1" applyBorder="1" applyAlignment="1">
      <alignment horizontal="center" vertical="center" wrapText="1"/>
    </xf>
    <xf numFmtId="0" fontId="26" fillId="2" borderId="27" xfId="32" applyFont="1" applyBorder="1" applyAlignment="1">
      <alignment horizontal="center" vertical="center" wrapText="1"/>
    </xf>
    <xf numFmtId="0" fontId="22" fillId="7" borderId="0" xfId="0" applyFont="1" applyFill="1" applyAlignment="1">
      <alignment horizontal="center"/>
    </xf>
    <xf numFmtId="0" fontId="20" fillId="30" borderId="4" xfId="0" applyFont="1" applyFill="1" applyBorder="1" applyAlignment="1">
      <alignment vertical="center" wrapText="1"/>
    </xf>
    <xf numFmtId="164" fontId="20" fillId="30" borderId="5" xfId="33" applyFont="1" applyFill="1" applyBorder="1" applyAlignment="1">
      <alignment vertical="center" wrapText="1"/>
    </xf>
    <xf numFmtId="164" fontId="20" fillId="30" borderId="6" xfId="33" applyFont="1" applyFill="1" applyBorder="1" applyAlignment="1">
      <alignment vertical="center" wrapText="1"/>
    </xf>
    <xf numFmtId="0" fontId="8" fillId="7" borderId="7" xfId="0" applyFont="1" applyFill="1" applyBorder="1" applyAlignment="1">
      <alignment vertical="center" wrapText="1"/>
    </xf>
    <xf numFmtId="0" fontId="8" fillId="30" borderId="7" xfId="0" applyFont="1" applyFill="1" applyBorder="1" applyAlignment="1">
      <alignment vertical="center" wrapText="1"/>
    </xf>
    <xf numFmtId="0" fontId="20" fillId="7" borderId="7" xfId="0" applyFont="1" applyFill="1" applyBorder="1" applyAlignment="1">
      <alignment vertical="center" wrapText="1"/>
    </xf>
    <xf numFmtId="0" fontId="20" fillId="30" borderId="7" xfId="0" applyFont="1" applyFill="1" applyBorder="1" applyAlignment="1">
      <alignment vertical="center" wrapText="1"/>
    </xf>
    <xf numFmtId="0" fontId="20" fillId="7" borderId="17" xfId="0" applyFont="1" applyFill="1" applyBorder="1" applyAlignment="1">
      <alignment vertical="center"/>
    </xf>
    <xf numFmtId="164" fontId="20" fillId="7" borderId="21" xfId="33" applyFont="1" applyFill="1" applyBorder="1" applyAlignment="1">
      <alignment vertical="center" wrapText="1"/>
    </xf>
    <xf numFmtId="164" fontId="20" fillId="7" borderId="16" xfId="33" applyFont="1" applyFill="1" applyBorder="1" applyAlignment="1">
      <alignment vertical="center" wrapText="1"/>
    </xf>
    <xf numFmtId="0" fontId="20" fillId="7" borderId="4" xfId="0" applyFont="1" applyFill="1" applyBorder="1" applyAlignment="1">
      <alignment vertical="center"/>
    </xf>
    <xf numFmtId="164" fontId="20" fillId="7" borderId="5" xfId="33" applyFont="1" applyFill="1" applyBorder="1" applyAlignment="1">
      <alignment vertical="center" wrapText="1"/>
    </xf>
    <xf numFmtId="168" fontId="20" fillId="7" borderId="6" xfId="33" applyNumberFormat="1" applyFont="1" applyFill="1" applyBorder="1" applyAlignment="1">
      <alignment vertical="center" wrapText="1"/>
    </xf>
    <xf numFmtId="0" fontId="13" fillId="4" borderId="0" xfId="5" applyFill="1" applyBorder="1" applyAlignment="1">
      <alignment vertical="center"/>
    </xf>
    <xf numFmtId="0" fontId="71" fillId="0" borderId="0" xfId="0" applyFont="1" applyAlignment="1">
      <alignment wrapText="1"/>
    </xf>
    <xf numFmtId="0" fontId="21" fillId="0" borderId="0" xfId="0" applyFont="1" applyFill="1" applyAlignment="1">
      <alignment horizontal="center" vertical="center"/>
    </xf>
    <xf numFmtId="43" fontId="21" fillId="0" borderId="0" xfId="21" applyFont="1" applyFill="1" applyAlignment="1">
      <alignment horizontal="right" vertical="center" wrapText="1"/>
    </xf>
    <xf numFmtId="0" fontId="17" fillId="0" borderId="0" xfId="0" applyFont="1" applyFill="1" applyAlignment="1">
      <alignment horizontal="center" vertical="center"/>
    </xf>
    <xf numFmtId="0" fontId="17" fillId="0" borderId="0" xfId="0" applyFont="1" applyFill="1" applyAlignment="1">
      <alignment horizontal="left" vertical="center"/>
    </xf>
    <xf numFmtId="43" fontId="65" fillId="0" borderId="0" xfId="21" applyFont="1" applyFill="1" applyAlignment="1">
      <alignment horizontal="righ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31" fillId="7" borderId="0" xfId="0" applyFont="1" applyFill="1" applyAlignment="1">
      <alignment vertical="center"/>
    </xf>
    <xf numFmtId="0" fontId="72" fillId="0" borderId="0" xfId="0" applyFont="1" applyAlignment="1">
      <alignment horizontal="left" vertical="center"/>
    </xf>
    <xf numFmtId="0" fontId="72" fillId="0" borderId="0" xfId="0" applyFont="1" applyAlignment="1">
      <alignment vertical="center"/>
    </xf>
    <xf numFmtId="0" fontId="72" fillId="7" borderId="0" xfId="0" applyFont="1" applyFill="1" applyAlignment="1">
      <alignment vertical="center"/>
    </xf>
    <xf numFmtId="0" fontId="72" fillId="7" borderId="0" xfId="0" applyFont="1" applyFill="1" applyAlignment="1">
      <alignment horizontal="left" vertical="center" wrapText="1"/>
    </xf>
    <xf numFmtId="0" fontId="72" fillId="7" borderId="0" xfId="0" applyFont="1" applyFill="1" applyAlignment="1">
      <alignment horizontal="center" vertical="center" wrapText="1"/>
    </xf>
    <xf numFmtId="168" fontId="72" fillId="7" borderId="0" xfId="1" applyNumberFormat="1" applyFont="1" applyFill="1" applyAlignment="1">
      <alignment horizontal="left" vertical="center" wrapText="1"/>
    </xf>
    <xf numFmtId="0" fontId="26" fillId="0" borderId="0" xfId="0" applyFont="1" applyAlignment="1">
      <alignment horizontal="center" vertical="center"/>
    </xf>
    <xf numFmtId="0" fontId="26" fillId="0" borderId="0" xfId="0" applyFont="1" applyAlignment="1">
      <alignment horizontal="center" vertical="center" wrapText="1"/>
    </xf>
    <xf numFmtId="0" fontId="8" fillId="0" borderId="0" xfId="0" applyFont="1"/>
    <xf numFmtId="0" fontId="8" fillId="0" borderId="0" xfId="0" applyFont="1" applyAlignment="1">
      <alignment horizontal="right"/>
    </xf>
    <xf numFmtId="165" fontId="10" fillId="0" borderId="0" xfId="33" applyNumberFormat="1" applyFont="1" applyAlignment="1">
      <alignment vertical="center" wrapText="1"/>
    </xf>
    <xf numFmtId="41" fontId="10" fillId="0" borderId="0" xfId="33" applyNumberFormat="1" applyFont="1" applyAlignment="1">
      <alignment horizontal="right" vertical="center" wrapText="1"/>
    </xf>
    <xf numFmtId="41" fontId="10" fillId="0" borderId="0" xfId="33" applyNumberFormat="1" applyFont="1" applyAlignment="1">
      <alignment horizontal="right" vertical="center"/>
    </xf>
    <xf numFmtId="10" fontId="10" fillId="0" borderId="0" xfId="33" applyNumberFormat="1" applyFont="1" applyAlignment="1">
      <alignment horizontal="right" vertical="center"/>
    </xf>
    <xf numFmtId="41" fontId="10" fillId="0" borderId="0" xfId="0" applyNumberFormat="1" applyFont="1" applyAlignment="1">
      <alignment horizontal="right" vertical="center" wrapText="1"/>
    </xf>
    <xf numFmtId="165" fontId="10" fillId="0" borderId="0" xfId="33" applyNumberFormat="1" applyFont="1" applyAlignment="1">
      <alignment horizontal="left" vertical="center" wrapText="1"/>
    </xf>
    <xf numFmtId="41" fontId="17" fillId="0" borderId="0" xfId="0" applyNumberFormat="1" applyFont="1" applyAlignment="1">
      <alignment horizontal="right" vertical="center" wrapText="1"/>
    </xf>
    <xf numFmtId="41" fontId="17" fillId="0" borderId="0" xfId="33" applyNumberFormat="1" applyFont="1" applyAlignment="1">
      <alignment horizontal="right" vertical="center"/>
    </xf>
    <xf numFmtId="10" fontId="17" fillId="0" borderId="0" xfId="33" applyNumberFormat="1" applyFont="1" applyAlignment="1">
      <alignment horizontal="right" vertical="center"/>
    </xf>
    <xf numFmtId="165" fontId="17" fillId="0" borderId="0" xfId="33" applyNumberFormat="1" applyFont="1" applyAlignment="1">
      <alignment horizontal="left" vertical="center" wrapText="1"/>
    </xf>
    <xf numFmtId="41" fontId="17" fillId="0" borderId="0" xfId="33" applyNumberFormat="1" applyFont="1" applyAlignment="1">
      <alignment horizontal="right" vertical="center" wrapText="1"/>
    </xf>
    <xf numFmtId="168" fontId="10" fillId="0" borderId="0" xfId="1" applyNumberFormat="1" applyFont="1"/>
    <xf numFmtId="0" fontId="26" fillId="2" borderId="15" xfId="32" applyFont="1" applyBorder="1" applyAlignment="1">
      <alignment horizontal="center" vertical="center" wrapText="1"/>
    </xf>
    <xf numFmtId="0" fontId="10" fillId="0" borderId="0" xfId="0" applyFont="1" applyBorder="1" applyAlignment="1">
      <alignment horizontal="center" vertical="center"/>
    </xf>
    <xf numFmtId="14" fontId="10" fillId="0" borderId="0" xfId="0" applyNumberFormat="1" applyFont="1" applyBorder="1" applyAlignment="1">
      <alignment horizontal="center"/>
    </xf>
    <xf numFmtId="168" fontId="10" fillId="0" borderId="0" xfId="1" applyNumberFormat="1" applyFont="1" applyBorder="1"/>
    <xf numFmtId="0" fontId="26" fillId="2" borderId="13" xfId="32" applyFont="1" applyBorder="1" applyAlignment="1">
      <alignment horizontal="center" vertical="center" wrapText="1"/>
    </xf>
    <xf numFmtId="0" fontId="26" fillId="2" borderId="14" xfId="32" applyFont="1" applyBorder="1" applyAlignment="1">
      <alignment horizontal="center" vertical="center" wrapText="1"/>
    </xf>
    <xf numFmtId="10" fontId="10" fillId="0" borderId="0" xfId="34" applyNumberFormat="1" applyFont="1"/>
    <xf numFmtId="164" fontId="10" fillId="0" borderId="0" xfId="33" applyFont="1"/>
    <xf numFmtId="0" fontId="9" fillId="2" borderId="32" xfId="32" applyFont="1" applyBorder="1" applyAlignment="1">
      <alignment horizontal="center" vertical="center" wrapText="1"/>
    </xf>
    <xf numFmtId="43" fontId="14" fillId="15" borderId="19" xfId="0" applyNumberFormat="1" applyFont="1" applyFill="1" applyBorder="1" applyAlignment="1">
      <alignment horizontal="center" vertical="center" wrapText="1"/>
    </xf>
    <xf numFmtId="0" fontId="8" fillId="12" borderId="18" xfId="0" applyFont="1" applyFill="1" applyBorder="1" applyAlignment="1">
      <alignment horizontal="center" wrapText="1"/>
    </xf>
    <xf numFmtId="0" fontId="8" fillId="12" borderId="19" xfId="0" applyFont="1" applyFill="1" applyBorder="1" applyAlignment="1">
      <alignment horizontal="left" wrapText="1"/>
    </xf>
    <xf numFmtId="0" fontId="8" fillId="12" borderId="19" xfId="0" applyFont="1" applyFill="1" applyBorder="1" applyAlignment="1">
      <alignment horizontal="center" wrapText="1"/>
    </xf>
    <xf numFmtId="14" fontId="8" fillId="12" borderId="19" xfId="0" applyNumberFormat="1" applyFont="1" applyFill="1" applyBorder="1" applyAlignment="1">
      <alignment horizontal="center" wrapText="1"/>
    </xf>
    <xf numFmtId="168" fontId="8" fillId="12" borderId="19" xfId="1" applyNumberFormat="1" applyFont="1" applyFill="1" applyBorder="1" applyAlignment="1">
      <alignment horizontal="center" wrapText="1"/>
    </xf>
    <xf numFmtId="168" fontId="8" fillId="12" borderId="19" xfId="1" applyNumberFormat="1" applyFont="1" applyFill="1" applyBorder="1" applyAlignment="1">
      <alignment horizontal="right" wrapText="1"/>
    </xf>
    <xf numFmtId="0" fontId="8" fillId="0" borderId="18" xfId="0" applyFont="1" applyBorder="1" applyAlignment="1">
      <alignment horizontal="center" wrapText="1"/>
    </xf>
    <xf numFmtId="0" fontId="8" fillId="0" borderId="19" xfId="0" applyFont="1" applyBorder="1" applyAlignment="1">
      <alignment horizontal="left" wrapText="1"/>
    </xf>
    <xf numFmtId="0" fontId="8" fillId="0" borderId="19" xfId="0" applyFont="1" applyBorder="1" applyAlignment="1">
      <alignment horizontal="center" wrapText="1"/>
    </xf>
    <xf numFmtId="14" fontId="8" fillId="0" borderId="19" xfId="0" applyNumberFormat="1" applyFont="1" applyBorder="1" applyAlignment="1">
      <alignment horizontal="center" wrapText="1"/>
    </xf>
    <xf numFmtId="168" fontId="8" fillId="0" borderId="19" xfId="1" applyNumberFormat="1" applyFont="1" applyBorder="1" applyAlignment="1">
      <alignment horizontal="center" wrapText="1"/>
    </xf>
    <xf numFmtId="168" fontId="8" fillId="0" borderId="19" xfId="1" applyNumberFormat="1" applyFont="1" applyBorder="1" applyAlignment="1">
      <alignment horizontal="right" wrapText="1"/>
    </xf>
    <xf numFmtId="168" fontId="8" fillId="12" borderId="19" xfId="1" applyNumberFormat="1" applyFont="1" applyFill="1" applyBorder="1" applyAlignment="1">
      <alignment horizontal="center" vertical="center" wrapText="1"/>
    </xf>
    <xf numFmtId="168" fontId="8" fillId="0" borderId="19" xfId="1" applyNumberFormat="1" applyFont="1" applyBorder="1" applyAlignment="1">
      <alignment horizontal="center" vertical="center" wrapText="1"/>
    </xf>
    <xf numFmtId="0" fontId="7" fillId="7" borderId="0" xfId="0" applyFont="1" applyFill="1" applyBorder="1" applyAlignment="1">
      <alignment horizontal="left" vertical="top" wrapText="1"/>
    </xf>
    <xf numFmtId="0" fontId="7" fillId="6" borderId="0" xfId="0" applyFont="1" applyFill="1" applyAlignment="1">
      <alignment horizontal="left" vertical="center"/>
    </xf>
    <xf numFmtId="0" fontId="10" fillId="7" borderId="0" xfId="0" applyFont="1" applyFill="1" applyAlignment="1">
      <alignment horizontal="center" vertical="center"/>
    </xf>
    <xf numFmtId="0" fontId="21" fillId="0" borderId="0" xfId="0" applyFont="1" applyAlignment="1">
      <alignment horizontal="left" vertical="center"/>
    </xf>
    <xf numFmtId="0" fontId="20" fillId="7" borderId="0" xfId="0" applyFont="1" applyFill="1" applyAlignment="1">
      <alignment horizontal="left" vertical="center" wrapText="1"/>
    </xf>
    <xf numFmtId="0" fontId="9" fillId="2" borderId="16" xfId="32" applyFont="1" applyBorder="1" applyAlignment="1">
      <alignment horizontal="center"/>
    </xf>
    <xf numFmtId="0" fontId="9" fillId="2" borderId="17" xfId="32" applyFont="1" applyBorder="1" applyAlignment="1">
      <alignment horizontal="center" vertical="center" wrapText="1"/>
    </xf>
    <xf numFmtId="0" fontId="9" fillId="2" borderId="21" xfId="32" applyFont="1" applyBorder="1" applyAlignment="1">
      <alignment horizontal="center" vertical="center" wrapText="1"/>
    </xf>
    <xf numFmtId="0" fontId="9" fillId="2" borderId="7" xfId="32" applyFont="1" applyBorder="1" applyAlignment="1">
      <alignment vertical="center" wrapText="1"/>
    </xf>
    <xf numFmtId="0" fontId="9" fillId="2" borderId="0" xfId="32" applyFont="1" applyBorder="1" applyAlignment="1">
      <alignment vertical="center" wrapText="1"/>
    </xf>
    <xf numFmtId="0" fontId="9" fillId="2" borderId="12" xfId="32" applyFont="1" applyBorder="1" applyAlignment="1">
      <alignment vertical="center" wrapText="1"/>
    </xf>
    <xf numFmtId="0" fontId="8" fillId="0" borderId="0" xfId="0" applyFont="1" applyAlignment="1">
      <alignment horizontal="center" vertical="center" wrapText="1"/>
    </xf>
    <xf numFmtId="0" fontId="9" fillId="2" borderId="21" xfId="2" applyFont="1" applyBorder="1" applyAlignment="1">
      <alignment horizontal="center" vertical="center" wrapText="1"/>
    </xf>
    <xf numFmtId="0" fontId="8" fillId="7" borderId="0" xfId="0" applyFont="1" applyFill="1" applyAlignment="1">
      <alignment horizontal="center" vertical="center" wrapText="1"/>
    </xf>
    <xf numFmtId="0" fontId="9" fillId="2" borderId="17" xfId="2" applyFont="1" applyBorder="1" applyAlignment="1">
      <alignment horizontal="center" vertical="center" wrapText="1"/>
    </xf>
    <xf numFmtId="0" fontId="9" fillId="2" borderId="7"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2" xfId="2" applyFont="1" applyBorder="1" applyAlignment="1">
      <alignment horizontal="center" vertical="center" wrapText="1"/>
    </xf>
    <xf numFmtId="0" fontId="9" fillId="2" borderId="16" xfId="2" applyFont="1" applyBorder="1" applyAlignment="1">
      <alignment horizontal="center" vertical="center" wrapText="1"/>
    </xf>
    <xf numFmtId="0" fontId="17" fillId="7" borderId="4" xfId="0" applyFont="1" applyFill="1" applyBorder="1" applyAlignment="1">
      <alignment horizontal="center" vertical="center"/>
    </xf>
    <xf numFmtId="0" fontId="9" fillId="2" borderId="16" xfId="32" applyFont="1" applyBorder="1" applyAlignment="1">
      <alignment horizontal="center" vertical="center" wrapText="1"/>
    </xf>
    <xf numFmtId="0" fontId="9" fillId="2" borderId="0" xfId="32" applyFont="1" applyBorder="1" applyAlignment="1">
      <alignment horizontal="center" vertical="center" wrapText="1"/>
    </xf>
    <xf numFmtId="0" fontId="9" fillId="2" borderId="12" xfId="32" applyFont="1" applyBorder="1" applyAlignment="1">
      <alignment horizontal="center" vertical="center" wrapText="1"/>
    </xf>
    <xf numFmtId="0" fontId="16" fillId="30" borderId="5" xfId="0" applyFont="1" applyFill="1" applyBorder="1" applyAlignment="1">
      <alignment horizontal="center" vertical="center" wrapText="1"/>
    </xf>
    <xf numFmtId="0" fontId="16" fillId="7" borderId="5" xfId="0" applyFont="1" applyFill="1" applyBorder="1" applyAlignment="1">
      <alignment horizontal="center" vertical="center" wrapText="1"/>
    </xf>
    <xf numFmtId="164" fontId="14" fillId="16" borderId="0" xfId="33" applyFont="1" applyFill="1" applyBorder="1" applyAlignment="1">
      <alignment horizontal="center" vertical="center" wrapText="1"/>
    </xf>
    <xf numFmtId="0" fontId="16" fillId="35" borderId="2" xfId="2" applyFont="1" applyFill="1" applyBorder="1" applyAlignment="1">
      <alignment horizontal="center" vertical="center" wrapText="1"/>
    </xf>
    <xf numFmtId="168" fontId="14" fillId="16" borderId="0" xfId="33" applyNumberFormat="1" applyFont="1" applyFill="1" applyBorder="1" applyAlignment="1">
      <alignment horizontal="center" vertical="center" wrapText="1"/>
    </xf>
    <xf numFmtId="0" fontId="21" fillId="7" borderId="0" xfId="0" applyFont="1" applyFill="1" applyAlignment="1">
      <alignment horizontal="left"/>
    </xf>
    <xf numFmtId="0" fontId="14" fillId="16" borderId="21"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0" fillId="0" borderId="9" xfId="0" applyFont="1" applyBorder="1" applyAlignment="1">
      <alignment horizontal="center" vertical="center" wrapText="1"/>
    </xf>
    <xf numFmtId="9" fontId="10" fillId="22" borderId="9" xfId="0" applyNumberFormat="1" applyFont="1" applyFill="1" applyBorder="1" applyAlignment="1">
      <alignment horizontal="left" vertical="center" wrapText="1"/>
    </xf>
    <xf numFmtId="0" fontId="73" fillId="7" borderId="0" xfId="0" applyFont="1" applyFill="1"/>
    <xf numFmtId="0" fontId="8" fillId="0" borderId="0" xfId="0" applyFont="1" applyAlignment="1">
      <alignment horizontal="center" vertical="center" wrapText="1"/>
    </xf>
    <xf numFmtId="0" fontId="15" fillId="12" borderId="0" xfId="0" applyFont="1" applyFill="1" applyBorder="1" applyAlignment="1">
      <alignment horizontal="left" vertical="center" wrapText="1"/>
    </xf>
    <xf numFmtId="165" fontId="15" fillId="12" borderId="0" xfId="21" applyNumberFormat="1" applyFont="1" applyFill="1" applyBorder="1" applyAlignment="1">
      <alignment vertical="center" wrapText="1"/>
    </xf>
    <xf numFmtId="0" fontId="15" fillId="12" borderId="0" xfId="0" applyFont="1" applyFill="1" applyBorder="1" applyAlignment="1">
      <alignment vertical="center" wrapText="1"/>
    </xf>
    <xf numFmtId="165" fontId="15" fillId="0" borderId="0" xfId="21" applyNumberFormat="1" applyFont="1" applyFill="1" applyBorder="1" applyAlignment="1">
      <alignment vertical="center" wrapText="1"/>
    </xf>
    <xf numFmtId="43" fontId="10" fillId="0" borderId="0" xfId="21" applyFont="1" applyBorder="1" applyAlignment="1">
      <alignment horizontal="center" vertical="center" wrapText="1"/>
    </xf>
    <xf numFmtId="0" fontId="52" fillId="0" borderId="0" xfId="36" applyFont="1" applyAlignment="1">
      <alignment horizontal="center" vertical="center" wrapText="1"/>
    </xf>
    <xf numFmtId="0" fontId="52" fillId="0" borderId="0" xfId="36" applyFont="1" applyAlignment="1">
      <alignment vertical="center" wrapText="1"/>
    </xf>
    <xf numFmtId="4" fontId="52" fillId="0" borderId="0" xfId="36" applyNumberFormat="1" applyFont="1" applyAlignment="1">
      <alignment horizontal="right" vertical="center" wrapText="1"/>
    </xf>
    <xf numFmtId="0" fontId="52" fillId="0" borderId="0" xfId="36" applyFont="1" applyAlignment="1">
      <alignment horizontal="right" vertical="center" wrapText="1"/>
    </xf>
    <xf numFmtId="166" fontId="52" fillId="0" borderId="0" xfId="36" applyNumberFormat="1" applyFont="1" applyAlignment="1">
      <alignment horizontal="center" vertical="center" wrapText="1"/>
    </xf>
    <xf numFmtId="4" fontId="8" fillId="0" borderId="0" xfId="0" applyNumberFormat="1" applyFont="1" applyAlignment="1">
      <alignment vertical="center" wrapText="1"/>
    </xf>
    <xf numFmtId="0" fontId="6" fillId="0" borderId="0" xfId="0" applyFont="1" applyAlignment="1">
      <alignment vertical="center" wrapText="1"/>
    </xf>
    <xf numFmtId="4" fontId="8" fillId="12" borderId="0" xfId="0" applyNumberFormat="1" applyFont="1" applyFill="1" applyAlignment="1">
      <alignment vertical="center" wrapText="1"/>
    </xf>
    <xf numFmtId="0" fontId="6" fillId="12" borderId="0" xfId="0" applyFont="1" applyFill="1" applyAlignment="1">
      <alignment vertical="center" wrapText="1"/>
    </xf>
    <xf numFmtId="0" fontId="7" fillId="7" borderId="0" xfId="0" applyFont="1" applyFill="1" applyAlignment="1"/>
    <xf numFmtId="4" fontId="10" fillId="0" borderId="0" xfId="0" applyNumberFormat="1" applyFont="1" applyBorder="1" applyAlignment="1">
      <alignment vertical="center"/>
    </xf>
    <xf numFmtId="166" fontId="10" fillId="0" borderId="0" xfId="0" applyNumberFormat="1" applyFont="1" applyBorder="1" applyAlignment="1">
      <alignment horizontal="center" vertical="center"/>
    </xf>
    <xf numFmtId="0" fontId="52" fillId="0" borderId="0" xfId="36" applyFont="1" applyBorder="1" applyAlignment="1">
      <alignment vertical="center" wrapText="1"/>
    </xf>
    <xf numFmtId="165" fontId="14" fillId="15" borderId="19" xfId="21" applyNumberFormat="1" applyFont="1" applyFill="1" applyBorder="1" applyAlignment="1">
      <alignment horizontal="center" vertical="center" wrapText="1"/>
    </xf>
    <xf numFmtId="0" fontId="21" fillId="7" borderId="0" xfId="0" applyFont="1" applyFill="1" applyAlignment="1">
      <alignment horizontal="center" vertical="center"/>
    </xf>
    <xf numFmtId="0" fontId="74" fillId="4" borderId="0" xfId="0" applyFont="1" applyFill="1" applyAlignment="1">
      <alignment horizontal="left" vertical="center"/>
    </xf>
    <xf numFmtId="0" fontId="7" fillId="6" borderId="0" xfId="0" applyFont="1" applyFill="1" applyAlignment="1">
      <alignment horizontal="left" vertical="center"/>
    </xf>
    <xf numFmtId="0" fontId="20" fillId="7" borderId="0" xfId="0" applyFont="1" applyFill="1" applyAlignment="1">
      <alignment horizontal="left" wrapText="1"/>
    </xf>
    <xf numFmtId="0" fontId="21" fillId="7" borderId="0" xfId="0" applyFont="1" applyFill="1" applyAlignment="1">
      <alignment horizontal="left" vertical="center"/>
    </xf>
    <xf numFmtId="0" fontId="10" fillId="7" borderId="0" xfId="0" applyFont="1" applyFill="1" applyAlignment="1">
      <alignment horizontal="center" vertical="center"/>
    </xf>
    <xf numFmtId="0" fontId="7" fillId="0" borderId="0" xfId="0" applyFont="1" applyAlignment="1">
      <alignment horizontal="left" wrapText="1"/>
    </xf>
    <xf numFmtId="0" fontId="9" fillId="2" borderId="7" xfId="37" applyFont="1" applyBorder="1" applyAlignment="1">
      <alignment horizontal="center" vertical="center"/>
    </xf>
    <xf numFmtId="0" fontId="9" fillId="2" borderId="0" xfId="37" applyFont="1" applyBorder="1" applyAlignment="1">
      <alignment horizontal="center" vertical="center"/>
    </xf>
    <xf numFmtId="0" fontId="9" fillId="2" borderId="12" xfId="37" applyFont="1" applyBorder="1" applyAlignment="1">
      <alignment horizontal="center" vertical="center"/>
    </xf>
    <xf numFmtId="0" fontId="21" fillId="0" borderId="0" xfId="0" applyFont="1" applyAlignment="1">
      <alignment horizontal="left" vertical="center"/>
    </xf>
    <xf numFmtId="0" fontId="7" fillId="6" borderId="0" xfId="0" applyFont="1" applyFill="1" applyAlignment="1">
      <alignment horizontal="left" wrapText="1"/>
    </xf>
    <xf numFmtId="0" fontId="7" fillId="6" borderId="0" xfId="0" applyFont="1" applyFill="1" applyAlignment="1">
      <alignment horizontal="left" vertical="center" wrapText="1"/>
    </xf>
    <xf numFmtId="0" fontId="7" fillId="7" borderId="0" xfId="0" applyFont="1" applyFill="1" applyAlignment="1">
      <alignment wrapText="1"/>
    </xf>
    <xf numFmtId="0" fontId="7" fillId="7" borderId="34" xfId="0" applyFont="1" applyFill="1" applyBorder="1" applyAlignment="1">
      <alignment horizontal="left" vertical="center" wrapText="1"/>
    </xf>
    <xf numFmtId="0" fontId="20" fillId="7" borderId="0" xfId="0" applyFont="1" applyFill="1" applyAlignment="1">
      <alignment horizontal="left" vertical="center" wrapText="1"/>
    </xf>
    <xf numFmtId="4" fontId="8" fillId="4" borderId="0" xfId="4" applyNumberFormat="1" applyFont="1" applyFill="1" applyAlignment="1">
      <alignment horizontal="center" vertical="center" wrapText="1"/>
    </xf>
    <xf numFmtId="0" fontId="14" fillId="16" borderId="0" xfId="0" applyFont="1" applyFill="1" applyAlignment="1">
      <alignment vertical="center" wrapText="1"/>
    </xf>
    <xf numFmtId="0" fontId="7" fillId="6" borderId="0" xfId="0" applyFont="1" applyFill="1" applyAlignment="1">
      <alignment vertical="center" wrapText="1"/>
    </xf>
    <xf numFmtId="0" fontId="38" fillId="7" borderId="0" xfId="0" applyFont="1" applyFill="1" applyAlignment="1">
      <alignment horizontal="left" wrapText="1"/>
    </xf>
    <xf numFmtId="0" fontId="9" fillId="2" borderId="7" xfId="32" applyFont="1" applyBorder="1" applyAlignment="1">
      <alignment horizontal="center"/>
    </xf>
    <xf numFmtId="0" fontId="9" fillId="2" borderId="0" xfId="32" applyFont="1" applyBorder="1" applyAlignment="1">
      <alignment horizontal="center"/>
    </xf>
    <xf numFmtId="0" fontId="9" fillId="2" borderId="17" xfId="32" applyFont="1" applyBorder="1" applyAlignment="1">
      <alignment horizontal="center"/>
    </xf>
    <xf numFmtId="0" fontId="9" fillId="2" borderId="21" xfId="32" applyFont="1" applyBorder="1" applyAlignment="1">
      <alignment horizontal="center"/>
    </xf>
    <xf numFmtId="0" fontId="9" fillId="2" borderId="16" xfId="32" applyFont="1" applyBorder="1" applyAlignment="1">
      <alignment horizontal="center"/>
    </xf>
    <xf numFmtId="0" fontId="9" fillId="2" borderId="17" xfId="32" applyFont="1" applyBorder="1" applyAlignment="1">
      <alignment horizontal="center" vertical="center" wrapText="1"/>
    </xf>
    <xf numFmtId="0" fontId="9" fillId="2" borderId="21" xfId="32" applyFont="1" applyBorder="1" applyAlignment="1">
      <alignment horizontal="center" vertical="center" wrapText="1"/>
    </xf>
    <xf numFmtId="0" fontId="54" fillId="7" borderId="7" xfId="0" applyFont="1" applyFill="1" applyBorder="1" applyAlignment="1">
      <alignment horizontal="center" vertical="center"/>
    </xf>
    <xf numFmtId="0" fontId="54" fillId="7" borderId="0" xfId="0" applyFont="1" applyFill="1" applyAlignment="1">
      <alignment horizontal="center" vertical="center"/>
    </xf>
    <xf numFmtId="0" fontId="54" fillId="7" borderId="12" xfId="0" applyFont="1" applyFill="1" applyBorder="1" applyAlignment="1">
      <alignment horizontal="center" vertical="center"/>
    </xf>
    <xf numFmtId="0" fontId="9" fillId="2" borderId="17" xfId="2" applyFont="1" applyBorder="1" applyAlignment="1">
      <alignment horizontal="center" vertical="center"/>
    </xf>
    <xf numFmtId="0" fontId="9" fillId="2" borderId="21" xfId="2" applyFont="1" applyBorder="1" applyAlignment="1">
      <alignment horizontal="center" vertical="center"/>
    </xf>
    <xf numFmtId="0" fontId="9" fillId="2" borderId="16" xfId="2" applyFont="1" applyBorder="1" applyAlignment="1">
      <alignment horizontal="center" vertical="center"/>
    </xf>
    <xf numFmtId="0" fontId="7" fillId="4" borderId="0" xfId="0" applyFont="1" applyFill="1" applyAlignment="1">
      <alignment horizontal="left" vertical="top" wrapText="1"/>
    </xf>
    <xf numFmtId="0" fontId="54" fillId="4" borderId="7" xfId="0" applyFont="1" applyFill="1" applyBorder="1" applyAlignment="1">
      <alignment horizontal="center" vertical="center"/>
    </xf>
    <xf numFmtId="0" fontId="54" fillId="4" borderId="0" xfId="0" applyFont="1" applyFill="1" applyAlignment="1">
      <alignment horizontal="center" vertical="center"/>
    </xf>
    <xf numFmtId="0" fontId="54" fillId="4" borderId="12" xfId="0" applyFont="1" applyFill="1" applyBorder="1" applyAlignment="1">
      <alignment horizontal="center" vertical="center"/>
    </xf>
    <xf numFmtId="0" fontId="54" fillId="0" borderId="7" xfId="0" applyFont="1" applyBorder="1" applyAlignment="1">
      <alignment horizontal="center" vertical="center"/>
    </xf>
    <xf numFmtId="0" fontId="54" fillId="0" borderId="0" xfId="0" applyFont="1" applyAlignment="1">
      <alignment horizontal="center" vertical="center"/>
    </xf>
    <xf numFmtId="0" fontId="54" fillId="0" borderId="12" xfId="0" applyFont="1" applyBorder="1" applyAlignment="1">
      <alignment horizontal="center" vertical="center"/>
    </xf>
    <xf numFmtId="0" fontId="9" fillId="2" borderId="17" xfId="32" applyFont="1" applyBorder="1" applyAlignment="1">
      <alignment vertical="center" wrapText="1"/>
    </xf>
    <xf numFmtId="0" fontId="9" fillId="2" borderId="21" xfId="32" applyFont="1" applyBorder="1" applyAlignment="1">
      <alignment vertical="center" wrapText="1"/>
    </xf>
    <xf numFmtId="0" fontId="9" fillId="2" borderId="16" xfId="32" applyFont="1" applyBorder="1" applyAlignment="1">
      <alignment vertical="center" wrapText="1"/>
    </xf>
    <xf numFmtId="0" fontId="9" fillId="2" borderId="7" xfId="32" applyFont="1" applyBorder="1" applyAlignment="1">
      <alignment vertical="center" wrapText="1"/>
    </xf>
    <xf numFmtId="0" fontId="9" fillId="2" borderId="0" xfId="32" applyFont="1" applyBorder="1" applyAlignment="1">
      <alignment vertical="center" wrapText="1"/>
    </xf>
    <xf numFmtId="0" fontId="9" fillId="2" borderId="12" xfId="32" applyFont="1" applyBorder="1" applyAlignment="1">
      <alignment vertical="center" wrapText="1"/>
    </xf>
    <xf numFmtId="0" fontId="20" fillId="0" borderId="7" xfId="0" applyFont="1" applyBorder="1" applyAlignment="1">
      <alignment vertical="center" wrapText="1"/>
    </xf>
    <xf numFmtId="0" fontId="20" fillId="0" borderId="0" xfId="0" applyFont="1" applyBorder="1" applyAlignment="1">
      <alignment vertical="center" wrapText="1"/>
    </xf>
    <xf numFmtId="0" fontId="20" fillId="0" borderId="12" xfId="0" applyFont="1" applyBorder="1" applyAlignment="1">
      <alignment vertical="center" wrapText="1"/>
    </xf>
    <xf numFmtId="0" fontId="7" fillId="4" borderId="0" xfId="0" applyFont="1" applyFill="1" applyAlignment="1">
      <alignment horizontal="left" vertical="center" wrapText="1"/>
    </xf>
    <xf numFmtId="0" fontId="9" fillId="2" borderId="7" xfId="2" applyFont="1" applyBorder="1" applyAlignment="1">
      <alignment vertical="center" wrapText="1"/>
    </xf>
    <xf numFmtId="0" fontId="9" fillId="2" borderId="0" xfId="2" applyFont="1" applyBorder="1" applyAlignment="1">
      <alignment vertical="center" wrapText="1"/>
    </xf>
    <xf numFmtId="0" fontId="9" fillId="2" borderId="12" xfId="2" applyFont="1" applyBorder="1" applyAlignment="1">
      <alignment vertical="center" wrapText="1"/>
    </xf>
    <xf numFmtId="0" fontId="9" fillId="2" borderId="4" xfId="2" applyFont="1" applyBorder="1" applyAlignment="1">
      <alignment vertical="center" wrapText="1"/>
    </xf>
    <xf numFmtId="0" fontId="9" fillId="2" borderId="5" xfId="2" applyFont="1" applyBorder="1" applyAlignment="1">
      <alignment vertical="center" wrapText="1"/>
    </xf>
    <xf numFmtId="0" fontId="9" fillId="2" borderId="17" xfId="2" applyFont="1" applyBorder="1" applyAlignment="1">
      <alignment vertical="center" wrapText="1"/>
    </xf>
    <xf numFmtId="0" fontId="9" fillId="2" borderId="21" xfId="2" applyFont="1" applyBorder="1" applyAlignment="1">
      <alignment vertical="center" wrapText="1"/>
    </xf>
    <xf numFmtId="0" fontId="9" fillId="2" borderId="16" xfId="2" applyFont="1" applyBorder="1" applyAlignment="1">
      <alignment vertical="center" wrapText="1"/>
    </xf>
    <xf numFmtId="0" fontId="8" fillId="0" borderId="0" xfId="0" applyFont="1" applyAlignment="1">
      <alignment horizontal="center" vertical="center" wrapText="1"/>
    </xf>
    <xf numFmtId="0" fontId="9" fillId="2" borderId="21" xfId="2" applyFont="1" applyBorder="1" applyAlignment="1">
      <alignment horizontal="center" vertical="center" wrapText="1"/>
    </xf>
    <xf numFmtId="0" fontId="37" fillId="6" borderId="17" xfId="0" applyFont="1" applyFill="1" applyBorder="1" applyAlignment="1">
      <alignment vertical="center" wrapText="1"/>
    </xf>
    <xf numFmtId="0" fontId="37" fillId="6" borderId="21" xfId="0" applyFont="1" applyFill="1" applyBorder="1" applyAlignment="1">
      <alignment vertical="center" wrapText="1"/>
    </xf>
    <xf numFmtId="0" fontId="37" fillId="6" borderId="16" xfId="0" applyFont="1" applyFill="1" applyBorder="1" applyAlignment="1">
      <alignment vertical="center" wrapText="1"/>
    </xf>
    <xf numFmtId="0" fontId="38" fillId="7" borderId="0" xfId="0" applyFont="1" applyFill="1" applyAlignment="1">
      <alignment horizontal="left" vertical="center" wrapText="1"/>
    </xf>
    <xf numFmtId="0" fontId="8" fillId="7" borderId="0" xfId="0" applyFont="1" applyFill="1" applyAlignment="1">
      <alignment horizontal="center" vertical="center" wrapText="1"/>
    </xf>
    <xf numFmtId="0" fontId="8" fillId="7" borderId="21"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58" fillId="7" borderId="0" xfId="0" applyFont="1" applyFill="1" applyAlignment="1">
      <alignment horizontal="left" vertical="center" wrapText="1"/>
    </xf>
    <xf numFmtId="0" fontId="9" fillId="2" borderId="4" xfId="2" applyFont="1" applyBorder="1" applyAlignment="1">
      <alignment horizontal="left" vertical="center" wrapText="1"/>
    </xf>
    <xf numFmtId="0" fontId="9" fillId="2" borderId="5" xfId="2" applyFont="1" applyBorder="1" applyAlignment="1">
      <alignment horizontal="left" vertical="center" wrapText="1"/>
    </xf>
    <xf numFmtId="0" fontId="9" fillId="2" borderId="17" xfId="2" applyFont="1" applyBorder="1" applyAlignment="1">
      <alignment horizontal="center" vertical="center" wrapText="1"/>
    </xf>
    <xf numFmtId="0" fontId="9" fillId="2" borderId="16" xfId="2" applyFont="1" applyBorder="1" applyAlignment="1">
      <alignment horizontal="center" vertical="center" wrapText="1"/>
    </xf>
    <xf numFmtId="0" fontId="9" fillId="2" borderId="7" xfId="2" applyFont="1" applyBorder="1" applyAlignment="1">
      <alignment horizontal="center" vertical="center" wrapText="1"/>
    </xf>
    <xf numFmtId="0" fontId="9" fillId="2" borderId="0" xfId="2" applyFont="1" applyBorder="1" applyAlignment="1">
      <alignment horizontal="center" vertical="center" wrapText="1"/>
    </xf>
    <xf numFmtId="0" fontId="9" fillId="2" borderId="12" xfId="2" applyFont="1" applyBorder="1" applyAlignment="1">
      <alignment horizontal="center" vertical="center" wrapText="1"/>
    </xf>
    <xf numFmtId="0" fontId="17" fillId="7" borderId="4" xfId="0" applyFont="1" applyFill="1" applyBorder="1" applyAlignment="1">
      <alignment horizontal="center" vertical="center"/>
    </xf>
    <xf numFmtId="0" fontId="17" fillId="7" borderId="5" xfId="0" applyFont="1" applyFill="1" applyBorder="1" applyAlignment="1">
      <alignment horizontal="center" vertical="center"/>
    </xf>
    <xf numFmtId="0" fontId="7" fillId="6" borderId="0" xfId="0" applyFont="1" applyFill="1" applyAlignment="1">
      <alignment horizontal="left" vertical="top" wrapText="1"/>
    </xf>
    <xf numFmtId="49" fontId="9" fillId="10" borderId="21" xfId="4" applyNumberFormat="1" applyFont="1" applyFill="1" applyBorder="1" applyAlignment="1">
      <alignment horizontal="center" vertical="center"/>
    </xf>
    <xf numFmtId="49" fontId="9" fillId="10" borderId="16" xfId="4" applyNumberFormat="1" applyFont="1" applyFill="1" applyBorder="1" applyAlignment="1">
      <alignment horizontal="center" vertical="center"/>
    </xf>
    <xf numFmtId="0" fontId="7" fillId="0" borderId="0" xfId="4" applyFont="1" applyAlignment="1">
      <alignment horizontal="left" vertical="center" wrapText="1"/>
    </xf>
    <xf numFmtId="0" fontId="9" fillId="2" borderId="16" xfId="32" applyFont="1" applyBorder="1" applyAlignment="1">
      <alignment horizontal="center" vertical="center" wrapText="1"/>
    </xf>
    <xf numFmtId="0" fontId="9" fillId="2" borderId="0" xfId="32" applyFont="1" applyBorder="1" applyAlignment="1">
      <alignment horizontal="center" vertical="center" wrapText="1"/>
    </xf>
    <xf numFmtId="0" fontId="9" fillId="2" borderId="7" xfId="32" applyFont="1" applyBorder="1" applyAlignment="1">
      <alignment horizontal="center" vertical="center" wrapText="1"/>
    </xf>
    <xf numFmtId="0" fontId="9" fillId="2" borderId="12" xfId="32" applyFont="1" applyBorder="1" applyAlignment="1">
      <alignment horizontal="center" vertical="center" wrapText="1"/>
    </xf>
    <xf numFmtId="0" fontId="7" fillId="7" borderId="0" xfId="0" applyFont="1" applyFill="1" applyAlignment="1">
      <alignment horizontal="left" wrapText="1"/>
    </xf>
    <xf numFmtId="0" fontId="20" fillId="4" borderId="0" xfId="7" applyFont="1" applyFill="1" applyAlignment="1">
      <alignment horizontal="center" vertical="center" wrapText="1"/>
    </xf>
    <xf numFmtId="0" fontId="16" fillId="6" borderId="17"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30" borderId="4" xfId="0" applyFont="1" applyFill="1" applyBorder="1" applyAlignment="1">
      <alignment horizontal="center" vertical="center" wrapText="1"/>
    </xf>
    <xf numFmtId="0" fontId="16" fillId="30" borderId="5" xfId="0" applyFont="1" applyFill="1" applyBorder="1" applyAlignment="1">
      <alignment horizontal="center" vertical="center" wrapText="1"/>
    </xf>
    <xf numFmtId="0" fontId="16" fillId="35" borderId="1" xfId="2" applyFont="1" applyFill="1" applyBorder="1" applyAlignment="1">
      <alignment horizontal="center" vertical="center" wrapText="1"/>
    </xf>
    <xf numFmtId="0" fontId="16" fillId="35" borderId="2" xfId="2"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17"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16" xfId="0" applyFont="1" applyFill="1" applyBorder="1" applyAlignment="1">
      <alignment horizontal="center" vertical="center"/>
    </xf>
    <xf numFmtId="0" fontId="16" fillId="6" borderId="17"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16" xfId="0" applyFont="1" applyFill="1" applyBorder="1" applyAlignment="1">
      <alignment horizontal="center" vertical="center"/>
    </xf>
    <xf numFmtId="0" fontId="16" fillId="30" borderId="4" xfId="0" applyFont="1" applyFill="1" applyBorder="1" applyAlignment="1">
      <alignment horizontal="center" vertical="center"/>
    </xf>
    <xf numFmtId="0" fontId="16" fillId="30" borderId="5" xfId="0" applyFont="1" applyFill="1" applyBorder="1" applyAlignment="1">
      <alignment horizontal="center" vertical="center"/>
    </xf>
    <xf numFmtId="0" fontId="14" fillId="16" borderId="0" xfId="0" applyFont="1" applyFill="1" applyAlignment="1">
      <alignment horizontal="center" vertical="center" wrapText="1"/>
    </xf>
    <xf numFmtId="164" fontId="14" fillId="16" borderId="0" xfId="33" applyFont="1" applyFill="1" applyBorder="1" applyAlignment="1">
      <alignment horizontal="center" vertical="center" wrapText="1"/>
    </xf>
    <xf numFmtId="0" fontId="61" fillId="7" borderId="0" xfId="0" applyFont="1" applyFill="1" applyAlignment="1">
      <alignment horizontal="left" wrapText="1"/>
    </xf>
    <xf numFmtId="168" fontId="14" fillId="16" borderId="16" xfId="33" applyNumberFormat="1" applyFont="1" applyFill="1" applyBorder="1" applyAlignment="1">
      <alignment horizontal="center" vertical="center" wrapText="1"/>
    </xf>
    <xf numFmtId="168" fontId="14" fillId="16" borderId="12" xfId="33" applyNumberFormat="1" applyFont="1" applyFill="1" applyBorder="1" applyAlignment="1">
      <alignment horizontal="center" vertical="center" wrapText="1"/>
    </xf>
    <xf numFmtId="168" fontId="14" fillId="16" borderId="21" xfId="33" applyNumberFormat="1" applyFont="1" applyFill="1" applyBorder="1" applyAlignment="1">
      <alignment horizontal="center" vertical="center" wrapText="1"/>
    </xf>
    <xf numFmtId="168" fontId="14" fillId="16" borderId="0" xfId="33" applyNumberFormat="1" applyFont="1" applyFill="1" applyBorder="1" applyAlignment="1">
      <alignment horizontal="center" vertical="center" wrapText="1"/>
    </xf>
    <xf numFmtId="168" fontId="14" fillId="16" borderId="17" xfId="33" applyNumberFormat="1" applyFont="1" applyFill="1" applyBorder="1" applyAlignment="1">
      <alignment horizontal="center" vertical="center" wrapText="1"/>
    </xf>
    <xf numFmtId="168" fontId="14" fillId="16" borderId="7" xfId="33" applyNumberFormat="1" applyFont="1" applyFill="1" applyBorder="1" applyAlignment="1">
      <alignment horizontal="center" vertical="center" wrapText="1"/>
    </xf>
    <xf numFmtId="0" fontId="21" fillId="7" borderId="0" xfId="0" applyFont="1" applyFill="1" applyAlignment="1">
      <alignment vertical="center"/>
    </xf>
    <xf numFmtId="0" fontId="21" fillId="7" borderId="0" xfId="0" applyFont="1" applyFill="1" applyAlignment="1">
      <alignment horizontal="left" vertical="top"/>
    </xf>
    <xf numFmtId="0" fontId="21" fillId="7" borderId="0" xfId="0" applyFont="1" applyFill="1" applyAlignment="1">
      <alignment horizontal="left"/>
    </xf>
    <xf numFmtId="0" fontId="14" fillId="16" borderId="21" xfId="0" applyFont="1" applyFill="1" applyBorder="1" applyAlignment="1">
      <alignment horizontal="center" vertical="center" wrapText="1"/>
    </xf>
    <xf numFmtId="0" fontId="14" fillId="16" borderId="21" xfId="0" applyFont="1" applyFill="1" applyBorder="1" applyAlignment="1">
      <alignment horizontal="center" wrapText="1"/>
    </xf>
    <xf numFmtId="0" fontId="14" fillId="16" borderId="16" xfId="0" applyFont="1" applyFill="1" applyBorder="1" applyAlignment="1">
      <alignment horizontal="center" wrapText="1"/>
    </xf>
    <xf numFmtId="0" fontId="14" fillId="16" borderId="17"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7" fillId="7" borderId="0" xfId="0" applyFont="1" applyFill="1" applyAlignment="1">
      <alignment horizontal="left" vertical="center" wrapText="1"/>
    </xf>
    <xf numFmtId="0" fontId="9" fillId="2" borderId="0" xfId="32" applyFont="1" applyAlignment="1">
      <alignment horizontal="center" vertical="center"/>
    </xf>
    <xf numFmtId="0" fontId="10" fillId="0" borderId="9" xfId="0" applyFont="1" applyBorder="1" applyAlignment="1">
      <alignment horizontal="center" vertical="center" wrapText="1"/>
    </xf>
    <xf numFmtId="9" fontId="10" fillId="22" borderId="9" xfId="0" applyNumberFormat="1" applyFont="1" applyFill="1" applyBorder="1" applyAlignment="1">
      <alignment horizontal="left" vertical="center" wrapText="1"/>
    </xf>
  </cellXfs>
  <cellStyles count="38">
    <cellStyle name="20% - Accent5" xfId="3" builtinId="46"/>
    <cellStyle name="20% - Accent5 2" xfId="31" xr:uid="{818203D3-5136-4417-ADD7-450DC1FEE49E}"/>
    <cellStyle name="40% - Accent5" xfId="15" builtinId="47"/>
    <cellStyle name="Accent5" xfId="2" builtinId="45"/>
    <cellStyle name="Accent5 2" xfId="32" xr:uid="{4C191C4C-42EB-4777-B540-E958FC047111}"/>
    <cellStyle name="Accent5 3" xfId="37" xr:uid="{680B7FC9-D681-43F1-B2FE-37F6064C8D30}"/>
    <cellStyle name="Comma" xfId="1" builtinId="3"/>
    <cellStyle name="Comma 2" xfId="17" xr:uid="{C81805B1-8D84-492D-A720-0C304961D6B6}"/>
    <cellStyle name="Comma 2 2" xfId="21" xr:uid="{CDE290FC-46DC-461E-8332-A450C231175E}"/>
    <cellStyle name="Comma 2 3" xfId="25" xr:uid="{29862807-F903-4AAC-9A41-62ABA4E45E5F}"/>
    <cellStyle name="Comma 2 4" xfId="33" xr:uid="{BE0D0535-4CC4-4444-99FE-8026B5F8B449}"/>
    <cellStyle name="Comma 3" xfId="16" xr:uid="{80CCE313-3541-4B06-BC49-B846CDE13857}"/>
    <cellStyle name="Hyperlink" xfId="5" builtinId="8"/>
    <cellStyle name="Hyperlink 2" xfId="20" xr:uid="{7DC2AC34-7158-461B-9C9B-7D4445B69894}"/>
    <cellStyle name="Normal" xfId="0" builtinId="0"/>
    <cellStyle name="Normal 10" xfId="7" xr:uid="{DDB2B2B8-7DA3-4BD2-B42E-0464324CE38B}"/>
    <cellStyle name="Normal 10 2" xfId="27" xr:uid="{8BCC2B8A-4BCA-4A14-84EE-367B48ED632E}"/>
    <cellStyle name="Normal 2" xfId="4" xr:uid="{85B3E1B4-1FFD-4ACF-A89E-348A334D31CF}"/>
    <cellStyle name="Normal 2 2" xfId="6" xr:uid="{4C2AC9DC-3BE3-45D2-A538-19BEBDCDC92C}"/>
    <cellStyle name="Normal 2 2 2 2 2 2" xfId="12" xr:uid="{A2847607-4674-4D13-8867-386AAB7FE847}"/>
    <cellStyle name="Normal 2 2 2 2 2 2 2" xfId="19" xr:uid="{2C368EE9-0AC7-4E9E-9C48-495E923B086E}"/>
    <cellStyle name="Normal 2 2 2 2 2 2 3" xfId="18" xr:uid="{1FB1F4C5-0046-4B72-8B3C-56DAC50EE307}"/>
    <cellStyle name="Normal 2 3" xfId="8" xr:uid="{E1823405-C55D-4C78-AD10-2C3AC8187E9D}"/>
    <cellStyle name="Normal 2 3 2" xfId="23" xr:uid="{A6C69CB4-B0E9-492B-BA5A-3937EBE6670F}"/>
    <cellStyle name="Normal 2 3 3" xfId="11" xr:uid="{805AB6AF-888E-4FCB-B1D7-E7120EB65FE8}"/>
    <cellStyle name="Normal 2 3 3 2" xfId="24" xr:uid="{93288493-DA85-45C7-B8E5-E9EAFC24DA0B}"/>
    <cellStyle name="Normal 2 4" xfId="28" xr:uid="{201D9870-1886-4C5E-9A55-90E1BBCA759B}"/>
    <cellStyle name="Normal 3" xfId="22" xr:uid="{CBA35B28-B778-4A90-8D95-654A8DC0B45C}"/>
    <cellStyle name="Normal 3 2" xfId="9" xr:uid="{8217BFC8-503D-4217-8846-9772D4AC643B}"/>
    <cellStyle name="Normal 4" xfId="29" xr:uid="{F16E10CB-2DD9-4E03-84EB-B0616A69CE55}"/>
    <cellStyle name="Normal 5" xfId="10" xr:uid="{1B8531B4-5075-4AFA-B7D0-42796882F42C}"/>
    <cellStyle name="Normal 5 2" xfId="14" xr:uid="{2B31FBF5-6C36-472B-A9E4-1FE9FA130EEF}"/>
    <cellStyle name="Normal 5 3" xfId="26" xr:uid="{2A8992EF-8196-4C24-BD71-D119D2CF238D}"/>
    <cellStyle name="Normal 6" xfId="13" xr:uid="{3A6A585D-FC28-42A0-AE36-59BF98022DB5}"/>
    <cellStyle name="Normal 6 2" xfId="35" xr:uid="{CDB85DF1-C49E-4D39-B13E-03B6623118EA}"/>
    <cellStyle name="Normal 9" xfId="30" xr:uid="{3181517F-721B-4756-A7AF-9D68F1F614E8}"/>
    <cellStyle name="Normal_Sheet3" xfId="36" xr:uid="{541A1287-160B-4759-BCF0-FE3B29518D42}"/>
    <cellStyle name="Percent 2" xfId="34" xr:uid="{32965845-8816-40AF-AF1D-C3E585F628B6}"/>
  </cellStyles>
  <dxfs count="642">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strike val="0"/>
        <outline val="0"/>
        <shadow val="0"/>
        <u val="none"/>
        <vertAlign val="baseline"/>
        <sz val="9"/>
        <name val="Arial"/>
        <family val="2"/>
        <scheme val="none"/>
      </font>
      <alignment vertical="center" textRotation="0" indent="0" justifyLastLine="0" shrinkToFit="0" readingOrder="0"/>
    </dxf>
    <dxf>
      <font>
        <b/>
        <strike val="0"/>
        <outline val="0"/>
        <shadow val="0"/>
        <u val="none"/>
        <vertAlign val="baseline"/>
        <sz val="9"/>
        <name val="Arial"/>
        <family val="2"/>
        <scheme val="none"/>
      </font>
      <alignment vertical="center" textRotation="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top/>
        <bottom style="thin">
          <color indexed="64"/>
        </bottom>
      </border>
    </dxf>
    <dxf>
      <font>
        <sz val="9"/>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center" vertical="center" textRotation="0" wrapText="1" indent="0" justifyLastLine="0" shrinkToFit="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font>
        <b val="0"/>
        <i val="0"/>
        <strike val="0"/>
        <condense val="0"/>
        <extend val="0"/>
        <outline val="0"/>
        <shadow val="0"/>
        <u val="none"/>
        <vertAlign val="baseline"/>
        <sz val="9"/>
        <color rgb="FFFFFFFF"/>
        <name val="Arial"/>
        <family val="2"/>
        <scheme val="none"/>
      </font>
      <fill>
        <patternFill patternType="solid">
          <fgColor rgb="FF000000"/>
          <bgColor rgb="FF4472C4"/>
        </patternFill>
      </fill>
      <alignment horizontal="general" vertical="top"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9"/>
        <color rgb="FF000000"/>
        <name val="Arial"/>
        <family val="2"/>
        <scheme val="none"/>
      </font>
      <alignment horizontal="center"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9"/>
        <color rgb="FFFFFFFF"/>
        <name val="Arial"/>
        <scheme val="none"/>
      </font>
      <fill>
        <patternFill patternType="solid">
          <fgColor rgb="FF000000"/>
          <bgColor rgb="FF4472C4"/>
        </patternFill>
      </fill>
      <alignment horizontal="general" vertical="top" textRotation="0" wrapText="1" indent="0" justifyLastLine="0" shrinkToFit="0" readingOrder="0"/>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sz val="9"/>
        <name val="Arial"/>
      </font>
    </dxf>
    <dxf>
      <font>
        <b val="0"/>
        <i val="0"/>
        <strike val="0"/>
        <condense val="0"/>
        <extend val="0"/>
        <outline val="0"/>
        <shadow val="0"/>
        <u val="none"/>
        <vertAlign val="baseline"/>
        <sz val="9"/>
        <color theme="1"/>
        <name val="Calibri"/>
        <scheme val="minor"/>
      </font>
      <numFmt numFmtId="14" formatCode="0.00%"/>
    </dxf>
    <dxf>
      <font>
        <sz val="9"/>
        <name val="Arial"/>
      </font>
      <numFmt numFmtId="166" formatCode="yyyy\.mm\.dd"/>
      <alignment horizontal="center" vertical="bottom" textRotation="0" wrapText="0" indent="0" justifyLastLine="0" shrinkToFit="0" readingOrder="0"/>
    </dxf>
    <dxf>
      <font>
        <sz val="9"/>
        <name val="Arial"/>
      </font>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center" wrapText="1" indent="0"/>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numFmt numFmtId="168" formatCode="_-* #,##0_-;\-* #,##0_-;_-* &quot;-&quot;??_-;_-@_-"/>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dxf>
    <dxf>
      <font>
        <b/>
        <i val="0"/>
        <strike val="0"/>
        <condense val="0"/>
        <extend val="0"/>
        <outline val="0"/>
        <shadow val="0"/>
        <u val="none"/>
        <vertAlign val="baseline"/>
        <sz val="9"/>
        <color theme="0"/>
        <name val="Arial"/>
        <scheme val="none"/>
      </font>
      <alignment horizontal="center" vertical="center" textRotation="0" wrapText="1" indent="0" justifyLastLine="0" shrinkToFit="0" readingOrder="0"/>
    </dxf>
    <dxf>
      <font>
        <sz val="9"/>
        <color rgb="FF000000"/>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border>
        <left/>
        <right/>
        <top/>
        <bottom/>
      </border>
    </dxf>
    <dxf>
      <font>
        <sz val="9"/>
        <family val="2"/>
      </font>
    </dxf>
    <dxf>
      <font>
        <b/>
        <i val="0"/>
        <strike val="0"/>
        <condense val="0"/>
        <extend val="0"/>
        <outline val="0"/>
        <shadow val="0"/>
        <u val="none"/>
        <vertAlign val="baseline"/>
        <sz val="9"/>
        <color rgb="FFFFFFFF"/>
        <name val="Arial"/>
        <family val="2"/>
        <scheme val="none"/>
      </font>
      <fill>
        <patternFill patternType="solid">
          <fgColor rgb="FF000000"/>
          <bgColor rgb="FF2F75B5"/>
        </patternFill>
      </fill>
      <alignment horizontal="center" vertical="center" textRotation="0" wrapText="1" indent="0" justifyLastLine="0" shrinkToFit="0" readingOrder="0"/>
    </dxf>
    <dxf>
      <font>
        <strike val="0"/>
        <outline val="0"/>
        <shadow val="0"/>
        <u val="none"/>
        <vertAlign val="baseline"/>
        <sz val="9"/>
        <name val="Arial"/>
        <family val="2"/>
        <scheme val="none"/>
      </font>
      <numFmt numFmtId="0" formatCode="General"/>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alignment horizontal="center" vertical="bottom" textRotation="0" wrapText="0" indent="0" justifyLastLine="0" shrinkToFit="0" readingOrder="0"/>
    </dxf>
    <dxf>
      <font>
        <strike val="0"/>
        <outline val="0"/>
        <shadow val="0"/>
        <u val="none"/>
        <vertAlign val="baseline"/>
        <sz val="9"/>
        <name val="Arial"/>
        <family val="2"/>
        <scheme val="none"/>
      </font>
    </dxf>
    <dxf>
      <font>
        <b/>
        <i val="0"/>
        <strike val="0"/>
        <condense val="0"/>
        <extend val="0"/>
        <outline val="0"/>
        <shadow val="0"/>
        <u val="none"/>
        <vertAlign val="baseline"/>
        <sz val="9"/>
        <color rgb="FFFFFFFF"/>
        <name val="Arial"/>
        <family val="2"/>
        <scheme val="none"/>
      </font>
      <fill>
        <patternFill patternType="solid">
          <fgColor indexed="64"/>
          <bgColor rgb="FF2F75B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rgb="FF4F81BD"/>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rgb="FF000000"/>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rgb="FF000000"/>
        <name val="Arial"/>
        <scheme val="none"/>
      </font>
      <alignment horizontal="lef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rgb="FF4F81BD"/>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9"/>
        <color theme="1"/>
        <name val="Arial"/>
        <scheme val="none"/>
      </font>
      <alignment horizontal="general" vertical="center" textRotation="0" wrapText="1" indent="0" justifyLastLine="0" shrinkToFit="0" readingOrder="0"/>
    </dxf>
    <dxf>
      <font>
        <b/>
        <i val="0"/>
        <strike val="0"/>
        <condense val="0"/>
        <extend val="0"/>
        <outline val="0"/>
        <shadow val="0"/>
        <u val="none"/>
        <vertAlign val="baseline"/>
        <sz val="9"/>
        <color theme="0"/>
        <name val="Arial"/>
        <scheme val="none"/>
      </font>
      <fill>
        <patternFill patternType="solid">
          <fgColor rgb="FF4F81BD"/>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9"/>
        <color theme="0"/>
        <name val="Arial"/>
        <family val="2"/>
        <scheme val="none"/>
      </font>
      <alignment horizontal="center" vertical="center" textRotation="0" wrapText="1" indent="0" justifyLastLine="0" shrinkToFit="0" readingOrder="0"/>
      <protection locked="0" hidden="0"/>
    </dxf>
    <dxf>
      <font>
        <sz val="9"/>
        <name val="Arial"/>
      </font>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color rgb="FF000000"/>
        <name val="Arial"/>
        <family val="2"/>
        <scheme val="none"/>
      </font>
      <fill>
        <patternFill patternType="solid">
          <fgColor rgb="FFD9E1F2"/>
          <bgColor rgb="FFD9E1F2"/>
        </patternFill>
      </fill>
      <alignment horizontal="general" vertical="bottom" textRotation="0" wrapText="1" indent="0" justifyLastLine="0" shrinkToFit="0" readingOrder="0"/>
      <border diagonalUp="0" diagonalDown="0">
        <left/>
        <right/>
        <top style="thin">
          <color rgb="FF8EA9DB"/>
        </top>
        <bottom style="thin">
          <color rgb="FF8EA9DB"/>
        </bottom>
        <vertical/>
        <horizontal/>
      </border>
    </dxf>
    <dxf>
      <font>
        <sz val="9"/>
        <name val="Arial"/>
      </font>
      <alignment horizontal="center" textRotation="0" indent="0" justifyLastLine="0" shrinkToFit="0" readingOrder="0"/>
    </dxf>
    <dxf>
      <font>
        <sz val="9"/>
        <name val="Arial"/>
      </font>
    </dxf>
    <dxf>
      <font>
        <b val="0"/>
        <i val="0"/>
        <strike val="0"/>
        <condense val="0"/>
        <extend val="0"/>
        <outline val="0"/>
        <shadow val="0"/>
        <u val="none"/>
        <vertAlign val="baseline"/>
        <sz val="9"/>
        <color theme="1"/>
        <name val="Arial"/>
        <family val="2"/>
        <scheme val="none"/>
      </font>
      <alignment horizontal="center" vertical="center" textRotation="0" wrapText="1" indent="0" justifyLastLine="0" shrinkToFit="0" readingOrder="0"/>
    </dxf>
    <dxf>
      <font>
        <strike val="0"/>
        <outline val="0"/>
        <shadow val="0"/>
        <u val="none"/>
        <vertAlign val="baseline"/>
        <sz val="9"/>
        <color theme="1"/>
        <name val="Arial"/>
        <family val="2"/>
        <scheme val="none"/>
      </font>
      <alignment horizontal="general" vertical="center" textRotation="0" wrapText="1"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rgb="FF000000"/>
        <name val="Arial"/>
        <family val="2"/>
        <scheme val="none"/>
      </font>
      <alignment horizontal="general" vertical="center" textRotation="0" wrapText="1"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strike val="0"/>
        <outline val="0"/>
        <shadow val="0"/>
        <u val="none"/>
        <vertAlign val="baseline"/>
        <sz val="9"/>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indent="0" justifyLastLine="0" shrinkToFit="0" readingOrder="0"/>
    </dxf>
    <dxf>
      <font>
        <strike val="0"/>
        <outline val="0"/>
        <shadow val="0"/>
        <u val="none"/>
        <vertAlign val="baseline"/>
        <sz val="9"/>
        <color theme="1"/>
        <name val="Arial"/>
        <family val="2"/>
        <scheme val="none"/>
      </font>
      <alignment horizontal="general" vertical="top" textRotation="0" wrapText="1"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center" vertical="top" textRotation="0" wrapText="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strike val="0"/>
        <outline val="0"/>
        <shadow val="0"/>
        <u val="none"/>
        <vertAlign val="baseline"/>
        <sz val="9"/>
        <color theme="1"/>
        <name val="Arial"/>
        <family val="2"/>
        <scheme val="none"/>
      </font>
      <alignment horizontal="general" vertical="top" textRotation="0" indent="0" justifyLastLine="0" shrinkToFit="0" readingOrder="0"/>
    </dxf>
    <dxf>
      <font>
        <b val="0"/>
        <i val="0"/>
        <strike val="0"/>
        <condense val="0"/>
        <extend val="0"/>
        <outline val="0"/>
        <shadow val="0"/>
        <u val="none"/>
        <vertAlign val="baseline"/>
        <sz val="11"/>
        <color auto="1"/>
        <name val="Arial"/>
        <family val="2"/>
        <scheme val="none"/>
      </font>
      <numFmt numFmtId="164" formatCode="_-* #,##0.00_-;\-* #,##0.00_-;_-* &quot;-&quot;??_-;_-@_-"/>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z val="9"/>
      </font>
    </dxf>
    <dxf>
      <border outline="0">
        <top style="thin">
          <color indexed="64"/>
        </top>
      </border>
    </dxf>
    <dxf>
      <font>
        <b val="0"/>
        <i val="0"/>
        <strike val="0"/>
        <condense val="0"/>
        <extend val="0"/>
        <outline val="0"/>
        <shadow val="0"/>
        <u val="none"/>
        <vertAlign val="baseline"/>
        <sz val="9"/>
        <color auto="1"/>
        <name val="Arial"/>
        <family val="2"/>
        <scheme val="none"/>
      </font>
      <fill>
        <patternFill patternType="solid">
          <fgColor indexed="64"/>
          <bgColor theme="0"/>
        </patternFill>
      </fill>
    </dxf>
    <dxf>
      <font>
        <sz val="9"/>
        <color theme="0"/>
        <charset val="1"/>
      </font>
      <fill>
        <patternFill patternType="solid">
          <fgColor theme="8"/>
          <bgColor indexed="65"/>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bottom"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_-* #,##0_-;\-* #,##0_-;_-* &quot;-&quot;??_-;_-@_-"/>
      <fill>
        <patternFill patternType="solid">
          <fgColor indexed="64"/>
          <bgColor rgb="FFFFFFFF"/>
        </patternFill>
      </fill>
      <alignment horizontal="left" vertical="center" textRotation="0" wrapText="1" indent="0" justifyLastLine="0" shrinkToFit="0" readingOrder="0"/>
    </dxf>
    <dxf>
      <font>
        <sz val="9"/>
        <name val="Arial"/>
      </font>
      <numFmt numFmtId="168" formatCode="_-* #,##0_-;\-* #,##0_-;_-* &quot;-&quot;??_-;_-@_-"/>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scheme val="none"/>
      </font>
      <alignment horizontal="left" vertical="center" wrapText="1" indent="0"/>
    </dxf>
    <dxf>
      <border outline="0">
        <bottom style="thin">
          <color rgb="FF000000"/>
        </bottom>
      </border>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right style="thin">
          <color theme="4" tint="0.79998168889431442"/>
        </right>
      </border>
    </dxf>
    <dxf>
      <font>
        <strike val="0"/>
        <outline val="0"/>
        <shadow val="0"/>
        <u val="none"/>
        <vertAlign val="baseline"/>
        <name val="Arial"/>
        <family val="2"/>
        <scheme val="none"/>
      </font>
      <alignment horizontal="center" vertical="center" textRotation="0" wrapText="1" indent="0" justifyLastLine="0" shrinkToFit="0" readingOrder="0"/>
      <border outline="0">
        <right style="thin">
          <color theme="4" tint="0.79998168889431442"/>
        </right>
      </border>
    </dxf>
    <dxf>
      <font>
        <strike val="0"/>
        <outline val="0"/>
        <shadow val="0"/>
        <u val="none"/>
        <vertAlign val="baseline"/>
        <name val="Arial"/>
        <family val="2"/>
        <scheme val="none"/>
      </font>
      <border outline="0">
        <right style="thin">
          <color theme="4" tint="0.79998168889431442"/>
        </right>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border outline="0">
        <left style="thin">
          <color theme="4" tint="0.79998168889431442"/>
        </left>
      </border>
    </dxf>
    <dxf>
      <font>
        <strike val="0"/>
        <outline val="0"/>
        <shadow val="0"/>
        <u val="none"/>
        <vertAlign val="baseline"/>
        <name val="Arial"/>
        <family val="2"/>
        <scheme val="none"/>
      </font>
      <alignment horizontal="center" vertical="center" textRotation="0" wrapText="1" indent="0" justifyLastLine="0" shrinkToFit="0" readingOrder="0"/>
    </dxf>
    <dxf>
      <border outline="0">
        <top style="thin">
          <color theme="4" tint="0.79998168889431442"/>
        </top>
      </border>
    </dxf>
    <dxf>
      <border outline="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name val="Arial"/>
        <family val="2"/>
        <scheme val="none"/>
      </font>
    </dxf>
    <dxf>
      <border outline="0">
        <bottom style="thin">
          <color theme="4" tint="0.79998168889431442"/>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theme="4" tint="0.79998168889431442"/>
        </left>
        <right style="thin">
          <color theme="4" tint="0.79998168889431442"/>
        </right>
        <top/>
        <bottom/>
      </border>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name val="Arial"/>
        <scheme val="none"/>
      </font>
      <alignment horizontal="center" vertical="center" textRotation="0" indent="0" justifyLastLine="0" shrinkToFit="0" readingOrder="0"/>
    </dxf>
    <dxf>
      <border outline="0">
        <bottom style="thin">
          <color indexed="64"/>
        </bottom>
      </border>
    </dxf>
    <dxf>
      <font>
        <b val="0"/>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9"/>
        <name val="Arial"/>
        <scheme val="none"/>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9"/>
        <name val="Arial"/>
        <scheme val="none"/>
      </font>
      <fill>
        <patternFill patternType="none">
          <fgColor indexed="64"/>
          <bgColor auto="1"/>
        </patternFill>
      </fill>
    </dxf>
    <dxf>
      <font>
        <strike val="0"/>
        <outline val="0"/>
        <shadow val="0"/>
        <u val="none"/>
        <vertAlign val="baseline"/>
        <sz val="9"/>
        <name val="Arial"/>
        <family val="2"/>
        <scheme val="none"/>
      </font>
      <alignment horizontal="center" vertical="center" textRotation="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border outline="0">
        <top style="thin">
          <color indexed="64"/>
        </top>
      </border>
    </dxf>
    <dxf>
      <font>
        <sz val="9"/>
        <name val="Arial"/>
      </font>
    </dxf>
    <dxf>
      <border outline="0">
        <bottom style="thin">
          <color indexed="64"/>
        </bottom>
      </border>
    </dxf>
    <dxf>
      <font>
        <b/>
        <i val="0"/>
        <strike val="0"/>
        <condense val="0"/>
        <extend val="0"/>
        <outline val="0"/>
        <shadow val="0"/>
        <u val="none"/>
        <vertAlign val="baseline"/>
        <sz val="9"/>
        <color rgb="FFFFFFFF"/>
        <name val="Arial"/>
        <family val="2"/>
        <scheme val="none"/>
      </font>
      <numFmt numFmtId="30" formatCode="@"/>
      <fill>
        <patternFill patternType="solid">
          <fgColor rgb="FF1E90FF"/>
          <bgColor rgb="FF3366CC"/>
        </patternFill>
      </fill>
    </dxf>
    <dxf>
      <font>
        <strike val="0"/>
        <outline val="0"/>
        <shadow val="0"/>
        <u val="none"/>
        <vertAlign val="baseline"/>
        <sz val="9"/>
        <name val="Arial"/>
        <scheme val="none"/>
      </font>
      <alignment horizontal="general" vertical="bottom" textRotation="0" wrapText="1"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alignment horizontal="left" textRotation="0" wrapText="0" indent="0" justifyLastLine="0" shrinkToFit="0" readingOrder="0"/>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name val="Arial"/>
        <scheme val="none"/>
      </font>
    </dxf>
    <dxf>
      <font>
        <strike val="0"/>
        <outline val="0"/>
        <shadow val="0"/>
        <u val="none"/>
        <vertAlign val="baseline"/>
        <sz val="9"/>
        <color theme="0"/>
        <name val="Arial"/>
        <family val="2"/>
        <scheme val="none"/>
      </font>
      <fill>
        <patternFill patternType="solid">
          <fgColor theme="8"/>
          <bgColor indexed="65"/>
        </patternFill>
      </fill>
    </dxf>
    <dxf>
      <font>
        <b val="0"/>
        <i val="0"/>
        <strike val="0"/>
        <condense val="0"/>
        <extend val="0"/>
        <outline val="0"/>
        <shadow val="0"/>
        <u val="none"/>
        <vertAlign val="baseline"/>
        <sz val="9"/>
        <color theme="1"/>
        <name val="Arial"/>
        <family val="2"/>
        <scheme val="none"/>
      </font>
      <fill>
        <patternFill patternType="solid">
          <fgColor indexed="64"/>
          <bgColor rgb="FFDBE5F1"/>
        </patternFill>
      </fill>
      <alignment horizontal="center" vertical="bottom" textRotation="0" wrapText="0" indent="0" justifyLastLine="0" shrinkToFit="0" readingOrder="0"/>
    </dxf>
    <dxf>
      <border outline="0">
        <top style="thin">
          <color indexed="64"/>
        </top>
      </border>
    </dxf>
    <dxf>
      <border outline="0">
        <left style="thin">
          <color indexed="64"/>
        </lef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patternType="solid">
          <fgColor indexed="64"/>
          <bgColor rgb="FFDBE5F1"/>
        </patternFill>
      </fill>
      <alignment horizontal="center" vertical="bottom" textRotation="0" wrapText="0" indent="0" justifyLastLine="0" shrinkToFit="0" readingOrder="0"/>
    </dxf>
    <dxf>
      <border outline="0">
        <bottom style="thin">
          <color theme="8" tint="0.39997558519241921"/>
        </bottom>
      </border>
    </dxf>
    <dxf>
      <font>
        <b/>
        <i val="0"/>
        <strike val="0"/>
        <condense val="0"/>
        <extend val="0"/>
        <outline val="0"/>
        <shadow val="0"/>
        <u val="none"/>
        <vertAlign val="baseline"/>
        <sz val="11"/>
        <color theme="0"/>
        <name val="Calibri"/>
        <family val="2"/>
        <charset val="1"/>
        <scheme val="minor"/>
      </font>
      <fill>
        <patternFill patternType="solid">
          <fgColor indexed="64"/>
          <bgColor theme="8"/>
        </patternFill>
      </fill>
      <alignment horizontal="center" vertical="center" textRotation="0" wrapText="1"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trike val="0"/>
        <outline val="0"/>
        <shadow val="0"/>
        <u val="none"/>
        <vertAlign val="baseline"/>
        <sz val="9"/>
        <color theme="1"/>
        <name val="Arial"/>
        <family val="2"/>
        <scheme val="none"/>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trike val="0"/>
        <outline val="0"/>
        <shadow val="0"/>
        <u val="none"/>
        <vertAlign val="baseline"/>
        <sz val="9"/>
        <color theme="1"/>
        <name val="Arial"/>
        <family val="2"/>
        <scheme val="none"/>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b/>
        <i val="0"/>
        <strike val="0"/>
        <condense val="0"/>
        <extend val="0"/>
        <outline val="0"/>
        <shadow val="0"/>
        <u val="none"/>
        <vertAlign val="baseline"/>
        <sz val="9"/>
        <color theme="0"/>
        <name val="Arial"/>
        <family val="2"/>
        <scheme val="none"/>
      </font>
      <fill>
        <patternFill patternType="solid">
          <fgColor indexed="64"/>
          <bgColor them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indexed="64"/>
          <bgColor them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numFmt numFmtId="166" formatCode="yyyy\.mm\.dd"/>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dxf>
    <dxf>
      <font>
        <sz val="9"/>
        <name val="Arial"/>
      </font>
      <alignment horizontal="center" vertical="bottom" textRotation="0" wrapText="0" indent="0" justifyLastLine="0" shrinkToFit="0" readingOrder="0"/>
    </dxf>
    <dxf>
      <font>
        <sz val="9"/>
        <name val="Arial"/>
      </font>
    </dxf>
    <dxf>
      <font>
        <sz val="9"/>
        <name val="Arial"/>
      </font>
    </dxf>
    <dxf>
      <font>
        <sz val="9"/>
        <name val="Arial"/>
      </font>
      <numFmt numFmtId="4" formatCode="#,##0.00"/>
    </dxf>
    <dxf>
      <font>
        <sz val="9"/>
        <name val="Arial"/>
      </font>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font>
        <sz val="9"/>
        <name val="Arial"/>
      </font>
      <alignment horizontal="center"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z val="9"/>
        <name val="Arial"/>
      </font>
    </dxf>
    <dxf>
      <font>
        <strike val="0"/>
        <outline val="0"/>
        <shadow val="0"/>
        <u val="none"/>
        <vertAlign val="baseline"/>
        <sz val="9"/>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top/>
        <bottom/>
      </border>
    </dxf>
    <dxf>
      <font>
        <sz val="9"/>
        <name val="Arial"/>
      </font>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numFmt numFmtId="20" formatCode="d\-mmm\-yy"/>
      <fill>
        <patternFill patternType="solid">
          <fgColor indexed="64"/>
          <bgColor theme="0"/>
        </patternFill>
      </fill>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6"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6"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166" formatCode="yyyy\.mm\.dd"/>
      <fill>
        <patternFill patternType="solid">
          <fgColor indexed="64"/>
          <bgColor theme="0"/>
        </patternFill>
      </fill>
      <border diagonalUp="0" diagonalDown="0" outline="0">
        <left style="thin">
          <color indexed="64"/>
        </left>
        <right style="thin">
          <color indexed="64"/>
        </right>
        <top/>
        <bottom/>
      </border>
    </dxf>
    <dxf>
      <font>
        <sz val="9"/>
        <name val="Arial"/>
      </font>
      <numFmt numFmtId="166" formatCode="yyyy\.mm\.dd"/>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border diagonalUp="0" diagonalDown="0" outline="0">
        <left style="thin">
          <color indexed="64"/>
        </left>
        <right style="thin">
          <color indexed="64"/>
        </right>
        <top/>
        <bottom/>
      </border>
    </dxf>
    <dxf>
      <font>
        <sz val="9"/>
        <name val="Arial"/>
      </font>
      <numFmt numFmtId="4" formatCode="#,##0.00"/>
    </dxf>
    <dxf>
      <font>
        <b val="0"/>
        <i val="0"/>
        <strike val="0"/>
        <condense val="0"/>
        <extend val="0"/>
        <outline val="0"/>
        <shadow val="0"/>
        <u val="none"/>
        <vertAlign val="baseline"/>
        <sz val="9"/>
        <color rgb="FF000000"/>
        <name val="Arial"/>
        <family val="2"/>
        <scheme val="none"/>
      </font>
      <numFmt numFmtId="4" formatCode="#,##0.0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z val="9"/>
        <name val="Arial"/>
      </font>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style="thin">
          <color indexed="64"/>
        </left>
        <right style="thin">
          <color indexed="64"/>
        </right>
        <top/>
        <bottom/>
      </border>
    </dxf>
    <dxf>
      <font>
        <sz val="9"/>
        <name val="Arial"/>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border diagonalUp="0" diagonalDown="0" outline="0">
        <left/>
        <right style="thin">
          <color indexed="64"/>
        </right>
        <top/>
        <bottom/>
      </border>
    </dxf>
    <dxf>
      <font>
        <sz val="9"/>
        <name val="Arial"/>
      </font>
      <alignment horizontal="center" vertical="bottom" textRotation="0" wrapText="0" indent="0" justifyLastLine="0" shrinkToFit="0" readingOrder="0"/>
    </dxf>
    <dxf>
      <border outline="0">
        <top style="thin">
          <color indexed="64"/>
        </top>
      </border>
    </dxf>
    <dxf>
      <font>
        <sz val="9"/>
      </font>
    </dxf>
    <dxf>
      <border outline="0">
        <left style="thin">
          <color indexed="64"/>
        </left>
        <right style="thin">
          <color indexed="64"/>
        </right>
        <top style="thin">
          <color indexed="64"/>
        </top>
        <bottom style="thin">
          <color indexed="64"/>
        </bottom>
      </border>
    </dxf>
    <dxf>
      <font>
        <sz val="9"/>
        <name val="Arial"/>
      </font>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numFmt numFmtId="166" formatCode="yyyy\.mm\.dd"/>
      <alignment horizontal="center" vertical="center" textRotation="0" wrapText="0" indent="0" justifyLastLine="0" shrinkToFit="0" readingOrder="0"/>
    </dxf>
    <dxf>
      <font>
        <strike val="0"/>
        <outline val="0"/>
        <shadow val="0"/>
        <u val="none"/>
        <vertAlign val="baseline"/>
        <sz val="9"/>
        <name val="Arial"/>
        <scheme val="none"/>
      </font>
      <numFmt numFmtId="166" formatCode="yyyy\.mm\.dd"/>
      <alignment horizontal="center" vertical="center" textRotation="0" wrapText="0" indent="0" justifyLastLine="0" shrinkToFit="0" readingOrder="0"/>
    </dxf>
    <dxf>
      <font>
        <strike val="0"/>
        <outline val="0"/>
        <shadow val="0"/>
        <u val="none"/>
        <vertAlign val="baseline"/>
        <sz val="9"/>
        <name val="Arial"/>
        <scheme val="none"/>
      </font>
      <numFmt numFmtId="166" formatCode="yyyy\.mm\.dd"/>
      <alignment horizontal="center" vertical="center" textRotation="0" wrapText="0" indent="0" justifyLastLine="0" shrinkToFit="0" readingOrder="0"/>
    </dxf>
    <dxf>
      <font>
        <strike val="0"/>
        <outline val="0"/>
        <shadow val="0"/>
        <u val="none"/>
        <vertAlign val="baseline"/>
        <sz val="9"/>
        <name val="Arial"/>
        <scheme val="none"/>
      </font>
      <numFmt numFmtId="166" formatCode="yyyy\.mm\.dd"/>
      <alignment horizontal="center" vertical="center" textRotation="0" wrapText="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numFmt numFmtId="166" formatCode="yyyy\.mm\.dd"/>
      <alignment horizontal="center" vertical="center" textRotation="0" wrapText="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alignment horizontal="center"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name val="Arial"/>
        <scheme val="none"/>
      </font>
      <numFmt numFmtId="4" formatCode="#,##0.00"/>
      <alignment vertical="center" textRotation="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9"/>
        <name val="Arial"/>
        <scheme val="none"/>
      </font>
      <alignment horizontal="center" vertical="center" textRotation="0" wrapText="0" indent="0" justifyLastLine="0" shrinkToFit="0" readingOrder="0"/>
    </dxf>
    <dxf>
      <font>
        <strike val="0"/>
        <outline val="0"/>
        <shadow val="0"/>
        <u val="none"/>
        <vertAlign val="baseline"/>
        <sz val="9"/>
        <name val="Arial"/>
        <scheme val="none"/>
      </font>
      <alignment horizontal="center" vertical="center" textRotation="0" wrapText="0" indent="0" justifyLastLine="0" shrinkToFit="0" readingOrder="0"/>
    </dxf>
    <dxf>
      <font>
        <strike val="0"/>
        <outline val="0"/>
        <shadow val="0"/>
        <u val="none"/>
        <vertAlign val="baseline"/>
        <sz val="9"/>
        <name val="Arial"/>
        <scheme val="none"/>
      </font>
      <alignment vertical="center" textRotation="0" indent="0" justifyLastLine="0" shrinkToFit="0" readingOrder="0"/>
    </dxf>
    <dxf>
      <font>
        <strike val="0"/>
        <outline val="0"/>
        <shadow val="0"/>
        <u val="none"/>
        <vertAlign val="baseline"/>
        <sz val="9"/>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6"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166" formatCode="yyyy\.mm\.dd"/>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numFmt numFmtId="4" formatCode="#,##0.00"/>
      <alignment horizontal="right"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9"/>
        <color indexed="8"/>
        <name val="Arial"/>
        <scheme val="none"/>
      </font>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wrapText="1" indent="0" justifyLastLine="0" shrinkToFit="0" readingOrder="0"/>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alignment horizontal="center" vertical="center" wrapText="1" indent="0"/>
      <border diagonalUp="0" diagonalDown="0">
        <left style="thin">
          <color rgb="FF000000"/>
        </left>
        <right style="thin">
          <color rgb="FF000000"/>
        </right>
        <top/>
        <bottom/>
      </border>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vertical="center" wrapText="1" indent="0"/>
    </dxf>
    <dxf>
      <font>
        <b val="0"/>
        <i val="0"/>
        <strike val="0"/>
        <condense val="0"/>
        <extend val="0"/>
        <outline val="0"/>
        <shadow val="0"/>
        <u val="none"/>
        <vertAlign val="baseline"/>
        <sz val="9"/>
        <color theme="1"/>
        <name val="Arial"/>
        <scheme val="none"/>
      </font>
      <alignment horizontal="center" vertical="center" wrapText="1" indent="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65" formatCode="_(* #,##0_);_(* \(#,##0\);_(* &quot;-&quot;??_);_(@_)"/>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numFmt numFmtId="165" formatCode="_(* #,##0_);_(* \(#,##0\);_(* &quot;-&quot;??_);_(@_)"/>
      <fill>
        <patternFill patternType="solid">
          <fgColor rgb="FFD9E1F2"/>
          <bgColor rgb="FFD9E1F2"/>
        </patternFill>
      </fill>
      <alignment horizontal="general"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Arial"/>
        <family val="2"/>
        <scheme val="none"/>
      </font>
      <fill>
        <patternFill patternType="solid">
          <fgColor rgb="FFD9E1F2"/>
          <bgColor rgb="FFD9E1F2"/>
        </patternFill>
      </fill>
      <alignment horizontal="general" vertical="center" textRotation="0" wrapText="1" indent="0" justifyLastLine="0" shrinkToFit="0" readingOrder="0"/>
    </dxf>
    <dxf>
      <border outline="0">
        <bottom style="thin">
          <color rgb="FF000000"/>
        </bottom>
      </border>
    </dxf>
    <dxf>
      <font>
        <b/>
        <i val="0"/>
        <strike val="0"/>
        <condense val="0"/>
        <extend val="0"/>
        <outline val="0"/>
        <shadow val="0"/>
        <u val="none"/>
        <vertAlign val="baseline"/>
        <sz val="9"/>
        <color rgb="FFFFFFFF"/>
        <name val="Arial"/>
        <family val="2"/>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color theme="1"/>
        <name val="Arial"/>
        <family val="2"/>
        <scheme val="none"/>
      </font>
      <numFmt numFmtId="165" formatCode="_(* #,##0_);_(* \(#,##0\);_(* &quot;-&quot;??_);_(@_)"/>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numFmt numFmtId="19" formatCode="m/d/yyyy"/>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Arial"/>
        <scheme val="none"/>
      </font>
      <alignment horizontal="left" vertical="center" wrapText="1" indent="0"/>
    </dxf>
    <dxf>
      <font>
        <b val="0"/>
        <i val="0"/>
        <strike val="0"/>
        <condense val="0"/>
        <extend val="0"/>
        <outline val="0"/>
        <shadow val="0"/>
        <u val="none"/>
        <vertAlign val="baseline"/>
        <sz val="9"/>
        <color theme="1"/>
        <name val="Arial"/>
        <scheme val="none"/>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numFmt numFmtId="3" formatCode="#,##0"/>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font>
        <b val="0"/>
        <i val="0"/>
        <strike val="0"/>
        <condense val="0"/>
        <extend val="0"/>
        <outline val="0"/>
        <shadow val="0"/>
        <u val="none"/>
        <vertAlign val="baseline"/>
        <sz val="9"/>
        <color theme="1"/>
        <name val="Arial"/>
        <scheme val="none"/>
      </font>
    </dxf>
    <dxf>
      <border outline="0">
        <top style="thin">
          <color rgb="FF000000"/>
        </top>
      </border>
    </dxf>
    <dxf>
      <font>
        <b val="0"/>
        <i val="0"/>
        <strike val="0"/>
        <condense val="0"/>
        <extend val="0"/>
        <outline val="0"/>
        <shadow val="0"/>
        <u val="none"/>
        <vertAlign val="baseline"/>
        <sz val="9"/>
        <color theme="1"/>
        <name val="Arial"/>
        <scheme val="none"/>
      </font>
    </dxf>
    <dxf>
      <font>
        <sz val="9"/>
        <name val="Arial"/>
      </font>
      <alignment horizontal="center" vertical="center" textRotation="0" wrapText="1" indent="0" justifyLastLine="0" shrinkToFit="0" readingOrder="0"/>
      <border diagonalUp="0" diagonalDown="0" outline="0">
        <left style="thin">
          <color rgb="FF000000"/>
        </left>
        <right style="thin">
          <color rgb="FF000000"/>
        </right>
        <top/>
        <bottom/>
      </border>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sz val="9"/>
        <name val="Arial"/>
      </font>
      <alignment horizontal="center" textRotation="0"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rgb="FFFFFFFF"/>
        </patternFill>
      </fill>
      <alignment horizontal="center" vertical="center" textRotation="0" wrapText="1" indent="0" justifyLastLine="0" shrinkToFit="0" readingOrder="0"/>
    </dxf>
    <dxf>
      <border>
        <top style="thin">
          <color rgb="FF000000"/>
        </top>
      </border>
    </dxf>
    <dxf>
      <border>
        <left style="thin">
          <color rgb="FF000000"/>
        </left>
        <right style="thin">
          <color rgb="FF000000"/>
        </right>
        <top style="thin">
          <color rgb="FF000000"/>
        </top>
        <bottom style="thin">
          <color rgb="FF000000"/>
        </bottom>
      </border>
    </dxf>
    <dxf>
      <font>
        <sz val="9"/>
        <name val="Arial"/>
      </font>
    </dxf>
    <dxf>
      <font>
        <b val="0"/>
        <i val="0"/>
        <strike val="0"/>
        <condense val="0"/>
        <extend val="0"/>
        <outline val="0"/>
        <shadow val="0"/>
        <u val="none"/>
        <vertAlign val="baseline"/>
        <sz val="9"/>
        <color rgb="FFFFFFFF"/>
        <name val="Arial"/>
        <scheme val="none"/>
      </font>
      <fill>
        <patternFill patternType="solid">
          <fgColor rgb="FF000000"/>
          <bgColor rgb="FF4472C4"/>
        </patternFill>
      </fill>
      <alignment horizontal="center" vertical="center" textRotation="0" wrapText="1" indent="0" justifyLastLine="0" shrinkToFit="0" readingOrder="0"/>
      <border>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9"/>
        <color theme="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33"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33" formatCode="_(* #,##0_);_(* \(#,##0\);_(* &quot;-&quot;_);_(@_)"/>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9"/>
        <name val="Arial"/>
        <scheme val="none"/>
      </font>
      <numFmt numFmtId="33" formatCode="_(* #,##0_);_(* \(#,##0\);_(* &quot;-&quot;_);_(@_)"/>
      <alignment horizontal="right" vertical="center" textRotation="0" wrapText="1" indent="0" justifyLastLine="0" shrinkToFit="0" readingOrder="0"/>
    </dxf>
    <dxf>
      <font>
        <strike val="0"/>
        <outline val="0"/>
        <shadow val="0"/>
        <u val="none"/>
        <vertAlign val="baseline"/>
        <sz val="9"/>
        <name val="Arial"/>
        <scheme val="none"/>
      </font>
      <numFmt numFmtId="165" formatCode="_(* #,##0_);_(* \(#,##0\);_(* &quot;-&quot;??_);_(@_)"/>
      <fill>
        <patternFill patternType="none">
          <fgColor indexed="64"/>
          <bgColor indexed="65"/>
        </patternFill>
      </fill>
      <alignment horizontal="center" vertical="center" textRotation="0" wrapText="1" indent="0" justifyLastLine="0" shrinkToFit="0" readingOrder="0"/>
    </dxf>
    <dxf>
      <font>
        <sz val="9"/>
        <name val="Arial"/>
      </font>
      <alignment vertical="center" textRotation="0" indent="0" justifyLastLine="0" shrinkToFit="0" readingOrder="0"/>
    </dxf>
    <dxf>
      <font>
        <b val="0"/>
        <strike val="0"/>
        <outline val="0"/>
        <shadow val="0"/>
        <u val="none"/>
        <vertAlign val="baseline"/>
        <sz val="9"/>
        <color theme="0"/>
        <name val="Arial"/>
        <family val="2"/>
        <scheme val="none"/>
      </font>
      <fill>
        <patternFill patternType="solid">
          <fgColor theme="8"/>
          <bgColor indexed="65"/>
        </patternFill>
      </fill>
      <alignment horizontal="center" vertical="center" textRotation="0"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left" vertical="top" textRotation="0" wrapText="1" indent="0" justifyLastLine="0" shrinkToFit="0" readingOrder="0"/>
    </dxf>
    <dxf>
      <border outline="0">
        <top style="thin">
          <color rgb="FF9BC2E6"/>
        </top>
        <bottom style="thin">
          <color indexed="64"/>
        </bottom>
      </border>
    </dxf>
    <dxf>
      <font>
        <strike val="0"/>
        <outline val="0"/>
        <shadow val="0"/>
        <u val="none"/>
        <vertAlign val="baseline"/>
        <sz val="9"/>
        <name val="Arial"/>
        <family val="2"/>
        <scheme val="none"/>
      </font>
    </dxf>
    <dxf>
      <border outline="0">
        <bottom style="thin">
          <color rgb="FF9BC2E6"/>
        </bottom>
      </border>
    </dxf>
    <dxf>
      <font>
        <b/>
        <i val="0"/>
        <strike val="0"/>
        <condense val="0"/>
        <extend val="0"/>
        <outline val="0"/>
        <shadow val="0"/>
        <u val="none"/>
        <vertAlign val="baseline"/>
        <sz val="9"/>
        <color theme="0"/>
        <name val="Arial"/>
        <family val="2"/>
        <scheme val="none"/>
      </font>
      <fill>
        <patternFill patternType="solid">
          <fgColor theme="8"/>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Arial"/>
        <scheme val="none"/>
      </font>
      <numFmt numFmtId="165" formatCode="_(* #,##0_);_(* \(#,##0\);_(* &quot;-&quot;??_);_(@_)"/>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5" formatCode="_(* #,##0_);_(* \(#,##0\);_(* &quot;-&quot;??_);_(@_)"/>
      <fill>
        <patternFill patternType="none">
          <fgColor indexed="64"/>
          <bgColor indexed="65"/>
        </patternFill>
      </fill>
      <alignment horizontal="center" vertical="center" textRotation="0" wrapText="0" indent="0" justifyLastLine="0" shrinkToFit="0" readingOrder="0"/>
    </dxf>
    <dxf>
      <font>
        <sz val="9"/>
      </font>
    </dxf>
    <dxf>
      <font>
        <b/>
        <i val="0"/>
        <strike val="0"/>
        <condense val="0"/>
        <extend val="0"/>
        <outline val="0"/>
        <shadow val="0"/>
        <u val="none"/>
        <vertAlign val="baseline"/>
        <sz val="9"/>
        <color theme="0"/>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righ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left" vertical="center" textRotation="0" wrapText="0" indent="0" justifyLastLine="0" shrinkToFit="0" readingOrder="0"/>
    </dxf>
    <dxf>
      <font>
        <b val="0"/>
        <i val="0"/>
        <strike val="0"/>
        <condense val="0"/>
        <extend val="0"/>
        <outline val="0"/>
        <shadow val="0"/>
        <u val="none"/>
        <vertAlign val="baseline"/>
        <sz val="9"/>
        <color rgb="FF000000"/>
        <name val="Arial"/>
        <family val="2"/>
        <scheme val="none"/>
      </font>
      <fill>
        <patternFill patternType="none">
          <fgColor rgb="FFDDEBF7"/>
          <bgColor rgb="FFDDEBF7"/>
        </patternFill>
      </fill>
      <alignment horizontal="center" vertical="center" textRotation="0" wrapText="0" indent="0" justifyLastLine="0" shrinkToFit="0" readingOrder="0"/>
    </dxf>
    <dxf>
      <border outline="0">
        <left style="thin">
          <color rgb="FF9BC2E6"/>
        </left>
        <top style="thin">
          <color rgb="FF9BC2E6"/>
        </top>
        <bottom style="thin">
          <color rgb="FF9BC2E6"/>
        </bottom>
      </border>
    </dxf>
    <dxf>
      <font>
        <b val="0"/>
        <i val="0"/>
        <strike val="0"/>
        <condense val="0"/>
        <extend val="0"/>
        <outline val="0"/>
        <shadow val="0"/>
        <u val="none"/>
        <vertAlign val="baseline"/>
        <sz val="9"/>
        <color rgb="FF000000"/>
        <name val="Arial"/>
        <family val="2"/>
        <scheme val="none"/>
      </font>
      <fill>
        <patternFill patternType="none">
          <fgColor indexed="64"/>
          <bgColor indexed="65"/>
        </patternFill>
      </fill>
      <alignment horizontal="left" vertical="center" textRotation="0" wrapText="0" indent="0" justifyLastLine="0" shrinkToFit="0" readingOrder="0"/>
    </dxf>
    <dxf>
      <border outline="0">
        <bottom style="thin">
          <color rgb="FF9BC2E6"/>
        </bottom>
      </border>
    </dxf>
    <dxf>
      <font>
        <b val="0"/>
        <i val="0"/>
        <strike val="0"/>
        <condense val="0"/>
        <extend val="0"/>
        <outline val="0"/>
        <shadow val="0"/>
        <u val="none"/>
        <vertAlign val="baseline"/>
        <sz val="9"/>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rgb="FF00000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rgb="FF000000"/>
        <name val="Arial"/>
        <scheme val="none"/>
      </font>
    </dxf>
    <dxf>
      <font>
        <b val="0"/>
        <i val="0"/>
        <strike val="0"/>
        <condense val="0"/>
        <extend val="0"/>
        <outline val="0"/>
        <shadow val="0"/>
        <u val="none"/>
        <vertAlign val="baseline"/>
        <sz val="9"/>
        <color theme="0"/>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vertical="center" textRotation="0" indent="0" justifyLastLine="0" shrinkToFit="0" readingOrder="0"/>
    </dxf>
    <dxf>
      <font>
        <b val="0"/>
        <i val="0"/>
        <strike val="0"/>
        <condense val="0"/>
        <extend val="0"/>
        <outline val="0"/>
        <shadow val="0"/>
        <u val="none"/>
        <vertAlign val="baseline"/>
        <sz val="9"/>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family val="2"/>
        <scheme val="none"/>
      </font>
      <alignment vertical="center" textRotation="0" indent="0" justifyLastLine="0" shrinkToFit="0" readingOrder="0"/>
    </dxf>
    <dxf>
      <font>
        <b val="0"/>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s>
  <tableStyles count="0" defaultTableStyle="TableStyleMedium2" defaultPivotStyle="PivotStyleLight16"/>
  <colors>
    <mruColors>
      <color rgb="FFDBE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baudit-my.sharepoint.com/Users/uyanga.o/AppData/Local/Temp/&#1041;&#1072;&#1088;&#1100;&#1094;&#1072;&#1072;%20-%20&#1041;&#1054;&#1040;&#1046;&#1071;%20&#1088;&#1091;&#1091;%20&#1103;&#1074;&#1091;&#1091;&#1083;&#1089;&#1072;&#108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baudit-my.sharepoint.com/Users/shiji/Desktop/GRANT%20THORNTON/EITI%20Mongolia/Working%20file/My%20work/Report/From%20&#1041;&#1054;&#1040;&#1046;&#1071;/Baritsaa%20baritsaa%20tulg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Sheet1"/>
    </sheetNames>
    <sheetDataSet>
      <sheetData sheetId="0">
        <row r="4">
          <cell r="B4" t="str">
            <v>"Цээцээ импекс" ххк</v>
          </cell>
          <cell r="E4">
            <v>6.9</v>
          </cell>
          <cell r="F4">
            <v>0</v>
          </cell>
        </row>
        <row r="5">
          <cell r="E5">
            <v>1.1000000000000001</v>
          </cell>
          <cell r="F5">
            <v>0</v>
          </cell>
        </row>
        <row r="6">
          <cell r="E6">
            <v>4.75</v>
          </cell>
          <cell r="F6">
            <v>0</v>
          </cell>
        </row>
        <row r="7">
          <cell r="E7">
            <v>6.8487</v>
          </cell>
          <cell r="F7">
            <v>0</v>
          </cell>
        </row>
        <row r="8">
          <cell r="E8">
            <v>9.5250000000000004</v>
          </cell>
          <cell r="F8">
            <v>0</v>
          </cell>
        </row>
        <row r="9">
          <cell r="E9">
            <v>2.2062499999999998</v>
          </cell>
          <cell r="F9">
            <v>0</v>
          </cell>
        </row>
        <row r="10">
          <cell r="E10">
            <v>1.075</v>
          </cell>
          <cell r="F10">
            <v>0</v>
          </cell>
        </row>
        <row r="11">
          <cell r="E11">
            <v>3.7</v>
          </cell>
          <cell r="F11">
            <v>0</v>
          </cell>
        </row>
        <row r="12">
          <cell r="E12">
            <v>57.606200000000001</v>
          </cell>
          <cell r="F12">
            <v>0</v>
          </cell>
        </row>
        <row r="13">
          <cell r="E13">
            <v>3</v>
          </cell>
          <cell r="F13">
            <v>0</v>
          </cell>
        </row>
        <row r="14">
          <cell r="E14">
            <v>12.885</v>
          </cell>
          <cell r="F14">
            <v>0</v>
          </cell>
        </row>
        <row r="15">
          <cell r="E15">
            <v>15.561999999999999</v>
          </cell>
          <cell r="F15">
            <v>0</v>
          </cell>
        </row>
        <row r="16">
          <cell r="E16">
            <v>7.4124999999999996</v>
          </cell>
          <cell r="F16">
            <v>0</v>
          </cell>
        </row>
        <row r="17">
          <cell r="E17">
            <v>5</v>
          </cell>
          <cell r="F17">
            <v>0</v>
          </cell>
        </row>
        <row r="18">
          <cell r="E18">
            <v>9.5</v>
          </cell>
          <cell r="F18">
            <v>0</v>
          </cell>
        </row>
        <row r="19">
          <cell r="E19">
            <v>0.44</v>
          </cell>
          <cell r="F19">
            <v>0</v>
          </cell>
        </row>
        <row r="20">
          <cell r="E20">
            <v>0.66</v>
          </cell>
          <cell r="F20">
            <v>0</v>
          </cell>
        </row>
        <row r="21">
          <cell r="E21">
            <v>2.6</v>
          </cell>
          <cell r="F21">
            <v>0</v>
          </cell>
        </row>
        <row r="22">
          <cell r="E22">
            <v>15</v>
          </cell>
          <cell r="F22">
            <v>0</v>
          </cell>
        </row>
        <row r="23">
          <cell r="E23">
            <v>2</v>
          </cell>
          <cell r="F23">
            <v>0</v>
          </cell>
        </row>
        <row r="24">
          <cell r="E24">
            <v>7.4</v>
          </cell>
          <cell r="F24">
            <v>0</v>
          </cell>
        </row>
        <row r="25">
          <cell r="E25">
            <v>3.8050000000000002</v>
          </cell>
          <cell r="F25">
            <v>0</v>
          </cell>
        </row>
        <row r="26">
          <cell r="E26">
            <v>74.099999999999994</v>
          </cell>
          <cell r="F26">
            <v>0</v>
          </cell>
        </row>
        <row r="27">
          <cell r="E27">
            <v>2.9699999999999998</v>
          </cell>
          <cell r="F27">
            <v>0</v>
          </cell>
        </row>
        <row r="28">
          <cell r="E28">
            <v>31.08</v>
          </cell>
          <cell r="F28">
            <v>0</v>
          </cell>
        </row>
        <row r="29">
          <cell r="E29">
            <v>2.8</v>
          </cell>
          <cell r="F29">
            <v>0</v>
          </cell>
        </row>
        <row r="30">
          <cell r="E30">
            <v>19.2</v>
          </cell>
          <cell r="F30">
            <v>0</v>
          </cell>
        </row>
        <row r="31">
          <cell r="E31">
            <v>31.190999999999999</v>
          </cell>
          <cell r="F31">
            <v>0</v>
          </cell>
        </row>
        <row r="32">
          <cell r="E32">
            <v>7.1589999999999998</v>
          </cell>
          <cell r="F32">
            <v>0</v>
          </cell>
        </row>
        <row r="33">
          <cell r="E33">
            <v>2.6619999999999999</v>
          </cell>
          <cell r="F33">
            <v>0</v>
          </cell>
        </row>
        <row r="34">
          <cell r="E34">
            <v>3.93</v>
          </cell>
          <cell r="F34">
            <v>0</v>
          </cell>
        </row>
        <row r="35">
          <cell r="E35">
            <v>0.15</v>
          </cell>
          <cell r="F35">
            <v>0</v>
          </cell>
        </row>
        <row r="36">
          <cell r="E36">
            <v>0.5</v>
          </cell>
          <cell r="F36">
            <v>0</v>
          </cell>
        </row>
        <row r="37">
          <cell r="E37">
            <v>7.85</v>
          </cell>
          <cell r="F37">
            <v>0</v>
          </cell>
        </row>
        <row r="38">
          <cell r="B38" t="str">
            <v>Анандбаян тал  ХХК</v>
          </cell>
          <cell r="E38">
            <v>10.932</v>
          </cell>
          <cell r="F38">
            <v>0</v>
          </cell>
        </row>
        <row r="39">
          <cell r="E39">
            <v>3.12</v>
          </cell>
          <cell r="F39">
            <v>0</v>
          </cell>
        </row>
        <row r="40">
          <cell r="E40">
            <v>4.1849999999999996</v>
          </cell>
          <cell r="F40">
            <v>0</v>
          </cell>
        </row>
        <row r="41">
          <cell r="E41">
            <v>0.9</v>
          </cell>
          <cell r="F41">
            <v>0</v>
          </cell>
        </row>
        <row r="42">
          <cell r="E42">
            <v>12.324999999999999</v>
          </cell>
          <cell r="F42">
            <v>0</v>
          </cell>
        </row>
        <row r="43">
          <cell r="E43">
            <v>73.712500000000006</v>
          </cell>
          <cell r="F43">
            <v>0</v>
          </cell>
        </row>
        <row r="44">
          <cell r="E44">
            <v>10.47146</v>
          </cell>
          <cell r="F44">
            <v>0</v>
          </cell>
        </row>
        <row r="45">
          <cell r="E45">
            <v>0.5</v>
          </cell>
          <cell r="F45">
            <v>0</v>
          </cell>
        </row>
        <row r="46">
          <cell r="E46">
            <v>1</v>
          </cell>
          <cell r="F46">
            <v>0</v>
          </cell>
        </row>
        <row r="47">
          <cell r="E47">
            <v>1.0649999999999999</v>
          </cell>
          <cell r="F47">
            <v>1.5</v>
          </cell>
        </row>
        <row r="48">
          <cell r="E48">
            <v>3.2250000000000001</v>
          </cell>
          <cell r="F48">
            <v>0</v>
          </cell>
        </row>
        <row r="49">
          <cell r="E49">
            <v>67.71457556</v>
          </cell>
          <cell r="F49">
            <v>0</v>
          </cell>
        </row>
        <row r="50">
          <cell r="E50">
            <v>0.78</v>
          </cell>
          <cell r="F50">
            <v>0</v>
          </cell>
        </row>
        <row r="51">
          <cell r="E51">
            <v>2.0049999999999999</v>
          </cell>
          <cell r="F51">
            <v>0</v>
          </cell>
        </row>
        <row r="52">
          <cell r="E52">
            <v>3.5952000000000002</v>
          </cell>
          <cell r="F52">
            <v>0</v>
          </cell>
        </row>
        <row r="53">
          <cell r="E53">
            <v>0.5</v>
          </cell>
          <cell r="F53">
            <v>0</v>
          </cell>
        </row>
        <row r="54">
          <cell r="E54">
            <v>3.5</v>
          </cell>
          <cell r="F54">
            <v>0</v>
          </cell>
        </row>
        <row r="55">
          <cell r="E55">
            <v>5</v>
          </cell>
          <cell r="F55">
            <v>0</v>
          </cell>
        </row>
        <row r="56">
          <cell r="E56">
            <v>24.75</v>
          </cell>
          <cell r="F56">
            <v>0</v>
          </cell>
        </row>
        <row r="57">
          <cell r="E57">
            <v>0.15</v>
          </cell>
          <cell r="F57">
            <v>0</v>
          </cell>
        </row>
        <row r="58">
          <cell r="E58">
            <v>41.994300000000003</v>
          </cell>
          <cell r="F58">
            <v>0</v>
          </cell>
        </row>
        <row r="59">
          <cell r="E59">
            <v>3.9575100000000001</v>
          </cell>
          <cell r="F59">
            <v>4.5</v>
          </cell>
        </row>
        <row r="60">
          <cell r="B60" t="str">
            <v>Бага таян ХХК</v>
          </cell>
          <cell r="E60">
            <v>0.5</v>
          </cell>
          <cell r="F60">
            <v>0</v>
          </cell>
        </row>
        <row r="61">
          <cell r="E61">
            <v>23.6</v>
          </cell>
          <cell r="F61">
            <v>0</v>
          </cell>
        </row>
        <row r="62">
          <cell r="E62">
            <v>192.45500000000001</v>
          </cell>
          <cell r="F62">
            <v>0</v>
          </cell>
        </row>
        <row r="63">
          <cell r="E63">
            <v>0.36499999999999999</v>
          </cell>
          <cell r="F63">
            <v>0</v>
          </cell>
        </row>
        <row r="64">
          <cell r="B64" t="str">
            <v>Барилга орд ХХК</v>
          </cell>
          <cell r="E64">
            <v>0.125</v>
          </cell>
          <cell r="F64">
            <v>0</v>
          </cell>
        </row>
        <row r="65">
          <cell r="E65">
            <v>24.4</v>
          </cell>
          <cell r="F65">
            <v>0</v>
          </cell>
        </row>
        <row r="66">
          <cell r="E66">
            <v>0.8</v>
          </cell>
          <cell r="F66">
            <v>0</v>
          </cell>
        </row>
        <row r="67">
          <cell r="E67">
            <v>62.657599999999995</v>
          </cell>
          <cell r="F67">
            <v>0</v>
          </cell>
        </row>
        <row r="68">
          <cell r="E68">
            <v>2.7650000000000001</v>
          </cell>
          <cell r="F68">
            <v>0</v>
          </cell>
        </row>
        <row r="69">
          <cell r="E69">
            <v>2</v>
          </cell>
          <cell r="F69">
            <v>0</v>
          </cell>
        </row>
        <row r="70">
          <cell r="E70">
            <v>0.25</v>
          </cell>
          <cell r="F70">
            <v>0</v>
          </cell>
        </row>
        <row r="71">
          <cell r="E71">
            <v>0.1</v>
          </cell>
          <cell r="F71">
            <v>0</v>
          </cell>
        </row>
        <row r="72">
          <cell r="E72">
            <v>2.5</v>
          </cell>
          <cell r="F72">
            <v>0</v>
          </cell>
        </row>
        <row r="73">
          <cell r="E73">
            <v>1.5</v>
          </cell>
          <cell r="F73">
            <v>0</v>
          </cell>
        </row>
        <row r="74">
          <cell r="E74">
            <v>0.1</v>
          </cell>
          <cell r="F74">
            <v>0</v>
          </cell>
        </row>
        <row r="75">
          <cell r="E75">
            <v>11.1</v>
          </cell>
          <cell r="F75">
            <v>0</v>
          </cell>
        </row>
        <row r="76">
          <cell r="E76">
            <v>27.243200000000002</v>
          </cell>
          <cell r="F76">
            <v>0</v>
          </cell>
        </row>
        <row r="77">
          <cell r="E77">
            <v>41.410300000000007</v>
          </cell>
          <cell r="F77">
            <v>0</v>
          </cell>
        </row>
        <row r="78">
          <cell r="E78">
            <v>3</v>
          </cell>
          <cell r="F78">
            <v>0</v>
          </cell>
        </row>
        <row r="79">
          <cell r="E79">
            <v>8.1</v>
          </cell>
          <cell r="F79">
            <v>0</v>
          </cell>
        </row>
        <row r="80">
          <cell r="E80">
            <v>5.75</v>
          </cell>
          <cell r="F80">
            <v>0</v>
          </cell>
        </row>
        <row r="81">
          <cell r="E81">
            <v>38.049999999999997</v>
          </cell>
          <cell r="F81">
            <v>0</v>
          </cell>
        </row>
        <row r="82">
          <cell r="E82">
            <v>1.5</v>
          </cell>
          <cell r="F82">
            <v>0</v>
          </cell>
        </row>
        <row r="83">
          <cell r="E83">
            <v>0.625</v>
          </cell>
          <cell r="F83">
            <v>0</v>
          </cell>
        </row>
        <row r="84">
          <cell r="E84">
            <v>11.131</v>
          </cell>
          <cell r="F84">
            <v>0</v>
          </cell>
        </row>
        <row r="85">
          <cell r="B85" t="str">
            <v>Баянтээг ХК</v>
          </cell>
          <cell r="E85">
            <v>9.65</v>
          </cell>
          <cell r="F85">
            <v>0</v>
          </cell>
        </row>
        <row r="86">
          <cell r="E86">
            <v>13</v>
          </cell>
          <cell r="F86">
            <v>0</v>
          </cell>
        </row>
        <row r="87">
          <cell r="E87">
            <v>12.86</v>
          </cell>
          <cell r="F87">
            <v>0</v>
          </cell>
        </row>
        <row r="88">
          <cell r="E88">
            <v>2.75</v>
          </cell>
          <cell r="F88">
            <v>4</v>
          </cell>
        </row>
        <row r="89">
          <cell r="E89">
            <v>9.9247499999999995</v>
          </cell>
          <cell r="F89">
            <v>0</v>
          </cell>
        </row>
        <row r="90">
          <cell r="E90">
            <v>10.699</v>
          </cell>
          <cell r="F90">
            <v>0</v>
          </cell>
        </row>
        <row r="91">
          <cell r="E91">
            <v>0.1</v>
          </cell>
          <cell r="F91">
            <v>0</v>
          </cell>
        </row>
        <row r="92">
          <cell r="E92">
            <v>17.600000000000001</v>
          </cell>
          <cell r="F92">
            <v>0</v>
          </cell>
        </row>
        <row r="93">
          <cell r="E93">
            <v>3.78</v>
          </cell>
          <cell r="F93">
            <v>0</v>
          </cell>
        </row>
        <row r="94">
          <cell r="E94">
            <v>0.63500000000000001</v>
          </cell>
          <cell r="F94">
            <v>0</v>
          </cell>
        </row>
        <row r="95">
          <cell r="E95">
            <v>6.6628135000000004</v>
          </cell>
          <cell r="F95">
            <v>0</v>
          </cell>
        </row>
        <row r="96">
          <cell r="E96">
            <v>15.75</v>
          </cell>
          <cell r="F96">
            <v>0</v>
          </cell>
        </row>
        <row r="97">
          <cell r="E97">
            <v>1.5</v>
          </cell>
          <cell r="F97">
            <v>0</v>
          </cell>
        </row>
        <row r="98">
          <cell r="E98">
            <v>82.849500000000006</v>
          </cell>
          <cell r="F98">
            <v>0</v>
          </cell>
        </row>
        <row r="99">
          <cell r="E99">
            <v>2.17</v>
          </cell>
          <cell r="F99">
            <v>0</v>
          </cell>
        </row>
        <row r="100">
          <cell r="E100">
            <v>2.11</v>
          </cell>
          <cell r="F100">
            <v>0</v>
          </cell>
        </row>
        <row r="101">
          <cell r="E101">
            <v>11.8802</v>
          </cell>
          <cell r="F101">
            <v>0</v>
          </cell>
        </row>
        <row r="102">
          <cell r="E102">
            <v>11.410500000000001</v>
          </cell>
          <cell r="F102">
            <v>4.5999999999999996</v>
          </cell>
        </row>
        <row r="103">
          <cell r="E103">
            <v>1.5</v>
          </cell>
          <cell r="F103">
            <v>0</v>
          </cell>
        </row>
        <row r="104">
          <cell r="E104">
            <v>453.377185</v>
          </cell>
          <cell r="F104">
            <v>0</v>
          </cell>
        </row>
        <row r="105">
          <cell r="E105">
            <v>1</v>
          </cell>
          <cell r="F105">
            <v>0</v>
          </cell>
        </row>
        <row r="106">
          <cell r="E106">
            <v>3.4249999999999998</v>
          </cell>
          <cell r="F106">
            <v>0</v>
          </cell>
        </row>
        <row r="107">
          <cell r="E107">
            <v>9.4499999999999993</v>
          </cell>
          <cell r="F107">
            <v>0</v>
          </cell>
        </row>
        <row r="108">
          <cell r="E108">
            <v>3</v>
          </cell>
          <cell r="F108">
            <v>0</v>
          </cell>
        </row>
        <row r="109">
          <cell r="E109">
            <v>23.38</v>
          </cell>
          <cell r="F109">
            <v>0</v>
          </cell>
        </row>
        <row r="110">
          <cell r="E110">
            <v>1</v>
          </cell>
          <cell r="F110">
            <v>0</v>
          </cell>
        </row>
        <row r="111">
          <cell r="E111">
            <v>7.5</v>
          </cell>
          <cell r="F111">
            <v>0</v>
          </cell>
        </row>
        <row r="112">
          <cell r="E112">
            <v>33.335000000000001</v>
          </cell>
          <cell r="F112">
            <v>0</v>
          </cell>
        </row>
        <row r="113">
          <cell r="E113">
            <v>0.52800000000000002</v>
          </cell>
          <cell r="F113">
            <v>0</v>
          </cell>
        </row>
        <row r="114">
          <cell r="E114">
            <v>0.75</v>
          </cell>
          <cell r="F114">
            <v>0</v>
          </cell>
        </row>
        <row r="115">
          <cell r="B115" t="str">
            <v>Буман олз ХХК</v>
          </cell>
          <cell r="E115">
            <v>2.87</v>
          </cell>
          <cell r="F115">
            <v>0</v>
          </cell>
        </row>
        <row r="116">
          <cell r="E116">
            <v>24.719000000000001</v>
          </cell>
          <cell r="F116">
            <v>1</v>
          </cell>
        </row>
        <row r="117">
          <cell r="E117">
            <v>0.2</v>
          </cell>
          <cell r="F117">
            <v>0</v>
          </cell>
        </row>
        <row r="118">
          <cell r="E118">
            <v>19.574999999999999</v>
          </cell>
          <cell r="F118">
            <v>0</v>
          </cell>
        </row>
        <row r="119">
          <cell r="E119">
            <v>4.2043499999999998</v>
          </cell>
          <cell r="F119">
            <v>0</v>
          </cell>
        </row>
        <row r="120">
          <cell r="E120">
            <v>14.369300000000001</v>
          </cell>
          <cell r="F120">
            <v>0</v>
          </cell>
        </row>
        <row r="121">
          <cell r="E121">
            <v>16</v>
          </cell>
          <cell r="F121">
            <v>0</v>
          </cell>
        </row>
        <row r="122">
          <cell r="B122" t="str">
            <v>Бэствайт ХХК</v>
          </cell>
          <cell r="E122">
            <v>0.25</v>
          </cell>
          <cell r="F122">
            <v>0</v>
          </cell>
        </row>
        <row r="123">
          <cell r="E123">
            <v>1</v>
          </cell>
          <cell r="F123">
            <v>0</v>
          </cell>
        </row>
        <row r="124">
          <cell r="E124">
            <v>4.75</v>
          </cell>
          <cell r="F124">
            <v>0</v>
          </cell>
        </row>
        <row r="125">
          <cell r="E125">
            <v>0.1</v>
          </cell>
          <cell r="F125">
            <v>0</v>
          </cell>
        </row>
        <row r="126">
          <cell r="E126">
            <v>8.3098200000000002</v>
          </cell>
          <cell r="F126">
            <v>0</v>
          </cell>
        </row>
        <row r="127">
          <cell r="E127">
            <v>3.5194999999999999</v>
          </cell>
          <cell r="F127">
            <v>0</v>
          </cell>
        </row>
        <row r="128">
          <cell r="E128">
            <v>4.5999999999999996</v>
          </cell>
          <cell r="F128">
            <v>0</v>
          </cell>
        </row>
        <row r="129">
          <cell r="E129">
            <v>5.36</v>
          </cell>
          <cell r="F129">
            <v>0</v>
          </cell>
        </row>
        <row r="130">
          <cell r="E130">
            <v>2.65</v>
          </cell>
          <cell r="F130">
            <v>0</v>
          </cell>
        </row>
        <row r="131">
          <cell r="B131" t="str">
            <v>ГБНБ ХХК</v>
          </cell>
          <cell r="E131">
            <v>19.431000000000001</v>
          </cell>
          <cell r="F131">
            <v>0</v>
          </cell>
        </row>
        <row r="132">
          <cell r="E132">
            <v>3.25</v>
          </cell>
          <cell r="F132">
            <v>0</v>
          </cell>
        </row>
        <row r="133">
          <cell r="E133">
            <v>2.3220000000000001</v>
          </cell>
          <cell r="F133">
            <v>0</v>
          </cell>
        </row>
        <row r="134">
          <cell r="E134">
            <v>0.35</v>
          </cell>
          <cell r="F134">
            <v>0</v>
          </cell>
        </row>
        <row r="135">
          <cell r="B135" t="str">
            <v>ГОАЛ ТОАВАРД МАЙНИНГ ХХК</v>
          </cell>
          <cell r="E135">
            <v>1</v>
          </cell>
          <cell r="F135">
            <v>0</v>
          </cell>
        </row>
        <row r="136">
          <cell r="E136">
            <v>50.221974000000003</v>
          </cell>
          <cell r="F136">
            <v>0</v>
          </cell>
        </row>
        <row r="137">
          <cell r="B137" t="str">
            <v>Гобикоул энд энержи ХХК</v>
          </cell>
          <cell r="E137">
            <v>11.432</v>
          </cell>
          <cell r="F137">
            <v>0</v>
          </cell>
        </row>
        <row r="138">
          <cell r="E138">
            <v>0.5</v>
          </cell>
          <cell r="F138">
            <v>0</v>
          </cell>
        </row>
        <row r="139">
          <cell r="E139">
            <v>8.7349999999999994</v>
          </cell>
          <cell r="F139">
            <v>0</v>
          </cell>
        </row>
        <row r="140">
          <cell r="E140">
            <v>4.2225000000000001</v>
          </cell>
          <cell r="F140">
            <v>0</v>
          </cell>
        </row>
        <row r="141">
          <cell r="E141">
            <v>9</v>
          </cell>
          <cell r="F141">
            <v>0</v>
          </cell>
        </row>
        <row r="142">
          <cell r="E142">
            <v>55.1</v>
          </cell>
          <cell r="F142">
            <v>0.5</v>
          </cell>
        </row>
        <row r="143">
          <cell r="E143">
            <v>28.385000000000002</v>
          </cell>
          <cell r="F143">
            <v>0</v>
          </cell>
        </row>
        <row r="144">
          <cell r="E144">
            <v>1</v>
          </cell>
          <cell r="F144">
            <v>0</v>
          </cell>
        </row>
        <row r="145">
          <cell r="E145">
            <v>0.72</v>
          </cell>
          <cell r="F145">
            <v>0</v>
          </cell>
        </row>
        <row r="146">
          <cell r="E146">
            <v>0.7</v>
          </cell>
          <cell r="F146">
            <v>0</v>
          </cell>
        </row>
        <row r="147">
          <cell r="E147">
            <v>1</v>
          </cell>
          <cell r="F147">
            <v>0</v>
          </cell>
        </row>
        <row r="148">
          <cell r="E148">
            <v>13.528824</v>
          </cell>
          <cell r="F148">
            <v>5.3559999999999999</v>
          </cell>
        </row>
        <row r="149">
          <cell r="E149">
            <v>20.871499999999997</v>
          </cell>
          <cell r="F149">
            <v>0</v>
          </cell>
        </row>
        <row r="150">
          <cell r="E150">
            <v>2.8149999999999999</v>
          </cell>
          <cell r="F150">
            <v>0</v>
          </cell>
        </row>
        <row r="151">
          <cell r="B151" t="str">
            <v>Гэрэлт Орд ХХК</v>
          </cell>
          <cell r="E151">
            <v>4.13</v>
          </cell>
          <cell r="F151">
            <v>0</v>
          </cell>
        </row>
        <row r="152">
          <cell r="E152">
            <v>1.6</v>
          </cell>
          <cell r="F152">
            <v>0</v>
          </cell>
        </row>
        <row r="153">
          <cell r="E153">
            <v>0.5</v>
          </cell>
          <cell r="F153">
            <v>0</v>
          </cell>
        </row>
        <row r="154">
          <cell r="E154">
            <v>6.9</v>
          </cell>
          <cell r="F154">
            <v>0</v>
          </cell>
        </row>
        <row r="155">
          <cell r="B155" t="str">
            <v>Дабльмөнх ХХК</v>
          </cell>
          <cell r="E155">
            <v>0.18</v>
          </cell>
          <cell r="F155">
            <v>0</v>
          </cell>
        </row>
        <row r="156">
          <cell r="E156">
            <v>33.5</v>
          </cell>
          <cell r="F156">
            <v>0</v>
          </cell>
        </row>
        <row r="157">
          <cell r="E157">
            <v>9.25</v>
          </cell>
          <cell r="F157">
            <v>0</v>
          </cell>
        </row>
        <row r="158">
          <cell r="E158">
            <v>0.2</v>
          </cell>
          <cell r="F158">
            <v>0</v>
          </cell>
        </row>
        <row r="159">
          <cell r="B159" t="str">
            <v>Дархан Говь ХХК</v>
          </cell>
          <cell r="E159">
            <v>2</v>
          </cell>
          <cell r="F159">
            <v>0</v>
          </cell>
        </row>
        <row r="160">
          <cell r="E160">
            <v>2.8075000000000001</v>
          </cell>
          <cell r="F160">
            <v>0</v>
          </cell>
        </row>
        <row r="161">
          <cell r="E161">
            <v>199.40899999999999</v>
          </cell>
          <cell r="F161">
            <v>0</v>
          </cell>
        </row>
        <row r="162">
          <cell r="E162">
            <v>0.65</v>
          </cell>
          <cell r="F162">
            <v>0</v>
          </cell>
        </row>
        <row r="163">
          <cell r="E163">
            <v>76.5</v>
          </cell>
          <cell r="F163">
            <v>0</v>
          </cell>
        </row>
        <row r="164">
          <cell r="E164">
            <v>15</v>
          </cell>
          <cell r="F164">
            <v>0</v>
          </cell>
        </row>
        <row r="165">
          <cell r="E165">
            <v>19.899999999999999</v>
          </cell>
          <cell r="F165">
            <v>0</v>
          </cell>
        </row>
        <row r="166">
          <cell r="E166">
            <v>4.5</v>
          </cell>
          <cell r="F166">
            <v>0</v>
          </cell>
        </row>
        <row r="167">
          <cell r="E167">
            <v>0.47</v>
          </cell>
          <cell r="F167">
            <v>0</v>
          </cell>
        </row>
        <row r="168">
          <cell r="E168">
            <v>0.7</v>
          </cell>
          <cell r="F168">
            <v>0</v>
          </cell>
        </row>
        <row r="169">
          <cell r="E169">
            <v>2.8600000000000003</v>
          </cell>
          <cell r="F169">
            <v>0</v>
          </cell>
        </row>
        <row r="170">
          <cell r="E170">
            <v>3.4249999999999998</v>
          </cell>
          <cell r="F170">
            <v>0</v>
          </cell>
        </row>
        <row r="171">
          <cell r="E171">
            <v>0.5</v>
          </cell>
          <cell r="F171">
            <v>0</v>
          </cell>
        </row>
        <row r="172">
          <cell r="E172">
            <v>70.584500000000006</v>
          </cell>
          <cell r="F172">
            <v>0</v>
          </cell>
        </row>
        <row r="173">
          <cell r="E173">
            <v>43.881500000000003</v>
          </cell>
          <cell r="F173">
            <v>0</v>
          </cell>
        </row>
        <row r="174">
          <cell r="E174">
            <v>5.0999999999999996</v>
          </cell>
          <cell r="F174">
            <v>0</v>
          </cell>
        </row>
        <row r="175">
          <cell r="E175">
            <v>0.05</v>
          </cell>
          <cell r="F175">
            <v>0</v>
          </cell>
        </row>
        <row r="176">
          <cell r="E176">
            <v>0.1</v>
          </cell>
          <cell r="F176">
            <v>0</v>
          </cell>
        </row>
        <row r="177">
          <cell r="E177">
            <v>3.0492499999999998</v>
          </cell>
          <cell r="F177">
            <v>0</v>
          </cell>
        </row>
        <row r="178">
          <cell r="E178">
            <v>6.5</v>
          </cell>
          <cell r="F178">
            <v>0</v>
          </cell>
        </row>
        <row r="179">
          <cell r="E179">
            <v>1.4624999999999999</v>
          </cell>
          <cell r="F179">
            <v>0</v>
          </cell>
        </row>
        <row r="180">
          <cell r="E180">
            <v>0.35</v>
          </cell>
          <cell r="F180">
            <v>0</v>
          </cell>
        </row>
        <row r="181">
          <cell r="E181">
            <v>5.5549999999999997</v>
          </cell>
          <cell r="F181">
            <v>0</v>
          </cell>
        </row>
        <row r="182">
          <cell r="E182">
            <v>14.5</v>
          </cell>
          <cell r="F182">
            <v>0</v>
          </cell>
        </row>
        <row r="183">
          <cell r="E183">
            <v>3</v>
          </cell>
          <cell r="F183">
            <v>0</v>
          </cell>
        </row>
        <row r="184">
          <cell r="B184" t="str">
            <v>Дунфанлунма ХХК</v>
          </cell>
          <cell r="E184">
            <v>6.25</v>
          </cell>
          <cell r="F184">
            <v>0</v>
          </cell>
        </row>
        <row r="185">
          <cell r="E185">
            <v>23</v>
          </cell>
          <cell r="F185">
            <v>0</v>
          </cell>
        </row>
        <row r="186">
          <cell r="E186">
            <v>6.5</v>
          </cell>
          <cell r="F186">
            <v>0</v>
          </cell>
        </row>
        <row r="187">
          <cell r="E187">
            <v>1</v>
          </cell>
          <cell r="F187">
            <v>0</v>
          </cell>
        </row>
        <row r="188">
          <cell r="E188">
            <v>0.1</v>
          </cell>
          <cell r="F188">
            <v>0</v>
          </cell>
        </row>
        <row r="189">
          <cell r="E189">
            <v>5.8</v>
          </cell>
          <cell r="F189">
            <v>0</v>
          </cell>
        </row>
        <row r="190">
          <cell r="E190">
            <v>5.5</v>
          </cell>
          <cell r="F190">
            <v>0</v>
          </cell>
        </row>
        <row r="191">
          <cell r="E191">
            <v>8.1999999999999993</v>
          </cell>
          <cell r="F191">
            <v>0</v>
          </cell>
        </row>
        <row r="192">
          <cell r="E192">
            <v>2</v>
          </cell>
          <cell r="F192">
            <v>0</v>
          </cell>
        </row>
        <row r="193">
          <cell r="B193" t="str">
            <v>Жавхлант орд ХХК</v>
          </cell>
          <cell r="E193">
            <v>43</v>
          </cell>
          <cell r="F193">
            <v>27.12</v>
          </cell>
        </row>
        <row r="194">
          <cell r="E194">
            <v>1.05</v>
          </cell>
          <cell r="F194">
            <v>0</v>
          </cell>
        </row>
        <row r="195">
          <cell r="E195">
            <v>17.25</v>
          </cell>
          <cell r="F195">
            <v>0</v>
          </cell>
        </row>
        <row r="196">
          <cell r="E196">
            <v>0.45</v>
          </cell>
          <cell r="F196">
            <v>0</v>
          </cell>
        </row>
        <row r="197">
          <cell r="E197">
            <v>1.279128</v>
          </cell>
          <cell r="F197">
            <v>0</v>
          </cell>
        </row>
        <row r="198">
          <cell r="E198">
            <v>0.5</v>
          </cell>
          <cell r="F198">
            <v>0</v>
          </cell>
        </row>
        <row r="199">
          <cell r="E199">
            <v>5.0157999999999996</v>
          </cell>
          <cell r="F199">
            <v>0</v>
          </cell>
        </row>
        <row r="200">
          <cell r="E200">
            <v>35</v>
          </cell>
          <cell r="F200">
            <v>0</v>
          </cell>
        </row>
        <row r="201">
          <cell r="E201">
            <v>0.64</v>
          </cell>
          <cell r="F201">
            <v>0</v>
          </cell>
        </row>
        <row r="202">
          <cell r="E202">
            <v>3.5</v>
          </cell>
          <cell r="F202">
            <v>0</v>
          </cell>
        </row>
        <row r="203">
          <cell r="E203">
            <v>27.65</v>
          </cell>
          <cell r="F203">
            <v>0</v>
          </cell>
        </row>
        <row r="204">
          <cell r="E204">
            <v>1.3</v>
          </cell>
          <cell r="F204">
            <v>0</v>
          </cell>
        </row>
        <row r="205">
          <cell r="E205">
            <v>1.04</v>
          </cell>
          <cell r="F205">
            <v>0</v>
          </cell>
        </row>
        <row r="206">
          <cell r="E206">
            <v>40.200000000000003</v>
          </cell>
          <cell r="F206">
            <v>0</v>
          </cell>
        </row>
        <row r="207">
          <cell r="E207">
            <v>0.5</v>
          </cell>
          <cell r="F207">
            <v>0</v>
          </cell>
        </row>
        <row r="208">
          <cell r="E208">
            <v>18.600000000000001</v>
          </cell>
          <cell r="F208">
            <v>0</v>
          </cell>
        </row>
        <row r="209">
          <cell r="E209">
            <v>1.0996250000000001</v>
          </cell>
          <cell r="F209">
            <v>0</v>
          </cell>
        </row>
        <row r="210">
          <cell r="E210">
            <v>1.5</v>
          </cell>
          <cell r="F210">
            <v>0</v>
          </cell>
        </row>
        <row r="211">
          <cell r="E211">
            <v>58</v>
          </cell>
          <cell r="F211">
            <v>0</v>
          </cell>
        </row>
        <row r="212">
          <cell r="E212">
            <v>6</v>
          </cell>
          <cell r="F212">
            <v>0</v>
          </cell>
        </row>
        <row r="213">
          <cell r="E213">
            <v>0.5</v>
          </cell>
          <cell r="F213">
            <v>0</v>
          </cell>
        </row>
        <row r="214">
          <cell r="E214">
            <v>16.82</v>
          </cell>
          <cell r="F214">
            <v>0</v>
          </cell>
        </row>
        <row r="215">
          <cell r="E215">
            <v>18.13</v>
          </cell>
          <cell r="F215">
            <v>0</v>
          </cell>
        </row>
        <row r="216">
          <cell r="B216" t="str">
            <v>Заамар гоулд ХХК</v>
          </cell>
          <cell r="E216">
            <v>12.813072</v>
          </cell>
          <cell r="F216">
            <v>2.4740000000000002</v>
          </cell>
        </row>
        <row r="217">
          <cell r="E217">
            <v>5.1315</v>
          </cell>
          <cell r="F217">
            <v>0</v>
          </cell>
        </row>
        <row r="218">
          <cell r="E218">
            <v>3.8119999999999998</v>
          </cell>
          <cell r="F218">
            <v>0</v>
          </cell>
        </row>
        <row r="219">
          <cell r="B219" t="str">
            <v>Зараяа холдингс ХХК</v>
          </cell>
          <cell r="E219">
            <v>2.7690000000000001</v>
          </cell>
          <cell r="F219">
            <v>0</v>
          </cell>
        </row>
        <row r="220">
          <cell r="E220">
            <v>50.097000000000001</v>
          </cell>
          <cell r="F220">
            <v>0</v>
          </cell>
        </row>
        <row r="221">
          <cell r="E221">
            <v>0.15</v>
          </cell>
          <cell r="F221">
            <v>0</v>
          </cell>
        </row>
        <row r="222">
          <cell r="E222">
            <v>0.58250000000000002</v>
          </cell>
          <cell r="F222">
            <v>0</v>
          </cell>
        </row>
        <row r="223">
          <cell r="E223">
            <v>281.18400000000003</v>
          </cell>
          <cell r="F223">
            <v>0</v>
          </cell>
        </row>
        <row r="224">
          <cell r="E224">
            <v>10.9</v>
          </cell>
          <cell r="F224">
            <v>0</v>
          </cell>
        </row>
        <row r="225">
          <cell r="E225">
            <v>13.995900000000001</v>
          </cell>
          <cell r="F225">
            <v>0</v>
          </cell>
        </row>
        <row r="226">
          <cell r="E226">
            <v>12.55</v>
          </cell>
          <cell r="F226">
            <v>0</v>
          </cell>
        </row>
        <row r="227">
          <cell r="E227">
            <v>0.81850000000000001</v>
          </cell>
          <cell r="F227">
            <v>0</v>
          </cell>
        </row>
        <row r="228">
          <cell r="E228">
            <v>0.5</v>
          </cell>
          <cell r="F228">
            <v>0</v>
          </cell>
        </row>
        <row r="229">
          <cell r="E229">
            <v>0.05</v>
          </cell>
          <cell r="F229">
            <v>0</v>
          </cell>
        </row>
        <row r="230">
          <cell r="E230">
            <v>11.75</v>
          </cell>
          <cell r="F230">
            <v>0</v>
          </cell>
        </row>
        <row r="231">
          <cell r="E231">
            <v>5.532</v>
          </cell>
          <cell r="F231">
            <v>0</v>
          </cell>
        </row>
        <row r="232">
          <cell r="E232">
            <v>4.93</v>
          </cell>
          <cell r="F232">
            <v>0</v>
          </cell>
        </row>
        <row r="233">
          <cell r="E233">
            <v>29.435700000000001</v>
          </cell>
          <cell r="F233">
            <v>6.2</v>
          </cell>
        </row>
        <row r="234">
          <cell r="E234">
            <v>1.4</v>
          </cell>
          <cell r="F234">
            <v>0</v>
          </cell>
        </row>
        <row r="235">
          <cell r="E235">
            <v>37.869500000000002</v>
          </cell>
          <cell r="F235">
            <v>0</v>
          </cell>
        </row>
        <row r="236">
          <cell r="E236">
            <v>27.725000000000001</v>
          </cell>
          <cell r="F236">
            <v>0</v>
          </cell>
        </row>
        <row r="237">
          <cell r="E237">
            <v>2.2949999999999999</v>
          </cell>
          <cell r="F237">
            <v>0</v>
          </cell>
        </row>
        <row r="238">
          <cell r="E238">
            <v>8.75</v>
          </cell>
          <cell r="F238">
            <v>0</v>
          </cell>
        </row>
        <row r="239">
          <cell r="E239">
            <v>4.8</v>
          </cell>
          <cell r="F239">
            <v>0</v>
          </cell>
        </row>
        <row r="240">
          <cell r="E240">
            <v>2.125</v>
          </cell>
          <cell r="F240">
            <v>0.5</v>
          </cell>
        </row>
        <row r="241">
          <cell r="E241">
            <v>1.65</v>
          </cell>
          <cell r="F241">
            <v>0</v>
          </cell>
        </row>
        <row r="242">
          <cell r="E242">
            <v>6.1549999999999994</v>
          </cell>
          <cell r="F242">
            <v>0</v>
          </cell>
        </row>
        <row r="243">
          <cell r="E243">
            <v>9.35</v>
          </cell>
          <cell r="F243">
            <v>0</v>
          </cell>
        </row>
        <row r="244">
          <cell r="E244">
            <v>10.010400000000001</v>
          </cell>
          <cell r="F244">
            <v>0</v>
          </cell>
        </row>
        <row r="245">
          <cell r="E245">
            <v>192.88194999999999</v>
          </cell>
          <cell r="F245">
            <v>0</v>
          </cell>
        </row>
        <row r="246">
          <cell r="E246">
            <v>12.325749999999999</v>
          </cell>
          <cell r="F246">
            <v>0</v>
          </cell>
        </row>
        <row r="247">
          <cell r="E247">
            <v>1</v>
          </cell>
          <cell r="F247">
            <v>0</v>
          </cell>
        </row>
        <row r="248">
          <cell r="E248">
            <v>2.5019999999999998</v>
          </cell>
          <cell r="F248">
            <v>0</v>
          </cell>
        </row>
        <row r="249">
          <cell r="E249">
            <v>9.6999999999999993</v>
          </cell>
          <cell r="F249">
            <v>0</v>
          </cell>
        </row>
        <row r="250">
          <cell r="E250">
            <v>33.5</v>
          </cell>
          <cell r="F250">
            <v>0</v>
          </cell>
        </row>
        <row r="251">
          <cell r="E251">
            <v>4.4429999999999996</v>
          </cell>
          <cell r="F251">
            <v>0</v>
          </cell>
        </row>
        <row r="252">
          <cell r="E252">
            <v>4.5794899999999998</v>
          </cell>
          <cell r="F252">
            <v>0</v>
          </cell>
        </row>
        <row r="253">
          <cell r="E253">
            <v>5.03</v>
          </cell>
          <cell r="F253">
            <v>0</v>
          </cell>
        </row>
        <row r="254">
          <cell r="B254" t="str">
            <v>Күн лүн ХХК</v>
          </cell>
          <cell r="E254">
            <v>6.36</v>
          </cell>
          <cell r="F254">
            <v>0</v>
          </cell>
        </row>
        <row r="255">
          <cell r="E255">
            <v>5.6974</v>
          </cell>
          <cell r="F255">
            <v>0</v>
          </cell>
        </row>
        <row r="256">
          <cell r="E256">
            <v>2</v>
          </cell>
          <cell r="F256">
            <v>0</v>
          </cell>
        </row>
        <row r="257">
          <cell r="B257" t="str">
            <v>Лут чулуу ХХК</v>
          </cell>
          <cell r="E257">
            <v>58.2059</v>
          </cell>
          <cell r="F257">
            <v>0</v>
          </cell>
        </row>
        <row r="258">
          <cell r="E258">
            <v>3.3</v>
          </cell>
          <cell r="F258">
            <v>0</v>
          </cell>
        </row>
        <row r="259">
          <cell r="E259">
            <v>4.2750000000000004</v>
          </cell>
          <cell r="F259">
            <v>0</v>
          </cell>
        </row>
        <row r="260">
          <cell r="E260">
            <v>10.5</v>
          </cell>
          <cell r="F260">
            <v>0</v>
          </cell>
        </row>
        <row r="261">
          <cell r="E261">
            <v>1.0750500000000001</v>
          </cell>
          <cell r="F261">
            <v>0</v>
          </cell>
        </row>
        <row r="262">
          <cell r="E262">
            <v>8.5</v>
          </cell>
          <cell r="F262">
            <v>0</v>
          </cell>
        </row>
        <row r="263">
          <cell r="B263" t="str">
            <v>Мак ХХК</v>
          </cell>
          <cell r="E263">
            <v>3.7698</v>
          </cell>
          <cell r="F263">
            <v>3.0249999999999999</v>
          </cell>
        </row>
        <row r="264">
          <cell r="E264">
            <v>11.865</v>
          </cell>
          <cell r="F264">
            <v>0</v>
          </cell>
        </row>
        <row r="265">
          <cell r="E265">
            <v>14.6455</v>
          </cell>
          <cell r="F265">
            <v>0</v>
          </cell>
        </row>
        <row r="266">
          <cell r="E266">
            <v>45.35</v>
          </cell>
          <cell r="F266">
            <v>0</v>
          </cell>
        </row>
        <row r="267">
          <cell r="E267">
            <v>1.77</v>
          </cell>
          <cell r="F267">
            <v>0</v>
          </cell>
        </row>
        <row r="268">
          <cell r="B268" t="str">
            <v>Мандал-Алтай ХХК</v>
          </cell>
          <cell r="E268">
            <v>3.35</v>
          </cell>
          <cell r="F268">
            <v>0</v>
          </cell>
        </row>
        <row r="269">
          <cell r="B269" t="str">
            <v>Марко Поло ХХК</v>
          </cell>
          <cell r="E269">
            <v>71.354500000000002</v>
          </cell>
          <cell r="F269">
            <v>0</v>
          </cell>
        </row>
        <row r="270">
          <cell r="E270">
            <v>4</v>
          </cell>
          <cell r="F270">
            <v>0</v>
          </cell>
        </row>
        <row r="271">
          <cell r="E271">
            <v>6</v>
          </cell>
          <cell r="F271">
            <v>0</v>
          </cell>
        </row>
        <row r="272">
          <cell r="E272">
            <v>2.25</v>
          </cell>
          <cell r="F272">
            <v>2.35</v>
          </cell>
        </row>
        <row r="273">
          <cell r="E273">
            <v>0.2</v>
          </cell>
          <cell r="F273">
            <v>0</v>
          </cell>
        </row>
        <row r="274">
          <cell r="E274">
            <v>1.6879999999999999</v>
          </cell>
          <cell r="F274">
            <v>0</v>
          </cell>
        </row>
        <row r="275">
          <cell r="E275">
            <v>5</v>
          </cell>
          <cell r="F275">
            <v>0</v>
          </cell>
        </row>
        <row r="276">
          <cell r="E276">
            <v>5.0250000000000004</v>
          </cell>
          <cell r="F276">
            <v>0</v>
          </cell>
        </row>
        <row r="277">
          <cell r="E277">
            <v>1.5</v>
          </cell>
          <cell r="F277">
            <v>0</v>
          </cell>
        </row>
        <row r="278">
          <cell r="E278">
            <v>0.5</v>
          </cell>
          <cell r="F278">
            <v>0</v>
          </cell>
        </row>
        <row r="279">
          <cell r="E279">
            <v>5.79</v>
          </cell>
          <cell r="F279">
            <v>0</v>
          </cell>
        </row>
        <row r="280">
          <cell r="B280" t="str">
            <v>Могойн гол ХК</v>
          </cell>
          <cell r="E280">
            <v>14.0648</v>
          </cell>
          <cell r="F280">
            <v>5.8639999999999999</v>
          </cell>
        </row>
        <row r="281">
          <cell r="E281">
            <v>8.5990000000000002</v>
          </cell>
          <cell r="F281">
            <v>0</v>
          </cell>
        </row>
        <row r="282">
          <cell r="E282">
            <v>8.25</v>
          </cell>
          <cell r="F282">
            <v>0</v>
          </cell>
        </row>
        <row r="283">
          <cell r="E283">
            <v>0.5</v>
          </cell>
          <cell r="F283">
            <v>0</v>
          </cell>
        </row>
        <row r="284">
          <cell r="E284">
            <v>2.1</v>
          </cell>
          <cell r="F284">
            <v>0</v>
          </cell>
        </row>
        <row r="285">
          <cell r="E285">
            <v>3.45</v>
          </cell>
          <cell r="F285">
            <v>0</v>
          </cell>
        </row>
        <row r="286">
          <cell r="E286">
            <v>1.5</v>
          </cell>
          <cell r="F286">
            <v>0</v>
          </cell>
        </row>
        <row r="287">
          <cell r="E287">
            <v>270</v>
          </cell>
          <cell r="F287">
            <v>0</v>
          </cell>
        </row>
        <row r="288">
          <cell r="B288" t="str">
            <v>Монгол жуюаньли ХХК</v>
          </cell>
          <cell r="E288">
            <v>10</v>
          </cell>
          <cell r="F288">
            <v>0</v>
          </cell>
        </row>
        <row r="289">
          <cell r="E289">
            <v>2.5</v>
          </cell>
          <cell r="F289">
            <v>0</v>
          </cell>
        </row>
        <row r="290">
          <cell r="E290">
            <v>4.4999999999999998E-2</v>
          </cell>
          <cell r="F290">
            <v>0</v>
          </cell>
        </row>
        <row r="291">
          <cell r="E291">
            <v>1.5</v>
          </cell>
          <cell r="F291">
            <v>0</v>
          </cell>
        </row>
        <row r="292">
          <cell r="E292">
            <v>12</v>
          </cell>
          <cell r="F292">
            <v>0</v>
          </cell>
        </row>
        <row r="293">
          <cell r="E293">
            <v>0.5</v>
          </cell>
          <cell r="F293">
            <v>16.5</v>
          </cell>
        </row>
        <row r="294">
          <cell r="E294">
            <v>0.5</v>
          </cell>
          <cell r="F294">
            <v>0</v>
          </cell>
        </row>
        <row r="295">
          <cell r="E295">
            <v>8.1</v>
          </cell>
          <cell r="F295">
            <v>0</v>
          </cell>
        </row>
        <row r="296">
          <cell r="E296">
            <v>2.3050000000000002</v>
          </cell>
          <cell r="F296">
            <v>0</v>
          </cell>
        </row>
        <row r="297">
          <cell r="E297">
            <v>5.65</v>
          </cell>
          <cell r="F297">
            <v>0</v>
          </cell>
        </row>
        <row r="298">
          <cell r="E298">
            <v>0.3</v>
          </cell>
          <cell r="F298">
            <v>0</v>
          </cell>
        </row>
        <row r="299">
          <cell r="E299">
            <v>0.434</v>
          </cell>
          <cell r="F299">
            <v>0</v>
          </cell>
        </row>
        <row r="300">
          <cell r="E300">
            <v>0.6</v>
          </cell>
          <cell r="F300">
            <v>0</v>
          </cell>
        </row>
        <row r="301">
          <cell r="E301">
            <v>2.4300000000000002</v>
          </cell>
          <cell r="F301">
            <v>0</v>
          </cell>
        </row>
        <row r="302">
          <cell r="E302">
            <v>3.8</v>
          </cell>
          <cell r="F302">
            <v>0</v>
          </cell>
        </row>
        <row r="303">
          <cell r="E303">
            <v>0.3</v>
          </cell>
          <cell r="F303">
            <v>0</v>
          </cell>
        </row>
        <row r="304">
          <cell r="E304">
            <v>5</v>
          </cell>
          <cell r="F304">
            <v>0</v>
          </cell>
        </row>
        <row r="305">
          <cell r="E305">
            <v>19.076000000000001</v>
          </cell>
          <cell r="F305">
            <v>0</v>
          </cell>
        </row>
        <row r="306">
          <cell r="B306" t="str">
            <v>Монголросцветмет ХХК</v>
          </cell>
          <cell r="E306">
            <v>65.406450000000007</v>
          </cell>
          <cell r="F306">
            <v>27.434999999999999</v>
          </cell>
        </row>
        <row r="307">
          <cell r="E307">
            <v>0.5</v>
          </cell>
          <cell r="F307">
            <v>0</v>
          </cell>
        </row>
        <row r="308">
          <cell r="B308" t="str">
            <v>Монголын алт мак ХХК</v>
          </cell>
          <cell r="E308">
            <v>60.237439999999999</v>
          </cell>
          <cell r="F308">
            <v>0</v>
          </cell>
        </row>
        <row r="309">
          <cell r="B309" t="str">
            <v>Монголын алт ХХК МАК</v>
          </cell>
          <cell r="E309">
            <v>38.47354</v>
          </cell>
          <cell r="F309">
            <v>0</v>
          </cell>
        </row>
        <row r="310">
          <cell r="E310">
            <v>29.5855</v>
          </cell>
          <cell r="F310">
            <v>0</v>
          </cell>
        </row>
        <row r="311">
          <cell r="E311">
            <v>1.45</v>
          </cell>
          <cell r="F311">
            <v>0</v>
          </cell>
        </row>
        <row r="312">
          <cell r="E312">
            <v>56.8</v>
          </cell>
          <cell r="F312">
            <v>0</v>
          </cell>
        </row>
        <row r="313">
          <cell r="E313">
            <v>0.3</v>
          </cell>
          <cell r="F313">
            <v>0</v>
          </cell>
        </row>
        <row r="314">
          <cell r="E314">
            <v>3.02</v>
          </cell>
          <cell r="F314">
            <v>0</v>
          </cell>
        </row>
        <row r="315">
          <cell r="E315">
            <v>5.4249999999999998</v>
          </cell>
          <cell r="F315">
            <v>0</v>
          </cell>
        </row>
        <row r="316">
          <cell r="E316">
            <v>7.5</v>
          </cell>
          <cell r="F316">
            <v>0</v>
          </cell>
        </row>
        <row r="317">
          <cell r="E317">
            <v>229.59800000000001</v>
          </cell>
          <cell r="F317">
            <v>0</v>
          </cell>
        </row>
        <row r="318">
          <cell r="E318">
            <v>87.912000000000006</v>
          </cell>
          <cell r="F318">
            <v>0</v>
          </cell>
        </row>
        <row r="319">
          <cell r="E319">
            <v>5</v>
          </cell>
          <cell r="F319">
            <v>0</v>
          </cell>
        </row>
        <row r="320">
          <cell r="E320">
            <v>3.25</v>
          </cell>
          <cell r="F320">
            <v>0</v>
          </cell>
        </row>
        <row r="321">
          <cell r="E321">
            <v>6.7</v>
          </cell>
          <cell r="F321">
            <v>0</v>
          </cell>
        </row>
        <row r="322">
          <cell r="E322">
            <v>4.8849999999999998</v>
          </cell>
          <cell r="F322">
            <v>0</v>
          </cell>
        </row>
        <row r="323">
          <cell r="E323">
            <v>0.25</v>
          </cell>
          <cell r="F323">
            <v>0</v>
          </cell>
        </row>
        <row r="324">
          <cell r="E324">
            <v>0.24</v>
          </cell>
          <cell r="F324">
            <v>0</v>
          </cell>
        </row>
        <row r="325">
          <cell r="E325">
            <v>2.0249999999999999</v>
          </cell>
          <cell r="F325">
            <v>0</v>
          </cell>
        </row>
        <row r="326">
          <cell r="E326">
            <v>3.3</v>
          </cell>
          <cell r="F326">
            <v>2.85</v>
          </cell>
        </row>
        <row r="327">
          <cell r="E327">
            <v>0.49</v>
          </cell>
          <cell r="F327">
            <v>3.9</v>
          </cell>
        </row>
        <row r="328">
          <cell r="E328">
            <v>6.4574999999999996</v>
          </cell>
          <cell r="F328">
            <v>0</v>
          </cell>
        </row>
        <row r="329">
          <cell r="B329" t="str">
            <v>НК ХХК</v>
          </cell>
          <cell r="E329">
            <v>5.2164999999999999</v>
          </cell>
          <cell r="F329">
            <v>0.76</v>
          </cell>
        </row>
        <row r="330">
          <cell r="E330">
            <v>0.5</v>
          </cell>
          <cell r="F330">
            <v>0</v>
          </cell>
        </row>
        <row r="331">
          <cell r="E331">
            <v>4.5</v>
          </cell>
          <cell r="F331">
            <v>4.9210000000000003</v>
          </cell>
        </row>
        <row r="332">
          <cell r="E332">
            <v>2.2999999999999998</v>
          </cell>
          <cell r="F332">
            <v>0</v>
          </cell>
        </row>
        <row r="333">
          <cell r="B333" t="str">
            <v>Нордвинд ХХК</v>
          </cell>
          <cell r="E333">
            <v>15</v>
          </cell>
          <cell r="F333">
            <v>2.5</v>
          </cell>
        </row>
        <row r="334">
          <cell r="E334">
            <v>3.1610999999999998</v>
          </cell>
          <cell r="F334">
            <v>0</v>
          </cell>
        </row>
        <row r="335">
          <cell r="E335">
            <v>2.4649999999999999</v>
          </cell>
          <cell r="F335">
            <v>0</v>
          </cell>
        </row>
        <row r="336">
          <cell r="E336">
            <v>1432.202781</v>
          </cell>
          <cell r="F336">
            <v>0</v>
          </cell>
        </row>
        <row r="337">
          <cell r="E337">
            <v>0.72</v>
          </cell>
          <cell r="F337">
            <v>0</v>
          </cell>
        </row>
        <row r="338">
          <cell r="E338">
            <v>7.5910000000000002</v>
          </cell>
          <cell r="F338">
            <v>0</v>
          </cell>
        </row>
        <row r="339">
          <cell r="E339">
            <v>1.5</v>
          </cell>
          <cell r="F339">
            <v>0</v>
          </cell>
        </row>
        <row r="340">
          <cell r="E340">
            <v>0.2</v>
          </cell>
          <cell r="F340">
            <v>0</v>
          </cell>
        </row>
        <row r="341">
          <cell r="E341">
            <v>2.5</v>
          </cell>
          <cell r="F341">
            <v>0</v>
          </cell>
        </row>
        <row r="342">
          <cell r="E342">
            <v>11.5</v>
          </cell>
          <cell r="F342">
            <v>0</v>
          </cell>
        </row>
        <row r="343">
          <cell r="E343">
            <v>2.35</v>
          </cell>
          <cell r="F343">
            <v>0</v>
          </cell>
        </row>
        <row r="344">
          <cell r="E344">
            <v>1</v>
          </cell>
          <cell r="F344">
            <v>0</v>
          </cell>
        </row>
        <row r="345">
          <cell r="E345">
            <v>1.22235</v>
          </cell>
          <cell r="F345">
            <v>0</v>
          </cell>
        </row>
        <row r="346">
          <cell r="E346">
            <v>7.89</v>
          </cell>
          <cell r="F346">
            <v>0</v>
          </cell>
        </row>
        <row r="347">
          <cell r="E347">
            <v>1.5</v>
          </cell>
          <cell r="F347">
            <v>0</v>
          </cell>
        </row>
        <row r="348">
          <cell r="E348">
            <v>1</v>
          </cell>
          <cell r="F348">
            <v>0</v>
          </cell>
        </row>
        <row r="349">
          <cell r="E349">
            <v>28.940999999999999</v>
          </cell>
          <cell r="F349">
            <v>0</v>
          </cell>
        </row>
        <row r="350">
          <cell r="E350">
            <v>2.5</v>
          </cell>
          <cell r="F350">
            <v>0</v>
          </cell>
        </row>
        <row r="351">
          <cell r="E351">
            <v>12.56</v>
          </cell>
          <cell r="F351">
            <v>0</v>
          </cell>
        </row>
        <row r="352">
          <cell r="E352">
            <v>14.1</v>
          </cell>
          <cell r="F352">
            <v>0</v>
          </cell>
        </row>
        <row r="353">
          <cell r="E353">
            <v>6.35</v>
          </cell>
          <cell r="F353">
            <v>0</v>
          </cell>
        </row>
        <row r="354">
          <cell r="E354">
            <v>0.79</v>
          </cell>
          <cell r="F354">
            <v>0</v>
          </cell>
        </row>
        <row r="355">
          <cell r="E355">
            <v>3.43</v>
          </cell>
          <cell r="F355">
            <v>0</v>
          </cell>
        </row>
        <row r="356">
          <cell r="E356">
            <v>-5.4</v>
          </cell>
          <cell r="F356">
            <v>0</v>
          </cell>
        </row>
        <row r="357">
          <cell r="E357">
            <v>1.2749999999999999</v>
          </cell>
          <cell r="F357">
            <v>0</v>
          </cell>
        </row>
        <row r="358">
          <cell r="E358">
            <v>3.0350000000000001</v>
          </cell>
          <cell r="F358">
            <v>0</v>
          </cell>
        </row>
        <row r="359">
          <cell r="E359">
            <v>15.63</v>
          </cell>
          <cell r="F359">
            <v>0</v>
          </cell>
        </row>
        <row r="360">
          <cell r="E360">
            <v>852.45500000000004</v>
          </cell>
          <cell r="F360">
            <v>0</v>
          </cell>
        </row>
        <row r="361">
          <cell r="E361">
            <v>10.5</v>
          </cell>
          <cell r="F361">
            <v>0</v>
          </cell>
        </row>
        <row r="362">
          <cell r="E362">
            <v>4.82</v>
          </cell>
          <cell r="F362">
            <v>0</v>
          </cell>
        </row>
        <row r="363">
          <cell r="E363">
            <v>15.004</v>
          </cell>
          <cell r="F363">
            <v>0</v>
          </cell>
        </row>
        <row r="364">
          <cell r="E364">
            <v>4.5</v>
          </cell>
          <cell r="F364">
            <v>0</v>
          </cell>
        </row>
        <row r="365">
          <cell r="B365" t="str">
            <v>Өсөх зоос ХХК</v>
          </cell>
          <cell r="E365">
            <v>123.13999999999999</v>
          </cell>
          <cell r="F365">
            <v>8.81</v>
          </cell>
        </row>
        <row r="366">
          <cell r="E366">
            <v>2.5924999999999998</v>
          </cell>
          <cell r="F366">
            <v>0</v>
          </cell>
        </row>
        <row r="367">
          <cell r="B367" t="str">
            <v>Пауэрланд ХХК</v>
          </cell>
          <cell r="E367">
            <v>1.2</v>
          </cell>
          <cell r="F367">
            <v>0</v>
          </cell>
        </row>
        <row r="368">
          <cell r="E368">
            <v>56.406300000000002</v>
          </cell>
          <cell r="F368">
            <v>0</v>
          </cell>
        </row>
        <row r="369">
          <cell r="B369" t="str">
            <v>Петро матад ХХК</v>
          </cell>
          <cell r="E369">
            <v>15.553836199999999</v>
          </cell>
          <cell r="F369">
            <v>0</v>
          </cell>
        </row>
        <row r="370">
          <cell r="E370">
            <v>1.65</v>
          </cell>
          <cell r="F370">
            <v>0</v>
          </cell>
        </row>
        <row r="371">
          <cell r="B371" t="str">
            <v>Петрочайна Дачин Тамсаг Монгол ХХК</v>
          </cell>
          <cell r="E371">
            <v>609.6</v>
          </cell>
          <cell r="F371">
            <v>0</v>
          </cell>
        </row>
        <row r="372">
          <cell r="B372" t="str">
            <v>Платинумланд ХХК</v>
          </cell>
          <cell r="E372">
            <v>23.24484</v>
          </cell>
          <cell r="F372">
            <v>0</v>
          </cell>
        </row>
        <row r="373">
          <cell r="E373">
            <v>2</v>
          </cell>
          <cell r="F373">
            <v>0</v>
          </cell>
        </row>
        <row r="374">
          <cell r="E374">
            <v>5</v>
          </cell>
          <cell r="F374">
            <v>0</v>
          </cell>
        </row>
        <row r="375">
          <cell r="E375">
            <v>0.5</v>
          </cell>
          <cell r="F375">
            <v>0</v>
          </cell>
        </row>
        <row r="376">
          <cell r="E376">
            <v>5.0875000000000004</v>
          </cell>
          <cell r="F376">
            <v>0</v>
          </cell>
        </row>
        <row r="377">
          <cell r="E377">
            <v>6.3029999999999999</v>
          </cell>
          <cell r="F377">
            <v>0</v>
          </cell>
        </row>
        <row r="378">
          <cell r="E378">
            <v>0.1</v>
          </cell>
          <cell r="F378">
            <v>0</v>
          </cell>
        </row>
        <row r="379">
          <cell r="E379">
            <v>0.27500000000000002</v>
          </cell>
          <cell r="F379">
            <v>0</v>
          </cell>
        </row>
        <row r="380">
          <cell r="E380">
            <v>3.2</v>
          </cell>
          <cell r="F380">
            <v>0</v>
          </cell>
        </row>
        <row r="381">
          <cell r="E381">
            <v>2.85</v>
          </cell>
          <cell r="F381">
            <v>0</v>
          </cell>
        </row>
        <row r="382">
          <cell r="E382">
            <v>45</v>
          </cell>
          <cell r="F382">
            <v>0</v>
          </cell>
        </row>
        <row r="383">
          <cell r="E383">
            <v>5.4</v>
          </cell>
          <cell r="F383">
            <v>0</v>
          </cell>
        </row>
        <row r="384">
          <cell r="E384">
            <v>14.18895</v>
          </cell>
          <cell r="F384">
            <v>0</v>
          </cell>
        </row>
        <row r="385">
          <cell r="E385">
            <v>2.5750000000000002</v>
          </cell>
          <cell r="F385">
            <v>0</v>
          </cell>
        </row>
        <row r="386">
          <cell r="E386">
            <v>40.673499999999997</v>
          </cell>
          <cell r="F386">
            <v>0</v>
          </cell>
        </row>
        <row r="387">
          <cell r="E387">
            <v>0.55500000000000005</v>
          </cell>
          <cell r="F387">
            <v>0</v>
          </cell>
        </row>
        <row r="388">
          <cell r="E388">
            <v>450.72500000000002</v>
          </cell>
          <cell r="F388">
            <v>0</v>
          </cell>
        </row>
        <row r="389">
          <cell r="E389">
            <v>5</v>
          </cell>
          <cell r="F389">
            <v>0</v>
          </cell>
        </row>
        <row r="390">
          <cell r="E390">
            <v>413.02</v>
          </cell>
          <cell r="F390">
            <v>0</v>
          </cell>
        </row>
        <row r="391">
          <cell r="E391">
            <v>3</v>
          </cell>
          <cell r="F391">
            <v>0</v>
          </cell>
        </row>
        <row r="392">
          <cell r="E392">
            <v>1.69</v>
          </cell>
          <cell r="F392">
            <v>0</v>
          </cell>
        </row>
        <row r="393">
          <cell r="E393">
            <v>0.4</v>
          </cell>
          <cell r="F393">
            <v>0</v>
          </cell>
        </row>
        <row r="394">
          <cell r="E394">
            <v>5.3</v>
          </cell>
          <cell r="F394">
            <v>2.15</v>
          </cell>
        </row>
        <row r="395">
          <cell r="E395">
            <v>0.25</v>
          </cell>
          <cell r="F395">
            <v>0</v>
          </cell>
        </row>
        <row r="396">
          <cell r="E396">
            <v>1.5549999999999999</v>
          </cell>
          <cell r="F396">
            <v>0</v>
          </cell>
        </row>
        <row r="397">
          <cell r="B397" t="str">
            <v>Солонго бил ХХК</v>
          </cell>
          <cell r="E397">
            <v>1</v>
          </cell>
          <cell r="F397">
            <v>1</v>
          </cell>
        </row>
        <row r="398">
          <cell r="E398">
            <v>2</v>
          </cell>
          <cell r="F398">
            <v>0</v>
          </cell>
        </row>
        <row r="399">
          <cell r="B399" t="str">
            <v>Сонор трейд ХХК</v>
          </cell>
          <cell r="E399">
            <v>20.811</v>
          </cell>
          <cell r="F399">
            <v>0</v>
          </cell>
        </row>
        <row r="400">
          <cell r="E400">
            <v>39.760624999999997</v>
          </cell>
          <cell r="F400">
            <v>0</v>
          </cell>
        </row>
        <row r="401">
          <cell r="E401">
            <v>23.85</v>
          </cell>
          <cell r="F401">
            <v>0</v>
          </cell>
        </row>
        <row r="402">
          <cell r="E402">
            <v>10.5</v>
          </cell>
          <cell r="F402">
            <v>14.141999999999999</v>
          </cell>
        </row>
        <row r="403">
          <cell r="E403">
            <v>0.15</v>
          </cell>
          <cell r="F403">
            <v>0</v>
          </cell>
        </row>
        <row r="404">
          <cell r="E404">
            <v>0.3</v>
          </cell>
          <cell r="F404">
            <v>0</v>
          </cell>
        </row>
        <row r="405">
          <cell r="E405">
            <v>6.9808000000000003</v>
          </cell>
          <cell r="F405">
            <v>0</v>
          </cell>
        </row>
        <row r="406">
          <cell r="E406">
            <v>5</v>
          </cell>
          <cell r="F406">
            <v>8.8000000000000007</v>
          </cell>
        </row>
        <row r="407">
          <cell r="E407">
            <v>27.772324999999999</v>
          </cell>
          <cell r="F407">
            <v>0</v>
          </cell>
        </row>
        <row r="408">
          <cell r="E408">
            <v>29</v>
          </cell>
          <cell r="F408">
            <v>0</v>
          </cell>
        </row>
        <row r="409">
          <cell r="B409" t="str">
            <v>Суурь хана ХХК</v>
          </cell>
          <cell r="E409">
            <v>0.05</v>
          </cell>
          <cell r="F409">
            <v>0</v>
          </cell>
        </row>
        <row r="410">
          <cell r="E410">
            <v>0.2</v>
          </cell>
          <cell r="F410">
            <v>0</v>
          </cell>
        </row>
        <row r="411">
          <cell r="E411">
            <v>6.65</v>
          </cell>
          <cell r="F411">
            <v>2.35</v>
          </cell>
        </row>
        <row r="412">
          <cell r="E412">
            <v>0.5</v>
          </cell>
          <cell r="F412">
            <v>0</v>
          </cell>
        </row>
        <row r="413">
          <cell r="E413">
            <v>5.99</v>
          </cell>
          <cell r="F413">
            <v>0</v>
          </cell>
        </row>
        <row r="414">
          <cell r="E414">
            <v>5</v>
          </cell>
          <cell r="F414">
            <v>0</v>
          </cell>
        </row>
        <row r="415">
          <cell r="E415">
            <v>5.7</v>
          </cell>
          <cell r="F415">
            <v>0</v>
          </cell>
        </row>
        <row r="416">
          <cell r="E416">
            <v>0.26</v>
          </cell>
          <cell r="F416">
            <v>0</v>
          </cell>
        </row>
        <row r="417">
          <cell r="E417">
            <v>9.6999999999999993</v>
          </cell>
          <cell r="F417">
            <v>0</v>
          </cell>
        </row>
        <row r="418">
          <cell r="B418" t="str">
            <v>Таван толгой ХХК</v>
          </cell>
          <cell r="E418">
            <v>55.526000000000003</v>
          </cell>
          <cell r="F418">
            <v>0</v>
          </cell>
        </row>
        <row r="419">
          <cell r="E419">
            <v>1</v>
          </cell>
          <cell r="F419">
            <v>0</v>
          </cell>
        </row>
        <row r="420">
          <cell r="E420">
            <v>0.5</v>
          </cell>
          <cell r="F420">
            <v>0</v>
          </cell>
        </row>
        <row r="421">
          <cell r="E421">
            <v>11.6028</v>
          </cell>
          <cell r="F421">
            <v>0</v>
          </cell>
        </row>
        <row r="422">
          <cell r="E422">
            <v>25</v>
          </cell>
          <cell r="F422">
            <v>0</v>
          </cell>
        </row>
        <row r="423">
          <cell r="E423">
            <v>1</v>
          </cell>
          <cell r="F423">
            <v>0</v>
          </cell>
        </row>
        <row r="424">
          <cell r="E424">
            <v>4.6550000000000002</v>
          </cell>
          <cell r="F424">
            <v>0</v>
          </cell>
        </row>
        <row r="425">
          <cell r="E425">
            <v>-1.325</v>
          </cell>
          <cell r="F425">
            <v>0</v>
          </cell>
        </row>
        <row r="426">
          <cell r="E426">
            <v>114.03</v>
          </cell>
          <cell r="F426">
            <v>0</v>
          </cell>
        </row>
        <row r="427">
          <cell r="B427" t="str">
            <v>Тефисмайнинг ХХК</v>
          </cell>
          <cell r="E427">
            <v>3.2</v>
          </cell>
          <cell r="F427">
            <v>0</v>
          </cell>
        </row>
        <row r="428">
          <cell r="E428">
            <v>33.299999999999997</v>
          </cell>
          <cell r="F428">
            <v>0</v>
          </cell>
        </row>
        <row r="429">
          <cell r="E429">
            <v>0.3</v>
          </cell>
          <cell r="F429">
            <v>0</v>
          </cell>
        </row>
        <row r="430">
          <cell r="E430">
            <v>1.4375</v>
          </cell>
          <cell r="F430">
            <v>0</v>
          </cell>
        </row>
        <row r="431">
          <cell r="E431">
            <v>17.805</v>
          </cell>
          <cell r="F431">
            <v>0</v>
          </cell>
        </row>
        <row r="432">
          <cell r="E432">
            <v>0.5</v>
          </cell>
          <cell r="F432">
            <v>0</v>
          </cell>
        </row>
        <row r="433">
          <cell r="E433">
            <v>1.45</v>
          </cell>
          <cell r="F433">
            <v>0</v>
          </cell>
        </row>
        <row r="434">
          <cell r="E434">
            <v>63.594999999999999</v>
          </cell>
          <cell r="F434">
            <v>0</v>
          </cell>
        </row>
        <row r="435">
          <cell r="E435">
            <v>21.25</v>
          </cell>
          <cell r="F435">
            <v>0</v>
          </cell>
        </row>
        <row r="436">
          <cell r="E436">
            <v>3.97</v>
          </cell>
          <cell r="F436">
            <v>0</v>
          </cell>
        </row>
        <row r="437">
          <cell r="E437">
            <v>1.125</v>
          </cell>
          <cell r="F437">
            <v>0</v>
          </cell>
        </row>
        <row r="438">
          <cell r="E438">
            <v>2.9849999999999999</v>
          </cell>
          <cell r="F438">
            <v>0</v>
          </cell>
        </row>
        <row r="439">
          <cell r="E439">
            <v>9.125</v>
          </cell>
          <cell r="F439">
            <v>0</v>
          </cell>
        </row>
        <row r="440">
          <cell r="E440">
            <v>8.4749999999999996</v>
          </cell>
          <cell r="F440">
            <v>0</v>
          </cell>
        </row>
        <row r="441">
          <cell r="E441">
            <v>2.7</v>
          </cell>
          <cell r="F441">
            <v>0</v>
          </cell>
        </row>
        <row r="442">
          <cell r="E442">
            <v>1</v>
          </cell>
          <cell r="F442">
            <v>0</v>
          </cell>
        </row>
        <row r="443">
          <cell r="E443">
            <v>0.85</v>
          </cell>
          <cell r="F443">
            <v>0</v>
          </cell>
        </row>
        <row r="444">
          <cell r="E444">
            <v>0.75</v>
          </cell>
          <cell r="F444">
            <v>0</v>
          </cell>
        </row>
        <row r="445">
          <cell r="E445">
            <v>15</v>
          </cell>
          <cell r="F445">
            <v>0</v>
          </cell>
        </row>
        <row r="446">
          <cell r="E446">
            <v>3</v>
          </cell>
          <cell r="F446">
            <v>0</v>
          </cell>
        </row>
        <row r="447">
          <cell r="E447">
            <v>1.3440000000000001</v>
          </cell>
          <cell r="F447">
            <v>0</v>
          </cell>
        </row>
        <row r="448">
          <cell r="E448">
            <v>3.5249999999999999</v>
          </cell>
          <cell r="F448">
            <v>1.0900000000000001</v>
          </cell>
        </row>
        <row r="449">
          <cell r="B449" t="str">
            <v>Тэгшплант ХХК</v>
          </cell>
          <cell r="E449">
            <v>6.0780000000000003</v>
          </cell>
          <cell r="F449">
            <v>0</v>
          </cell>
        </row>
        <row r="450">
          <cell r="E450">
            <v>2.65</v>
          </cell>
          <cell r="F450">
            <v>0</v>
          </cell>
        </row>
        <row r="451">
          <cell r="E451">
            <v>0.5</v>
          </cell>
          <cell r="F451">
            <v>0</v>
          </cell>
        </row>
        <row r="452">
          <cell r="E452">
            <v>63.625</v>
          </cell>
          <cell r="F452">
            <v>0</v>
          </cell>
        </row>
        <row r="453">
          <cell r="E453">
            <v>18.850000000000001</v>
          </cell>
          <cell r="F453">
            <v>0</v>
          </cell>
        </row>
        <row r="454">
          <cell r="B454" t="str">
            <v>Тэнүүн байгаль ХХК</v>
          </cell>
          <cell r="E454">
            <v>10.545</v>
          </cell>
          <cell r="F454">
            <v>0</v>
          </cell>
        </row>
        <row r="455">
          <cell r="E455">
            <v>5.6349999999999998</v>
          </cell>
          <cell r="F455">
            <v>0</v>
          </cell>
        </row>
        <row r="456">
          <cell r="E456">
            <v>0.5</v>
          </cell>
          <cell r="F456">
            <v>4.7</v>
          </cell>
        </row>
        <row r="457">
          <cell r="E457">
            <v>31.425000000000001</v>
          </cell>
          <cell r="F457">
            <v>0</v>
          </cell>
        </row>
        <row r="458">
          <cell r="E458">
            <v>0.5</v>
          </cell>
          <cell r="F458">
            <v>0.5</v>
          </cell>
        </row>
        <row r="459">
          <cell r="E459">
            <v>1</v>
          </cell>
          <cell r="F459">
            <v>0</v>
          </cell>
        </row>
        <row r="460">
          <cell r="E460">
            <v>0.15</v>
          </cell>
          <cell r="F460">
            <v>0</v>
          </cell>
        </row>
        <row r="461">
          <cell r="E461">
            <v>1.25</v>
          </cell>
          <cell r="F461">
            <v>0</v>
          </cell>
        </row>
        <row r="462">
          <cell r="E462">
            <v>24.231999999999999</v>
          </cell>
          <cell r="F462">
            <v>0</v>
          </cell>
        </row>
        <row r="463">
          <cell r="B463" t="str">
            <v>Уулс заамар ХХК</v>
          </cell>
          <cell r="E463">
            <v>56.424999999999997</v>
          </cell>
          <cell r="F463">
            <v>105.89699999999999</v>
          </cell>
        </row>
        <row r="464">
          <cell r="B464" t="str">
            <v>Уулс ноён ХХК</v>
          </cell>
          <cell r="E464">
            <v>22.95</v>
          </cell>
          <cell r="F464">
            <v>0</v>
          </cell>
        </row>
        <row r="465">
          <cell r="E465">
            <v>3.4</v>
          </cell>
          <cell r="F465">
            <v>0</v>
          </cell>
        </row>
        <row r="466">
          <cell r="B466" t="str">
            <v>Уян хайрхан ХХК</v>
          </cell>
          <cell r="E466">
            <v>1.7706500000000001</v>
          </cell>
          <cell r="F466">
            <v>0</v>
          </cell>
        </row>
        <row r="467">
          <cell r="E467">
            <v>5.97675</v>
          </cell>
          <cell r="F467">
            <v>0</v>
          </cell>
        </row>
        <row r="468">
          <cell r="B468" t="str">
            <v>Үүрт гоулд ХХК</v>
          </cell>
          <cell r="E468">
            <v>7.45</v>
          </cell>
          <cell r="F468">
            <v>0</v>
          </cell>
        </row>
        <row r="469">
          <cell r="E469">
            <v>14.4</v>
          </cell>
          <cell r="F469">
            <v>0</v>
          </cell>
        </row>
        <row r="470">
          <cell r="E470">
            <v>9.1259999999999994</v>
          </cell>
          <cell r="F470">
            <v>0</v>
          </cell>
        </row>
        <row r="471">
          <cell r="E471">
            <v>3.6179999999999999</v>
          </cell>
          <cell r="F471">
            <v>5.4979999999999993</v>
          </cell>
        </row>
        <row r="472">
          <cell r="E472">
            <v>2.35</v>
          </cell>
          <cell r="F472">
            <v>0</v>
          </cell>
        </row>
        <row r="473">
          <cell r="E473">
            <v>5.9169999999999998</v>
          </cell>
          <cell r="F473">
            <v>0</v>
          </cell>
        </row>
        <row r="474">
          <cell r="E474">
            <v>8</v>
          </cell>
          <cell r="F474">
            <v>0</v>
          </cell>
        </row>
        <row r="475">
          <cell r="E475">
            <v>1</v>
          </cell>
          <cell r="F475">
            <v>0</v>
          </cell>
        </row>
        <row r="476">
          <cell r="E476">
            <v>16.445</v>
          </cell>
          <cell r="F476">
            <v>0</v>
          </cell>
        </row>
        <row r="477">
          <cell r="E477">
            <v>0.1</v>
          </cell>
          <cell r="F477">
            <v>0</v>
          </cell>
        </row>
        <row r="478">
          <cell r="E478">
            <v>39.5</v>
          </cell>
          <cell r="F478">
            <v>0</v>
          </cell>
        </row>
        <row r="479">
          <cell r="E479">
            <v>10</v>
          </cell>
          <cell r="F479">
            <v>0</v>
          </cell>
        </row>
        <row r="480">
          <cell r="B480" t="str">
            <v>Ханшашир ХХК</v>
          </cell>
          <cell r="E480">
            <v>19.822975</v>
          </cell>
          <cell r="F480">
            <v>0</v>
          </cell>
        </row>
        <row r="481">
          <cell r="E481">
            <v>3.81</v>
          </cell>
          <cell r="F481">
            <v>0</v>
          </cell>
        </row>
        <row r="482">
          <cell r="E482">
            <v>14.54</v>
          </cell>
          <cell r="F482">
            <v>0</v>
          </cell>
        </row>
        <row r="483">
          <cell r="E483">
            <v>5</v>
          </cell>
          <cell r="F483">
            <v>0</v>
          </cell>
        </row>
        <row r="484">
          <cell r="E484">
            <v>1</v>
          </cell>
          <cell r="F484">
            <v>0</v>
          </cell>
        </row>
        <row r="485">
          <cell r="E485">
            <v>2.2999999999999998</v>
          </cell>
          <cell r="F485">
            <v>0</v>
          </cell>
        </row>
        <row r="486">
          <cell r="E486">
            <v>1.1499999999999999</v>
          </cell>
          <cell r="F486">
            <v>0</v>
          </cell>
        </row>
        <row r="487">
          <cell r="E487">
            <v>0.7</v>
          </cell>
          <cell r="F487">
            <v>0</v>
          </cell>
        </row>
        <row r="488">
          <cell r="E488">
            <v>16</v>
          </cell>
          <cell r="F488">
            <v>0</v>
          </cell>
        </row>
        <row r="489">
          <cell r="E489">
            <v>16.600000000000001</v>
          </cell>
          <cell r="F489">
            <v>0</v>
          </cell>
        </row>
        <row r="490">
          <cell r="E490">
            <v>8.1999999999999993</v>
          </cell>
          <cell r="F490">
            <v>0</v>
          </cell>
        </row>
        <row r="491">
          <cell r="E491">
            <v>5.2</v>
          </cell>
          <cell r="F491">
            <v>0</v>
          </cell>
        </row>
        <row r="492">
          <cell r="E492">
            <v>2.5</v>
          </cell>
          <cell r="F492">
            <v>0</v>
          </cell>
        </row>
        <row r="493">
          <cell r="E493">
            <v>2.5</v>
          </cell>
          <cell r="F493">
            <v>0</v>
          </cell>
        </row>
        <row r="494">
          <cell r="E494">
            <v>11.82</v>
          </cell>
          <cell r="F494">
            <v>0</v>
          </cell>
        </row>
        <row r="495">
          <cell r="E495">
            <v>5.5650000000000004</v>
          </cell>
          <cell r="F495">
            <v>0</v>
          </cell>
        </row>
        <row r="496">
          <cell r="E496">
            <v>30</v>
          </cell>
          <cell r="F496">
            <v>0</v>
          </cell>
        </row>
        <row r="497">
          <cell r="E497">
            <v>20.25</v>
          </cell>
          <cell r="F497">
            <v>10</v>
          </cell>
        </row>
        <row r="498">
          <cell r="E498">
            <v>3.6</v>
          </cell>
          <cell r="F498">
            <v>0</v>
          </cell>
        </row>
        <row r="499">
          <cell r="E499">
            <v>1.9</v>
          </cell>
          <cell r="F499">
            <v>0</v>
          </cell>
        </row>
        <row r="500">
          <cell r="E500">
            <v>9.25</v>
          </cell>
          <cell r="F500">
            <v>1.9750000000000001</v>
          </cell>
        </row>
        <row r="501">
          <cell r="E501">
            <v>1.988</v>
          </cell>
          <cell r="F501">
            <v>0.2</v>
          </cell>
        </row>
        <row r="502">
          <cell r="E502">
            <v>2</v>
          </cell>
          <cell r="F502">
            <v>0</v>
          </cell>
        </row>
        <row r="503">
          <cell r="E503">
            <v>0.2</v>
          </cell>
          <cell r="F503">
            <v>0</v>
          </cell>
        </row>
        <row r="504">
          <cell r="B504" t="str">
            <v>Хун Хуа ХХК</v>
          </cell>
          <cell r="E504">
            <v>3.85</v>
          </cell>
          <cell r="F504">
            <v>0</v>
          </cell>
        </row>
        <row r="505">
          <cell r="E505">
            <v>1.5</v>
          </cell>
          <cell r="F505">
            <v>0</v>
          </cell>
        </row>
        <row r="506">
          <cell r="E506">
            <v>11.795</v>
          </cell>
          <cell r="F506">
            <v>0</v>
          </cell>
        </row>
        <row r="507">
          <cell r="E507">
            <v>24.924700000000001</v>
          </cell>
          <cell r="F507">
            <v>0</v>
          </cell>
        </row>
        <row r="508">
          <cell r="E508">
            <v>3.4563000000000001</v>
          </cell>
          <cell r="F508">
            <v>0</v>
          </cell>
        </row>
        <row r="509">
          <cell r="E509">
            <v>8.1174999999999997</v>
          </cell>
          <cell r="F509">
            <v>0</v>
          </cell>
        </row>
        <row r="510">
          <cell r="E510">
            <v>0.36249999999999999</v>
          </cell>
          <cell r="F510">
            <v>0</v>
          </cell>
        </row>
        <row r="511">
          <cell r="E511">
            <v>0.5</v>
          </cell>
          <cell r="F511">
            <v>0</v>
          </cell>
        </row>
        <row r="512">
          <cell r="E512">
            <v>9.1300000000000008</v>
          </cell>
          <cell r="F512">
            <v>0</v>
          </cell>
        </row>
        <row r="513">
          <cell r="B513" t="str">
            <v>Хэрлэн-Энерго ХХК</v>
          </cell>
          <cell r="E513">
            <v>4.25</v>
          </cell>
          <cell r="F513">
            <v>0</v>
          </cell>
        </row>
        <row r="514">
          <cell r="E514">
            <v>1.65</v>
          </cell>
          <cell r="F514">
            <v>0</v>
          </cell>
        </row>
        <row r="515">
          <cell r="E515">
            <v>36</v>
          </cell>
          <cell r="F515">
            <v>0</v>
          </cell>
        </row>
        <row r="516">
          <cell r="E516">
            <v>4.8150000000000004</v>
          </cell>
          <cell r="F516">
            <v>0</v>
          </cell>
        </row>
        <row r="517">
          <cell r="E517">
            <v>15</v>
          </cell>
          <cell r="F517">
            <v>0</v>
          </cell>
        </row>
        <row r="518">
          <cell r="E518">
            <v>0.83225000000000005</v>
          </cell>
          <cell r="F518">
            <v>1.5</v>
          </cell>
        </row>
        <row r="519">
          <cell r="E519">
            <v>4.3730000000000002</v>
          </cell>
          <cell r="F519">
            <v>0</v>
          </cell>
        </row>
        <row r="520">
          <cell r="E520">
            <v>6.07</v>
          </cell>
          <cell r="F520">
            <v>0</v>
          </cell>
        </row>
        <row r="521">
          <cell r="E521">
            <v>1.5</v>
          </cell>
          <cell r="F521">
            <v>0</v>
          </cell>
        </row>
        <row r="522">
          <cell r="B522" t="str">
            <v>Цогт онон ХХК</v>
          </cell>
          <cell r="E522">
            <v>6.8040000000000003</v>
          </cell>
          <cell r="F522">
            <v>0</v>
          </cell>
        </row>
        <row r="523">
          <cell r="B523" t="str">
            <v>Цогт Эрин Транс ХХК</v>
          </cell>
          <cell r="E523">
            <v>5.6891949999999998</v>
          </cell>
          <cell r="F523">
            <v>0</v>
          </cell>
        </row>
        <row r="524">
          <cell r="E524">
            <v>0.625</v>
          </cell>
          <cell r="F524">
            <v>0</v>
          </cell>
        </row>
        <row r="525">
          <cell r="E525">
            <v>0.6</v>
          </cell>
          <cell r="F525">
            <v>0</v>
          </cell>
        </row>
        <row r="526">
          <cell r="E526">
            <v>2.5</v>
          </cell>
          <cell r="F526">
            <v>0</v>
          </cell>
        </row>
        <row r="527">
          <cell r="E527">
            <v>3.1</v>
          </cell>
          <cell r="F527">
            <v>0</v>
          </cell>
        </row>
        <row r="528">
          <cell r="E528">
            <v>0.5</v>
          </cell>
          <cell r="F528">
            <v>0</v>
          </cell>
        </row>
        <row r="529">
          <cell r="E529">
            <v>6.07</v>
          </cell>
          <cell r="F529">
            <v>0</v>
          </cell>
        </row>
        <row r="530">
          <cell r="E530">
            <v>3</v>
          </cell>
          <cell r="F530">
            <v>0</v>
          </cell>
        </row>
        <row r="531">
          <cell r="E531">
            <v>1.75</v>
          </cell>
          <cell r="F531">
            <v>0</v>
          </cell>
        </row>
        <row r="532">
          <cell r="B532" t="str">
            <v>Цэцэнс майнинг ХХК</v>
          </cell>
          <cell r="E532">
            <v>25.098031300000002</v>
          </cell>
          <cell r="F532">
            <v>0</v>
          </cell>
        </row>
        <row r="533">
          <cell r="E533">
            <v>1</v>
          </cell>
          <cell r="F533">
            <v>0</v>
          </cell>
        </row>
        <row r="534">
          <cell r="E534">
            <v>10.5</v>
          </cell>
          <cell r="F534">
            <v>0</v>
          </cell>
        </row>
        <row r="535">
          <cell r="E535">
            <v>12.2075</v>
          </cell>
          <cell r="F535">
            <v>0</v>
          </cell>
        </row>
        <row r="536">
          <cell r="E536">
            <v>12.35</v>
          </cell>
          <cell r="F536">
            <v>0</v>
          </cell>
        </row>
        <row r="537">
          <cell r="B537" t="str">
            <v>Чинхаш ХХК</v>
          </cell>
          <cell r="E537">
            <v>4.9370000000000003</v>
          </cell>
          <cell r="F537">
            <v>0</v>
          </cell>
        </row>
        <row r="538">
          <cell r="E538">
            <v>3.5</v>
          </cell>
          <cell r="F538">
            <v>0</v>
          </cell>
        </row>
        <row r="539">
          <cell r="B539" t="str">
            <v>Чулуут интернэйшнл ХХК</v>
          </cell>
          <cell r="E539">
            <v>0.57499999999999996</v>
          </cell>
          <cell r="F539">
            <v>0</v>
          </cell>
        </row>
        <row r="540">
          <cell r="E540">
            <v>2.5</v>
          </cell>
          <cell r="F540">
            <v>0</v>
          </cell>
        </row>
        <row r="541">
          <cell r="E541">
            <v>7.5</v>
          </cell>
          <cell r="F541">
            <v>0</v>
          </cell>
        </row>
        <row r="542">
          <cell r="E542">
            <v>1.861</v>
          </cell>
          <cell r="F542">
            <v>0</v>
          </cell>
        </row>
        <row r="543">
          <cell r="E543">
            <v>20</v>
          </cell>
          <cell r="F543">
            <v>0</v>
          </cell>
        </row>
        <row r="544">
          <cell r="E544">
            <v>20.68</v>
          </cell>
          <cell r="F544">
            <v>0</v>
          </cell>
        </row>
        <row r="545">
          <cell r="E545">
            <v>11.8</v>
          </cell>
          <cell r="F545">
            <v>0</v>
          </cell>
        </row>
        <row r="546">
          <cell r="E546">
            <v>35.047027999999997</v>
          </cell>
          <cell r="F546">
            <v>0</v>
          </cell>
        </row>
        <row r="547">
          <cell r="E547">
            <v>20.6586</v>
          </cell>
          <cell r="F547">
            <v>0</v>
          </cell>
        </row>
        <row r="548">
          <cell r="E548">
            <v>15</v>
          </cell>
          <cell r="F548">
            <v>0</v>
          </cell>
        </row>
        <row r="549">
          <cell r="B549" t="str">
            <v>Шивээ овоо ХК</v>
          </cell>
          <cell r="E549">
            <v>14.4</v>
          </cell>
          <cell r="F549">
            <v>0</v>
          </cell>
        </row>
        <row r="550">
          <cell r="E550">
            <v>4.5</v>
          </cell>
          <cell r="F550">
            <v>0</v>
          </cell>
        </row>
        <row r="551">
          <cell r="E551">
            <v>5.375</v>
          </cell>
          <cell r="F551">
            <v>0</v>
          </cell>
        </row>
        <row r="552">
          <cell r="E552">
            <v>35.843850000000003</v>
          </cell>
          <cell r="F552">
            <v>0</v>
          </cell>
        </row>
        <row r="553">
          <cell r="E553">
            <v>0.8</v>
          </cell>
          <cell r="F553">
            <v>0</v>
          </cell>
        </row>
        <row r="554">
          <cell r="E554">
            <v>0.2</v>
          </cell>
          <cell r="F554">
            <v>0</v>
          </cell>
        </row>
        <row r="555">
          <cell r="E555">
            <v>116.52600000000001</v>
          </cell>
          <cell r="F555">
            <v>1</v>
          </cell>
        </row>
        <row r="556">
          <cell r="E556">
            <v>6.65</v>
          </cell>
          <cell r="F556">
            <v>0</v>
          </cell>
        </row>
        <row r="557">
          <cell r="E557">
            <v>3</v>
          </cell>
          <cell r="F557">
            <v>0</v>
          </cell>
        </row>
        <row r="558">
          <cell r="E558">
            <v>10</v>
          </cell>
          <cell r="F558">
            <v>0</v>
          </cell>
        </row>
        <row r="559">
          <cell r="E559">
            <v>20</v>
          </cell>
          <cell r="F559">
            <v>0</v>
          </cell>
        </row>
        <row r="560">
          <cell r="B560" t="str">
            <v>Шинэ тоосго ХХК</v>
          </cell>
          <cell r="E560">
            <v>3.75</v>
          </cell>
          <cell r="F560">
            <v>3</v>
          </cell>
        </row>
        <row r="561">
          <cell r="E561">
            <v>17</v>
          </cell>
          <cell r="F561">
            <v>0</v>
          </cell>
        </row>
        <row r="562">
          <cell r="E562">
            <v>9.7850000000000001</v>
          </cell>
          <cell r="F562">
            <v>0</v>
          </cell>
        </row>
        <row r="563">
          <cell r="E563">
            <v>7.6</v>
          </cell>
          <cell r="F563">
            <v>0</v>
          </cell>
        </row>
        <row r="564">
          <cell r="E564">
            <v>7.95</v>
          </cell>
          <cell r="F564">
            <v>0</v>
          </cell>
        </row>
        <row r="565">
          <cell r="E565">
            <v>15</v>
          </cell>
          <cell r="F565">
            <v>0</v>
          </cell>
        </row>
        <row r="566">
          <cell r="E566">
            <v>1.35</v>
          </cell>
          <cell r="F566">
            <v>0</v>
          </cell>
        </row>
        <row r="567">
          <cell r="E567">
            <v>-20.6997</v>
          </cell>
          <cell r="F567">
            <v>0</v>
          </cell>
        </row>
        <row r="568">
          <cell r="E568">
            <v>1</v>
          </cell>
          <cell r="F568">
            <v>0</v>
          </cell>
        </row>
        <row r="569">
          <cell r="B569" t="str">
            <v>Э Транс ХХК</v>
          </cell>
          <cell r="E569">
            <v>2.2999999999999998</v>
          </cell>
          <cell r="F569">
            <v>2</v>
          </cell>
        </row>
        <row r="570">
          <cell r="E570">
            <v>1.972</v>
          </cell>
          <cell r="F570">
            <v>0</v>
          </cell>
        </row>
        <row r="571">
          <cell r="E571">
            <v>1.1499999999999999</v>
          </cell>
          <cell r="F571">
            <v>0</v>
          </cell>
        </row>
        <row r="572">
          <cell r="E572">
            <v>0.25</v>
          </cell>
          <cell r="F572">
            <v>0</v>
          </cell>
        </row>
        <row r="573">
          <cell r="E573">
            <v>32.864040000000003</v>
          </cell>
          <cell r="F573">
            <v>0</v>
          </cell>
        </row>
        <row r="574">
          <cell r="E574">
            <v>7.8</v>
          </cell>
          <cell r="F574">
            <v>0</v>
          </cell>
        </row>
        <row r="575">
          <cell r="E575">
            <v>13.9</v>
          </cell>
          <cell r="F575">
            <v>0</v>
          </cell>
        </row>
        <row r="576">
          <cell r="E576">
            <v>109.76</v>
          </cell>
          <cell r="F576">
            <v>0</v>
          </cell>
        </row>
        <row r="577">
          <cell r="E577">
            <v>93.040999999999997</v>
          </cell>
          <cell r="F577">
            <v>0</v>
          </cell>
        </row>
        <row r="578">
          <cell r="E578">
            <v>0.57450000000000001</v>
          </cell>
          <cell r="F578">
            <v>0</v>
          </cell>
        </row>
        <row r="579">
          <cell r="E579">
            <v>4.8692500000000001</v>
          </cell>
          <cell r="F579">
            <v>0</v>
          </cell>
        </row>
        <row r="580">
          <cell r="E580">
            <v>2</v>
          </cell>
          <cell r="F580">
            <v>0</v>
          </cell>
        </row>
        <row r="581">
          <cell r="E581">
            <v>5.4302999999999999</v>
          </cell>
          <cell r="F581">
            <v>0</v>
          </cell>
        </row>
        <row r="582">
          <cell r="B582" t="str">
            <v>Эм Си Ти Ти ХХК</v>
          </cell>
          <cell r="E582">
            <v>54.304600000000001</v>
          </cell>
          <cell r="F582">
            <v>5.3780000000000001</v>
          </cell>
        </row>
        <row r="583">
          <cell r="E583">
            <v>43.674999999999997</v>
          </cell>
          <cell r="F583">
            <v>0</v>
          </cell>
        </row>
        <row r="584">
          <cell r="E584">
            <v>4.3</v>
          </cell>
          <cell r="F584">
            <v>0</v>
          </cell>
        </row>
        <row r="585">
          <cell r="E585">
            <v>3.895</v>
          </cell>
          <cell r="F585">
            <v>0</v>
          </cell>
        </row>
        <row r="586">
          <cell r="E586">
            <v>33.470100000000002</v>
          </cell>
          <cell r="F586">
            <v>0</v>
          </cell>
        </row>
        <row r="587">
          <cell r="B587" t="str">
            <v>Эн Си Жи Ти ХХК</v>
          </cell>
          <cell r="E587">
            <v>2</v>
          </cell>
          <cell r="F587">
            <v>12.256</v>
          </cell>
        </row>
        <row r="588">
          <cell r="E588">
            <v>78.27</v>
          </cell>
          <cell r="F588">
            <v>0</v>
          </cell>
        </row>
        <row r="589">
          <cell r="E589">
            <v>0.2</v>
          </cell>
          <cell r="F589">
            <v>0</v>
          </cell>
        </row>
        <row r="590">
          <cell r="E590">
            <v>0.8</v>
          </cell>
          <cell r="F590">
            <v>0</v>
          </cell>
        </row>
        <row r="591">
          <cell r="E591">
            <v>6.5065999999999997</v>
          </cell>
          <cell r="F591">
            <v>0</v>
          </cell>
        </row>
        <row r="592">
          <cell r="E592">
            <v>15.4992</v>
          </cell>
          <cell r="F592">
            <v>0</v>
          </cell>
        </row>
        <row r="593">
          <cell r="E593">
            <v>0.7</v>
          </cell>
          <cell r="F593">
            <v>0</v>
          </cell>
        </row>
        <row r="594">
          <cell r="E594">
            <v>4.8</v>
          </cell>
          <cell r="F594">
            <v>25</v>
          </cell>
        </row>
        <row r="595">
          <cell r="E595">
            <v>40</v>
          </cell>
          <cell r="F595">
            <v>0</v>
          </cell>
        </row>
        <row r="596">
          <cell r="E596">
            <v>0.45800000000000002</v>
          </cell>
          <cell r="F596">
            <v>0</v>
          </cell>
        </row>
        <row r="597">
          <cell r="E597">
            <v>13.6934</v>
          </cell>
          <cell r="F597">
            <v>0</v>
          </cell>
        </row>
        <row r="598">
          <cell r="E598">
            <v>1.2649999999999999</v>
          </cell>
          <cell r="F598">
            <v>0</v>
          </cell>
        </row>
        <row r="599">
          <cell r="E599">
            <v>0.6</v>
          </cell>
          <cell r="F599">
            <v>0</v>
          </cell>
        </row>
        <row r="600">
          <cell r="E600">
            <v>14.81</v>
          </cell>
          <cell r="F600">
            <v>0</v>
          </cell>
        </row>
        <row r="601">
          <cell r="E601">
            <v>5.1749999999999998</v>
          </cell>
          <cell r="F601">
            <v>0</v>
          </cell>
        </row>
        <row r="602">
          <cell r="B602" t="str">
            <v>Эрдэнэс таван толгой ХК</v>
          </cell>
          <cell r="E602">
            <v>362.875</v>
          </cell>
          <cell r="F602">
            <v>0</v>
          </cell>
        </row>
        <row r="603">
          <cell r="E603">
            <v>211.5</v>
          </cell>
          <cell r="F603">
            <v>0</v>
          </cell>
        </row>
        <row r="604">
          <cell r="B604" t="str">
            <v>Эрдэнэт хун ХХК</v>
          </cell>
          <cell r="E604">
            <v>6.35</v>
          </cell>
          <cell r="F604">
            <v>0</v>
          </cell>
        </row>
        <row r="605">
          <cell r="E605">
            <v>5.9</v>
          </cell>
          <cell r="F605">
            <v>0</v>
          </cell>
        </row>
        <row r="606">
          <cell r="E606">
            <v>3.0523500000000001</v>
          </cell>
          <cell r="F606">
            <v>0</v>
          </cell>
        </row>
        <row r="607">
          <cell r="E607">
            <v>17.675000000000001</v>
          </cell>
          <cell r="F607">
            <v>0</v>
          </cell>
        </row>
        <row r="608">
          <cell r="E608">
            <v>1.5</v>
          </cell>
          <cell r="F608">
            <v>0</v>
          </cell>
        </row>
        <row r="609">
          <cell r="E609">
            <v>5.9</v>
          </cell>
          <cell r="F609">
            <v>0</v>
          </cell>
        </row>
        <row r="610">
          <cell r="E610">
            <v>12.775</v>
          </cell>
          <cell r="F610">
            <v>0</v>
          </cell>
        </row>
        <row r="611">
          <cell r="E611">
            <v>15</v>
          </cell>
          <cell r="F611">
            <v>0</v>
          </cell>
        </row>
        <row r="612">
          <cell r="E612">
            <v>10.00001</v>
          </cell>
          <cell r="F612">
            <v>0</v>
          </cell>
        </row>
        <row r="613">
          <cell r="E613">
            <v>5.4249999999999998</v>
          </cell>
          <cell r="F613">
            <v>0</v>
          </cell>
        </row>
        <row r="614">
          <cell r="E614">
            <v>3.0950000000000002</v>
          </cell>
          <cell r="F614">
            <v>0</v>
          </cell>
        </row>
        <row r="615">
          <cell r="E615">
            <v>0.1</v>
          </cell>
          <cell r="F615">
            <v>2</v>
          </cell>
        </row>
        <row r="616">
          <cell r="E616">
            <v>0.15</v>
          </cell>
          <cell r="F616">
            <v>0</v>
          </cell>
        </row>
        <row r="617">
          <cell r="E617">
            <v>6.6</v>
          </cell>
          <cell r="F617">
            <v>0</v>
          </cell>
        </row>
        <row r="618">
          <cell r="E618">
            <v>5.25</v>
          </cell>
          <cell r="F618">
            <v>0</v>
          </cell>
        </row>
        <row r="619">
          <cell r="E619">
            <v>3.5</v>
          </cell>
          <cell r="F619">
            <v>0</v>
          </cell>
        </row>
        <row r="620">
          <cell r="E620">
            <v>7.8369999999999997</v>
          </cell>
          <cell r="F620">
            <v>0</v>
          </cell>
        </row>
        <row r="621">
          <cell r="B621" t="str">
            <v>Ялгуулсан ХХК</v>
          </cell>
          <cell r="E621">
            <v>2.0499999999999998</v>
          </cell>
          <cell r="F621">
            <v>0</v>
          </cell>
        </row>
        <row r="622">
          <cell r="E622">
            <v>2.87</v>
          </cell>
          <cell r="F622">
            <v>0</v>
          </cell>
        </row>
        <row r="623">
          <cell r="E623">
            <v>0</v>
          </cell>
          <cell r="F623">
            <v>0.34499999999999997</v>
          </cell>
        </row>
        <row r="624">
          <cell r="E624">
            <v>0</v>
          </cell>
          <cell r="F624">
            <v>5</v>
          </cell>
        </row>
        <row r="625">
          <cell r="E625">
            <v>0</v>
          </cell>
          <cell r="F625">
            <v>1</v>
          </cell>
        </row>
        <row r="626">
          <cell r="E626">
            <v>0</v>
          </cell>
          <cell r="F626">
            <v>1.9</v>
          </cell>
        </row>
        <row r="627">
          <cell r="B627" t="str">
            <v>Сауд гоби коэл транс ХХК</v>
          </cell>
          <cell r="E627">
            <v>0</v>
          </cell>
          <cell r="F627">
            <v>30</v>
          </cell>
        </row>
        <row r="628">
          <cell r="E628">
            <v>0</v>
          </cell>
          <cell r="F628">
            <v>1.6</v>
          </cell>
        </row>
        <row r="629">
          <cell r="E629">
            <v>0</v>
          </cell>
          <cell r="F629">
            <v>2.8010000000000002</v>
          </cell>
        </row>
        <row r="630">
          <cell r="E630">
            <v>0</v>
          </cell>
          <cell r="F630">
            <v>1</v>
          </cell>
        </row>
        <row r="631">
          <cell r="B631" t="str">
            <v>Хонгор холдинг ХХК</v>
          </cell>
          <cell r="E631">
            <v>0</v>
          </cell>
          <cell r="F631">
            <v>4.375</v>
          </cell>
        </row>
        <row r="632">
          <cell r="E632">
            <v>0</v>
          </cell>
          <cell r="F632">
            <v>1.1000000000000001</v>
          </cell>
        </row>
        <row r="633">
          <cell r="B633" t="str">
            <v>Бадрах энержи ХХК</v>
          </cell>
          <cell r="E633">
            <v>0</v>
          </cell>
          <cell r="F633">
            <v>48.4</v>
          </cell>
        </row>
        <row r="634">
          <cell r="E634">
            <v>0</v>
          </cell>
          <cell r="F634">
            <v>1.9</v>
          </cell>
        </row>
        <row r="635">
          <cell r="B635" t="str">
            <v>Наймган орд ХХК</v>
          </cell>
          <cell r="E635">
            <v>0</v>
          </cell>
          <cell r="F635">
            <v>3</v>
          </cell>
        </row>
        <row r="636">
          <cell r="E636">
            <v>0</v>
          </cell>
          <cell r="F636">
            <v>3</v>
          </cell>
        </row>
        <row r="637">
          <cell r="E637">
            <v>0</v>
          </cell>
          <cell r="F637">
            <v>17.55</v>
          </cell>
        </row>
        <row r="638">
          <cell r="E638">
            <v>0</v>
          </cell>
          <cell r="F638">
            <v>5.08</v>
          </cell>
        </row>
        <row r="639">
          <cell r="E639">
            <v>0</v>
          </cell>
          <cell r="F639">
            <v>0.1</v>
          </cell>
        </row>
        <row r="640">
          <cell r="E640">
            <v>0</v>
          </cell>
          <cell r="F640">
            <v>0.1</v>
          </cell>
        </row>
        <row r="641">
          <cell r="E641">
            <v>0</v>
          </cell>
          <cell r="F641">
            <v>2.5299999999999998</v>
          </cell>
        </row>
        <row r="642">
          <cell r="E642">
            <v>0</v>
          </cell>
          <cell r="F642">
            <v>3</v>
          </cell>
        </row>
        <row r="643">
          <cell r="E643">
            <v>0</v>
          </cell>
          <cell r="F643">
            <v>4.57</v>
          </cell>
        </row>
        <row r="644">
          <cell r="E644">
            <v>0</v>
          </cell>
          <cell r="F644">
            <v>4.5</v>
          </cell>
        </row>
        <row r="645">
          <cell r="E645">
            <v>0</v>
          </cell>
          <cell r="F645">
            <v>63.953000000000003</v>
          </cell>
        </row>
        <row r="646">
          <cell r="E646">
            <v>0</v>
          </cell>
          <cell r="F646">
            <v>3.5</v>
          </cell>
        </row>
        <row r="647">
          <cell r="E647">
            <v>0</v>
          </cell>
          <cell r="F647">
            <v>1.78</v>
          </cell>
        </row>
        <row r="648">
          <cell r="E648">
            <v>0</v>
          </cell>
          <cell r="F648">
            <v>5.6849999999999996</v>
          </cell>
        </row>
        <row r="649">
          <cell r="E649">
            <v>0</v>
          </cell>
          <cell r="F649">
            <v>1.1399999999999999</v>
          </cell>
        </row>
        <row r="650">
          <cell r="B650" t="str">
            <v>Мига эрин зуун ХХК</v>
          </cell>
          <cell r="E650">
            <v>0</v>
          </cell>
          <cell r="F650">
            <v>0.5</v>
          </cell>
        </row>
        <row r="651">
          <cell r="E651">
            <v>0</v>
          </cell>
          <cell r="F651">
            <v>1.83</v>
          </cell>
        </row>
        <row r="652">
          <cell r="E652">
            <v>0</v>
          </cell>
          <cell r="F652">
            <v>12.5</v>
          </cell>
        </row>
        <row r="653">
          <cell r="E653">
            <v>0</v>
          </cell>
          <cell r="F653">
            <v>5.165</v>
          </cell>
        </row>
        <row r="654">
          <cell r="E654">
            <v>0</v>
          </cell>
          <cell r="F654">
            <v>3.5</v>
          </cell>
        </row>
        <row r="655">
          <cell r="E655">
            <v>0</v>
          </cell>
          <cell r="F655">
            <v>2.625</v>
          </cell>
        </row>
        <row r="656">
          <cell r="E656">
            <v>0</v>
          </cell>
          <cell r="F656">
            <v>5.8100000000000005</v>
          </cell>
        </row>
        <row r="657">
          <cell r="E657">
            <v>0</v>
          </cell>
          <cell r="F657">
            <v>3.5</v>
          </cell>
        </row>
        <row r="658">
          <cell r="E658">
            <v>0</v>
          </cell>
          <cell r="F658">
            <v>1.75</v>
          </cell>
        </row>
        <row r="659">
          <cell r="E659">
            <v>0</v>
          </cell>
          <cell r="F659">
            <v>3</v>
          </cell>
        </row>
        <row r="660">
          <cell r="E660">
            <v>0</v>
          </cell>
          <cell r="F660">
            <v>10.4</v>
          </cell>
        </row>
        <row r="661">
          <cell r="E661">
            <v>0</v>
          </cell>
          <cell r="F661">
            <v>1.1499999999999999</v>
          </cell>
        </row>
        <row r="662">
          <cell r="E662">
            <v>0</v>
          </cell>
          <cell r="F662">
            <v>2.5</v>
          </cell>
        </row>
        <row r="663">
          <cell r="E663">
            <v>0</v>
          </cell>
          <cell r="F663">
            <v>5</v>
          </cell>
        </row>
        <row r="664">
          <cell r="E664">
            <v>0</v>
          </cell>
          <cell r="F664">
            <v>3.65</v>
          </cell>
        </row>
        <row r="665">
          <cell r="E665">
            <v>0</v>
          </cell>
          <cell r="F665">
            <v>2.35</v>
          </cell>
        </row>
        <row r="666">
          <cell r="E666">
            <v>0</v>
          </cell>
          <cell r="F666">
            <v>0.84899999999999998</v>
          </cell>
        </row>
        <row r="667">
          <cell r="E667">
            <v>0</v>
          </cell>
          <cell r="F667">
            <v>6.41</v>
          </cell>
        </row>
        <row r="668">
          <cell r="E668">
            <v>0</v>
          </cell>
          <cell r="F668">
            <v>8.5250000000000004</v>
          </cell>
        </row>
        <row r="669">
          <cell r="E669">
            <v>0</v>
          </cell>
          <cell r="F669">
            <v>5.0549999999999997</v>
          </cell>
        </row>
        <row r="670">
          <cell r="E670">
            <v>0</v>
          </cell>
          <cell r="F670">
            <v>6</v>
          </cell>
        </row>
        <row r="671">
          <cell r="E671">
            <v>0</v>
          </cell>
          <cell r="F671">
            <v>6.0250000000000004</v>
          </cell>
        </row>
        <row r="672">
          <cell r="E672">
            <v>0</v>
          </cell>
          <cell r="F672">
            <v>6.6609999999999996</v>
          </cell>
        </row>
        <row r="673">
          <cell r="E673">
            <v>0</v>
          </cell>
          <cell r="F673">
            <v>8.4</v>
          </cell>
        </row>
        <row r="674">
          <cell r="B674" t="str">
            <v>Тэргүүн майнинг ХХК</v>
          </cell>
          <cell r="E674">
            <v>0</v>
          </cell>
          <cell r="F674">
            <v>7.1340000000000003</v>
          </cell>
        </row>
        <row r="675">
          <cell r="E675">
            <v>0</v>
          </cell>
          <cell r="F675">
            <v>7.3</v>
          </cell>
        </row>
        <row r="676">
          <cell r="E676">
            <v>0</v>
          </cell>
          <cell r="F676">
            <v>15.5</v>
          </cell>
        </row>
        <row r="677">
          <cell r="E677">
            <v>0</v>
          </cell>
          <cell r="F677">
            <v>4.4400000000000004</v>
          </cell>
        </row>
        <row r="678">
          <cell r="E678">
            <v>0</v>
          </cell>
          <cell r="F678">
            <v>3.84</v>
          </cell>
        </row>
        <row r="679">
          <cell r="E679">
            <v>0</v>
          </cell>
          <cell r="F679">
            <v>8.8260000000000005</v>
          </cell>
        </row>
        <row r="680">
          <cell r="E680">
            <v>0</v>
          </cell>
          <cell r="F680">
            <v>0.54</v>
          </cell>
        </row>
        <row r="681">
          <cell r="B681" t="str">
            <v>Толгойтын гол ХХК</v>
          </cell>
          <cell r="E681">
            <v>0</v>
          </cell>
          <cell r="F681">
            <v>2.375</v>
          </cell>
        </row>
        <row r="682">
          <cell r="E682">
            <v>0</v>
          </cell>
          <cell r="F682">
            <v>3</v>
          </cell>
        </row>
        <row r="683">
          <cell r="E683">
            <v>0</v>
          </cell>
          <cell r="F683">
            <v>3.5</v>
          </cell>
        </row>
        <row r="684">
          <cell r="E684">
            <v>0</v>
          </cell>
          <cell r="F684">
            <v>20</v>
          </cell>
        </row>
        <row r="685">
          <cell r="E685">
            <v>0</v>
          </cell>
          <cell r="F685">
            <v>11.45</v>
          </cell>
        </row>
        <row r="686">
          <cell r="E686">
            <v>0</v>
          </cell>
          <cell r="F686">
            <v>3.8969999999999998</v>
          </cell>
        </row>
        <row r="687">
          <cell r="E687">
            <v>0</v>
          </cell>
          <cell r="F687">
            <v>17</v>
          </cell>
        </row>
        <row r="688">
          <cell r="E688">
            <v>0</v>
          </cell>
          <cell r="F688">
            <v>1</v>
          </cell>
        </row>
        <row r="689">
          <cell r="E689">
            <v>0</v>
          </cell>
          <cell r="F689">
            <v>34.597999999999999</v>
          </cell>
        </row>
        <row r="690">
          <cell r="E690">
            <v>0</v>
          </cell>
          <cell r="F690">
            <v>25</v>
          </cell>
        </row>
        <row r="691">
          <cell r="E691">
            <v>0</v>
          </cell>
          <cell r="F691">
            <v>0.2</v>
          </cell>
        </row>
        <row r="692">
          <cell r="E692">
            <v>0</v>
          </cell>
          <cell r="F692">
            <v>18.823</v>
          </cell>
        </row>
        <row r="693">
          <cell r="E693">
            <v>0</v>
          </cell>
          <cell r="F693">
            <v>4.82</v>
          </cell>
        </row>
        <row r="694">
          <cell r="B694" t="str">
            <v>Просперити ресоурсес ХХК</v>
          </cell>
          <cell r="E694">
            <v>0</v>
          </cell>
          <cell r="F694">
            <v>0.5</v>
          </cell>
        </row>
        <row r="695">
          <cell r="B695" t="str">
            <v>Гаас ХХК</v>
          </cell>
          <cell r="E695">
            <v>0</v>
          </cell>
          <cell r="F695">
            <v>5.7450000000000001</v>
          </cell>
        </row>
        <row r="696">
          <cell r="E696">
            <v>0</v>
          </cell>
          <cell r="F696">
            <v>0.5</v>
          </cell>
        </row>
        <row r="697">
          <cell r="E697">
            <v>0</v>
          </cell>
          <cell r="F697">
            <v>0.5</v>
          </cell>
        </row>
        <row r="698">
          <cell r="B698" t="str">
            <v>Боржин зам ХХК</v>
          </cell>
          <cell r="E698">
            <v>0</v>
          </cell>
          <cell r="F698">
            <v>1.84</v>
          </cell>
        </row>
        <row r="699">
          <cell r="E699">
            <v>0</v>
          </cell>
          <cell r="F699">
            <v>0.2</v>
          </cell>
        </row>
        <row r="700">
          <cell r="E700">
            <v>0</v>
          </cell>
          <cell r="F700">
            <v>0.5</v>
          </cell>
        </row>
        <row r="701">
          <cell r="E701">
            <v>0</v>
          </cell>
          <cell r="F701">
            <v>0.5</v>
          </cell>
        </row>
        <row r="702">
          <cell r="E702">
            <v>0</v>
          </cell>
          <cell r="F702">
            <v>0.5</v>
          </cell>
        </row>
        <row r="703">
          <cell r="E703">
            <v>0</v>
          </cell>
          <cell r="F703">
            <v>0.5</v>
          </cell>
        </row>
        <row r="704">
          <cell r="B704" t="str">
            <v>Дархан флюорит ХХК</v>
          </cell>
          <cell r="E704">
            <v>0</v>
          </cell>
          <cell r="F704">
            <v>3.5</v>
          </cell>
        </row>
        <row r="705">
          <cell r="E705">
            <v>0</v>
          </cell>
          <cell r="F705">
            <v>7.05</v>
          </cell>
        </row>
        <row r="706">
          <cell r="E706">
            <v>0</v>
          </cell>
          <cell r="F706">
            <v>13.21</v>
          </cell>
        </row>
        <row r="707">
          <cell r="E707">
            <v>0</v>
          </cell>
          <cell r="F707">
            <v>13.945</v>
          </cell>
        </row>
        <row r="708">
          <cell r="E708">
            <v>0</v>
          </cell>
          <cell r="F708">
            <v>8.0570000000000004</v>
          </cell>
        </row>
        <row r="709">
          <cell r="E709">
            <v>0</v>
          </cell>
          <cell r="F709">
            <v>10.199999999999999</v>
          </cell>
        </row>
        <row r="710">
          <cell r="E710">
            <v>0</v>
          </cell>
          <cell r="F710">
            <v>21.23</v>
          </cell>
        </row>
        <row r="711">
          <cell r="E711">
            <v>0</v>
          </cell>
          <cell r="F711">
            <v>3.97</v>
          </cell>
        </row>
        <row r="712">
          <cell r="E712">
            <v>0</v>
          </cell>
          <cell r="F712">
            <v>4.57</v>
          </cell>
        </row>
        <row r="713">
          <cell r="B713" t="str">
            <v>Одод гоулд ХХК</v>
          </cell>
          <cell r="E713">
            <v>0</v>
          </cell>
          <cell r="F713">
            <v>27.195</v>
          </cell>
        </row>
        <row r="714">
          <cell r="E714">
            <v>0</v>
          </cell>
          <cell r="F714">
            <v>9.65</v>
          </cell>
        </row>
        <row r="715">
          <cell r="E715">
            <v>0</v>
          </cell>
          <cell r="F715">
            <v>1.6919999999999999</v>
          </cell>
        </row>
        <row r="716">
          <cell r="E716">
            <v>0</v>
          </cell>
          <cell r="F716">
            <v>2</v>
          </cell>
        </row>
        <row r="717">
          <cell r="E717">
            <v>0</v>
          </cell>
          <cell r="F717">
            <v>2.5150000000000001</v>
          </cell>
        </row>
        <row r="718">
          <cell r="B718" t="str">
            <v>Степ голд ХХК</v>
          </cell>
          <cell r="E718">
            <v>0</v>
          </cell>
          <cell r="F718">
            <v>77.224999999999994</v>
          </cell>
        </row>
        <row r="719">
          <cell r="E719">
            <v>0</v>
          </cell>
          <cell r="F719">
            <v>4.6349999999999998</v>
          </cell>
        </row>
        <row r="720">
          <cell r="E720">
            <v>0</v>
          </cell>
          <cell r="F720">
            <v>5.0750000000000002</v>
          </cell>
        </row>
        <row r="721">
          <cell r="B721" t="str">
            <v>Нагааранз ХХК</v>
          </cell>
          <cell r="E721">
            <v>0</v>
          </cell>
          <cell r="F721">
            <v>3.2440000000000002</v>
          </cell>
        </row>
        <row r="722">
          <cell r="E722">
            <v>0</v>
          </cell>
          <cell r="F722">
            <v>9.8379999999999992</v>
          </cell>
        </row>
        <row r="723">
          <cell r="E723">
            <v>0</v>
          </cell>
          <cell r="F723">
            <v>14.721</v>
          </cell>
        </row>
        <row r="724">
          <cell r="B724" t="str">
            <v>Эй эл жи ти ХХК</v>
          </cell>
          <cell r="E724">
            <v>0</v>
          </cell>
          <cell r="F724">
            <v>4</v>
          </cell>
        </row>
        <row r="725">
          <cell r="E725">
            <v>0</v>
          </cell>
          <cell r="F725">
            <v>4.3449999999999998</v>
          </cell>
        </row>
        <row r="726">
          <cell r="E726">
            <v>0</v>
          </cell>
          <cell r="F726">
            <v>4.2750000000000004</v>
          </cell>
        </row>
        <row r="727">
          <cell r="E727">
            <v>0</v>
          </cell>
          <cell r="F727">
            <v>3.0449999999999999</v>
          </cell>
        </row>
        <row r="728">
          <cell r="E728">
            <v>0</v>
          </cell>
          <cell r="F728">
            <v>3</v>
          </cell>
        </row>
        <row r="729">
          <cell r="E729">
            <v>0</v>
          </cell>
          <cell r="F729">
            <v>10.295</v>
          </cell>
        </row>
        <row r="730">
          <cell r="E730">
            <v>0</v>
          </cell>
          <cell r="F730">
            <v>1.5</v>
          </cell>
        </row>
        <row r="731">
          <cell r="E731">
            <v>0</v>
          </cell>
          <cell r="F731">
            <v>4.5999999999999996</v>
          </cell>
        </row>
        <row r="732">
          <cell r="E732">
            <v>0</v>
          </cell>
          <cell r="F732">
            <v>2.7650000000000001</v>
          </cell>
        </row>
        <row r="733">
          <cell r="E733">
            <v>0</v>
          </cell>
          <cell r="F733">
            <v>2</v>
          </cell>
        </row>
        <row r="734">
          <cell r="E734">
            <v>0</v>
          </cell>
          <cell r="F734">
            <v>5.12</v>
          </cell>
        </row>
        <row r="735">
          <cell r="E735">
            <v>0</v>
          </cell>
          <cell r="F735">
            <v>7.2249999999999996</v>
          </cell>
        </row>
        <row r="736">
          <cell r="E736">
            <v>0</v>
          </cell>
          <cell r="F736">
            <v>2.375</v>
          </cell>
        </row>
        <row r="737">
          <cell r="B737" t="str">
            <v>Хөх бүрдний эх ХХК</v>
          </cell>
          <cell r="E737">
            <v>0</v>
          </cell>
          <cell r="F737">
            <v>15</v>
          </cell>
        </row>
        <row r="738">
          <cell r="E738">
            <v>0</v>
          </cell>
          <cell r="F738">
            <v>14.898</v>
          </cell>
        </row>
        <row r="739">
          <cell r="B739" t="str">
            <v>Сунхунголд ХХК</v>
          </cell>
          <cell r="E739">
            <v>0</v>
          </cell>
          <cell r="F739">
            <v>2.95</v>
          </cell>
        </row>
        <row r="740">
          <cell r="E740">
            <v>0</v>
          </cell>
          <cell r="F740">
            <v>70.099999999999994</v>
          </cell>
        </row>
        <row r="741">
          <cell r="B741" t="str">
            <v>Хааны харгуй ХХК</v>
          </cell>
          <cell r="E741">
            <v>0</v>
          </cell>
          <cell r="F741">
            <v>7.36</v>
          </cell>
        </row>
        <row r="742">
          <cell r="E742">
            <v>0</v>
          </cell>
          <cell r="F742">
            <v>2</v>
          </cell>
        </row>
        <row r="743">
          <cell r="B743" t="str">
            <v>Билэгт баялаг ХХК</v>
          </cell>
          <cell r="E743">
            <v>0</v>
          </cell>
          <cell r="F743">
            <v>8.35</v>
          </cell>
        </row>
        <row r="744">
          <cell r="E744">
            <v>0</v>
          </cell>
          <cell r="F744">
            <v>44.79</v>
          </cell>
        </row>
        <row r="745">
          <cell r="E745">
            <v>0</v>
          </cell>
          <cell r="F745">
            <v>4.96</v>
          </cell>
        </row>
        <row r="746">
          <cell r="E746">
            <v>0</v>
          </cell>
          <cell r="F746">
            <v>0.04</v>
          </cell>
        </row>
        <row r="747">
          <cell r="E747">
            <v>0</v>
          </cell>
          <cell r="F747">
            <v>0.57599999999999996</v>
          </cell>
        </row>
        <row r="748">
          <cell r="B748" t="str">
            <v>Сэнтурия монгу ХХК</v>
          </cell>
          <cell r="E748">
            <v>0</v>
          </cell>
          <cell r="F748">
            <v>0.5</v>
          </cell>
        </row>
        <row r="749">
          <cell r="E749">
            <v>0</v>
          </cell>
          <cell r="F749">
            <v>2.5659999999999998</v>
          </cell>
        </row>
        <row r="750">
          <cell r="E750">
            <v>0</v>
          </cell>
          <cell r="F750">
            <v>2.31</v>
          </cell>
        </row>
        <row r="751">
          <cell r="E751">
            <v>0</v>
          </cell>
          <cell r="F751">
            <v>0.5</v>
          </cell>
        </row>
        <row r="752">
          <cell r="E752">
            <v>0</v>
          </cell>
          <cell r="F752">
            <v>2.5</v>
          </cell>
        </row>
        <row r="753">
          <cell r="E753">
            <v>0</v>
          </cell>
          <cell r="F753">
            <v>18.3</v>
          </cell>
        </row>
        <row r="754">
          <cell r="E754">
            <v>0</v>
          </cell>
          <cell r="F754">
            <v>0.75</v>
          </cell>
        </row>
        <row r="755">
          <cell r="E755">
            <v>0</v>
          </cell>
          <cell r="F755">
            <v>1.55</v>
          </cell>
        </row>
        <row r="756">
          <cell r="B756" t="str">
            <v>Альтаиргоулд ХХК</v>
          </cell>
          <cell r="E756">
            <v>0</v>
          </cell>
          <cell r="F756">
            <v>6.8540000000000001</v>
          </cell>
        </row>
        <row r="757">
          <cell r="E757">
            <v>0</v>
          </cell>
          <cell r="F757">
            <v>2.0099999999999998</v>
          </cell>
        </row>
        <row r="758">
          <cell r="E758">
            <v>0</v>
          </cell>
          <cell r="F758">
            <v>8.9499999999999993</v>
          </cell>
        </row>
        <row r="759">
          <cell r="E759">
            <v>0</v>
          </cell>
          <cell r="F759">
            <v>1.8</v>
          </cell>
        </row>
        <row r="760">
          <cell r="E760">
            <v>0</v>
          </cell>
          <cell r="F760">
            <v>0.42799999999999999</v>
          </cell>
        </row>
        <row r="761">
          <cell r="E761">
            <v>0</v>
          </cell>
          <cell r="F761">
            <v>9.25</v>
          </cell>
        </row>
        <row r="762">
          <cell r="B762" t="str">
            <v>AQSORA LLC</v>
          </cell>
        </row>
        <row r="763">
          <cell r="B763" t="str">
            <v>EAU ХХК</v>
          </cell>
        </row>
        <row r="764">
          <cell r="B764" t="str">
            <v>Агм Майнинг ХХК</v>
          </cell>
        </row>
        <row r="765">
          <cell r="B765" t="str">
            <v>Ай Би Би Ай ХХК</v>
          </cell>
        </row>
        <row r="766">
          <cell r="B766" t="str">
            <v>Амьюс ХХК</v>
          </cell>
        </row>
        <row r="767">
          <cell r="B767" t="str">
            <v>Андын илч ХХК</v>
          </cell>
        </row>
        <row r="768">
          <cell r="B768" t="str">
            <v>Ар монгол трэвл ХХК</v>
          </cell>
        </row>
        <row r="769">
          <cell r="B769" t="str">
            <v>АУНАЛТ ХХК</v>
          </cell>
        </row>
        <row r="770">
          <cell r="B770" t="str">
            <v>АХХ ХХК</v>
          </cell>
        </row>
        <row r="771">
          <cell r="B771" t="str">
            <v>Ачир ХХК</v>
          </cell>
        </row>
        <row r="772">
          <cell r="B772" t="str">
            <v>Багануур пауэр ХХК</v>
          </cell>
        </row>
        <row r="773">
          <cell r="B773" t="str">
            <v>Батшил ХХК</v>
          </cell>
        </row>
        <row r="774">
          <cell r="B774" t="str">
            <v xml:space="preserve">Баян айраг эксплорэйшн ХХК </v>
          </cell>
        </row>
        <row r="775">
          <cell r="B775" t="str">
            <v>Баярсгоулд ХХК</v>
          </cell>
        </row>
        <row r="776">
          <cell r="B776" t="str">
            <v>Бейсик Метал Майнинг ХХК</v>
          </cell>
        </row>
        <row r="777">
          <cell r="B777" t="str">
            <v xml:space="preserve">БМНС ХХК </v>
          </cell>
        </row>
        <row r="778">
          <cell r="B778" t="str">
            <v>Болдгянболд ХХК</v>
          </cell>
        </row>
        <row r="779">
          <cell r="B779" t="str">
            <v>БТМГ ХХК</v>
          </cell>
        </row>
        <row r="780">
          <cell r="B780" t="str">
            <v>Винкапитал ХХК</v>
          </cell>
        </row>
        <row r="781">
          <cell r="B781" t="str">
            <v>Вояжир Минерал Ресурсес ХХК</v>
          </cell>
        </row>
        <row r="782">
          <cell r="B782" t="str">
            <v>Ган илч ХХК</v>
          </cell>
        </row>
        <row r="783">
          <cell r="B783" t="str">
            <v>Говь Эрдэнэс групп ХХК</v>
          </cell>
        </row>
        <row r="784">
          <cell r="B784" t="str">
            <v>Говь-Эрээн ХХК</v>
          </cell>
        </row>
        <row r="785">
          <cell r="B785" t="str">
            <v xml:space="preserve">ГӨҮЮУ Эко Монголиа </v>
          </cell>
        </row>
        <row r="786">
          <cell r="B786" t="str">
            <v xml:space="preserve">Грэйт Парагон групп </v>
          </cell>
        </row>
        <row r="787">
          <cell r="B787" t="str">
            <v xml:space="preserve">Гурван тамга ХХК </v>
          </cell>
        </row>
        <row r="788">
          <cell r="B788" t="str">
            <v>Дархан молор эрдэнэ ХХК</v>
          </cell>
        </row>
        <row r="789">
          <cell r="B789" t="str">
            <v>Дархижав</v>
          </cell>
        </row>
        <row r="790">
          <cell r="B790" t="str">
            <v>Демси Трейд ХХК</v>
          </cell>
        </row>
        <row r="791">
          <cell r="B791" t="str">
            <v>Доржпалам Батзаяа</v>
          </cell>
        </row>
        <row r="792">
          <cell r="B792" t="str">
            <v>Дорнын хүдэр ХХК</v>
          </cell>
        </row>
        <row r="793">
          <cell r="B793" t="str">
            <v>Дун-Эрдэнэ-Улз ХХК</v>
          </cell>
        </row>
        <row r="794">
          <cell r="B794" t="str">
            <v xml:space="preserve">Дүн Шин Хэние ХХК </v>
          </cell>
        </row>
        <row r="795">
          <cell r="B795" t="str">
            <v>Жамп ХХК</v>
          </cell>
        </row>
        <row r="796">
          <cell r="B796" t="str">
            <v>Жи Өү Эйч ХХК</v>
          </cell>
        </row>
        <row r="797">
          <cell r="B797" t="str">
            <v>Жун-Юань ХХК</v>
          </cell>
        </row>
        <row r="798">
          <cell r="B798" t="str">
            <v xml:space="preserve">ЗУНПИРУЭ ХХК </v>
          </cell>
        </row>
        <row r="799">
          <cell r="B799" t="str">
            <v>Зэвт дуулга ХХК</v>
          </cell>
        </row>
        <row r="800">
          <cell r="B800" t="str">
            <v>Имперал гоулд майнинг ХХК</v>
          </cell>
        </row>
        <row r="801">
          <cell r="B801" t="str">
            <v>Их говийн элч ХХК</v>
          </cell>
        </row>
        <row r="802">
          <cell r="B802" t="str">
            <v>Их монгол жонш ХХК</v>
          </cell>
        </row>
        <row r="803">
          <cell r="B803" t="str">
            <v>Капитал авто сервис ХХК</v>
          </cell>
        </row>
        <row r="804">
          <cell r="B804" t="str">
            <v>Кенже ХХК</v>
          </cell>
        </row>
        <row r="805">
          <cell r="B805" t="str">
            <v>Коулдголд монгол ХХК</v>
          </cell>
        </row>
        <row r="806">
          <cell r="B806" t="str">
            <v>Лилидаймонд ХХК</v>
          </cell>
        </row>
        <row r="807">
          <cell r="B807" t="str">
            <v>Майн Ланд Майнинг ГХО ХХК</v>
          </cell>
        </row>
        <row r="808">
          <cell r="B808" t="str">
            <v>Минералплас ХХК</v>
          </cell>
        </row>
        <row r="809">
          <cell r="B809" t="str">
            <v>Мон хау энерги ХХК</v>
          </cell>
        </row>
        <row r="810">
          <cell r="B810" t="str">
            <v>Монгол анар ХХК</v>
          </cell>
        </row>
        <row r="811">
          <cell r="B811" t="str">
            <v>Монгол стандарт ХХК</v>
          </cell>
        </row>
        <row r="812">
          <cell r="B812" t="str">
            <v>Монголиан Коал Клининг ХХК</v>
          </cell>
        </row>
        <row r="813">
          <cell r="B813" t="str">
            <v>Монзол ХХК</v>
          </cell>
        </row>
        <row r="814">
          <cell r="B814" t="str">
            <v>Мөнхийн номхон далай ХХК</v>
          </cell>
        </row>
        <row r="815">
          <cell r="B815" t="str">
            <v>Мултипак ХХК</v>
          </cell>
        </row>
        <row r="816">
          <cell r="B816" t="str">
            <v xml:space="preserve">Наран гоулд ХХК </v>
          </cell>
        </row>
        <row r="817">
          <cell r="B817" t="str">
            <v>Нутгийн анар ХХК</v>
          </cell>
        </row>
        <row r="818">
          <cell r="B818" t="str">
            <v>Нью нимон майнинг ХХК</v>
          </cell>
        </row>
        <row r="819">
          <cell r="B819" t="str">
            <v>Орхонтуул  /104900077682/</v>
          </cell>
        </row>
        <row r="820">
          <cell r="B820" t="str">
            <v>Өвөрголд ХХК</v>
          </cell>
        </row>
        <row r="821">
          <cell r="B821" t="str">
            <v xml:space="preserve">Пента Терра </v>
          </cell>
        </row>
        <row r="822">
          <cell r="B822" t="str">
            <v>ПМ ХХК</v>
          </cell>
        </row>
        <row r="823">
          <cell r="B823" t="str">
            <v>Премиумкөүл корпораци</v>
          </cell>
        </row>
        <row r="824">
          <cell r="B824" t="str">
            <v>Си эм би ХХК</v>
          </cell>
        </row>
        <row r="825">
          <cell r="B825" t="str">
            <v>Скорпионсервис ХХК</v>
          </cell>
        </row>
        <row r="826">
          <cell r="B826" t="str">
            <v>СС Монголиа ХХК</v>
          </cell>
        </row>
        <row r="827">
          <cell r="B827" t="str">
            <v>Талс молор ХХК</v>
          </cell>
        </row>
        <row r="828">
          <cell r="B828" t="str">
            <v>Топ Ган Дриллинг ХХК</v>
          </cell>
        </row>
        <row r="829">
          <cell r="B829" t="str">
            <v>Төгс майнинг ХХК</v>
          </cell>
        </row>
        <row r="830">
          <cell r="B830" t="str">
            <v>Түвшин ХХК</v>
          </cell>
        </row>
        <row r="831">
          <cell r="B831" t="str">
            <v>Хар Тарвагатай ХК</v>
          </cell>
        </row>
        <row r="832">
          <cell r="B832" t="str">
            <v>Хас Рич ХХК</v>
          </cell>
        </row>
        <row r="833">
          <cell r="B833" t="str">
            <v>Хонгдо интернэшил ХХК</v>
          </cell>
        </row>
        <row r="834">
          <cell r="B834" t="str">
            <v>Хоргын чулуу ХХК</v>
          </cell>
        </row>
        <row r="835">
          <cell r="B835" t="str">
            <v>Хос даваа ХХК</v>
          </cell>
        </row>
        <row r="836">
          <cell r="B836" t="str">
            <v xml:space="preserve">Хөх Шугам ХХК </v>
          </cell>
        </row>
        <row r="837">
          <cell r="B837" t="str">
            <v>Хуучин Андууд ХХК</v>
          </cell>
        </row>
        <row r="838">
          <cell r="B838" t="str">
            <v>Хүдэр эрдэнэ ХХК</v>
          </cell>
        </row>
        <row r="839">
          <cell r="B839" t="str">
            <v>Цагаан уулын магнит ХХК</v>
          </cell>
        </row>
        <row r="840">
          <cell r="B840" t="str">
            <v>Цуй Ханг Инвест ХХК</v>
          </cell>
        </row>
        <row r="841">
          <cell r="B841" t="str">
            <v>Шашир-Оргил ХХК</v>
          </cell>
        </row>
        <row r="842">
          <cell r="B842" t="str">
            <v>Шувуун хар уул</v>
          </cell>
        </row>
        <row r="843">
          <cell r="B843" t="str">
            <v xml:space="preserve">Шударга Андууд ХХК </v>
          </cell>
        </row>
        <row r="844">
          <cell r="B844" t="str">
            <v>Эл Икс Ти ХХК</v>
          </cell>
        </row>
        <row r="845">
          <cell r="B845" t="str">
            <v>Эл Ти Ди ХХК</v>
          </cell>
        </row>
        <row r="846">
          <cell r="B846" t="str">
            <v>Эм жи жи и си ХХК</v>
          </cell>
        </row>
        <row r="847">
          <cell r="B847" t="str">
            <v>Энхтунх Орчлон ХХК</v>
          </cell>
        </row>
        <row r="848">
          <cell r="B848" t="str">
            <v>Эрдэнэцагаач ХХК</v>
          </cell>
        </row>
        <row r="849">
          <cell r="B849" t="str">
            <v>Эрдэс майнинг ХХК</v>
          </cell>
        </row>
        <row r="850">
          <cell r="B850" t="str">
            <v>Эф Би Эл Жи ХХК</v>
          </cell>
        </row>
        <row r="851">
          <cell r="B851" t="str">
            <v>Эф Жи Пи Эй ХХК</v>
          </cell>
        </row>
        <row r="852">
          <cell r="B852" t="str">
            <v>Эхлэл ургац  энержи ХХК</v>
          </cell>
        </row>
        <row r="853">
          <cell r="B853" t="str">
            <v>Яармаг ХХК</v>
          </cell>
        </row>
        <row r="854">
          <cell r="B854" t="str">
            <v xml:space="preserve">Ялгуун интернешнл ХХК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2018"/>
      <sheetName val="Sheet6"/>
      <sheetName val="2019"/>
      <sheetName val="Sheet5"/>
      <sheetName val="Sheet7"/>
    </sheetNames>
    <sheetDataSet>
      <sheetData sheetId="0"/>
      <sheetData sheetId="1"/>
      <sheetData sheetId="2">
        <row r="3">
          <cell r="A3" t="str">
            <v>Row Labels</v>
          </cell>
          <cell r="B3" t="str">
            <v>Sum of Орлого</v>
          </cell>
        </row>
        <row r="4">
          <cell r="A4" t="str">
            <v>"цээцээ импекс" ххк</v>
          </cell>
          <cell r="B4">
            <v>6798500</v>
          </cell>
        </row>
        <row r="5">
          <cell r="A5" t="str">
            <v>AQSORA LLC</v>
          </cell>
          <cell r="B5">
            <v>30500000</v>
          </cell>
        </row>
        <row r="6">
          <cell r="A6" t="str">
            <v>EAU ХХК</v>
          </cell>
          <cell r="B6">
            <v>10000000</v>
          </cell>
        </row>
        <row r="7">
          <cell r="A7" t="str">
            <v>Агм Майнинг ХХК</v>
          </cell>
          <cell r="B7">
            <v>17150000</v>
          </cell>
        </row>
        <row r="8">
          <cell r="A8" t="str">
            <v>Ай Би Би Ай ХХК</v>
          </cell>
          <cell r="B8">
            <v>16000000</v>
          </cell>
        </row>
        <row r="9">
          <cell r="A9" t="str">
            <v>Альтаиргоулд ХХК</v>
          </cell>
          <cell r="B9">
            <v>3969380</v>
          </cell>
        </row>
        <row r="10">
          <cell r="A10" t="str">
            <v>Амьюс ХХК</v>
          </cell>
          <cell r="B10">
            <v>8834420</v>
          </cell>
        </row>
        <row r="11">
          <cell r="A11" t="str">
            <v>Анандбаян тал  ХХК</v>
          </cell>
          <cell r="B11">
            <v>1500000</v>
          </cell>
        </row>
        <row r="12">
          <cell r="A12" t="str">
            <v>Андын илч ХХК</v>
          </cell>
          <cell r="B12">
            <v>5000000</v>
          </cell>
        </row>
        <row r="13">
          <cell r="A13" t="str">
            <v>Ар монгол трэвл ХХК</v>
          </cell>
          <cell r="B13">
            <v>2000000</v>
          </cell>
        </row>
        <row r="14">
          <cell r="A14" t="str">
            <v>АУНАЛТ ХХК</v>
          </cell>
          <cell r="B14">
            <v>3000000</v>
          </cell>
        </row>
        <row r="15">
          <cell r="A15" t="str">
            <v>АХХ ХХК</v>
          </cell>
          <cell r="B15">
            <v>6658500</v>
          </cell>
        </row>
        <row r="16">
          <cell r="A16" t="str">
            <v>Ачир ХХК</v>
          </cell>
          <cell r="B16">
            <v>4650000</v>
          </cell>
        </row>
        <row r="17">
          <cell r="A17" t="str">
            <v>Бага таян ХХК</v>
          </cell>
          <cell r="B17">
            <v>13350000</v>
          </cell>
        </row>
        <row r="18">
          <cell r="A18" t="str">
            <v>Багануур пауэр ХХК</v>
          </cell>
          <cell r="B18">
            <v>15000000</v>
          </cell>
        </row>
        <row r="19">
          <cell r="A19" t="str">
            <v>Бадрах Энержи ХХК</v>
          </cell>
          <cell r="B19">
            <v>36000000</v>
          </cell>
        </row>
        <row r="20">
          <cell r="A20" t="str">
            <v>Барилга орд ХХК</v>
          </cell>
          <cell r="B20">
            <v>4769000</v>
          </cell>
        </row>
        <row r="21">
          <cell r="A21" t="str">
            <v>Батшил ХХК</v>
          </cell>
          <cell r="B21">
            <v>500000</v>
          </cell>
        </row>
        <row r="22">
          <cell r="A22" t="str">
            <v xml:space="preserve">Баян айраг эксплорэйшн ХХК </v>
          </cell>
          <cell r="B22">
            <v>33845000</v>
          </cell>
        </row>
        <row r="23">
          <cell r="A23" t="str">
            <v>Баянтээг ХК</v>
          </cell>
          <cell r="B23">
            <v>28600000</v>
          </cell>
        </row>
        <row r="24">
          <cell r="A24" t="str">
            <v>Баярсгоулд ХХК</v>
          </cell>
          <cell r="B24">
            <v>8000000</v>
          </cell>
        </row>
        <row r="25">
          <cell r="A25" t="str">
            <v>Бейсик Метал Майнинг ХХК</v>
          </cell>
          <cell r="B25">
            <v>16000000</v>
          </cell>
        </row>
        <row r="26">
          <cell r="A26" t="str">
            <v>Билэгт баялаг ХХК</v>
          </cell>
          <cell r="B26">
            <v>6051000</v>
          </cell>
        </row>
        <row r="27">
          <cell r="A27" t="str">
            <v xml:space="preserve">БМНС ХХК </v>
          </cell>
          <cell r="B27">
            <v>9000000</v>
          </cell>
        </row>
        <row r="28">
          <cell r="A28" t="str">
            <v>Болдгянболд ХХК</v>
          </cell>
          <cell r="B28">
            <v>4660000</v>
          </cell>
        </row>
        <row r="29">
          <cell r="A29" t="str">
            <v>Боржин зам ХХК</v>
          </cell>
          <cell r="B29">
            <v>2000000</v>
          </cell>
        </row>
        <row r="30">
          <cell r="A30" t="str">
            <v>БТМГ ХХК</v>
          </cell>
          <cell r="B30">
            <v>1000000</v>
          </cell>
        </row>
        <row r="31">
          <cell r="A31" t="str">
            <v>Буман олз ХХК</v>
          </cell>
          <cell r="B31">
            <v>3750000</v>
          </cell>
        </row>
        <row r="32">
          <cell r="A32" t="str">
            <v>Бэствайт ХХК</v>
          </cell>
          <cell r="B32">
            <v>750000</v>
          </cell>
        </row>
        <row r="33">
          <cell r="A33" t="str">
            <v>Винкапитал ХХК</v>
          </cell>
          <cell r="B33">
            <v>1300000</v>
          </cell>
        </row>
        <row r="34">
          <cell r="A34" t="str">
            <v>Вояжир Минерал Ресурсес ХХК</v>
          </cell>
          <cell r="B34">
            <v>1578230</v>
          </cell>
        </row>
        <row r="35">
          <cell r="A35" t="str">
            <v>Гаас ХХК</v>
          </cell>
          <cell r="B35">
            <v>2400000</v>
          </cell>
        </row>
        <row r="36">
          <cell r="A36" t="str">
            <v>Ган илч ХХК</v>
          </cell>
          <cell r="B36">
            <v>2825000</v>
          </cell>
        </row>
        <row r="37">
          <cell r="A37" t="str">
            <v>ГБНБ ХХК</v>
          </cell>
          <cell r="B37">
            <v>3308000</v>
          </cell>
        </row>
        <row r="38">
          <cell r="A38" t="str">
            <v>ГОАЛ ТОАВАРД МАЙНИНГ ХХК</v>
          </cell>
          <cell r="B38">
            <v>5000000</v>
          </cell>
        </row>
        <row r="39">
          <cell r="A39" t="str">
            <v>Гобикоул энд энержи ХХК</v>
          </cell>
          <cell r="B39">
            <v>7931500</v>
          </cell>
        </row>
        <row r="40">
          <cell r="A40" t="str">
            <v>Говь Эрдэнэс групп ХХК</v>
          </cell>
          <cell r="B40">
            <v>3027500</v>
          </cell>
        </row>
        <row r="41">
          <cell r="A41" t="str">
            <v>Говь-Эрээн ХХК</v>
          </cell>
          <cell r="B41">
            <v>1988725</v>
          </cell>
        </row>
        <row r="42">
          <cell r="A42" t="str">
            <v xml:space="preserve">ГӨҮЮУ Эко Монголиа </v>
          </cell>
          <cell r="B42">
            <v>1500000</v>
          </cell>
        </row>
        <row r="43">
          <cell r="A43" t="str">
            <v xml:space="preserve">Грэйт Парагон групп </v>
          </cell>
          <cell r="B43">
            <v>800000</v>
          </cell>
        </row>
        <row r="44">
          <cell r="A44" t="str">
            <v xml:space="preserve">Гурван тамга ХХК </v>
          </cell>
          <cell r="B44">
            <v>5534273</v>
          </cell>
        </row>
        <row r="45">
          <cell r="A45" t="str">
            <v>Гэрэлт Орд ХХК</v>
          </cell>
          <cell r="B45">
            <v>3560000</v>
          </cell>
        </row>
        <row r="46">
          <cell r="A46" t="str">
            <v>Дабльмөнх ХХК</v>
          </cell>
          <cell r="B46">
            <v>2500000</v>
          </cell>
        </row>
        <row r="47">
          <cell r="A47" t="str">
            <v>Дархан Говь ХХК</v>
          </cell>
          <cell r="B47">
            <v>2500000</v>
          </cell>
        </row>
        <row r="48">
          <cell r="A48" t="str">
            <v>Дархан молор эрдэнэ ХХК</v>
          </cell>
          <cell r="B48">
            <v>1000000</v>
          </cell>
        </row>
        <row r="49">
          <cell r="A49" t="str">
            <v>Дархан Флюорит ХХК</v>
          </cell>
          <cell r="B49">
            <v>1750000</v>
          </cell>
        </row>
        <row r="50">
          <cell r="A50" t="str">
            <v>Дархижав</v>
          </cell>
          <cell r="B50">
            <v>965000</v>
          </cell>
        </row>
        <row r="51">
          <cell r="A51" t="str">
            <v>Демси Трейд ХХК</v>
          </cell>
          <cell r="B51">
            <v>6215059</v>
          </cell>
        </row>
        <row r="52">
          <cell r="A52" t="str">
            <v>Доржпалам Батзаяа</v>
          </cell>
          <cell r="B52">
            <v>4528540</v>
          </cell>
        </row>
        <row r="53">
          <cell r="A53" t="str">
            <v>Дорнын хүдэр ХХК</v>
          </cell>
          <cell r="B53">
            <v>18639500</v>
          </cell>
        </row>
        <row r="54">
          <cell r="A54" t="str">
            <v>Дунфанлунма ХХК</v>
          </cell>
          <cell r="B54">
            <v>2300000</v>
          </cell>
        </row>
        <row r="55">
          <cell r="A55" t="str">
            <v>Дун-Эрдэнэ-Улз ХХК</v>
          </cell>
          <cell r="B55">
            <v>500000</v>
          </cell>
        </row>
        <row r="56">
          <cell r="A56" t="str">
            <v xml:space="preserve">Дүн Шин Хэние ХХК </v>
          </cell>
          <cell r="B56">
            <v>2000000</v>
          </cell>
        </row>
        <row r="57">
          <cell r="A57" t="str">
            <v>Жавхлант орд ХХК</v>
          </cell>
          <cell r="B57">
            <v>65000000</v>
          </cell>
        </row>
        <row r="58">
          <cell r="A58" t="str">
            <v>Жамп ХХК</v>
          </cell>
          <cell r="B58">
            <v>1200000</v>
          </cell>
        </row>
        <row r="59">
          <cell r="A59" t="str">
            <v>Жи Өү Эйч ХХК</v>
          </cell>
          <cell r="B59">
            <v>15500000</v>
          </cell>
        </row>
        <row r="60">
          <cell r="A60" t="str">
            <v>Жун-Юань ХХК</v>
          </cell>
          <cell r="B60">
            <v>2250000</v>
          </cell>
        </row>
        <row r="61">
          <cell r="A61" t="str">
            <v>Заамар гоулд ХХК</v>
          </cell>
          <cell r="B61">
            <v>18560293</v>
          </cell>
        </row>
        <row r="62">
          <cell r="A62" t="str">
            <v>Зараяа холдингс ХХК</v>
          </cell>
          <cell r="B62">
            <v>3700000</v>
          </cell>
        </row>
        <row r="63">
          <cell r="A63" t="str">
            <v xml:space="preserve">ЗУНПИРУЭ ХХК </v>
          </cell>
          <cell r="B63">
            <v>5727500</v>
          </cell>
        </row>
        <row r="64">
          <cell r="A64" t="str">
            <v>Зэвт дуулга ХХК</v>
          </cell>
          <cell r="B64">
            <v>2600000</v>
          </cell>
        </row>
        <row r="65">
          <cell r="A65" t="str">
            <v>Имперал гоулд майнинг ХХК</v>
          </cell>
          <cell r="B65">
            <v>5150000</v>
          </cell>
        </row>
        <row r="66">
          <cell r="A66" t="str">
            <v>Их говийн элч ХХК</v>
          </cell>
          <cell r="B66">
            <v>7500000</v>
          </cell>
        </row>
        <row r="67">
          <cell r="A67" t="str">
            <v>Их монгол жонш ХХК</v>
          </cell>
          <cell r="B67">
            <v>150000</v>
          </cell>
        </row>
        <row r="68">
          <cell r="A68" t="str">
            <v>Капитал авто сервис ХХК</v>
          </cell>
          <cell r="B68">
            <v>4453900</v>
          </cell>
        </row>
        <row r="69">
          <cell r="A69" t="str">
            <v>Кенже ХХК</v>
          </cell>
          <cell r="B69">
            <v>2000000</v>
          </cell>
        </row>
        <row r="70">
          <cell r="A70" t="str">
            <v>Коулдголд монгол ХХК</v>
          </cell>
          <cell r="B70">
            <v>1000000</v>
          </cell>
        </row>
        <row r="71">
          <cell r="A71" t="str">
            <v>Күн лүн ХХК</v>
          </cell>
          <cell r="B71">
            <v>3720000</v>
          </cell>
        </row>
        <row r="72">
          <cell r="A72" t="str">
            <v>Лилидаймонд ХХК</v>
          </cell>
          <cell r="B72">
            <v>1000000</v>
          </cell>
        </row>
        <row r="73">
          <cell r="A73" t="str">
            <v>Лут чулуу ХХК</v>
          </cell>
          <cell r="B73">
            <v>25000000</v>
          </cell>
        </row>
        <row r="74">
          <cell r="A74" t="str">
            <v>Майн Ланд Майнинг ГХО ХХК</v>
          </cell>
          <cell r="B74">
            <v>3250000</v>
          </cell>
        </row>
        <row r="75">
          <cell r="A75" t="str">
            <v>Мак ХХК</v>
          </cell>
          <cell r="B75">
            <v>1660000</v>
          </cell>
        </row>
        <row r="76">
          <cell r="A76" t="str">
            <v>Мандал-Алтай ХХК</v>
          </cell>
          <cell r="B76">
            <v>2500000</v>
          </cell>
        </row>
        <row r="77">
          <cell r="A77" t="str">
            <v>Марко Поло ХХК</v>
          </cell>
          <cell r="B77">
            <v>100000</v>
          </cell>
        </row>
        <row r="78">
          <cell r="A78" t="str">
            <v>Мига Эрин Зуун ХХК</v>
          </cell>
          <cell r="B78">
            <v>9685000</v>
          </cell>
        </row>
        <row r="79">
          <cell r="A79" t="str">
            <v>Минералплас ХХК</v>
          </cell>
          <cell r="B79">
            <v>3750000</v>
          </cell>
        </row>
        <row r="80">
          <cell r="A80" t="str">
            <v>Могойн гол ХК</v>
          </cell>
          <cell r="B80">
            <v>5750300</v>
          </cell>
        </row>
        <row r="81">
          <cell r="A81" t="str">
            <v>Мон хау энерги ХХК</v>
          </cell>
          <cell r="B81">
            <v>12000000</v>
          </cell>
        </row>
        <row r="82">
          <cell r="A82" t="str">
            <v>Монгол анар ХХК</v>
          </cell>
          <cell r="B82">
            <v>1000000</v>
          </cell>
        </row>
        <row r="83">
          <cell r="A83" t="str">
            <v>Монгол жуюаньли ХХК</v>
          </cell>
          <cell r="B83">
            <v>4250000</v>
          </cell>
        </row>
        <row r="84">
          <cell r="A84" t="str">
            <v>Монгол стандарт ХХК</v>
          </cell>
          <cell r="B84">
            <v>1155000</v>
          </cell>
        </row>
        <row r="85">
          <cell r="A85" t="str">
            <v>Монголиан Коал Клининг ХХК</v>
          </cell>
          <cell r="B85">
            <v>7725000</v>
          </cell>
        </row>
        <row r="86">
          <cell r="A86" t="str">
            <v>Монголросцветмет ХХК</v>
          </cell>
          <cell r="B86">
            <v>89840000</v>
          </cell>
        </row>
        <row r="87">
          <cell r="A87" t="str">
            <v>Монголын алт мак ХХК</v>
          </cell>
          <cell r="B87">
            <v>1392500</v>
          </cell>
        </row>
        <row r="88">
          <cell r="A88" t="str">
            <v>Монголын алт ХХК МАК</v>
          </cell>
          <cell r="B88">
            <v>1392500</v>
          </cell>
        </row>
        <row r="89">
          <cell r="A89" t="str">
            <v>Монзол ХХК</v>
          </cell>
          <cell r="B89">
            <v>4850000</v>
          </cell>
        </row>
        <row r="90">
          <cell r="A90" t="str">
            <v>Мөнхийн номхон далай ХХК</v>
          </cell>
          <cell r="B90">
            <v>21630000</v>
          </cell>
        </row>
        <row r="91">
          <cell r="A91" t="str">
            <v>Мултипак ХХК</v>
          </cell>
          <cell r="B91">
            <v>1340000</v>
          </cell>
        </row>
        <row r="92">
          <cell r="A92" t="str">
            <v>Нагааранз ХХК</v>
          </cell>
          <cell r="B92">
            <v>879000</v>
          </cell>
        </row>
        <row r="93">
          <cell r="A93" t="str">
            <v>Наймган Орд ХХК</v>
          </cell>
          <cell r="B93">
            <v>3000000</v>
          </cell>
        </row>
        <row r="94">
          <cell r="A94" t="str">
            <v xml:space="preserve">Наран гоулд ХХК </v>
          </cell>
          <cell r="B94">
            <v>7300000</v>
          </cell>
        </row>
        <row r="95">
          <cell r="A95" t="str">
            <v>НК ХХК</v>
          </cell>
          <cell r="B95">
            <v>860000</v>
          </cell>
        </row>
        <row r="96">
          <cell r="A96" t="str">
            <v>Нордвинд ХХК</v>
          </cell>
          <cell r="B96">
            <v>8000000</v>
          </cell>
        </row>
        <row r="97">
          <cell r="A97" t="str">
            <v>Нутгийн анар ХХК</v>
          </cell>
          <cell r="B97">
            <v>2400000</v>
          </cell>
        </row>
        <row r="98">
          <cell r="A98" t="str">
            <v>Нью нимон майнинг ХХК</v>
          </cell>
          <cell r="B98">
            <v>14400000</v>
          </cell>
        </row>
        <row r="99">
          <cell r="A99" t="str">
            <v>Одод гоулд ХХК</v>
          </cell>
          <cell r="B99">
            <v>18274000</v>
          </cell>
        </row>
        <row r="100">
          <cell r="A100" t="str">
            <v>Орхонтуул  /104900077682/</v>
          </cell>
          <cell r="B100">
            <v>4890000</v>
          </cell>
        </row>
        <row r="101">
          <cell r="A101" t="str">
            <v>Өвөрголд ХХК</v>
          </cell>
          <cell r="B101">
            <v>3152105</v>
          </cell>
        </row>
        <row r="102">
          <cell r="A102" t="str">
            <v>Өсөх зоос ХХК</v>
          </cell>
          <cell r="B102">
            <v>8150000</v>
          </cell>
        </row>
        <row r="103">
          <cell r="A103" t="str">
            <v>Пауэрланд ХХК</v>
          </cell>
          <cell r="B103">
            <v>15000000</v>
          </cell>
        </row>
        <row r="104">
          <cell r="A104" t="str">
            <v xml:space="preserve">Пента Терра </v>
          </cell>
          <cell r="B104">
            <v>8594000</v>
          </cell>
        </row>
        <row r="105">
          <cell r="A105" t="str">
            <v>Петро матад ХХК</v>
          </cell>
          <cell r="B105">
            <v>49540163.740000002</v>
          </cell>
        </row>
        <row r="106">
          <cell r="A106" t="str">
            <v>Петрочайна Дачин Тамсаг Монгол ХХК</v>
          </cell>
          <cell r="B106">
            <v>760000000</v>
          </cell>
        </row>
        <row r="107">
          <cell r="A107" t="str">
            <v>Платинумланд ХХК</v>
          </cell>
          <cell r="B107">
            <v>7971400</v>
          </cell>
        </row>
        <row r="108">
          <cell r="A108" t="str">
            <v>ПМ ХХК</v>
          </cell>
          <cell r="B108">
            <v>85650000</v>
          </cell>
        </row>
        <row r="109">
          <cell r="A109" t="str">
            <v>Премиумкөүл корпораци</v>
          </cell>
          <cell r="B109">
            <v>4327500</v>
          </cell>
        </row>
        <row r="110">
          <cell r="A110" t="str">
            <v>Просперити Ресоурсес ХХК</v>
          </cell>
          <cell r="B110">
            <v>6445000</v>
          </cell>
        </row>
        <row r="111">
          <cell r="A111" t="str">
            <v>Сауд гоби коэл транс ХХК</v>
          </cell>
          <cell r="B111">
            <v>45000000</v>
          </cell>
        </row>
        <row r="112">
          <cell r="A112" t="str">
            <v>Си эм би ХХК</v>
          </cell>
          <cell r="B112">
            <v>3295000</v>
          </cell>
        </row>
        <row r="113">
          <cell r="A113" t="str">
            <v>Скорпионсервис ХХК</v>
          </cell>
          <cell r="B113">
            <v>500000</v>
          </cell>
        </row>
        <row r="114">
          <cell r="A114" t="str">
            <v>Солонго бил ХХК</v>
          </cell>
          <cell r="B114">
            <v>1000000</v>
          </cell>
        </row>
        <row r="115">
          <cell r="A115" t="str">
            <v>Сонор трейд ХХК</v>
          </cell>
          <cell r="B115">
            <v>5025000</v>
          </cell>
        </row>
        <row r="116">
          <cell r="A116" t="str">
            <v>СС Монголиа ХХК</v>
          </cell>
          <cell r="B116">
            <v>2500000</v>
          </cell>
        </row>
        <row r="117">
          <cell r="A117" t="str">
            <v>Степ голд ХХК</v>
          </cell>
          <cell r="B117">
            <v>42325000</v>
          </cell>
        </row>
        <row r="118">
          <cell r="A118" t="str">
            <v>Сунхунголд ХХК</v>
          </cell>
          <cell r="B118">
            <v>2787500</v>
          </cell>
        </row>
        <row r="119">
          <cell r="A119" t="str">
            <v>Суурь хана ХХК</v>
          </cell>
          <cell r="B119">
            <v>2000000</v>
          </cell>
        </row>
        <row r="120">
          <cell r="A120" t="str">
            <v>Сэнтурия Монгу ХХК</v>
          </cell>
          <cell r="B120">
            <v>4187000</v>
          </cell>
        </row>
        <row r="121">
          <cell r="A121" t="str">
            <v>Таван толгой ХХК</v>
          </cell>
          <cell r="B121">
            <v>105874000</v>
          </cell>
        </row>
        <row r="122">
          <cell r="A122" t="str">
            <v>Талс молор ХХК</v>
          </cell>
          <cell r="B122">
            <v>5370000</v>
          </cell>
        </row>
        <row r="123">
          <cell r="A123" t="str">
            <v>Тефисмайнинг ХХК</v>
          </cell>
          <cell r="B123">
            <v>15305000</v>
          </cell>
        </row>
        <row r="124">
          <cell r="A124" t="str">
            <v>Толгойтын гол ХХК</v>
          </cell>
          <cell r="B124">
            <v>250000</v>
          </cell>
        </row>
        <row r="125">
          <cell r="A125" t="str">
            <v>Топ Ган Дриллинг ХХК</v>
          </cell>
          <cell r="B125">
            <v>4352400</v>
          </cell>
        </row>
        <row r="126">
          <cell r="A126" t="str">
            <v>Төгс майнинг ХХК</v>
          </cell>
          <cell r="B126">
            <v>10000000</v>
          </cell>
        </row>
        <row r="127">
          <cell r="A127" t="str">
            <v>Түвшин ХХК</v>
          </cell>
          <cell r="B127">
            <v>2515000</v>
          </cell>
        </row>
        <row r="128">
          <cell r="A128" t="str">
            <v>Тэгшплант ХХК</v>
          </cell>
          <cell r="B128">
            <v>535500</v>
          </cell>
        </row>
        <row r="129">
          <cell r="A129" t="str">
            <v>Тэнүүн байгаль ХХК</v>
          </cell>
          <cell r="B129">
            <v>5000000</v>
          </cell>
        </row>
        <row r="130">
          <cell r="A130" t="str">
            <v>Тэргүүн майнинг ХХК</v>
          </cell>
          <cell r="B130">
            <v>5000000</v>
          </cell>
        </row>
        <row r="131">
          <cell r="A131" t="str">
            <v>Уулс заамар ХХК</v>
          </cell>
          <cell r="B131">
            <v>19200000</v>
          </cell>
        </row>
        <row r="132">
          <cell r="A132" t="str">
            <v>Уулс ноён ХХК</v>
          </cell>
          <cell r="B132">
            <v>4238000</v>
          </cell>
        </row>
        <row r="133">
          <cell r="A133" t="str">
            <v>Уян хайрхан ХХК</v>
          </cell>
          <cell r="B133">
            <v>1300000</v>
          </cell>
        </row>
        <row r="134">
          <cell r="A134" t="str">
            <v>Үүрт гоулд ХХК</v>
          </cell>
          <cell r="B134">
            <v>500000</v>
          </cell>
        </row>
        <row r="135">
          <cell r="A135" t="str">
            <v>Хааны харгуй ХХК</v>
          </cell>
          <cell r="B135">
            <v>5350000</v>
          </cell>
        </row>
        <row r="136">
          <cell r="A136" t="str">
            <v>Ханшашир ХХК</v>
          </cell>
          <cell r="B136">
            <v>1500000</v>
          </cell>
        </row>
        <row r="137">
          <cell r="A137" t="str">
            <v>Хар Тарвагатай ХК</v>
          </cell>
          <cell r="B137">
            <v>5000000</v>
          </cell>
        </row>
        <row r="138">
          <cell r="A138" t="str">
            <v>Хас Рич ХХК</v>
          </cell>
          <cell r="B138">
            <v>5360000</v>
          </cell>
        </row>
        <row r="139">
          <cell r="A139" t="str">
            <v>Хонгдо интернэшил ХХК</v>
          </cell>
          <cell r="B139">
            <v>4080000</v>
          </cell>
        </row>
        <row r="140">
          <cell r="A140" t="str">
            <v>Хонгор холдинг ХХК</v>
          </cell>
          <cell r="B140">
            <v>4000000</v>
          </cell>
        </row>
        <row r="141">
          <cell r="A141" t="str">
            <v>Хоргын чулуу ХХК</v>
          </cell>
          <cell r="B141">
            <v>750000</v>
          </cell>
        </row>
        <row r="142">
          <cell r="A142" t="str">
            <v>Хос даваа ХХК</v>
          </cell>
          <cell r="B142">
            <v>2000000</v>
          </cell>
        </row>
        <row r="143">
          <cell r="A143" t="str">
            <v>Хөх бүрдний эх ХХК</v>
          </cell>
          <cell r="B143">
            <v>17180000</v>
          </cell>
        </row>
        <row r="144">
          <cell r="A144" t="str">
            <v xml:space="preserve">Хөх Шугам ХХК </v>
          </cell>
          <cell r="B144">
            <v>5000000</v>
          </cell>
        </row>
        <row r="145">
          <cell r="A145" t="str">
            <v>Хун Хуа ХХК</v>
          </cell>
          <cell r="B145">
            <v>2731000</v>
          </cell>
        </row>
        <row r="146">
          <cell r="A146" t="str">
            <v>Хуучин Андууд ХХК</v>
          </cell>
          <cell r="B146">
            <v>14242000</v>
          </cell>
        </row>
        <row r="147">
          <cell r="A147" t="str">
            <v>Хүдэр эрдэнэ ХХК</v>
          </cell>
          <cell r="B147">
            <v>6975000</v>
          </cell>
        </row>
        <row r="148">
          <cell r="A148" t="str">
            <v>Хэрлэн-Энерго ХХК</v>
          </cell>
          <cell r="B148">
            <v>4800000</v>
          </cell>
        </row>
        <row r="149">
          <cell r="A149" t="str">
            <v>Ц.Чинзориг</v>
          </cell>
          <cell r="B149">
            <v>29500000</v>
          </cell>
        </row>
        <row r="150">
          <cell r="A150" t="str">
            <v>Цагаан уулын магнит ХХК</v>
          </cell>
          <cell r="B150">
            <v>6413701</v>
          </cell>
        </row>
        <row r="151">
          <cell r="A151" t="str">
            <v>Цогт онон ХХК</v>
          </cell>
          <cell r="B151">
            <v>2624000</v>
          </cell>
        </row>
        <row r="152">
          <cell r="A152" t="str">
            <v>Цогт Эрин Транс ХХК</v>
          </cell>
          <cell r="B152">
            <v>2844500</v>
          </cell>
        </row>
        <row r="153">
          <cell r="A153" t="str">
            <v>Цуй Ханг Инвест ХХК</v>
          </cell>
          <cell r="B153">
            <v>16705000</v>
          </cell>
        </row>
        <row r="154">
          <cell r="A154" t="str">
            <v>Цэцэнс майнинг ХХК</v>
          </cell>
          <cell r="B154">
            <v>840004</v>
          </cell>
        </row>
        <row r="155">
          <cell r="A155" t="str">
            <v>Чинхаш ХХК</v>
          </cell>
          <cell r="B155">
            <v>10000000</v>
          </cell>
        </row>
        <row r="156">
          <cell r="A156" t="str">
            <v>Чулуут интернэйшнл ХХК</v>
          </cell>
          <cell r="B156">
            <v>3500000</v>
          </cell>
        </row>
        <row r="157">
          <cell r="A157" t="str">
            <v>Шашир-Оргил ХХК</v>
          </cell>
          <cell r="B157">
            <v>3500000</v>
          </cell>
        </row>
        <row r="158">
          <cell r="A158" t="str">
            <v>Шивээ овоо ХК</v>
          </cell>
          <cell r="B158">
            <v>700000</v>
          </cell>
        </row>
        <row r="159">
          <cell r="A159" t="str">
            <v>Шинэ тоосго ХХК</v>
          </cell>
          <cell r="B159">
            <v>2250000</v>
          </cell>
        </row>
        <row r="160">
          <cell r="A160" t="str">
            <v>Шувуун хар уул</v>
          </cell>
          <cell r="B160">
            <v>15000000</v>
          </cell>
        </row>
        <row r="161">
          <cell r="A161" t="str">
            <v xml:space="preserve">Шударга Андууд ХХК </v>
          </cell>
          <cell r="B161">
            <v>8625000</v>
          </cell>
        </row>
        <row r="162">
          <cell r="A162" t="str">
            <v>Э Транс ХХК</v>
          </cell>
          <cell r="B162">
            <v>2350000</v>
          </cell>
        </row>
        <row r="163">
          <cell r="A163" t="str">
            <v>Эй Эл Жи Ти ХХК</v>
          </cell>
          <cell r="B163">
            <v>3850000</v>
          </cell>
        </row>
        <row r="164">
          <cell r="A164" t="str">
            <v>Эл Икс Ти ХХК</v>
          </cell>
          <cell r="B164">
            <v>1850000</v>
          </cell>
        </row>
        <row r="165">
          <cell r="A165" t="str">
            <v>Эл Ти Ди ХХК</v>
          </cell>
          <cell r="B165">
            <v>15000000</v>
          </cell>
        </row>
        <row r="166">
          <cell r="A166" t="str">
            <v>Эм жи жи и си ХХК</v>
          </cell>
          <cell r="B166">
            <v>14750000</v>
          </cell>
        </row>
        <row r="167">
          <cell r="A167" t="str">
            <v>Эм Си Ти Ти ХХК</v>
          </cell>
          <cell r="B167">
            <v>6572500</v>
          </cell>
        </row>
        <row r="168">
          <cell r="A168" t="str">
            <v>Эн Си Жи Ти ХХК</v>
          </cell>
          <cell r="B168">
            <v>8722250</v>
          </cell>
        </row>
        <row r="169">
          <cell r="A169" t="str">
            <v>Энхтунх Орчлон ХХК</v>
          </cell>
          <cell r="B169">
            <v>18300000</v>
          </cell>
        </row>
        <row r="170">
          <cell r="A170" t="str">
            <v>Эрдэнэс таван толгой ХК</v>
          </cell>
          <cell r="B170">
            <v>41125000</v>
          </cell>
        </row>
        <row r="171">
          <cell r="A171" t="str">
            <v>Эрдэнэт хун ХХК</v>
          </cell>
          <cell r="B171">
            <v>6750000</v>
          </cell>
        </row>
        <row r="172">
          <cell r="A172" t="str">
            <v>Эрдэнэцагаач ХХК</v>
          </cell>
          <cell r="B172">
            <v>4250000</v>
          </cell>
        </row>
        <row r="173">
          <cell r="A173" t="str">
            <v>Эрдэс майнинг ХХК</v>
          </cell>
          <cell r="B173">
            <v>3700000</v>
          </cell>
        </row>
        <row r="174">
          <cell r="A174" t="str">
            <v>Эф Би Эл Жи ХХК</v>
          </cell>
          <cell r="B174">
            <v>950000</v>
          </cell>
        </row>
        <row r="175">
          <cell r="A175" t="str">
            <v>Эф Жи Пи Эй ХХК</v>
          </cell>
          <cell r="B175">
            <v>2400000</v>
          </cell>
        </row>
        <row r="176">
          <cell r="A176" t="str">
            <v>Эхлэл ургац  энержи ХХК</v>
          </cell>
          <cell r="B176">
            <v>3600000</v>
          </cell>
        </row>
        <row r="177">
          <cell r="A177" t="str">
            <v>Яармаг ХХК</v>
          </cell>
          <cell r="B177">
            <v>9985000</v>
          </cell>
        </row>
        <row r="178">
          <cell r="A178" t="str">
            <v>Ялгуулсан ХХК</v>
          </cell>
          <cell r="B178">
            <v>1000000</v>
          </cell>
        </row>
        <row r="179">
          <cell r="A179" t="str">
            <v xml:space="preserve">Ялгуун интернешнл ХХК </v>
          </cell>
          <cell r="B179">
            <v>2000000</v>
          </cell>
        </row>
        <row r="180">
          <cell r="A180" t="str">
            <v>Grand Total</v>
          </cell>
          <cell r="B180">
            <v>2346286643.7399998</v>
          </cell>
        </row>
      </sheetData>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B8FA31-0D7C-4DB1-98CC-C00F4527AECC}" name="Table10" displayName="Table10" ref="A3:B75" totalsRowShown="0" headerRowDxfId="641" dataDxfId="640">
  <autoFilter ref="A3:B75" xr:uid="{B36CC045-7668-4512-8C36-06E5A500E26D}">
    <filterColumn colId="0" hiddenButton="1"/>
    <filterColumn colId="1" hiddenButton="1"/>
  </autoFilter>
  <tableColumns count="2">
    <tableColumn id="1" xr3:uid="{71345AB5-E1E0-4C23-BC66-86390D32E8CE}" name="№" dataDxfId="639"/>
    <tableColumn id="2" xr3:uid="{0AFE0B68-D314-42DB-84AE-1C488EE3D34B}" name="Appendices" dataDxfId="638"/>
  </tableColumns>
  <tableStyleInfo name="TableStyleMedium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689A02E-8D57-433C-8814-A7123CADB83C}" name="Table343" displayName="Table343" ref="A3:J514" totalsRowShown="0" headerRowDxfId="552" dataDxfId="551" tableBorderDxfId="550" totalsRowBorderDxfId="549">
  <tableColumns count="10">
    <tableColumn id="1" xr3:uid="{96EFA3CE-019A-442A-A6E9-14EDFC2CD123}" name="Date" dataDxfId="548"/>
    <tableColumn id="2" xr3:uid="{D53C433B-4830-405E-AAEF-0CC65D997403}" name="Donations given by company" dataDxfId="547"/>
    <tableColumn id="3" xr3:uid="{C66CBFCA-275C-4604-999C-D9026516D71C}" name="Aimag" dataDxfId="546"/>
    <tableColumn id="4" xr3:uid="{4046FDBE-41FD-4381-821F-D8B2B400BB71}" name="Organisations received donations" dataDxfId="545"/>
    <tableColumn id="5" xr3:uid="{83689D4F-23D6-4BB5-88D4-0177F4B9862A}" name="Sector" dataDxfId="544"/>
    <tableColumn id="6" xr3:uid="{05B7F5F1-4FE1-43FA-9E0A-76BF75991EA9}" name="Type of Organisation" dataDxfId="543"/>
    <tableColumn id="7" xr3:uid="{0D638479-D69B-4387-8FCC-1EE005B751A2}" name="Donation kind" dataDxfId="542"/>
    <tableColumn id="8" xr3:uid="{BF85D4AB-855C-4907-B9F5-44B37C1F552C}" name="Donation type" dataDxfId="541"/>
    <tableColumn id="9" xr3:uid="{9121890D-3035-4585-BC1E-CB042EFCD134}" name="Purpose" dataDxfId="540"/>
    <tableColumn id="10" xr3:uid="{CD4D4AA8-D454-424E-B9B7-81D2567CE902}" name="Total amount " dataDxfId="539" dataCellStyle="Comma"/>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A2CF8CBF-71B1-4292-92EC-77870FBC0FEB}" name="Table11" displayName="Table11" ref="A3:H316" totalsRowShown="0" headerRowDxfId="538" dataDxfId="536" headerRowBorderDxfId="537" tableBorderDxfId="535" totalsRowBorderDxfId="534">
  <tableColumns count="8">
    <tableColumn id="1" xr3:uid="{32A8A48E-59E5-4384-9AF3-CC6C064CA127}" name="Registration No " dataDxfId="533" totalsRowDxfId="532"/>
    <tableColumn id="2" xr3:uid="{612A5F52-B3F9-4CE6-94BD-61C14D8877CE}" name="Donation given by company" dataDxfId="531" totalsRowDxfId="530"/>
    <tableColumn id="3" xr3:uid="{FBE664D8-7622-4A7C-9E98-0A3D53FD4486}" name="Total amount /MNT million/" dataDxfId="529" totalsRowDxfId="528" dataCellStyle="Comma 2 2"/>
    <tableColumn id="4" xr3:uid="{77BDBA48-6F7B-49FA-AE91-DD766E712A86}" name="Sector" dataDxfId="527" totalsRowDxfId="526"/>
    <tableColumn id="5" xr3:uid="{BB5B3831-809B-4E7A-8167-5CCE2AD223E1}" name="Type of organization" dataDxfId="525" totalsRowDxfId="524"/>
    <tableColumn id="6" xr3:uid="{E3B50385-B964-46ED-AEB2-F743199F9F5A}" name="Donation type" dataDxfId="523" totalsRowDxfId="522"/>
    <tableColumn id="7" xr3:uid="{39C91416-9E78-43C1-BF58-1229836585E3}" name="Donation kind" dataDxfId="521" totalsRowDxfId="520"/>
    <tableColumn id="8" xr3:uid="{E65D5E5E-6260-49C4-A917-123CB056452F}" name="Organizations received donations" dataDxfId="519" totalsRowDxfId="51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AC4DFA35-BAA3-4889-B748-68952109DF22}" name="Table745" displayName="Table745" ref="A3:AI175" totalsRowShown="0" headerRowDxfId="517" dataDxfId="516">
  <autoFilter ref="A3:AI175" xr:uid="{0DC4E35E-AC6D-4763-BE00-66820D25D4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autoFilter>
  <tableColumns count="35">
    <tableColumn id="1" xr3:uid="{4E280D3B-2D51-46FC-83B3-DA5DFA10CE3B}" name="No" dataDxfId="515"/>
    <tableColumn id="2" xr3:uid="{F1D07ACB-E401-4116-8A8C-8A8CA5C2662E}" name="Registration No " dataDxfId="514"/>
    <tableColumn id="3" xr3:uid="{B54ACAF2-6208-415A-B434-7E427045DC8A}" name="Company name" dataDxfId="513"/>
    <tableColumn id="4" xr3:uid="{0E873267-ACD6-4074-9759-368C7E9A2430}" name="Corporate income tax" dataDxfId="512"/>
    <tableColumn id="5" xr3:uid="{1224F314-AF55-48F5-BBF7-CD48593F0F76}" name="Customs duty" dataDxfId="511"/>
    <tableColumn id="6" xr3:uid="{44A9046E-6C0A-4292-ADCE-92A53A5FF3B7}" name="Value Added Tax (paid to Mongolian Tax Administration) " dataDxfId="510"/>
    <tableColumn id="7" xr3:uid="{49878A7A-0A36-4DBD-98F0-322C6A561888}" name="Value Added Tax (paid to Mongolian Customs) " dataDxfId="509"/>
    <tableColumn id="8" xr3:uid="{C845C7C5-F799-4BB0-9F4A-862CB2E0B452}" name="Excise tax on vehicle's gasoline and diesel fuel" dataDxfId="508"/>
    <tableColumn id="9" xr3:uid="{91987B91-87FC-4852-AC6E-8FD2AFA08E70}" name="Tax on vehicle's gasoline and diesel fuel" dataDxfId="507"/>
    <tableColumn id="10" xr3:uid="{30AF96C5-EA1B-4C81-A190-16239C26A8F3}" name="Fee and extra fee for exploitation and exploration of mineral resources " dataDxfId="506"/>
    <tableColumn id="11" xr3:uid="{F6AC4E0C-CD5F-45CC-8221-601A0D484A05}" name="License fee for exploitation and exploration of mineral resources" dataDxfId="505"/>
    <tableColumn id="12" xr3:uid="{DF06B144-312E-4A79-ADCF-EE96913D71BC}" name="Reimbursement for deposit exploration conducted with State funds" dataDxfId="504"/>
    <tableColumn id="13" xr3:uid="{683BDE77-240B-421B-9711-8702D5C4233E}" name="Bonus for signing PSA (for the year) " dataDxfId="503"/>
    <tableColumn id="14" xr3:uid="{B7F2B275-2784-4BAE-A294-60F276807619}" name="Bonus for extraction commencement under PSA " dataDxfId="502"/>
    <tableColumn id="15" xr3:uid="{1CEE85B6-548C-47F8-A38D-2F5A7E633A48}" name="Bonus for extraction increase under PSA " dataDxfId="501"/>
    <tableColumn id="16" xr3:uid="{F4EBD951-AB5B-4AB4-8B4C-5C4538C94A7E}" name="License fee for exploration and exploitation of petroleum " dataDxfId="500"/>
    <tableColumn id="17" xr3:uid="{590AE21C-7BAA-4599-9FC6-E1AC3CCAA873}" name="Fee for increasing size of petroleum exploration and exploitation area" dataDxfId="499"/>
    <tableColumn id="18" xr3:uid="{B37AE267-9248-478A-9F55-DF653B235ACF}" name="Fee for transferring contractual rights and obligations of PSA " dataDxfId="498"/>
    <tableColumn id="19" xr3:uid="{ADAE23D7-9844-4E1A-BCEA-0A67C891C94D}" name="Payment for recruiting foreign experts and workers" dataDxfId="497"/>
    <tableColumn id="20" xr3:uid="{0EF3A975-14EE-4D9E-BC3F-C287B1C473CE}" name="Fee on air pollution" dataDxfId="496"/>
    <tableColumn id="21" xr3:uid="{63E19255-1435-48AA-9DBF-E93373FEBAD8}" name="Social and health insurance contribution by companies" dataDxfId="495"/>
    <tableColumn id="22" xr3:uid="{61D26EE9-F324-4343-B707-4B04BA42EF92}" name="Customs service fee" dataDxfId="494"/>
    <tableColumn id="23" xr3:uid="{0D498239-B014-48A8-9F77-7719AE4C2D15}" name="Service fee for petroleum exploration area bid " dataDxfId="493"/>
    <tableColumn id="24" xr3:uid="{4CF397EC-A9DC-43C4-B28F-922A483256E7}" name="Training bonus paid under PSA (for the year) " dataDxfId="492"/>
    <tableColumn id="25" xr3:uid="{A7C6F5CE-4C7D-4403-80D7-5D313E79C0D9}" name="Operational support to Representative office under PSA " dataDxfId="491"/>
    <tableColumn id="26" xr3:uid="{386F0546-4590-41D4-B7DE-9DDB09501D7B}" name="Dividends from SOEs" dataDxfId="490"/>
    <tableColumn id="27" xr3:uid="{441EB530-E3FA-4DD5-8B18-13E73544FAA5}" name="Prepayments to Government" dataDxfId="489"/>
    <tableColumn id="28" xr3:uid="{4D4FEAE2-F71F-4097-A901-DF07BB590C8F}" name="Government share of income under Nuclear Energy Law " dataDxfId="488"/>
    <tableColumn id="29" xr3:uid="{4A9114C2-D49A-45E0-B8FE-F13B84434E6E}" name="Government share of petroleum income under PSA " dataDxfId="487"/>
    <tableColumn id="30" xr3:uid="{D7CAD381-9B4E-4EDA-BDB6-253CCE4825FE}" name="Royalty" dataDxfId="486"/>
    <tableColumn id="31" xr3:uid="{017FBF2F-B247-4F72-B2EA-EDE8383CAFEA}" name="Penalty" dataDxfId="485"/>
    <tableColumn id="32" xr3:uid="{2BADBFDB-F44D-456E-B231-06A50B18B3FC}" name="Recovery" dataDxfId="484"/>
    <tableColumn id="33" xr3:uid="{C19F7015-993E-464E-A294-73F55236EC77}" name="In-kind contribution at rate of 50% to Environmental protection special account" dataDxfId="483"/>
    <tableColumn id="34" xr3:uid="{CDD45197-978A-40DE-AC76-1CB4E501C50E}" name="Others" dataDxfId="482"/>
    <tableColumn id="35" xr3:uid="{2CD1E7CB-6654-48D8-9A2D-772B5F5827B0}" name="National streams" dataDxfId="481"/>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DB6F66-985A-4A01-B01E-F6B52897100E}" name="Table946" displayName="Table946" ref="A3:R175" totalsRowShown="0" headerRowDxfId="480" dataDxfId="479">
  <autoFilter ref="A3:R175" xr:uid="{CA2906C3-A2F4-42BF-9DB4-06FCF23C54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3FBFB021-4099-4C41-B92D-0E1F3C581B39}" name=" No " dataDxfId="478"/>
    <tableColumn id="2" xr3:uid="{C47F0033-DB4E-48A3-A6F6-78F1EC572AFC}" name="Registration No " dataDxfId="477"/>
    <tableColumn id="3" xr3:uid="{9303C350-C781-4531-B856-BBF045220143}" name=" Company name  " dataDxfId="476"/>
    <tableColumn id="4" xr3:uid="{06971AC6-0B56-4FE2-B4E5-6305240033AE}" name=" Real estate tax " dataDxfId="475"/>
    <tableColumn id="5" xr3:uid="{7A2C927D-2AC7-4C59-8703-E9BE2C5400B6}" name=" Tax on vehicle and self-moving mechanisms  " dataDxfId="474"/>
    <tableColumn id="6" xr3:uid="{81C9A054-152C-4C7B-9662-1326556C2756}" name=" Land fee " dataDxfId="473"/>
    <tableColumn id="7" xr3:uid="{DE856D21-5D5D-4937-8FED-3BC0C616ACA3}" name=" Fee for water use " dataDxfId="472"/>
    <tableColumn id="8" xr3:uid="{63E26F96-C36D-475F-A7C4-B007A8F4DC27}" name=" Fee for water pollution " dataDxfId="471"/>
    <tableColumn id="9" xr3:uid="{E68E3624-5FC3-42D2-9FB1-54981B421944}" name=" Fee for use of mineral resources of wide spread " dataDxfId="470"/>
    <tableColumn id="10" xr3:uid="{9B8BB600-9A6B-4D43-96F0-9472DAC3605A}" name=" Payment of recruiting foreign experts and workers " dataDxfId="469"/>
    <tableColumn id="11" xr3:uid="{2DF229CC-741E-4EAB-9A98-A3F29724060C}" name=" Local development bonus received under PSA " dataDxfId="468"/>
    <tableColumn id="12" xr3:uid="{1AAF5EC4-558A-4E88-8DC2-BD2BC6B46007}" name=" Dividends from locally-owned enterprises " dataDxfId="467"/>
    <tableColumn id="13" xr3:uid="{6B7B3A91-1CBE-46DF-96EF-EA3869BE2E2B}" name=" Penalty " dataDxfId="466"/>
    <tableColumn id="14" xr3:uid="{E3A8640C-CD1F-46AD-A948-CE1A668CEF87}" name=" Recovery " dataDxfId="465"/>
    <tableColumn id="15" xr3:uid="{7738C3DC-DEF8-44AD-916B-DA601FE6C261}" name=" In-kind contribution at rate of 50% to Environmental protection special account " dataDxfId="464"/>
    <tableColumn id="16" xr3:uid="{586FBAD8-280A-4721-95E3-3CF2C598F2BC}" name=" Others " dataDxfId="463"/>
    <tableColumn id="17" xr3:uid="{5CEA940B-DB0B-43DC-8205-862A51062014}" name=" Donations to Government agencies " dataDxfId="462"/>
    <tableColumn id="18" xr3:uid="{02712817-52FD-4C6E-9FB0-03F0949C8F51}" name=" National streams " dataDxfId="461"/>
  </tableColumns>
  <tableStyleInfo name="TableStyleMedium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5B3479-DC29-40EF-8BA3-8D57FD98ED84}" name="Table1626" displayName="Table1626" ref="A3:L1129" totalsRowShown="0" headerRowDxfId="460" dataDxfId="459" tableBorderDxfId="458" totalsRowBorderDxfId="457" headerRowCellStyle="Normal 2">
  <tableColumns count="12">
    <tableColumn id="1" xr3:uid="{3763398D-B815-4A02-9418-809E90595AD2}" name="No" dataDxfId="456" dataCellStyle="Normal_Sheet3"/>
    <tableColumn id="2" xr3:uid="{0B6167AB-D375-46A1-AEE8-0A1FF9A9B9A0}" name="License number" dataDxfId="455" dataCellStyle="Normal_Sheet3"/>
    <tableColumn id="3" xr3:uid="{B13024F2-2C7B-4834-99AC-96EC07FD84CD}" name="Type of license" dataDxfId="454" dataCellStyle="Normal_Sheet3"/>
    <tableColumn id="4" xr3:uid="{8F34E906-F984-41F1-99E4-1B38F0674FB2}" name="Area name" dataDxfId="453" dataCellStyle="Normal_Sheet3"/>
    <tableColumn id="5" xr3:uid="{EE7121B3-9FCB-4D61-AFFD-CBAC3087B562}" name="Area size (ha)" dataDxfId="452" dataCellStyle="Normal_Sheet3"/>
    <tableColumn id="6" xr3:uid="{1547374E-B004-4CE7-9922-72BB4DDCF0D6}" name="Registration number" dataDxfId="451" dataCellStyle="Normal_Sheet3"/>
    <tableColumn id="13" xr3:uid="{EFD2D4BB-0C72-4382-AEA0-F16A6A2D12B3}" name="Company name" dataDxfId="450" dataCellStyle="Normal_Sheet3"/>
    <tableColumn id="8" xr3:uid="{40874772-A4F8-479D-8669-38946AAEEEEB}" name="Type of legal entity" dataDxfId="449" dataCellStyle="Normal_Sheet3"/>
    <tableColumn id="9" xr3:uid="{65635F23-F73D-4DFD-9C7E-5C4790E5E7C1}" name="Date issued" dataDxfId="448" dataCellStyle="Normal_Sheet3"/>
    <tableColumn id="10" xr3:uid="{3C50EF47-B139-443E-B1B2-6408F8A63D96}" name="Expiration date" dataDxfId="447" dataCellStyle="Normal_Sheet3"/>
    <tableColumn id="11" xr3:uid="{15519A03-F388-4CF8-8B21-0DAAC0E17F54}" name="Aimag" dataDxfId="446" dataCellStyle="Normal_Sheet3"/>
    <tableColumn id="12" xr3:uid="{CD45E7A2-63E6-4B4F-B940-A2FD077EB959}" name="Soum" dataDxfId="445" dataCellStyle="Normal_Sheet3"/>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6428DC3-8DEF-449C-862F-5BB0B0851E26}" name="Table3129" displayName="Table3129" ref="A3:Q74" totalsRowShown="0" headerRowDxfId="444" dataDxfId="443" headerRowCellStyle="Accent5">
  <autoFilter ref="A3:Q74" xr:uid="{76E5C3A9-6F1A-4BEB-B4A2-B6B7DBA5E2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31C292A3-15F4-40C1-99B4-A7FD598B620C}" name="No" dataDxfId="442"/>
    <tableColumn id="2" xr3:uid="{07C87679-A703-439A-814F-E24E68AD5E58}" name="License number" dataDxfId="441"/>
    <tableColumn id="3" xr3:uid="{96DB1C19-0968-4660-90D4-A484EF206D1A}" name="Aimag" dataDxfId="440"/>
    <tableColumn id="4" xr3:uid="{929FD4B3-6D3B-4F90-815C-0CC6C796BFD7}" name="Soum" dataDxfId="439"/>
    <tableColumn id="5" xr3:uid="{DB5C8637-F4D9-405E-A293-436D716B734A}" name="Area name " dataDxfId="438"/>
    <tableColumn id="6" xr3:uid="{777639BA-9CF1-46A4-BD28-F401E3B557D9}" name="Area size (ha)" dataDxfId="437"/>
    <tableColumn id="7" xr3:uid="{F3DF2167-0E67-4A5E-88C5-65412A8AE231}" name="Company name" dataDxfId="436"/>
    <tableColumn id="8" xr3:uid="{AB18D6BA-C3D9-47BE-8228-36A003860BBC}" name="Registration number" dataDxfId="435"/>
    <tableColumn id="9" xr3:uid="{302E69B8-5B77-4EEF-B64C-A216ED28A207}" name="Type of Entity" dataDxfId="434"/>
    <tableColumn id="10" xr3:uid="{10CD5972-0BA9-4487-9120-88D8DF486AB7}" name="Date of resolution" dataDxfId="433"/>
    <tableColumn id="11" xr3:uid="{FF58E2C3-65CA-4B26-ADDE-9464C0C52B4B}" name="Number of resolution" dataDxfId="432"/>
    <tableColumn id="12" xr3:uid="{931FBB9F-E7B5-44F7-8214-9D4562E110EA}" name="Date issued " dataDxfId="431"/>
    <tableColumn id="13" xr3:uid="{9E0047EB-62F2-400B-802D-B2965156093A}" name="Expiration date" dataDxfId="430"/>
    <tableColumn id="14" xr3:uid="{31E8AAE3-1948-48C7-B97C-83ECFC03D5F4}" name="Date of application " dataDxfId="429"/>
    <tableColumn id="15" xr3:uid="{5F24626D-0BC0-417A-96A3-8F168177A375}" name="Date of  resolution" dataDxfId="428"/>
    <tableColumn id="16" xr3:uid="{79A6B4E6-CBD1-48B4-990B-E9AD294EF03E}" name="Number of  resolution" dataDxfId="427"/>
    <tableColumn id="17" xr3:uid="{349BF19E-6F87-49CC-A52D-A0D1FD4F9DEC}" name="Winner" dataDxfId="426"/>
  </tableColumns>
  <tableStyleInfo name="TableStyleMedium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07DC96A-1D35-4E16-A5B9-E3115539A5AA}" name="Table2330" displayName="Table2330" ref="A3:N61" totalsRowShown="0" headerRowDxfId="425" dataDxfId="424" totalsRowDxfId="422" tableBorderDxfId="423" totalsRowBorderDxfId="421" headerRowCellStyle="Normal 2">
  <tableColumns count="14">
    <tableColumn id="1" xr3:uid="{49C469C8-8CBA-4C96-BCA0-06CB4C5126DC}" name="No" dataDxfId="420" totalsRowDxfId="419" dataCellStyle="Normal 2"/>
    <tableColumn id="2" xr3:uid="{FA46F283-7299-48CC-BCF7-573EA45BB6FE}" name="License number" dataDxfId="418" totalsRowDxfId="417" dataCellStyle="Normal 2"/>
    <tableColumn id="3" xr3:uid="{8560E1C5-DBA1-4A5B-8CA0-A93710F381A4}" name="Type of license" dataDxfId="416" totalsRowDxfId="415" dataCellStyle="Normal 2"/>
    <tableColumn id="4" xr3:uid="{441249DB-8A54-4D07-AD21-1B07F94AEB2B}" name="Area name " dataDxfId="414" totalsRowDxfId="413" dataCellStyle="Normal 2"/>
    <tableColumn id="5" xr3:uid="{4520F65E-B553-41E3-BBB4-A80BE510ABC0}" name="Area size (ha)" dataDxfId="412" totalsRowDxfId="411" dataCellStyle="Normal 2"/>
    <tableColumn id="6" xr3:uid="{1BA62285-B9C2-461A-ABDF-91C8331D9681}" name="Company name" dataDxfId="410" totalsRowDxfId="409" dataCellStyle="Normal 2"/>
    <tableColumn id="7" xr3:uid="{3EDF730B-C31C-4FAE-A833-0CD38518DEC7}" name="Registration number" dataDxfId="408" totalsRowDxfId="407" dataCellStyle="Normal 2"/>
    <tableColumn id="8" xr3:uid="{6ADC825C-B005-44DC-8C6A-D10C1A5AAA4C}" name="Date of resolution" dataDxfId="406" totalsRowDxfId="405" dataCellStyle="Normal 2"/>
    <tableColumn id="9" xr3:uid="{9EFD6A1B-E796-4A06-85F1-9368545BA5E7}" name="Number of resolution" dataDxfId="404" totalsRowDxfId="403" dataCellStyle="Normal 2"/>
    <tableColumn id="10" xr3:uid="{AD389888-540D-45E5-B726-841F29FCF37F}" name="Date issued " dataDxfId="402" totalsRowDxfId="401" dataCellStyle="Normal 2"/>
    <tableColumn id="11" xr3:uid="{D6CC03A3-245B-40A6-A172-25B8FE324B29}" name="Expiration date" dataDxfId="400" totalsRowDxfId="399" dataCellStyle="Normal 2"/>
    <tableColumn id="12" xr3:uid="{D25B6BBC-A60F-4BA0-B645-1293891DF728}" name="Date of application " dataDxfId="398" totalsRowDxfId="397" dataCellStyle="Normal 2"/>
    <tableColumn id="13" xr3:uid="{3BAC896E-8F3E-43DA-B9BF-BA941C6A723F}" name="Aimag" dataDxfId="396" totalsRowDxfId="395" dataCellStyle="Normal 2"/>
    <tableColumn id="14" xr3:uid="{6F69C333-579B-434F-8884-7983F14341D9}" name="Soum" dataDxfId="394" totalsRowDxfId="393" dataCellStyle="Normal 2"/>
  </tableColumns>
  <tableStyleInfo name="TableStyleMedium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E0824F7-D172-446A-9CC6-977098460A9C}" name="Table24" displayName="Table24" ref="A3:N50" totalsRowShown="0" headerRowDxfId="392" dataDxfId="391" tableBorderDxfId="390" totalsRowBorderDxfId="389" headerRowCellStyle="Accent5">
  <autoFilter ref="A3:N50" xr:uid="{FECC6066-63A1-4DC1-B1F5-C89EB64438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242BE49-151C-4C57-9BA0-131B498F4FBD}" name="No" dataDxfId="388"/>
    <tableColumn id="2" xr3:uid="{FD2FD27B-9197-4E4E-B27B-6A5A9EB8908A}" name="license number" dataDxfId="387"/>
    <tableColumn id="3" xr3:uid="{7A4B96C3-2C7B-405A-BFCF-7B38925B507B}" name="Type of license" dataDxfId="386"/>
    <tableColumn id="4" xr3:uid="{3F4A3279-E9AA-4CC9-B8DC-A6C6FE035EDE}" name="Area name " dataDxfId="385"/>
    <tableColumn id="5" xr3:uid="{601AF146-A00B-4DA9-B598-E08FAFD8BDE0}" name="Area size _x000a_(ha)" dataDxfId="384"/>
    <tableColumn id="6" xr3:uid="{774455AA-DF89-490A-A3A3-63D1DB00FDF7}" name="Type of Transfer" dataDxfId="383"/>
    <tableColumn id="7" xr3:uid="{DC8A365D-82FF-4C2D-8944-2183157DE263}" name="Old owner" dataDxfId="382"/>
    <tableColumn id="8" xr3:uid="{F8680332-B908-412B-B0E5-C09C129D4025}" name="Registration number of old owner" dataDxfId="381"/>
    <tableColumn id="9" xr3:uid="{079661B2-88C4-4C99-9FD3-777A2DA0B8AC}" name="New owner" dataDxfId="380"/>
    <tableColumn id="10" xr3:uid="{E10018E2-AF8E-4582-B32A-21B374C16E6A}" name="Registration number of new owner" dataDxfId="379"/>
    <tableColumn id="11" xr3:uid="{D95D0EEA-D477-456B-A917-9EAC62475264}" name="Date of resolution" dataDxfId="378"/>
    <tableColumn id="12" xr3:uid="{42704761-4F6F-499F-9DF5-E1751CBA5A58}" name="Number of resolution" dataDxfId="377"/>
    <tableColumn id="13" xr3:uid="{291CF7FF-31D7-4311-91B2-16F157F7220E}" name="Date issued " dataDxfId="376"/>
    <tableColumn id="14" xr3:uid="{5D472997-96D9-4AC1-9C59-561D860E59BD}" name="Expiration date" dataDxfId="375"/>
  </tableColumns>
  <tableStyleInfo name="TableStyleMedium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8C8FDB7-C3BA-4003-A3C7-9DF2915A3A28}" name="Table25" displayName="Table25" ref="A3:N27" totalsRowShown="0" headerRowDxfId="374" dataDxfId="373" tableBorderDxfId="372" totalsRowBorderDxfId="371" headerRowCellStyle="Accent5">
  <autoFilter ref="A3:N27" xr:uid="{B7CABE88-BF0C-48D4-89C2-1D68555D4D1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2A755F0-491F-4EBA-A04D-F15B8D979594}" name="No" dataDxfId="370"/>
    <tableColumn id="2" xr3:uid="{4815070F-F90A-46C3-81EE-A3EC46E5AC3E}" name="license number" dataDxfId="369"/>
    <tableColumn id="3" xr3:uid="{C5BCFA21-0A8C-4BD2-BB3C-5F4F9818E890}" name="Type of license" dataDxfId="368"/>
    <tableColumn id="4" xr3:uid="{6CCB7CE4-CA1B-4B1C-B376-D311AE472358}" name="Area name " dataDxfId="367"/>
    <tableColumn id="5" xr3:uid="{90005626-4C3F-4015-9AE2-2D0E61AE2E4F}" name="Area size _x000a_(ha)" dataDxfId="366"/>
    <tableColumn id="6" xr3:uid="{879047B8-A323-41EB-BFA0-A413A006E15C}" name="Type of Transfer" dataDxfId="365"/>
    <tableColumn id="7" xr3:uid="{5B34849B-5ED3-4E5C-9330-1028FFCE7347}" name="Old owner" dataDxfId="364"/>
    <tableColumn id="8" xr3:uid="{7F03179B-DF9C-473E-B8F9-AC22D214D463}" name="Registration number of old owner" dataDxfId="363"/>
    <tableColumn id="9" xr3:uid="{B14D4034-2162-414E-AA9A-3AED2288556C}" name="New owner" dataDxfId="362"/>
    <tableColumn id="10" xr3:uid="{969B8EEC-BF1E-4D8C-89DA-3969E1F1E4EA}" name="Registration number of new owner" dataDxfId="361"/>
    <tableColumn id="11" xr3:uid="{6BD1BB32-B0F9-4196-A5E1-B2C8264F06F4}" name="Date of resolution" dataDxfId="360"/>
    <tableColumn id="12" xr3:uid="{5BF5BB47-05C9-419D-BE9A-E93104BAC620}" name="Number of resolution" dataDxfId="359"/>
    <tableColumn id="13" xr3:uid="{4BC7D853-9CE5-43B6-B600-820C59DC33A5}" name="Date issued " dataDxfId="358"/>
    <tableColumn id="14" xr3:uid="{E795D915-42A5-4542-9B55-A2899502810C}" name="Expiration date" dataDxfId="357"/>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2F8B3F3-25AF-45DD-9B08-72414AB250B4}" name="Table12" displayName="Table12" ref="B3:N74" totalsRowShown="0" headerRowDxfId="356" dataDxfId="355" headerRowCellStyle="Accent5">
  <tableColumns count="13">
    <tableColumn id="1" xr3:uid="{FABC8651-6B96-4A22-9193-6AF825BD3DC4}" name="license number" dataDxfId="354"/>
    <tableColumn id="2" xr3:uid="{E3E0C474-73FB-4222-A28A-4A59DCFE3CAF}" name="Type of license" dataDxfId="353"/>
    <tableColumn id="3" xr3:uid="{44443CDB-5B6D-406F-8849-E9134C024CC5}" name="Area name " dataDxfId="352"/>
    <tableColumn id="4" xr3:uid="{EFA49007-8DF8-4281-9BB2-54E79EE3F29B}" name="Area size _x000a_(ha)" dataDxfId="351"/>
    <tableColumn id="5" xr3:uid="{6081FA72-A04B-420F-AEF9-1F2D87C9A6E5}" name="Type of Transfer" dataDxfId="350"/>
    <tableColumn id="6" xr3:uid="{A24D4CE5-1D82-4CE6-8418-DAE73E52926A}" name="Old owner" dataDxfId="349"/>
    <tableColumn id="7" xr3:uid="{A34453C4-A8BE-4824-A566-40CB780AAC75}" name="Registration number of old owner" dataDxfId="348"/>
    <tableColumn id="8" xr3:uid="{ED0AA030-C5EF-41C3-B592-37F17DFCDF8D}" name="New owner" dataDxfId="347"/>
    <tableColumn id="9" xr3:uid="{AE7B8474-35DC-406F-9BD9-76EB5936CDB3}" name="Registration number of new owner" dataDxfId="346"/>
    <tableColumn id="10" xr3:uid="{96A9FD51-FCF2-413C-8CE7-612537CECE5F}" name="Date of resolution" dataDxfId="345"/>
    <tableColumn id="11" xr3:uid="{FFB626FD-ED85-494D-B2D8-9975C5FFC086}" name="Number of resolution" dataDxfId="344"/>
    <tableColumn id="12" xr3:uid="{88E553AE-AC45-46FC-9DD5-A2CE74104826}" name="Date issued " dataDxfId="343"/>
    <tableColumn id="13" xr3:uid="{009ED1C9-7182-4FAF-BA41-ABE3B935BB10}" name="Expiration date" dataDxfId="342"/>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257E49-3351-42A1-AB9B-CF5FE4D4B714}" name="Table51" displayName="Table51" ref="A3:G25" totalsRowShown="0" headerRowDxfId="637" dataDxfId="636">
  <tableColumns count="7">
    <tableColumn id="1" xr3:uid="{81BC92F8-BB4C-4163-AC1C-61D1CC24D2AE}" name="№" dataDxfId="635"/>
    <tableColumn id="2" xr3:uid="{A62175FC-CAB1-4F1C-99D3-EA9BD8600A68}" name=" Government agencies" dataDxfId="634"/>
    <tableColumn id="3" xr3:uid="{40D4ADAB-D437-452A-8EAD-7B9CD8294BD5}" name="Location" dataDxfId="633"/>
    <tableColumn id="4" xr3:uid="{41A35845-3171-4551-A863-066D4E3EFE67}" name="Name" dataDxfId="632"/>
    <tableColumn id="5" xr3:uid="{AA5073BF-B1F3-400D-8819-8AFC5D8F0C27}" name="Position" dataDxfId="631"/>
    <tableColumn id="6" xr3:uid="{4EB9B6B6-0C97-48D9-AA36-1CE1AEB9E3A4}" name="Phone number" dataDxfId="630"/>
    <tableColumn id="7" xr3:uid="{3017E101-C670-46B8-90D1-4F9E00B13519}" name="Email address" dataDxfId="629" dataCellStyle="Hyperlink"/>
  </tableColumns>
  <tableStyleInfo name="TableStyleMedium6"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1BF5560-A865-4327-A22B-E35F59CCC6A8}" name="Table13" displayName="Table13" ref="A3:A74" totalsRowShown="0" headerRowDxfId="341" dataDxfId="339" headerRowBorderDxfId="340" tableBorderDxfId="338" totalsRowBorderDxfId="337" headerRowCellStyle="Accent5">
  <autoFilter ref="A3:A74" xr:uid="{10194801-45C1-449B-B93A-743A9F084694}">
    <filterColumn colId="0" hiddenButton="1"/>
  </autoFilter>
  <tableColumns count="1">
    <tableColumn id="1" xr3:uid="{88451C5E-C671-4974-8D14-8B28F49AC79F}" name="No" dataDxfId="33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F91CCF3-6790-45A6-99F5-4393B50BA6BC}" name="Table33" displayName="Table33" ref="A3:G18" totalsRowShown="0" headerRowDxfId="335" dataDxfId="334">
  <autoFilter ref="A3:G18" xr:uid="{E92CF4DB-281E-492A-B67A-C0757A9D4D7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C60D791-13FF-42B4-9245-3A42BB0B1EBB}" name="No" dataDxfId="333"/>
    <tableColumn id="2" xr3:uid="{1DF43DF1-B328-4364-8B92-0DF6FE67DBE1}" name="Deposit name" dataDxfId="332"/>
    <tableColumn id="3" xr3:uid="{94D3839B-7E4C-42D2-9CAB-00BFC162A155}" name="Aimag, soum" dataDxfId="331"/>
    <tableColumn id="4" xr3:uid="{36CE3282-4AFD-4D4B-86C4-6745E97051E0}" name="Concentration " dataDxfId="330"/>
    <tableColumn id="5" xr3:uid="{35519B06-C1D2-45CA-B63C-851772F8CA11}" name="Ore concentration /tonnes thousand/" dataDxfId="329"/>
    <tableColumn id="6" xr3:uid="{FA786BEE-8CD0-4970-9995-2B8DFA75DED3}" name="Metal /tonnes/  " dataDxfId="328"/>
    <tableColumn id="7" xr3:uid="{12923812-72D9-4FA0-B9E2-6CB75597872D}" name="License number, holder, date of approval" dataDxfId="327"/>
  </tableColumns>
  <tableStyleInfo name="TableStyleMedium6"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D482687-FCDE-403F-88C1-AD1B07D744C4}" name="Table47" displayName="Table47" ref="A3:J461" totalsRowShown="0" headerRowDxfId="326" dataDxfId="324" headerRowBorderDxfId="325" tableBorderDxfId="323">
  <autoFilter ref="A3:J461"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Progress" dataDxfId="322"/>
    <tableColumn id="2" xr3:uid="{00000000-0010-0000-0000-000002000000}" name="Aimag / city" dataDxfId="321"/>
    <tableColumn id="3" xr3:uid="{00000000-0010-0000-0000-000003000000}" name="List" dataDxfId="320"/>
    <tableColumn id="4" xr3:uid="{00000000-0010-0000-0000-000004000000}" name="License #" dataDxfId="319"/>
    <tableColumn id="5" xr3:uid="{00000000-0010-0000-0000-000005000000}" name="Field name" dataDxfId="318"/>
    <tableColumn id="6" xr3:uid="{00000000-0010-0000-0000-000006000000}" name="Total area (ha)" dataDxfId="317"/>
    <tableColumn id="7" xr3:uid="{00000000-0010-0000-0000-000007000000}" name="Owner" dataDxfId="316"/>
    <tableColumn id="8" xr3:uid="{00000000-0010-0000-0000-000008000000}" name="Minerals" dataDxfId="315"/>
    <tableColumn id="9" xr3:uid="{00000000-0010-0000-0000-000009000000}" name="Date of issue" dataDxfId="314"/>
    <tableColumn id="10" xr3:uid="{00000000-0010-0000-0000-00000A000000}" name="Expiration date" dataDxfId="313"/>
  </tableColumns>
  <tableStyleInfo name="TableStyleMedium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B66FEDD-580C-4BB8-8CA8-1113A3BA8EF6}" name="Table40" displayName="Table40" ref="A3:D24" totalsRowShown="0" headerRowDxfId="312" dataDxfId="311">
  <autoFilter ref="A3:D24" xr:uid="{00000000-0009-0000-0100-000002000000}">
    <filterColumn colId="0" hiddenButton="1"/>
    <filterColumn colId="1" hiddenButton="1"/>
    <filterColumn colId="2" hiddenButton="1"/>
    <filterColumn colId="3" hiddenButton="1"/>
  </autoFilter>
  <tableColumns count="4">
    <tableColumn id="1" xr3:uid="{00000000-0010-0000-0100-000001000000}" name="License number" dataDxfId="310"/>
    <tableColumn id="2" xr3:uid="{00000000-0010-0000-0100-000002000000}" name="Company name" dataDxfId="309"/>
    <tableColumn id="3" xr3:uid="{00000000-0010-0000-0100-000003000000}" name="Longitude" dataDxfId="308"/>
    <tableColumn id="4" xr3:uid="{00000000-0010-0000-0100-000004000000}" name="Latitude" dataDxfId="307"/>
  </tableColumns>
  <tableStyleInfo name="TableStyleMedium6"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1D3D1C5-7509-4370-B766-6E26E28C3C7C}" name="Table41" displayName="Table41" ref="F3:I20" totalsRowShown="0" headerRowDxfId="306" dataDxfId="305">
  <autoFilter ref="F3:I20" xr:uid="{00000000-0009-0000-0100-000003000000}">
    <filterColumn colId="0" hiddenButton="1"/>
    <filterColumn colId="1" hiddenButton="1"/>
    <filterColumn colId="2" hiddenButton="1"/>
    <filterColumn colId="3" hiddenButton="1"/>
  </autoFilter>
  <tableColumns count="4">
    <tableColumn id="1" xr3:uid="{00000000-0010-0000-0200-000001000000}" name="License number" dataDxfId="304"/>
    <tableColumn id="2" xr3:uid="{00000000-0010-0000-0200-000002000000}" name="Company name" dataDxfId="303"/>
    <tableColumn id="3" xr3:uid="{00000000-0010-0000-0200-000003000000}" name="Longitude" dataDxfId="302"/>
    <tableColumn id="4" xr3:uid="{00000000-0010-0000-0200-000004000000}" name="Latitude" dataDxfId="301"/>
  </tableColumns>
  <tableStyleInfo name="TableStyleMedium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F29B604-B6DD-4F16-9028-5E6CCB5D3430}" name="Table42" displayName="Table42" ref="K3:N8" totalsRowShown="0" headerRowDxfId="300" dataDxfId="299" headerRowCellStyle="Accent5 2">
  <autoFilter ref="K3:N8" xr:uid="{00000000-0009-0000-0100-000004000000}">
    <filterColumn colId="0" hiddenButton="1"/>
    <filterColumn colId="1" hiddenButton="1"/>
    <filterColumn colId="2" hiddenButton="1"/>
    <filterColumn colId="3" hiddenButton="1"/>
  </autoFilter>
  <tableColumns count="4">
    <tableColumn id="1" xr3:uid="{00000000-0010-0000-0300-000001000000}" name="License number" dataDxfId="298"/>
    <tableColumn id="2" xr3:uid="{00000000-0010-0000-0300-000002000000}" name="Company name" dataDxfId="297"/>
    <tableColumn id="3" xr3:uid="{00000000-0010-0000-0300-000003000000}" name="Longitude" dataDxfId="296"/>
    <tableColumn id="4" xr3:uid="{00000000-0010-0000-0300-000004000000}" name="Latitude" dataDxfId="295"/>
  </tableColumns>
  <tableStyleInfo name="TableStyleMedium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E58F0F3-DEEB-44D0-B0AA-4B58EB1776E0}" name="Table43" displayName="Table43" ref="P3:S14" totalsRowShown="0" headerRowDxfId="294" dataDxfId="293" headerRowCellStyle="Accent5 2">
  <autoFilter ref="P3:S14" xr:uid="{00000000-0009-0000-0100-000005000000}">
    <filterColumn colId="0" hiddenButton="1"/>
    <filterColumn colId="1" hiddenButton="1"/>
    <filterColumn colId="2" hiddenButton="1"/>
    <filterColumn colId="3" hiddenButton="1"/>
  </autoFilter>
  <tableColumns count="4">
    <tableColumn id="1" xr3:uid="{00000000-0010-0000-0400-000001000000}" name="License number" dataDxfId="292"/>
    <tableColumn id="2" xr3:uid="{00000000-0010-0000-0400-000002000000}" name="Company name" dataDxfId="291"/>
    <tableColumn id="3" xr3:uid="{00000000-0010-0000-0400-000003000000}" name="Longitude" dataDxfId="290"/>
    <tableColumn id="4" xr3:uid="{00000000-0010-0000-0400-000004000000}" name="Latitude" dataDxfId="289"/>
  </tableColumns>
  <tableStyleInfo name="TableStyleMedium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5DB01DA-EC06-4EB7-AAA9-98D94BEC0BE2}" name="Table44" displayName="Table44" ref="U3:X18" totalsRowShown="0" headerRowDxfId="288" dataDxfId="287" headerRowCellStyle="Accent5 2">
  <autoFilter ref="U3:X18" xr:uid="{00000000-0009-0000-0100-000006000000}">
    <filterColumn colId="0" hiddenButton="1"/>
    <filterColumn colId="1" hiddenButton="1"/>
    <filterColumn colId="2" hiddenButton="1"/>
    <filterColumn colId="3" hiddenButton="1"/>
  </autoFilter>
  <tableColumns count="4">
    <tableColumn id="1" xr3:uid="{00000000-0010-0000-0500-000001000000}" name="License number" dataDxfId="286"/>
    <tableColumn id="2" xr3:uid="{00000000-0010-0000-0500-000002000000}" name="Company name" dataDxfId="285"/>
    <tableColumn id="3" xr3:uid="{00000000-0010-0000-0500-000003000000}" name="Longitude" dataDxfId="284"/>
    <tableColumn id="4" xr3:uid="{00000000-0010-0000-0500-000004000000}" name="Latitude" dataDxfId="283"/>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7F83ED9-7B49-4402-84B7-2A597F2FECCB}" name="Table45" displayName="Table45" ref="Z3:AC20" totalsRowShown="0" headerRowDxfId="282" dataDxfId="281" headerRowCellStyle="Accent5 2">
  <autoFilter ref="Z3:AC20" xr:uid="{00000000-0009-0000-0100-000007000000}">
    <filterColumn colId="0" hiddenButton="1"/>
    <filterColumn colId="1" hiddenButton="1"/>
    <filterColumn colId="2" hiddenButton="1"/>
    <filterColumn colId="3" hiddenButton="1"/>
  </autoFilter>
  <tableColumns count="4">
    <tableColumn id="1" xr3:uid="{00000000-0010-0000-0600-000001000000}" name="License number" dataDxfId="280"/>
    <tableColumn id="2" xr3:uid="{00000000-0010-0000-0600-000002000000}" name="Company name" dataDxfId="279"/>
    <tableColumn id="3" xr3:uid="{00000000-0010-0000-0600-000003000000}" name="Longitude" dataDxfId="278"/>
    <tableColumn id="4" xr3:uid="{00000000-0010-0000-0600-000004000000}" name="Latitude" dataDxfId="277"/>
  </tableColumns>
  <tableStyleInfo name="TableStyleMedium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27776C-EA36-4A11-AE73-2C45EB1D7D23}" name="Table46" displayName="Table46" ref="AE3:AH8" totalsRowShown="0" headerRowDxfId="276" dataDxfId="275" headerRowCellStyle="Accent5 2">
  <autoFilter ref="AE3:AH8" xr:uid="{00000000-0009-0000-0100-000008000000}">
    <filterColumn colId="0" hiddenButton="1"/>
    <filterColumn colId="1" hiddenButton="1"/>
    <filterColumn colId="2" hiddenButton="1"/>
    <filterColumn colId="3" hiddenButton="1"/>
  </autoFilter>
  <tableColumns count="4">
    <tableColumn id="1" xr3:uid="{00000000-0010-0000-0700-000001000000}" name="License number" dataDxfId="274"/>
    <tableColumn id="2" xr3:uid="{00000000-0010-0000-0700-000002000000}" name="Company name" dataDxfId="273"/>
    <tableColumn id="3" xr3:uid="{00000000-0010-0000-0700-000003000000}" name="Longitude" dataDxfId="272"/>
    <tableColumn id="4" xr3:uid="{00000000-0010-0000-0700-000004000000}" name="Latitude" dataDxfId="271"/>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2F0F15-EFF8-44A8-B318-0F70C772082E}" name="Table4" displayName="Table4" ref="A4:J24" totalsRowShown="0" headerRowDxfId="628" dataDxfId="626" headerRowBorderDxfId="627" tableBorderDxfId="625">
  <autoFilter ref="A4:J24" xr:uid="{F3586BDA-1C71-4E20-9537-BC4C89D851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6DEB792-5B96-497E-8589-09A4F1D65D40}" name="1" dataDxfId="624"/>
    <tableColumn id="2" xr3:uid="{C2D1D77F-8028-4724-AA96-5D3CBFC2EFF4}" name="Arkhangai" dataDxfId="623"/>
    <tableColumn id="3" xr3:uid="{C55B2AD4-4DA8-456B-ADA1-B580CBF5C1EB}" name="Ts. Munkhnasan" dataDxfId="622"/>
    <tableColumn id="4" xr3:uid="{C6FED039-031D-492E-AE66-7A2A67A87981}" name="                   -  " dataDxfId="621"/>
    <tableColumn id="5" xr3:uid="{C779A143-F7DD-463D-A33E-1A40C4BACF71}" name="J. Munkhbat" dataDxfId="620"/>
    <tableColumn id="6" xr3:uid="{C63F71FE-970F-4AFA-922C-B608E03CC431}" name="                                  -  " dataDxfId="619"/>
    <tableColumn id="7" xr3:uid="{B04BE9F1-4DDA-4A28-B83D-D8DEB03F463A}" name="Munkhjargal" dataDxfId="618"/>
    <tableColumn id="8" xr3:uid="{1E7313E5-F28F-4DF5-A40D-A996FADCB3B2}" name="Expert of Investment and Development Policy and Planning Department" dataDxfId="617"/>
    <tableColumn id="9" xr3:uid="{8B1C1E15-733C-46CE-8AA0-F57CBAB28C2B}" name="99856403" dataDxfId="616"/>
    <tableColumn id="10" xr3:uid="{4EB4A9E6-9BCE-4FC1-A20F-F262F6A47DD6}" name="monkhjargal_mta@yahoo.com" dataDxfId="615" dataCellStyle="Hyperlink"/>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73D639A-A739-480F-876F-042CADB3E42E}" name="Table48" displayName="Table48" ref="A3:L21" totalsRowShown="0" headerRowDxfId="270" dataDxfId="268" headerRowBorderDxfId="269" tableBorderDxfId="267" totalsRowBorderDxfId="266" headerRowCellStyle="Normal 2 2 2 2 2 2">
  <autoFilter ref="A3:L21"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 dataDxfId="265" dataCellStyle="Normal 6"/>
    <tableColumn id="2" xr3:uid="{00000000-0010-0000-0800-000002000000}" name="License # /Government resolution /" dataDxfId="264" dataCellStyle="Normal 5 2"/>
    <tableColumn id="3" xr3:uid="{00000000-0010-0000-0800-000003000000}" name="Type of license" dataDxfId="263" dataCellStyle="Normal 6"/>
    <tableColumn id="4" xr3:uid="{00000000-0010-0000-0800-000004000000}" name="Field name" dataDxfId="262"/>
    <tableColumn id="5" xr3:uid="{00000000-0010-0000-0800-000005000000}" name="Area (km2)" dataDxfId="261" dataCellStyle="Normal 6"/>
    <tableColumn id="6" xr3:uid="{00000000-0010-0000-0800-000006000000}" name="Owner's Register" dataDxfId="260" dataCellStyle="Normal 6"/>
    <tableColumn id="7" xr3:uid="{00000000-0010-0000-0800-000007000000}" name="Name of the owner company" dataDxfId="259" dataCellStyle="Normal 6"/>
    <tableColumn id="8" xr3:uid="{00000000-0010-0000-0800-000008000000}" name="Types of legal entities" dataDxfId="258" dataCellStyle="Normal 6"/>
    <tableColumn id="9" xr3:uid="{00000000-0010-0000-0800-000009000000}" name="Date of issue" dataDxfId="257"/>
    <tableColumn id="10" xr3:uid="{00000000-0010-0000-0800-00000A000000}" name="Expiration date" dataDxfId="256" dataCellStyle="Normal 6"/>
    <tableColumn id="11" xr3:uid="{00000000-0010-0000-0800-00000B000000}" name="Aimag" dataDxfId="255" dataCellStyle="Normal 6"/>
    <tableColumn id="12" xr3:uid="{00000000-0010-0000-0800-00000C000000}" name="Soum" dataDxfId="254" dataCellStyle="Normal 6"/>
  </tableColumns>
  <tableStyleInfo name="TableStyleMedium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91121F0-BD83-4C06-A798-983057ACD5C8}" name="Table50" displayName="Table50" ref="A4:O6" totalsRowShown="0" headerRowDxfId="253" dataDxfId="251" headerRowBorderDxfId="252" tableBorderDxfId="250" totalsRowBorderDxfId="249">
  <tableColumns count="15">
    <tableColumn id="1" xr3:uid="{00000000-0010-0000-0900-000001000000}" name="№" dataDxfId="248"/>
    <tableColumn id="2" xr3:uid="{00000000-0010-0000-0900-000002000000}" name="Board of Directors number" dataDxfId="247"/>
    <tableColumn id="3" xr3:uid="{00000000-0010-0000-0900-000003000000}" name="Type" dataDxfId="246"/>
    <tableColumn id="4" xr3:uid="{00000000-0010-0000-0900-000004000000}" name="Field name" dataDxfId="245"/>
    <tableColumn id="5" xr3:uid="{00000000-0010-0000-0900-000005000000}" name="Total area (ha)" dataDxfId="244"/>
    <tableColumn id="6" xr3:uid="{00000000-0010-0000-0900-000006000000}" name="Owner" dataDxfId="243"/>
    <tableColumn id="7" xr3:uid="{00000000-0010-0000-0900-000007000000}" name="Type of enterprise" dataDxfId="242"/>
    <tableColumn id="8" xr3:uid="{00000000-0010-0000-0900-000008000000}" name="Owner registration number" dataDxfId="241"/>
    <tableColumn id="9" xr3:uid="{00000000-0010-0000-0900-000009000000}" name="Date of decision" dataDxfId="240"/>
    <tableColumn id="10" xr3:uid="{00000000-0010-0000-0900-00000A000000}" name="Decision #" dataDxfId="239"/>
    <tableColumn id="11" xr3:uid="{00000000-0010-0000-0900-00000B000000}" name="Date of issue" dataDxfId="238"/>
    <tableColumn id="12" xr3:uid="{00000000-0010-0000-0900-00000C000000}" name="Expiration date" dataDxfId="237"/>
    <tableColumn id="13" xr3:uid="{00000000-0010-0000-0900-00000D000000}" name="Aimag / city" dataDxfId="236"/>
    <tableColumn id="14" xr3:uid="{00000000-0010-0000-0900-00000E000000}" name="Sum" dataDxfId="235"/>
    <tableColumn id="15" xr3:uid="{00000000-0010-0000-0900-00000F000000}" name="none" dataDxfId="234"/>
  </tableColumns>
  <tableStyleInfo name="TableStyleMedium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6875795-37FA-4933-A8DB-64E15D6DFC89}" name="Table312" displayName="Table312" ref="A3:J827" totalsRowCount="1" headerRowDxfId="233" dataDxfId="231" headerRowBorderDxfId="232" tableBorderDxfId="230" totalsRowBorderDxfId="229">
  <tableColumns count="10">
    <tableColumn id="1" xr3:uid="{4716884A-C726-47D3-9F2C-22E540C86CF1}" name="No" dataDxfId="228" totalsRowDxfId="227"/>
    <tableColumn id="2" xr3:uid="{2F2BA65C-78B2-41AC-ADFC-205895E646EA}" name="Company name" dataDxfId="226" totalsRowDxfId="225"/>
    <tableColumn id="3" xr3:uid="{4FD7DB90-8399-4FD7-8449-AA01B40FBF4B}" name="Aimag/city" dataDxfId="224" totalsRowDxfId="223"/>
    <tableColumn id="4" xr3:uid="{6EC4F35D-D0A9-4C13-B1F0-B161032AA9E1}" name="Received organization" dataDxfId="222" totalsRowDxfId="221"/>
    <tableColumn id="5" xr3:uid="{99747867-C919-4FB5-841B-FFA8A3DBE4D5}" name="Sector" dataDxfId="220" totalsRowDxfId="219"/>
    <tableColumn id="6" xr3:uid="{41251281-EAD5-4C57-B664-BA81182F68C7}" name="Aimag/city2" dataDxfId="218" totalsRowDxfId="217"/>
    <tableColumn id="7" xr3:uid="{CA14C6ED-2C15-4FB2-9186-E09CE957AB37}" name="Donation kind" dataDxfId="216" totalsRowDxfId="215"/>
    <tableColumn id="8" xr3:uid="{5800C6A5-2F6E-4888-B6E4-23425642A515}" name="Dopnation type" dataDxfId="214" totalsRowDxfId="213"/>
    <tableColumn id="9" xr3:uid="{1B680150-42D9-4DF8-95A4-30447168A445}" name="Purpose" dataDxfId="212" totalsRowDxfId="211"/>
    <tableColumn id="10" xr3:uid="{D344D156-9453-4A01-93F3-6563FA4C611E}" name="Total amount " dataDxfId="210" totalsRowDxfId="209" dataCellStyle="Comma" totalsRowCellStyle="Comma"/>
  </tableColumns>
  <tableStyleInfo name="TableStyleMedium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77C968B-BD2C-421D-B3A1-69444E6C7ADC}" name="Table36" displayName="Table36" ref="A3:H309" totalsRowShown="0" headerRowDxfId="208" dataDxfId="207" tableBorderDxfId="206">
  <autoFilter ref="A3:H30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 dataDxfId="205"/>
    <tableColumn id="2" xr3:uid="{00000000-0010-0000-0A00-000002000000}" name="Region" dataDxfId="204"/>
    <tableColumn id="3" xr3:uid="{00000000-0010-0000-0A00-000003000000}" name="Sums" dataDxfId="203"/>
    <tableColumn id="4" xr3:uid="{00000000-0010-0000-0A00-000004000000}" name="Permission" dataDxfId="202"/>
    <tableColumn id="5" xr3:uid="{00000000-0010-0000-0A00-000005000000}" name="Name of the deposit" dataDxfId="201"/>
    <tableColumn id="6" xr3:uid="{00000000-0010-0000-0A00-000006000000}" name="Owner" dataDxfId="200"/>
    <tableColumn id="7" xr3:uid="{00000000-0010-0000-0A00-000007000000}" name="Approved reserves in thousand tons " dataDxfId="199"/>
    <tableColumn id="8" xr3:uid="{00000000-0010-0000-0A00-000008000000}" name="Coal types" dataDxfId="198"/>
  </tableColumns>
  <tableStyleInfo name="TableStyleMedium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D80882B-DD20-42DB-BE55-0CE595F1A483}" name="Table26" displayName="Table26" ref="A3:H23" totalsRowShown="0" headerRowDxfId="197" dataDxfId="196" headerRowCellStyle="Accent5">
  <autoFilter ref="A3:H23" xr:uid="{AD7C382C-48B6-45AB-ACEF-21ADC40F0FA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B2C7021-3511-4C9C-AE57-7E40B72CDCF7}" name="Registration No" dataDxfId="195"/>
    <tableColumn id="3" xr3:uid="{672C63CB-5B62-4F23-83CA-D0571E94D248}" name="Company name" dataDxfId="194"/>
    <tableColumn id="4" xr3:uid="{BFF8E46B-853E-4534-B152-F0E5C2C98FB2}" name="Registered Stock Exchange" dataDxfId="193"/>
    <tableColumn id="5" xr3:uid="{03E4D7F7-D1FE-4A4F-97DB-EBD53E8F9460}" name="Listed country" dataDxfId="192"/>
    <tableColumn id="6" xr3:uid="{3927D811-AA3D-474D-B1E1-5A2DEB5CC58E}" name="Registered office address" dataDxfId="191"/>
    <tableColumn id="7" xr3:uid="{3D372CA3-CDB0-4355-AD60-5A548B1705B7}" name="Contact Address" dataDxfId="190"/>
    <tableColumn id="8" xr3:uid="{48479689-4811-4CEB-9537-7E64A7C5D5B4}" name="Website" dataDxfId="189"/>
    <tableColumn id="9" xr3:uid="{8F3E5907-2779-43A2-8867-10BBB4C266E2}" name="Symbol of the Stock Exchange" dataDxfId="188"/>
  </tableColumns>
  <tableStyleInfo name="TableStyleMedium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5E7CAC-6E8E-4729-90AC-29A6BC44B1CB}" name="Table9" displayName="Table9" ref="A3:E855" headerRowDxfId="187" dataDxfId="186" totalsRowDxfId="184" tableBorderDxfId="185" dataCellStyle="Comma">
  <autoFilter ref="A3:E855" xr:uid="{CCC5551B-9767-4A59-86E3-DF744E4BFA99}">
    <filterColumn colId="0" hiddenButton="1"/>
    <filterColumn colId="1" hiddenButton="1"/>
    <filterColumn colId="2" hiddenButton="1"/>
    <filterColumn colId="3" hiddenButton="1"/>
    <filterColumn colId="4" hiddenButton="1"/>
  </autoFilter>
  <tableColumns count="5">
    <tableColumn id="1" xr3:uid="{FB002A0D-736D-404D-B7E6-144C093D7EB6}" name="No" totalsRowLabel="Total" dataDxfId="183" totalsRowDxfId="182" dataCellStyle="Normal 2"/>
    <tableColumn id="2" xr3:uid="{5297FD5B-A9D0-40FE-BB4E-729B7C1B835B}" name="Company name" dataDxfId="181" totalsRowDxfId="180"/>
    <tableColumn id="3" xr3:uid="{29F9D638-AFBB-47B9-8AD5-05E74FB31AD8}" name="The end of 2018" dataDxfId="179" totalsRowDxfId="178" dataCellStyle="Comma"/>
    <tableColumn id="4" xr3:uid="{51E12005-7803-4772-935F-63A5D8FA4714}" name="2019" dataDxfId="177" totalsRowDxfId="176" dataCellStyle="Comma"/>
    <tableColumn id="5" xr3:uid="{42B91227-8526-4E9D-A706-458989AE3491}" name="Total" totalsRowFunction="sum" dataDxfId="175" totalsRowDxfId="174" dataCellStyle="Comma"/>
  </tableColumns>
  <tableStyleInfo name="TableStyleMedium6"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AED69DE-1E8A-45FC-A52B-0A7F8566AD35}" name="Table38" displayName="Table38" ref="A3:D67" totalsRowShown="0" headerRowDxfId="173" dataDxfId="172">
  <tableColumns count="4">
    <tableColumn id="1" xr3:uid="{4D9EB9C9-26B4-4779-AAD8-5D61CE5969FA}" name="No" dataDxfId="171"/>
    <tableColumn id="2" xr3:uid="{2E0FA969-E30D-4568-B7E6-EE8155B94661}" name="Business entities and organizations" dataDxfId="170"/>
    <tableColumn id="3" xr3:uid="{EDD6FC4C-4967-4D32-A86F-EC30C7423DE6}" name="Name of aimag /city/ and soum /district/" dataDxfId="169"/>
    <tableColumn id="4" xr3:uid="{E4EAC91E-4516-41A0-9A86-8395E6087131}" name="Order number and date" dataDxfId="168"/>
  </tableColumns>
  <tableStyleInfo name="TableStyleMedium6"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DFFFB06-7B3C-40BB-8A5E-E8BA643DA2FC}" name="Table31" displayName="Table31" ref="A3:F174" totalsRowShown="0" headerRowDxfId="167" dataDxfId="166">
  <tableColumns count="6">
    <tableColumn id="1" xr3:uid="{C3CF1D1B-66DB-4D09-8EF4-CF000BB177DD}" name="No" dataDxfId="165"/>
    <tableColumn id="2" xr3:uid="{6A41CBC6-1B28-44DD-A143-09B5E37AA649}" name="Company name" dataDxfId="164"/>
    <tableColumn id="3" xr3:uid="{5B51A155-5B96-4F5C-8A8C-A38D2E104B79}" name="Adequate" dataDxfId="163"/>
    <tableColumn id="4" xr3:uid="{795D9BF7-2951-42AA-BEE8-00B8C1FDD270}" name="Fair" dataDxfId="162"/>
    <tableColumn id="5" xr3:uid="{B02C7EB9-0F70-4B0F-B573-2446620D940A}" name="Inadequate" dataDxfId="161"/>
    <tableColumn id="6" xr3:uid="{E9453350-757A-46E6-A16A-CACAC491F562}" name="Reason for &quot;inadequate&quot;" dataDxfId="160"/>
  </tableColumns>
  <tableStyleInfo name="TableStyleMedium6"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E53DEBA-F3EA-40E5-8CC9-B00FCD2F7474}" name="Table39" displayName="Table39" ref="A3:F50" totalsRowShown="0" headerRowDxfId="159" dataDxfId="158">
  <tableColumns count="6">
    <tableColumn id="1" xr3:uid="{DF5B8FCB-1B2A-434E-A66B-6EA30464FA08}" name="No" dataDxfId="157"/>
    <tableColumn id="2" xr3:uid="{A32D3795-E8BE-4A8E-A617-F7474C6C32C6}" name="Company name" dataDxfId="156"/>
    <tableColumn id="3" xr3:uid="{9BBC1053-5F75-4BDC-AB9D-083A890244EB}" name="Adequate" dataDxfId="155"/>
    <tableColumn id="4" xr3:uid="{95DDD684-2D18-42BB-91F0-556B15B6B9D2}" name="Fair" dataDxfId="154"/>
    <tableColumn id="5" xr3:uid="{DDB25B33-A0E4-4BFF-A50F-415884DBEADC}" name="Inadequate" dataDxfId="153"/>
    <tableColumn id="6" xr3:uid="{FEB1BD5C-9317-4BD8-928A-69B4FE371AAD}" name="Reason for &quot;inadequate&quot;" dataDxfId="152"/>
  </tableColumns>
  <tableStyleInfo name="TableStyleMedium6"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E713266-F503-4B4A-AA8E-16A0D8AF0FB2}" name="Table33411" displayName="Table33411" ref="A3:J72" totalsRowShown="0" headerRowDxfId="151" dataDxfId="150" headerRowCellStyle="Normal 10 2" dataCellStyle="Normal 10 2">
  <tableColumns count="10">
    <tableColumn id="1" xr3:uid="{33DEAF38-C10A-4109-88EA-82C1999A152E}" name="No" dataDxfId="149" dataCellStyle="Normal 10 2"/>
    <tableColumn id="2" xr3:uid="{8B1FABA5-8CDA-4B03-8919-3F1F4A395078}" name="Soum, aimag" dataDxfId="148" dataCellStyle="Normal 10 2"/>
    <tableColumn id="3" xr3:uid="{AD2CED5E-874D-403E-9BC9-7FE8D60DD13A}" name="NGO Name" dataDxfId="147" dataCellStyle="Normal 10 2"/>
    <tableColumn id="10" xr3:uid="{51DBAE98-3681-43A0-B9E0-544B77D58401}" name="President's name" dataDxfId="146" dataCellStyle="Normal 10 2"/>
    <tableColumn id="9" xr3:uid="{0396E8E3-78ED-4A62-986C-B6CE73A526FC}" name="Phone number" dataDxfId="145" dataCellStyle="Normal 10 2"/>
    <tableColumn id="8" xr3:uid="{A54001F9-2801-412C-B7CB-598A014166D8}" name="The year of membership" dataDxfId="144" dataCellStyle="Normal 10 2"/>
    <tableColumn id="4" xr3:uid="{0D14343A-46CF-4B5D-A7E7-9869DED10976}" name="number of partnerships" dataDxfId="143" dataCellStyle="Normal 10 2"/>
    <tableColumn id="5" xr3:uid="{E2D2F730-B2F1-47C2-AA45-028682B28C84}" name="male" dataDxfId="142" dataCellStyle="Normal 10 2"/>
    <tableColumn id="6" xr3:uid="{BB453AFE-7C57-4A22-B4D3-E909FBE84BFB}" name="female" dataDxfId="141" dataCellStyle="Normal 10 2"/>
    <tableColumn id="7" xr3:uid="{F7DD39FA-2E8C-4D37-A5ED-1609DC744FA5}" name="Total number of all members" dataDxfId="140" dataCellStyle="Normal 10 2"/>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E6B4B83-2139-4444-B13C-D8BFAC604D47}" name="Table1023" displayName="Table1023" ref="A3:B39" totalsRowShown="0" headerRowDxfId="614" dataDxfId="613">
  <tableColumns count="2">
    <tableColumn id="1" xr3:uid="{A61640C4-F9B6-45CD-9603-40F46DDEE914}" name=" " dataDxfId="612"/>
    <tableColumn id="2" xr3:uid="{2557783D-CB9D-43A4-B50F-A6FFAAC4B690}" name="Information requested from companies" dataDxfId="611"/>
  </tableColumns>
  <tableStyleInfo name="TableStyleMedium6"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69C15CE-1F45-4D67-9447-84D3CB211759}" name="Table57" displayName="Table57" ref="A3:O23" totalsRowShown="0" headerRowDxfId="139" dataDxfId="138" tableBorderDxfId="137" headerRowCellStyle="Normal 2">
  <tableColumns count="15">
    <tableColumn id="1" xr3:uid="{C7C21CF7-6427-4F47-9983-061A52B1C323}" name="Company register" dataDxfId="136"/>
    <tableColumn id="2" xr3:uid="{1A8A2C74-C12A-4F23-B715-E9BB6C8C6A73}" name="Company name" dataDxfId="135"/>
    <tableColumn id="3" xr3:uid="{7C4B73D2-4187-4572-B93C-AC546BFF0F41}" name="Aimag / City" dataDxfId="134"/>
    <tableColumn id="4" xr3:uid="{4773CD79-211F-4610-BA53-4FBCCF5FB853}" name="Soum / District" dataDxfId="133"/>
    <tableColumn id="5" xr3:uid="{6FB50676-6322-4A76-8A78-D9988FEAA4EF}" name="The organization that issued the water report" dataDxfId="132"/>
    <tableColumn id="6" xr3:uid="{CAF3E2DA-DF24-4514-8A28-B1C4030F1FC6}" name="Amount of water to be used in the contract (m3)" dataDxfId="131"/>
    <tableColumn id="7" xr3:uid="{E719AE5D-714C-411C-B9D0-F3334562C332}" name="Total amount of water used (m3)" dataDxfId="130"/>
    <tableColumn id="8" xr3:uid="{F8936A99-938E-43F9-803A-B50AE3E8E0BD}" name="Amount of surface water used (m3)" dataDxfId="129"/>
    <tableColumn id="9" xr3:uid="{85196036-E28A-4EE2-AA6E-469D32163B32}" name="Amount of groundwater used (m3)" dataDxfId="128"/>
    <tableColumn id="10" xr3:uid="{2DA919E8-055A-4E96-8F57-39A578BB2067}" name="Amount of water used less than specified in the contract (m3)" dataDxfId="127"/>
    <tableColumn id="11" xr3:uid="{E919B812-08BD-4B99-861D-E769B10A2F9C}" name="Water use fee" dataDxfId="126"/>
    <tableColumn id="12" xr3:uid="{D55B9960-F3FE-4C0A-A501-0A40B1EC5338}" name="Water pollution charges" dataDxfId="125"/>
    <tableColumn id="13" xr3:uid="{C8DDC5A3-65A7-479C-BD9F-A65B7E610886}" name="Whether gray water was used" dataDxfId="124"/>
    <tableColumn id="14" xr3:uid="{7941AB4A-3F9F-4A8C-B81E-5377505B57A4}" name="Reuse of gray water or domestic wastewater (m3)" dataDxfId="123"/>
    <tableColumn id="15" xr3:uid="{6B4673DD-7E4C-48A9-B606-132FBE1E56EE}" name="Whether exempted from water charges" dataDxfId="122"/>
  </tableColumns>
  <tableStyleInfo name="TableStyleMedium6"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E7D62A0D-D531-4043-AC0E-654A53EC3EA6}" name="Table56" displayName="Table56" ref="A3:D175" totalsRowShown="0" headerRowDxfId="121" dataDxfId="120" tableBorderDxfId="119" headerRowCellStyle="Normal 2">
  <tableColumns count="4">
    <tableColumn id="1" xr3:uid="{26577FDF-2A83-4156-A651-5912585DD010}" name="No" dataDxfId="118"/>
    <tableColumn id="2" xr3:uid="{629F301C-4C42-4041-8097-607259FCF196}" name="Company register" dataDxfId="117"/>
    <tableColumn id="3" xr3:uid="{CCFAB4A7-A23B-4DE6-A90D-2C8B86FBABBE}" name="Company name" dataDxfId="116"/>
    <tableColumn id="4" xr3:uid="{BE7F5890-70DA-486F-B0E5-0549F382A67B}" name="Water use fee _x000a_(received by the government)" dataDxfId="115" dataCellStyle="Comma"/>
  </tableColumns>
  <tableStyleInfo name="TableStyleMedium6"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E99E540-CD75-4C7D-8DEA-A83FCD789F84}" name="Table55" displayName="Table55" ref="A3:S20" totalsRowShown="0" headerRowDxfId="114" dataDxfId="113" headerRowCellStyle="Normal 2">
  <tableColumns count="19">
    <tableColumn id="1" xr3:uid="{2711FC73-9B1A-47D0-ABC4-ADB2A3022156}" name="Company register" dataDxfId="112"/>
    <tableColumn id="2" xr3:uid="{08FE6645-0A86-45B8-9B87-2DC65CEF679D}" name="Company name" dataDxfId="111"/>
    <tableColumn id="3" xr3:uid="{AFEF66CA-A68C-43F2-B21D-DB1888A8D25E}" name="Aimag / City" dataDxfId="110"/>
    <tableColumn id="4" xr3:uid="{F1B7F9A0-299D-4792-B556-5D545BAAD8EF}" name="Soum / District" dataDxfId="109"/>
    <tableColumn id="5" xr3:uid="{64A47C79-476D-4F61-8E72-77A8ED81967F}" name="Payment made (MNT)" dataDxfId="108" dataCellStyle="Comma"/>
    <tableColumn id="6" xr3:uid="{203DC689-2CA5-4B83-B03C-868EF96AFE91}" name="Total amount of waste" dataDxfId="107" dataCellStyle="Comma"/>
    <tableColumn id="7" xr3:uid="{42572FAF-573D-4215-905C-67B4D6413AC5}" name="Amount of ordinary waste (m3)" dataDxfId="106" dataCellStyle="Comma"/>
    <tableColumn id="8" xr3:uid="{F1969B84-604B-44D2-AEEB-DA97AAFA30A0}" name="Amount of hazardous waste (m3)" dataDxfId="105" dataCellStyle="Comma"/>
    <tableColumn id="9" xr3:uid="{47B54D98-9595-4EE3-B294-F1E457C7105A}" name="Amount of recycled hazardous waste (m3)" dataDxfId="104" dataCellStyle="Comma"/>
    <tableColumn id="10" xr3:uid="{D188A112-F7F0-4535-ADE8-9C1B0A568398}" name="Amount of waste disposed (Total)" dataDxfId="103" dataCellStyle="Comma"/>
    <tableColumn id="11" xr3:uid="{30BBC661-E14F-4A23-AC25-C9B6E238EFBE}" name="Amount of hazardous waste disposed (m3)" dataDxfId="102" dataCellStyle="Comma"/>
    <tableColumn id="12" xr3:uid="{7C1C2ED2-D94D-4B79-B266-23F23152F55D}" name="Amount of waste disposed (Landfill buried)" dataDxfId="101" dataCellStyle="Comma"/>
    <tableColumn id="13" xr3:uid="{E521891A-45A6-4D6B-9D72-1EC6F7510779}" name="Amount of waste disposed (incinerated)" dataDxfId="100" dataCellStyle="Comma"/>
    <tableColumn id="14" xr3:uid="{954D3DAB-DA51-4E3E-B270-B398FD6ACC03}" name="Amount of hazardous waste exported (m3)" dataDxfId="99" dataCellStyle="Comma"/>
    <tableColumn id="15" xr3:uid="{9343560E-6624-4383-8226-4EF19881A0E8}" name="Amount of waste disposed (Chemically and physically)" dataDxfId="98" dataCellStyle="Comma"/>
    <tableColumn id="16" xr3:uid="{07FAEB9E-E7C8-44C7-899D-ED7F92CA8DF5}" name="Amount of waste disposed (Other)" dataDxfId="97" dataCellStyle="Comma"/>
    <tableColumn id="17" xr3:uid="{10D33DA3-31E1-4993-A6F5-0928D55B6410}" name="Amount of waste transferred to professional enterprises (Total)" dataDxfId="96" dataCellStyle="Comma"/>
    <tableColumn id="18" xr3:uid="{83043518-C0E0-4880-994E-8F0BDCB3441A}" name="Amount of waste transferred to professional enterprises (Ordinary)" dataDxfId="95" dataCellStyle="Comma"/>
    <tableColumn id="19" xr3:uid="{C103B3FB-F038-4D8F-9CC9-C585D8075BD8}" name="Amount of waste transferred to professional enterprises (Hazardous)" dataDxfId="94" dataCellStyle="Comma"/>
  </tableColumns>
  <tableStyleInfo name="TableStyleMedium6"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B85A7CD-6C52-4DBE-835B-7D8F72E3470F}" name="Table8" displayName="Table8" ref="A3:C96" totalsRowShown="0" headerRowDxfId="93" dataDxfId="92">
  <tableColumns count="3">
    <tableColumn id="1" xr3:uid="{D5B1A248-111D-46F3-B848-E9AA8F0FB11F}" name="No" dataDxfId="91"/>
    <tableColumn id="2" xr3:uid="{4B689B02-F1DA-469A-90AD-D074A743FC4A}" name="Company register no." dataDxfId="90"/>
    <tableColumn id="3" xr3:uid="{6647B8A6-7BFB-4723-A9A5-A12939B081DF}" name="Company names" dataDxfId="89"/>
  </tableColumns>
  <tableStyleInfo name="TableStyleMedium6"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4904363-F119-4D6F-BEFC-E65679FB492C}" name="Table16" displayName="Table16" ref="A3:C45" totalsRowShown="0" headerRowDxfId="88" dataDxfId="87" tableBorderDxfId="86">
  <tableColumns count="3">
    <tableColumn id="1" xr3:uid="{C841A79D-D273-4208-8C99-61131F4B4878}" name="No" dataDxfId="85"/>
    <tableColumn id="2" xr3:uid="{C00B56AC-C35B-4C95-B27D-351A33D1B602}" name="Company register" dataDxfId="84"/>
    <tableColumn id="4" xr3:uid="{3E382181-E0A4-45F0-AD83-531632A16E32}" name="Reporting entities on Government's report" dataDxfId="83"/>
  </tableColumns>
  <tableStyleInfo name="TableStyleMedium6"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CBDA124-45C7-44F0-90B9-CDB034FF30CA}" name="Table52" displayName="Table52" ref="A3:P78" totalsRowShown="0" headerRowDxfId="82" dataDxfId="81">
  <autoFilter ref="A3:P78" xr:uid="{2A3B7A19-5AC2-4F6A-AD83-127CD1474E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F594C67C-52F0-4887-86F7-E285E6EE0F04}" name="No" dataDxfId="80"/>
    <tableColumn id="2" xr3:uid="{03C1ECA5-32AD-4F7D-A1D6-15B40E189389}" name="Company register" dataDxfId="79"/>
    <tableColumn id="3" xr3:uid="{AF16E0BB-C73B-4139-9F03-44BB2F114473}" name="Company name" dataDxfId="78"/>
    <tableColumn id="4" xr3:uid="{7E37F095-7F92-4039-9AC1-9AB92B81901A}" name="Contract commencement date" dataDxfId="77"/>
    <tableColumn id="5" xr3:uid="{9612FAAF-CA8E-4ABE-AFD5-53C3382661A3}" name="Contract expiration date " dataDxfId="76"/>
    <tableColumn id="6" xr3:uid="{F7ECBAA8-B100-485F-9E75-269151329A30}" name="Supplier entity name " dataDxfId="75"/>
    <tableColumn id="7" xr3:uid="{29F62128-9394-416B-A4F0-53C5EE9B334F}" name="Energy quantity (central)" dataDxfId="74" dataCellStyle="Comma"/>
    <tableColumn id="8" xr3:uid="{5DCC7F02-8793-43D1-88E9-3FB22EC8BC4A}" name="Energy quantity (import)" dataDxfId="73" dataCellStyle="Comma"/>
    <tableColumn id="9" xr3:uid="{4A9C1A0B-47CC-4C58-B459-B46B631EF6C9}" name="Energy quantity (other)" dataDxfId="72" dataCellStyle="Comma"/>
    <tableColumn id="10" xr3:uid="{44C4300E-89F5-4669-8DDB-CA021EDBC8B6}" name="Fuel quantity (diesel)" dataDxfId="71" dataCellStyle="Comma"/>
    <tableColumn id="11" xr3:uid="{ED9B7EC8-0F40-4E60-BB3D-CB18B9490662}" name="Fuel quantity (petrol)" dataDxfId="70" dataCellStyle="Comma"/>
    <tableColumn id="12" xr3:uid="{1099DE38-5463-4BFD-805E-BD833AC6A731}" name="Fuel quantity (other)" dataDxfId="69" dataCellStyle="Comma"/>
    <tableColumn id="13" xr3:uid="{DB5E417F-BE5F-4B00-A8CF-5C262E1C55AE}" name="Food staffs (local)" dataDxfId="68" dataCellStyle="Comma"/>
    <tableColumn id="14" xr3:uid="{3BEAE5DD-6CA5-49B9-8179-19685925CEC1}" name="Food staffs (other)" dataDxfId="67" dataCellStyle="Comma"/>
    <tableColumn id="15" xr3:uid="{2D9E3310-B8AB-4CE2-8CC8-63678BCE6303}" name="Safety and health products (local)" dataDxfId="66" dataCellStyle="Comma"/>
    <tableColumn id="16" xr3:uid="{D35C2E9F-F344-4A8D-AB62-16431600B049}" name="Safety and health products (other)" dataDxfId="65" dataCellStyle="Comma"/>
  </tableColumns>
  <tableStyleInfo name="TableStyleMedium6"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D0CD5CA-9C77-4C2A-9FE4-CEDDBBF2E223}" name="Table58" displayName="Table58" ref="A3:N22" totalsRowShown="0" headerRowDxfId="64" dataDxfId="63" tableBorderDxfId="62">
  <tableColumns count="14">
    <tableColumn id="1" xr3:uid="{39095995-1742-4C44-9318-8AF34A6AA737}" name="Company register no." dataDxfId="61"/>
    <tableColumn id="2" xr3:uid="{97DB46D6-193D-4070-ABAE-A32D2E1E02C9}" name="Operator company name" dataDxfId="60"/>
    <tableColumn id="3" xr3:uid="{947BFE6C-CB01-4FAB-83A1-8E84EDE3CBAC}" name="License number" dataDxfId="59"/>
    <tableColumn id="4" xr3:uid="{6FFF9C77-DDC0-4DD3-A99D-242328B56CCA}" name="Aimag/city" dataDxfId="58"/>
    <tableColumn id="5" xr3:uid="{967B3DDF-C40A-49B6-BF58-B4F39A175DA9}" name="Soum/district" dataDxfId="57"/>
    <tableColumn id="6" xr3:uid="{921B6B62-979C-4084-B9B7-CD57DD60D23D}" name="Contract commencement date" dataDxfId="56"/>
    <tableColumn id="7" xr3:uid="{C4E7D494-1397-494A-B4FC-6EAD440AE93F}" name="Contract expiration date" dataDxfId="55"/>
    <tableColumn id="8" xr3:uid="{EEF0DE37-22AF-417F-A492-E147B74555B0}" name="Contract amount" dataDxfId="54"/>
    <tableColumn id="9" xr3:uid="{3638E416-9F89-459C-B1BE-3D04CD353FA0}" name="Service rendered" dataDxfId="53"/>
    <tableColumn id="10" xr3:uid="{4AF8AE1F-2CA3-473C-ACD5-0874CA3B588D}" name="No. of employees" dataDxfId="52" dataCellStyle="Comma"/>
    <tableColumn id="11" xr3:uid="{7DB16759-775C-468D-B333-0474D6E3DF3B}" name="Foreign male employees" dataDxfId="51" dataCellStyle="Comma"/>
    <tableColumn id="12" xr3:uid="{EC371DAF-FBDB-4DB1-BC81-C2DE6ABF4200}" name="Foreign female employees" dataDxfId="50" dataCellStyle="Comma"/>
    <tableColumn id="13" xr3:uid="{8508C76E-8C4A-4F4F-B929-C44ACDCB15B4}" name="Local male employees" dataDxfId="49" dataCellStyle="Comma"/>
    <tableColumn id="14" xr3:uid="{AA87CF15-0617-4F18-8F61-34BEC792EEE2}" name="Local female employees" dataDxfId="48" dataCellStyle="Comma"/>
  </tableColumns>
  <tableStyleInfo name="TableStyleMedium6"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081BA1-4604-4A15-941C-851DCBDABF63}" name="Table3" displayName="Table3" ref="A3:N14" totalsRowShown="0" headerRowDxfId="47" dataDxfId="46">
  <tableColumns count="14">
    <tableColumn id="1" xr3:uid="{2B7FC212-C007-4856-ACCA-3F3DC692CA4F}" name="No" dataDxfId="45"/>
    <tableColumn id="2" xr3:uid="{47C319C9-709B-493E-AD5F-8BDE05E355C7}" name="Company register no." dataDxfId="44"/>
    <tableColumn id="3" xr3:uid="{FC89747B-AAEF-46E3-88AE-1FAAE24679B4}" name="Company name" dataDxfId="43"/>
    <tableColumn id="4" xr3:uid="{2E5BC508-D510-4753-AE9A-57FAF80D6952}" name="Position" dataDxfId="42"/>
    <tableColumn id="5" xr3:uid="{AF54CA51-D5C5-4F52-831D-A19644987E4D}" name="Contract Expiration Date" dataDxfId="41"/>
    <tableColumn id="6" xr3:uid="{1822C5DF-8273-47DB-B5A6-8EAFC20F50AF}" name="Interest Rate" dataDxfId="40"/>
    <tableColumn id="7" xr3:uid="{FEA6617E-E074-49A6-8062-5BA9B5246A52}" name="Lender" dataDxfId="39"/>
    <tableColumn id="8" xr3:uid="{BE23827E-DD6D-4922-A7F2-7F9C5006986C}" name="Principal Amount (MNT)" dataDxfId="38"/>
    <tableColumn id="9" xr3:uid="{D4348C77-7C50-40A3-A157-63C3E728D38E}" name="Loan Type" dataDxfId="37"/>
    <tableColumn id="10" xr3:uid="{D7D6D64F-4103-41A1-828D-25D6F9F87C2C}" name="Loan Source" dataDxfId="36"/>
    <tableColumn id="11" xr3:uid="{19DADB87-44A1-45F4-B81E-EA7D054B0D24}" name="Loan Purpose" dataDxfId="35"/>
    <tableColumn id="12" xr3:uid="{FC48E4F1-B0DB-4B60-B267-B4AC77ACA435}" name="Name of person" dataDxfId="34"/>
    <tableColumn id="13" xr3:uid="{5DFD3170-8BB6-477B-B80A-0A9F840CE265}" name="Any discount and exemption?" dataDxfId="33"/>
    <tableColumn id="14" xr3:uid="{4697DBA2-DEFF-4409-9DD1-B25A28317824}" name="Loan Issued Date" dataDxfId="32"/>
  </tableColumns>
  <tableStyleInfo name="TableStyleMedium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8CACD9-EA0A-4EB1-BCB1-B63C5D2B91BC}" name="Table54" displayName="Table54" ref="B4:E13" headerRowCount="0" totalsRowShown="0" headerRowDxfId="31" dataDxfId="29" headerRowBorderDxfId="30">
  <tableColumns count="4">
    <tableColumn id="1" xr3:uid="{AB59FB6C-764E-422E-84C4-375F111F78CA}" name="Column1" headerRowDxfId="28" dataDxfId="27"/>
    <tableColumn id="2" xr3:uid="{C7C08682-ADDC-46B5-904D-9652180D9964}" name=" " headerRowDxfId="26" dataDxfId="25"/>
    <tableColumn id="3" xr3:uid="{2CDA8C04-6344-4EE5-BBE7-CCCC973E4592}" name=" 2" headerRowDxfId="24" dataDxfId="23"/>
    <tableColumn id="4" xr3:uid="{5135FA0E-99D1-45EC-8B14-A8C3C225AFBA}" name=" 3" headerRowDxfId="22" dataDxfId="2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2E5B374-93A2-484F-AC77-263F5C68A896}" name="Table49" displayName="Table49" ref="A3:H9" totalsRowShown="0" headerRowDxfId="20" dataDxfId="18" headerRowBorderDxfId="19" tableBorderDxfId="17">
  <tableColumns count="8">
    <tableColumn id="1" xr3:uid="{5843A25D-3DD8-4FC5-8DBD-F463BF26822C}" name="No" dataDxfId="16"/>
    <tableColumn id="2" xr3:uid="{BB84FAD6-FE1C-423F-9177-844BC690923F}" name="List" dataDxfId="15"/>
    <tableColumn id="3" xr3:uid="{6E1067C3-1D59-4012-B097-A251F1BFF0F4}" name="Field name" dataDxfId="14"/>
    <tableColumn id="4" xr3:uid="{394E4400-1BE7-479E-9BB7-AFE28FA03944}" name="Aimag" dataDxfId="13"/>
    <tableColumn id="5" xr3:uid="{35320DDD-18DC-4447-972F-8B8ED223A21F}" name="Soums" dataDxfId="12"/>
    <tableColumn id="6" xr3:uid="{4662D26E-8C50-4621-B243-50FCC5971745}" name="Owner" dataDxfId="11"/>
    <tableColumn id="7" xr3:uid="{1A112EBE-DA34-4374-8530-56B7D34E8AA1}" name="Information on major exploration work performed in 2019" dataDxfId="10"/>
    <tableColumn id="8" xr3:uid="{AB382926-C65F-4AD0-A6B5-88BF70A71770}" name="Results of exploration work performed in 2019" dataDxfId="9"/>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0B8A4DD-09F2-45B0-996B-FE7A9235DB77}" name="Table7" displayName="Table7" ref="A3:B225" totalsRowShown="0" headerRowDxfId="610" dataDxfId="608" headerRowBorderDxfId="609" tableBorderDxfId="607">
  <autoFilter ref="A3:B225" xr:uid="{F5B49D18-ACDE-4D62-B0F5-9F0EF4000AE6}"/>
  <tableColumns count="2">
    <tableColumn id="1" xr3:uid="{260859A7-F081-4623-8829-F76F923D491C}" name="List of information" dataDxfId="606"/>
    <tableColumn id="2" xr3:uid="{EAC9B26D-3B80-48BF-8C08-E4BFE2BAD6D6}" name="Requirement" dataDxfId="605"/>
  </tableColumns>
  <tableStyleInfo name="TableStyleMedium6"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E6BA9D0-908D-4CA6-9A7C-87353DE01176}" name="Table53" displayName="Table53" ref="A4:G19" totalsRowShown="0" headerRowDxfId="8" dataDxfId="7">
  <tableColumns count="7">
    <tableColumn id="1" xr3:uid="{90C56C8A-3B57-4F2F-BC01-BA75E653D7E6}" name="No" dataDxfId="6"/>
    <tableColumn id="2" xr3:uid="{95B46AF9-E44F-4330-8DF5-0F19803D7013}" name="Deposit name" dataDxfId="5"/>
    <tableColumn id="3" xr3:uid="{DE658F77-EF8B-4C2B-841A-D8482B4C8686}" name="Aimag, soum" dataDxfId="4"/>
    <tableColumn id="4" xr3:uid="{095D1C9C-4564-447B-886B-5F81A4275B93}" name="Content" dataDxfId="3"/>
    <tableColumn id="5" xr3:uid="{2040E1E0-3044-42A0-A4FE-D5BB3DAFFD73}" name="Ore quantity /thousand tonnes/" dataDxfId="2"/>
    <tableColumn id="6" xr3:uid="{E1CFE543-FA6B-49CE-8696-8327FA26DA2F}" name="Metal /tonnes/  " dataDxfId="1"/>
    <tableColumn id="7" xr3:uid="{743AB7B5-7DAA-4BA9-96B8-BDBD71E753E6}" name="License number, owner, issued date" dataDxfId="0"/>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1AD4A89-0DEA-46A1-A791-B36B1EC40102}" name="Table6" displayName="Table6" ref="A3:E51" totalsRowShown="0" headerRowDxfId="604" dataDxfId="603">
  <autoFilter ref="A3:E51" xr:uid="{B44EF70D-7675-4872-B651-025CD4EA815A}">
    <filterColumn colId="0" hiddenButton="1"/>
    <filterColumn colId="1" hiddenButton="1"/>
    <filterColumn colId="2" hiddenButton="1"/>
    <filterColumn colId="3" hiddenButton="1"/>
    <filterColumn colId="4" hiddenButton="1"/>
  </autoFilter>
  <tableColumns count="5">
    <tableColumn id="1" xr3:uid="{151B09DB-55AA-42CD-AED0-C3D1BC046C65}" name="Type of national revenue streams " dataDxfId="602"/>
    <tableColumn id="2" xr3:uid="{080EAA53-1A6C-4B14-B2B4-2527B9663D39}" name="Companies included in reconciliation" dataDxfId="601"/>
    <tableColumn id="3" xr3:uid="{54148043-93C0-46C0-ADB2-951DB73092B0}" name="Companies non included in reconciliation" dataDxfId="600"/>
    <tableColumn id="4" xr3:uid="{CFF1A4B9-07BC-4A36-BF9D-AD395D6FEE43}" name="Total amount" dataDxfId="599"/>
    <tableColumn id="5" xr3:uid="{2EF79806-7CF5-4B52-B65A-A5AC49ACF102}" name="%" dataDxfId="598">
      <calculatedColumnFormula>D4/$D$51</calculatedColumnFormula>
    </tableColumn>
  </tableColumns>
  <tableStyleInfo name="TableStyleMedium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52F596F-E0AC-4427-AF58-8AB5E62BD5D9}" name="Table5" displayName="Table5" ref="A3:I174" totalsRowShown="0" headerRowDxfId="597" dataDxfId="596" tableBorderDxfId="595" totalsRowBorderDxfId="594">
  <tableColumns count="9">
    <tableColumn id="1" xr3:uid="{99BD98D7-BEA7-4303-B9CB-875356ECED4B}" name="№" dataDxfId="593"/>
    <tableColumn id="2" xr3:uid="{BDF37B5A-793D-43DE-ABD3-A4C210EE2AE6}" name="Registration No" dataDxfId="592"/>
    <tableColumn id="3" xr3:uid="{13596E7D-A50C-4DA3-96C0-EEB2263403C9}" name="Company name" dataDxfId="591"/>
    <tableColumn id="4" xr3:uid="{6E49AAC6-1453-4D01-97FC-696A0F33B7B6}" name="Additional reconciliation template 1" dataDxfId="590"/>
    <tableColumn id="5" xr3:uid="{D9FF571C-50A4-41AA-9B99-CEA20FB53052}" name="Additional reconciliation template 2" dataDxfId="589"/>
    <tableColumn id="6" xr3:uid="{C91601E3-9443-4BE4-B574-0A9A69CAE0A9}" name="Additional reconciliation template 3" dataDxfId="588"/>
    <tableColumn id="7" xr3:uid="{6C964CED-075B-4663-8A8D-3E7B9E89A4B7}" name="Management representation letter " dataDxfId="587"/>
    <tableColumn id="8" xr3:uid="{8D94CEFF-408F-4A17-AFE6-CC8E97A790F5}" name="Audit assurance letter" dataDxfId="586"/>
    <tableColumn id="9" xr3:uid="{94D3643C-57E5-4E38-82F2-4293A2D71138}" name="Audit report " dataDxfId="585"/>
  </tableColumns>
  <tableStyleInfo name="TableStyleMedium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9453D8F-12B8-4124-AA25-8EF24DE88B79}" name="Table652" displayName="Table652" ref="A3:E130" totalsRowShown="0" headerRowDxfId="584" dataDxfId="583" tableBorderDxfId="582" headerRowCellStyle="Accent5">
  <autoFilter ref="A3:E130" xr:uid="{14B53676-6AEB-4726-AED6-6FFBF9A67270}">
    <filterColumn colId="0" hiddenButton="1"/>
    <filterColumn colId="1" hiddenButton="1"/>
    <filterColumn colId="2" hiddenButton="1"/>
    <filterColumn colId="3" hiddenButton="1"/>
    <filterColumn colId="4" hiddenButton="1"/>
  </autoFilter>
  <tableColumns count="5">
    <tableColumn id="1" xr3:uid="{20179ECE-760C-4B41-9521-2A1854647543}" name="No" dataDxfId="581"/>
    <tableColumn id="2" xr3:uid="{3CA43992-03A5-47D1-97A2-7BE8952186D8}" name=" Registration No " dataDxfId="580"/>
    <tableColumn id="3" xr3:uid="{7B51F1D4-C696-476B-87D0-15B8D4AEC14E}" name="Company name " dataDxfId="579"/>
    <tableColumn id="4" xr3:uid="{96636485-7379-412E-BE26-E0AE8AAD924B}" name=" Over reported by government entities" dataDxfId="578"/>
    <tableColumn id="5" xr3:uid="{62EF9C24-EF6B-4ECC-AB64-06407F2714D1}" name="Under reported by government entities" dataDxfId="577"/>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80352CB6-7503-4DC9-BF40-904D09F44FD3}" name="Table842" displayName="Table842" ref="A4:K176" headerRowCount="0" totalsRowShown="0" headerRowDxfId="576" dataDxfId="575">
  <tableColumns count="11">
    <tableColumn id="1" xr3:uid="{45E1D002-C264-445C-9FB0-1597128AA664}" name="Column1" headerRowDxfId="574" dataDxfId="573"/>
    <tableColumn id="2" xr3:uid="{CF60EF98-0610-438D-81F8-D732F37ECF08}" name="Column2" headerRowDxfId="572" dataDxfId="571"/>
    <tableColumn id="3" xr3:uid="{E4040B8C-215A-4DCB-AFEA-151512DDECCF}" name="Column3" headerRowDxfId="570" dataDxfId="569"/>
    <tableColumn id="4" xr3:uid="{7A4BC3FC-0CBE-4579-B32F-CC9ECFA084CC}" name=" Initial reporting " headerRowDxfId="568" dataDxfId="567"/>
    <tableColumn id="5" xr3:uid="{15E1D56C-E5A9-4CB1-954B-77FA2FA20B6A}" name="Column4" headerRowDxfId="566" dataDxfId="565"/>
    <tableColumn id="6" xr3:uid="{35C1ADEC-FA5D-4FD0-BF88-5B82CC64A4B7}" name="Column5" headerRowDxfId="564" dataDxfId="563"/>
    <tableColumn id="7" xr3:uid="{9660B4FD-0CF7-4FE1-99A6-CB974E0839BB}" name=" Adjustments  " headerRowDxfId="562" dataDxfId="561"/>
    <tableColumn id="8" xr3:uid="{4BACC94C-9313-4BA0-B15F-87D4E999B050}" name="Column6" headerRowDxfId="560" dataDxfId="559"/>
    <tableColumn id="9" xr3:uid="{50B3ABAA-667D-4C37-B5A0-7BEA2BE8D368}" name="  Reconciliation after adjustments " headerRowDxfId="558" dataDxfId="557"/>
    <tableColumn id="10" xr3:uid="{1C50EA44-759E-4F41-BE31-9CA2F4494FDD}" name="Column7" headerRowDxfId="556" dataDxfId="555"/>
    <tableColumn id="11" xr3:uid="{1D98AE3C-35FA-4B78-9168-5098E6084261}" name="Column8" headerRowDxfId="554" dataDxfId="553"/>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3" Type="http://schemas.openxmlformats.org/officeDocument/2006/relationships/hyperlink" Target="http://mse.mn/uploads/finance/45820194Audit.pdf" TargetMode="External"/><Relationship Id="rId2" Type="http://schemas.openxmlformats.org/officeDocument/2006/relationships/hyperlink" Target="http://www.baganuurmine.mn/?p=6612" TargetMode="External"/><Relationship Id="rId1" Type="http://schemas.openxmlformats.org/officeDocument/2006/relationships/hyperlink" Target="http://mse.mn/uploads/finance/46020194report.pdf" TargetMode="External"/><Relationship Id="rId6" Type="http://schemas.openxmlformats.org/officeDocument/2006/relationships/hyperlink" Target="http://mse.mn/uploads/finance/44520192report.pdf" TargetMode="External"/><Relationship Id="rId5" Type="http://schemas.openxmlformats.org/officeDocument/2006/relationships/hyperlink" Target="https://ett.mn/mon/upload/news_files/d30062849c32a052e1d53a8b6f951d97.pdf" TargetMode="External"/><Relationship Id="rId4" Type="http://schemas.openxmlformats.org/officeDocument/2006/relationships/hyperlink" Target="http://mse.mn/uploads/finance/30920194Audit.pdf"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hyperlink" Target="mailto:jaltangerel@naranmandal.com" TargetMode="External"/></Relationships>
</file>

<file path=xl/worksheets/_rels/sheet2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8" Type="http://schemas.openxmlformats.org/officeDocument/2006/relationships/hyperlink" Target="mailto:info@audit.gov.mn" TargetMode="External"/><Relationship Id="rId13" Type="http://schemas.openxmlformats.org/officeDocument/2006/relationships/hyperlink" Target="mailto:info@mtz.mn" TargetMode="External"/><Relationship Id="rId18" Type="http://schemas.openxmlformats.org/officeDocument/2006/relationships/hyperlink" Target="mailto:chingeltei@mta.gov.mn" TargetMode="External"/><Relationship Id="rId3" Type="http://schemas.openxmlformats.org/officeDocument/2006/relationships/hyperlink" Target="mailto:info@customs.gov.mn" TargetMode="External"/><Relationship Id="rId21" Type="http://schemas.openxmlformats.org/officeDocument/2006/relationships/hyperlink" Target="javascript:void(0)" TargetMode="External"/><Relationship Id="rId7" Type="http://schemas.openxmlformats.org/officeDocument/2006/relationships/hyperlink" Target="mailto:info@pcsp.gov.mn" TargetMode="External"/><Relationship Id="rId12" Type="http://schemas.openxmlformats.org/officeDocument/2006/relationships/hyperlink" Target="mailto:info@mlsp.gov.mn" TargetMode="External"/><Relationship Id="rId17" Type="http://schemas.openxmlformats.org/officeDocument/2006/relationships/hyperlink" Target="mailto:Khan_uul@mta.gov.mn" TargetMode="External"/><Relationship Id="rId2" Type="http://schemas.openxmlformats.org/officeDocument/2006/relationships/hyperlink" Target="mailto:webmaster@mne.gov.mn" TargetMode="External"/><Relationship Id="rId16" Type="http://schemas.openxmlformats.org/officeDocument/2006/relationships/hyperlink" Target="mailto:ariunbileg.b@bzd.mta.gov.mn" TargetMode="External"/><Relationship Id="rId20" Type="http://schemas.openxmlformats.org/officeDocument/2006/relationships/hyperlink" Target="mailto:nalaikh@mta.gov.mn" TargetMode="External"/><Relationship Id="rId1" Type="http://schemas.openxmlformats.org/officeDocument/2006/relationships/hyperlink" Target="mailto:dul.ganbat65@gmail.com" TargetMode="External"/><Relationship Id="rId6" Type="http://schemas.openxmlformats.org/officeDocument/2006/relationships/hyperlink" Target="mailto:darkhansoyombo@nso.mn" TargetMode="External"/><Relationship Id="rId11" Type="http://schemas.openxmlformats.org/officeDocument/2006/relationships/hyperlink" Target="mailto:info@mrtd.gov.mn" TargetMode="External"/><Relationship Id="rId5" Type="http://schemas.openxmlformats.org/officeDocument/2006/relationships/hyperlink" Target="mailto:ceoasmnf@gmail.com" TargetMode="External"/><Relationship Id="rId15" Type="http://schemas.openxmlformats.org/officeDocument/2006/relationships/hyperlink" Target="mailto:gbodio_bgd@yahoo.com" TargetMode="External"/><Relationship Id="rId10" Type="http://schemas.openxmlformats.org/officeDocument/2006/relationships/hyperlink" Target="mailto:b.tsolmon@dbm.mn" TargetMode="External"/><Relationship Id="rId19" Type="http://schemas.openxmlformats.org/officeDocument/2006/relationships/hyperlink" Target="mailto:munkhzul.m@sbd.gov.mn" TargetMode="External"/><Relationship Id="rId4" Type="http://schemas.openxmlformats.org/officeDocument/2006/relationships/hyperlink" Target="mailto:info@mmhi.gov.mn" TargetMode="External"/><Relationship Id="rId9" Type="http://schemas.openxmlformats.org/officeDocument/2006/relationships/hyperlink" Target="mailto:battsengel.ch@tttg.mta.gov.mn" TargetMode="External"/><Relationship Id="rId14" Type="http://schemas.openxmlformats.org/officeDocument/2006/relationships/hyperlink" Target="mailto:info@ndaatgal.mn%20%20undeg@ndaatgal.mn" TargetMode="External"/><Relationship Id="rId22"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table" Target="../tables/table24.xml"/><Relationship Id="rId1" Type="http://schemas.openxmlformats.org/officeDocument/2006/relationships/table" Target="../tables/table23.xml"/><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8" Type="http://schemas.openxmlformats.org/officeDocument/2006/relationships/hyperlink" Target="mailto:marat_k@yahoo.com" TargetMode="External"/><Relationship Id="rId13" Type="http://schemas.openxmlformats.org/officeDocument/2006/relationships/hyperlink" Target="mailto:munkhtuyabatzorigt@gmail.com" TargetMode="External"/><Relationship Id="rId18" Type="http://schemas.openxmlformats.org/officeDocument/2006/relationships/table" Target="../tables/table3.xml"/><Relationship Id="rId3" Type="http://schemas.openxmlformats.org/officeDocument/2006/relationships/hyperlink" Target="mailto:baagie07@gmail.com" TargetMode="External"/><Relationship Id="rId7" Type="http://schemas.openxmlformats.org/officeDocument/2006/relationships/hyperlink" Target="mailto:Altanzul.saruulzam@gmail.com" TargetMode="External"/><Relationship Id="rId12" Type="http://schemas.openxmlformats.org/officeDocument/2006/relationships/hyperlink" Target="mailto:Erka7979@gmail.com" TargetMode="External"/><Relationship Id="rId17" Type="http://schemas.openxmlformats.org/officeDocument/2006/relationships/hyperlink" Target="mailto:nrchkhrl@gmail.com" TargetMode="External"/><Relationship Id="rId2" Type="http://schemas.openxmlformats.org/officeDocument/2006/relationships/hyperlink" Target="mailto:bold.mazo@gmail.com" TargetMode="External"/><Relationship Id="rId16" Type="http://schemas.openxmlformats.org/officeDocument/2006/relationships/hyperlink" Target="mailto:tserendejid0805@gmail.com" TargetMode="External"/><Relationship Id="rId1" Type="http://schemas.openxmlformats.org/officeDocument/2006/relationships/hyperlink" Target="mailto:gankhuyag1202@gmail.com" TargetMode="External"/><Relationship Id="rId6" Type="http://schemas.openxmlformats.org/officeDocument/2006/relationships/hyperlink" Target="mailto:Slm_0604@yahoo.com" TargetMode="External"/><Relationship Id="rId11" Type="http://schemas.openxmlformats.org/officeDocument/2006/relationships/hyperlink" Target="mailto:battulganamuun48@gmail.com" TargetMode="External"/><Relationship Id="rId5" Type="http://schemas.openxmlformats.org/officeDocument/2006/relationships/hyperlink" Target="mailto:ariuntuyadashpuntsag@gmail.com" TargetMode="External"/><Relationship Id="rId15" Type="http://schemas.openxmlformats.org/officeDocument/2006/relationships/hyperlink" Target="mailto:batkhishig2240@gmail.com" TargetMode="External"/><Relationship Id="rId10" Type="http://schemas.openxmlformats.org/officeDocument/2006/relationships/hyperlink" Target="mailto:ts.suvdaa@gmail.com" TargetMode="External"/><Relationship Id="rId4" Type="http://schemas.openxmlformats.org/officeDocument/2006/relationships/hyperlink" Target="mailto:infoazdtg@khentii.gov.mn" TargetMode="External"/><Relationship Id="rId9" Type="http://schemas.openxmlformats.org/officeDocument/2006/relationships/hyperlink" Target="mailto:Z.ganbold@yahoo.com" TargetMode="External"/><Relationship Id="rId14" Type="http://schemas.openxmlformats.org/officeDocument/2006/relationships/hyperlink" Target="mailto:zavkhan@gov.mn"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esternhold.blogspot.com/" TargetMode="External"/><Relationship Id="rId1" Type="http://schemas.openxmlformats.org/officeDocument/2006/relationships/hyperlink" Target="http://www.steppegold.com/" TargetMode="External"/><Relationship Id="rId4" Type="http://schemas.openxmlformats.org/officeDocument/2006/relationships/table" Target="../tables/table3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3.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1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13.bin"/></Relationships>
</file>

<file path=xl/worksheets/_rels/sheet59.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14.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mmhi.gov.mn/public/files/id/3-mining%20market%20price" TargetMode="External"/><Relationship Id="rId3" Type="http://schemas.openxmlformats.org/officeDocument/2006/relationships/hyperlink" Target="https://mrpam.gov.mn/article/133/" TargetMode="External"/><Relationship Id="rId7" Type="http://schemas.openxmlformats.org/officeDocument/2006/relationships/hyperlink" Target="https://mrpam.gov.mn/home/" TargetMode="External"/><Relationship Id="rId2" Type="http://schemas.openxmlformats.org/officeDocument/2006/relationships/hyperlink" Target="http://opendata.burtgel.gov.mn/lesinfo/9073523" TargetMode="External"/><Relationship Id="rId1" Type="http://schemas.openxmlformats.org/officeDocument/2006/relationships/hyperlink" Target="https://mrpam.gov.mn/article/44/" TargetMode="External"/><Relationship Id="rId6" Type="http://schemas.openxmlformats.org/officeDocument/2006/relationships/hyperlink" Target="https://mrpam.gov.mn/home/" TargetMode="External"/><Relationship Id="rId5" Type="http://schemas.openxmlformats.org/officeDocument/2006/relationships/hyperlink" Target="http://forum.mn/index.php?sel=project&amp;menu_id=29&amp;obj_id=5007%20%20%20%20this%20is%20as%20of%202014" TargetMode="External"/><Relationship Id="rId4" Type="http://schemas.openxmlformats.org/officeDocument/2006/relationships/hyperlink" Target="https://www.mne.mn/" TargetMode="External"/><Relationship Id="rId9" Type="http://schemas.openxmlformats.org/officeDocument/2006/relationships/hyperlink" Target="http://www.imf.org/en/Countries/ResRep/MNG%20%20%20%20%20%20%20International%20Monetary%20Fund%20website%20with%20information%20about%20Mongolia"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245F7-CA82-4249-B0BB-529926487169}">
  <dimension ref="A1:K75"/>
  <sheetViews>
    <sheetView zoomScaleNormal="100" workbookViewId="0">
      <selection activeCell="A64" sqref="A64"/>
    </sheetView>
  </sheetViews>
  <sheetFormatPr defaultColWidth="9.140625" defaultRowHeight="12"/>
  <cols>
    <col min="1" max="1" width="15.85546875" style="307" customWidth="1"/>
    <col min="2" max="2" width="95.42578125" style="60" customWidth="1"/>
    <col min="3" max="3" width="13" style="927" hidden="1" customWidth="1"/>
    <col min="4" max="16384" width="9.140625" style="927"/>
  </cols>
  <sheetData>
    <row r="1" spans="1:11" ht="12.75">
      <c r="A1" s="1028" t="s">
        <v>0</v>
      </c>
      <c r="B1" s="1028"/>
      <c r="C1" s="60"/>
      <c r="D1" s="60"/>
      <c r="E1" s="60"/>
      <c r="F1" s="60"/>
      <c r="G1" s="60"/>
      <c r="H1" s="60"/>
      <c r="I1" s="60"/>
      <c r="J1" s="60"/>
      <c r="K1" s="60"/>
    </row>
    <row r="2" spans="1:11">
      <c r="A2" s="184"/>
      <c r="B2" s="128"/>
      <c r="C2" s="60"/>
      <c r="D2" s="60"/>
      <c r="E2" s="60"/>
      <c r="F2" s="60"/>
      <c r="G2" s="60"/>
      <c r="H2" s="60"/>
      <c r="I2" s="60"/>
      <c r="J2" s="60"/>
      <c r="K2" s="60"/>
    </row>
    <row r="3" spans="1:11">
      <c r="A3" s="33" t="s">
        <v>1</v>
      </c>
      <c r="B3" s="33" t="s">
        <v>2</v>
      </c>
      <c r="C3" s="60"/>
      <c r="D3" s="60"/>
      <c r="E3" s="60"/>
      <c r="F3" s="60"/>
      <c r="G3" s="60"/>
      <c r="H3" s="60"/>
      <c r="I3" s="60"/>
      <c r="J3" s="60"/>
      <c r="K3" s="60"/>
    </row>
    <row r="4" spans="1:11" s="60" customFormat="1">
      <c r="A4" s="128" t="s">
        <v>3</v>
      </c>
      <c r="B4" s="128" t="s">
        <v>4</v>
      </c>
      <c r="C4" s="60" t="s">
        <v>5</v>
      </c>
    </row>
    <row r="5" spans="1:11">
      <c r="A5" s="184" t="s">
        <v>6</v>
      </c>
      <c r="B5" s="128" t="s">
        <v>7</v>
      </c>
      <c r="C5" s="60" t="s">
        <v>8</v>
      </c>
      <c r="D5" s="60"/>
      <c r="E5" s="60"/>
      <c r="F5" s="60"/>
      <c r="G5" s="60"/>
      <c r="H5" s="60"/>
      <c r="I5" s="60"/>
      <c r="J5" s="60"/>
      <c r="K5" s="60"/>
    </row>
    <row r="6" spans="1:11">
      <c r="A6" s="184" t="s">
        <v>9</v>
      </c>
      <c r="B6" s="128" t="s">
        <v>10</v>
      </c>
      <c r="C6" s="60" t="s">
        <v>11</v>
      </c>
      <c r="D6" s="60"/>
      <c r="E6" s="60"/>
      <c r="F6" s="60"/>
      <c r="G6" s="60"/>
      <c r="H6" s="60"/>
      <c r="I6" s="60"/>
      <c r="J6" s="60"/>
      <c r="K6" s="60"/>
    </row>
    <row r="7" spans="1:11">
      <c r="A7" s="184" t="s">
        <v>12</v>
      </c>
      <c r="B7" s="128" t="s">
        <v>13</v>
      </c>
      <c r="C7" s="60" t="s">
        <v>14</v>
      </c>
      <c r="D7" s="60"/>
      <c r="E7" s="60"/>
      <c r="F7" s="60"/>
      <c r="G7" s="60"/>
      <c r="H7" s="60"/>
      <c r="I7" s="60"/>
      <c r="J7" s="60"/>
      <c r="K7" s="60"/>
    </row>
    <row r="8" spans="1:11">
      <c r="A8" s="184" t="s">
        <v>15</v>
      </c>
      <c r="B8" s="128" t="s">
        <v>16</v>
      </c>
      <c r="C8" s="60" t="s">
        <v>17</v>
      </c>
      <c r="D8" s="60"/>
      <c r="E8" s="60"/>
      <c r="F8" s="60"/>
      <c r="G8" s="60"/>
      <c r="H8" s="60"/>
      <c r="I8" s="60"/>
      <c r="J8" s="60"/>
      <c r="K8" s="60"/>
    </row>
    <row r="9" spans="1:11">
      <c r="A9" s="184" t="s">
        <v>18</v>
      </c>
      <c r="B9" s="128" t="s">
        <v>19</v>
      </c>
      <c r="C9" s="60" t="s">
        <v>20</v>
      </c>
      <c r="D9" s="60"/>
      <c r="E9" s="60"/>
      <c r="F9" s="60"/>
      <c r="G9" s="60"/>
      <c r="H9" s="60"/>
      <c r="I9" s="60"/>
      <c r="J9" s="60"/>
      <c r="K9" s="60"/>
    </row>
    <row r="10" spans="1:11">
      <c r="A10" s="184" t="s">
        <v>21</v>
      </c>
      <c r="B10" s="128" t="s">
        <v>22</v>
      </c>
      <c r="C10" s="60" t="s">
        <v>23</v>
      </c>
      <c r="D10" s="60"/>
      <c r="E10" s="60"/>
      <c r="F10" s="60"/>
      <c r="G10" s="60"/>
      <c r="H10" s="60"/>
      <c r="I10" s="60"/>
      <c r="J10" s="60"/>
      <c r="K10" s="60"/>
    </row>
    <row r="11" spans="1:11">
      <c r="A11" s="184" t="s">
        <v>24</v>
      </c>
      <c r="B11" s="128" t="s">
        <v>25</v>
      </c>
      <c r="C11" s="60" t="s">
        <v>26</v>
      </c>
      <c r="D11" s="60"/>
      <c r="E11" s="60"/>
      <c r="F11" s="60"/>
      <c r="G11" s="60"/>
      <c r="H11" s="60"/>
      <c r="I11" s="60"/>
      <c r="J11" s="60"/>
      <c r="K11" s="60"/>
    </row>
    <row r="12" spans="1:11">
      <c r="A12" s="184" t="s">
        <v>27</v>
      </c>
      <c r="B12" s="128" t="s">
        <v>28</v>
      </c>
      <c r="C12" s="60" t="s">
        <v>29</v>
      </c>
      <c r="D12" s="60"/>
      <c r="E12" s="60"/>
      <c r="F12" s="60"/>
      <c r="G12" s="60"/>
      <c r="H12" s="60"/>
      <c r="I12" s="60"/>
      <c r="J12" s="60"/>
      <c r="K12" s="60"/>
    </row>
    <row r="13" spans="1:11">
      <c r="A13" s="184" t="s">
        <v>30</v>
      </c>
      <c r="B13" s="128" t="s">
        <v>31</v>
      </c>
      <c r="C13" s="60" t="s">
        <v>32</v>
      </c>
      <c r="D13" s="60"/>
      <c r="E13" s="60"/>
      <c r="F13" s="60"/>
      <c r="G13" s="60"/>
      <c r="H13" s="60"/>
      <c r="I13" s="60"/>
      <c r="J13" s="60"/>
      <c r="K13" s="60"/>
    </row>
    <row r="14" spans="1:11">
      <c r="A14" s="184" t="s">
        <v>33</v>
      </c>
      <c r="B14" s="128" t="s">
        <v>34</v>
      </c>
      <c r="C14" s="60" t="s">
        <v>35</v>
      </c>
      <c r="D14" s="60"/>
      <c r="E14" s="60"/>
      <c r="F14" s="60"/>
      <c r="G14" s="60"/>
      <c r="H14" s="60"/>
      <c r="I14" s="60"/>
      <c r="J14" s="60"/>
      <c r="K14" s="60"/>
    </row>
    <row r="15" spans="1:11">
      <c r="A15" s="928" t="s">
        <v>36</v>
      </c>
      <c r="B15" s="929" t="s">
        <v>37</v>
      </c>
      <c r="C15" s="930" t="s">
        <v>38</v>
      </c>
      <c r="D15" s="930"/>
      <c r="E15" s="930"/>
      <c r="F15" s="930"/>
      <c r="G15" s="930"/>
      <c r="H15" s="930"/>
      <c r="I15" s="930"/>
      <c r="J15" s="60"/>
      <c r="K15" s="60"/>
    </row>
    <row r="16" spans="1:11">
      <c r="A16" s="928" t="s">
        <v>39</v>
      </c>
      <c r="B16" s="929" t="s">
        <v>40</v>
      </c>
      <c r="C16" s="930" t="s">
        <v>41</v>
      </c>
      <c r="D16" s="930"/>
      <c r="E16" s="930"/>
      <c r="F16" s="930"/>
      <c r="G16" s="930"/>
      <c r="H16" s="930"/>
      <c r="I16" s="930"/>
      <c r="J16" s="60"/>
      <c r="K16" s="60"/>
    </row>
    <row r="17" spans="1:11">
      <c r="A17" s="928" t="s">
        <v>42</v>
      </c>
      <c r="B17" s="929" t="s">
        <v>43</v>
      </c>
      <c r="C17" s="930" t="s">
        <v>44</v>
      </c>
      <c r="D17" s="930"/>
      <c r="E17" s="930"/>
      <c r="F17" s="930"/>
      <c r="G17" s="930"/>
      <c r="H17" s="930"/>
      <c r="I17" s="930"/>
      <c r="J17" s="60"/>
      <c r="K17" s="60"/>
    </row>
    <row r="18" spans="1:11">
      <c r="A18" s="928" t="s">
        <v>45</v>
      </c>
      <c r="B18" s="929" t="s">
        <v>46</v>
      </c>
      <c r="C18" s="930" t="s">
        <v>47</v>
      </c>
      <c r="D18" s="930"/>
      <c r="E18" s="930"/>
      <c r="F18" s="930"/>
      <c r="G18" s="930"/>
      <c r="H18" s="930"/>
      <c r="I18" s="930"/>
      <c r="J18" s="60"/>
      <c r="K18" s="60"/>
    </row>
    <row r="19" spans="1:11">
      <c r="A19" s="928" t="s">
        <v>48</v>
      </c>
      <c r="B19" s="929" t="s">
        <v>49</v>
      </c>
      <c r="C19" s="930" t="s">
        <v>50</v>
      </c>
      <c r="D19" s="930"/>
      <c r="E19" s="930"/>
      <c r="F19" s="930"/>
      <c r="G19" s="930"/>
      <c r="H19" s="930"/>
      <c r="I19" s="930"/>
      <c r="J19" s="60"/>
      <c r="K19" s="60"/>
    </row>
    <row r="20" spans="1:11">
      <c r="A20" s="928" t="s">
        <v>51</v>
      </c>
      <c r="B20" s="929" t="s">
        <v>52</v>
      </c>
      <c r="C20" s="930" t="s">
        <v>53</v>
      </c>
      <c r="D20" s="930"/>
      <c r="E20" s="930"/>
      <c r="F20" s="930"/>
      <c r="G20" s="930"/>
      <c r="H20" s="930"/>
      <c r="I20" s="930"/>
      <c r="J20" s="60"/>
      <c r="K20" s="60"/>
    </row>
    <row r="21" spans="1:11">
      <c r="A21" s="928" t="s">
        <v>54</v>
      </c>
      <c r="B21" s="929" t="s">
        <v>55</v>
      </c>
      <c r="C21" s="930" t="s">
        <v>56</v>
      </c>
      <c r="D21" s="930"/>
      <c r="E21" s="930"/>
      <c r="F21" s="930"/>
      <c r="G21" s="930"/>
      <c r="H21" s="930"/>
      <c r="I21" s="930"/>
      <c r="J21" s="60"/>
      <c r="K21" s="60"/>
    </row>
    <row r="22" spans="1:11">
      <c r="A22" s="928" t="s">
        <v>57</v>
      </c>
      <c r="B22" s="929" t="s">
        <v>58</v>
      </c>
      <c r="C22" s="930" t="s">
        <v>59</v>
      </c>
      <c r="D22" s="930"/>
      <c r="E22" s="930"/>
      <c r="F22" s="930"/>
      <c r="G22" s="930"/>
      <c r="H22" s="930"/>
      <c r="I22" s="930"/>
      <c r="J22" s="60"/>
      <c r="K22" s="60"/>
    </row>
    <row r="23" spans="1:11">
      <c r="A23" s="928" t="s">
        <v>60</v>
      </c>
      <c r="B23" s="929" t="s">
        <v>61</v>
      </c>
      <c r="C23" s="930" t="s">
        <v>62</v>
      </c>
      <c r="D23" s="930"/>
      <c r="E23" s="930"/>
      <c r="F23" s="930"/>
      <c r="G23" s="930"/>
      <c r="H23" s="930"/>
      <c r="I23" s="930"/>
      <c r="J23" s="60"/>
      <c r="K23" s="60"/>
    </row>
    <row r="24" spans="1:11">
      <c r="A24" s="928" t="s">
        <v>63</v>
      </c>
      <c r="B24" s="929" t="s">
        <v>64</v>
      </c>
      <c r="C24" s="930" t="s">
        <v>65</v>
      </c>
      <c r="D24" s="930"/>
      <c r="E24" s="930"/>
      <c r="F24" s="930"/>
      <c r="G24" s="930"/>
      <c r="H24" s="930"/>
      <c r="I24" s="930"/>
      <c r="J24" s="60"/>
      <c r="K24" s="60"/>
    </row>
    <row r="25" spans="1:11">
      <c r="A25" s="928" t="s">
        <v>66</v>
      </c>
      <c r="B25" s="929" t="s">
        <v>67</v>
      </c>
      <c r="C25" s="930" t="s">
        <v>68</v>
      </c>
      <c r="D25" s="930"/>
      <c r="E25" s="930"/>
      <c r="F25" s="930"/>
      <c r="G25" s="930"/>
      <c r="H25" s="930"/>
      <c r="I25" s="930"/>
      <c r="J25" s="60"/>
      <c r="K25" s="60"/>
    </row>
    <row r="26" spans="1:11">
      <c r="A26" s="928" t="s">
        <v>69</v>
      </c>
      <c r="B26" s="929" t="s">
        <v>70</v>
      </c>
      <c r="C26" s="930" t="s">
        <v>71</v>
      </c>
      <c r="D26" s="930"/>
      <c r="E26" s="930"/>
      <c r="F26" s="930"/>
      <c r="G26" s="930"/>
      <c r="H26" s="930"/>
      <c r="I26" s="930"/>
      <c r="J26" s="60"/>
      <c r="K26" s="60"/>
    </row>
    <row r="27" spans="1:11">
      <c r="A27" s="928" t="s">
        <v>72</v>
      </c>
      <c r="B27" s="929" t="s">
        <v>73</v>
      </c>
      <c r="C27" s="930" t="s">
        <v>74</v>
      </c>
      <c r="D27" s="930"/>
      <c r="E27" s="930"/>
      <c r="F27" s="930"/>
      <c r="G27" s="930"/>
      <c r="H27" s="930"/>
      <c r="I27" s="930"/>
      <c r="J27" s="60"/>
      <c r="K27" s="60"/>
    </row>
    <row r="28" spans="1:11">
      <c r="A28" s="928" t="s">
        <v>75</v>
      </c>
      <c r="B28" s="929" t="s">
        <v>76</v>
      </c>
      <c r="C28" s="930" t="s">
        <v>77</v>
      </c>
      <c r="D28" s="930"/>
      <c r="E28" s="930"/>
      <c r="F28" s="930"/>
      <c r="G28" s="930"/>
      <c r="H28" s="930"/>
      <c r="I28" s="930"/>
      <c r="J28" s="60"/>
      <c r="K28" s="60"/>
    </row>
    <row r="29" spans="1:11">
      <c r="A29" s="928" t="s">
        <v>78</v>
      </c>
      <c r="B29" s="929" t="s">
        <v>79</v>
      </c>
      <c r="C29" s="930" t="s">
        <v>80</v>
      </c>
      <c r="D29" s="930"/>
      <c r="E29" s="930"/>
      <c r="F29" s="930"/>
      <c r="G29" s="930"/>
      <c r="H29" s="930"/>
      <c r="I29" s="930"/>
      <c r="J29" s="60"/>
      <c r="K29" s="60"/>
    </row>
    <row r="30" spans="1:11">
      <c r="A30" s="928" t="s">
        <v>81</v>
      </c>
      <c r="B30" s="929" t="s">
        <v>82</v>
      </c>
      <c r="C30" s="930" t="s">
        <v>83</v>
      </c>
      <c r="D30" s="930"/>
      <c r="E30" s="930"/>
      <c r="F30" s="930"/>
      <c r="G30" s="930"/>
      <c r="H30" s="930"/>
      <c r="I30" s="930"/>
      <c r="J30" s="60"/>
      <c r="K30" s="60"/>
    </row>
    <row r="31" spans="1:11">
      <c r="A31" s="928" t="s">
        <v>84</v>
      </c>
      <c r="B31" s="929" t="s">
        <v>85</v>
      </c>
      <c r="C31" s="930" t="s">
        <v>86</v>
      </c>
      <c r="D31" s="930"/>
      <c r="E31" s="930"/>
      <c r="F31" s="930"/>
      <c r="G31" s="930"/>
      <c r="H31" s="930"/>
      <c r="I31" s="930"/>
      <c r="J31" s="60"/>
      <c r="K31" s="60"/>
    </row>
    <row r="32" spans="1:11">
      <c r="A32" s="928" t="s">
        <v>87</v>
      </c>
      <c r="B32" s="929" t="s">
        <v>88</v>
      </c>
      <c r="C32" s="930" t="s">
        <v>89</v>
      </c>
      <c r="D32" s="930"/>
      <c r="E32" s="930"/>
      <c r="F32" s="930"/>
      <c r="G32" s="930"/>
      <c r="H32" s="930"/>
      <c r="I32" s="930"/>
      <c r="J32" s="60"/>
      <c r="K32" s="60"/>
    </row>
    <row r="33" spans="1:11">
      <c r="A33" s="928" t="s">
        <v>90</v>
      </c>
      <c r="B33" s="929" t="s">
        <v>91</v>
      </c>
      <c r="C33" s="930" t="s">
        <v>92</v>
      </c>
      <c r="D33" s="930"/>
      <c r="E33" s="930"/>
      <c r="F33" s="930"/>
      <c r="G33" s="930"/>
      <c r="H33" s="930"/>
      <c r="I33" s="930"/>
      <c r="J33" s="60"/>
      <c r="K33" s="60"/>
    </row>
    <row r="34" spans="1:11">
      <c r="A34" s="928" t="s">
        <v>93</v>
      </c>
      <c r="B34" s="929" t="s">
        <v>94</v>
      </c>
      <c r="C34" s="930" t="s">
        <v>95</v>
      </c>
      <c r="D34" s="930"/>
      <c r="E34" s="930"/>
      <c r="F34" s="930"/>
      <c r="G34" s="930"/>
      <c r="H34" s="930"/>
      <c r="I34" s="930"/>
      <c r="J34" s="60"/>
      <c r="K34" s="60"/>
    </row>
    <row r="35" spans="1:11">
      <c r="A35" s="928" t="s">
        <v>96</v>
      </c>
      <c r="B35" s="929" t="s">
        <v>97</v>
      </c>
      <c r="C35" s="930" t="s">
        <v>98</v>
      </c>
      <c r="D35" s="930"/>
      <c r="E35" s="930"/>
      <c r="F35" s="930"/>
      <c r="G35" s="930"/>
      <c r="H35" s="930"/>
      <c r="I35" s="930"/>
      <c r="J35" s="60"/>
      <c r="K35" s="60"/>
    </row>
    <row r="36" spans="1:11">
      <c r="A36" s="928" t="s">
        <v>99</v>
      </c>
      <c r="B36" s="929" t="s">
        <v>100</v>
      </c>
      <c r="C36" s="930" t="s">
        <v>101</v>
      </c>
      <c r="D36" s="930"/>
      <c r="E36" s="930"/>
      <c r="F36" s="930"/>
      <c r="G36" s="930"/>
      <c r="H36" s="930"/>
      <c r="I36" s="930"/>
      <c r="J36" s="60"/>
      <c r="K36" s="60"/>
    </row>
    <row r="37" spans="1:11" ht="24">
      <c r="A37" s="928" t="s">
        <v>102</v>
      </c>
      <c r="B37" s="925" t="s">
        <v>103</v>
      </c>
      <c r="C37" s="930" t="s">
        <v>104</v>
      </c>
      <c r="D37" s="930"/>
      <c r="E37" s="930"/>
      <c r="F37" s="930"/>
      <c r="G37" s="930"/>
      <c r="H37" s="930"/>
      <c r="I37" s="930"/>
      <c r="J37" s="60"/>
      <c r="K37" s="60"/>
    </row>
    <row r="38" spans="1:11">
      <c r="A38" s="928" t="s">
        <v>105</v>
      </c>
      <c r="B38" s="929" t="s">
        <v>106</v>
      </c>
      <c r="C38" s="930" t="s">
        <v>107</v>
      </c>
      <c r="D38" s="930"/>
      <c r="E38" s="930"/>
      <c r="F38" s="930"/>
      <c r="G38" s="930"/>
      <c r="H38" s="930"/>
      <c r="I38" s="930"/>
      <c r="J38" s="60"/>
      <c r="K38" s="60"/>
    </row>
    <row r="39" spans="1:11">
      <c r="A39" s="928" t="s">
        <v>108</v>
      </c>
      <c r="B39" s="929" t="s">
        <v>109</v>
      </c>
      <c r="C39" s="930" t="s">
        <v>110</v>
      </c>
      <c r="D39" s="930"/>
      <c r="E39" s="930"/>
      <c r="F39" s="930"/>
      <c r="G39" s="930"/>
      <c r="H39" s="930"/>
      <c r="I39" s="930"/>
      <c r="J39" s="60"/>
      <c r="K39" s="60"/>
    </row>
    <row r="40" spans="1:11">
      <c r="A40" s="928" t="s">
        <v>111</v>
      </c>
      <c r="B40" s="929" t="s">
        <v>112</v>
      </c>
      <c r="C40" s="930" t="s">
        <v>113</v>
      </c>
      <c r="D40" s="930"/>
      <c r="E40" s="930"/>
      <c r="F40" s="930"/>
      <c r="G40" s="930"/>
      <c r="H40" s="930"/>
      <c r="I40" s="930"/>
      <c r="J40" s="60"/>
      <c r="K40" s="60"/>
    </row>
    <row r="41" spans="1:11">
      <c r="A41" s="928" t="s">
        <v>114</v>
      </c>
      <c r="B41" s="929" t="s">
        <v>115</v>
      </c>
      <c r="C41" s="930" t="s">
        <v>116</v>
      </c>
      <c r="D41" s="930"/>
      <c r="E41" s="930"/>
      <c r="F41" s="930"/>
      <c r="G41" s="930"/>
      <c r="H41" s="930"/>
      <c r="I41" s="930"/>
      <c r="J41" s="60"/>
      <c r="K41" s="60"/>
    </row>
    <row r="42" spans="1:11">
      <c r="A42" s="928" t="s">
        <v>117</v>
      </c>
      <c r="B42" s="929" t="s">
        <v>118</v>
      </c>
      <c r="C42" s="930" t="s">
        <v>119</v>
      </c>
      <c r="D42" s="930"/>
      <c r="E42" s="930"/>
      <c r="F42" s="930"/>
      <c r="G42" s="930"/>
      <c r="H42" s="930"/>
      <c r="I42" s="930"/>
      <c r="J42" s="60"/>
      <c r="K42" s="60"/>
    </row>
    <row r="43" spans="1:11">
      <c r="A43" s="928" t="s">
        <v>120</v>
      </c>
      <c r="B43" s="929" t="s">
        <v>121</v>
      </c>
      <c r="C43" s="930" t="s">
        <v>122</v>
      </c>
      <c r="D43" s="930"/>
      <c r="E43" s="930"/>
      <c r="F43" s="930"/>
      <c r="G43" s="930"/>
      <c r="H43" s="930"/>
      <c r="I43" s="930"/>
      <c r="J43" s="60"/>
      <c r="K43" s="60"/>
    </row>
    <row r="44" spans="1:11">
      <c r="A44" s="928" t="s">
        <v>123</v>
      </c>
      <c r="B44" s="929" t="s">
        <v>124</v>
      </c>
      <c r="C44" s="930" t="s">
        <v>125</v>
      </c>
      <c r="D44" s="930"/>
      <c r="E44" s="930"/>
      <c r="F44" s="930"/>
      <c r="G44" s="930"/>
      <c r="H44" s="930"/>
      <c r="I44" s="930"/>
      <c r="J44" s="60"/>
      <c r="K44" s="60"/>
    </row>
    <row r="45" spans="1:11">
      <c r="A45" s="928" t="s">
        <v>126</v>
      </c>
      <c r="B45" s="929" t="s">
        <v>127</v>
      </c>
      <c r="C45" s="930" t="s">
        <v>128</v>
      </c>
      <c r="D45" s="930"/>
      <c r="E45" s="930"/>
      <c r="F45" s="930"/>
      <c r="G45" s="930"/>
      <c r="H45" s="930"/>
      <c r="I45" s="930"/>
      <c r="J45" s="60"/>
      <c r="K45" s="60"/>
    </row>
    <row r="46" spans="1:11">
      <c r="A46" s="928" t="s">
        <v>129</v>
      </c>
      <c r="B46" s="929" t="s">
        <v>130</v>
      </c>
      <c r="C46" s="930" t="s">
        <v>131</v>
      </c>
      <c r="D46" s="930"/>
      <c r="E46" s="930"/>
      <c r="F46" s="930"/>
      <c r="G46" s="930"/>
      <c r="H46" s="930"/>
      <c r="I46" s="930"/>
      <c r="J46" s="60"/>
      <c r="K46" s="60"/>
    </row>
    <row r="47" spans="1:11">
      <c r="A47" s="928" t="s">
        <v>132</v>
      </c>
      <c r="B47" s="929" t="s">
        <v>133</v>
      </c>
      <c r="C47" s="930" t="s">
        <v>134</v>
      </c>
      <c r="D47" s="930"/>
      <c r="E47" s="930"/>
      <c r="F47" s="930"/>
      <c r="G47" s="930"/>
      <c r="H47" s="930"/>
      <c r="I47" s="930"/>
      <c r="J47" s="60"/>
      <c r="K47" s="60"/>
    </row>
    <row r="48" spans="1:11">
      <c r="A48" s="928" t="s">
        <v>135</v>
      </c>
      <c r="B48" s="929" t="s">
        <v>136</v>
      </c>
      <c r="C48" s="930" t="s">
        <v>137</v>
      </c>
      <c r="D48" s="930"/>
      <c r="E48" s="930"/>
      <c r="F48" s="930"/>
      <c r="G48" s="930"/>
      <c r="H48" s="930"/>
      <c r="I48" s="930"/>
      <c r="J48" s="60"/>
      <c r="K48" s="60"/>
    </row>
    <row r="49" spans="1:11">
      <c r="A49" s="928" t="s">
        <v>138</v>
      </c>
      <c r="B49" s="929" t="s">
        <v>139</v>
      </c>
      <c r="C49" s="930" t="s">
        <v>140</v>
      </c>
      <c r="D49" s="930"/>
      <c r="E49" s="930"/>
      <c r="F49" s="930"/>
      <c r="G49" s="930"/>
      <c r="H49" s="930"/>
      <c r="I49" s="930"/>
      <c r="J49" s="60"/>
      <c r="K49" s="60"/>
    </row>
    <row r="50" spans="1:11">
      <c r="A50" s="928" t="s">
        <v>141</v>
      </c>
      <c r="B50" s="929" t="s">
        <v>142</v>
      </c>
      <c r="C50" s="930" t="s">
        <v>143</v>
      </c>
      <c r="D50" s="930"/>
      <c r="E50" s="930"/>
      <c r="F50" s="930"/>
      <c r="G50" s="930"/>
      <c r="H50" s="930"/>
      <c r="I50" s="930"/>
      <c r="J50" s="60"/>
      <c r="K50" s="60"/>
    </row>
    <row r="51" spans="1:11">
      <c r="A51" s="928" t="s">
        <v>144</v>
      </c>
      <c r="B51" s="929" t="s">
        <v>145</v>
      </c>
      <c r="C51" s="930" t="s">
        <v>146</v>
      </c>
      <c r="D51" s="930"/>
      <c r="E51" s="930"/>
      <c r="F51" s="930"/>
      <c r="G51" s="930"/>
      <c r="H51" s="930"/>
      <c r="I51" s="930"/>
      <c r="J51" s="60"/>
      <c r="K51" s="60"/>
    </row>
    <row r="52" spans="1:11">
      <c r="A52" s="928" t="s">
        <v>147</v>
      </c>
      <c r="B52" s="929" t="s">
        <v>148</v>
      </c>
      <c r="C52" s="930" t="s">
        <v>149</v>
      </c>
      <c r="D52" s="930"/>
      <c r="E52" s="930"/>
      <c r="F52" s="930"/>
      <c r="G52" s="930"/>
      <c r="H52" s="930"/>
      <c r="I52" s="930"/>
      <c r="J52" s="60"/>
      <c r="K52" s="60"/>
    </row>
    <row r="53" spans="1:11">
      <c r="A53" s="928" t="s">
        <v>150</v>
      </c>
      <c r="B53" s="929" t="s">
        <v>151</v>
      </c>
      <c r="C53" s="930" t="s">
        <v>152</v>
      </c>
      <c r="D53" s="930"/>
      <c r="E53" s="930"/>
      <c r="F53" s="930"/>
      <c r="G53" s="930"/>
      <c r="H53" s="930"/>
      <c r="I53" s="930"/>
      <c r="J53" s="60"/>
      <c r="K53" s="60"/>
    </row>
    <row r="54" spans="1:11">
      <c r="A54" s="928" t="s">
        <v>153</v>
      </c>
      <c r="B54" s="929" t="s">
        <v>154</v>
      </c>
      <c r="C54" s="930" t="s">
        <v>155</v>
      </c>
      <c r="D54" s="930"/>
      <c r="E54" s="930"/>
      <c r="F54" s="930"/>
      <c r="G54" s="930"/>
      <c r="H54" s="930"/>
      <c r="I54" s="930"/>
      <c r="J54" s="60"/>
      <c r="K54" s="60"/>
    </row>
    <row r="55" spans="1:11">
      <c r="A55" s="928" t="s">
        <v>156</v>
      </c>
      <c r="B55" s="929" t="s">
        <v>157</v>
      </c>
      <c r="C55" s="930" t="s">
        <v>158</v>
      </c>
      <c r="D55" s="930"/>
      <c r="E55" s="930"/>
      <c r="F55" s="930"/>
      <c r="G55" s="930"/>
      <c r="H55" s="930"/>
      <c r="I55" s="930"/>
      <c r="J55" s="60"/>
      <c r="K55" s="60"/>
    </row>
    <row r="56" spans="1:11">
      <c r="A56" s="928" t="s">
        <v>159</v>
      </c>
      <c r="B56" s="929" t="s">
        <v>160</v>
      </c>
      <c r="C56" s="930" t="s">
        <v>161</v>
      </c>
      <c r="D56" s="930"/>
      <c r="E56" s="930"/>
      <c r="F56" s="930"/>
      <c r="G56" s="930"/>
      <c r="H56" s="930"/>
      <c r="I56" s="930"/>
      <c r="J56" s="60"/>
      <c r="K56" s="60"/>
    </row>
    <row r="57" spans="1:11">
      <c r="A57" s="928" t="s">
        <v>162</v>
      </c>
      <c r="B57" s="929" t="s">
        <v>163</v>
      </c>
      <c r="C57" s="930" t="s">
        <v>164</v>
      </c>
      <c r="D57" s="930"/>
      <c r="E57" s="930"/>
      <c r="F57" s="930"/>
      <c r="G57" s="930"/>
      <c r="H57" s="930"/>
      <c r="I57" s="930"/>
      <c r="J57" s="60"/>
      <c r="K57" s="60"/>
    </row>
    <row r="58" spans="1:11">
      <c r="A58" s="928" t="s">
        <v>165</v>
      </c>
      <c r="B58" s="929" t="s">
        <v>166</v>
      </c>
      <c r="C58" s="930" t="s">
        <v>167</v>
      </c>
      <c r="D58" s="930"/>
      <c r="E58" s="930"/>
      <c r="F58" s="930"/>
      <c r="G58" s="930"/>
      <c r="H58" s="930"/>
      <c r="I58" s="930"/>
      <c r="J58" s="60"/>
      <c r="K58" s="60"/>
    </row>
    <row r="59" spans="1:11">
      <c r="A59" s="928" t="s">
        <v>168</v>
      </c>
      <c r="B59" s="929" t="s">
        <v>169</v>
      </c>
      <c r="C59" s="930" t="s">
        <v>170</v>
      </c>
      <c r="D59" s="930"/>
      <c r="E59" s="930"/>
      <c r="F59" s="930"/>
      <c r="G59" s="930"/>
      <c r="H59" s="930"/>
      <c r="I59" s="930"/>
      <c r="J59" s="60"/>
      <c r="K59" s="60"/>
    </row>
    <row r="60" spans="1:11">
      <c r="A60" s="928" t="s">
        <v>171</v>
      </c>
      <c r="B60" s="929" t="s">
        <v>172</v>
      </c>
      <c r="C60" s="930" t="s">
        <v>173</v>
      </c>
      <c r="D60" s="930"/>
      <c r="E60" s="930"/>
      <c r="F60" s="930"/>
      <c r="G60" s="930"/>
      <c r="H60" s="930"/>
      <c r="I60" s="930"/>
      <c r="J60" s="60"/>
      <c r="K60" s="60"/>
    </row>
    <row r="61" spans="1:11">
      <c r="A61" s="928" t="s">
        <v>174</v>
      </c>
      <c r="B61" s="929" t="s">
        <v>175</v>
      </c>
      <c r="C61" s="930" t="s">
        <v>176</v>
      </c>
      <c r="D61" s="930"/>
      <c r="E61" s="930"/>
      <c r="F61" s="930"/>
      <c r="G61" s="930"/>
      <c r="H61" s="930"/>
      <c r="I61" s="930"/>
      <c r="J61" s="60"/>
      <c r="K61" s="60"/>
    </row>
    <row r="62" spans="1:11">
      <c r="A62" s="928" t="s">
        <v>177</v>
      </c>
      <c r="B62" s="929" t="s">
        <v>178</v>
      </c>
      <c r="C62" s="930" t="s">
        <v>179</v>
      </c>
      <c r="D62" s="930"/>
      <c r="E62" s="930"/>
      <c r="F62" s="930"/>
      <c r="G62" s="930"/>
      <c r="H62" s="930"/>
      <c r="I62" s="930"/>
      <c r="J62" s="60"/>
      <c r="K62" s="60"/>
    </row>
    <row r="63" spans="1:11">
      <c r="A63" s="928" t="s">
        <v>180</v>
      </c>
      <c r="B63" s="929" t="s">
        <v>181</v>
      </c>
      <c r="C63" s="930" t="s">
        <v>182</v>
      </c>
      <c r="D63" s="930"/>
      <c r="E63" s="930"/>
      <c r="F63" s="930"/>
      <c r="G63" s="930"/>
      <c r="H63" s="930"/>
      <c r="I63" s="930"/>
      <c r="J63" s="60"/>
      <c r="K63" s="60"/>
    </row>
    <row r="64" spans="1:11">
      <c r="A64" s="928" t="s">
        <v>183</v>
      </c>
      <c r="B64" s="929" t="s">
        <v>184</v>
      </c>
      <c r="C64" s="930" t="s">
        <v>185</v>
      </c>
      <c r="D64" s="930"/>
      <c r="E64" s="930"/>
      <c r="F64" s="930"/>
      <c r="G64" s="930"/>
      <c r="H64" s="930"/>
      <c r="I64" s="930"/>
      <c r="J64" s="60"/>
      <c r="K64" s="60"/>
    </row>
    <row r="65" spans="1:11">
      <c r="A65" s="928" t="s">
        <v>186</v>
      </c>
      <c r="B65" s="929" t="s">
        <v>187</v>
      </c>
      <c r="C65" s="930" t="s">
        <v>188</v>
      </c>
      <c r="D65" s="930"/>
      <c r="E65" s="930"/>
      <c r="F65" s="930"/>
      <c r="G65" s="930"/>
      <c r="H65" s="930"/>
      <c r="I65" s="930"/>
      <c r="J65" s="60"/>
      <c r="K65" s="60"/>
    </row>
    <row r="66" spans="1:11">
      <c r="A66" s="928" t="s">
        <v>189</v>
      </c>
      <c r="B66" s="929" t="s">
        <v>190</v>
      </c>
      <c r="C66" s="930" t="s">
        <v>191</v>
      </c>
      <c r="D66" s="930"/>
      <c r="E66" s="930"/>
      <c r="F66" s="930"/>
      <c r="G66" s="930"/>
      <c r="H66" s="930"/>
      <c r="I66" s="930"/>
      <c r="J66" s="60"/>
      <c r="K66" s="60"/>
    </row>
    <row r="67" spans="1:11">
      <c r="A67" s="928" t="s">
        <v>192</v>
      </c>
      <c r="B67" s="929" t="s">
        <v>193</v>
      </c>
      <c r="C67" s="930" t="s">
        <v>194</v>
      </c>
      <c r="D67" s="930"/>
      <c r="E67" s="930"/>
      <c r="F67" s="930"/>
      <c r="G67" s="930"/>
      <c r="H67" s="930"/>
      <c r="I67" s="930"/>
      <c r="J67" s="60"/>
      <c r="K67" s="60"/>
    </row>
    <row r="68" spans="1:11">
      <c r="A68" s="928" t="s">
        <v>195</v>
      </c>
      <c r="B68" s="929" t="s">
        <v>196</v>
      </c>
      <c r="C68" s="930" t="s">
        <v>197</v>
      </c>
      <c r="D68" s="930"/>
      <c r="E68" s="930"/>
      <c r="F68" s="930"/>
      <c r="G68" s="930"/>
      <c r="H68" s="930"/>
      <c r="I68" s="930"/>
      <c r="J68" s="60"/>
      <c r="K68" s="60"/>
    </row>
    <row r="69" spans="1:11">
      <c r="A69" s="928" t="s">
        <v>198</v>
      </c>
      <c r="B69" s="929" t="s">
        <v>199</v>
      </c>
      <c r="C69" s="930" t="s">
        <v>200</v>
      </c>
      <c r="D69" s="930"/>
      <c r="E69" s="930"/>
      <c r="F69" s="930"/>
      <c r="G69" s="930"/>
      <c r="H69" s="930"/>
      <c r="I69" s="930"/>
      <c r="J69" s="60"/>
      <c r="K69" s="60"/>
    </row>
    <row r="70" spans="1:11">
      <c r="A70" s="928" t="s">
        <v>201</v>
      </c>
      <c r="B70" s="929" t="s">
        <v>202</v>
      </c>
      <c r="C70" s="930" t="s">
        <v>203</v>
      </c>
      <c r="D70" s="930"/>
      <c r="E70" s="930"/>
      <c r="F70" s="930"/>
      <c r="G70" s="930"/>
      <c r="H70" s="930"/>
      <c r="I70" s="930"/>
      <c r="J70" s="60"/>
      <c r="K70" s="60"/>
    </row>
    <row r="71" spans="1:11">
      <c r="A71" s="928" t="s">
        <v>204</v>
      </c>
      <c r="B71" s="929" t="s">
        <v>205</v>
      </c>
      <c r="C71" s="930" t="s">
        <v>206</v>
      </c>
      <c r="D71" s="930"/>
      <c r="E71" s="930"/>
      <c r="F71" s="930"/>
      <c r="G71" s="930"/>
      <c r="H71" s="930"/>
      <c r="I71" s="930"/>
      <c r="J71" s="60"/>
      <c r="K71" s="60"/>
    </row>
    <row r="72" spans="1:11">
      <c r="A72" s="928" t="s">
        <v>207</v>
      </c>
      <c r="B72" s="929" t="s">
        <v>208</v>
      </c>
      <c r="C72" s="930" t="s">
        <v>209</v>
      </c>
      <c r="D72" s="930"/>
      <c r="E72" s="930"/>
      <c r="F72" s="930"/>
      <c r="G72" s="930"/>
      <c r="H72" s="930"/>
      <c r="I72" s="930"/>
      <c r="J72" s="60"/>
      <c r="K72" s="60"/>
    </row>
    <row r="73" spans="1:11">
      <c r="A73" s="928" t="s">
        <v>210</v>
      </c>
      <c r="B73" s="929" t="s">
        <v>211</v>
      </c>
      <c r="C73" s="930" t="s">
        <v>212</v>
      </c>
      <c r="D73" s="930"/>
      <c r="E73" s="930"/>
      <c r="F73" s="930"/>
      <c r="G73" s="930"/>
      <c r="H73" s="930"/>
      <c r="I73" s="930"/>
      <c r="J73" s="60"/>
      <c r="K73" s="60"/>
    </row>
    <row r="74" spans="1:11">
      <c r="A74" s="928" t="s">
        <v>213</v>
      </c>
      <c r="B74" s="929" t="s">
        <v>214</v>
      </c>
      <c r="C74" s="930" t="s">
        <v>215</v>
      </c>
      <c r="D74" s="930"/>
      <c r="E74" s="930"/>
      <c r="F74" s="930"/>
      <c r="G74" s="930"/>
      <c r="H74" s="930"/>
      <c r="I74" s="930"/>
      <c r="J74" s="60"/>
      <c r="K74" s="60"/>
    </row>
    <row r="75" spans="1:11" s="930" customFormat="1">
      <c r="A75" s="928" t="s">
        <v>216</v>
      </c>
      <c r="B75" s="929" t="s">
        <v>217</v>
      </c>
      <c r="C75" s="930" t="s">
        <v>218</v>
      </c>
    </row>
  </sheetData>
  <mergeCells count="1">
    <mergeCell ref="A1:B1"/>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3755-12AF-4D6E-BC1E-0879E68BEA4C}">
  <dimension ref="A1:E130"/>
  <sheetViews>
    <sheetView workbookViewId="0">
      <selection activeCell="A3" sqref="A3"/>
    </sheetView>
  </sheetViews>
  <sheetFormatPr defaultColWidth="9.140625" defaultRowHeight="12"/>
  <cols>
    <col min="1" max="1" width="7.140625" style="4" customWidth="1"/>
    <col min="2" max="2" width="12.5703125" style="4" customWidth="1"/>
    <col min="3" max="3" width="31" style="4" customWidth="1"/>
    <col min="4" max="4" width="20.5703125" style="4" customWidth="1"/>
    <col min="5" max="5" width="19.5703125" style="4" customWidth="1"/>
    <col min="6" max="16384" width="9.140625" style="4"/>
  </cols>
  <sheetData>
    <row r="1" spans="1:5" ht="12.75">
      <c r="A1" s="196" t="s">
        <v>1705</v>
      </c>
    </row>
    <row r="2" spans="1:5">
      <c r="E2" s="368" t="s">
        <v>1706</v>
      </c>
    </row>
    <row r="3" spans="1:5" ht="24">
      <c r="A3" s="729" t="s">
        <v>1707</v>
      </c>
      <c r="B3" s="729" t="s">
        <v>1708</v>
      </c>
      <c r="C3" s="729" t="s">
        <v>1709</v>
      </c>
      <c r="D3" s="729" t="s">
        <v>1710</v>
      </c>
      <c r="E3" s="729" t="s">
        <v>1711</v>
      </c>
    </row>
    <row r="4" spans="1:5">
      <c r="A4" s="369">
        <v>1</v>
      </c>
      <c r="B4" s="369">
        <v>5176727</v>
      </c>
      <c r="C4" s="343" t="s">
        <v>239</v>
      </c>
      <c r="D4" s="370" t="s">
        <v>1712</v>
      </c>
      <c r="E4" s="370">
        <v>-31</v>
      </c>
    </row>
    <row r="5" spans="1:5">
      <c r="A5" s="369">
        <v>2</v>
      </c>
      <c r="B5" s="369">
        <v>5098564</v>
      </c>
      <c r="C5" s="343" t="s">
        <v>247</v>
      </c>
      <c r="D5" s="370">
        <v>4</v>
      </c>
      <c r="E5" s="370" t="s">
        <v>1712</v>
      </c>
    </row>
    <row r="6" spans="1:5">
      <c r="A6" s="369">
        <v>3</v>
      </c>
      <c r="B6" s="369">
        <v>2011239</v>
      </c>
      <c r="C6" s="343" t="s">
        <v>250</v>
      </c>
      <c r="D6" s="370">
        <v>3</v>
      </c>
      <c r="E6" s="370" t="s">
        <v>1712</v>
      </c>
    </row>
    <row r="7" spans="1:5">
      <c r="A7" s="369">
        <v>4</v>
      </c>
      <c r="B7" s="369">
        <v>5809797</v>
      </c>
      <c r="C7" s="343" t="s">
        <v>257</v>
      </c>
      <c r="D7" s="370" t="s">
        <v>1712</v>
      </c>
      <c r="E7" s="370">
        <v>-50</v>
      </c>
    </row>
    <row r="8" spans="1:5">
      <c r="A8" s="369">
        <v>5</v>
      </c>
      <c r="B8" s="369">
        <v>5095549</v>
      </c>
      <c r="C8" s="343" t="s">
        <v>261</v>
      </c>
      <c r="D8" s="370" t="s">
        <v>1712</v>
      </c>
      <c r="E8" s="370">
        <v>-781</v>
      </c>
    </row>
    <row r="9" spans="1:5">
      <c r="A9" s="369">
        <v>6</v>
      </c>
      <c r="B9" s="369">
        <v>2112868</v>
      </c>
      <c r="C9" s="343" t="s">
        <v>266</v>
      </c>
      <c r="D9" s="370" t="s">
        <v>1712</v>
      </c>
      <c r="E9" s="370">
        <v>-13</v>
      </c>
    </row>
    <row r="10" spans="1:5">
      <c r="A10" s="369">
        <v>7</v>
      </c>
      <c r="B10" s="369">
        <v>5218624</v>
      </c>
      <c r="C10" s="343" t="s">
        <v>271</v>
      </c>
      <c r="D10" s="370">
        <v>11</v>
      </c>
      <c r="E10" s="370" t="s">
        <v>1712</v>
      </c>
    </row>
    <row r="11" spans="1:5">
      <c r="A11" s="369">
        <v>8</v>
      </c>
      <c r="B11" s="369">
        <v>6172768</v>
      </c>
      <c r="C11" s="343" t="s">
        <v>276</v>
      </c>
      <c r="D11" s="370" t="s">
        <v>1712</v>
      </c>
      <c r="E11" s="370">
        <v>-74</v>
      </c>
    </row>
    <row r="12" spans="1:5">
      <c r="A12" s="369">
        <v>9</v>
      </c>
      <c r="B12" s="369">
        <v>2012677</v>
      </c>
      <c r="C12" s="343" t="s">
        <v>280</v>
      </c>
      <c r="D12" s="370">
        <v>9</v>
      </c>
      <c r="E12" s="370" t="s">
        <v>1712</v>
      </c>
    </row>
    <row r="13" spans="1:5">
      <c r="A13" s="369">
        <v>10</v>
      </c>
      <c r="B13" s="369">
        <v>2008572</v>
      </c>
      <c r="C13" s="343" t="s">
        <v>304</v>
      </c>
      <c r="D13" s="370">
        <v>65</v>
      </c>
      <c r="E13" s="370" t="s">
        <v>1712</v>
      </c>
    </row>
    <row r="14" spans="1:5">
      <c r="A14" s="369">
        <v>11</v>
      </c>
      <c r="B14" s="369">
        <v>5215919</v>
      </c>
      <c r="C14" s="343" t="s">
        <v>312</v>
      </c>
      <c r="D14" s="370" t="s">
        <v>1712</v>
      </c>
      <c r="E14" s="370">
        <v>-50</v>
      </c>
    </row>
    <row r="15" spans="1:5">
      <c r="A15" s="369">
        <v>12</v>
      </c>
      <c r="B15" s="369">
        <v>5502977</v>
      </c>
      <c r="C15" s="343" t="s">
        <v>319</v>
      </c>
      <c r="D15" s="370" t="s">
        <v>1712</v>
      </c>
      <c r="E15" s="370">
        <v>-420</v>
      </c>
    </row>
    <row r="16" spans="1:5">
      <c r="A16" s="369">
        <v>13</v>
      </c>
      <c r="B16" s="369">
        <v>2640635</v>
      </c>
      <c r="C16" s="343" t="s">
        <v>323</v>
      </c>
      <c r="D16" s="370">
        <v>633</v>
      </c>
      <c r="E16" s="370" t="s">
        <v>1712</v>
      </c>
    </row>
    <row r="17" spans="1:5">
      <c r="A17" s="369">
        <v>14</v>
      </c>
      <c r="B17" s="369">
        <v>2708701</v>
      </c>
      <c r="C17" s="343" t="s">
        <v>328</v>
      </c>
      <c r="D17" s="370">
        <v>3</v>
      </c>
      <c r="E17" s="370" t="s">
        <v>1712</v>
      </c>
    </row>
    <row r="18" spans="1:5">
      <c r="A18" s="369">
        <v>15</v>
      </c>
      <c r="B18" s="369">
        <v>5294088</v>
      </c>
      <c r="C18" s="343" t="s">
        <v>348</v>
      </c>
      <c r="D18" s="370">
        <v>13</v>
      </c>
      <c r="E18" s="370" t="s">
        <v>1712</v>
      </c>
    </row>
    <row r="19" spans="1:5">
      <c r="A19" s="369">
        <v>16</v>
      </c>
      <c r="B19" s="369">
        <v>5376467</v>
      </c>
      <c r="C19" s="343" t="s">
        <v>353</v>
      </c>
      <c r="D19" s="370">
        <v>1</v>
      </c>
      <c r="E19" s="370" t="s">
        <v>1712</v>
      </c>
    </row>
    <row r="20" spans="1:5">
      <c r="A20" s="369">
        <v>17</v>
      </c>
      <c r="B20" s="369">
        <v>2855119</v>
      </c>
      <c r="C20" s="343" t="s">
        <v>357</v>
      </c>
      <c r="D20" s="370">
        <v>458</v>
      </c>
      <c r="E20" s="370" t="s">
        <v>1712</v>
      </c>
    </row>
    <row r="21" spans="1:5">
      <c r="A21" s="369">
        <v>18</v>
      </c>
      <c r="B21" s="369">
        <v>2094533</v>
      </c>
      <c r="C21" s="343" t="s">
        <v>362</v>
      </c>
      <c r="D21" s="370" t="s">
        <v>1712</v>
      </c>
      <c r="E21" s="370">
        <v>-7</v>
      </c>
    </row>
    <row r="22" spans="1:5">
      <c r="A22" s="369">
        <v>19</v>
      </c>
      <c r="B22" s="369">
        <v>5722942</v>
      </c>
      <c r="C22" s="343" t="s">
        <v>373</v>
      </c>
      <c r="D22" s="370" t="s">
        <v>1712</v>
      </c>
      <c r="E22" s="370">
        <v>-200</v>
      </c>
    </row>
    <row r="23" spans="1:5">
      <c r="A23" s="369">
        <v>20</v>
      </c>
      <c r="B23" s="369">
        <v>2643928</v>
      </c>
      <c r="C23" s="343" t="s">
        <v>378</v>
      </c>
      <c r="D23" s="370" t="s">
        <v>1712</v>
      </c>
      <c r="E23" s="370">
        <v>-34</v>
      </c>
    </row>
    <row r="24" spans="1:5">
      <c r="A24" s="369">
        <v>21</v>
      </c>
      <c r="B24" s="369">
        <v>5502292</v>
      </c>
      <c r="C24" s="343" t="s">
        <v>384</v>
      </c>
      <c r="D24" s="370" t="s">
        <v>1712</v>
      </c>
      <c r="E24" s="370">
        <v>-18</v>
      </c>
    </row>
    <row r="25" spans="1:5">
      <c r="A25" s="369">
        <v>22</v>
      </c>
      <c r="B25" s="369">
        <v>2615797</v>
      </c>
      <c r="C25" s="343" t="s">
        <v>395</v>
      </c>
      <c r="D25" s="370" t="s">
        <v>1712</v>
      </c>
      <c r="E25" s="370">
        <v>-15</v>
      </c>
    </row>
    <row r="26" spans="1:5">
      <c r="A26" s="369">
        <v>23</v>
      </c>
      <c r="B26" s="369">
        <v>5515882</v>
      </c>
      <c r="C26" s="343" t="s">
        <v>675</v>
      </c>
      <c r="D26" s="370">
        <v>50</v>
      </c>
      <c r="E26" s="370" t="s">
        <v>1712</v>
      </c>
    </row>
    <row r="27" spans="1:5">
      <c r="A27" s="369">
        <v>24</v>
      </c>
      <c r="B27" s="369">
        <v>2862468</v>
      </c>
      <c r="C27" s="343" t="s">
        <v>400</v>
      </c>
      <c r="D27" s="370" t="s">
        <v>1712</v>
      </c>
      <c r="E27" s="370">
        <v>-3</v>
      </c>
    </row>
    <row r="28" spans="1:5">
      <c r="A28" s="369">
        <v>25</v>
      </c>
      <c r="B28" s="369">
        <v>5045894</v>
      </c>
      <c r="C28" s="343" t="s">
        <v>421</v>
      </c>
      <c r="D28" s="370" t="s">
        <v>1712</v>
      </c>
      <c r="E28" s="370">
        <v>-24</v>
      </c>
    </row>
    <row r="29" spans="1:5">
      <c r="A29" s="369">
        <v>26</v>
      </c>
      <c r="B29" s="369">
        <v>2051303</v>
      </c>
      <c r="C29" s="343" t="s">
        <v>436</v>
      </c>
      <c r="D29" s="370" t="s">
        <v>1712</v>
      </c>
      <c r="E29" s="370">
        <v>-828</v>
      </c>
    </row>
    <row r="30" spans="1:5">
      <c r="A30" s="369">
        <v>27</v>
      </c>
      <c r="B30" s="369">
        <v>2061848</v>
      </c>
      <c r="C30" s="343" t="s">
        <v>442</v>
      </c>
      <c r="D30" s="370" t="s">
        <v>1712</v>
      </c>
      <c r="E30" s="370">
        <v>-30</v>
      </c>
    </row>
    <row r="31" spans="1:5">
      <c r="A31" s="369">
        <v>28</v>
      </c>
      <c r="B31" s="369">
        <v>2766337</v>
      </c>
      <c r="C31" s="343" t="s">
        <v>449</v>
      </c>
      <c r="D31" s="370" t="s">
        <v>1712</v>
      </c>
      <c r="E31" s="370">
        <v>-6</v>
      </c>
    </row>
    <row r="32" spans="1:5">
      <c r="A32" s="369">
        <v>29</v>
      </c>
      <c r="B32" s="369">
        <v>5200334</v>
      </c>
      <c r="C32" s="343" t="s">
        <v>454</v>
      </c>
      <c r="D32" s="370" t="s">
        <v>1712</v>
      </c>
      <c r="E32" s="370">
        <v>-24</v>
      </c>
    </row>
    <row r="33" spans="1:5">
      <c r="A33" s="369">
        <v>30</v>
      </c>
      <c r="B33" s="369">
        <v>5838266</v>
      </c>
      <c r="C33" s="343" t="s">
        <v>458</v>
      </c>
      <c r="D33" s="370">
        <v>33</v>
      </c>
      <c r="E33" s="370" t="s">
        <v>1712</v>
      </c>
    </row>
    <row r="34" spans="1:5">
      <c r="A34" s="369">
        <v>31</v>
      </c>
      <c r="B34" s="369">
        <v>2687968</v>
      </c>
      <c r="C34" s="343" t="s">
        <v>464</v>
      </c>
      <c r="D34" s="370" t="s">
        <v>1712</v>
      </c>
      <c r="E34" s="370">
        <v>-1</v>
      </c>
    </row>
    <row r="35" spans="1:5">
      <c r="A35" s="369">
        <v>32</v>
      </c>
      <c r="B35" s="369">
        <v>5217652</v>
      </c>
      <c r="C35" s="343" t="s">
        <v>469</v>
      </c>
      <c r="D35" s="370" t="s">
        <v>1712</v>
      </c>
      <c r="E35" s="370">
        <v>-96</v>
      </c>
    </row>
    <row r="36" spans="1:5">
      <c r="A36" s="369">
        <v>33</v>
      </c>
      <c r="B36" s="369">
        <v>5935539</v>
      </c>
      <c r="C36" s="343" t="s">
        <v>478</v>
      </c>
      <c r="D36" s="370">
        <v>10</v>
      </c>
      <c r="E36" s="370" t="s">
        <v>1712</v>
      </c>
    </row>
    <row r="37" spans="1:5">
      <c r="A37" s="369">
        <v>34</v>
      </c>
      <c r="B37" s="369">
        <v>5073189</v>
      </c>
      <c r="C37" s="343" t="s">
        <v>483</v>
      </c>
      <c r="D37" s="370" t="s">
        <v>1712</v>
      </c>
      <c r="E37" s="370">
        <v>-1304</v>
      </c>
    </row>
    <row r="38" spans="1:5">
      <c r="A38" s="369">
        <v>35</v>
      </c>
      <c r="B38" s="369">
        <v>6171788</v>
      </c>
      <c r="C38" s="343" t="s">
        <v>485</v>
      </c>
      <c r="D38" s="370" t="s">
        <v>1712</v>
      </c>
      <c r="E38" s="370">
        <v>-101</v>
      </c>
    </row>
    <row r="39" spans="1:5">
      <c r="A39" s="369">
        <v>36</v>
      </c>
      <c r="B39" s="369">
        <v>5467268</v>
      </c>
      <c r="C39" s="343" t="s">
        <v>490</v>
      </c>
      <c r="D39" s="370" t="s">
        <v>1712</v>
      </c>
      <c r="E39" s="370">
        <v>-22</v>
      </c>
    </row>
    <row r="40" spans="1:5">
      <c r="A40" s="369">
        <v>37</v>
      </c>
      <c r="B40" s="369">
        <v>5522935</v>
      </c>
      <c r="C40" s="343" t="s">
        <v>495</v>
      </c>
      <c r="D40" s="370" t="s">
        <v>1712</v>
      </c>
      <c r="E40" s="370">
        <v>-19</v>
      </c>
    </row>
    <row r="41" spans="1:5">
      <c r="A41" s="369">
        <v>38</v>
      </c>
      <c r="B41" s="369">
        <v>6254713</v>
      </c>
      <c r="C41" s="343" t="s">
        <v>500</v>
      </c>
      <c r="D41" s="370" t="s">
        <v>1712</v>
      </c>
      <c r="E41" s="370">
        <v>-4</v>
      </c>
    </row>
    <row r="42" spans="1:5">
      <c r="A42" s="369">
        <v>39</v>
      </c>
      <c r="B42" s="369">
        <v>5077982</v>
      </c>
      <c r="C42" s="343" t="s">
        <v>506</v>
      </c>
      <c r="D42" s="370" t="s">
        <v>1712</v>
      </c>
      <c r="E42" s="370">
        <v>-31</v>
      </c>
    </row>
    <row r="43" spans="1:5">
      <c r="A43" s="369">
        <v>40</v>
      </c>
      <c r="B43" s="369">
        <v>5673569</v>
      </c>
      <c r="C43" s="343" t="s">
        <v>522</v>
      </c>
      <c r="D43" s="370" t="s">
        <v>1712</v>
      </c>
      <c r="E43" s="370">
        <v>-109</v>
      </c>
    </row>
    <row r="44" spans="1:5">
      <c r="A44" s="369">
        <v>41</v>
      </c>
      <c r="B44" s="369">
        <v>5830974</v>
      </c>
      <c r="C44" s="343" t="s">
        <v>532</v>
      </c>
      <c r="D44" s="370" t="s">
        <v>1712</v>
      </c>
      <c r="E44" s="370">
        <v>-11</v>
      </c>
    </row>
    <row r="45" spans="1:5">
      <c r="A45" s="369">
        <v>42</v>
      </c>
      <c r="B45" s="369">
        <v>2069792</v>
      </c>
      <c r="C45" s="343" t="s">
        <v>539</v>
      </c>
      <c r="D45" s="370">
        <v>1</v>
      </c>
      <c r="E45" s="370" t="s">
        <v>1712</v>
      </c>
    </row>
    <row r="46" spans="1:5">
      <c r="A46" s="369">
        <v>43</v>
      </c>
      <c r="B46" s="369">
        <v>5082986</v>
      </c>
      <c r="C46" s="343" t="s">
        <v>552</v>
      </c>
      <c r="D46" s="370" t="s">
        <v>1712</v>
      </c>
      <c r="E46" s="370">
        <v>-4</v>
      </c>
    </row>
    <row r="47" spans="1:5">
      <c r="A47" s="369">
        <v>44</v>
      </c>
      <c r="B47" s="369">
        <v>6302513</v>
      </c>
      <c r="C47" s="343" t="s">
        <v>549</v>
      </c>
      <c r="D47" s="370" t="s">
        <v>1712</v>
      </c>
      <c r="E47" s="370">
        <v>-3</v>
      </c>
    </row>
    <row r="48" spans="1:5">
      <c r="A48" s="369">
        <v>45</v>
      </c>
      <c r="B48" s="369">
        <v>5314577</v>
      </c>
      <c r="C48" s="343" t="s">
        <v>626</v>
      </c>
      <c r="D48" s="370" t="s">
        <v>1712</v>
      </c>
      <c r="E48" s="370">
        <v>-12</v>
      </c>
    </row>
    <row r="49" spans="1:5">
      <c r="A49" s="369">
        <v>46</v>
      </c>
      <c r="B49" s="369">
        <v>2034859</v>
      </c>
      <c r="C49" s="343" t="s">
        <v>554</v>
      </c>
      <c r="D49" s="370">
        <v>3</v>
      </c>
      <c r="E49" s="370" t="s">
        <v>1712</v>
      </c>
    </row>
    <row r="50" spans="1:5">
      <c r="A50" s="369">
        <v>47</v>
      </c>
      <c r="B50" s="369">
        <v>5051304</v>
      </c>
      <c r="C50" s="343" t="s">
        <v>579</v>
      </c>
      <c r="D50" s="370" t="s">
        <v>1712</v>
      </c>
      <c r="E50" s="370">
        <v>-60</v>
      </c>
    </row>
    <row r="51" spans="1:5">
      <c r="A51" s="369">
        <v>48</v>
      </c>
      <c r="B51" s="369">
        <v>5253535</v>
      </c>
      <c r="C51" s="343" t="s">
        <v>564</v>
      </c>
      <c r="D51" s="370">
        <v>2</v>
      </c>
      <c r="E51" s="370" t="s">
        <v>1712</v>
      </c>
    </row>
    <row r="52" spans="1:5">
      <c r="A52" s="369">
        <v>49</v>
      </c>
      <c r="B52" s="369">
        <v>2550466</v>
      </c>
      <c r="C52" s="343" t="s">
        <v>585</v>
      </c>
      <c r="D52" s="370" t="s">
        <v>1712</v>
      </c>
      <c r="E52" s="370">
        <v>-1069</v>
      </c>
    </row>
    <row r="53" spans="1:5">
      <c r="A53" s="369">
        <v>50</v>
      </c>
      <c r="B53" s="369">
        <v>5051134</v>
      </c>
      <c r="C53" s="343" t="s">
        <v>592</v>
      </c>
      <c r="D53" s="370">
        <v>78</v>
      </c>
      <c r="E53" s="370" t="s">
        <v>1712</v>
      </c>
    </row>
    <row r="54" spans="1:5">
      <c r="A54" s="369">
        <v>51</v>
      </c>
      <c r="B54" s="369">
        <v>2554518</v>
      </c>
      <c r="C54" s="343" t="s">
        <v>602</v>
      </c>
      <c r="D54" s="370" t="s">
        <v>1712</v>
      </c>
      <c r="E54" s="370">
        <v>-107</v>
      </c>
    </row>
    <row r="55" spans="1:5">
      <c r="A55" s="369">
        <v>52</v>
      </c>
      <c r="B55" s="369">
        <v>2029278</v>
      </c>
      <c r="C55" s="343" t="s">
        <v>609</v>
      </c>
      <c r="D55" s="370" t="s">
        <v>1712</v>
      </c>
      <c r="E55" s="370">
        <v>-135</v>
      </c>
    </row>
    <row r="56" spans="1:5">
      <c r="A56" s="369">
        <v>53</v>
      </c>
      <c r="B56" s="369">
        <v>5106567</v>
      </c>
      <c r="C56" s="343" t="s">
        <v>1713</v>
      </c>
      <c r="D56" s="370" t="s">
        <v>1712</v>
      </c>
      <c r="E56" s="370">
        <v>-575</v>
      </c>
    </row>
    <row r="57" spans="1:5">
      <c r="A57" s="369">
        <v>54</v>
      </c>
      <c r="B57" s="369">
        <v>5141583</v>
      </c>
      <c r="C57" s="343" t="s">
        <v>620</v>
      </c>
      <c r="D57" s="370" t="s">
        <v>1712</v>
      </c>
      <c r="E57" s="370">
        <v>-188</v>
      </c>
    </row>
    <row r="58" spans="1:5">
      <c r="A58" s="369">
        <v>55</v>
      </c>
      <c r="B58" s="369">
        <v>5175933</v>
      </c>
      <c r="C58" s="343" t="s">
        <v>627</v>
      </c>
      <c r="D58" s="370">
        <v>715</v>
      </c>
      <c r="E58" s="370" t="s">
        <v>1712</v>
      </c>
    </row>
    <row r="59" spans="1:5">
      <c r="A59" s="369">
        <v>56</v>
      </c>
      <c r="B59" s="369">
        <v>2010895</v>
      </c>
      <c r="C59" s="343" t="s">
        <v>630</v>
      </c>
      <c r="D59" s="370" t="s">
        <v>1712</v>
      </c>
      <c r="E59" s="370">
        <v>-4</v>
      </c>
    </row>
    <row r="60" spans="1:5">
      <c r="A60" s="369">
        <v>57</v>
      </c>
      <c r="B60" s="369">
        <v>6271642</v>
      </c>
      <c r="C60" s="343" t="s">
        <v>635</v>
      </c>
      <c r="D60" s="370" t="s">
        <v>1712</v>
      </c>
      <c r="E60" s="370">
        <v>-225</v>
      </c>
    </row>
    <row r="61" spans="1:5">
      <c r="A61" s="369">
        <v>58</v>
      </c>
      <c r="B61" s="369">
        <v>6249264</v>
      </c>
      <c r="C61" s="343" t="s">
        <v>842</v>
      </c>
      <c r="D61" s="370">
        <v>23</v>
      </c>
      <c r="E61" s="370" t="s">
        <v>1712</v>
      </c>
    </row>
    <row r="62" spans="1:5">
      <c r="A62" s="369">
        <v>59</v>
      </c>
      <c r="B62" s="369">
        <v>2337231</v>
      </c>
      <c r="C62" s="343" t="s">
        <v>644</v>
      </c>
      <c r="D62" s="370" t="s">
        <v>1712</v>
      </c>
      <c r="E62" s="370">
        <v>-21</v>
      </c>
    </row>
    <row r="63" spans="1:5">
      <c r="A63" s="369">
        <v>60</v>
      </c>
      <c r="B63" s="369">
        <v>6287727</v>
      </c>
      <c r="C63" s="343" t="s">
        <v>646</v>
      </c>
      <c r="D63" s="370" t="s">
        <v>1712</v>
      </c>
      <c r="E63" s="370">
        <v>-86</v>
      </c>
    </row>
    <row r="64" spans="1:5">
      <c r="A64" s="369">
        <v>61</v>
      </c>
      <c r="B64" s="369">
        <v>2657457</v>
      </c>
      <c r="C64" s="343" t="s">
        <v>660</v>
      </c>
      <c r="D64" s="370" t="s">
        <v>1712</v>
      </c>
      <c r="E64" s="370">
        <v>-820</v>
      </c>
    </row>
    <row r="65" spans="1:5">
      <c r="A65" s="369">
        <v>62</v>
      </c>
      <c r="B65" s="369">
        <v>2678187</v>
      </c>
      <c r="C65" s="343" t="s">
        <v>669</v>
      </c>
      <c r="D65" s="370" t="s">
        <v>1712</v>
      </c>
      <c r="E65" s="370">
        <v>-25</v>
      </c>
    </row>
    <row r="66" spans="1:5">
      <c r="A66" s="369">
        <v>63</v>
      </c>
      <c r="B66" s="369">
        <v>2075385</v>
      </c>
      <c r="C66" s="343" t="s">
        <v>690</v>
      </c>
      <c r="D66" s="370" t="s">
        <v>1712</v>
      </c>
      <c r="E66" s="370">
        <v>-1947</v>
      </c>
    </row>
    <row r="67" spans="1:5">
      <c r="A67" s="369">
        <v>64</v>
      </c>
      <c r="B67" s="369">
        <v>5076285</v>
      </c>
      <c r="C67" s="343" t="s">
        <v>704</v>
      </c>
      <c r="D67" s="370" t="s">
        <v>1712</v>
      </c>
      <c r="E67" s="370">
        <v>-380</v>
      </c>
    </row>
    <row r="68" spans="1:5">
      <c r="A68" s="369">
        <v>65</v>
      </c>
      <c r="B68" s="369">
        <v>5292638</v>
      </c>
      <c r="C68" s="343" t="s">
        <v>713</v>
      </c>
      <c r="D68" s="370">
        <v>3</v>
      </c>
      <c r="E68" s="370" t="s">
        <v>1712</v>
      </c>
    </row>
    <row r="69" spans="1:5">
      <c r="A69" s="369">
        <v>66</v>
      </c>
      <c r="B69" s="369">
        <v>5358221</v>
      </c>
      <c r="C69" s="343" t="s">
        <v>717</v>
      </c>
      <c r="D69" s="370">
        <v>15</v>
      </c>
      <c r="E69" s="370" t="s">
        <v>1712</v>
      </c>
    </row>
    <row r="70" spans="1:5">
      <c r="A70" s="369">
        <v>67</v>
      </c>
      <c r="B70" s="369">
        <v>5084555</v>
      </c>
      <c r="C70" s="343" t="s">
        <v>723</v>
      </c>
      <c r="D70" s="370" t="s">
        <v>1712</v>
      </c>
      <c r="E70" s="370">
        <v>-558</v>
      </c>
    </row>
    <row r="71" spans="1:5">
      <c r="A71" s="369">
        <v>68</v>
      </c>
      <c r="B71" s="369">
        <v>2108291</v>
      </c>
      <c r="C71" s="343" t="s">
        <v>729</v>
      </c>
      <c r="D71" s="370">
        <v>10</v>
      </c>
      <c r="E71" s="370" t="s">
        <v>1712</v>
      </c>
    </row>
    <row r="72" spans="1:5">
      <c r="A72" s="369">
        <v>69</v>
      </c>
      <c r="B72" s="369">
        <v>5261198</v>
      </c>
      <c r="C72" s="343" t="s">
        <v>735</v>
      </c>
      <c r="D72" s="370">
        <v>1</v>
      </c>
      <c r="E72" s="370" t="s">
        <v>1712</v>
      </c>
    </row>
    <row r="73" spans="1:5">
      <c r="A73" s="369">
        <v>70</v>
      </c>
      <c r="B73" s="369">
        <v>6138373</v>
      </c>
      <c r="C73" s="343" t="s">
        <v>738</v>
      </c>
      <c r="D73" s="370" t="s">
        <v>1712</v>
      </c>
      <c r="E73" s="370">
        <v>-23</v>
      </c>
    </row>
    <row r="74" spans="1:5">
      <c r="A74" s="369">
        <v>71</v>
      </c>
      <c r="B74" s="369">
        <v>5295858</v>
      </c>
      <c r="C74" s="343" t="s">
        <v>748</v>
      </c>
      <c r="D74" s="370">
        <v>32</v>
      </c>
      <c r="E74" s="370" t="s">
        <v>1712</v>
      </c>
    </row>
    <row r="75" spans="1:5">
      <c r="A75" s="369">
        <v>72</v>
      </c>
      <c r="B75" s="369">
        <v>2734877</v>
      </c>
      <c r="C75" s="343" t="s">
        <v>752</v>
      </c>
      <c r="D75" s="370" t="s">
        <v>1712</v>
      </c>
      <c r="E75" s="370">
        <v>-203</v>
      </c>
    </row>
    <row r="76" spans="1:5">
      <c r="A76" s="369">
        <v>73</v>
      </c>
      <c r="B76" s="369">
        <v>2587645</v>
      </c>
      <c r="C76" s="343" t="s">
        <v>757</v>
      </c>
      <c r="D76" s="370" t="s">
        <v>1712</v>
      </c>
      <c r="E76" s="370">
        <v>-13</v>
      </c>
    </row>
    <row r="77" spans="1:5">
      <c r="A77" s="369">
        <v>74</v>
      </c>
      <c r="B77" s="369">
        <v>6101615</v>
      </c>
      <c r="C77" s="343" t="s">
        <v>762</v>
      </c>
      <c r="D77" s="370">
        <v>225</v>
      </c>
      <c r="E77" s="370" t="s">
        <v>1712</v>
      </c>
    </row>
    <row r="78" spans="1:5">
      <c r="A78" s="369">
        <v>75</v>
      </c>
      <c r="B78" s="369">
        <v>2740591</v>
      </c>
      <c r="C78" s="343" t="s">
        <v>770</v>
      </c>
      <c r="D78" s="370" t="s">
        <v>1712</v>
      </c>
      <c r="E78" s="370">
        <v>-4</v>
      </c>
    </row>
    <row r="79" spans="1:5">
      <c r="A79" s="369">
        <v>76</v>
      </c>
      <c r="B79" s="369">
        <v>5199077</v>
      </c>
      <c r="C79" s="343" t="s">
        <v>681</v>
      </c>
      <c r="D79" s="370">
        <v>4</v>
      </c>
      <c r="E79" s="370" t="s">
        <v>1712</v>
      </c>
    </row>
    <row r="80" spans="1:5">
      <c r="A80" s="369">
        <v>77</v>
      </c>
      <c r="B80" s="369">
        <v>2016656</v>
      </c>
      <c r="C80" s="343" t="s">
        <v>774</v>
      </c>
      <c r="D80" s="370">
        <v>82</v>
      </c>
      <c r="E80" s="370" t="s">
        <v>1712</v>
      </c>
    </row>
    <row r="81" spans="1:5">
      <c r="A81" s="369">
        <v>78</v>
      </c>
      <c r="B81" s="369">
        <v>2777223</v>
      </c>
      <c r="C81" s="343" t="s">
        <v>779</v>
      </c>
      <c r="D81" s="370">
        <v>19</v>
      </c>
      <c r="E81" s="370" t="s">
        <v>1712</v>
      </c>
    </row>
    <row r="82" spans="1:5">
      <c r="A82" s="369">
        <v>79</v>
      </c>
      <c r="B82" s="369">
        <v>5430682</v>
      </c>
      <c r="C82" s="343" t="s">
        <v>785</v>
      </c>
      <c r="D82" s="370" t="s">
        <v>1712</v>
      </c>
      <c r="E82" s="370">
        <v>-51</v>
      </c>
    </row>
    <row r="83" spans="1:5">
      <c r="A83" s="369">
        <v>80</v>
      </c>
      <c r="B83" s="369">
        <v>2872943</v>
      </c>
      <c r="C83" s="343" t="s">
        <v>791</v>
      </c>
      <c r="D83" s="370" t="s">
        <v>1712</v>
      </c>
      <c r="E83" s="370">
        <v>-716</v>
      </c>
    </row>
    <row r="84" spans="1:5">
      <c r="A84" s="369">
        <v>81</v>
      </c>
      <c r="B84" s="369">
        <v>5185181</v>
      </c>
      <c r="C84" s="343" t="s">
        <v>795</v>
      </c>
      <c r="D84" s="370" t="s">
        <v>1712</v>
      </c>
      <c r="E84" s="370">
        <v>-8</v>
      </c>
    </row>
    <row r="85" spans="1:5">
      <c r="A85" s="369">
        <v>82</v>
      </c>
      <c r="B85" s="369">
        <v>5320259</v>
      </c>
      <c r="C85" s="343" t="s">
        <v>804</v>
      </c>
      <c r="D85" s="370">
        <v>5</v>
      </c>
      <c r="E85" s="370" t="s">
        <v>1712</v>
      </c>
    </row>
    <row r="86" spans="1:5">
      <c r="A86" s="369">
        <v>83</v>
      </c>
      <c r="B86" s="369">
        <v>2839717</v>
      </c>
      <c r="C86" s="343" t="s">
        <v>809</v>
      </c>
      <c r="D86" s="370" t="s">
        <v>1712</v>
      </c>
      <c r="E86" s="370">
        <v>-5</v>
      </c>
    </row>
    <row r="87" spans="1:5">
      <c r="A87" s="369">
        <v>84</v>
      </c>
      <c r="B87" s="369">
        <v>2819996</v>
      </c>
      <c r="C87" s="343" t="s">
        <v>832</v>
      </c>
      <c r="D87" s="370" t="s">
        <v>1712</v>
      </c>
      <c r="E87" s="370">
        <v>-125</v>
      </c>
    </row>
    <row r="88" spans="1:5">
      <c r="A88" s="369">
        <v>85</v>
      </c>
      <c r="B88" s="369">
        <v>2868687</v>
      </c>
      <c r="C88" s="343" t="s">
        <v>836</v>
      </c>
      <c r="D88" s="370" t="s">
        <v>1712</v>
      </c>
      <c r="E88" s="370">
        <v>-73</v>
      </c>
    </row>
    <row r="89" spans="1:5">
      <c r="A89" s="369">
        <v>86</v>
      </c>
      <c r="B89" s="369">
        <v>6413811</v>
      </c>
      <c r="C89" s="343" t="s">
        <v>850</v>
      </c>
      <c r="D89" s="370" t="s">
        <v>1712</v>
      </c>
      <c r="E89" s="370">
        <v>-20</v>
      </c>
    </row>
    <row r="90" spans="1:5">
      <c r="A90" s="369">
        <v>87</v>
      </c>
      <c r="B90" s="369">
        <v>2618176</v>
      </c>
      <c r="C90" s="343" t="s">
        <v>858</v>
      </c>
      <c r="D90" s="370" t="s">
        <v>1712</v>
      </c>
      <c r="E90" s="370">
        <v>-38</v>
      </c>
    </row>
    <row r="91" spans="1:5">
      <c r="A91" s="369">
        <v>88</v>
      </c>
      <c r="B91" s="369">
        <v>2839385</v>
      </c>
      <c r="C91" s="343" t="s">
        <v>862</v>
      </c>
      <c r="D91" s="370">
        <v>33</v>
      </c>
      <c r="E91" s="370" t="s">
        <v>1712</v>
      </c>
    </row>
    <row r="92" spans="1:5">
      <c r="A92" s="369">
        <v>89</v>
      </c>
      <c r="B92" s="369">
        <v>2762412</v>
      </c>
      <c r="C92" s="343" t="s">
        <v>867</v>
      </c>
      <c r="D92" s="370" t="s">
        <v>1712</v>
      </c>
      <c r="E92" s="370">
        <v>-520</v>
      </c>
    </row>
    <row r="93" spans="1:5">
      <c r="A93" s="369">
        <v>90</v>
      </c>
      <c r="B93" s="369">
        <v>2100231</v>
      </c>
      <c r="C93" s="343" t="s">
        <v>870</v>
      </c>
      <c r="D93" s="370">
        <v>2</v>
      </c>
      <c r="E93" s="370" t="s">
        <v>1712</v>
      </c>
    </row>
    <row r="94" spans="1:5">
      <c r="A94" s="369">
        <v>91</v>
      </c>
      <c r="B94" s="369">
        <v>2661128</v>
      </c>
      <c r="C94" s="343" t="s">
        <v>874</v>
      </c>
      <c r="D94" s="370" t="s">
        <v>1712</v>
      </c>
      <c r="E94" s="370">
        <v>-113</v>
      </c>
    </row>
    <row r="95" spans="1:5">
      <c r="A95" s="369">
        <v>92</v>
      </c>
      <c r="B95" s="369">
        <v>2697947</v>
      </c>
      <c r="C95" s="343" t="s">
        <v>904</v>
      </c>
      <c r="D95" s="370" t="s">
        <v>1712</v>
      </c>
      <c r="E95" s="370">
        <v>-66</v>
      </c>
    </row>
    <row r="96" spans="1:5">
      <c r="A96" s="369">
        <v>93</v>
      </c>
      <c r="B96" s="369">
        <v>5104424</v>
      </c>
      <c r="C96" s="343" t="s">
        <v>900</v>
      </c>
      <c r="D96" s="370" t="s">
        <v>1712</v>
      </c>
      <c r="E96" s="370">
        <v>-2</v>
      </c>
    </row>
    <row r="97" spans="1:5">
      <c r="A97" s="369">
        <v>94</v>
      </c>
      <c r="B97" s="369">
        <v>5671833</v>
      </c>
      <c r="C97" s="343" t="s">
        <v>896</v>
      </c>
      <c r="D97" s="370" t="s">
        <v>1712</v>
      </c>
      <c r="E97" s="370">
        <v>-6</v>
      </c>
    </row>
    <row r="98" spans="1:5">
      <c r="A98" s="369">
        <v>95</v>
      </c>
      <c r="B98" s="369">
        <v>2565803</v>
      </c>
      <c r="C98" s="343" t="s">
        <v>885</v>
      </c>
      <c r="D98" s="370">
        <v>1</v>
      </c>
      <c r="E98" s="370" t="s">
        <v>1712</v>
      </c>
    </row>
    <row r="99" spans="1:5">
      <c r="A99" s="369">
        <v>96</v>
      </c>
      <c r="B99" s="369">
        <v>5352827</v>
      </c>
      <c r="C99" s="343" t="s">
        <v>908</v>
      </c>
      <c r="D99" s="370" t="s">
        <v>1712</v>
      </c>
      <c r="E99" s="370">
        <v>-185</v>
      </c>
    </row>
    <row r="100" spans="1:5">
      <c r="A100" s="369">
        <v>97</v>
      </c>
      <c r="B100" s="369">
        <v>2548747</v>
      </c>
      <c r="C100" s="343" t="s">
        <v>920</v>
      </c>
      <c r="D100" s="370">
        <v>2</v>
      </c>
      <c r="E100" s="370" t="s">
        <v>1712</v>
      </c>
    </row>
    <row r="101" spans="1:5">
      <c r="A101" s="369">
        <v>98</v>
      </c>
      <c r="B101" s="369">
        <v>2641984</v>
      </c>
      <c r="C101" s="343" t="s">
        <v>926</v>
      </c>
      <c r="D101" s="370">
        <v>1529</v>
      </c>
      <c r="E101" s="370" t="s">
        <v>1712</v>
      </c>
    </row>
    <row r="102" spans="1:5">
      <c r="A102" s="369">
        <v>99</v>
      </c>
      <c r="B102" s="369">
        <v>5482046</v>
      </c>
      <c r="C102" s="343" t="s">
        <v>929</v>
      </c>
      <c r="D102" s="370" t="s">
        <v>1712</v>
      </c>
      <c r="E102" s="370">
        <v>-98</v>
      </c>
    </row>
    <row r="103" spans="1:5">
      <c r="A103" s="369">
        <v>100</v>
      </c>
      <c r="B103" s="369">
        <v>6267408</v>
      </c>
      <c r="C103" s="343" t="s">
        <v>933</v>
      </c>
      <c r="D103" s="370">
        <v>8</v>
      </c>
      <c r="E103" s="370" t="s">
        <v>1712</v>
      </c>
    </row>
    <row r="104" spans="1:5">
      <c r="A104" s="369">
        <v>101</v>
      </c>
      <c r="B104" s="369">
        <v>5031869</v>
      </c>
      <c r="C104" s="343" t="s">
        <v>937</v>
      </c>
      <c r="D104" s="370">
        <v>68</v>
      </c>
      <c r="E104" s="370" t="s">
        <v>1712</v>
      </c>
    </row>
    <row r="105" spans="1:5">
      <c r="A105" s="369">
        <v>102</v>
      </c>
      <c r="B105" s="369">
        <v>5374367</v>
      </c>
      <c r="C105" s="343" t="s">
        <v>944</v>
      </c>
      <c r="D105" s="370">
        <v>165</v>
      </c>
      <c r="E105" s="370" t="s">
        <v>1712</v>
      </c>
    </row>
    <row r="106" spans="1:5">
      <c r="A106" s="369">
        <v>103</v>
      </c>
      <c r="B106" s="369">
        <v>5197325</v>
      </c>
      <c r="C106" s="343" t="s">
        <v>955</v>
      </c>
      <c r="D106" s="370">
        <v>588</v>
      </c>
      <c r="E106" s="370" t="s">
        <v>1712</v>
      </c>
    </row>
    <row r="107" spans="1:5">
      <c r="A107" s="369">
        <v>104</v>
      </c>
      <c r="B107" s="369">
        <v>2784904</v>
      </c>
      <c r="C107" s="343" t="s">
        <v>950</v>
      </c>
      <c r="D107" s="370">
        <v>2</v>
      </c>
      <c r="E107" s="370" t="s">
        <v>1712</v>
      </c>
    </row>
    <row r="108" spans="1:5">
      <c r="A108" s="369">
        <v>105</v>
      </c>
      <c r="B108" s="369">
        <v>2618621</v>
      </c>
      <c r="C108" s="343" t="s">
        <v>958</v>
      </c>
      <c r="D108" s="370" t="s">
        <v>1712</v>
      </c>
      <c r="E108" s="370">
        <v>-23</v>
      </c>
    </row>
    <row r="109" spans="1:5">
      <c r="A109" s="369">
        <v>106</v>
      </c>
      <c r="B109" s="369">
        <v>2050374</v>
      </c>
      <c r="C109" s="343" t="s">
        <v>962</v>
      </c>
      <c r="D109" s="370">
        <v>449</v>
      </c>
      <c r="E109" s="370" t="s">
        <v>1712</v>
      </c>
    </row>
    <row r="110" spans="1:5">
      <c r="A110" s="369">
        <v>107</v>
      </c>
      <c r="B110" s="369">
        <v>2004879</v>
      </c>
      <c r="C110" s="343" t="s">
        <v>967</v>
      </c>
      <c r="D110" s="370">
        <v>2184</v>
      </c>
      <c r="E110" s="370" t="s">
        <v>1712</v>
      </c>
    </row>
    <row r="111" spans="1:5">
      <c r="A111" s="369">
        <v>108</v>
      </c>
      <c r="B111" s="369">
        <v>2830213</v>
      </c>
      <c r="C111" s="343" t="s">
        <v>971</v>
      </c>
      <c r="D111" s="370">
        <v>5</v>
      </c>
      <c r="E111" s="370" t="s">
        <v>1712</v>
      </c>
    </row>
    <row r="112" spans="1:5">
      <c r="A112" s="369">
        <v>109</v>
      </c>
      <c r="B112" s="369">
        <v>5504767</v>
      </c>
      <c r="C112" s="343" t="s">
        <v>989</v>
      </c>
      <c r="D112" s="370">
        <v>9</v>
      </c>
      <c r="E112" s="370" t="s">
        <v>1712</v>
      </c>
    </row>
    <row r="113" spans="1:5">
      <c r="A113" s="369">
        <v>110</v>
      </c>
      <c r="B113" s="369">
        <v>5898749</v>
      </c>
      <c r="C113" s="343" t="s">
        <v>993</v>
      </c>
      <c r="D113" s="370" t="s">
        <v>1712</v>
      </c>
      <c r="E113" s="370">
        <v>-5</v>
      </c>
    </row>
    <row r="114" spans="1:5">
      <c r="A114" s="369">
        <v>111</v>
      </c>
      <c r="B114" s="369">
        <v>5015243</v>
      </c>
      <c r="C114" s="343" t="s">
        <v>997</v>
      </c>
      <c r="D114" s="370" t="s">
        <v>1712</v>
      </c>
      <c r="E114" s="370">
        <v>-29</v>
      </c>
    </row>
    <row r="115" spans="1:5">
      <c r="A115" s="369">
        <v>112</v>
      </c>
      <c r="B115" s="369">
        <v>5452503</v>
      </c>
      <c r="C115" s="343" t="s">
        <v>1003</v>
      </c>
      <c r="D115" s="370" t="s">
        <v>1712</v>
      </c>
      <c r="E115" s="370">
        <v>-16</v>
      </c>
    </row>
    <row r="116" spans="1:5">
      <c r="A116" s="369">
        <v>113</v>
      </c>
      <c r="B116" s="369">
        <v>2887746</v>
      </c>
      <c r="C116" s="343" t="s">
        <v>1009</v>
      </c>
      <c r="D116" s="370" t="s">
        <v>1712</v>
      </c>
      <c r="E116" s="370">
        <v>-943</v>
      </c>
    </row>
    <row r="117" spans="1:5">
      <c r="A117" s="369">
        <v>114</v>
      </c>
      <c r="B117" s="369">
        <v>5645794</v>
      </c>
      <c r="C117" s="343" t="s">
        <v>1012</v>
      </c>
      <c r="D117" s="370" t="s">
        <v>1712</v>
      </c>
      <c r="E117" s="370">
        <v>-7</v>
      </c>
    </row>
    <row r="118" spans="1:5">
      <c r="A118" s="369">
        <v>115</v>
      </c>
      <c r="B118" s="369">
        <v>5195381</v>
      </c>
      <c r="C118" s="343" t="s">
        <v>1020</v>
      </c>
      <c r="D118" s="370" t="s">
        <v>1712</v>
      </c>
      <c r="E118" s="370">
        <v>-9</v>
      </c>
    </row>
    <row r="119" spans="1:5">
      <c r="A119" s="369">
        <v>116</v>
      </c>
      <c r="B119" s="369">
        <v>5098033</v>
      </c>
      <c r="C119" s="343" t="s">
        <v>1029</v>
      </c>
      <c r="D119" s="370">
        <v>6</v>
      </c>
      <c r="E119" s="370" t="s">
        <v>1712</v>
      </c>
    </row>
    <row r="120" spans="1:5">
      <c r="A120" s="369">
        <v>117</v>
      </c>
      <c r="B120" s="369">
        <v>2718243</v>
      </c>
      <c r="C120" s="343" t="s">
        <v>1032</v>
      </c>
      <c r="D120" s="370" t="s">
        <v>1712</v>
      </c>
      <c r="E120" s="370">
        <v>-262</v>
      </c>
    </row>
    <row r="121" spans="1:5">
      <c r="A121" s="369">
        <v>118</v>
      </c>
      <c r="B121" s="369">
        <v>5124913</v>
      </c>
      <c r="C121" s="343" t="s">
        <v>1038</v>
      </c>
      <c r="D121" s="370" t="s">
        <v>1712</v>
      </c>
      <c r="E121" s="370">
        <v>-86</v>
      </c>
    </row>
    <row r="122" spans="1:5">
      <c r="A122" s="369">
        <v>119</v>
      </c>
      <c r="B122" s="369">
        <v>5435528</v>
      </c>
      <c r="C122" s="343" t="s">
        <v>1042</v>
      </c>
      <c r="D122" s="370" t="s">
        <v>1712</v>
      </c>
      <c r="E122" s="370">
        <v>-543</v>
      </c>
    </row>
    <row r="123" spans="1:5">
      <c r="A123" s="369">
        <v>120</v>
      </c>
      <c r="B123" s="369">
        <v>2074192</v>
      </c>
      <c r="C123" s="343" t="s">
        <v>1051</v>
      </c>
      <c r="D123" s="370">
        <v>988</v>
      </c>
      <c r="E123" s="370" t="s">
        <v>1712</v>
      </c>
    </row>
    <row r="124" spans="1:5">
      <c r="A124" s="369">
        <v>121</v>
      </c>
      <c r="B124" s="369">
        <v>2003821</v>
      </c>
      <c r="C124" s="343" t="s">
        <v>1055</v>
      </c>
      <c r="D124" s="370">
        <v>26</v>
      </c>
      <c r="E124" s="370" t="s">
        <v>1712</v>
      </c>
    </row>
    <row r="125" spans="1:5">
      <c r="A125" s="369">
        <v>122</v>
      </c>
      <c r="B125" s="369">
        <v>2875578</v>
      </c>
      <c r="C125" s="343" t="s">
        <v>1064</v>
      </c>
      <c r="D125" s="370" t="s">
        <v>1712</v>
      </c>
      <c r="E125" s="370">
        <v>-3</v>
      </c>
    </row>
    <row r="126" spans="1:5">
      <c r="A126" s="369">
        <v>123</v>
      </c>
      <c r="B126" s="369">
        <v>6148611</v>
      </c>
      <c r="C126" s="343" t="s">
        <v>467</v>
      </c>
      <c r="D126" s="370" t="s">
        <v>1712</v>
      </c>
      <c r="E126" s="370">
        <v>-16</v>
      </c>
    </row>
    <row r="127" spans="1:5">
      <c r="A127" s="369">
        <v>124</v>
      </c>
      <c r="B127" s="369">
        <v>6191614</v>
      </c>
      <c r="C127" s="343" t="s">
        <v>300</v>
      </c>
      <c r="D127" s="370" t="s">
        <v>1712</v>
      </c>
      <c r="E127" s="370">
        <v>-420</v>
      </c>
    </row>
    <row r="128" spans="1:5">
      <c r="A128" s="369">
        <v>125</v>
      </c>
      <c r="B128" s="369">
        <v>2788705</v>
      </c>
      <c r="C128" s="343" t="s">
        <v>301</v>
      </c>
      <c r="D128" s="370">
        <v>35548</v>
      </c>
      <c r="E128" s="370" t="s">
        <v>1712</v>
      </c>
    </row>
    <row r="129" spans="1:5">
      <c r="A129" s="369">
        <v>126</v>
      </c>
      <c r="B129" s="369">
        <v>2073358</v>
      </c>
      <c r="C129" s="343" t="s">
        <v>1027</v>
      </c>
      <c r="D129" s="370">
        <v>7271</v>
      </c>
      <c r="E129" s="370" t="s">
        <v>1712</v>
      </c>
    </row>
    <row r="130" spans="1:5">
      <c r="A130" s="372" t="s">
        <v>1714</v>
      </c>
      <c r="B130" s="362"/>
      <c r="C130" s="362"/>
      <c r="D130" s="371">
        <v>51395</v>
      </c>
      <c r="E130" s="371">
        <v>-15156</v>
      </c>
    </row>
  </sheetData>
  <pageMargins left="0.7" right="0.7" top="0.75" bottom="0.75" header="0.3" footer="0.3"/>
  <pageSetup orientation="portrait" horizontalDpi="0"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7AD18-7D4F-471D-887B-81CE7022245F}">
  <dimension ref="A1:K176"/>
  <sheetViews>
    <sheetView workbookViewId="0">
      <selection activeCell="A4" sqref="A4"/>
    </sheetView>
  </sheetViews>
  <sheetFormatPr defaultColWidth="9.140625" defaultRowHeight="12"/>
  <cols>
    <col min="1" max="1" width="7" style="4" customWidth="1"/>
    <col min="2" max="2" width="35.42578125" style="4" customWidth="1"/>
    <col min="3" max="3" width="11.42578125" style="4" customWidth="1"/>
    <col min="4" max="4" width="11.140625" style="4" bestFit="1" customWidth="1"/>
    <col min="5" max="5" width="9" style="4" bestFit="1" customWidth="1"/>
    <col min="6" max="6" width="9.5703125" style="4" bestFit="1" customWidth="1"/>
    <col min="7" max="7" width="12.42578125" style="4" bestFit="1" customWidth="1"/>
    <col min="8" max="8" width="9.28515625" style="4" bestFit="1" customWidth="1"/>
    <col min="9" max="9" width="12.42578125" style="4" bestFit="1" customWidth="1"/>
    <col min="10" max="10" width="9.28515625" style="4" bestFit="1" customWidth="1"/>
    <col min="11" max="11" width="10.7109375" style="4" bestFit="1" customWidth="1"/>
    <col min="12" max="16384" width="9.140625" style="4"/>
  </cols>
  <sheetData>
    <row r="1" spans="1:11" ht="12.75">
      <c r="A1" s="196" t="s">
        <v>1715</v>
      </c>
    </row>
    <row r="2" spans="1:11">
      <c r="K2" s="368" t="s">
        <v>1716</v>
      </c>
    </row>
    <row r="3" spans="1:11" s="327" customFormat="1" ht="14.45" customHeight="1">
      <c r="A3" s="373"/>
      <c r="B3" s="373"/>
      <c r="C3" s="730"/>
      <c r="D3" s="1035" t="s">
        <v>1717</v>
      </c>
      <c r="E3" s="1036"/>
      <c r="F3" s="1037"/>
      <c r="G3" s="1035" t="s">
        <v>1718</v>
      </c>
      <c r="H3" s="1037"/>
      <c r="I3" s="1035" t="s">
        <v>1719</v>
      </c>
      <c r="J3" s="1036"/>
      <c r="K3" s="1037"/>
    </row>
    <row r="4" spans="1:11" s="327" customFormat="1" ht="19.899999999999999" customHeight="1">
      <c r="A4" s="731" t="s">
        <v>1707</v>
      </c>
      <c r="B4" s="731" t="s">
        <v>1709</v>
      </c>
      <c r="C4" s="731" t="s">
        <v>1720</v>
      </c>
      <c r="D4" s="878" t="s">
        <v>1721</v>
      </c>
      <c r="E4" s="876" t="s">
        <v>1722</v>
      </c>
      <c r="F4" s="877" t="s">
        <v>1723</v>
      </c>
      <c r="G4" s="878" t="s">
        <v>1724</v>
      </c>
      <c r="H4" s="877" t="s">
        <v>1722</v>
      </c>
      <c r="I4" s="878" t="s">
        <v>1724</v>
      </c>
      <c r="J4" s="876" t="s">
        <v>1722</v>
      </c>
      <c r="K4" s="877" t="s">
        <v>1725</v>
      </c>
    </row>
    <row r="5" spans="1:11">
      <c r="A5" s="4">
        <v>1</v>
      </c>
      <c r="B5" s="4" t="s">
        <v>239</v>
      </c>
      <c r="C5" s="183">
        <v>5176727</v>
      </c>
      <c r="D5" s="374">
        <v>1459</v>
      </c>
      <c r="E5" s="374">
        <v>1716</v>
      </c>
      <c r="F5" s="374">
        <v>-256</v>
      </c>
      <c r="G5" s="374">
        <v>225</v>
      </c>
      <c r="H5" s="374" t="s">
        <v>535</v>
      </c>
      <c r="I5" s="374">
        <v>1684</v>
      </c>
      <c r="J5" s="374">
        <v>1716</v>
      </c>
      <c r="K5" s="374">
        <v>-31</v>
      </c>
    </row>
    <row r="6" spans="1:11">
      <c r="A6" s="4">
        <v>2</v>
      </c>
      <c r="B6" s="4" t="s">
        <v>247</v>
      </c>
      <c r="C6" s="183">
        <v>5098564</v>
      </c>
      <c r="D6" s="374">
        <v>460</v>
      </c>
      <c r="E6" s="374">
        <v>573</v>
      </c>
      <c r="F6" s="374">
        <v>-113</v>
      </c>
      <c r="G6" s="374">
        <v>271</v>
      </c>
      <c r="H6" s="374">
        <v>154</v>
      </c>
      <c r="I6" s="374">
        <v>731</v>
      </c>
      <c r="J6" s="374">
        <v>727</v>
      </c>
      <c r="K6" s="374">
        <v>4</v>
      </c>
    </row>
    <row r="7" spans="1:11">
      <c r="A7" s="4">
        <v>3</v>
      </c>
      <c r="B7" s="4" t="s">
        <v>250</v>
      </c>
      <c r="C7" s="183">
        <v>2011239</v>
      </c>
      <c r="D7" s="374">
        <v>1042</v>
      </c>
      <c r="E7" s="374" t="s">
        <v>535</v>
      </c>
      <c r="F7" s="374">
        <v>1042</v>
      </c>
      <c r="G7" s="374" t="s">
        <v>535</v>
      </c>
      <c r="H7" s="374">
        <v>1038</v>
      </c>
      <c r="I7" s="374">
        <v>1042</v>
      </c>
      <c r="J7" s="374">
        <v>1038</v>
      </c>
      <c r="K7" s="374">
        <v>3</v>
      </c>
    </row>
    <row r="8" spans="1:11">
      <c r="A8" s="4">
        <v>4</v>
      </c>
      <c r="B8" s="4" t="s">
        <v>257</v>
      </c>
      <c r="C8" s="183">
        <v>5809797</v>
      </c>
      <c r="D8" s="374">
        <v>760</v>
      </c>
      <c r="E8" s="374">
        <v>1553</v>
      </c>
      <c r="F8" s="374">
        <v>-793</v>
      </c>
      <c r="G8" s="374">
        <v>697</v>
      </c>
      <c r="H8" s="374">
        <v>-47</v>
      </c>
      <c r="I8" s="374">
        <v>1457</v>
      </c>
      <c r="J8" s="374">
        <v>1507</v>
      </c>
      <c r="K8" s="374">
        <v>-50</v>
      </c>
    </row>
    <row r="9" spans="1:11">
      <c r="A9" s="4">
        <v>5</v>
      </c>
      <c r="B9" s="4" t="s">
        <v>261</v>
      </c>
      <c r="C9" s="183">
        <v>5095549</v>
      </c>
      <c r="D9" s="374">
        <v>13998</v>
      </c>
      <c r="E9" s="374">
        <v>14009</v>
      </c>
      <c r="F9" s="374">
        <v>-11</v>
      </c>
      <c r="G9" s="374">
        <v>-1054</v>
      </c>
      <c r="H9" s="374">
        <v>-283</v>
      </c>
      <c r="I9" s="374">
        <v>12945</v>
      </c>
      <c r="J9" s="374">
        <v>13726</v>
      </c>
      <c r="K9" s="374">
        <v>-781</v>
      </c>
    </row>
    <row r="10" spans="1:11">
      <c r="A10" s="4">
        <v>6</v>
      </c>
      <c r="B10" s="4" t="s">
        <v>266</v>
      </c>
      <c r="C10" s="183">
        <v>2112868</v>
      </c>
      <c r="D10" s="374">
        <v>353</v>
      </c>
      <c r="E10" s="374">
        <v>297</v>
      </c>
      <c r="F10" s="374">
        <v>56</v>
      </c>
      <c r="G10" s="374">
        <v>72</v>
      </c>
      <c r="H10" s="374">
        <v>141</v>
      </c>
      <c r="I10" s="374">
        <v>425</v>
      </c>
      <c r="J10" s="374">
        <v>438</v>
      </c>
      <c r="K10" s="374">
        <v>-13</v>
      </c>
    </row>
    <row r="11" spans="1:11">
      <c r="A11" s="4">
        <v>7</v>
      </c>
      <c r="B11" s="4" t="s">
        <v>271</v>
      </c>
      <c r="C11" s="183">
        <v>5218624</v>
      </c>
      <c r="D11" s="374">
        <v>340</v>
      </c>
      <c r="E11" s="374">
        <v>329</v>
      </c>
      <c r="F11" s="374">
        <v>11</v>
      </c>
      <c r="G11" s="374" t="s">
        <v>535</v>
      </c>
      <c r="H11" s="374" t="s">
        <v>535</v>
      </c>
      <c r="I11" s="374">
        <v>340</v>
      </c>
      <c r="J11" s="374">
        <v>329</v>
      </c>
      <c r="K11" s="374">
        <v>11</v>
      </c>
    </row>
    <row r="12" spans="1:11">
      <c r="A12" s="4">
        <v>8</v>
      </c>
      <c r="B12" s="4" t="s">
        <v>276</v>
      </c>
      <c r="C12" s="183">
        <v>6172768</v>
      </c>
      <c r="D12" s="374">
        <v>334</v>
      </c>
      <c r="E12" s="374">
        <v>304</v>
      </c>
      <c r="F12" s="374">
        <v>30</v>
      </c>
      <c r="G12" s="374">
        <v>-21</v>
      </c>
      <c r="H12" s="374">
        <v>83</v>
      </c>
      <c r="I12" s="374">
        <v>313</v>
      </c>
      <c r="J12" s="374">
        <v>388</v>
      </c>
      <c r="K12" s="374">
        <v>-74</v>
      </c>
    </row>
    <row r="13" spans="1:11">
      <c r="A13" s="4">
        <v>9</v>
      </c>
      <c r="B13" s="4" t="s">
        <v>280</v>
      </c>
      <c r="C13" s="183">
        <v>2012677</v>
      </c>
      <c r="D13" s="374">
        <v>471</v>
      </c>
      <c r="E13" s="374">
        <v>70</v>
      </c>
      <c r="F13" s="374">
        <v>401</v>
      </c>
      <c r="G13" s="374">
        <v>2</v>
      </c>
      <c r="H13" s="374">
        <v>393</v>
      </c>
      <c r="I13" s="374">
        <v>473</v>
      </c>
      <c r="J13" s="374">
        <v>464</v>
      </c>
      <c r="K13" s="374">
        <v>9</v>
      </c>
    </row>
    <row r="14" spans="1:11">
      <c r="A14" s="4">
        <v>10</v>
      </c>
      <c r="B14" s="4" t="s">
        <v>286</v>
      </c>
      <c r="C14" s="183">
        <v>5022398</v>
      </c>
      <c r="D14" s="374">
        <v>3</v>
      </c>
      <c r="E14" s="374" t="s">
        <v>535</v>
      </c>
      <c r="F14" s="374">
        <v>3</v>
      </c>
      <c r="G14" s="374" t="s">
        <v>535</v>
      </c>
      <c r="H14" s="374">
        <v>3</v>
      </c>
      <c r="I14" s="374">
        <v>3</v>
      </c>
      <c r="J14" s="374">
        <v>3</v>
      </c>
      <c r="K14" s="374" t="s">
        <v>535</v>
      </c>
    </row>
    <row r="15" spans="1:11">
      <c r="A15" s="4">
        <v>11</v>
      </c>
      <c r="B15" s="4" t="s">
        <v>291</v>
      </c>
      <c r="C15" s="183">
        <v>5024323</v>
      </c>
      <c r="D15" s="374">
        <v>312</v>
      </c>
      <c r="E15" s="374" t="s">
        <v>535</v>
      </c>
      <c r="F15" s="374">
        <v>312</v>
      </c>
      <c r="G15" s="374" t="s">
        <v>535</v>
      </c>
      <c r="H15" s="374">
        <v>312</v>
      </c>
      <c r="I15" s="374">
        <v>312</v>
      </c>
      <c r="J15" s="374">
        <v>312</v>
      </c>
      <c r="K15" s="374" t="s">
        <v>535</v>
      </c>
    </row>
    <row r="16" spans="1:11">
      <c r="A16" s="4">
        <v>12</v>
      </c>
      <c r="B16" s="4" t="s">
        <v>296</v>
      </c>
      <c r="C16" s="183">
        <v>5005094</v>
      </c>
      <c r="D16" s="374">
        <v>282</v>
      </c>
      <c r="E16" s="374">
        <v>321</v>
      </c>
      <c r="F16" s="374">
        <v>-39</v>
      </c>
      <c r="G16" s="374">
        <v>42</v>
      </c>
      <c r="H16" s="374">
        <v>4</v>
      </c>
      <c r="I16" s="374">
        <v>324</v>
      </c>
      <c r="J16" s="374">
        <v>324</v>
      </c>
      <c r="K16" s="374" t="s">
        <v>535</v>
      </c>
    </row>
    <row r="17" spans="1:11">
      <c r="A17" s="4">
        <v>13</v>
      </c>
      <c r="B17" s="4" t="s">
        <v>300</v>
      </c>
      <c r="C17" s="183">
        <v>2008572</v>
      </c>
      <c r="D17" s="374">
        <v>13297</v>
      </c>
      <c r="E17" s="374">
        <v>13364</v>
      </c>
      <c r="F17" s="374">
        <v>-67</v>
      </c>
      <c r="G17" s="374">
        <v>-475</v>
      </c>
      <c r="H17" s="374">
        <v>-606</v>
      </c>
      <c r="I17" s="374">
        <v>12823</v>
      </c>
      <c r="J17" s="374">
        <v>12758</v>
      </c>
      <c r="K17" s="374">
        <v>65</v>
      </c>
    </row>
    <row r="18" spans="1:11">
      <c r="A18" s="4">
        <v>14</v>
      </c>
      <c r="B18" s="4" t="s">
        <v>301</v>
      </c>
      <c r="C18" s="183">
        <v>5215919</v>
      </c>
      <c r="D18" s="374">
        <v>1018</v>
      </c>
      <c r="E18" s="374" t="s">
        <v>535</v>
      </c>
      <c r="F18" s="374">
        <v>1018</v>
      </c>
      <c r="G18" s="374" t="s">
        <v>535</v>
      </c>
      <c r="H18" s="374">
        <v>1068</v>
      </c>
      <c r="I18" s="374">
        <v>1018</v>
      </c>
      <c r="J18" s="374">
        <v>1068</v>
      </c>
      <c r="K18" s="374">
        <v>-50</v>
      </c>
    </row>
    <row r="19" spans="1:11">
      <c r="A19" s="4">
        <v>15</v>
      </c>
      <c r="B19" s="4" t="s">
        <v>304</v>
      </c>
      <c r="C19" s="183">
        <v>5502977</v>
      </c>
      <c r="D19" s="374">
        <v>2602</v>
      </c>
      <c r="E19" s="374">
        <v>5524</v>
      </c>
      <c r="F19" s="374">
        <v>-2921</v>
      </c>
      <c r="G19" s="374">
        <v>66</v>
      </c>
      <c r="H19" s="374">
        <v>-2435</v>
      </c>
      <c r="I19" s="374">
        <v>2668</v>
      </c>
      <c r="J19" s="374">
        <v>3089</v>
      </c>
      <c r="K19" s="374">
        <v>-420</v>
      </c>
    </row>
    <row r="20" spans="1:11">
      <c r="A20" s="4">
        <v>16</v>
      </c>
      <c r="B20" s="4" t="s">
        <v>312</v>
      </c>
      <c r="C20" s="183">
        <v>2640635</v>
      </c>
      <c r="D20" s="374">
        <v>648</v>
      </c>
      <c r="E20" s="374">
        <v>52</v>
      </c>
      <c r="F20" s="374">
        <v>596</v>
      </c>
      <c r="G20" s="374">
        <v>47</v>
      </c>
      <c r="H20" s="374">
        <v>10</v>
      </c>
      <c r="I20" s="374">
        <v>695</v>
      </c>
      <c r="J20" s="374">
        <v>62</v>
      </c>
      <c r="K20" s="374">
        <v>633</v>
      </c>
    </row>
    <row r="21" spans="1:11">
      <c r="A21" s="4">
        <v>17</v>
      </c>
      <c r="B21" s="4" t="s">
        <v>319</v>
      </c>
      <c r="C21" s="183">
        <v>2708701</v>
      </c>
      <c r="D21" s="374">
        <v>8250</v>
      </c>
      <c r="E21" s="374">
        <v>9771</v>
      </c>
      <c r="F21" s="374">
        <v>-1520</v>
      </c>
      <c r="G21" s="374">
        <v>1543</v>
      </c>
      <c r="H21" s="374">
        <v>19</v>
      </c>
      <c r="I21" s="374">
        <v>9793</v>
      </c>
      <c r="J21" s="374">
        <v>9790</v>
      </c>
      <c r="K21" s="374">
        <v>3</v>
      </c>
    </row>
    <row r="22" spans="1:11">
      <c r="A22" s="4">
        <v>18</v>
      </c>
      <c r="B22" s="4" t="s">
        <v>323</v>
      </c>
      <c r="C22" s="183">
        <v>5906865</v>
      </c>
      <c r="D22" s="374">
        <v>217</v>
      </c>
      <c r="E22" s="374">
        <v>912</v>
      </c>
      <c r="F22" s="374">
        <v>-696</v>
      </c>
      <c r="G22" s="374">
        <v>420</v>
      </c>
      <c r="H22" s="374">
        <v>-276</v>
      </c>
      <c r="I22" s="374">
        <v>636</v>
      </c>
      <c r="J22" s="374">
        <v>636</v>
      </c>
      <c r="K22" s="374" t="s">
        <v>535</v>
      </c>
    </row>
    <row r="23" spans="1:11">
      <c r="A23" s="4">
        <v>19</v>
      </c>
      <c r="B23" s="4" t="s">
        <v>328</v>
      </c>
      <c r="C23" s="183">
        <v>2014491</v>
      </c>
      <c r="D23" s="374">
        <v>1359</v>
      </c>
      <c r="E23" s="374">
        <v>1284</v>
      </c>
      <c r="F23" s="374">
        <v>75</v>
      </c>
      <c r="G23" s="374">
        <v>29</v>
      </c>
      <c r="H23" s="374">
        <v>104</v>
      </c>
      <c r="I23" s="374">
        <v>1388</v>
      </c>
      <c r="J23" s="374">
        <v>1388</v>
      </c>
      <c r="K23" s="374" t="s">
        <v>535</v>
      </c>
    </row>
    <row r="24" spans="1:11">
      <c r="A24" s="4">
        <v>20</v>
      </c>
      <c r="B24" s="4" t="s">
        <v>338</v>
      </c>
      <c r="C24" s="183">
        <v>5294088</v>
      </c>
      <c r="D24" s="374">
        <v>1737</v>
      </c>
      <c r="E24" s="374">
        <v>1896</v>
      </c>
      <c r="F24" s="374">
        <v>-158</v>
      </c>
      <c r="G24" s="374">
        <v>7</v>
      </c>
      <c r="H24" s="374">
        <v>-165</v>
      </c>
      <c r="I24" s="374">
        <v>1744</v>
      </c>
      <c r="J24" s="374">
        <v>1731</v>
      </c>
      <c r="K24" s="374">
        <v>13</v>
      </c>
    </row>
    <row r="25" spans="1:11">
      <c r="A25" s="4">
        <v>21</v>
      </c>
      <c r="B25" s="4" t="s">
        <v>342</v>
      </c>
      <c r="C25" s="183">
        <v>5376467</v>
      </c>
      <c r="D25" s="374">
        <v>455</v>
      </c>
      <c r="E25" s="374">
        <v>467</v>
      </c>
      <c r="F25" s="374">
        <v>-12</v>
      </c>
      <c r="G25" s="374">
        <v>13</v>
      </c>
      <c r="H25" s="374" t="s">
        <v>535</v>
      </c>
      <c r="I25" s="374">
        <v>468</v>
      </c>
      <c r="J25" s="374">
        <v>467</v>
      </c>
      <c r="K25" s="374">
        <v>1</v>
      </c>
    </row>
    <row r="26" spans="1:11">
      <c r="A26" s="4">
        <v>22</v>
      </c>
      <c r="B26" s="4" t="s">
        <v>348</v>
      </c>
      <c r="C26" s="183">
        <v>2855119</v>
      </c>
      <c r="D26" s="374">
        <v>27285</v>
      </c>
      <c r="E26" s="374">
        <v>28487</v>
      </c>
      <c r="F26" s="374">
        <v>-1203</v>
      </c>
      <c r="G26" s="374">
        <v>44</v>
      </c>
      <c r="H26" s="374">
        <v>-1616</v>
      </c>
      <c r="I26" s="374">
        <v>27329</v>
      </c>
      <c r="J26" s="374">
        <v>26871</v>
      </c>
      <c r="K26" s="374">
        <v>458</v>
      </c>
    </row>
    <row r="27" spans="1:11">
      <c r="A27" s="4">
        <v>23</v>
      </c>
      <c r="B27" s="4" t="s">
        <v>353</v>
      </c>
      <c r="C27" s="183">
        <v>2094533</v>
      </c>
      <c r="D27" s="374">
        <v>1389</v>
      </c>
      <c r="E27" s="374">
        <v>5687</v>
      </c>
      <c r="F27" s="374">
        <v>-4298</v>
      </c>
      <c r="G27" s="374">
        <v>4292</v>
      </c>
      <c r="H27" s="374" t="s">
        <v>535</v>
      </c>
      <c r="I27" s="374">
        <v>5680</v>
      </c>
      <c r="J27" s="374">
        <v>5687</v>
      </c>
      <c r="K27" s="374">
        <v>-7</v>
      </c>
    </row>
    <row r="28" spans="1:11">
      <c r="A28" s="4">
        <v>24</v>
      </c>
      <c r="B28" s="4" t="s">
        <v>357</v>
      </c>
      <c r="C28" s="183">
        <v>5722942</v>
      </c>
      <c r="D28" s="374">
        <v>10292</v>
      </c>
      <c r="E28" s="374">
        <v>12075</v>
      </c>
      <c r="F28" s="374">
        <v>-1783</v>
      </c>
      <c r="G28" s="374">
        <v>1601</v>
      </c>
      <c r="H28" s="374">
        <v>18</v>
      </c>
      <c r="I28" s="374">
        <v>11893</v>
      </c>
      <c r="J28" s="374">
        <v>12093</v>
      </c>
      <c r="K28" s="374">
        <v>-200</v>
      </c>
    </row>
    <row r="29" spans="1:11">
      <c r="A29" s="4">
        <v>25</v>
      </c>
      <c r="B29" s="4" t="s">
        <v>362</v>
      </c>
      <c r="C29" s="183">
        <v>2643928</v>
      </c>
      <c r="D29" s="374">
        <v>309</v>
      </c>
      <c r="E29" s="374">
        <v>306</v>
      </c>
      <c r="F29" s="374">
        <v>4</v>
      </c>
      <c r="G29" s="374" t="s">
        <v>535</v>
      </c>
      <c r="H29" s="374">
        <v>37</v>
      </c>
      <c r="I29" s="374">
        <v>309</v>
      </c>
      <c r="J29" s="374">
        <v>343</v>
      </c>
      <c r="K29" s="374">
        <v>-34</v>
      </c>
    </row>
    <row r="30" spans="1:11">
      <c r="A30" s="4">
        <v>26</v>
      </c>
      <c r="B30" s="4" t="s">
        <v>373</v>
      </c>
      <c r="C30" s="183">
        <v>5502292</v>
      </c>
      <c r="D30" s="374">
        <v>636</v>
      </c>
      <c r="E30" s="374">
        <v>916</v>
      </c>
      <c r="F30" s="374">
        <v>-280</v>
      </c>
      <c r="G30" s="374">
        <v>2</v>
      </c>
      <c r="H30" s="374">
        <v>-261</v>
      </c>
      <c r="I30" s="374">
        <v>638</v>
      </c>
      <c r="J30" s="374">
        <v>656</v>
      </c>
      <c r="K30" s="374">
        <v>-18</v>
      </c>
    </row>
    <row r="31" spans="1:11">
      <c r="A31" s="4">
        <v>27</v>
      </c>
      <c r="B31" s="4" t="s">
        <v>378</v>
      </c>
      <c r="C31" s="183">
        <v>2544695</v>
      </c>
      <c r="D31" s="374">
        <v>490</v>
      </c>
      <c r="E31" s="374" t="s">
        <v>535</v>
      </c>
      <c r="F31" s="374">
        <v>490</v>
      </c>
      <c r="G31" s="374">
        <v>3</v>
      </c>
      <c r="H31" s="374">
        <v>492</v>
      </c>
      <c r="I31" s="374">
        <v>493</v>
      </c>
      <c r="J31" s="374">
        <v>493</v>
      </c>
      <c r="K31" s="374" t="s">
        <v>535</v>
      </c>
    </row>
    <row r="32" spans="1:11">
      <c r="A32" s="4">
        <v>28</v>
      </c>
      <c r="B32" s="4" t="s">
        <v>384</v>
      </c>
      <c r="C32" s="183">
        <v>2615797</v>
      </c>
      <c r="D32" s="374">
        <v>500</v>
      </c>
      <c r="E32" s="374">
        <v>992</v>
      </c>
      <c r="F32" s="374">
        <v>-492</v>
      </c>
      <c r="G32" s="374">
        <v>521</v>
      </c>
      <c r="H32" s="374">
        <v>45</v>
      </c>
      <c r="I32" s="374">
        <v>1021</v>
      </c>
      <c r="J32" s="374">
        <v>1036</v>
      </c>
      <c r="K32" s="374">
        <v>-15</v>
      </c>
    </row>
    <row r="33" spans="1:11">
      <c r="A33" s="4">
        <v>29</v>
      </c>
      <c r="B33" s="4" t="s">
        <v>389</v>
      </c>
      <c r="C33" s="183">
        <v>5515882</v>
      </c>
      <c r="D33" s="374">
        <v>314</v>
      </c>
      <c r="E33" s="374">
        <v>307</v>
      </c>
      <c r="F33" s="374">
        <v>7</v>
      </c>
      <c r="G33" s="374">
        <v>65</v>
      </c>
      <c r="H33" s="374">
        <v>23</v>
      </c>
      <c r="I33" s="374">
        <v>379</v>
      </c>
      <c r="J33" s="374">
        <v>330</v>
      </c>
      <c r="K33" s="374">
        <v>50</v>
      </c>
    </row>
    <row r="34" spans="1:11">
      <c r="A34" s="4">
        <v>30</v>
      </c>
      <c r="B34" s="4" t="s">
        <v>395</v>
      </c>
      <c r="C34" s="183">
        <v>2862468</v>
      </c>
      <c r="D34" s="374">
        <v>317</v>
      </c>
      <c r="E34" s="374">
        <v>339</v>
      </c>
      <c r="F34" s="374">
        <v>-22</v>
      </c>
      <c r="G34" s="374">
        <v>8</v>
      </c>
      <c r="H34" s="374">
        <v>-11</v>
      </c>
      <c r="I34" s="374">
        <v>325</v>
      </c>
      <c r="J34" s="374">
        <v>327</v>
      </c>
      <c r="K34" s="374">
        <v>-3</v>
      </c>
    </row>
    <row r="35" spans="1:11">
      <c r="A35" s="4">
        <v>31</v>
      </c>
      <c r="B35" s="4" t="s">
        <v>400</v>
      </c>
      <c r="C35" s="183">
        <v>5060338</v>
      </c>
      <c r="D35" s="374">
        <v>364</v>
      </c>
      <c r="E35" s="374">
        <v>393</v>
      </c>
      <c r="F35" s="374">
        <v>-29</v>
      </c>
      <c r="G35" s="374">
        <v>-1</v>
      </c>
      <c r="H35" s="374">
        <v>-30</v>
      </c>
      <c r="I35" s="374">
        <v>363</v>
      </c>
      <c r="J35" s="374">
        <v>363</v>
      </c>
      <c r="K35" s="374" t="s">
        <v>535</v>
      </c>
    </row>
    <row r="36" spans="1:11">
      <c r="A36" s="4">
        <v>32</v>
      </c>
      <c r="B36" s="4" t="s">
        <v>408</v>
      </c>
      <c r="C36" s="183">
        <v>5236517</v>
      </c>
      <c r="D36" s="374">
        <v>362</v>
      </c>
      <c r="E36" s="374">
        <v>426</v>
      </c>
      <c r="F36" s="374">
        <v>-63</v>
      </c>
      <c r="G36" s="374">
        <v>53</v>
      </c>
      <c r="H36" s="374">
        <v>-10</v>
      </c>
      <c r="I36" s="374">
        <v>416</v>
      </c>
      <c r="J36" s="374">
        <v>416</v>
      </c>
      <c r="K36" s="374" t="s">
        <v>535</v>
      </c>
    </row>
    <row r="37" spans="1:11">
      <c r="A37" s="4">
        <v>33</v>
      </c>
      <c r="B37" s="4" t="s">
        <v>416</v>
      </c>
      <c r="C37" s="183">
        <v>5045894</v>
      </c>
      <c r="D37" s="374">
        <v>513</v>
      </c>
      <c r="E37" s="374">
        <v>1051</v>
      </c>
      <c r="F37" s="374">
        <v>-538</v>
      </c>
      <c r="G37" s="374">
        <v>514</v>
      </c>
      <c r="H37" s="374" t="s">
        <v>535</v>
      </c>
      <c r="I37" s="374">
        <v>1028</v>
      </c>
      <c r="J37" s="374">
        <v>1051</v>
      </c>
      <c r="K37" s="374">
        <v>-24</v>
      </c>
    </row>
    <row r="38" spans="1:11">
      <c r="A38" s="4">
        <v>34</v>
      </c>
      <c r="B38" s="4" t="s">
        <v>421</v>
      </c>
      <c r="C38" s="183">
        <v>2074737</v>
      </c>
      <c r="D38" s="374">
        <v>658</v>
      </c>
      <c r="E38" s="374">
        <v>647</v>
      </c>
      <c r="F38" s="374">
        <v>11</v>
      </c>
      <c r="G38" s="374">
        <v>1</v>
      </c>
      <c r="H38" s="374">
        <v>13</v>
      </c>
      <c r="I38" s="374">
        <v>659</v>
      </c>
      <c r="J38" s="374">
        <v>660</v>
      </c>
      <c r="K38" s="374" t="s">
        <v>535</v>
      </c>
    </row>
    <row r="39" spans="1:11">
      <c r="A39" s="4">
        <v>35</v>
      </c>
      <c r="B39" s="4" t="s">
        <v>425</v>
      </c>
      <c r="C39" s="183">
        <v>2091798</v>
      </c>
      <c r="D39" s="374">
        <v>305</v>
      </c>
      <c r="E39" s="374">
        <v>811</v>
      </c>
      <c r="F39" s="374">
        <v>-506</v>
      </c>
      <c r="G39" s="374">
        <v>119</v>
      </c>
      <c r="H39" s="374">
        <v>-387</v>
      </c>
      <c r="I39" s="374">
        <v>424</v>
      </c>
      <c r="J39" s="374">
        <v>424</v>
      </c>
      <c r="K39" s="374" t="s">
        <v>535</v>
      </c>
    </row>
    <row r="40" spans="1:11">
      <c r="A40" s="4">
        <v>36</v>
      </c>
      <c r="B40" s="4" t="s">
        <v>430</v>
      </c>
      <c r="C40" s="183">
        <v>2051303</v>
      </c>
      <c r="D40" s="374">
        <v>13879</v>
      </c>
      <c r="E40" s="374">
        <v>13128</v>
      </c>
      <c r="F40" s="374">
        <v>752</v>
      </c>
      <c r="G40" s="374">
        <v>-108</v>
      </c>
      <c r="H40" s="374">
        <v>1472</v>
      </c>
      <c r="I40" s="374">
        <v>13772</v>
      </c>
      <c r="J40" s="374">
        <v>14600</v>
      </c>
      <c r="K40" s="374">
        <v>-828</v>
      </c>
    </row>
    <row r="41" spans="1:11">
      <c r="A41" s="4">
        <v>37</v>
      </c>
      <c r="B41" s="4" t="s">
        <v>436</v>
      </c>
      <c r="C41" s="183">
        <v>2061848</v>
      </c>
      <c r="D41" s="374">
        <v>311</v>
      </c>
      <c r="E41" s="374">
        <v>449</v>
      </c>
      <c r="F41" s="374">
        <v>-139</v>
      </c>
      <c r="G41" s="374">
        <v>120</v>
      </c>
      <c r="H41" s="374">
        <v>11</v>
      </c>
      <c r="I41" s="374">
        <v>431</v>
      </c>
      <c r="J41" s="374">
        <v>460</v>
      </c>
      <c r="K41" s="374">
        <v>-30</v>
      </c>
    </row>
    <row r="42" spans="1:11">
      <c r="A42" s="4">
        <v>38</v>
      </c>
      <c r="B42" s="4" t="s">
        <v>442</v>
      </c>
      <c r="C42" s="183">
        <v>2766337</v>
      </c>
      <c r="D42" s="374">
        <v>31023</v>
      </c>
      <c r="E42" s="374">
        <v>32211</v>
      </c>
      <c r="F42" s="374">
        <v>-1187</v>
      </c>
      <c r="G42" s="374">
        <v>1129</v>
      </c>
      <c r="H42" s="374">
        <v>-53</v>
      </c>
      <c r="I42" s="374">
        <v>32152</v>
      </c>
      <c r="J42" s="374">
        <v>32158</v>
      </c>
      <c r="K42" s="374">
        <v>-6</v>
      </c>
    </row>
    <row r="43" spans="1:11">
      <c r="A43" s="4">
        <v>39</v>
      </c>
      <c r="B43" s="4" t="s">
        <v>449</v>
      </c>
      <c r="C43" s="183">
        <v>5200334</v>
      </c>
      <c r="D43" s="374">
        <v>422</v>
      </c>
      <c r="E43" s="374">
        <v>248</v>
      </c>
      <c r="F43" s="374">
        <v>174</v>
      </c>
      <c r="G43" s="374" t="s">
        <v>535</v>
      </c>
      <c r="H43" s="374">
        <v>198</v>
      </c>
      <c r="I43" s="374">
        <v>422</v>
      </c>
      <c r="J43" s="374">
        <v>446</v>
      </c>
      <c r="K43" s="374">
        <v>-24</v>
      </c>
    </row>
    <row r="44" spans="1:11">
      <c r="A44" s="4">
        <v>40</v>
      </c>
      <c r="B44" s="4" t="s">
        <v>454</v>
      </c>
      <c r="C44" s="183">
        <v>5838266</v>
      </c>
      <c r="D44" s="374">
        <v>890</v>
      </c>
      <c r="E44" s="374">
        <v>857</v>
      </c>
      <c r="F44" s="374">
        <v>33</v>
      </c>
      <c r="G44" s="374">
        <v>-1</v>
      </c>
      <c r="H44" s="374" t="s">
        <v>535</v>
      </c>
      <c r="I44" s="374">
        <v>890</v>
      </c>
      <c r="J44" s="374">
        <v>857</v>
      </c>
      <c r="K44" s="374">
        <v>33</v>
      </c>
    </row>
    <row r="45" spans="1:11">
      <c r="A45" s="4">
        <v>41</v>
      </c>
      <c r="B45" s="4" t="s">
        <v>458</v>
      </c>
      <c r="C45" s="183">
        <v>2687968</v>
      </c>
      <c r="D45" s="374">
        <v>524</v>
      </c>
      <c r="E45" s="374">
        <v>170</v>
      </c>
      <c r="F45" s="374">
        <v>354</v>
      </c>
      <c r="G45" s="374" t="s">
        <v>535</v>
      </c>
      <c r="H45" s="374">
        <v>355</v>
      </c>
      <c r="I45" s="374">
        <v>524</v>
      </c>
      <c r="J45" s="374">
        <v>525</v>
      </c>
      <c r="K45" s="374">
        <v>-1</v>
      </c>
    </row>
    <row r="46" spans="1:11">
      <c r="A46" s="4">
        <v>42</v>
      </c>
      <c r="B46" s="4" t="s">
        <v>464</v>
      </c>
      <c r="C46" s="183">
        <v>5217652</v>
      </c>
      <c r="D46" s="374">
        <v>4024</v>
      </c>
      <c r="E46" s="374">
        <v>7134</v>
      </c>
      <c r="F46" s="374">
        <v>-3110</v>
      </c>
      <c r="G46" s="374">
        <v>76</v>
      </c>
      <c r="H46" s="374">
        <v>-2939</v>
      </c>
      <c r="I46" s="374">
        <v>4100</v>
      </c>
      <c r="J46" s="374">
        <v>4195</v>
      </c>
      <c r="K46" s="374">
        <v>-96</v>
      </c>
    </row>
    <row r="47" spans="1:11">
      <c r="A47" s="4">
        <v>43</v>
      </c>
      <c r="B47" s="4" t="s">
        <v>467</v>
      </c>
      <c r="C47" s="183">
        <v>5002486</v>
      </c>
      <c r="D47" s="374">
        <v>414</v>
      </c>
      <c r="E47" s="374" t="s">
        <v>535</v>
      </c>
      <c r="F47" s="374">
        <v>414</v>
      </c>
      <c r="G47" s="374" t="s">
        <v>535</v>
      </c>
      <c r="H47" s="374">
        <v>414</v>
      </c>
      <c r="I47" s="374">
        <v>414</v>
      </c>
      <c r="J47" s="374">
        <v>414</v>
      </c>
      <c r="K47" s="374" t="s">
        <v>535</v>
      </c>
    </row>
    <row r="48" spans="1:11">
      <c r="A48" s="4">
        <v>44</v>
      </c>
      <c r="B48" s="4" t="s">
        <v>469</v>
      </c>
      <c r="C48" s="183">
        <v>5935539</v>
      </c>
      <c r="D48" s="374">
        <v>654</v>
      </c>
      <c r="E48" s="374">
        <v>1591</v>
      </c>
      <c r="F48" s="374">
        <v>-937</v>
      </c>
      <c r="G48" s="374">
        <v>932</v>
      </c>
      <c r="H48" s="374">
        <v>-15</v>
      </c>
      <c r="I48" s="374">
        <v>1586</v>
      </c>
      <c r="J48" s="374">
        <v>1576</v>
      </c>
      <c r="K48" s="374">
        <v>10</v>
      </c>
    </row>
    <row r="49" spans="1:11">
      <c r="A49" s="4">
        <v>45</v>
      </c>
      <c r="B49" s="4" t="s">
        <v>473</v>
      </c>
      <c r="C49" s="183">
        <v>5073189</v>
      </c>
      <c r="D49" s="374">
        <v>430</v>
      </c>
      <c r="E49" s="374">
        <v>2151</v>
      </c>
      <c r="F49" s="374">
        <v>-1721</v>
      </c>
      <c r="G49" s="374">
        <v>812</v>
      </c>
      <c r="H49" s="374">
        <v>395</v>
      </c>
      <c r="I49" s="374">
        <v>1242</v>
      </c>
      <c r="J49" s="374">
        <v>2546</v>
      </c>
      <c r="K49" s="374">
        <v>-1304</v>
      </c>
    </row>
    <row r="50" spans="1:11">
      <c r="A50" s="4">
        <v>46</v>
      </c>
      <c r="B50" s="4" t="s">
        <v>478</v>
      </c>
      <c r="C50" s="183">
        <v>6171788</v>
      </c>
      <c r="D50" s="374">
        <v>388</v>
      </c>
      <c r="E50" s="374">
        <v>536</v>
      </c>
      <c r="F50" s="374">
        <v>-148</v>
      </c>
      <c r="G50" s="374">
        <v>47</v>
      </c>
      <c r="H50" s="374" t="s">
        <v>535</v>
      </c>
      <c r="I50" s="374">
        <v>435</v>
      </c>
      <c r="J50" s="374">
        <v>536</v>
      </c>
      <c r="K50" s="374">
        <v>-101</v>
      </c>
    </row>
    <row r="51" spans="1:11">
      <c r="A51" s="4">
        <v>47</v>
      </c>
      <c r="B51" s="4" t="s">
        <v>483</v>
      </c>
      <c r="C51" s="183">
        <v>5467268</v>
      </c>
      <c r="D51" s="374">
        <v>305</v>
      </c>
      <c r="E51" s="374">
        <v>534</v>
      </c>
      <c r="F51" s="374">
        <v>-229</v>
      </c>
      <c r="G51" s="374" t="s">
        <v>535</v>
      </c>
      <c r="H51" s="374">
        <v>-206</v>
      </c>
      <c r="I51" s="374">
        <v>305</v>
      </c>
      <c r="J51" s="374">
        <v>327</v>
      </c>
      <c r="K51" s="374">
        <v>-22</v>
      </c>
    </row>
    <row r="52" spans="1:11">
      <c r="A52" s="4">
        <v>48</v>
      </c>
      <c r="B52" s="4" t="s">
        <v>485</v>
      </c>
      <c r="C52" s="183">
        <v>5522935</v>
      </c>
      <c r="D52" s="374">
        <v>1768</v>
      </c>
      <c r="E52" s="374">
        <v>1450</v>
      </c>
      <c r="F52" s="374">
        <v>318</v>
      </c>
      <c r="G52" s="374">
        <v>-245</v>
      </c>
      <c r="H52" s="374">
        <v>92</v>
      </c>
      <c r="I52" s="374">
        <v>1523</v>
      </c>
      <c r="J52" s="374">
        <v>1542</v>
      </c>
      <c r="K52" s="374">
        <v>-19</v>
      </c>
    </row>
    <row r="53" spans="1:11">
      <c r="A53" s="4">
        <v>49</v>
      </c>
      <c r="B53" s="4" t="s">
        <v>490</v>
      </c>
      <c r="C53" s="183">
        <v>6254713</v>
      </c>
      <c r="D53" s="374">
        <v>348</v>
      </c>
      <c r="E53" s="374">
        <v>539</v>
      </c>
      <c r="F53" s="374">
        <v>-190</v>
      </c>
      <c r="G53" s="374">
        <v>200</v>
      </c>
      <c r="H53" s="374">
        <v>13</v>
      </c>
      <c r="I53" s="374">
        <v>548</v>
      </c>
      <c r="J53" s="374">
        <v>552</v>
      </c>
      <c r="K53" s="374">
        <v>-4</v>
      </c>
    </row>
    <row r="54" spans="1:11">
      <c r="A54" s="4">
        <v>50</v>
      </c>
      <c r="B54" s="4" t="s">
        <v>495</v>
      </c>
      <c r="C54" s="183">
        <v>5077982</v>
      </c>
      <c r="D54" s="374">
        <v>2281</v>
      </c>
      <c r="E54" s="374">
        <v>4698</v>
      </c>
      <c r="F54" s="374">
        <v>-2417</v>
      </c>
      <c r="G54" s="374">
        <v>12</v>
      </c>
      <c r="H54" s="374">
        <v>-2374</v>
      </c>
      <c r="I54" s="374">
        <v>2293</v>
      </c>
      <c r="J54" s="374">
        <v>2324</v>
      </c>
      <c r="K54" s="374">
        <v>-31</v>
      </c>
    </row>
    <row r="55" spans="1:11">
      <c r="A55" s="4">
        <v>51</v>
      </c>
      <c r="B55" s="4" t="s">
        <v>500</v>
      </c>
      <c r="C55" s="183">
        <v>5132053</v>
      </c>
      <c r="D55" s="374">
        <v>304</v>
      </c>
      <c r="E55" s="374" t="s">
        <v>535</v>
      </c>
      <c r="F55" s="374">
        <v>304</v>
      </c>
      <c r="G55" s="374" t="s">
        <v>535</v>
      </c>
      <c r="H55" s="374">
        <v>304</v>
      </c>
      <c r="I55" s="374">
        <v>304</v>
      </c>
      <c r="J55" s="374">
        <v>304</v>
      </c>
      <c r="K55" s="374" t="s">
        <v>535</v>
      </c>
    </row>
    <row r="56" spans="1:11">
      <c r="A56" s="4">
        <v>52</v>
      </c>
      <c r="B56" s="4" t="s">
        <v>506</v>
      </c>
      <c r="C56" s="183">
        <v>5673569</v>
      </c>
      <c r="D56" s="374">
        <v>1533</v>
      </c>
      <c r="E56" s="374" t="s">
        <v>535</v>
      </c>
      <c r="F56" s="374">
        <v>1533</v>
      </c>
      <c r="G56" s="374" t="s">
        <v>535</v>
      </c>
      <c r="H56" s="374">
        <v>1643</v>
      </c>
      <c r="I56" s="374">
        <v>1533</v>
      </c>
      <c r="J56" s="374">
        <v>1643</v>
      </c>
      <c r="K56" s="374">
        <v>-109</v>
      </c>
    </row>
    <row r="57" spans="1:11">
      <c r="A57" s="4">
        <v>53</v>
      </c>
      <c r="B57" s="4" t="s">
        <v>515</v>
      </c>
      <c r="C57" s="183">
        <v>2571498</v>
      </c>
      <c r="D57" s="374">
        <v>833</v>
      </c>
      <c r="E57" s="374">
        <v>824</v>
      </c>
      <c r="F57" s="374">
        <v>9</v>
      </c>
      <c r="G57" s="374">
        <v>167</v>
      </c>
      <c r="H57" s="374">
        <v>176</v>
      </c>
      <c r="I57" s="374">
        <v>1000</v>
      </c>
      <c r="J57" s="374">
        <v>1000</v>
      </c>
      <c r="K57" s="374" t="s">
        <v>535</v>
      </c>
    </row>
    <row r="58" spans="1:11">
      <c r="A58" s="4">
        <v>54</v>
      </c>
      <c r="B58" s="4" t="s">
        <v>522</v>
      </c>
      <c r="C58" s="183">
        <v>5830974</v>
      </c>
      <c r="D58" s="374">
        <v>9716</v>
      </c>
      <c r="E58" s="374">
        <v>9157</v>
      </c>
      <c r="F58" s="374">
        <v>560</v>
      </c>
      <c r="G58" s="374">
        <v>1049</v>
      </c>
      <c r="H58" s="374">
        <v>1620</v>
      </c>
      <c r="I58" s="374">
        <v>10766</v>
      </c>
      <c r="J58" s="374">
        <v>10777</v>
      </c>
      <c r="K58" s="374">
        <v>-11</v>
      </c>
    </row>
    <row r="59" spans="1:11">
      <c r="A59" s="4">
        <v>55</v>
      </c>
      <c r="B59" s="4" t="s">
        <v>527</v>
      </c>
      <c r="C59" s="183">
        <v>2069792</v>
      </c>
      <c r="D59" s="374">
        <v>408</v>
      </c>
      <c r="E59" s="374">
        <v>411</v>
      </c>
      <c r="F59" s="374">
        <v>-2</v>
      </c>
      <c r="G59" s="374">
        <v>9</v>
      </c>
      <c r="H59" s="374">
        <v>5</v>
      </c>
      <c r="I59" s="374">
        <v>417</v>
      </c>
      <c r="J59" s="374">
        <v>416</v>
      </c>
      <c r="K59" s="374">
        <v>1</v>
      </c>
    </row>
    <row r="60" spans="1:11">
      <c r="A60" s="4">
        <v>56</v>
      </c>
      <c r="B60" s="4" t="s">
        <v>532</v>
      </c>
      <c r="C60" s="183">
        <v>2699869</v>
      </c>
      <c r="D60" s="374">
        <v>5518</v>
      </c>
      <c r="E60" s="374">
        <v>93</v>
      </c>
      <c r="F60" s="374">
        <v>5424</v>
      </c>
      <c r="G60" s="374">
        <v>5</v>
      </c>
      <c r="H60" s="374">
        <v>5429</v>
      </c>
      <c r="I60" s="374">
        <v>5523</v>
      </c>
      <c r="J60" s="374">
        <v>5523</v>
      </c>
      <c r="K60" s="374" t="s">
        <v>535</v>
      </c>
    </row>
    <row r="61" spans="1:11">
      <c r="A61" s="4">
        <v>57</v>
      </c>
      <c r="B61" s="4" t="s">
        <v>539</v>
      </c>
      <c r="C61" s="183">
        <v>5082986</v>
      </c>
      <c r="D61" s="374">
        <v>473</v>
      </c>
      <c r="E61" s="374">
        <v>596</v>
      </c>
      <c r="F61" s="374">
        <v>-123</v>
      </c>
      <c r="G61" s="374">
        <v>146</v>
      </c>
      <c r="H61" s="374">
        <v>27</v>
      </c>
      <c r="I61" s="374">
        <v>619</v>
      </c>
      <c r="J61" s="374">
        <v>623</v>
      </c>
      <c r="K61" s="374">
        <v>-4</v>
      </c>
    </row>
    <row r="62" spans="1:11">
      <c r="A62" s="4">
        <v>58</v>
      </c>
      <c r="B62" s="4" t="s">
        <v>544</v>
      </c>
      <c r="C62" s="183">
        <v>6302513</v>
      </c>
      <c r="D62" s="374">
        <v>467</v>
      </c>
      <c r="E62" s="374">
        <v>472</v>
      </c>
      <c r="F62" s="374">
        <v>-5</v>
      </c>
      <c r="G62" s="374" t="s">
        <v>535</v>
      </c>
      <c r="H62" s="374">
        <v>-2</v>
      </c>
      <c r="I62" s="374">
        <v>467</v>
      </c>
      <c r="J62" s="374">
        <v>470</v>
      </c>
      <c r="K62" s="374">
        <v>-3</v>
      </c>
    </row>
    <row r="63" spans="1:11">
      <c r="A63" s="4">
        <v>59</v>
      </c>
      <c r="B63" s="4" t="s">
        <v>549</v>
      </c>
      <c r="C63" s="183">
        <v>5314577</v>
      </c>
      <c r="D63" s="374">
        <v>868</v>
      </c>
      <c r="E63" s="374">
        <v>911</v>
      </c>
      <c r="F63" s="374">
        <v>-43</v>
      </c>
      <c r="G63" s="374">
        <v>31</v>
      </c>
      <c r="H63" s="374" t="s">
        <v>535</v>
      </c>
      <c r="I63" s="374">
        <v>899</v>
      </c>
      <c r="J63" s="374">
        <v>911</v>
      </c>
      <c r="K63" s="374">
        <v>-12</v>
      </c>
    </row>
    <row r="64" spans="1:11">
      <c r="A64" s="4">
        <v>60</v>
      </c>
      <c r="B64" s="4" t="s">
        <v>552</v>
      </c>
      <c r="C64" s="183">
        <v>2034859</v>
      </c>
      <c r="D64" s="374">
        <v>607</v>
      </c>
      <c r="E64" s="374">
        <v>581</v>
      </c>
      <c r="F64" s="374">
        <v>26</v>
      </c>
      <c r="G64" s="374">
        <v>37</v>
      </c>
      <c r="H64" s="374">
        <v>60</v>
      </c>
      <c r="I64" s="374">
        <v>644</v>
      </c>
      <c r="J64" s="374">
        <v>640</v>
      </c>
      <c r="K64" s="374">
        <v>3</v>
      </c>
    </row>
    <row r="65" spans="1:11">
      <c r="A65" s="4">
        <v>61</v>
      </c>
      <c r="B65" s="4" t="s">
        <v>554</v>
      </c>
      <c r="C65" s="183">
        <v>2743744</v>
      </c>
      <c r="D65" s="374">
        <v>869</v>
      </c>
      <c r="E65" s="374" t="s">
        <v>535</v>
      </c>
      <c r="F65" s="374">
        <v>869</v>
      </c>
      <c r="G65" s="374">
        <v>-286</v>
      </c>
      <c r="H65" s="374">
        <v>583</v>
      </c>
      <c r="I65" s="374">
        <v>583</v>
      </c>
      <c r="J65" s="374">
        <v>583</v>
      </c>
      <c r="K65" s="374" t="s">
        <v>535</v>
      </c>
    </row>
    <row r="66" spans="1:11">
      <c r="A66" s="4">
        <v>62</v>
      </c>
      <c r="B66" s="4" t="s">
        <v>557</v>
      </c>
      <c r="C66" s="183">
        <v>5112494</v>
      </c>
      <c r="D66" s="374">
        <v>470</v>
      </c>
      <c r="E66" s="374" t="s">
        <v>535</v>
      </c>
      <c r="F66" s="374">
        <v>470</v>
      </c>
      <c r="G66" s="374" t="s">
        <v>535</v>
      </c>
      <c r="H66" s="374">
        <v>470</v>
      </c>
      <c r="I66" s="374">
        <v>470</v>
      </c>
      <c r="J66" s="374">
        <v>470</v>
      </c>
      <c r="K66" s="374" t="s">
        <v>535</v>
      </c>
    </row>
    <row r="67" spans="1:11">
      <c r="A67" s="4">
        <v>63</v>
      </c>
      <c r="B67" s="4" t="s">
        <v>564</v>
      </c>
      <c r="C67" s="183">
        <v>5051304</v>
      </c>
      <c r="D67" s="374">
        <v>1587</v>
      </c>
      <c r="E67" s="374">
        <v>1687</v>
      </c>
      <c r="F67" s="374">
        <v>-100</v>
      </c>
      <c r="G67" s="374">
        <v>47</v>
      </c>
      <c r="H67" s="374">
        <v>7</v>
      </c>
      <c r="I67" s="374">
        <v>1635</v>
      </c>
      <c r="J67" s="374">
        <v>1695</v>
      </c>
      <c r="K67" s="374">
        <v>-60</v>
      </c>
    </row>
    <row r="68" spans="1:11">
      <c r="A68" s="4">
        <v>64</v>
      </c>
      <c r="B68" s="4" t="s">
        <v>568</v>
      </c>
      <c r="C68" s="183">
        <v>5253535</v>
      </c>
      <c r="D68" s="374">
        <v>2314</v>
      </c>
      <c r="E68" s="374">
        <v>3161</v>
      </c>
      <c r="F68" s="374">
        <v>-847</v>
      </c>
      <c r="G68" s="374">
        <v>1034</v>
      </c>
      <c r="H68" s="374">
        <v>184</v>
      </c>
      <c r="I68" s="374">
        <v>3347</v>
      </c>
      <c r="J68" s="374">
        <v>3345</v>
      </c>
      <c r="K68" s="374">
        <v>2</v>
      </c>
    </row>
    <row r="69" spans="1:11">
      <c r="A69" s="4">
        <v>65</v>
      </c>
      <c r="B69" s="4" t="s">
        <v>573</v>
      </c>
      <c r="C69" s="183">
        <v>2886197</v>
      </c>
      <c r="D69" s="374">
        <v>299</v>
      </c>
      <c r="E69" s="374">
        <v>34</v>
      </c>
      <c r="F69" s="374">
        <v>265</v>
      </c>
      <c r="G69" s="374" t="s">
        <v>535</v>
      </c>
      <c r="H69" s="374">
        <v>265</v>
      </c>
      <c r="I69" s="374">
        <v>299</v>
      </c>
      <c r="J69" s="374">
        <v>299</v>
      </c>
      <c r="K69" s="374" t="s">
        <v>535</v>
      </c>
    </row>
    <row r="70" spans="1:11">
      <c r="A70" s="4">
        <v>66</v>
      </c>
      <c r="B70" s="4" t="s">
        <v>579</v>
      </c>
      <c r="C70" s="183">
        <v>2550466</v>
      </c>
      <c r="D70" s="374">
        <v>37017</v>
      </c>
      <c r="E70" s="374">
        <v>38001</v>
      </c>
      <c r="F70" s="374">
        <v>-984</v>
      </c>
      <c r="G70" s="374">
        <v>1499</v>
      </c>
      <c r="H70" s="374">
        <v>1585</v>
      </c>
      <c r="I70" s="374">
        <v>38516</v>
      </c>
      <c r="J70" s="374">
        <v>39586</v>
      </c>
      <c r="K70" s="374">
        <v>-1070</v>
      </c>
    </row>
    <row r="71" spans="1:11">
      <c r="A71" s="4">
        <v>67</v>
      </c>
      <c r="B71" s="4" t="s">
        <v>585</v>
      </c>
      <c r="C71" s="183">
        <v>5051134</v>
      </c>
      <c r="D71" s="374">
        <v>688</v>
      </c>
      <c r="E71" s="374">
        <v>610</v>
      </c>
      <c r="F71" s="374">
        <v>78</v>
      </c>
      <c r="G71" s="374" t="s">
        <v>535</v>
      </c>
      <c r="H71" s="374" t="s">
        <v>535</v>
      </c>
      <c r="I71" s="374">
        <v>688</v>
      </c>
      <c r="J71" s="374">
        <v>610</v>
      </c>
      <c r="K71" s="374">
        <v>78</v>
      </c>
    </row>
    <row r="72" spans="1:11">
      <c r="A72" s="4">
        <v>68</v>
      </c>
      <c r="B72" s="4" t="s">
        <v>592</v>
      </c>
      <c r="C72" s="183">
        <v>2095025</v>
      </c>
      <c r="D72" s="374">
        <v>100305</v>
      </c>
      <c r="E72" s="374">
        <v>99634</v>
      </c>
      <c r="F72" s="374">
        <v>671</v>
      </c>
      <c r="G72" s="374">
        <v>1167</v>
      </c>
      <c r="H72" s="374">
        <v>1839</v>
      </c>
      <c r="I72" s="374">
        <v>101472</v>
      </c>
      <c r="J72" s="374">
        <v>101472</v>
      </c>
      <c r="K72" s="374" t="s">
        <v>535</v>
      </c>
    </row>
    <row r="73" spans="1:11">
      <c r="A73" s="4">
        <v>69</v>
      </c>
      <c r="B73" s="4" t="s">
        <v>598</v>
      </c>
      <c r="C73" s="183">
        <v>2554518</v>
      </c>
      <c r="D73" s="374">
        <v>1802</v>
      </c>
      <c r="E73" s="374">
        <v>2333</v>
      </c>
      <c r="F73" s="374">
        <v>-531</v>
      </c>
      <c r="G73" s="374">
        <v>425</v>
      </c>
      <c r="H73" s="374">
        <v>1</v>
      </c>
      <c r="I73" s="374">
        <v>2227</v>
      </c>
      <c r="J73" s="374">
        <v>2334</v>
      </c>
      <c r="K73" s="374">
        <v>-107</v>
      </c>
    </row>
    <row r="74" spans="1:11">
      <c r="A74" s="4">
        <v>70</v>
      </c>
      <c r="B74" s="4" t="s">
        <v>602</v>
      </c>
      <c r="C74" s="183">
        <v>2045931</v>
      </c>
      <c r="D74" s="374">
        <v>1101</v>
      </c>
      <c r="E74" s="374">
        <v>416</v>
      </c>
      <c r="F74" s="374">
        <v>685</v>
      </c>
      <c r="G74" s="374" t="s">
        <v>535</v>
      </c>
      <c r="H74" s="374">
        <v>685</v>
      </c>
      <c r="I74" s="374">
        <v>1101</v>
      </c>
      <c r="J74" s="374">
        <v>1101</v>
      </c>
      <c r="K74" s="374" t="s">
        <v>535</v>
      </c>
    </row>
    <row r="75" spans="1:11">
      <c r="A75" s="4">
        <v>71</v>
      </c>
      <c r="B75" s="4" t="s">
        <v>605</v>
      </c>
      <c r="C75" s="183">
        <v>2029278</v>
      </c>
      <c r="D75" s="374">
        <v>4685</v>
      </c>
      <c r="E75" s="374">
        <v>5456</v>
      </c>
      <c r="F75" s="374">
        <v>-770</v>
      </c>
      <c r="G75" s="374">
        <v>542</v>
      </c>
      <c r="H75" s="374">
        <v>-94</v>
      </c>
      <c r="I75" s="374">
        <v>5227</v>
      </c>
      <c r="J75" s="374">
        <v>5361</v>
      </c>
      <c r="K75" s="374">
        <v>-135</v>
      </c>
    </row>
    <row r="76" spans="1:11">
      <c r="A76" s="4">
        <v>72</v>
      </c>
      <c r="B76" s="4" t="s">
        <v>609</v>
      </c>
      <c r="C76" s="183">
        <v>5106567</v>
      </c>
      <c r="D76" s="374">
        <v>6049</v>
      </c>
      <c r="E76" s="374">
        <v>5144</v>
      </c>
      <c r="F76" s="374">
        <v>905</v>
      </c>
      <c r="G76" s="374">
        <v>1</v>
      </c>
      <c r="H76" s="374">
        <v>1482</v>
      </c>
      <c r="I76" s="374">
        <v>6050</v>
      </c>
      <c r="J76" s="374">
        <v>6626</v>
      </c>
      <c r="K76" s="374">
        <v>-576</v>
      </c>
    </row>
    <row r="77" spans="1:11">
      <c r="A77" s="4">
        <v>73</v>
      </c>
      <c r="B77" s="4" t="s">
        <v>1713</v>
      </c>
      <c r="C77" s="183">
        <v>5141583</v>
      </c>
      <c r="D77" s="374">
        <v>27228</v>
      </c>
      <c r="E77" s="374">
        <v>29664</v>
      </c>
      <c r="F77" s="374">
        <v>-2436</v>
      </c>
      <c r="G77" s="374">
        <v>2393</v>
      </c>
      <c r="H77" s="374">
        <v>145</v>
      </c>
      <c r="I77" s="374">
        <v>29621</v>
      </c>
      <c r="J77" s="374">
        <v>29809</v>
      </c>
      <c r="K77" s="374">
        <v>-188</v>
      </c>
    </row>
    <row r="78" spans="1:11">
      <c r="A78" s="4">
        <v>74</v>
      </c>
      <c r="B78" s="4" t="s">
        <v>620</v>
      </c>
      <c r="C78" s="183">
        <v>5175933</v>
      </c>
      <c r="D78" s="374">
        <v>715</v>
      </c>
      <c r="E78" s="374" t="s">
        <v>535</v>
      </c>
      <c r="F78" s="374">
        <v>715</v>
      </c>
      <c r="G78" s="374" t="s">
        <v>535</v>
      </c>
      <c r="H78" s="374" t="s">
        <v>535</v>
      </c>
      <c r="I78" s="374">
        <v>715</v>
      </c>
      <c r="J78" s="374" t="s">
        <v>535</v>
      </c>
      <c r="K78" s="374">
        <v>715</v>
      </c>
    </row>
    <row r="79" spans="1:11">
      <c r="A79" s="4">
        <v>75</v>
      </c>
      <c r="B79" s="4" t="s">
        <v>626</v>
      </c>
      <c r="C79" s="183">
        <v>2010895</v>
      </c>
      <c r="D79" s="374">
        <v>386</v>
      </c>
      <c r="E79" s="374">
        <v>96</v>
      </c>
      <c r="F79" s="374">
        <v>290</v>
      </c>
      <c r="G79" s="374" t="s">
        <v>535</v>
      </c>
      <c r="H79" s="374">
        <v>293</v>
      </c>
      <c r="I79" s="374">
        <v>386</v>
      </c>
      <c r="J79" s="374">
        <v>389</v>
      </c>
      <c r="K79" s="374">
        <v>-4</v>
      </c>
    </row>
    <row r="80" spans="1:11">
      <c r="A80" s="4">
        <v>76</v>
      </c>
      <c r="B80" s="4" t="s">
        <v>627</v>
      </c>
      <c r="C80" s="183">
        <v>6271642</v>
      </c>
      <c r="D80" s="374">
        <v>324</v>
      </c>
      <c r="E80" s="374">
        <v>397</v>
      </c>
      <c r="F80" s="374">
        <v>-73</v>
      </c>
      <c r="G80" s="374">
        <v>48</v>
      </c>
      <c r="H80" s="374">
        <v>201</v>
      </c>
      <c r="I80" s="374">
        <v>372</v>
      </c>
      <c r="J80" s="374">
        <v>598</v>
      </c>
      <c r="K80" s="374">
        <v>-226</v>
      </c>
    </row>
    <row r="81" spans="1:11">
      <c r="A81" s="4">
        <v>77</v>
      </c>
      <c r="B81" s="4" t="s">
        <v>630</v>
      </c>
      <c r="C81" s="183">
        <v>5333814</v>
      </c>
      <c r="D81" s="374">
        <v>321</v>
      </c>
      <c r="E81" s="374">
        <v>337</v>
      </c>
      <c r="F81" s="374">
        <v>-16</v>
      </c>
      <c r="G81" s="374">
        <v>16</v>
      </c>
      <c r="H81" s="374" t="s">
        <v>535</v>
      </c>
      <c r="I81" s="374">
        <v>337</v>
      </c>
      <c r="J81" s="374">
        <v>337</v>
      </c>
      <c r="K81" s="374" t="s">
        <v>535</v>
      </c>
    </row>
    <row r="82" spans="1:11">
      <c r="A82" s="4">
        <v>78</v>
      </c>
      <c r="B82" s="4" t="s">
        <v>635</v>
      </c>
      <c r="C82" s="183">
        <v>6249264</v>
      </c>
      <c r="D82" s="374">
        <v>1136</v>
      </c>
      <c r="E82" s="374">
        <v>1177</v>
      </c>
      <c r="F82" s="374">
        <v>-41</v>
      </c>
      <c r="G82" s="374">
        <v>162</v>
      </c>
      <c r="H82" s="374">
        <v>98</v>
      </c>
      <c r="I82" s="374">
        <v>1299</v>
      </c>
      <c r="J82" s="374">
        <v>1275</v>
      </c>
      <c r="K82" s="374">
        <v>23</v>
      </c>
    </row>
    <row r="83" spans="1:11">
      <c r="A83" s="4">
        <v>79</v>
      </c>
      <c r="B83" s="4" t="s">
        <v>639</v>
      </c>
      <c r="C83" s="183">
        <v>2337231</v>
      </c>
      <c r="D83" s="374">
        <v>459</v>
      </c>
      <c r="E83" s="374">
        <v>311</v>
      </c>
      <c r="F83" s="374">
        <v>148</v>
      </c>
      <c r="G83" s="374">
        <v>2</v>
      </c>
      <c r="H83" s="374">
        <v>170</v>
      </c>
      <c r="I83" s="374">
        <v>460</v>
      </c>
      <c r="J83" s="374">
        <v>481</v>
      </c>
      <c r="K83" s="374">
        <v>-21</v>
      </c>
    </row>
    <row r="84" spans="1:11">
      <c r="A84" s="4">
        <v>80</v>
      </c>
      <c r="B84" s="4" t="s">
        <v>644</v>
      </c>
      <c r="C84" s="183">
        <v>6287727</v>
      </c>
      <c r="D84" s="374">
        <v>3283</v>
      </c>
      <c r="E84" s="374">
        <v>3449</v>
      </c>
      <c r="F84" s="374">
        <v>-165</v>
      </c>
      <c r="G84" s="374">
        <v>83</v>
      </c>
      <c r="H84" s="374">
        <v>3</v>
      </c>
      <c r="I84" s="374">
        <v>3366</v>
      </c>
      <c r="J84" s="374">
        <v>3452</v>
      </c>
      <c r="K84" s="374">
        <v>-86</v>
      </c>
    </row>
    <row r="85" spans="1:11">
      <c r="A85" s="4">
        <v>81</v>
      </c>
      <c r="B85" s="4" t="s">
        <v>646</v>
      </c>
      <c r="C85" s="183">
        <v>2705133</v>
      </c>
      <c r="D85" s="374">
        <v>2536</v>
      </c>
      <c r="E85" s="374">
        <v>2536</v>
      </c>
      <c r="F85" s="374" t="s">
        <v>535</v>
      </c>
      <c r="G85" s="374" t="s">
        <v>535</v>
      </c>
      <c r="H85" s="374" t="s">
        <v>535</v>
      </c>
      <c r="I85" s="374">
        <v>2536</v>
      </c>
      <c r="J85" s="374">
        <v>2536</v>
      </c>
      <c r="K85" s="374" t="s">
        <v>535</v>
      </c>
    </row>
    <row r="86" spans="1:11">
      <c r="A86" s="4">
        <v>82</v>
      </c>
      <c r="B86" s="4" t="s">
        <v>650</v>
      </c>
      <c r="C86" s="183">
        <v>2816377</v>
      </c>
      <c r="D86" s="374">
        <v>1476</v>
      </c>
      <c r="E86" s="374" t="s">
        <v>535</v>
      </c>
      <c r="F86" s="374">
        <v>1476</v>
      </c>
      <c r="G86" s="374" t="s">
        <v>535</v>
      </c>
      <c r="H86" s="374">
        <v>1476</v>
      </c>
      <c r="I86" s="374">
        <v>1476</v>
      </c>
      <c r="J86" s="374">
        <v>1476</v>
      </c>
      <c r="K86" s="374" t="s">
        <v>535</v>
      </c>
    </row>
    <row r="87" spans="1:11">
      <c r="A87" s="4">
        <v>83</v>
      </c>
      <c r="B87" s="4" t="s">
        <v>657</v>
      </c>
      <c r="C87" s="183">
        <v>2657457</v>
      </c>
      <c r="D87" s="374">
        <v>460060</v>
      </c>
      <c r="E87" s="374">
        <v>524994</v>
      </c>
      <c r="F87" s="374">
        <v>-64933</v>
      </c>
      <c r="G87" s="374">
        <v>66054</v>
      </c>
      <c r="H87" s="374">
        <v>1940</v>
      </c>
      <c r="I87" s="374">
        <v>526114</v>
      </c>
      <c r="J87" s="374">
        <v>526934</v>
      </c>
      <c r="K87" s="374">
        <v>-820</v>
      </c>
    </row>
    <row r="88" spans="1:11">
      <c r="A88" s="4">
        <v>84</v>
      </c>
      <c r="B88" s="4" t="s">
        <v>660</v>
      </c>
      <c r="C88" s="183">
        <v>2678187</v>
      </c>
      <c r="D88" s="374">
        <v>1099</v>
      </c>
      <c r="E88" s="374">
        <v>1107</v>
      </c>
      <c r="F88" s="374">
        <v>-8</v>
      </c>
      <c r="G88" s="374" t="s">
        <v>535</v>
      </c>
      <c r="H88" s="374">
        <v>17</v>
      </c>
      <c r="I88" s="374">
        <v>1099</v>
      </c>
      <c r="J88" s="374">
        <v>1124</v>
      </c>
      <c r="K88" s="374">
        <v>-25</v>
      </c>
    </row>
    <row r="89" spans="1:11">
      <c r="A89" s="4">
        <v>85</v>
      </c>
      <c r="B89" s="4" t="s">
        <v>669</v>
      </c>
      <c r="C89" s="183">
        <v>2867095</v>
      </c>
      <c r="D89" s="374">
        <v>3385</v>
      </c>
      <c r="E89" s="374">
        <v>4548</v>
      </c>
      <c r="F89" s="374">
        <v>-1163</v>
      </c>
      <c r="G89" s="374">
        <v>208</v>
      </c>
      <c r="H89" s="374">
        <v>-954</v>
      </c>
      <c r="I89" s="374">
        <v>3593</v>
      </c>
      <c r="J89" s="374">
        <v>3594</v>
      </c>
      <c r="K89" s="374" t="s">
        <v>535</v>
      </c>
    </row>
    <row r="90" spans="1:11">
      <c r="A90" s="4">
        <v>86</v>
      </c>
      <c r="B90" s="4" t="s">
        <v>675</v>
      </c>
      <c r="C90" s="183">
        <v>2075385</v>
      </c>
      <c r="D90" s="374">
        <v>264570</v>
      </c>
      <c r="E90" s="374">
        <v>279</v>
      </c>
      <c r="F90" s="374">
        <v>264291</v>
      </c>
      <c r="G90" s="374">
        <v>17112</v>
      </c>
      <c r="H90" s="374">
        <v>283351</v>
      </c>
      <c r="I90" s="374">
        <v>281682</v>
      </c>
      <c r="J90" s="374">
        <v>283629</v>
      </c>
      <c r="K90" s="374">
        <v>-1948</v>
      </c>
    </row>
    <row r="91" spans="1:11">
      <c r="A91" s="4">
        <v>87</v>
      </c>
      <c r="B91" s="4" t="s">
        <v>681</v>
      </c>
      <c r="C91" s="183">
        <v>5076285</v>
      </c>
      <c r="D91" s="374">
        <v>1208</v>
      </c>
      <c r="E91" s="374">
        <v>2464</v>
      </c>
      <c r="F91" s="374">
        <v>-1256</v>
      </c>
      <c r="G91" s="374">
        <v>876</v>
      </c>
      <c r="H91" s="374" t="s">
        <v>535</v>
      </c>
      <c r="I91" s="374">
        <v>2084</v>
      </c>
      <c r="J91" s="374">
        <v>2464</v>
      </c>
      <c r="K91" s="374">
        <v>-380</v>
      </c>
    </row>
    <row r="92" spans="1:11">
      <c r="A92" s="4">
        <v>88</v>
      </c>
      <c r="B92" s="4" t="s">
        <v>684</v>
      </c>
      <c r="C92" s="183">
        <v>6247059</v>
      </c>
      <c r="D92" s="374">
        <v>348</v>
      </c>
      <c r="E92" s="374">
        <v>292</v>
      </c>
      <c r="F92" s="374">
        <v>56</v>
      </c>
      <c r="G92" s="374">
        <v>2</v>
      </c>
      <c r="H92" s="374">
        <v>59</v>
      </c>
      <c r="I92" s="374">
        <v>351</v>
      </c>
      <c r="J92" s="374">
        <v>351</v>
      </c>
      <c r="K92" s="374" t="s">
        <v>535</v>
      </c>
    </row>
    <row r="93" spans="1:11">
      <c r="A93" s="4">
        <v>89</v>
      </c>
      <c r="B93" s="4" t="s">
        <v>690</v>
      </c>
      <c r="C93" s="183">
        <v>5292638</v>
      </c>
      <c r="D93" s="374">
        <v>313</v>
      </c>
      <c r="E93" s="374">
        <v>307</v>
      </c>
      <c r="F93" s="374">
        <v>6</v>
      </c>
      <c r="G93" s="374">
        <v>16</v>
      </c>
      <c r="H93" s="374">
        <v>19</v>
      </c>
      <c r="I93" s="374">
        <v>329</v>
      </c>
      <c r="J93" s="374">
        <v>326</v>
      </c>
      <c r="K93" s="374">
        <v>3</v>
      </c>
    </row>
    <row r="94" spans="1:11">
      <c r="A94" s="4">
        <v>90</v>
      </c>
      <c r="B94" s="4" t="s">
        <v>704</v>
      </c>
      <c r="C94" s="183">
        <v>5358221</v>
      </c>
      <c r="D94" s="374">
        <v>943</v>
      </c>
      <c r="E94" s="374">
        <v>2763</v>
      </c>
      <c r="F94" s="374">
        <v>-1820</v>
      </c>
      <c r="G94" s="374">
        <v>1657</v>
      </c>
      <c r="H94" s="374">
        <v>-178</v>
      </c>
      <c r="I94" s="374">
        <v>2600</v>
      </c>
      <c r="J94" s="374">
        <v>2585</v>
      </c>
      <c r="K94" s="374">
        <v>15</v>
      </c>
    </row>
    <row r="95" spans="1:11">
      <c r="A95" s="4">
        <v>91</v>
      </c>
      <c r="B95" s="4" t="s">
        <v>709</v>
      </c>
      <c r="C95" s="183">
        <v>5084555</v>
      </c>
      <c r="D95" s="374">
        <v>54014</v>
      </c>
      <c r="E95" s="374">
        <v>53303</v>
      </c>
      <c r="F95" s="374">
        <v>711</v>
      </c>
      <c r="G95" s="374">
        <v>195</v>
      </c>
      <c r="H95" s="374">
        <v>1465</v>
      </c>
      <c r="I95" s="374">
        <v>54209</v>
      </c>
      <c r="J95" s="374">
        <v>54768</v>
      </c>
      <c r="K95" s="374">
        <v>-559</v>
      </c>
    </row>
    <row r="96" spans="1:11">
      <c r="A96" s="4">
        <v>92</v>
      </c>
      <c r="B96" s="4" t="s">
        <v>713</v>
      </c>
      <c r="C96" s="183">
        <v>2108291</v>
      </c>
      <c r="D96" s="374">
        <v>346</v>
      </c>
      <c r="E96" s="374">
        <v>413</v>
      </c>
      <c r="F96" s="374">
        <v>-68</v>
      </c>
      <c r="G96" s="374">
        <v>77</v>
      </c>
      <c r="H96" s="374" t="s">
        <v>535</v>
      </c>
      <c r="I96" s="374">
        <v>423</v>
      </c>
      <c r="J96" s="374">
        <v>413</v>
      </c>
      <c r="K96" s="374">
        <v>10</v>
      </c>
    </row>
    <row r="97" spans="1:11">
      <c r="A97" s="4">
        <v>93</v>
      </c>
      <c r="B97" s="4" t="s">
        <v>717</v>
      </c>
      <c r="C97" s="183">
        <v>5261198</v>
      </c>
      <c r="D97" s="374">
        <v>25168</v>
      </c>
      <c r="E97" s="374">
        <v>24465</v>
      </c>
      <c r="F97" s="374">
        <v>703</v>
      </c>
      <c r="G97" s="374">
        <v>156</v>
      </c>
      <c r="H97" s="374">
        <v>857</v>
      </c>
      <c r="I97" s="374">
        <v>25324</v>
      </c>
      <c r="J97" s="374">
        <v>25323</v>
      </c>
      <c r="K97" s="374">
        <v>1</v>
      </c>
    </row>
    <row r="98" spans="1:11">
      <c r="A98" s="4">
        <v>94</v>
      </c>
      <c r="B98" s="4" t="s">
        <v>723</v>
      </c>
      <c r="C98" s="183">
        <v>6138373</v>
      </c>
      <c r="D98" s="374">
        <v>594</v>
      </c>
      <c r="E98" s="374">
        <v>612</v>
      </c>
      <c r="F98" s="374">
        <v>-18</v>
      </c>
      <c r="G98" s="374" t="s">
        <v>535</v>
      </c>
      <c r="H98" s="374">
        <v>5</v>
      </c>
      <c r="I98" s="374">
        <v>594</v>
      </c>
      <c r="J98" s="374">
        <v>617</v>
      </c>
      <c r="K98" s="374">
        <v>-23</v>
      </c>
    </row>
    <row r="99" spans="1:11">
      <c r="A99" s="4">
        <v>95</v>
      </c>
      <c r="B99" s="4" t="s">
        <v>729</v>
      </c>
      <c r="C99" s="183">
        <v>2590565</v>
      </c>
      <c r="D99" s="374">
        <v>523</v>
      </c>
      <c r="E99" s="374">
        <v>779</v>
      </c>
      <c r="F99" s="374">
        <v>-256</v>
      </c>
      <c r="G99" s="374">
        <v>301</v>
      </c>
      <c r="H99" s="374">
        <v>45</v>
      </c>
      <c r="I99" s="374">
        <v>824</v>
      </c>
      <c r="J99" s="374">
        <v>824</v>
      </c>
      <c r="K99" s="374" t="s">
        <v>535</v>
      </c>
    </row>
    <row r="100" spans="1:11">
      <c r="A100" s="4">
        <v>96</v>
      </c>
      <c r="B100" s="4" t="s">
        <v>735</v>
      </c>
      <c r="C100" s="183">
        <v>5295858</v>
      </c>
      <c r="D100" s="374">
        <v>2489</v>
      </c>
      <c r="E100" s="374">
        <v>3453</v>
      </c>
      <c r="F100" s="374">
        <v>-964</v>
      </c>
      <c r="G100" s="374">
        <v>996</v>
      </c>
      <c r="H100" s="374" t="s">
        <v>535</v>
      </c>
      <c r="I100" s="374">
        <v>3485</v>
      </c>
      <c r="J100" s="374">
        <v>3453</v>
      </c>
      <c r="K100" s="374">
        <v>32</v>
      </c>
    </row>
    <row r="101" spans="1:11">
      <c r="A101" s="4">
        <v>97</v>
      </c>
      <c r="B101" s="4" t="s">
        <v>738</v>
      </c>
      <c r="C101" s="183">
        <v>2734877</v>
      </c>
      <c r="D101" s="374">
        <v>313</v>
      </c>
      <c r="E101" s="374">
        <v>491</v>
      </c>
      <c r="F101" s="374">
        <v>-177</v>
      </c>
      <c r="G101" s="374">
        <v>57</v>
      </c>
      <c r="H101" s="374">
        <v>82</v>
      </c>
      <c r="I101" s="374">
        <v>370</v>
      </c>
      <c r="J101" s="374">
        <v>573</v>
      </c>
      <c r="K101" s="374">
        <v>-203</v>
      </c>
    </row>
    <row r="102" spans="1:11">
      <c r="A102" s="4">
        <v>98</v>
      </c>
      <c r="B102" s="4" t="s">
        <v>744</v>
      </c>
      <c r="C102" s="183">
        <v>2587645</v>
      </c>
      <c r="D102" s="374">
        <v>340</v>
      </c>
      <c r="E102" s="374">
        <v>343</v>
      </c>
      <c r="F102" s="374">
        <v>-3</v>
      </c>
      <c r="G102" s="374">
        <v>-7</v>
      </c>
      <c r="H102" s="374">
        <v>3</v>
      </c>
      <c r="I102" s="374">
        <v>333</v>
      </c>
      <c r="J102" s="374">
        <v>346</v>
      </c>
      <c r="K102" s="374">
        <v>-13</v>
      </c>
    </row>
    <row r="103" spans="1:11">
      <c r="A103" s="4">
        <v>99</v>
      </c>
      <c r="B103" s="4" t="s">
        <v>748</v>
      </c>
      <c r="C103" s="183">
        <v>6101615</v>
      </c>
      <c r="D103" s="374">
        <v>1140</v>
      </c>
      <c r="E103" s="374">
        <v>908</v>
      </c>
      <c r="F103" s="374">
        <v>233</v>
      </c>
      <c r="G103" s="374">
        <v>85</v>
      </c>
      <c r="H103" s="374">
        <v>92</v>
      </c>
      <c r="I103" s="374">
        <v>1225</v>
      </c>
      <c r="J103" s="374">
        <v>1000</v>
      </c>
      <c r="K103" s="374">
        <v>225</v>
      </c>
    </row>
    <row r="104" spans="1:11">
      <c r="A104" s="4">
        <v>100</v>
      </c>
      <c r="B104" s="4" t="s">
        <v>752</v>
      </c>
      <c r="C104" s="183">
        <v>5990769</v>
      </c>
      <c r="D104" s="374">
        <v>550</v>
      </c>
      <c r="E104" s="374" t="s">
        <v>535</v>
      </c>
      <c r="F104" s="374">
        <v>550</v>
      </c>
      <c r="G104" s="374">
        <v>19</v>
      </c>
      <c r="H104" s="374">
        <v>569</v>
      </c>
      <c r="I104" s="374">
        <v>569</v>
      </c>
      <c r="J104" s="374">
        <v>569</v>
      </c>
      <c r="K104" s="374" t="s">
        <v>535</v>
      </c>
    </row>
    <row r="105" spans="1:11">
      <c r="A105" s="4">
        <v>101</v>
      </c>
      <c r="B105" s="4" t="s">
        <v>757</v>
      </c>
      <c r="C105" s="183">
        <v>2740591</v>
      </c>
      <c r="D105" s="374">
        <v>292</v>
      </c>
      <c r="E105" s="374">
        <v>489</v>
      </c>
      <c r="F105" s="374">
        <v>-197</v>
      </c>
      <c r="G105" s="374">
        <v>59</v>
      </c>
      <c r="H105" s="374">
        <v>-135</v>
      </c>
      <c r="I105" s="374">
        <v>350</v>
      </c>
      <c r="J105" s="374">
        <v>354</v>
      </c>
      <c r="K105" s="374">
        <v>-4</v>
      </c>
    </row>
    <row r="106" spans="1:11">
      <c r="A106" s="4">
        <v>102</v>
      </c>
      <c r="B106" s="4" t="s">
        <v>762</v>
      </c>
      <c r="C106" s="183">
        <v>5199077</v>
      </c>
      <c r="D106" s="374">
        <v>43292</v>
      </c>
      <c r="E106" s="374">
        <v>38975</v>
      </c>
      <c r="F106" s="374">
        <v>4317</v>
      </c>
      <c r="G106" s="374">
        <v>-26</v>
      </c>
      <c r="H106" s="374">
        <v>4287</v>
      </c>
      <c r="I106" s="374">
        <v>43268</v>
      </c>
      <c r="J106" s="374">
        <v>43265</v>
      </c>
      <c r="K106" s="374">
        <v>4</v>
      </c>
    </row>
    <row r="107" spans="1:11">
      <c r="A107" s="4">
        <v>103</v>
      </c>
      <c r="B107" s="4" t="s">
        <v>767</v>
      </c>
      <c r="C107" s="183">
        <v>3753603</v>
      </c>
      <c r="D107" s="374">
        <v>340</v>
      </c>
      <c r="E107" s="374">
        <v>176</v>
      </c>
      <c r="F107" s="374">
        <v>164</v>
      </c>
      <c r="G107" s="374">
        <v>87</v>
      </c>
      <c r="H107" s="374">
        <v>251</v>
      </c>
      <c r="I107" s="374">
        <v>427</v>
      </c>
      <c r="J107" s="374">
        <v>427</v>
      </c>
      <c r="K107" s="374" t="s">
        <v>535</v>
      </c>
    </row>
    <row r="108" spans="1:11">
      <c r="A108" s="4">
        <v>104</v>
      </c>
      <c r="B108" s="4" t="s">
        <v>770</v>
      </c>
      <c r="C108" s="183">
        <v>2016656</v>
      </c>
      <c r="D108" s="374">
        <v>96896</v>
      </c>
      <c r="E108" s="374">
        <v>118515</v>
      </c>
      <c r="F108" s="374">
        <v>-21620</v>
      </c>
      <c r="G108" s="374">
        <v>23152</v>
      </c>
      <c r="H108" s="374">
        <v>1451</v>
      </c>
      <c r="I108" s="374">
        <v>120048</v>
      </c>
      <c r="J108" s="374">
        <v>119966</v>
      </c>
      <c r="K108" s="374">
        <v>82</v>
      </c>
    </row>
    <row r="109" spans="1:11">
      <c r="A109" s="4">
        <v>105</v>
      </c>
      <c r="B109" s="4" t="s">
        <v>773</v>
      </c>
      <c r="C109" s="183">
        <v>2777223</v>
      </c>
      <c r="D109" s="374">
        <v>423</v>
      </c>
      <c r="E109" s="374">
        <v>384</v>
      </c>
      <c r="F109" s="374">
        <v>39</v>
      </c>
      <c r="G109" s="374">
        <v>6</v>
      </c>
      <c r="H109" s="374">
        <v>25</v>
      </c>
      <c r="I109" s="374">
        <v>428</v>
      </c>
      <c r="J109" s="374">
        <v>409</v>
      </c>
      <c r="K109" s="374">
        <v>19</v>
      </c>
    </row>
    <row r="110" spans="1:11">
      <c r="A110" s="4">
        <v>106</v>
      </c>
      <c r="B110" s="4" t="s">
        <v>774</v>
      </c>
      <c r="C110" s="183">
        <v>2028565</v>
      </c>
      <c r="D110" s="374">
        <v>466</v>
      </c>
      <c r="E110" s="374" t="s">
        <v>535</v>
      </c>
      <c r="F110" s="374">
        <v>466</v>
      </c>
      <c r="G110" s="374" t="s">
        <v>535</v>
      </c>
      <c r="H110" s="374">
        <v>466</v>
      </c>
      <c r="I110" s="374">
        <v>466</v>
      </c>
      <c r="J110" s="374">
        <v>466</v>
      </c>
      <c r="K110" s="374" t="s">
        <v>535</v>
      </c>
    </row>
    <row r="111" spans="1:11">
      <c r="A111" s="4">
        <v>107</v>
      </c>
      <c r="B111" s="4" t="s">
        <v>779</v>
      </c>
      <c r="C111" s="183">
        <v>5116635</v>
      </c>
      <c r="D111" s="374">
        <v>469</v>
      </c>
      <c r="E111" s="374">
        <v>13</v>
      </c>
      <c r="F111" s="374">
        <v>457</v>
      </c>
      <c r="G111" s="374">
        <v>-457</v>
      </c>
      <c r="H111" s="374" t="s">
        <v>535</v>
      </c>
      <c r="I111" s="374">
        <v>13</v>
      </c>
      <c r="J111" s="374">
        <v>13</v>
      </c>
      <c r="K111" s="374" t="s">
        <v>535</v>
      </c>
    </row>
    <row r="112" spans="1:11">
      <c r="A112" s="4">
        <v>108</v>
      </c>
      <c r="B112" s="4" t="s">
        <v>785</v>
      </c>
      <c r="C112" s="183">
        <v>5430682</v>
      </c>
      <c r="D112" s="374">
        <v>864</v>
      </c>
      <c r="E112" s="374">
        <v>918</v>
      </c>
      <c r="F112" s="374">
        <v>-55</v>
      </c>
      <c r="G112" s="374">
        <v>5</v>
      </c>
      <c r="H112" s="374">
        <v>1</v>
      </c>
      <c r="I112" s="374">
        <v>868</v>
      </c>
      <c r="J112" s="374">
        <v>919</v>
      </c>
      <c r="K112" s="374">
        <v>-51</v>
      </c>
    </row>
    <row r="113" spans="1:11">
      <c r="A113" s="4">
        <v>109</v>
      </c>
      <c r="B113" s="4" t="s">
        <v>791</v>
      </c>
      <c r="C113" s="183">
        <v>2872943</v>
      </c>
      <c r="D113" s="374">
        <v>2173</v>
      </c>
      <c r="E113" s="374">
        <v>4336</v>
      </c>
      <c r="F113" s="374">
        <v>-2164</v>
      </c>
      <c r="G113" s="374">
        <v>1418</v>
      </c>
      <c r="H113" s="374">
        <v>-30</v>
      </c>
      <c r="I113" s="374">
        <v>3590</v>
      </c>
      <c r="J113" s="374">
        <v>4306</v>
      </c>
      <c r="K113" s="374">
        <v>-716</v>
      </c>
    </row>
    <row r="114" spans="1:11">
      <c r="A114" s="4">
        <v>110</v>
      </c>
      <c r="B114" s="4" t="s">
        <v>795</v>
      </c>
      <c r="C114" s="183">
        <v>5185181</v>
      </c>
      <c r="D114" s="374">
        <v>279</v>
      </c>
      <c r="E114" s="374">
        <v>278</v>
      </c>
      <c r="F114" s="374" t="s">
        <v>535</v>
      </c>
      <c r="G114" s="374">
        <v>-9</v>
      </c>
      <c r="H114" s="374" t="s">
        <v>535</v>
      </c>
      <c r="I114" s="374">
        <v>270</v>
      </c>
      <c r="J114" s="374">
        <v>278</v>
      </c>
      <c r="K114" s="374">
        <v>-8</v>
      </c>
    </row>
    <row r="115" spans="1:11">
      <c r="A115" s="4">
        <v>111</v>
      </c>
      <c r="B115" s="4" t="s">
        <v>1726</v>
      </c>
      <c r="C115" s="183">
        <v>5320259</v>
      </c>
      <c r="D115" s="374">
        <v>630</v>
      </c>
      <c r="E115" s="374">
        <v>1</v>
      </c>
      <c r="F115" s="374">
        <v>628</v>
      </c>
      <c r="G115" s="374">
        <v>12</v>
      </c>
      <c r="H115" s="374">
        <v>635</v>
      </c>
      <c r="I115" s="374">
        <v>641</v>
      </c>
      <c r="J115" s="374">
        <v>636</v>
      </c>
      <c r="K115" s="374">
        <v>5</v>
      </c>
    </row>
    <row r="116" spans="1:11">
      <c r="A116" s="4">
        <v>112</v>
      </c>
      <c r="B116" s="4" t="s">
        <v>799</v>
      </c>
      <c r="C116" s="183">
        <v>2839717</v>
      </c>
      <c r="D116" s="374">
        <v>883</v>
      </c>
      <c r="E116" s="374">
        <v>4531</v>
      </c>
      <c r="F116" s="374">
        <v>-3649</v>
      </c>
      <c r="G116" s="374">
        <v>3513</v>
      </c>
      <c r="H116" s="374">
        <v>-131</v>
      </c>
      <c r="I116" s="374">
        <v>4396</v>
      </c>
      <c r="J116" s="374">
        <v>4400</v>
      </c>
      <c r="K116" s="374">
        <v>-5</v>
      </c>
    </row>
    <row r="117" spans="1:11">
      <c r="A117" s="4">
        <v>113</v>
      </c>
      <c r="B117" s="4" t="s">
        <v>804</v>
      </c>
      <c r="C117" s="183">
        <v>6030343</v>
      </c>
      <c r="D117" s="374">
        <v>338</v>
      </c>
      <c r="E117" s="374">
        <v>834</v>
      </c>
      <c r="F117" s="374">
        <v>-496</v>
      </c>
      <c r="G117" s="374">
        <v>325</v>
      </c>
      <c r="H117" s="374">
        <v>-171</v>
      </c>
      <c r="I117" s="374">
        <v>663</v>
      </c>
      <c r="J117" s="374">
        <v>663</v>
      </c>
      <c r="K117" s="374" t="s">
        <v>535</v>
      </c>
    </row>
    <row r="118" spans="1:11">
      <c r="A118" s="4">
        <v>114</v>
      </c>
      <c r="B118" s="4" t="s">
        <v>809</v>
      </c>
      <c r="C118" s="183">
        <v>2076675</v>
      </c>
      <c r="D118" s="374">
        <v>11164</v>
      </c>
      <c r="E118" s="374" t="s">
        <v>535</v>
      </c>
      <c r="F118" s="374">
        <v>11164</v>
      </c>
      <c r="G118" s="374" t="s">
        <v>535</v>
      </c>
      <c r="H118" s="374">
        <v>11164</v>
      </c>
      <c r="I118" s="374">
        <v>11164</v>
      </c>
      <c r="J118" s="374">
        <v>11164</v>
      </c>
      <c r="K118" s="374" t="s">
        <v>535</v>
      </c>
    </row>
    <row r="119" spans="1:11">
      <c r="A119" s="4">
        <v>115</v>
      </c>
      <c r="B119" s="4" t="s">
        <v>817</v>
      </c>
      <c r="C119" s="183">
        <v>2344343</v>
      </c>
      <c r="D119" s="374">
        <v>468</v>
      </c>
      <c r="E119" s="374">
        <v>1570</v>
      </c>
      <c r="F119" s="374">
        <v>-1102</v>
      </c>
      <c r="G119" s="374">
        <v>1039</v>
      </c>
      <c r="H119" s="374">
        <v>-63</v>
      </c>
      <c r="I119" s="374">
        <v>1507</v>
      </c>
      <c r="J119" s="374">
        <v>1507</v>
      </c>
      <c r="K119" s="374" t="s">
        <v>535</v>
      </c>
    </row>
    <row r="120" spans="1:11">
      <c r="A120" s="4">
        <v>116</v>
      </c>
      <c r="B120" s="4" t="s">
        <v>821</v>
      </c>
      <c r="C120" s="183">
        <v>6183506</v>
      </c>
      <c r="D120" s="374">
        <v>424</v>
      </c>
      <c r="E120" s="374">
        <v>424</v>
      </c>
      <c r="F120" s="374">
        <v>1</v>
      </c>
      <c r="G120" s="374" t="s">
        <v>535</v>
      </c>
      <c r="H120" s="374">
        <v>1</v>
      </c>
      <c r="I120" s="374">
        <v>424</v>
      </c>
      <c r="J120" s="374">
        <v>424</v>
      </c>
      <c r="K120" s="374" t="s">
        <v>535</v>
      </c>
    </row>
    <row r="121" spans="1:11">
      <c r="A121" s="4">
        <v>117</v>
      </c>
      <c r="B121" s="4" t="s">
        <v>827</v>
      </c>
      <c r="C121" s="183">
        <v>2819996</v>
      </c>
      <c r="D121" s="374">
        <v>3504</v>
      </c>
      <c r="E121" s="374">
        <v>7291</v>
      </c>
      <c r="F121" s="374">
        <v>-3786</v>
      </c>
      <c r="G121" s="374">
        <v>3772</v>
      </c>
      <c r="H121" s="374">
        <v>110</v>
      </c>
      <c r="I121" s="374">
        <v>7276</v>
      </c>
      <c r="J121" s="374">
        <v>7401</v>
      </c>
      <c r="K121" s="374">
        <v>-125</v>
      </c>
    </row>
    <row r="122" spans="1:11">
      <c r="A122" s="4">
        <v>118</v>
      </c>
      <c r="B122" s="4" t="s">
        <v>830</v>
      </c>
      <c r="C122" s="183">
        <v>2868687</v>
      </c>
      <c r="D122" s="374">
        <v>359</v>
      </c>
      <c r="E122" s="374">
        <v>395</v>
      </c>
      <c r="F122" s="374">
        <v>-36</v>
      </c>
      <c r="G122" s="374">
        <v>4</v>
      </c>
      <c r="H122" s="374">
        <v>42</v>
      </c>
      <c r="I122" s="374">
        <v>363</v>
      </c>
      <c r="J122" s="374">
        <v>436</v>
      </c>
      <c r="K122" s="374">
        <v>-73</v>
      </c>
    </row>
    <row r="123" spans="1:11">
      <c r="A123" s="4">
        <v>119</v>
      </c>
      <c r="B123" s="4" t="s">
        <v>832</v>
      </c>
      <c r="C123" s="183">
        <v>5877288</v>
      </c>
      <c r="D123" s="374">
        <v>751</v>
      </c>
      <c r="E123" s="374" t="s">
        <v>535</v>
      </c>
      <c r="F123" s="374">
        <v>751</v>
      </c>
      <c r="G123" s="374" t="s">
        <v>535</v>
      </c>
      <c r="H123" s="374">
        <v>751</v>
      </c>
      <c r="I123" s="374">
        <v>751</v>
      </c>
      <c r="J123" s="374">
        <v>751</v>
      </c>
      <c r="K123" s="374" t="s">
        <v>535</v>
      </c>
    </row>
    <row r="124" spans="1:11">
      <c r="A124" s="4">
        <v>120</v>
      </c>
      <c r="B124" s="4" t="s">
        <v>836</v>
      </c>
      <c r="C124" s="183">
        <v>6413811</v>
      </c>
      <c r="D124" s="374">
        <v>395</v>
      </c>
      <c r="E124" s="374">
        <v>415</v>
      </c>
      <c r="F124" s="374">
        <v>-20</v>
      </c>
      <c r="G124" s="374" t="s">
        <v>535</v>
      </c>
      <c r="H124" s="374" t="s">
        <v>535</v>
      </c>
      <c r="I124" s="374">
        <v>395</v>
      </c>
      <c r="J124" s="374">
        <v>415</v>
      </c>
      <c r="K124" s="374">
        <v>-20</v>
      </c>
    </row>
    <row r="125" spans="1:11">
      <c r="A125" s="4">
        <v>121</v>
      </c>
      <c r="B125" s="4" t="s">
        <v>842</v>
      </c>
      <c r="C125" s="183">
        <v>2887134</v>
      </c>
      <c r="D125" s="374">
        <v>23579</v>
      </c>
      <c r="E125" s="374">
        <v>24559</v>
      </c>
      <c r="F125" s="374">
        <v>-980</v>
      </c>
      <c r="G125" s="374">
        <v>980</v>
      </c>
      <c r="H125" s="374" t="s">
        <v>535</v>
      </c>
      <c r="I125" s="374">
        <v>24559</v>
      </c>
      <c r="J125" s="374">
        <v>24559</v>
      </c>
      <c r="K125" s="374" t="s">
        <v>535</v>
      </c>
    </row>
    <row r="126" spans="1:11">
      <c r="A126" s="4">
        <v>122</v>
      </c>
      <c r="B126" s="4" t="s">
        <v>847</v>
      </c>
      <c r="C126" s="183">
        <v>2618176</v>
      </c>
      <c r="D126" s="374">
        <v>670</v>
      </c>
      <c r="E126" s="374">
        <v>746</v>
      </c>
      <c r="F126" s="374">
        <v>-76</v>
      </c>
      <c r="G126" s="374">
        <v>37</v>
      </c>
      <c r="H126" s="374">
        <v>-1</v>
      </c>
      <c r="I126" s="374">
        <v>707</v>
      </c>
      <c r="J126" s="374">
        <v>746</v>
      </c>
      <c r="K126" s="374">
        <v>-38</v>
      </c>
    </row>
    <row r="127" spans="1:11">
      <c r="A127" s="4">
        <v>123</v>
      </c>
      <c r="B127" s="4" t="s">
        <v>850</v>
      </c>
      <c r="C127" s="183">
        <v>2839385</v>
      </c>
      <c r="D127" s="374">
        <v>332</v>
      </c>
      <c r="E127" s="374">
        <v>704</v>
      </c>
      <c r="F127" s="374">
        <v>-372</v>
      </c>
      <c r="G127" s="374">
        <v>404</v>
      </c>
      <c r="H127" s="374" t="s">
        <v>535</v>
      </c>
      <c r="I127" s="374">
        <v>737</v>
      </c>
      <c r="J127" s="374">
        <v>704</v>
      </c>
      <c r="K127" s="374">
        <v>33</v>
      </c>
    </row>
    <row r="128" spans="1:11">
      <c r="A128" s="4">
        <v>124</v>
      </c>
      <c r="B128" s="4" t="s">
        <v>854</v>
      </c>
      <c r="C128" s="183">
        <v>2762412</v>
      </c>
      <c r="D128" s="374">
        <v>16072</v>
      </c>
      <c r="E128" s="374" t="s">
        <v>535</v>
      </c>
      <c r="F128" s="374">
        <v>16071</v>
      </c>
      <c r="G128" s="374" t="s">
        <v>535</v>
      </c>
      <c r="H128" s="374">
        <v>16591</v>
      </c>
      <c r="I128" s="374">
        <v>16072</v>
      </c>
      <c r="J128" s="374">
        <v>16592</v>
      </c>
      <c r="K128" s="374">
        <v>-520</v>
      </c>
    </row>
    <row r="129" spans="1:11">
      <c r="A129" s="4">
        <v>125</v>
      </c>
      <c r="B129" s="4" t="s">
        <v>858</v>
      </c>
      <c r="C129" s="183">
        <v>2100231</v>
      </c>
      <c r="D129" s="374">
        <v>989</v>
      </c>
      <c r="E129" s="374">
        <v>1435</v>
      </c>
      <c r="F129" s="374">
        <v>-446</v>
      </c>
      <c r="G129" s="374">
        <v>467</v>
      </c>
      <c r="H129" s="374">
        <v>19</v>
      </c>
      <c r="I129" s="374">
        <v>1455</v>
      </c>
      <c r="J129" s="374">
        <v>1454</v>
      </c>
      <c r="K129" s="374">
        <v>2</v>
      </c>
    </row>
    <row r="130" spans="1:11">
      <c r="A130" s="4">
        <v>126</v>
      </c>
      <c r="B130" s="4" t="s">
        <v>862</v>
      </c>
      <c r="C130" s="183">
        <v>2661128</v>
      </c>
      <c r="D130" s="374">
        <v>452</v>
      </c>
      <c r="E130" s="374">
        <v>565</v>
      </c>
      <c r="F130" s="374">
        <v>-113</v>
      </c>
      <c r="G130" s="374" t="s">
        <v>535</v>
      </c>
      <c r="H130" s="374" t="s">
        <v>535</v>
      </c>
      <c r="I130" s="374">
        <v>452</v>
      </c>
      <c r="J130" s="374">
        <v>565</v>
      </c>
      <c r="K130" s="374">
        <v>-113</v>
      </c>
    </row>
    <row r="131" spans="1:11">
      <c r="A131" s="4">
        <v>127</v>
      </c>
      <c r="B131" s="4" t="s">
        <v>867</v>
      </c>
      <c r="C131" s="183">
        <v>2697947</v>
      </c>
      <c r="D131" s="374">
        <v>12751</v>
      </c>
      <c r="E131" s="374">
        <v>13890</v>
      </c>
      <c r="F131" s="374">
        <v>-1140</v>
      </c>
      <c r="G131" s="374" t="s">
        <v>535</v>
      </c>
      <c r="H131" s="374">
        <v>-1073</v>
      </c>
      <c r="I131" s="374">
        <v>12751</v>
      </c>
      <c r="J131" s="374">
        <v>12817</v>
      </c>
      <c r="K131" s="374">
        <v>-66</v>
      </c>
    </row>
    <row r="132" spans="1:11">
      <c r="A132" s="4">
        <v>128</v>
      </c>
      <c r="B132" s="4" t="s">
        <v>870</v>
      </c>
      <c r="C132" s="183">
        <v>5035902</v>
      </c>
      <c r="D132" s="374">
        <v>13</v>
      </c>
      <c r="E132" s="374" t="s">
        <v>535</v>
      </c>
      <c r="F132" s="374">
        <v>13</v>
      </c>
      <c r="G132" s="374" t="s">
        <v>535</v>
      </c>
      <c r="H132" s="374">
        <v>13</v>
      </c>
      <c r="I132" s="374">
        <v>13</v>
      </c>
      <c r="J132" s="374">
        <v>13</v>
      </c>
      <c r="K132" s="374" t="s">
        <v>535</v>
      </c>
    </row>
    <row r="133" spans="1:11">
      <c r="A133" s="4">
        <v>129</v>
      </c>
      <c r="B133" s="4" t="s">
        <v>874</v>
      </c>
      <c r="C133" s="183">
        <v>5104424</v>
      </c>
      <c r="D133" s="374">
        <v>731</v>
      </c>
      <c r="E133" s="374">
        <v>744</v>
      </c>
      <c r="F133" s="374">
        <v>-13</v>
      </c>
      <c r="G133" s="374">
        <v>10</v>
      </c>
      <c r="H133" s="374" t="s">
        <v>535</v>
      </c>
      <c r="I133" s="374">
        <v>741</v>
      </c>
      <c r="J133" s="374">
        <v>743</v>
      </c>
      <c r="K133" s="374">
        <v>-2</v>
      </c>
    </row>
    <row r="134" spans="1:11">
      <c r="A134" s="4">
        <v>130</v>
      </c>
      <c r="B134" s="4" t="s">
        <v>880</v>
      </c>
      <c r="C134" s="183">
        <v>5671833</v>
      </c>
      <c r="D134" s="374">
        <v>495</v>
      </c>
      <c r="E134" s="374">
        <v>514</v>
      </c>
      <c r="F134" s="374">
        <v>-19</v>
      </c>
      <c r="G134" s="374" t="s">
        <v>535</v>
      </c>
      <c r="H134" s="374">
        <v>-13</v>
      </c>
      <c r="I134" s="374">
        <v>495</v>
      </c>
      <c r="J134" s="374">
        <v>501</v>
      </c>
      <c r="K134" s="374">
        <v>-6</v>
      </c>
    </row>
    <row r="135" spans="1:11">
      <c r="A135" s="4">
        <v>131</v>
      </c>
      <c r="B135" s="4" t="s">
        <v>885</v>
      </c>
      <c r="C135" s="183">
        <v>2605694</v>
      </c>
      <c r="D135" s="374">
        <v>356</v>
      </c>
      <c r="E135" s="374">
        <v>421</v>
      </c>
      <c r="F135" s="374">
        <v>-64</v>
      </c>
      <c r="G135" s="374">
        <v>17</v>
      </c>
      <c r="H135" s="374">
        <v>-47</v>
      </c>
      <c r="I135" s="374">
        <v>373</v>
      </c>
      <c r="J135" s="374">
        <v>373</v>
      </c>
      <c r="K135" s="374" t="s">
        <v>535</v>
      </c>
    </row>
    <row r="136" spans="1:11">
      <c r="A136" s="4">
        <v>132</v>
      </c>
      <c r="B136" s="4" t="s">
        <v>892</v>
      </c>
      <c r="C136" s="183">
        <v>2565803</v>
      </c>
      <c r="D136" s="374">
        <v>331</v>
      </c>
      <c r="E136" s="374">
        <v>362</v>
      </c>
      <c r="F136" s="374">
        <v>-31</v>
      </c>
      <c r="G136" s="374">
        <v>32</v>
      </c>
      <c r="H136" s="374" t="s">
        <v>535</v>
      </c>
      <c r="I136" s="374">
        <v>364</v>
      </c>
      <c r="J136" s="374">
        <v>363</v>
      </c>
      <c r="K136" s="374">
        <v>1</v>
      </c>
    </row>
    <row r="137" spans="1:11">
      <c r="A137" s="4">
        <v>133</v>
      </c>
      <c r="B137" s="4" t="s">
        <v>896</v>
      </c>
      <c r="C137" s="183">
        <v>5352827</v>
      </c>
      <c r="D137" s="374">
        <v>19830</v>
      </c>
      <c r="E137" s="374">
        <v>19930</v>
      </c>
      <c r="F137" s="374">
        <v>-100</v>
      </c>
      <c r="G137" s="374">
        <v>49</v>
      </c>
      <c r="H137" s="374">
        <v>135</v>
      </c>
      <c r="I137" s="374">
        <v>19879</v>
      </c>
      <c r="J137" s="374">
        <v>20064</v>
      </c>
      <c r="K137" s="374">
        <v>-185</v>
      </c>
    </row>
    <row r="138" spans="1:11">
      <c r="A138" s="4">
        <v>134</v>
      </c>
      <c r="B138" s="4" t="s">
        <v>900</v>
      </c>
      <c r="C138" s="183">
        <v>5103193</v>
      </c>
      <c r="D138" s="374">
        <v>378</v>
      </c>
      <c r="E138" s="374">
        <v>154</v>
      </c>
      <c r="F138" s="374">
        <v>224</v>
      </c>
      <c r="G138" s="374">
        <v>-8</v>
      </c>
      <c r="H138" s="374">
        <v>217</v>
      </c>
      <c r="I138" s="374">
        <v>370</v>
      </c>
      <c r="J138" s="374">
        <v>371</v>
      </c>
      <c r="K138" s="374" t="s">
        <v>535</v>
      </c>
    </row>
    <row r="139" spans="1:11">
      <c r="A139" s="4">
        <v>135</v>
      </c>
      <c r="B139" s="4" t="s">
        <v>904</v>
      </c>
      <c r="C139" s="183">
        <v>2548747</v>
      </c>
      <c r="D139" s="374">
        <v>70033</v>
      </c>
      <c r="E139" s="374">
        <v>70073</v>
      </c>
      <c r="F139" s="374">
        <v>-40</v>
      </c>
      <c r="G139" s="374">
        <v>179</v>
      </c>
      <c r="H139" s="374">
        <v>137</v>
      </c>
      <c r="I139" s="374">
        <v>70212</v>
      </c>
      <c r="J139" s="374">
        <v>70210</v>
      </c>
      <c r="K139" s="374">
        <v>2</v>
      </c>
    </row>
    <row r="140" spans="1:11">
      <c r="A140" s="4">
        <v>136</v>
      </c>
      <c r="B140" s="4" t="s">
        <v>908</v>
      </c>
      <c r="C140" s="183">
        <v>2641984</v>
      </c>
      <c r="D140" s="374">
        <v>3851</v>
      </c>
      <c r="E140" s="374">
        <v>3954</v>
      </c>
      <c r="F140" s="374">
        <v>-103</v>
      </c>
      <c r="G140" s="374">
        <v>25</v>
      </c>
      <c r="H140" s="374">
        <v>-1606</v>
      </c>
      <c r="I140" s="374">
        <v>3876</v>
      </c>
      <c r="J140" s="374">
        <v>2347</v>
      </c>
      <c r="K140" s="374">
        <v>1529</v>
      </c>
    </row>
    <row r="141" spans="1:11">
      <c r="A141" s="4">
        <v>137</v>
      </c>
      <c r="B141" s="4" t="s">
        <v>912</v>
      </c>
      <c r="C141" s="183">
        <v>5482046</v>
      </c>
      <c r="D141" s="374">
        <v>338</v>
      </c>
      <c r="E141" s="374">
        <v>891</v>
      </c>
      <c r="F141" s="374">
        <v>-553</v>
      </c>
      <c r="G141" s="374">
        <v>346</v>
      </c>
      <c r="H141" s="374">
        <v>-109</v>
      </c>
      <c r="I141" s="374">
        <v>684</v>
      </c>
      <c r="J141" s="374">
        <v>782</v>
      </c>
      <c r="K141" s="374">
        <v>-98</v>
      </c>
    </row>
    <row r="142" spans="1:11">
      <c r="A142" s="4">
        <v>138</v>
      </c>
      <c r="B142" s="4" t="s">
        <v>920</v>
      </c>
      <c r="C142" s="183">
        <v>6267408</v>
      </c>
      <c r="D142" s="374">
        <v>1193</v>
      </c>
      <c r="E142" s="374">
        <v>1255</v>
      </c>
      <c r="F142" s="374">
        <v>-62</v>
      </c>
      <c r="G142" s="374">
        <v>42</v>
      </c>
      <c r="H142" s="374">
        <v>-28</v>
      </c>
      <c r="I142" s="374">
        <v>1235</v>
      </c>
      <c r="J142" s="374">
        <v>1227</v>
      </c>
      <c r="K142" s="374">
        <v>8</v>
      </c>
    </row>
    <row r="143" spans="1:11">
      <c r="A143" s="4">
        <v>139</v>
      </c>
      <c r="B143" s="4" t="s">
        <v>926</v>
      </c>
      <c r="C143" s="183">
        <v>5031869</v>
      </c>
      <c r="D143" s="374">
        <v>236</v>
      </c>
      <c r="E143" s="374" t="s">
        <v>535</v>
      </c>
      <c r="F143" s="374">
        <v>235</v>
      </c>
      <c r="G143" s="374" t="s">
        <v>535</v>
      </c>
      <c r="H143" s="374">
        <v>167</v>
      </c>
      <c r="I143" s="374">
        <v>236</v>
      </c>
      <c r="J143" s="374">
        <v>167</v>
      </c>
      <c r="K143" s="374">
        <v>68</v>
      </c>
    </row>
    <row r="144" spans="1:11">
      <c r="A144" s="4">
        <v>140</v>
      </c>
      <c r="B144" s="4" t="s">
        <v>929</v>
      </c>
      <c r="C144" s="183">
        <v>5374367</v>
      </c>
      <c r="D144" s="374">
        <v>1922</v>
      </c>
      <c r="E144" s="374">
        <v>1760</v>
      </c>
      <c r="F144" s="374">
        <v>163</v>
      </c>
      <c r="G144" s="374">
        <v>16</v>
      </c>
      <c r="H144" s="374">
        <v>13</v>
      </c>
      <c r="I144" s="374">
        <v>1938</v>
      </c>
      <c r="J144" s="374">
        <v>1773</v>
      </c>
      <c r="K144" s="374">
        <v>165</v>
      </c>
    </row>
    <row r="145" spans="1:11">
      <c r="A145" s="4">
        <v>141</v>
      </c>
      <c r="B145" s="4" t="s">
        <v>933</v>
      </c>
      <c r="C145" s="183">
        <v>5197325</v>
      </c>
      <c r="D145" s="374">
        <v>2275</v>
      </c>
      <c r="E145" s="374">
        <v>648</v>
      </c>
      <c r="F145" s="374">
        <v>1627</v>
      </c>
      <c r="G145" s="374">
        <v>-62</v>
      </c>
      <c r="H145" s="374">
        <v>976</v>
      </c>
      <c r="I145" s="374">
        <v>2212</v>
      </c>
      <c r="J145" s="374">
        <v>1624</v>
      </c>
      <c r="K145" s="374">
        <v>588</v>
      </c>
    </row>
    <row r="146" spans="1:11">
      <c r="A146" s="4">
        <v>142</v>
      </c>
      <c r="B146" s="4" t="s">
        <v>937</v>
      </c>
      <c r="C146" s="183">
        <v>2784904</v>
      </c>
      <c r="D146" s="374">
        <v>396</v>
      </c>
      <c r="E146" s="374">
        <v>472</v>
      </c>
      <c r="F146" s="374">
        <v>-77</v>
      </c>
      <c r="G146" s="374">
        <v>82</v>
      </c>
      <c r="H146" s="374">
        <v>3</v>
      </c>
      <c r="I146" s="374">
        <v>478</v>
      </c>
      <c r="J146" s="374">
        <v>476</v>
      </c>
      <c r="K146" s="374">
        <v>2</v>
      </c>
    </row>
    <row r="147" spans="1:11">
      <c r="A147" s="4">
        <v>143</v>
      </c>
      <c r="B147" s="4" t="s">
        <v>944</v>
      </c>
      <c r="C147" s="183">
        <v>2618621</v>
      </c>
      <c r="D147" s="374">
        <v>629</v>
      </c>
      <c r="E147" s="374">
        <v>1220</v>
      </c>
      <c r="F147" s="374">
        <v>-591</v>
      </c>
      <c r="G147" s="374">
        <v>692</v>
      </c>
      <c r="H147" s="374">
        <v>124</v>
      </c>
      <c r="I147" s="374">
        <v>1321</v>
      </c>
      <c r="J147" s="374">
        <v>1344</v>
      </c>
      <c r="K147" s="374">
        <v>-23</v>
      </c>
    </row>
    <row r="148" spans="1:11">
      <c r="A148" s="4">
        <v>144</v>
      </c>
      <c r="B148" s="4" t="s">
        <v>950</v>
      </c>
      <c r="C148" s="183">
        <v>2050374</v>
      </c>
      <c r="D148" s="374">
        <v>5330</v>
      </c>
      <c r="E148" s="374">
        <v>6068</v>
      </c>
      <c r="F148" s="374">
        <v>-738</v>
      </c>
      <c r="G148" s="374">
        <v>1134</v>
      </c>
      <c r="H148" s="374">
        <v>-53</v>
      </c>
      <c r="I148" s="374">
        <v>6464</v>
      </c>
      <c r="J148" s="374">
        <v>6015</v>
      </c>
      <c r="K148" s="374">
        <v>449</v>
      </c>
    </row>
    <row r="149" spans="1:11">
      <c r="A149" s="4">
        <v>145</v>
      </c>
      <c r="B149" s="4" t="s">
        <v>955</v>
      </c>
      <c r="C149" s="183">
        <v>2004879</v>
      </c>
      <c r="D149" s="374">
        <v>4665</v>
      </c>
      <c r="E149" s="374">
        <v>2565</v>
      </c>
      <c r="F149" s="374">
        <v>2100</v>
      </c>
      <c r="G149" s="374">
        <v>51</v>
      </c>
      <c r="H149" s="374">
        <v>-33</v>
      </c>
      <c r="I149" s="374">
        <v>4716</v>
      </c>
      <c r="J149" s="374">
        <v>2532</v>
      </c>
      <c r="K149" s="374">
        <v>2184</v>
      </c>
    </row>
    <row r="150" spans="1:11">
      <c r="A150" s="4">
        <v>146</v>
      </c>
      <c r="B150" s="4" t="s">
        <v>958</v>
      </c>
      <c r="C150" s="183">
        <v>2830213</v>
      </c>
      <c r="D150" s="374">
        <v>38527</v>
      </c>
      <c r="E150" s="374">
        <v>37660</v>
      </c>
      <c r="F150" s="374">
        <v>867</v>
      </c>
      <c r="G150" s="374">
        <v>1210</v>
      </c>
      <c r="H150" s="374">
        <v>2071</v>
      </c>
      <c r="I150" s="374">
        <v>39736</v>
      </c>
      <c r="J150" s="374">
        <v>39731</v>
      </c>
      <c r="K150" s="374">
        <v>5</v>
      </c>
    </row>
    <row r="151" spans="1:11">
      <c r="A151" s="4">
        <v>147</v>
      </c>
      <c r="B151" s="4" t="s">
        <v>962</v>
      </c>
      <c r="C151" s="183">
        <v>5586119</v>
      </c>
      <c r="D151" s="374">
        <v>304</v>
      </c>
      <c r="E151" s="374">
        <v>334</v>
      </c>
      <c r="F151" s="374">
        <v>-30</v>
      </c>
      <c r="G151" s="374">
        <v>31</v>
      </c>
      <c r="H151" s="374">
        <v>1</v>
      </c>
      <c r="I151" s="374">
        <v>334</v>
      </c>
      <c r="J151" s="374">
        <v>334</v>
      </c>
      <c r="K151" s="374" t="s">
        <v>535</v>
      </c>
    </row>
    <row r="152" spans="1:11">
      <c r="A152" s="4">
        <v>148</v>
      </c>
      <c r="B152" s="4" t="s">
        <v>967</v>
      </c>
      <c r="C152" s="183">
        <v>5130662</v>
      </c>
      <c r="D152" s="374">
        <v>360</v>
      </c>
      <c r="E152" s="374">
        <v>529</v>
      </c>
      <c r="F152" s="374">
        <v>-169</v>
      </c>
      <c r="G152" s="374">
        <v>166</v>
      </c>
      <c r="H152" s="374">
        <v>-3</v>
      </c>
      <c r="I152" s="374">
        <v>526</v>
      </c>
      <c r="J152" s="374">
        <v>526</v>
      </c>
      <c r="K152" s="374" t="s">
        <v>535</v>
      </c>
    </row>
    <row r="153" spans="1:11">
      <c r="A153" s="4">
        <v>149</v>
      </c>
      <c r="B153" s="4" t="s">
        <v>971</v>
      </c>
      <c r="C153" s="183">
        <v>5504767</v>
      </c>
      <c r="D153" s="374">
        <v>335</v>
      </c>
      <c r="E153" s="374">
        <v>351</v>
      </c>
      <c r="F153" s="374">
        <v>-16</v>
      </c>
      <c r="G153" s="374">
        <v>113</v>
      </c>
      <c r="H153" s="374">
        <v>88</v>
      </c>
      <c r="I153" s="374">
        <v>448</v>
      </c>
      <c r="J153" s="374">
        <v>439</v>
      </c>
      <c r="K153" s="374">
        <v>9</v>
      </c>
    </row>
    <row r="154" spans="1:11">
      <c r="A154" s="4">
        <v>150</v>
      </c>
      <c r="B154" s="4" t="s">
        <v>976</v>
      </c>
      <c r="C154" s="183">
        <v>5898749</v>
      </c>
      <c r="D154" s="374">
        <v>501</v>
      </c>
      <c r="E154" s="374">
        <v>457</v>
      </c>
      <c r="F154" s="374">
        <v>44</v>
      </c>
      <c r="G154" s="374">
        <v>86</v>
      </c>
      <c r="H154" s="374">
        <v>135</v>
      </c>
      <c r="I154" s="374">
        <v>587</v>
      </c>
      <c r="J154" s="374">
        <v>592</v>
      </c>
      <c r="K154" s="374">
        <v>-5</v>
      </c>
    </row>
    <row r="155" spans="1:11">
      <c r="A155" s="4">
        <v>151</v>
      </c>
      <c r="B155" s="4" t="s">
        <v>983</v>
      </c>
      <c r="C155" s="183">
        <v>5015243</v>
      </c>
      <c r="D155" s="374">
        <v>755</v>
      </c>
      <c r="E155" s="374">
        <v>932</v>
      </c>
      <c r="F155" s="374">
        <v>-177</v>
      </c>
      <c r="G155" s="374">
        <v>149</v>
      </c>
      <c r="H155" s="374">
        <v>1</v>
      </c>
      <c r="I155" s="374">
        <v>904</v>
      </c>
      <c r="J155" s="374">
        <v>933</v>
      </c>
      <c r="K155" s="374">
        <v>-29</v>
      </c>
    </row>
    <row r="156" spans="1:11">
      <c r="A156" s="4">
        <v>152</v>
      </c>
      <c r="B156" s="4" t="s">
        <v>988</v>
      </c>
      <c r="C156" s="183">
        <v>5452503</v>
      </c>
      <c r="D156" s="374">
        <v>1378</v>
      </c>
      <c r="E156" s="374">
        <v>1706</v>
      </c>
      <c r="F156" s="374">
        <v>-328</v>
      </c>
      <c r="G156" s="374">
        <v>245</v>
      </c>
      <c r="H156" s="374">
        <v>-67</v>
      </c>
      <c r="I156" s="374">
        <v>1623</v>
      </c>
      <c r="J156" s="374">
        <v>1639</v>
      </c>
      <c r="K156" s="374">
        <v>-16</v>
      </c>
    </row>
    <row r="157" spans="1:11">
      <c r="A157" s="4">
        <v>153</v>
      </c>
      <c r="B157" s="4" t="s">
        <v>989</v>
      </c>
      <c r="C157" s="183">
        <v>2887746</v>
      </c>
      <c r="D157" s="374">
        <v>221988</v>
      </c>
      <c r="E157" s="374">
        <v>226595</v>
      </c>
      <c r="F157" s="374">
        <v>-4607</v>
      </c>
      <c r="G157" s="374">
        <v>3658</v>
      </c>
      <c r="H157" s="374">
        <v>-6</v>
      </c>
      <c r="I157" s="374">
        <v>225646</v>
      </c>
      <c r="J157" s="374">
        <v>226589</v>
      </c>
      <c r="K157" s="374">
        <v>-943</v>
      </c>
    </row>
    <row r="158" spans="1:11">
      <c r="A158" s="4">
        <v>154</v>
      </c>
      <c r="B158" s="4" t="s">
        <v>993</v>
      </c>
      <c r="C158" s="183">
        <v>5645794</v>
      </c>
      <c r="D158" s="374">
        <v>762</v>
      </c>
      <c r="E158" s="374">
        <v>469</v>
      </c>
      <c r="F158" s="374">
        <v>293</v>
      </c>
      <c r="G158" s="374">
        <v>10</v>
      </c>
      <c r="H158" s="374">
        <v>310</v>
      </c>
      <c r="I158" s="374">
        <v>772</v>
      </c>
      <c r="J158" s="374">
        <v>779</v>
      </c>
      <c r="K158" s="374">
        <v>-7</v>
      </c>
    </row>
    <row r="159" spans="1:11">
      <c r="A159" s="4">
        <v>155</v>
      </c>
      <c r="B159" s="4" t="s">
        <v>997</v>
      </c>
      <c r="C159" s="183">
        <v>5618339</v>
      </c>
      <c r="D159" s="374">
        <v>2031</v>
      </c>
      <c r="E159" s="374">
        <v>2053</v>
      </c>
      <c r="F159" s="374">
        <v>-22</v>
      </c>
      <c r="G159" s="374">
        <v>23</v>
      </c>
      <c r="H159" s="374">
        <v>1</v>
      </c>
      <c r="I159" s="374">
        <v>2055</v>
      </c>
      <c r="J159" s="374">
        <v>2054</v>
      </c>
      <c r="K159" s="374" t="s">
        <v>535</v>
      </c>
    </row>
    <row r="160" spans="1:11">
      <c r="A160" s="4">
        <v>156</v>
      </c>
      <c r="B160" s="4" t="s">
        <v>1003</v>
      </c>
      <c r="C160" s="183">
        <v>5195381</v>
      </c>
      <c r="D160" s="374">
        <v>597</v>
      </c>
      <c r="E160" s="374">
        <v>555</v>
      </c>
      <c r="F160" s="374">
        <v>42</v>
      </c>
      <c r="G160" s="374">
        <v>-51</v>
      </c>
      <c r="H160" s="374">
        <v>-1</v>
      </c>
      <c r="I160" s="374">
        <v>546</v>
      </c>
      <c r="J160" s="374">
        <v>555</v>
      </c>
      <c r="K160" s="374">
        <v>-9</v>
      </c>
    </row>
    <row r="161" spans="1:11">
      <c r="A161" s="4">
        <v>157</v>
      </c>
      <c r="B161" s="4" t="s">
        <v>1009</v>
      </c>
      <c r="C161" s="183">
        <v>5098033</v>
      </c>
      <c r="D161" s="374">
        <v>521</v>
      </c>
      <c r="E161" s="374">
        <v>48</v>
      </c>
      <c r="F161" s="374">
        <v>473</v>
      </c>
      <c r="G161" s="374">
        <v>-468</v>
      </c>
      <c r="H161" s="374">
        <v>-1</v>
      </c>
      <c r="I161" s="374">
        <v>52</v>
      </c>
      <c r="J161" s="374">
        <v>46</v>
      </c>
      <c r="K161" s="374">
        <v>6</v>
      </c>
    </row>
    <row r="162" spans="1:11">
      <c r="A162" s="4">
        <v>158</v>
      </c>
      <c r="B162" s="4" t="s">
        <v>1012</v>
      </c>
      <c r="C162" s="183">
        <v>2718243</v>
      </c>
      <c r="D162" s="374">
        <v>379</v>
      </c>
      <c r="E162" s="374">
        <v>651</v>
      </c>
      <c r="F162" s="374">
        <v>-272</v>
      </c>
      <c r="G162" s="374">
        <v>10</v>
      </c>
      <c r="H162" s="374" t="s">
        <v>535</v>
      </c>
      <c r="I162" s="374">
        <v>388</v>
      </c>
      <c r="J162" s="374">
        <v>651</v>
      </c>
      <c r="K162" s="374">
        <v>-262</v>
      </c>
    </row>
    <row r="163" spans="1:11">
      <c r="A163" s="4">
        <v>159</v>
      </c>
      <c r="B163" s="4" t="s">
        <v>1017</v>
      </c>
      <c r="C163" s="183">
        <v>5124913</v>
      </c>
      <c r="D163" s="374">
        <v>11944</v>
      </c>
      <c r="E163" s="374">
        <v>12020</v>
      </c>
      <c r="F163" s="374">
        <v>-76</v>
      </c>
      <c r="G163" s="374" t="s">
        <v>535</v>
      </c>
      <c r="H163" s="374">
        <v>10</v>
      </c>
      <c r="I163" s="374">
        <v>11944</v>
      </c>
      <c r="J163" s="374">
        <v>12030</v>
      </c>
      <c r="K163" s="374">
        <v>-86</v>
      </c>
    </row>
    <row r="164" spans="1:11">
      <c r="A164" s="4">
        <v>160</v>
      </c>
      <c r="B164" s="4" t="s">
        <v>1020</v>
      </c>
      <c r="C164" s="183">
        <v>5435528</v>
      </c>
      <c r="D164" s="374">
        <v>710227</v>
      </c>
      <c r="E164" s="374">
        <v>711050</v>
      </c>
      <c r="F164" s="374">
        <v>-823</v>
      </c>
      <c r="G164" s="374">
        <v>66</v>
      </c>
      <c r="H164" s="374">
        <v>-214</v>
      </c>
      <c r="I164" s="374">
        <v>710293</v>
      </c>
      <c r="J164" s="374">
        <v>710836</v>
      </c>
      <c r="K164" s="374">
        <v>-543</v>
      </c>
    </row>
    <row r="165" spans="1:11">
      <c r="A165" s="4">
        <v>161</v>
      </c>
      <c r="B165" s="4" t="s">
        <v>1027</v>
      </c>
      <c r="C165" s="183">
        <v>6460771</v>
      </c>
      <c r="D165" s="374">
        <v>247</v>
      </c>
      <c r="E165" s="374" t="s">
        <v>535</v>
      </c>
      <c r="F165" s="374">
        <v>247</v>
      </c>
      <c r="G165" s="374" t="s">
        <v>535</v>
      </c>
      <c r="H165" s="374">
        <v>247</v>
      </c>
      <c r="I165" s="374">
        <v>247</v>
      </c>
      <c r="J165" s="374">
        <v>247</v>
      </c>
      <c r="K165" s="374" t="s">
        <v>535</v>
      </c>
    </row>
    <row r="166" spans="1:11">
      <c r="A166" s="4">
        <v>162</v>
      </c>
      <c r="B166" s="4" t="s">
        <v>1029</v>
      </c>
      <c r="C166" s="183">
        <v>5824826</v>
      </c>
      <c r="D166" s="374">
        <v>1793</v>
      </c>
      <c r="E166" s="374">
        <v>2337</v>
      </c>
      <c r="F166" s="374">
        <v>-543</v>
      </c>
      <c r="G166" s="374">
        <v>123</v>
      </c>
      <c r="H166" s="374">
        <v>-420</v>
      </c>
      <c r="I166" s="374">
        <v>1917</v>
      </c>
      <c r="J166" s="374">
        <v>1917</v>
      </c>
      <c r="K166" s="374" t="s">
        <v>535</v>
      </c>
    </row>
    <row r="167" spans="1:11">
      <c r="A167" s="4">
        <v>163</v>
      </c>
      <c r="B167" s="4" t="s">
        <v>1032</v>
      </c>
      <c r="C167" s="183">
        <v>2074192</v>
      </c>
      <c r="D167" s="374">
        <v>772790</v>
      </c>
      <c r="E167" s="374">
        <v>993968</v>
      </c>
      <c r="F167" s="374">
        <v>-221181</v>
      </c>
      <c r="G167" s="374">
        <v>176804</v>
      </c>
      <c r="H167" s="374">
        <v>-45370</v>
      </c>
      <c r="I167" s="374">
        <v>949592</v>
      </c>
      <c r="J167" s="374">
        <v>948598</v>
      </c>
      <c r="K167" s="374">
        <v>988</v>
      </c>
    </row>
    <row r="168" spans="1:11">
      <c r="A168" s="4">
        <v>164</v>
      </c>
      <c r="B168" s="4" t="s">
        <v>1038</v>
      </c>
      <c r="C168" s="183">
        <v>2003821</v>
      </c>
      <c r="D168" s="374">
        <v>345</v>
      </c>
      <c r="E168" s="374" t="s">
        <v>535</v>
      </c>
      <c r="F168" s="374">
        <v>345</v>
      </c>
      <c r="G168" s="374">
        <v>4</v>
      </c>
      <c r="H168" s="374">
        <v>323</v>
      </c>
      <c r="I168" s="374">
        <v>349</v>
      </c>
      <c r="J168" s="374">
        <v>323</v>
      </c>
      <c r="K168" s="374">
        <v>26</v>
      </c>
    </row>
    <row r="169" spans="1:11">
      <c r="A169" s="4">
        <v>165</v>
      </c>
      <c r="B169" s="4" t="s">
        <v>1042</v>
      </c>
      <c r="C169" s="183">
        <v>5137977</v>
      </c>
      <c r="D169" s="374">
        <v>389</v>
      </c>
      <c r="E169" s="374">
        <v>387</v>
      </c>
      <c r="F169" s="374">
        <v>2</v>
      </c>
      <c r="G169" s="374" t="s">
        <v>535</v>
      </c>
      <c r="H169" s="374">
        <v>2</v>
      </c>
      <c r="I169" s="374">
        <v>389</v>
      </c>
      <c r="J169" s="374">
        <v>389</v>
      </c>
      <c r="K169" s="374" t="s">
        <v>535</v>
      </c>
    </row>
    <row r="170" spans="1:11">
      <c r="A170" s="4">
        <v>166</v>
      </c>
      <c r="B170" s="4" t="s">
        <v>1727</v>
      </c>
      <c r="C170" s="183">
        <v>2875578</v>
      </c>
      <c r="D170" s="374">
        <v>322</v>
      </c>
      <c r="E170" s="374">
        <v>325</v>
      </c>
      <c r="F170" s="374">
        <v>-3</v>
      </c>
      <c r="G170" s="374" t="s">
        <v>535</v>
      </c>
      <c r="H170" s="374" t="s">
        <v>535</v>
      </c>
      <c r="I170" s="374">
        <v>322</v>
      </c>
      <c r="J170" s="374">
        <v>325</v>
      </c>
      <c r="K170" s="374">
        <v>-3</v>
      </c>
    </row>
    <row r="171" spans="1:11">
      <c r="A171" s="4">
        <v>167</v>
      </c>
      <c r="B171" s="4" t="s">
        <v>1049</v>
      </c>
      <c r="C171" s="183">
        <v>6148611</v>
      </c>
      <c r="D171" s="374" t="s">
        <v>535</v>
      </c>
      <c r="E171" s="374" t="s">
        <v>535</v>
      </c>
      <c r="F171" s="374" t="s">
        <v>535</v>
      </c>
      <c r="G171" s="374">
        <v>173</v>
      </c>
      <c r="H171" s="374">
        <v>189</v>
      </c>
      <c r="I171" s="374">
        <v>173</v>
      </c>
      <c r="J171" s="374">
        <v>189</v>
      </c>
      <c r="K171" s="374">
        <v>-16</v>
      </c>
    </row>
    <row r="172" spans="1:11">
      <c r="A172" s="4">
        <v>168</v>
      </c>
      <c r="B172" s="4" t="s">
        <v>1051</v>
      </c>
      <c r="C172" s="183">
        <v>6191614</v>
      </c>
      <c r="D172" s="374" t="s">
        <v>535</v>
      </c>
      <c r="E172" s="374" t="s">
        <v>535</v>
      </c>
      <c r="F172" s="374" t="s">
        <v>535</v>
      </c>
      <c r="G172" s="374">
        <v>26</v>
      </c>
      <c r="H172" s="374">
        <v>448</v>
      </c>
      <c r="I172" s="374">
        <v>26</v>
      </c>
      <c r="J172" s="374">
        <v>448</v>
      </c>
      <c r="K172" s="374">
        <v>-421</v>
      </c>
    </row>
    <row r="173" spans="1:11">
      <c r="A173" s="4">
        <v>169</v>
      </c>
      <c r="B173" s="4" t="s">
        <v>1055</v>
      </c>
      <c r="C173" s="183">
        <v>2788705</v>
      </c>
      <c r="D173" s="374" t="s">
        <v>535</v>
      </c>
      <c r="E173" s="374" t="s">
        <v>535</v>
      </c>
      <c r="F173" s="374" t="s">
        <v>535</v>
      </c>
      <c r="G173" s="374">
        <v>35548</v>
      </c>
      <c r="H173" s="374" t="s">
        <v>535</v>
      </c>
      <c r="I173" s="374">
        <v>35548</v>
      </c>
      <c r="J173" s="374" t="s">
        <v>535</v>
      </c>
      <c r="K173" s="374">
        <v>35548</v>
      </c>
    </row>
    <row r="174" spans="1:11">
      <c r="A174" s="4">
        <v>170</v>
      </c>
      <c r="B174" s="4" t="s">
        <v>1058</v>
      </c>
      <c r="C174" s="183">
        <v>2073358</v>
      </c>
      <c r="D174" s="374" t="s">
        <v>535</v>
      </c>
      <c r="E174" s="374" t="s">
        <v>535</v>
      </c>
      <c r="F174" s="374" t="s">
        <v>535</v>
      </c>
      <c r="G174" s="374">
        <v>7271</v>
      </c>
      <c r="H174" s="374" t="s">
        <v>535</v>
      </c>
      <c r="I174" s="374">
        <v>7271</v>
      </c>
      <c r="J174" s="374" t="s">
        <v>535</v>
      </c>
      <c r="K174" s="374">
        <v>7271</v>
      </c>
    </row>
    <row r="175" spans="1:11">
      <c r="A175" s="4">
        <v>171</v>
      </c>
      <c r="B175" s="4" t="s">
        <v>1064</v>
      </c>
      <c r="C175" s="183">
        <v>6182305</v>
      </c>
      <c r="D175" s="374" t="s">
        <v>535</v>
      </c>
      <c r="E175" s="374" t="s">
        <v>535</v>
      </c>
      <c r="F175" s="374" t="s">
        <v>535</v>
      </c>
      <c r="G175" s="374" t="s">
        <v>535</v>
      </c>
      <c r="H175" s="374" t="s">
        <v>535</v>
      </c>
      <c r="I175" s="374" t="s">
        <v>535</v>
      </c>
      <c r="J175" s="374" t="s">
        <v>535</v>
      </c>
      <c r="K175" s="374" t="s">
        <v>535</v>
      </c>
    </row>
    <row r="176" spans="1:11">
      <c r="A176" s="197" t="s">
        <v>1659</v>
      </c>
      <c r="B176" s="197"/>
      <c r="C176" s="197"/>
      <c r="D176" s="375">
        <v>3282724</v>
      </c>
      <c r="E176" s="375">
        <v>3324486</v>
      </c>
      <c r="F176" s="375">
        <v>-41762</v>
      </c>
      <c r="G176" s="375">
        <v>371051</v>
      </c>
      <c r="H176" s="375">
        <v>293050</v>
      </c>
      <c r="I176" s="375">
        <v>3653775</v>
      </c>
      <c r="J176" s="375">
        <v>3617536</v>
      </c>
      <c r="K176" s="375">
        <v>36239</v>
      </c>
    </row>
  </sheetData>
  <mergeCells count="3">
    <mergeCell ref="D3:F3"/>
    <mergeCell ref="G3:H3"/>
    <mergeCell ref="I3:K3"/>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6C88-297E-464B-8D24-C1B10D1548FD}">
  <dimension ref="A1:K514"/>
  <sheetViews>
    <sheetView workbookViewId="0">
      <selection activeCell="B3" sqref="B3"/>
    </sheetView>
  </sheetViews>
  <sheetFormatPr defaultRowHeight="15"/>
  <cols>
    <col min="1" max="1" width="12" style="733" customWidth="1"/>
    <col min="2" max="2" width="31" bestFit="1" customWidth="1"/>
    <col min="3" max="3" width="15.7109375" customWidth="1"/>
    <col min="4" max="4" width="51.42578125" customWidth="1"/>
    <col min="6" max="6" width="20.28515625" bestFit="1" customWidth="1"/>
    <col min="7" max="7" width="18.28515625" bestFit="1" customWidth="1"/>
    <col min="8" max="8" width="15.5703125" bestFit="1" customWidth="1"/>
    <col min="9" max="9" width="48.7109375" customWidth="1"/>
    <col min="10" max="10" width="14.42578125" style="199" bestFit="1" customWidth="1"/>
    <col min="11" max="11" width="14.28515625" bestFit="1" customWidth="1"/>
  </cols>
  <sheetData>
    <row r="1" spans="1:11">
      <c r="A1" s="298" t="s">
        <v>1728</v>
      </c>
      <c r="B1" s="4"/>
      <c r="C1" s="4"/>
      <c r="D1" s="4"/>
      <c r="E1" s="4"/>
      <c r="F1" s="4"/>
      <c r="G1" s="4"/>
      <c r="H1" s="4"/>
      <c r="I1" s="4"/>
      <c r="K1" s="4"/>
    </row>
    <row r="2" spans="1:11">
      <c r="A2" s="183"/>
      <c r="B2" s="4"/>
      <c r="C2" s="4"/>
      <c r="D2" s="4"/>
      <c r="E2" s="4"/>
      <c r="F2" s="4"/>
      <c r="G2" s="4"/>
      <c r="H2" s="4"/>
      <c r="I2" s="4"/>
      <c r="J2" s="200" t="s">
        <v>1706</v>
      </c>
      <c r="K2" s="198"/>
    </row>
    <row r="3" spans="1:11">
      <c r="A3" s="597" t="s">
        <v>1729</v>
      </c>
      <c r="B3" s="597" t="s">
        <v>1730</v>
      </c>
      <c r="C3" s="597" t="s">
        <v>1731</v>
      </c>
      <c r="D3" s="597" t="s">
        <v>1732</v>
      </c>
      <c r="E3" s="597" t="s">
        <v>1733</v>
      </c>
      <c r="F3" s="597" t="s">
        <v>1734</v>
      </c>
      <c r="G3" s="597" t="s">
        <v>1735</v>
      </c>
      <c r="H3" s="597" t="s">
        <v>1736</v>
      </c>
      <c r="I3" s="597" t="s">
        <v>1737</v>
      </c>
      <c r="J3" s="1013" t="s">
        <v>1738</v>
      </c>
      <c r="K3" s="4"/>
    </row>
    <row r="4" spans="1:11">
      <c r="A4" s="732">
        <v>43732</v>
      </c>
      <c r="B4" s="321" t="s">
        <v>300</v>
      </c>
      <c r="C4" s="321" t="s">
        <v>1202</v>
      </c>
      <c r="D4" s="321" t="s">
        <v>1739</v>
      </c>
      <c r="E4" s="321" t="s">
        <v>1740</v>
      </c>
      <c r="F4" s="321" t="s">
        <v>1741</v>
      </c>
      <c r="G4" s="321" t="s">
        <v>1742</v>
      </c>
      <c r="H4" s="321" t="s">
        <v>1743</v>
      </c>
      <c r="I4" s="321" t="s">
        <v>1744</v>
      </c>
      <c r="J4" s="376">
        <v>2</v>
      </c>
      <c r="K4" s="39"/>
    </row>
    <row r="5" spans="1:11" ht="24">
      <c r="A5" s="732">
        <v>43707</v>
      </c>
      <c r="B5" s="321" t="s">
        <v>247</v>
      </c>
      <c r="C5" s="321" t="s">
        <v>1745</v>
      </c>
      <c r="D5" s="321" t="s">
        <v>1746</v>
      </c>
      <c r="E5" s="321" t="s">
        <v>1740</v>
      </c>
      <c r="F5" s="321" t="s">
        <v>1747</v>
      </c>
      <c r="G5" s="321" t="s">
        <v>1742</v>
      </c>
      <c r="H5" s="321" t="s">
        <v>1743</v>
      </c>
      <c r="I5" s="321" t="s">
        <v>1742</v>
      </c>
      <c r="J5" s="376">
        <v>1</v>
      </c>
      <c r="K5" s="39"/>
    </row>
    <row r="6" spans="1:11">
      <c r="A6" s="732">
        <v>43648</v>
      </c>
      <c r="B6" s="321" t="s">
        <v>247</v>
      </c>
      <c r="C6" s="321" t="s">
        <v>1745</v>
      </c>
      <c r="D6" s="321" t="s">
        <v>1748</v>
      </c>
      <c r="E6" s="321" t="s">
        <v>1749</v>
      </c>
      <c r="F6" s="321" t="s">
        <v>1747</v>
      </c>
      <c r="G6" s="321" t="s">
        <v>1742</v>
      </c>
      <c r="H6" s="321" t="s">
        <v>1743</v>
      </c>
      <c r="I6" s="321" t="s">
        <v>1742</v>
      </c>
      <c r="J6" s="376">
        <v>5</v>
      </c>
      <c r="K6" s="39"/>
    </row>
    <row r="7" spans="1:11">
      <c r="A7" s="732">
        <v>43707</v>
      </c>
      <c r="B7" s="321" t="s">
        <v>247</v>
      </c>
      <c r="C7" s="321" t="s">
        <v>1745</v>
      </c>
      <c r="D7" s="321" t="s">
        <v>1750</v>
      </c>
      <c r="E7" s="321" t="s">
        <v>1751</v>
      </c>
      <c r="F7" s="321" t="s">
        <v>1747</v>
      </c>
      <c r="G7" s="321" t="s">
        <v>1742</v>
      </c>
      <c r="H7" s="321" t="s">
        <v>1743</v>
      </c>
      <c r="I7" s="321" t="s">
        <v>1742</v>
      </c>
      <c r="J7" s="376">
        <v>50</v>
      </c>
      <c r="K7" s="39"/>
    </row>
    <row r="8" spans="1:11">
      <c r="A8" s="732">
        <v>43608</v>
      </c>
      <c r="B8" s="321" t="s">
        <v>247</v>
      </c>
      <c r="C8" s="321" t="s">
        <v>1745</v>
      </c>
      <c r="D8" s="321" t="s">
        <v>915</v>
      </c>
      <c r="E8" s="321" t="s">
        <v>1751</v>
      </c>
      <c r="F8" s="321" t="s">
        <v>1741</v>
      </c>
      <c r="G8" s="321" t="s">
        <v>1742</v>
      </c>
      <c r="H8" s="321" t="s">
        <v>1743</v>
      </c>
      <c r="I8" s="321" t="s">
        <v>1742</v>
      </c>
      <c r="J8" s="376">
        <v>50</v>
      </c>
      <c r="K8" s="39"/>
    </row>
    <row r="9" spans="1:11">
      <c r="A9" s="732">
        <v>43707</v>
      </c>
      <c r="B9" s="321" t="s">
        <v>247</v>
      </c>
      <c r="C9" s="321" t="s">
        <v>1745</v>
      </c>
      <c r="D9" s="321" t="s">
        <v>915</v>
      </c>
      <c r="E9" s="321" t="s">
        <v>1751</v>
      </c>
      <c r="F9" s="321" t="s">
        <v>1741</v>
      </c>
      <c r="G9" s="321" t="s">
        <v>1742</v>
      </c>
      <c r="H9" s="321" t="s">
        <v>1743</v>
      </c>
      <c r="I9" s="321" t="s">
        <v>1742</v>
      </c>
      <c r="J9" s="376">
        <v>50</v>
      </c>
      <c r="K9" s="39"/>
    </row>
    <row r="10" spans="1:11">
      <c r="A10" s="732">
        <v>43608</v>
      </c>
      <c r="B10" s="321" t="s">
        <v>247</v>
      </c>
      <c r="C10" s="321" t="s">
        <v>1745</v>
      </c>
      <c r="D10" s="321" t="s">
        <v>1752</v>
      </c>
      <c r="E10" s="321" t="s">
        <v>1751</v>
      </c>
      <c r="F10" s="321" t="s">
        <v>1741</v>
      </c>
      <c r="G10" s="321" t="s">
        <v>1742</v>
      </c>
      <c r="H10" s="321" t="s">
        <v>1743</v>
      </c>
      <c r="I10" s="321" t="s">
        <v>1742</v>
      </c>
      <c r="J10" s="376">
        <v>15</v>
      </c>
      <c r="K10" s="39"/>
    </row>
    <row r="11" spans="1:11">
      <c r="A11" s="732">
        <v>43612</v>
      </c>
      <c r="B11" s="321" t="s">
        <v>247</v>
      </c>
      <c r="C11" s="321" t="s">
        <v>1745</v>
      </c>
      <c r="D11" s="321" t="s">
        <v>1753</v>
      </c>
      <c r="E11" s="321" t="s">
        <v>1751</v>
      </c>
      <c r="F11" s="321" t="s">
        <v>1747</v>
      </c>
      <c r="G11" s="321" t="s">
        <v>1742</v>
      </c>
      <c r="H11" s="321" t="s">
        <v>1743</v>
      </c>
      <c r="I11" s="321" t="s">
        <v>1742</v>
      </c>
      <c r="J11" s="376">
        <v>50</v>
      </c>
      <c r="K11" s="39"/>
    </row>
    <row r="12" spans="1:11">
      <c r="A12" s="732">
        <v>43647</v>
      </c>
      <c r="B12" s="321" t="s">
        <v>247</v>
      </c>
      <c r="C12" s="321" t="s">
        <v>1745</v>
      </c>
      <c r="D12" s="321" t="s">
        <v>1754</v>
      </c>
      <c r="E12" s="321" t="s">
        <v>1749</v>
      </c>
      <c r="F12" s="321" t="s">
        <v>1747</v>
      </c>
      <c r="G12" s="321" t="s">
        <v>1742</v>
      </c>
      <c r="H12" s="321" t="s">
        <v>1743</v>
      </c>
      <c r="I12" s="321" t="s">
        <v>1742</v>
      </c>
      <c r="J12" s="376">
        <v>0.5</v>
      </c>
      <c r="K12" s="4"/>
    </row>
    <row r="13" spans="1:11">
      <c r="A13" s="732">
        <v>43608</v>
      </c>
      <c r="B13" s="321" t="s">
        <v>247</v>
      </c>
      <c r="C13" s="321" t="s">
        <v>1745</v>
      </c>
      <c r="D13" s="321" t="s">
        <v>1755</v>
      </c>
      <c r="E13" s="321" t="s">
        <v>1751</v>
      </c>
      <c r="F13" s="321" t="s">
        <v>1747</v>
      </c>
      <c r="G13" s="321" t="s">
        <v>1742</v>
      </c>
      <c r="H13" s="321" t="s">
        <v>1743</v>
      </c>
      <c r="I13" s="321" t="s">
        <v>1742</v>
      </c>
      <c r="J13" s="376">
        <v>3</v>
      </c>
      <c r="K13" s="39"/>
    </row>
    <row r="14" spans="1:11">
      <c r="A14" s="732">
        <v>43600</v>
      </c>
      <c r="B14" s="321" t="s">
        <v>250</v>
      </c>
      <c r="C14" s="321" t="s">
        <v>1207</v>
      </c>
      <c r="D14" s="321" t="s">
        <v>1756</v>
      </c>
      <c r="E14" s="321" t="s">
        <v>1629</v>
      </c>
      <c r="F14" s="321" t="s">
        <v>1741</v>
      </c>
      <c r="G14" s="321" t="s">
        <v>1757</v>
      </c>
      <c r="H14" s="321" t="s">
        <v>1743</v>
      </c>
      <c r="I14" s="321" t="s">
        <v>1742</v>
      </c>
      <c r="J14" s="376">
        <v>10</v>
      </c>
      <c r="K14" s="39"/>
    </row>
    <row r="15" spans="1:11">
      <c r="A15" s="732">
        <v>43668</v>
      </c>
      <c r="B15" s="321" t="s">
        <v>250</v>
      </c>
      <c r="C15" s="321" t="s">
        <v>1207</v>
      </c>
      <c r="D15" s="321" t="s">
        <v>1758</v>
      </c>
      <c r="E15" s="321" t="s">
        <v>1629</v>
      </c>
      <c r="F15" s="321" t="s">
        <v>1741</v>
      </c>
      <c r="G15" s="321" t="s">
        <v>1757</v>
      </c>
      <c r="H15" s="321" t="s">
        <v>1743</v>
      </c>
      <c r="I15" s="321" t="s">
        <v>1742</v>
      </c>
      <c r="J15" s="376">
        <v>10</v>
      </c>
      <c r="K15" s="39"/>
    </row>
    <row r="16" spans="1:11">
      <c r="A16" s="732">
        <v>43817</v>
      </c>
      <c r="B16" s="321" t="s">
        <v>250</v>
      </c>
      <c r="C16" s="321" t="s">
        <v>1207</v>
      </c>
      <c r="D16" s="321" t="s">
        <v>1758</v>
      </c>
      <c r="E16" s="321" t="s">
        <v>1629</v>
      </c>
      <c r="F16" s="321" t="s">
        <v>1741</v>
      </c>
      <c r="G16" s="321" t="s">
        <v>1757</v>
      </c>
      <c r="H16" s="321" t="s">
        <v>1743</v>
      </c>
      <c r="I16" s="321" t="s">
        <v>1742</v>
      </c>
      <c r="J16" s="376">
        <v>10</v>
      </c>
      <c r="K16" s="39"/>
    </row>
    <row r="17" spans="1:11">
      <c r="A17" s="732">
        <v>43823</v>
      </c>
      <c r="B17" s="321" t="s">
        <v>250</v>
      </c>
      <c r="C17" s="321" t="s">
        <v>1207</v>
      </c>
      <c r="D17" s="321" t="s">
        <v>1758</v>
      </c>
      <c r="E17" s="321" t="s">
        <v>1629</v>
      </c>
      <c r="F17" s="321" t="s">
        <v>1741</v>
      </c>
      <c r="G17" s="321" t="s">
        <v>1757</v>
      </c>
      <c r="H17" s="321" t="s">
        <v>1743</v>
      </c>
      <c r="I17" s="321" t="s">
        <v>1742</v>
      </c>
      <c r="J17" s="376">
        <v>10</v>
      </c>
      <c r="K17" s="39"/>
    </row>
    <row r="18" spans="1:11">
      <c r="A18" s="732">
        <v>43614</v>
      </c>
      <c r="B18" s="321" t="s">
        <v>239</v>
      </c>
      <c r="C18" s="321" t="s">
        <v>1759</v>
      </c>
      <c r="D18" s="321" t="s">
        <v>1760</v>
      </c>
      <c r="E18" s="321" t="s">
        <v>1749</v>
      </c>
      <c r="F18" s="321" t="s">
        <v>1741</v>
      </c>
      <c r="G18" s="321" t="s">
        <v>1761</v>
      </c>
      <c r="H18" s="321" t="s">
        <v>1743</v>
      </c>
      <c r="I18" s="321" t="s">
        <v>1762</v>
      </c>
      <c r="J18" s="376">
        <v>10</v>
      </c>
      <c r="K18" s="39"/>
    </row>
    <row r="19" spans="1:11">
      <c r="A19" s="732">
        <v>43745</v>
      </c>
      <c r="B19" s="321" t="s">
        <v>239</v>
      </c>
      <c r="C19" s="321" t="s">
        <v>1759</v>
      </c>
      <c r="D19" s="321" t="s">
        <v>1763</v>
      </c>
      <c r="E19" s="321" t="s">
        <v>1751</v>
      </c>
      <c r="F19" s="321" t="s">
        <v>1747</v>
      </c>
      <c r="G19" s="321" t="s">
        <v>1742</v>
      </c>
      <c r="H19" s="321" t="s">
        <v>1743</v>
      </c>
      <c r="I19" s="321" t="s">
        <v>1764</v>
      </c>
      <c r="J19" s="376">
        <v>1.5</v>
      </c>
      <c r="K19" s="39"/>
    </row>
    <row r="20" spans="1:11">
      <c r="A20" s="732">
        <v>43673</v>
      </c>
      <c r="B20" s="321" t="s">
        <v>239</v>
      </c>
      <c r="C20" s="321" t="s">
        <v>1759</v>
      </c>
      <c r="D20" s="321" t="s">
        <v>1765</v>
      </c>
      <c r="E20" s="321" t="s">
        <v>1749</v>
      </c>
      <c r="F20" s="321" t="s">
        <v>1747</v>
      </c>
      <c r="G20" s="321" t="s">
        <v>1742</v>
      </c>
      <c r="H20" s="321" t="s">
        <v>1743</v>
      </c>
      <c r="I20" s="321" t="s">
        <v>1766</v>
      </c>
      <c r="J20" s="376">
        <v>10</v>
      </c>
      <c r="K20" s="39"/>
    </row>
    <row r="21" spans="1:11">
      <c r="A21" s="732">
        <v>43467</v>
      </c>
      <c r="B21" s="321" t="s">
        <v>239</v>
      </c>
      <c r="C21" s="321" t="s">
        <v>1759</v>
      </c>
      <c r="D21" s="321" t="s">
        <v>1767</v>
      </c>
      <c r="E21" s="321" t="s">
        <v>1751</v>
      </c>
      <c r="F21" s="321" t="s">
        <v>1747</v>
      </c>
      <c r="G21" s="321" t="s">
        <v>1742</v>
      </c>
      <c r="H21" s="321" t="s">
        <v>1743</v>
      </c>
      <c r="I21" s="321" t="s">
        <v>1764</v>
      </c>
      <c r="J21" s="376">
        <v>2.4</v>
      </c>
      <c r="K21" s="39"/>
    </row>
    <row r="22" spans="1:11">
      <c r="A22" s="732">
        <v>43745</v>
      </c>
      <c r="B22" s="321" t="s">
        <v>239</v>
      </c>
      <c r="C22" s="321" t="s">
        <v>1759</v>
      </c>
      <c r="D22" s="321" t="s">
        <v>1767</v>
      </c>
      <c r="E22" s="321" t="s">
        <v>1751</v>
      </c>
      <c r="F22" s="321" t="s">
        <v>1747</v>
      </c>
      <c r="G22" s="321" t="s">
        <v>1742</v>
      </c>
      <c r="H22" s="321" t="s">
        <v>1743</v>
      </c>
      <c r="I22" s="321" t="s">
        <v>1764</v>
      </c>
      <c r="J22" s="376">
        <v>3.3</v>
      </c>
      <c r="K22" s="39"/>
    </row>
    <row r="23" spans="1:11">
      <c r="A23" s="732">
        <v>43761</v>
      </c>
      <c r="B23" s="321" t="s">
        <v>239</v>
      </c>
      <c r="C23" s="321" t="s">
        <v>1759</v>
      </c>
      <c r="D23" s="321" t="s">
        <v>1768</v>
      </c>
      <c r="E23" s="321" t="s">
        <v>1751</v>
      </c>
      <c r="F23" s="321" t="s">
        <v>1747</v>
      </c>
      <c r="G23" s="321" t="s">
        <v>1742</v>
      </c>
      <c r="H23" s="321" t="s">
        <v>1743</v>
      </c>
      <c r="I23" s="321" t="s">
        <v>1769</v>
      </c>
      <c r="J23" s="376">
        <v>3.6</v>
      </c>
      <c r="K23" s="39"/>
    </row>
    <row r="24" spans="1:11">
      <c r="A24" s="732">
        <v>43804</v>
      </c>
      <c r="B24" s="321" t="s">
        <v>239</v>
      </c>
      <c r="C24" s="321" t="s">
        <v>1759</v>
      </c>
      <c r="D24" s="321" t="s">
        <v>1770</v>
      </c>
      <c r="E24" s="321" t="s">
        <v>1751</v>
      </c>
      <c r="F24" s="321" t="s">
        <v>1747</v>
      </c>
      <c r="G24" s="321" t="s">
        <v>1742</v>
      </c>
      <c r="H24" s="321" t="s">
        <v>1743</v>
      </c>
      <c r="I24" s="321" t="s">
        <v>1771</v>
      </c>
      <c r="J24" s="376">
        <v>2.39</v>
      </c>
      <c r="K24" s="39"/>
    </row>
    <row r="25" spans="1:11">
      <c r="A25" s="732"/>
      <c r="B25" s="321" t="s">
        <v>976</v>
      </c>
      <c r="C25" s="321" t="s">
        <v>1202</v>
      </c>
      <c r="D25" s="321" t="s">
        <v>1202</v>
      </c>
      <c r="E25" s="321" t="s">
        <v>1749</v>
      </c>
      <c r="F25" s="321" t="s">
        <v>1747</v>
      </c>
      <c r="G25" s="321" t="s">
        <v>1742</v>
      </c>
      <c r="H25" s="321" t="s">
        <v>1772</v>
      </c>
      <c r="I25" s="321" t="s">
        <v>1773</v>
      </c>
      <c r="J25" s="376">
        <v>7.84</v>
      </c>
      <c r="K25" s="39"/>
    </row>
    <row r="26" spans="1:11">
      <c r="A26" s="732">
        <v>43770</v>
      </c>
      <c r="B26" s="321" t="s">
        <v>976</v>
      </c>
      <c r="C26" s="321" t="s">
        <v>1202</v>
      </c>
      <c r="D26" s="321" t="s">
        <v>1774</v>
      </c>
      <c r="E26" s="321" t="s">
        <v>1749</v>
      </c>
      <c r="F26" s="321" t="s">
        <v>1747</v>
      </c>
      <c r="G26" s="321" t="s">
        <v>1742</v>
      </c>
      <c r="H26" s="321" t="s">
        <v>1772</v>
      </c>
      <c r="I26" s="321" t="s">
        <v>1775</v>
      </c>
      <c r="J26" s="376">
        <v>10</v>
      </c>
      <c r="K26" s="39"/>
    </row>
    <row r="27" spans="1:11">
      <c r="A27" s="732">
        <v>43535</v>
      </c>
      <c r="B27" s="321" t="s">
        <v>976</v>
      </c>
      <c r="C27" s="321" t="s">
        <v>1250</v>
      </c>
      <c r="D27" s="321" t="s">
        <v>1776</v>
      </c>
      <c r="E27" s="321" t="s">
        <v>1749</v>
      </c>
      <c r="F27" s="321" t="s">
        <v>1741</v>
      </c>
      <c r="G27" s="321" t="s">
        <v>1742</v>
      </c>
      <c r="H27" s="321" t="s">
        <v>1772</v>
      </c>
      <c r="I27" s="321" t="s">
        <v>1773</v>
      </c>
      <c r="J27" s="376">
        <v>6</v>
      </c>
      <c r="K27" s="39"/>
    </row>
    <row r="28" spans="1:11">
      <c r="A28" s="732">
        <v>43535</v>
      </c>
      <c r="B28" s="321" t="s">
        <v>976</v>
      </c>
      <c r="C28" s="321" t="s">
        <v>1250</v>
      </c>
      <c r="D28" s="321" t="s">
        <v>1776</v>
      </c>
      <c r="E28" s="321" t="s">
        <v>1749</v>
      </c>
      <c r="F28" s="321" t="s">
        <v>1747</v>
      </c>
      <c r="G28" s="321" t="s">
        <v>1742</v>
      </c>
      <c r="H28" s="321" t="s">
        <v>1772</v>
      </c>
      <c r="I28" s="321" t="s">
        <v>1777</v>
      </c>
      <c r="J28" s="376">
        <v>0.3</v>
      </c>
      <c r="K28" s="4"/>
    </row>
    <row r="29" spans="1:11">
      <c r="A29" s="732">
        <v>43811</v>
      </c>
      <c r="B29" s="321" t="s">
        <v>976</v>
      </c>
      <c r="C29" s="321" t="s">
        <v>1255</v>
      </c>
      <c r="D29" s="321" t="s">
        <v>1778</v>
      </c>
      <c r="E29" s="321" t="s">
        <v>1749</v>
      </c>
      <c r="F29" s="321" t="s">
        <v>1747</v>
      </c>
      <c r="G29" s="321" t="s">
        <v>1742</v>
      </c>
      <c r="H29" s="321" t="s">
        <v>1772</v>
      </c>
      <c r="I29" s="321" t="s">
        <v>1779</v>
      </c>
      <c r="J29" s="376">
        <v>0.02</v>
      </c>
      <c r="K29" s="4"/>
    </row>
    <row r="30" spans="1:11">
      <c r="A30" s="732">
        <v>43628</v>
      </c>
      <c r="B30" s="321" t="s">
        <v>976</v>
      </c>
      <c r="C30" s="321" t="s">
        <v>1255</v>
      </c>
      <c r="D30" s="321" t="s">
        <v>1780</v>
      </c>
      <c r="E30" s="321" t="s">
        <v>1749</v>
      </c>
      <c r="F30" s="321" t="s">
        <v>1747</v>
      </c>
      <c r="G30" s="321" t="s">
        <v>1742</v>
      </c>
      <c r="H30" s="321" t="s">
        <v>1772</v>
      </c>
      <c r="I30" s="321" t="s">
        <v>1775</v>
      </c>
      <c r="J30" s="376">
        <v>10</v>
      </c>
      <c r="K30" s="39"/>
    </row>
    <row r="31" spans="1:11">
      <c r="A31" s="732">
        <v>43531</v>
      </c>
      <c r="B31" s="321" t="s">
        <v>976</v>
      </c>
      <c r="C31" s="321" t="s">
        <v>1255</v>
      </c>
      <c r="D31" s="321" t="s">
        <v>1781</v>
      </c>
      <c r="E31" s="321" t="s">
        <v>1751</v>
      </c>
      <c r="F31" s="321" t="s">
        <v>1741</v>
      </c>
      <c r="G31" s="321" t="s">
        <v>1742</v>
      </c>
      <c r="H31" s="321" t="s">
        <v>1743</v>
      </c>
      <c r="I31" s="321" t="s">
        <v>1782</v>
      </c>
      <c r="J31" s="376">
        <v>0.5</v>
      </c>
      <c r="K31" s="4"/>
    </row>
    <row r="32" spans="1:11">
      <c r="A32" s="732">
        <v>43535</v>
      </c>
      <c r="B32" s="321" t="s">
        <v>976</v>
      </c>
      <c r="C32" s="321" t="s">
        <v>1255</v>
      </c>
      <c r="D32" s="321" t="s">
        <v>1781</v>
      </c>
      <c r="E32" s="321" t="s">
        <v>1751</v>
      </c>
      <c r="F32" s="321" t="s">
        <v>1741</v>
      </c>
      <c r="G32" s="321" t="s">
        <v>1742</v>
      </c>
      <c r="H32" s="321" t="s">
        <v>1743</v>
      </c>
      <c r="I32" s="321" t="s">
        <v>1782</v>
      </c>
      <c r="J32" s="376">
        <v>0.5</v>
      </c>
      <c r="K32" s="4"/>
    </row>
    <row r="33" spans="1:11">
      <c r="A33" s="732">
        <v>43585</v>
      </c>
      <c r="B33" s="321" t="s">
        <v>976</v>
      </c>
      <c r="C33" s="321" t="s">
        <v>1255</v>
      </c>
      <c r="D33" s="321" t="s">
        <v>1783</v>
      </c>
      <c r="E33" s="321" t="s">
        <v>1749</v>
      </c>
      <c r="F33" s="321" t="s">
        <v>1747</v>
      </c>
      <c r="G33" s="321" t="s">
        <v>1742</v>
      </c>
      <c r="H33" s="321" t="s">
        <v>1743</v>
      </c>
      <c r="I33" s="321" t="s">
        <v>1784</v>
      </c>
      <c r="J33" s="376">
        <v>5</v>
      </c>
      <c r="K33" s="39"/>
    </row>
    <row r="34" spans="1:11">
      <c r="A34" s="732">
        <v>43661</v>
      </c>
      <c r="B34" s="321" t="s">
        <v>976</v>
      </c>
      <c r="C34" s="321" t="s">
        <v>1255</v>
      </c>
      <c r="D34" s="321" t="s">
        <v>1785</v>
      </c>
      <c r="E34" s="321" t="s">
        <v>1749</v>
      </c>
      <c r="F34" s="321" t="s">
        <v>1741</v>
      </c>
      <c r="G34" s="321" t="s">
        <v>1742</v>
      </c>
      <c r="H34" s="321" t="s">
        <v>1743</v>
      </c>
      <c r="I34" s="321" t="s">
        <v>1786</v>
      </c>
      <c r="J34" s="376">
        <v>5</v>
      </c>
      <c r="K34" s="39"/>
    </row>
    <row r="35" spans="1:11">
      <c r="A35" s="732">
        <v>43774</v>
      </c>
      <c r="B35" s="321" t="s">
        <v>976</v>
      </c>
      <c r="C35" s="321" t="s">
        <v>1255</v>
      </c>
      <c r="D35" s="321" t="s">
        <v>1787</v>
      </c>
      <c r="E35" s="321" t="s">
        <v>1749</v>
      </c>
      <c r="F35" s="321" t="s">
        <v>1747</v>
      </c>
      <c r="G35" s="321" t="s">
        <v>1742</v>
      </c>
      <c r="H35" s="321" t="s">
        <v>1743</v>
      </c>
      <c r="I35" s="321" t="s">
        <v>1788</v>
      </c>
      <c r="J35" s="376">
        <v>2.89</v>
      </c>
      <c r="K35" s="39"/>
    </row>
    <row r="36" spans="1:11">
      <c r="A36" s="732">
        <v>43563</v>
      </c>
      <c r="B36" s="321" t="s">
        <v>976</v>
      </c>
      <c r="C36" s="321" t="s">
        <v>1255</v>
      </c>
      <c r="D36" s="321" t="s">
        <v>1789</v>
      </c>
      <c r="E36" s="321" t="s">
        <v>1749</v>
      </c>
      <c r="F36" s="321" t="s">
        <v>1747</v>
      </c>
      <c r="G36" s="321" t="s">
        <v>1742</v>
      </c>
      <c r="H36" s="321" t="s">
        <v>1772</v>
      </c>
      <c r="I36" s="321" t="s">
        <v>1790</v>
      </c>
      <c r="J36" s="376">
        <v>0.31</v>
      </c>
      <c r="K36" s="4"/>
    </row>
    <row r="37" spans="1:11">
      <c r="A37" s="732">
        <v>43537</v>
      </c>
      <c r="B37" s="321" t="s">
        <v>976</v>
      </c>
      <c r="C37" s="321" t="s">
        <v>1255</v>
      </c>
      <c r="D37" s="321" t="s">
        <v>1791</v>
      </c>
      <c r="E37" s="321" t="s">
        <v>1749</v>
      </c>
      <c r="F37" s="321" t="s">
        <v>1741</v>
      </c>
      <c r="G37" s="321" t="s">
        <v>1742</v>
      </c>
      <c r="H37" s="321" t="s">
        <v>1772</v>
      </c>
      <c r="I37" s="321" t="s">
        <v>1792</v>
      </c>
      <c r="J37" s="376">
        <v>1.54</v>
      </c>
      <c r="K37" s="39"/>
    </row>
    <row r="38" spans="1:11">
      <c r="A38" s="732">
        <v>43554</v>
      </c>
      <c r="B38" s="321" t="s">
        <v>976</v>
      </c>
      <c r="C38" s="321" t="s">
        <v>1255</v>
      </c>
      <c r="D38" s="321" t="s">
        <v>1791</v>
      </c>
      <c r="E38" s="321" t="s">
        <v>1749</v>
      </c>
      <c r="F38" s="321" t="s">
        <v>1747</v>
      </c>
      <c r="G38" s="321" t="s">
        <v>1742</v>
      </c>
      <c r="H38" s="321" t="s">
        <v>1772</v>
      </c>
      <c r="I38" s="321" t="s">
        <v>1792</v>
      </c>
      <c r="J38" s="376">
        <v>0.57999999999999996</v>
      </c>
      <c r="K38" s="4"/>
    </row>
    <row r="39" spans="1:11">
      <c r="A39" s="732">
        <v>43764</v>
      </c>
      <c r="B39" s="321" t="s">
        <v>976</v>
      </c>
      <c r="C39" s="321" t="s">
        <v>1255</v>
      </c>
      <c r="D39" s="321" t="s">
        <v>1791</v>
      </c>
      <c r="E39" s="321" t="s">
        <v>1749</v>
      </c>
      <c r="F39" s="321" t="s">
        <v>1747</v>
      </c>
      <c r="G39" s="321" t="s">
        <v>1742</v>
      </c>
      <c r="H39" s="321" t="s">
        <v>1772</v>
      </c>
      <c r="I39" s="321" t="s">
        <v>1792</v>
      </c>
      <c r="J39" s="376">
        <v>0.25</v>
      </c>
      <c r="K39" s="4"/>
    </row>
    <row r="40" spans="1:11">
      <c r="A40" s="732">
        <v>43775</v>
      </c>
      <c r="B40" s="321" t="s">
        <v>976</v>
      </c>
      <c r="C40" s="321" t="s">
        <v>824</v>
      </c>
      <c r="D40" s="321" t="s">
        <v>1793</v>
      </c>
      <c r="E40" s="321" t="s">
        <v>1751</v>
      </c>
      <c r="F40" s="321" t="s">
        <v>1741</v>
      </c>
      <c r="G40" s="321" t="s">
        <v>1742</v>
      </c>
      <c r="H40" s="321" t="s">
        <v>1743</v>
      </c>
      <c r="I40" s="321" t="s">
        <v>1794</v>
      </c>
      <c r="J40" s="376">
        <v>3.24</v>
      </c>
      <c r="K40" s="39"/>
    </row>
    <row r="41" spans="1:11">
      <c r="A41" s="732">
        <v>43813</v>
      </c>
      <c r="B41" s="321" t="s">
        <v>976</v>
      </c>
      <c r="C41" s="321" t="s">
        <v>1745</v>
      </c>
      <c r="D41" s="321" t="s">
        <v>1795</v>
      </c>
      <c r="E41" s="321" t="s">
        <v>1751</v>
      </c>
      <c r="F41" s="321" t="s">
        <v>1741</v>
      </c>
      <c r="G41" s="321" t="s">
        <v>1742</v>
      </c>
      <c r="H41" s="321" t="s">
        <v>1743</v>
      </c>
      <c r="I41" s="321" t="s">
        <v>1796</v>
      </c>
      <c r="J41" s="376">
        <v>1.53</v>
      </c>
      <c r="K41" s="39"/>
    </row>
    <row r="42" spans="1:11">
      <c r="A42" s="732">
        <v>43825</v>
      </c>
      <c r="B42" s="321" t="s">
        <v>976</v>
      </c>
      <c r="C42" s="321" t="s">
        <v>824</v>
      </c>
      <c r="D42" s="321" t="s">
        <v>1797</v>
      </c>
      <c r="E42" s="321" t="s">
        <v>1751</v>
      </c>
      <c r="F42" s="321" t="s">
        <v>1747</v>
      </c>
      <c r="G42" s="321" t="s">
        <v>1742</v>
      </c>
      <c r="H42" s="321" t="s">
        <v>1743</v>
      </c>
      <c r="I42" s="321" t="s">
        <v>1796</v>
      </c>
      <c r="J42" s="376">
        <v>1.27</v>
      </c>
      <c r="K42" s="39"/>
    </row>
    <row r="43" spans="1:11">
      <c r="A43" s="732">
        <v>43811</v>
      </c>
      <c r="B43" s="321" t="s">
        <v>976</v>
      </c>
      <c r="C43" s="321" t="s">
        <v>824</v>
      </c>
      <c r="D43" s="321" t="s">
        <v>1798</v>
      </c>
      <c r="E43" s="321" t="s">
        <v>1749</v>
      </c>
      <c r="F43" s="321" t="s">
        <v>1741</v>
      </c>
      <c r="G43" s="321" t="s">
        <v>1742</v>
      </c>
      <c r="H43" s="321" t="s">
        <v>1743</v>
      </c>
      <c r="I43" s="321" t="s">
        <v>1799</v>
      </c>
      <c r="J43" s="376">
        <v>1</v>
      </c>
      <c r="K43" s="39"/>
    </row>
    <row r="44" spans="1:11">
      <c r="A44" s="732">
        <v>43739</v>
      </c>
      <c r="B44" s="321" t="s">
        <v>976</v>
      </c>
      <c r="C44" s="321" t="s">
        <v>1759</v>
      </c>
      <c r="D44" s="321" t="s">
        <v>1763</v>
      </c>
      <c r="E44" s="321" t="s">
        <v>1749</v>
      </c>
      <c r="F44" s="321" t="s">
        <v>1747</v>
      </c>
      <c r="G44" s="321" t="s">
        <v>1742</v>
      </c>
      <c r="H44" s="321" t="s">
        <v>1772</v>
      </c>
      <c r="I44" s="321" t="s">
        <v>1800</v>
      </c>
      <c r="J44" s="376">
        <v>78.8</v>
      </c>
      <c r="K44" s="39"/>
    </row>
    <row r="45" spans="1:11">
      <c r="A45" s="732">
        <v>43739</v>
      </c>
      <c r="B45" s="321" t="s">
        <v>976</v>
      </c>
      <c r="C45" s="321" t="s">
        <v>1759</v>
      </c>
      <c r="D45" s="321" t="s">
        <v>1763</v>
      </c>
      <c r="E45" s="321" t="s">
        <v>1749</v>
      </c>
      <c r="F45" s="321" t="s">
        <v>1747</v>
      </c>
      <c r="G45" s="321" t="s">
        <v>1742</v>
      </c>
      <c r="H45" s="321" t="s">
        <v>1772</v>
      </c>
      <c r="I45" s="321" t="s">
        <v>1801</v>
      </c>
      <c r="J45" s="376">
        <v>4.04</v>
      </c>
      <c r="K45" s="39"/>
    </row>
    <row r="46" spans="1:11">
      <c r="A46" s="732">
        <v>43739</v>
      </c>
      <c r="B46" s="321" t="s">
        <v>976</v>
      </c>
      <c r="C46" s="321" t="s">
        <v>1759</v>
      </c>
      <c r="D46" s="321" t="s">
        <v>1763</v>
      </c>
      <c r="E46" s="321" t="s">
        <v>1749</v>
      </c>
      <c r="F46" s="321" t="s">
        <v>1747</v>
      </c>
      <c r="G46" s="321" t="s">
        <v>1742</v>
      </c>
      <c r="H46" s="321" t="s">
        <v>1772</v>
      </c>
      <c r="I46" s="321" t="s">
        <v>1802</v>
      </c>
      <c r="J46" s="376">
        <v>5.9</v>
      </c>
      <c r="K46" s="39"/>
    </row>
    <row r="47" spans="1:11">
      <c r="A47" s="732">
        <v>43803</v>
      </c>
      <c r="B47" s="321" t="s">
        <v>976</v>
      </c>
      <c r="C47" s="321" t="s">
        <v>1250</v>
      </c>
      <c r="D47" s="321" t="s">
        <v>1803</v>
      </c>
      <c r="E47" s="321" t="s">
        <v>1749</v>
      </c>
      <c r="F47" s="321" t="s">
        <v>1747</v>
      </c>
      <c r="G47" s="321" t="s">
        <v>1742</v>
      </c>
      <c r="H47" s="321" t="s">
        <v>1772</v>
      </c>
      <c r="I47" s="321" t="s">
        <v>1804</v>
      </c>
      <c r="J47" s="376">
        <v>0.4</v>
      </c>
      <c r="K47" s="4"/>
    </row>
    <row r="48" spans="1:11">
      <c r="A48" s="732">
        <v>43563</v>
      </c>
      <c r="B48" s="321" t="s">
        <v>976</v>
      </c>
      <c r="C48" s="321" t="s">
        <v>1250</v>
      </c>
      <c r="D48" s="321" t="s">
        <v>1805</v>
      </c>
      <c r="E48" s="321" t="s">
        <v>1749</v>
      </c>
      <c r="F48" s="321" t="s">
        <v>1747</v>
      </c>
      <c r="G48" s="321" t="s">
        <v>1742</v>
      </c>
      <c r="H48" s="321" t="s">
        <v>1772</v>
      </c>
      <c r="I48" s="321" t="s">
        <v>1790</v>
      </c>
      <c r="J48" s="376">
        <v>0.28999999999999998</v>
      </c>
      <c r="K48" s="4"/>
    </row>
    <row r="49" spans="1:11">
      <c r="A49" s="732">
        <v>43760</v>
      </c>
      <c r="B49" s="321" t="s">
        <v>976</v>
      </c>
      <c r="C49" s="321" t="s">
        <v>1250</v>
      </c>
      <c r="D49" s="321" t="s">
        <v>1806</v>
      </c>
      <c r="E49" s="321" t="s">
        <v>1749</v>
      </c>
      <c r="F49" s="321" t="s">
        <v>1747</v>
      </c>
      <c r="G49" s="321" t="s">
        <v>1742</v>
      </c>
      <c r="H49" s="321" t="s">
        <v>1772</v>
      </c>
      <c r="I49" s="321" t="s">
        <v>1775</v>
      </c>
      <c r="J49" s="376">
        <v>1.97</v>
      </c>
      <c r="K49" s="39"/>
    </row>
    <row r="50" spans="1:11">
      <c r="A50" s="732">
        <v>43712</v>
      </c>
      <c r="B50" s="321" t="s">
        <v>976</v>
      </c>
      <c r="C50" s="321" t="s">
        <v>1250</v>
      </c>
      <c r="D50" s="321" t="s">
        <v>1806</v>
      </c>
      <c r="E50" s="321" t="s">
        <v>1749</v>
      </c>
      <c r="F50" s="321" t="s">
        <v>1747</v>
      </c>
      <c r="G50" s="321" t="s">
        <v>1742</v>
      </c>
      <c r="H50" s="321" t="s">
        <v>1772</v>
      </c>
      <c r="I50" s="321" t="s">
        <v>1775</v>
      </c>
      <c r="J50" s="376">
        <v>2.5</v>
      </c>
      <c r="K50" s="39"/>
    </row>
    <row r="51" spans="1:11">
      <c r="A51" s="732">
        <v>43748</v>
      </c>
      <c r="B51" s="321" t="s">
        <v>976</v>
      </c>
      <c r="C51" s="321" t="s">
        <v>1250</v>
      </c>
      <c r="D51" s="321" t="s">
        <v>1806</v>
      </c>
      <c r="E51" s="321" t="s">
        <v>1749</v>
      </c>
      <c r="F51" s="321" t="s">
        <v>1747</v>
      </c>
      <c r="G51" s="321" t="s">
        <v>1742</v>
      </c>
      <c r="H51" s="321" t="s">
        <v>1772</v>
      </c>
      <c r="I51" s="321" t="s">
        <v>1775</v>
      </c>
      <c r="J51" s="376">
        <v>1.0900000000000001</v>
      </c>
      <c r="K51" s="39"/>
    </row>
    <row r="52" spans="1:11">
      <c r="A52" s="732">
        <v>43766</v>
      </c>
      <c r="B52" s="321" t="s">
        <v>976</v>
      </c>
      <c r="C52" s="321" t="s">
        <v>1250</v>
      </c>
      <c r="D52" s="321" t="s">
        <v>1807</v>
      </c>
      <c r="E52" s="321" t="s">
        <v>1749</v>
      </c>
      <c r="F52" s="321" t="s">
        <v>1747</v>
      </c>
      <c r="G52" s="321" t="s">
        <v>1742</v>
      </c>
      <c r="H52" s="321" t="s">
        <v>1772</v>
      </c>
      <c r="I52" s="321" t="s">
        <v>1808</v>
      </c>
      <c r="J52" s="376">
        <v>1.26</v>
      </c>
      <c r="K52" s="39"/>
    </row>
    <row r="53" spans="1:11">
      <c r="A53" s="732">
        <v>43491</v>
      </c>
      <c r="B53" s="321" t="s">
        <v>261</v>
      </c>
      <c r="C53" s="321" t="s">
        <v>1809</v>
      </c>
      <c r="D53" s="321" t="s">
        <v>1810</v>
      </c>
      <c r="E53" s="321" t="s">
        <v>1629</v>
      </c>
      <c r="F53" s="321" t="s">
        <v>1741</v>
      </c>
      <c r="G53" s="321" t="s">
        <v>1742</v>
      </c>
      <c r="H53" s="321" t="s">
        <v>1772</v>
      </c>
      <c r="I53" s="321"/>
      <c r="J53" s="376">
        <v>2.5</v>
      </c>
      <c r="K53" s="39"/>
    </row>
    <row r="54" spans="1:11">
      <c r="A54" s="732">
        <v>43510</v>
      </c>
      <c r="B54" s="321" t="s">
        <v>261</v>
      </c>
      <c r="C54" s="321" t="s">
        <v>1809</v>
      </c>
      <c r="D54" s="321" t="s">
        <v>1811</v>
      </c>
      <c r="E54" s="321" t="s">
        <v>1629</v>
      </c>
      <c r="F54" s="321" t="s">
        <v>1747</v>
      </c>
      <c r="G54" s="321" t="s">
        <v>1742</v>
      </c>
      <c r="H54" s="321" t="s">
        <v>1812</v>
      </c>
      <c r="I54" s="321"/>
      <c r="J54" s="376">
        <v>3.5</v>
      </c>
      <c r="K54" s="39"/>
    </row>
    <row r="55" spans="1:11">
      <c r="A55" s="732">
        <v>43780</v>
      </c>
      <c r="B55" s="321" t="s">
        <v>261</v>
      </c>
      <c r="C55" s="321" t="s">
        <v>1809</v>
      </c>
      <c r="D55" s="321" t="s">
        <v>1811</v>
      </c>
      <c r="E55" s="321" t="s">
        <v>1629</v>
      </c>
      <c r="F55" s="321" t="s">
        <v>1747</v>
      </c>
      <c r="G55" s="321" t="s">
        <v>1742</v>
      </c>
      <c r="H55" s="321" t="s">
        <v>1812</v>
      </c>
      <c r="I55" s="321"/>
      <c r="J55" s="376">
        <v>33</v>
      </c>
      <c r="K55" s="39"/>
    </row>
    <row r="56" spans="1:11">
      <c r="A56" s="732">
        <v>43671</v>
      </c>
      <c r="B56" s="321" t="s">
        <v>261</v>
      </c>
      <c r="C56" s="321" t="s">
        <v>1809</v>
      </c>
      <c r="D56" s="321" t="s">
        <v>1813</v>
      </c>
      <c r="E56" s="321" t="s">
        <v>1629</v>
      </c>
      <c r="F56" s="321" t="s">
        <v>1741</v>
      </c>
      <c r="G56" s="321" t="s">
        <v>1742</v>
      </c>
      <c r="H56" s="321" t="s">
        <v>1772</v>
      </c>
      <c r="I56" s="321"/>
      <c r="J56" s="376">
        <v>1</v>
      </c>
      <c r="K56" s="39"/>
    </row>
    <row r="57" spans="1:11">
      <c r="A57" s="732">
        <v>43477</v>
      </c>
      <c r="B57" s="321" t="s">
        <v>276</v>
      </c>
      <c r="C57" s="321" t="s">
        <v>1202</v>
      </c>
      <c r="D57" s="321" t="s">
        <v>1814</v>
      </c>
      <c r="E57" s="321" t="s">
        <v>1629</v>
      </c>
      <c r="F57" s="321" t="s">
        <v>1741</v>
      </c>
      <c r="G57" s="321" t="s">
        <v>1742</v>
      </c>
      <c r="H57" s="321" t="s">
        <v>1772</v>
      </c>
      <c r="I57" s="321"/>
      <c r="J57" s="376">
        <v>66.81</v>
      </c>
      <c r="K57" s="39"/>
    </row>
    <row r="58" spans="1:11">
      <c r="A58" s="732">
        <v>43656</v>
      </c>
      <c r="B58" s="321" t="s">
        <v>319</v>
      </c>
      <c r="C58" s="321" t="s">
        <v>1202</v>
      </c>
      <c r="D58" s="321" t="s">
        <v>1815</v>
      </c>
      <c r="E58" s="321" t="s">
        <v>1749</v>
      </c>
      <c r="F58" s="321" t="s">
        <v>1747</v>
      </c>
      <c r="G58" s="321" t="s">
        <v>1742</v>
      </c>
      <c r="H58" s="321" t="s">
        <v>1772</v>
      </c>
      <c r="I58" s="321" t="s">
        <v>1816</v>
      </c>
      <c r="J58" s="376">
        <v>41.64</v>
      </c>
      <c r="K58" s="39"/>
    </row>
    <row r="59" spans="1:11">
      <c r="A59" s="732">
        <v>43689</v>
      </c>
      <c r="B59" s="321" t="s">
        <v>319</v>
      </c>
      <c r="C59" s="321" t="s">
        <v>1202</v>
      </c>
      <c r="D59" s="321" t="s">
        <v>1815</v>
      </c>
      <c r="E59" s="321" t="s">
        <v>1749</v>
      </c>
      <c r="F59" s="321" t="s">
        <v>1747</v>
      </c>
      <c r="G59" s="321" t="s">
        <v>1742</v>
      </c>
      <c r="H59" s="321" t="s">
        <v>1772</v>
      </c>
      <c r="I59" s="321" t="s">
        <v>1817</v>
      </c>
      <c r="J59" s="376">
        <v>41.64</v>
      </c>
      <c r="K59" s="39"/>
    </row>
    <row r="60" spans="1:11">
      <c r="A60" s="732">
        <v>43656</v>
      </c>
      <c r="B60" s="321" t="s">
        <v>319</v>
      </c>
      <c r="C60" s="321" t="s">
        <v>1202</v>
      </c>
      <c r="D60" s="321" t="s">
        <v>1818</v>
      </c>
      <c r="E60" s="321" t="s">
        <v>1629</v>
      </c>
      <c r="F60" s="321" t="s">
        <v>1747</v>
      </c>
      <c r="G60" s="321" t="s">
        <v>1742</v>
      </c>
      <c r="H60" s="321" t="s">
        <v>1772</v>
      </c>
      <c r="I60" s="321" t="s">
        <v>1819</v>
      </c>
      <c r="J60" s="376">
        <v>14</v>
      </c>
      <c r="K60" s="39"/>
    </row>
    <row r="61" spans="1:11">
      <c r="A61" s="732">
        <v>43679</v>
      </c>
      <c r="B61" s="321" t="s">
        <v>319</v>
      </c>
      <c r="C61" s="321" t="s">
        <v>1202</v>
      </c>
      <c r="D61" s="321" t="s">
        <v>1818</v>
      </c>
      <c r="E61" s="321" t="s">
        <v>1629</v>
      </c>
      <c r="F61" s="321" t="s">
        <v>1747</v>
      </c>
      <c r="G61" s="321" t="s">
        <v>1742</v>
      </c>
      <c r="H61" s="321" t="s">
        <v>1772</v>
      </c>
      <c r="I61" s="321" t="s">
        <v>1820</v>
      </c>
      <c r="J61" s="376">
        <v>21</v>
      </c>
      <c r="K61" s="39"/>
    </row>
    <row r="62" spans="1:11">
      <c r="A62" s="732">
        <v>43696</v>
      </c>
      <c r="B62" s="321" t="s">
        <v>319</v>
      </c>
      <c r="C62" s="321" t="s">
        <v>1202</v>
      </c>
      <c r="D62" s="321" t="s">
        <v>1821</v>
      </c>
      <c r="E62" s="321" t="s">
        <v>1751</v>
      </c>
      <c r="F62" s="321" t="s">
        <v>1747</v>
      </c>
      <c r="G62" s="321" t="s">
        <v>1742</v>
      </c>
      <c r="H62" s="321" t="s">
        <v>1772</v>
      </c>
      <c r="I62" s="321" t="s">
        <v>1822</v>
      </c>
      <c r="J62" s="376">
        <v>39.03</v>
      </c>
      <c r="K62" s="39"/>
    </row>
    <row r="63" spans="1:11">
      <c r="A63" s="732">
        <v>43756</v>
      </c>
      <c r="B63" s="321" t="s">
        <v>319</v>
      </c>
      <c r="C63" s="321" t="s">
        <v>1202</v>
      </c>
      <c r="D63" s="321" t="s">
        <v>1823</v>
      </c>
      <c r="E63" s="321" t="s">
        <v>1751</v>
      </c>
      <c r="F63" s="321" t="s">
        <v>1747</v>
      </c>
      <c r="G63" s="321" t="s">
        <v>1742</v>
      </c>
      <c r="H63" s="321" t="s">
        <v>1772</v>
      </c>
      <c r="I63" s="321" t="s">
        <v>1824</v>
      </c>
      <c r="J63" s="376">
        <v>58.55</v>
      </c>
      <c r="K63" s="39"/>
    </row>
    <row r="64" spans="1:11">
      <c r="A64" s="732">
        <v>43798</v>
      </c>
      <c r="B64" s="321" t="s">
        <v>319</v>
      </c>
      <c r="C64" s="321" t="s">
        <v>1202</v>
      </c>
      <c r="D64" s="321" t="s">
        <v>1823</v>
      </c>
      <c r="E64" s="321" t="s">
        <v>1740</v>
      </c>
      <c r="F64" s="321" t="s">
        <v>1747</v>
      </c>
      <c r="G64" s="321" t="s">
        <v>1742</v>
      </c>
      <c r="H64" s="321" t="s">
        <v>1772</v>
      </c>
      <c r="I64" s="321" t="s">
        <v>1825</v>
      </c>
      <c r="J64" s="376">
        <v>9.99</v>
      </c>
      <c r="K64" s="39"/>
    </row>
    <row r="65" spans="1:11">
      <c r="A65" s="732">
        <v>43469</v>
      </c>
      <c r="B65" s="321" t="s">
        <v>319</v>
      </c>
      <c r="C65" s="321" t="s">
        <v>1202</v>
      </c>
      <c r="D65" s="321" t="s">
        <v>1826</v>
      </c>
      <c r="E65" s="321" t="s">
        <v>1751</v>
      </c>
      <c r="F65" s="321" t="s">
        <v>1747</v>
      </c>
      <c r="G65" s="321" t="s">
        <v>1742</v>
      </c>
      <c r="H65" s="321" t="s">
        <v>1772</v>
      </c>
      <c r="I65" s="321" t="s">
        <v>1827</v>
      </c>
      <c r="J65" s="376">
        <v>18.53</v>
      </c>
      <c r="K65" s="39"/>
    </row>
    <row r="66" spans="1:11">
      <c r="A66" s="732">
        <v>43696</v>
      </c>
      <c r="B66" s="321" t="s">
        <v>319</v>
      </c>
      <c r="C66" s="321" t="s">
        <v>1202</v>
      </c>
      <c r="D66" s="321" t="s">
        <v>1826</v>
      </c>
      <c r="E66" s="321" t="s">
        <v>1751</v>
      </c>
      <c r="F66" s="321" t="s">
        <v>1747</v>
      </c>
      <c r="G66" s="321" t="s">
        <v>1742</v>
      </c>
      <c r="H66" s="321" t="s">
        <v>1772</v>
      </c>
      <c r="I66" s="321" t="s">
        <v>1828</v>
      </c>
      <c r="J66" s="376">
        <v>65.599999999999994</v>
      </c>
      <c r="K66" s="39"/>
    </row>
    <row r="67" spans="1:11">
      <c r="A67" s="732">
        <v>43721</v>
      </c>
      <c r="B67" s="321" t="s">
        <v>319</v>
      </c>
      <c r="C67" s="321" t="s">
        <v>1202</v>
      </c>
      <c r="D67" s="321" t="s">
        <v>1826</v>
      </c>
      <c r="E67" s="321" t="s">
        <v>1751</v>
      </c>
      <c r="F67" s="321" t="s">
        <v>1747</v>
      </c>
      <c r="G67" s="321" t="s">
        <v>1742</v>
      </c>
      <c r="H67" s="321" t="s">
        <v>1772</v>
      </c>
      <c r="I67" s="321" t="s">
        <v>1829</v>
      </c>
      <c r="J67" s="376">
        <v>44.98</v>
      </c>
      <c r="K67" s="39"/>
    </row>
    <row r="68" spans="1:11">
      <c r="A68" s="732">
        <v>43749</v>
      </c>
      <c r="B68" s="321" t="s">
        <v>319</v>
      </c>
      <c r="C68" s="321" t="s">
        <v>1202</v>
      </c>
      <c r="D68" s="321" t="s">
        <v>1826</v>
      </c>
      <c r="E68" s="321" t="s">
        <v>1751</v>
      </c>
      <c r="F68" s="321" t="s">
        <v>1747</v>
      </c>
      <c r="G68" s="321" t="s">
        <v>1742</v>
      </c>
      <c r="H68" s="321" t="s">
        <v>1772</v>
      </c>
      <c r="I68" s="321" t="s">
        <v>1828</v>
      </c>
      <c r="J68" s="376">
        <v>98.4</v>
      </c>
      <c r="K68" s="39"/>
    </row>
    <row r="69" spans="1:11">
      <c r="A69" s="732">
        <v>43798</v>
      </c>
      <c r="B69" s="321" t="s">
        <v>319</v>
      </c>
      <c r="C69" s="321" t="s">
        <v>1202</v>
      </c>
      <c r="D69" s="321" t="s">
        <v>1826</v>
      </c>
      <c r="E69" s="321" t="s">
        <v>1751</v>
      </c>
      <c r="F69" s="321" t="s">
        <v>1747</v>
      </c>
      <c r="G69" s="321" t="s">
        <v>1742</v>
      </c>
      <c r="H69" s="321" t="s">
        <v>1772</v>
      </c>
      <c r="I69" s="321" t="s">
        <v>1830</v>
      </c>
      <c r="J69" s="376">
        <v>44.98</v>
      </c>
      <c r="K69" s="39"/>
    </row>
    <row r="70" spans="1:11">
      <c r="A70" s="732">
        <v>43754</v>
      </c>
      <c r="B70" s="321" t="s">
        <v>348</v>
      </c>
      <c r="C70" s="321" t="s">
        <v>1745</v>
      </c>
      <c r="D70" s="321" t="s">
        <v>1831</v>
      </c>
      <c r="E70" s="321" t="s">
        <v>1629</v>
      </c>
      <c r="F70" s="321" t="s">
        <v>1629</v>
      </c>
      <c r="G70" s="321"/>
      <c r="H70" s="321" t="s">
        <v>1772</v>
      </c>
      <c r="I70" s="321"/>
      <c r="J70" s="376">
        <v>0.68</v>
      </c>
      <c r="K70" s="4"/>
    </row>
    <row r="71" spans="1:11">
      <c r="A71" s="732">
        <v>43643</v>
      </c>
      <c r="B71" s="321" t="s">
        <v>353</v>
      </c>
      <c r="C71" s="321" t="s">
        <v>1213</v>
      </c>
      <c r="D71" s="321" t="s">
        <v>1832</v>
      </c>
      <c r="E71" s="321" t="s">
        <v>1749</v>
      </c>
      <c r="F71" s="321" t="s">
        <v>1747</v>
      </c>
      <c r="G71" s="321" t="s">
        <v>1742</v>
      </c>
      <c r="H71" s="321" t="s">
        <v>1743</v>
      </c>
      <c r="I71" s="321" t="s">
        <v>1833</v>
      </c>
      <c r="J71" s="376">
        <v>3</v>
      </c>
      <c r="K71" s="39"/>
    </row>
    <row r="72" spans="1:11">
      <c r="A72" s="732">
        <v>43756</v>
      </c>
      <c r="B72" s="321" t="s">
        <v>353</v>
      </c>
      <c r="C72" s="321" t="s">
        <v>1213</v>
      </c>
      <c r="D72" s="321" t="s">
        <v>1832</v>
      </c>
      <c r="E72" s="321" t="s">
        <v>1749</v>
      </c>
      <c r="F72" s="321" t="s">
        <v>1747</v>
      </c>
      <c r="G72" s="321" t="s">
        <v>1742</v>
      </c>
      <c r="H72" s="321" t="s">
        <v>1772</v>
      </c>
      <c r="I72" s="321" t="s">
        <v>1834</v>
      </c>
      <c r="J72" s="376">
        <v>7</v>
      </c>
      <c r="K72" s="39"/>
    </row>
    <row r="73" spans="1:11">
      <c r="A73" s="732">
        <v>43811</v>
      </c>
      <c r="B73" s="321" t="s">
        <v>353</v>
      </c>
      <c r="C73" s="321" t="s">
        <v>1213</v>
      </c>
      <c r="D73" s="321" t="s">
        <v>1832</v>
      </c>
      <c r="E73" s="321" t="s">
        <v>1749</v>
      </c>
      <c r="F73" s="321" t="s">
        <v>1747</v>
      </c>
      <c r="G73" s="321" t="s">
        <v>1742</v>
      </c>
      <c r="H73" s="321" t="s">
        <v>1772</v>
      </c>
      <c r="I73" s="321" t="s">
        <v>1835</v>
      </c>
      <c r="J73" s="376">
        <v>2</v>
      </c>
      <c r="K73" s="39"/>
    </row>
    <row r="74" spans="1:11">
      <c r="A74" s="732">
        <v>43566</v>
      </c>
      <c r="B74" s="321" t="s">
        <v>353</v>
      </c>
      <c r="C74" s="321" t="s">
        <v>1213</v>
      </c>
      <c r="D74" s="321" t="s">
        <v>1832</v>
      </c>
      <c r="E74" s="321" t="s">
        <v>1749</v>
      </c>
      <c r="F74" s="321" t="s">
        <v>1747</v>
      </c>
      <c r="G74" s="321" t="s">
        <v>1742</v>
      </c>
      <c r="H74" s="321" t="s">
        <v>1772</v>
      </c>
      <c r="I74" s="321" t="s">
        <v>1836</v>
      </c>
      <c r="J74" s="376">
        <v>8.76</v>
      </c>
      <c r="K74" s="39"/>
    </row>
    <row r="75" spans="1:11" ht="24">
      <c r="A75" s="732">
        <v>43655</v>
      </c>
      <c r="B75" s="321" t="s">
        <v>353</v>
      </c>
      <c r="C75" s="321" t="s">
        <v>1213</v>
      </c>
      <c r="D75" s="321" t="s">
        <v>1832</v>
      </c>
      <c r="E75" s="321" t="s">
        <v>1749</v>
      </c>
      <c r="F75" s="321" t="s">
        <v>1747</v>
      </c>
      <c r="G75" s="321" t="s">
        <v>1742</v>
      </c>
      <c r="H75" s="321" t="s">
        <v>1772</v>
      </c>
      <c r="I75" s="321" t="s">
        <v>1837</v>
      </c>
      <c r="J75" s="376">
        <v>3</v>
      </c>
      <c r="K75" s="39"/>
    </row>
    <row r="76" spans="1:11">
      <c r="A76" s="732">
        <v>43774</v>
      </c>
      <c r="B76" s="321" t="s">
        <v>357</v>
      </c>
      <c r="C76" s="321" t="s">
        <v>1202</v>
      </c>
      <c r="D76" s="321" t="s">
        <v>1838</v>
      </c>
      <c r="E76" s="321" t="s">
        <v>1740</v>
      </c>
      <c r="F76" s="321" t="s">
        <v>1747</v>
      </c>
      <c r="G76" s="321" t="s">
        <v>1742</v>
      </c>
      <c r="H76" s="321" t="s">
        <v>1743</v>
      </c>
      <c r="I76" s="321" t="s">
        <v>1839</v>
      </c>
      <c r="J76" s="376">
        <v>35</v>
      </c>
      <c r="K76" s="39"/>
    </row>
    <row r="77" spans="1:11">
      <c r="A77" s="732">
        <v>43802</v>
      </c>
      <c r="B77" s="321" t="s">
        <v>357</v>
      </c>
      <c r="C77" s="321" t="s">
        <v>1239</v>
      </c>
      <c r="D77" s="321" t="s">
        <v>1840</v>
      </c>
      <c r="E77" s="321" t="s">
        <v>1749</v>
      </c>
      <c r="F77" s="321" t="s">
        <v>1747</v>
      </c>
      <c r="G77" s="321" t="s">
        <v>1742</v>
      </c>
      <c r="H77" s="321" t="s">
        <v>1743</v>
      </c>
      <c r="I77" s="321" t="s">
        <v>1841</v>
      </c>
      <c r="J77" s="376">
        <v>120</v>
      </c>
      <c r="K77" s="39"/>
    </row>
    <row r="78" spans="1:11">
      <c r="A78" s="732">
        <v>43801</v>
      </c>
      <c r="B78" s="321" t="s">
        <v>357</v>
      </c>
      <c r="C78" s="321" t="s">
        <v>1239</v>
      </c>
      <c r="D78" s="321" t="s">
        <v>1842</v>
      </c>
      <c r="E78" s="321" t="s">
        <v>1749</v>
      </c>
      <c r="F78" s="321" t="s">
        <v>1747</v>
      </c>
      <c r="G78" s="321" t="s">
        <v>1742</v>
      </c>
      <c r="H78" s="321" t="s">
        <v>1743</v>
      </c>
      <c r="I78" s="321" t="s">
        <v>1843</v>
      </c>
      <c r="J78" s="376">
        <v>5</v>
      </c>
      <c r="K78" s="39"/>
    </row>
    <row r="79" spans="1:11">
      <c r="A79" s="732">
        <v>43773</v>
      </c>
      <c r="B79" s="321" t="s">
        <v>357</v>
      </c>
      <c r="C79" s="321" t="s">
        <v>1239</v>
      </c>
      <c r="D79" s="321" t="s">
        <v>1844</v>
      </c>
      <c r="E79" s="321" t="s">
        <v>1740</v>
      </c>
      <c r="F79" s="321" t="s">
        <v>1747</v>
      </c>
      <c r="G79" s="321" t="s">
        <v>1742</v>
      </c>
      <c r="H79" s="321" t="s">
        <v>1743</v>
      </c>
      <c r="I79" s="321" t="s">
        <v>1845</v>
      </c>
      <c r="J79" s="376">
        <v>0.72</v>
      </c>
      <c r="K79" s="4"/>
    </row>
    <row r="80" spans="1:11">
      <c r="A80" s="732">
        <v>43686</v>
      </c>
      <c r="B80" s="321" t="s">
        <v>357</v>
      </c>
      <c r="C80" s="321" t="s">
        <v>1239</v>
      </c>
      <c r="D80" s="321" t="s">
        <v>1846</v>
      </c>
      <c r="E80" s="321" t="s">
        <v>1751</v>
      </c>
      <c r="F80" s="321" t="s">
        <v>1747</v>
      </c>
      <c r="G80" s="321" t="s">
        <v>1742</v>
      </c>
      <c r="H80" s="321" t="s">
        <v>1743</v>
      </c>
      <c r="I80" s="321" t="s">
        <v>1847</v>
      </c>
      <c r="J80" s="376">
        <v>13.5</v>
      </c>
      <c r="K80" s="39"/>
    </row>
    <row r="81" spans="1:11">
      <c r="A81" s="732">
        <v>43768</v>
      </c>
      <c r="B81" s="321" t="s">
        <v>357</v>
      </c>
      <c r="C81" s="321" t="s">
        <v>1250</v>
      </c>
      <c r="D81" s="321" t="s">
        <v>1848</v>
      </c>
      <c r="E81" s="321" t="s">
        <v>1740</v>
      </c>
      <c r="F81" s="321" t="s">
        <v>1747</v>
      </c>
      <c r="G81" s="321" t="s">
        <v>1742</v>
      </c>
      <c r="H81" s="321" t="s">
        <v>1743</v>
      </c>
      <c r="I81" s="321" t="s">
        <v>1849</v>
      </c>
      <c r="J81" s="376">
        <v>17.309999999999999</v>
      </c>
      <c r="K81" s="39"/>
    </row>
    <row r="82" spans="1:11">
      <c r="A82" s="732">
        <v>43766</v>
      </c>
      <c r="B82" s="321" t="s">
        <v>357</v>
      </c>
      <c r="C82" s="321" t="s">
        <v>1250</v>
      </c>
      <c r="D82" s="321" t="s">
        <v>1848</v>
      </c>
      <c r="E82" s="321" t="s">
        <v>1749</v>
      </c>
      <c r="F82" s="321" t="s">
        <v>1747</v>
      </c>
      <c r="G82" s="321" t="s">
        <v>1742</v>
      </c>
      <c r="H82" s="321" t="s">
        <v>1743</v>
      </c>
      <c r="I82" s="321" t="s">
        <v>1850</v>
      </c>
      <c r="J82" s="376">
        <v>10</v>
      </c>
      <c r="K82" s="39"/>
    </row>
    <row r="83" spans="1:11">
      <c r="A83" s="732">
        <v>43801</v>
      </c>
      <c r="B83" s="321" t="s">
        <v>357</v>
      </c>
      <c r="C83" s="321" t="s">
        <v>1250</v>
      </c>
      <c r="D83" s="321" t="s">
        <v>1848</v>
      </c>
      <c r="E83" s="321" t="s">
        <v>1749</v>
      </c>
      <c r="F83" s="321" t="s">
        <v>1747</v>
      </c>
      <c r="G83" s="321" t="s">
        <v>1742</v>
      </c>
      <c r="H83" s="321" t="s">
        <v>1743</v>
      </c>
      <c r="I83" s="321" t="s">
        <v>1851</v>
      </c>
      <c r="J83" s="376">
        <v>17</v>
      </c>
      <c r="K83" s="39"/>
    </row>
    <row r="84" spans="1:11">
      <c r="A84" s="732">
        <v>43585</v>
      </c>
      <c r="B84" s="321" t="s">
        <v>362</v>
      </c>
      <c r="C84" s="321" t="s">
        <v>1239</v>
      </c>
      <c r="D84" s="321" t="s">
        <v>1852</v>
      </c>
      <c r="E84" s="321" t="s">
        <v>1751</v>
      </c>
      <c r="F84" s="321" t="s">
        <v>1741</v>
      </c>
      <c r="G84" s="321" t="s">
        <v>1742</v>
      </c>
      <c r="H84" s="321" t="s">
        <v>1743</v>
      </c>
      <c r="I84" s="321" t="s">
        <v>1853</v>
      </c>
      <c r="J84" s="376">
        <v>1.55</v>
      </c>
      <c r="K84" s="39"/>
    </row>
    <row r="85" spans="1:11">
      <c r="A85" s="732">
        <v>43617</v>
      </c>
      <c r="B85" s="321" t="s">
        <v>362</v>
      </c>
      <c r="C85" s="321" t="s">
        <v>1239</v>
      </c>
      <c r="D85" s="321" t="s">
        <v>1852</v>
      </c>
      <c r="E85" s="321" t="s">
        <v>1751</v>
      </c>
      <c r="F85" s="321" t="s">
        <v>1741</v>
      </c>
      <c r="G85" s="321" t="s">
        <v>1742</v>
      </c>
      <c r="H85" s="321" t="s">
        <v>1743</v>
      </c>
      <c r="I85" s="321" t="s">
        <v>1854</v>
      </c>
      <c r="J85" s="376">
        <v>0.32</v>
      </c>
      <c r="K85" s="4"/>
    </row>
    <row r="86" spans="1:11">
      <c r="A86" s="732">
        <v>43617</v>
      </c>
      <c r="B86" s="321" t="s">
        <v>362</v>
      </c>
      <c r="C86" s="321" t="s">
        <v>1239</v>
      </c>
      <c r="D86" s="321" t="s">
        <v>1852</v>
      </c>
      <c r="E86" s="321" t="s">
        <v>1751</v>
      </c>
      <c r="F86" s="321" t="s">
        <v>1741</v>
      </c>
      <c r="G86" s="321" t="s">
        <v>1742</v>
      </c>
      <c r="H86" s="321" t="s">
        <v>1743</v>
      </c>
      <c r="I86" s="321" t="s">
        <v>1854</v>
      </c>
      <c r="J86" s="376">
        <v>0.26</v>
      </c>
      <c r="K86" s="4"/>
    </row>
    <row r="87" spans="1:11">
      <c r="A87" s="732">
        <v>43646</v>
      </c>
      <c r="B87" s="321" t="s">
        <v>362</v>
      </c>
      <c r="C87" s="321" t="s">
        <v>1239</v>
      </c>
      <c r="D87" s="321" t="s">
        <v>1852</v>
      </c>
      <c r="E87" s="321" t="s">
        <v>1749</v>
      </c>
      <c r="F87" s="321" t="s">
        <v>1741</v>
      </c>
      <c r="G87" s="321" t="s">
        <v>1742</v>
      </c>
      <c r="H87" s="321" t="s">
        <v>1743</v>
      </c>
      <c r="I87" s="321" t="s">
        <v>1855</v>
      </c>
      <c r="J87" s="376">
        <v>1.8</v>
      </c>
      <c r="K87" s="39"/>
    </row>
    <row r="88" spans="1:11">
      <c r="A88" s="732">
        <v>43647</v>
      </c>
      <c r="B88" s="321" t="s">
        <v>362</v>
      </c>
      <c r="C88" s="321" t="s">
        <v>1239</v>
      </c>
      <c r="D88" s="321" t="s">
        <v>1852</v>
      </c>
      <c r="E88" s="321" t="s">
        <v>1749</v>
      </c>
      <c r="F88" s="321" t="s">
        <v>1741</v>
      </c>
      <c r="G88" s="321" t="s">
        <v>1742</v>
      </c>
      <c r="H88" s="321" t="s">
        <v>1743</v>
      </c>
      <c r="I88" s="321" t="s">
        <v>1856</v>
      </c>
      <c r="J88" s="376">
        <v>0.82</v>
      </c>
      <c r="K88" s="4"/>
    </row>
    <row r="89" spans="1:11">
      <c r="A89" s="732">
        <v>43657</v>
      </c>
      <c r="B89" s="321" t="s">
        <v>362</v>
      </c>
      <c r="C89" s="321" t="s">
        <v>1239</v>
      </c>
      <c r="D89" s="321" t="s">
        <v>1852</v>
      </c>
      <c r="E89" s="321" t="s">
        <v>1749</v>
      </c>
      <c r="F89" s="321" t="s">
        <v>1741</v>
      </c>
      <c r="G89" s="321" t="s">
        <v>1742</v>
      </c>
      <c r="H89" s="321" t="s">
        <v>1743</v>
      </c>
      <c r="I89" s="321" t="s">
        <v>1766</v>
      </c>
      <c r="J89" s="376">
        <v>0.35</v>
      </c>
      <c r="K89" s="4"/>
    </row>
    <row r="90" spans="1:11">
      <c r="A90" s="732">
        <v>43657</v>
      </c>
      <c r="B90" s="321" t="s">
        <v>362</v>
      </c>
      <c r="C90" s="321" t="s">
        <v>1239</v>
      </c>
      <c r="D90" s="321" t="s">
        <v>1852</v>
      </c>
      <c r="E90" s="321" t="s">
        <v>1749</v>
      </c>
      <c r="F90" s="321" t="s">
        <v>1741</v>
      </c>
      <c r="G90" s="321" t="s">
        <v>1742</v>
      </c>
      <c r="H90" s="321" t="s">
        <v>1743</v>
      </c>
      <c r="I90" s="321" t="s">
        <v>1766</v>
      </c>
      <c r="J90" s="376">
        <v>0.28000000000000003</v>
      </c>
      <c r="K90" s="4"/>
    </row>
    <row r="91" spans="1:11">
      <c r="A91" s="732">
        <v>43704</v>
      </c>
      <c r="B91" s="321" t="s">
        <v>362</v>
      </c>
      <c r="C91" s="321" t="s">
        <v>1239</v>
      </c>
      <c r="D91" s="321" t="s">
        <v>1852</v>
      </c>
      <c r="E91" s="321" t="s">
        <v>1751</v>
      </c>
      <c r="F91" s="321" t="s">
        <v>1741</v>
      </c>
      <c r="G91" s="321" t="s">
        <v>1742</v>
      </c>
      <c r="H91" s="321" t="s">
        <v>1743</v>
      </c>
      <c r="I91" s="321" t="s">
        <v>1857</v>
      </c>
      <c r="J91" s="376">
        <v>0.39</v>
      </c>
      <c r="K91" s="4"/>
    </row>
    <row r="92" spans="1:11">
      <c r="A92" s="732">
        <v>43709</v>
      </c>
      <c r="B92" s="321" t="s">
        <v>362</v>
      </c>
      <c r="C92" s="321" t="s">
        <v>1239</v>
      </c>
      <c r="D92" s="321" t="s">
        <v>1852</v>
      </c>
      <c r="E92" s="321" t="s">
        <v>1751</v>
      </c>
      <c r="F92" s="321" t="s">
        <v>1741</v>
      </c>
      <c r="G92" s="321" t="s">
        <v>1742</v>
      </c>
      <c r="H92" s="321" t="s">
        <v>1743</v>
      </c>
      <c r="I92" s="321" t="s">
        <v>1858</v>
      </c>
      <c r="J92" s="376">
        <v>2.79</v>
      </c>
      <c r="K92" s="39"/>
    </row>
    <row r="93" spans="1:11">
      <c r="A93" s="732">
        <v>43739</v>
      </c>
      <c r="B93" s="321" t="s">
        <v>362</v>
      </c>
      <c r="C93" s="321" t="s">
        <v>1239</v>
      </c>
      <c r="D93" s="321" t="s">
        <v>1852</v>
      </c>
      <c r="E93" s="321" t="s">
        <v>1751</v>
      </c>
      <c r="F93" s="321" t="s">
        <v>1741</v>
      </c>
      <c r="G93" s="321" t="s">
        <v>1742</v>
      </c>
      <c r="H93" s="321" t="s">
        <v>1743</v>
      </c>
      <c r="I93" s="321" t="s">
        <v>1859</v>
      </c>
      <c r="J93" s="376">
        <v>1.96</v>
      </c>
      <c r="K93" s="39"/>
    </row>
    <row r="94" spans="1:11">
      <c r="A94" s="732">
        <v>43707</v>
      </c>
      <c r="B94" s="321" t="s">
        <v>362</v>
      </c>
      <c r="C94" s="321" t="s">
        <v>1239</v>
      </c>
      <c r="D94" s="321" t="s">
        <v>1852</v>
      </c>
      <c r="E94" s="321" t="s">
        <v>1751</v>
      </c>
      <c r="F94" s="321" t="s">
        <v>1741</v>
      </c>
      <c r="G94" s="321" t="s">
        <v>1742</v>
      </c>
      <c r="H94" s="321" t="s">
        <v>1743</v>
      </c>
      <c r="I94" s="321" t="s">
        <v>1860</v>
      </c>
      <c r="J94" s="376">
        <v>2.56</v>
      </c>
      <c r="K94" s="39"/>
    </row>
    <row r="95" spans="1:11">
      <c r="A95" s="732">
        <v>43727</v>
      </c>
      <c r="B95" s="321" t="s">
        <v>362</v>
      </c>
      <c r="C95" s="321" t="s">
        <v>1239</v>
      </c>
      <c r="D95" s="321" t="s">
        <v>1852</v>
      </c>
      <c r="E95" s="321" t="s">
        <v>1749</v>
      </c>
      <c r="F95" s="321" t="s">
        <v>1741</v>
      </c>
      <c r="G95" s="321" t="s">
        <v>1742</v>
      </c>
      <c r="H95" s="321" t="s">
        <v>1743</v>
      </c>
      <c r="I95" s="321" t="s">
        <v>1861</v>
      </c>
      <c r="J95" s="376">
        <v>4.75</v>
      </c>
      <c r="K95" s="39"/>
    </row>
    <row r="96" spans="1:11">
      <c r="A96" s="732">
        <v>43707</v>
      </c>
      <c r="B96" s="321" t="s">
        <v>362</v>
      </c>
      <c r="C96" s="321" t="s">
        <v>1239</v>
      </c>
      <c r="D96" s="321" t="s">
        <v>1852</v>
      </c>
      <c r="E96" s="321" t="s">
        <v>1749</v>
      </c>
      <c r="F96" s="321" t="s">
        <v>1741</v>
      </c>
      <c r="G96" s="321" t="s">
        <v>1742</v>
      </c>
      <c r="H96" s="321" t="s">
        <v>1743</v>
      </c>
      <c r="I96" s="321" t="s">
        <v>1862</v>
      </c>
      <c r="J96" s="376">
        <v>3</v>
      </c>
      <c r="K96" s="39"/>
    </row>
    <row r="97" spans="1:11">
      <c r="A97" s="732">
        <v>43552</v>
      </c>
      <c r="B97" s="321" t="s">
        <v>362</v>
      </c>
      <c r="C97" s="321" t="s">
        <v>1239</v>
      </c>
      <c r="D97" s="321" t="s">
        <v>1852</v>
      </c>
      <c r="E97" s="321" t="s">
        <v>1751</v>
      </c>
      <c r="F97" s="321" t="s">
        <v>1741</v>
      </c>
      <c r="G97" s="321" t="s">
        <v>1742</v>
      </c>
      <c r="H97" s="321" t="s">
        <v>1743</v>
      </c>
      <c r="I97" s="321" t="s">
        <v>1863</v>
      </c>
      <c r="J97" s="376">
        <v>0.01</v>
      </c>
      <c r="K97" s="4"/>
    </row>
    <row r="98" spans="1:11">
      <c r="A98" s="732">
        <v>43555</v>
      </c>
      <c r="B98" s="321" t="s">
        <v>362</v>
      </c>
      <c r="C98" s="321" t="s">
        <v>1239</v>
      </c>
      <c r="D98" s="321" t="s">
        <v>1852</v>
      </c>
      <c r="E98" s="321" t="s">
        <v>1751</v>
      </c>
      <c r="F98" s="321" t="s">
        <v>1741</v>
      </c>
      <c r="G98" s="321" t="s">
        <v>1742</v>
      </c>
      <c r="H98" s="321" t="s">
        <v>1743</v>
      </c>
      <c r="I98" s="321" t="s">
        <v>1863</v>
      </c>
      <c r="J98" s="376">
        <v>0.96</v>
      </c>
      <c r="K98" s="4"/>
    </row>
    <row r="99" spans="1:11">
      <c r="A99" s="732">
        <v>43837</v>
      </c>
      <c r="B99" s="321" t="s">
        <v>362</v>
      </c>
      <c r="C99" s="321" t="s">
        <v>1239</v>
      </c>
      <c r="D99" s="321" t="s">
        <v>1852</v>
      </c>
      <c r="E99" s="321" t="s">
        <v>1751</v>
      </c>
      <c r="F99" s="321" t="s">
        <v>1741</v>
      </c>
      <c r="G99" s="321" t="s">
        <v>1742</v>
      </c>
      <c r="H99" s="321" t="s">
        <v>1743</v>
      </c>
      <c r="I99" s="321" t="s">
        <v>1864</v>
      </c>
      <c r="J99" s="376">
        <v>4.05</v>
      </c>
      <c r="K99" s="39"/>
    </row>
    <row r="100" spans="1:11">
      <c r="A100" s="732">
        <v>43763</v>
      </c>
      <c r="B100" s="321" t="s">
        <v>362</v>
      </c>
      <c r="C100" s="321" t="s">
        <v>1239</v>
      </c>
      <c r="D100" s="321" t="s">
        <v>1852</v>
      </c>
      <c r="E100" s="321" t="s">
        <v>1751</v>
      </c>
      <c r="F100" s="321" t="s">
        <v>1741</v>
      </c>
      <c r="G100" s="321" t="s">
        <v>1742</v>
      </c>
      <c r="H100" s="321" t="s">
        <v>1743</v>
      </c>
      <c r="I100" s="321" t="s">
        <v>1865</v>
      </c>
      <c r="J100" s="376">
        <v>0.36</v>
      </c>
      <c r="K100" s="4"/>
    </row>
    <row r="101" spans="1:11">
      <c r="A101" s="732">
        <v>43617</v>
      </c>
      <c r="B101" s="321" t="s">
        <v>362</v>
      </c>
      <c r="C101" s="321" t="s">
        <v>1239</v>
      </c>
      <c r="D101" s="321" t="s">
        <v>1852</v>
      </c>
      <c r="E101" s="321" t="s">
        <v>1751</v>
      </c>
      <c r="F101" s="321" t="s">
        <v>1741</v>
      </c>
      <c r="G101" s="321" t="s">
        <v>1742</v>
      </c>
      <c r="H101" s="321" t="s">
        <v>1743</v>
      </c>
      <c r="I101" s="321" t="s">
        <v>1866</v>
      </c>
      <c r="J101" s="376">
        <v>3</v>
      </c>
      <c r="K101" s="39"/>
    </row>
    <row r="102" spans="1:11">
      <c r="A102" s="732">
        <v>43657</v>
      </c>
      <c r="B102" s="321" t="s">
        <v>362</v>
      </c>
      <c r="C102" s="321" t="s">
        <v>1239</v>
      </c>
      <c r="D102" s="321" t="s">
        <v>1852</v>
      </c>
      <c r="E102" s="321" t="s">
        <v>1749</v>
      </c>
      <c r="F102" s="321" t="s">
        <v>1741</v>
      </c>
      <c r="G102" s="321" t="s">
        <v>1742</v>
      </c>
      <c r="H102" s="321" t="s">
        <v>1743</v>
      </c>
      <c r="I102" s="321" t="s">
        <v>1766</v>
      </c>
      <c r="J102" s="376">
        <v>1.36</v>
      </c>
      <c r="K102" s="39"/>
    </row>
    <row r="103" spans="1:11">
      <c r="A103" s="732">
        <v>43552</v>
      </c>
      <c r="B103" s="321" t="s">
        <v>362</v>
      </c>
      <c r="C103" s="321" t="s">
        <v>1239</v>
      </c>
      <c r="D103" s="321" t="s">
        <v>1852</v>
      </c>
      <c r="E103" s="321" t="s">
        <v>1751</v>
      </c>
      <c r="F103" s="321" t="s">
        <v>1741</v>
      </c>
      <c r="G103" s="321" t="s">
        <v>1742</v>
      </c>
      <c r="H103" s="321" t="s">
        <v>1743</v>
      </c>
      <c r="I103" s="321" t="s">
        <v>1863</v>
      </c>
      <c r="J103" s="376">
        <v>0.6</v>
      </c>
      <c r="K103" s="4"/>
    </row>
    <row r="104" spans="1:11">
      <c r="A104" s="732">
        <v>43790</v>
      </c>
      <c r="B104" s="321" t="s">
        <v>362</v>
      </c>
      <c r="C104" s="321" t="s">
        <v>1239</v>
      </c>
      <c r="D104" s="321" t="s">
        <v>1852</v>
      </c>
      <c r="E104" s="321" t="s">
        <v>1751</v>
      </c>
      <c r="F104" s="321" t="s">
        <v>1741</v>
      </c>
      <c r="G104" s="321" t="s">
        <v>1742</v>
      </c>
      <c r="H104" s="321" t="s">
        <v>1743</v>
      </c>
      <c r="I104" s="321" t="s">
        <v>1867</v>
      </c>
      <c r="J104" s="376">
        <v>1.52</v>
      </c>
      <c r="K104" s="39"/>
    </row>
    <row r="105" spans="1:11">
      <c r="A105" s="732">
        <v>43697</v>
      </c>
      <c r="B105" s="321" t="s">
        <v>362</v>
      </c>
      <c r="C105" s="321" t="s">
        <v>1239</v>
      </c>
      <c r="D105" s="321" t="s">
        <v>1852</v>
      </c>
      <c r="E105" s="321" t="s">
        <v>1751</v>
      </c>
      <c r="F105" s="321" t="s">
        <v>1741</v>
      </c>
      <c r="G105" s="321" t="s">
        <v>1742</v>
      </c>
      <c r="H105" s="321" t="s">
        <v>1743</v>
      </c>
      <c r="I105" s="321" t="s">
        <v>1868</v>
      </c>
      <c r="J105" s="376">
        <v>15</v>
      </c>
      <c r="K105" s="39"/>
    </row>
    <row r="106" spans="1:11">
      <c r="A106" s="732">
        <v>43647</v>
      </c>
      <c r="B106" s="321" t="s">
        <v>362</v>
      </c>
      <c r="C106" s="321" t="s">
        <v>1239</v>
      </c>
      <c r="D106" s="321" t="s">
        <v>1852</v>
      </c>
      <c r="E106" s="321" t="s">
        <v>1749</v>
      </c>
      <c r="F106" s="321" t="s">
        <v>1741</v>
      </c>
      <c r="G106" s="321" t="s">
        <v>1742</v>
      </c>
      <c r="H106" s="321" t="s">
        <v>1743</v>
      </c>
      <c r="I106" s="321" t="s">
        <v>1869</v>
      </c>
      <c r="J106" s="376">
        <v>0.28999999999999998</v>
      </c>
      <c r="K106" s="4"/>
    </row>
    <row r="107" spans="1:11">
      <c r="A107" s="732">
        <v>43647</v>
      </c>
      <c r="B107" s="321" t="s">
        <v>362</v>
      </c>
      <c r="C107" s="321" t="s">
        <v>1239</v>
      </c>
      <c r="D107" s="321" t="s">
        <v>1852</v>
      </c>
      <c r="E107" s="321" t="s">
        <v>1749</v>
      </c>
      <c r="F107" s="321" t="s">
        <v>1741</v>
      </c>
      <c r="G107" s="321" t="s">
        <v>1742</v>
      </c>
      <c r="H107" s="321" t="s">
        <v>1743</v>
      </c>
      <c r="I107" s="321" t="s">
        <v>1855</v>
      </c>
      <c r="J107" s="376">
        <v>0.98</v>
      </c>
      <c r="K107" s="4"/>
    </row>
    <row r="108" spans="1:11">
      <c r="A108" s="732">
        <v>43617</v>
      </c>
      <c r="B108" s="321" t="s">
        <v>362</v>
      </c>
      <c r="C108" s="321" t="s">
        <v>1239</v>
      </c>
      <c r="D108" s="321" t="s">
        <v>1852</v>
      </c>
      <c r="E108" s="321" t="s">
        <v>1751</v>
      </c>
      <c r="F108" s="321" t="s">
        <v>1741</v>
      </c>
      <c r="G108" s="321" t="s">
        <v>1742</v>
      </c>
      <c r="H108" s="321" t="s">
        <v>1743</v>
      </c>
      <c r="I108" s="321" t="s">
        <v>1870</v>
      </c>
      <c r="J108" s="376">
        <v>0.45</v>
      </c>
      <c r="K108" s="4"/>
    </row>
    <row r="109" spans="1:11">
      <c r="A109" s="732">
        <v>43588</v>
      </c>
      <c r="B109" s="321" t="s">
        <v>362</v>
      </c>
      <c r="C109" s="321" t="s">
        <v>1239</v>
      </c>
      <c r="D109" s="321" t="s">
        <v>1852</v>
      </c>
      <c r="E109" s="321" t="s">
        <v>1749</v>
      </c>
      <c r="F109" s="321" t="s">
        <v>1741</v>
      </c>
      <c r="G109" s="321" t="s">
        <v>1742</v>
      </c>
      <c r="H109" s="321" t="s">
        <v>1743</v>
      </c>
      <c r="I109" s="321" t="s">
        <v>1871</v>
      </c>
      <c r="J109" s="376">
        <v>1</v>
      </c>
      <c r="K109" s="39"/>
    </row>
    <row r="110" spans="1:11">
      <c r="A110" s="732">
        <v>43617</v>
      </c>
      <c r="B110" s="321" t="s">
        <v>362</v>
      </c>
      <c r="C110" s="321" t="s">
        <v>1239</v>
      </c>
      <c r="D110" s="321" t="s">
        <v>1852</v>
      </c>
      <c r="E110" s="321" t="s">
        <v>1751</v>
      </c>
      <c r="F110" s="321" t="s">
        <v>1741</v>
      </c>
      <c r="G110" s="321" t="s">
        <v>1742</v>
      </c>
      <c r="H110" s="321" t="s">
        <v>1743</v>
      </c>
      <c r="I110" s="321" t="s">
        <v>1866</v>
      </c>
      <c r="J110" s="376">
        <v>0.64</v>
      </c>
      <c r="K110" s="4"/>
    </row>
    <row r="111" spans="1:11">
      <c r="A111" s="732">
        <v>43697</v>
      </c>
      <c r="B111" s="321" t="s">
        <v>362</v>
      </c>
      <c r="C111" s="321" t="s">
        <v>1239</v>
      </c>
      <c r="D111" s="321" t="s">
        <v>1852</v>
      </c>
      <c r="E111" s="321" t="s">
        <v>1749</v>
      </c>
      <c r="F111" s="321" t="s">
        <v>1741</v>
      </c>
      <c r="G111" s="321" t="s">
        <v>1742</v>
      </c>
      <c r="H111" s="321" t="s">
        <v>1743</v>
      </c>
      <c r="I111" s="321" t="s">
        <v>1872</v>
      </c>
      <c r="J111" s="376">
        <v>8</v>
      </c>
      <c r="K111" s="39"/>
    </row>
    <row r="112" spans="1:11" ht="24">
      <c r="A112" s="732">
        <v>43600</v>
      </c>
      <c r="B112" s="321" t="s">
        <v>362</v>
      </c>
      <c r="C112" s="321" t="s">
        <v>1239</v>
      </c>
      <c r="D112" s="321" t="s">
        <v>1852</v>
      </c>
      <c r="E112" s="321" t="s">
        <v>1749</v>
      </c>
      <c r="F112" s="321" t="s">
        <v>1741</v>
      </c>
      <c r="G112" s="321" t="s">
        <v>1742</v>
      </c>
      <c r="H112" s="321" t="s">
        <v>1743</v>
      </c>
      <c r="I112" s="321" t="s">
        <v>1873</v>
      </c>
      <c r="J112" s="376">
        <v>15</v>
      </c>
      <c r="K112" s="39"/>
    </row>
    <row r="113" spans="1:11">
      <c r="A113" s="732">
        <v>43489</v>
      </c>
      <c r="B113" s="321" t="s">
        <v>362</v>
      </c>
      <c r="C113" s="321" t="s">
        <v>1239</v>
      </c>
      <c r="D113" s="321" t="s">
        <v>1852</v>
      </c>
      <c r="E113" s="321" t="s">
        <v>1749</v>
      </c>
      <c r="F113" s="321" t="s">
        <v>1741</v>
      </c>
      <c r="G113" s="321" t="s">
        <v>1742</v>
      </c>
      <c r="H113" s="321" t="s">
        <v>1743</v>
      </c>
      <c r="I113" s="321" t="s">
        <v>1874</v>
      </c>
      <c r="J113" s="376">
        <v>0.53</v>
      </c>
      <c r="K113" s="4"/>
    </row>
    <row r="114" spans="1:11">
      <c r="A114" s="732">
        <v>43704</v>
      </c>
      <c r="B114" s="321" t="s">
        <v>362</v>
      </c>
      <c r="C114" s="321" t="s">
        <v>1239</v>
      </c>
      <c r="D114" s="321" t="s">
        <v>1852</v>
      </c>
      <c r="E114" s="321" t="s">
        <v>1751</v>
      </c>
      <c r="F114" s="321" t="s">
        <v>1741</v>
      </c>
      <c r="G114" s="321" t="s">
        <v>1742</v>
      </c>
      <c r="H114" s="321" t="s">
        <v>1743</v>
      </c>
      <c r="I114" s="321" t="s">
        <v>1857</v>
      </c>
      <c r="J114" s="376">
        <v>0.42</v>
      </c>
      <c r="K114" s="4"/>
    </row>
    <row r="115" spans="1:11">
      <c r="A115" s="732">
        <v>43784</v>
      </c>
      <c r="B115" s="321" t="s">
        <v>362</v>
      </c>
      <c r="C115" s="321" t="s">
        <v>1239</v>
      </c>
      <c r="D115" s="321" t="s">
        <v>1852</v>
      </c>
      <c r="E115" s="321" t="s">
        <v>1751</v>
      </c>
      <c r="F115" s="321" t="s">
        <v>1741</v>
      </c>
      <c r="G115" s="321" t="s">
        <v>1742</v>
      </c>
      <c r="H115" s="321" t="s">
        <v>1743</v>
      </c>
      <c r="I115" s="321" t="s">
        <v>1875</v>
      </c>
      <c r="J115" s="376">
        <v>1.8</v>
      </c>
      <c r="K115" s="39"/>
    </row>
    <row r="116" spans="1:11">
      <c r="A116" s="732">
        <v>43830</v>
      </c>
      <c r="B116" s="321" t="s">
        <v>362</v>
      </c>
      <c r="C116" s="321" t="s">
        <v>1239</v>
      </c>
      <c r="D116" s="321" t="s">
        <v>1852</v>
      </c>
      <c r="E116" s="321" t="s">
        <v>1751</v>
      </c>
      <c r="F116" s="321" t="s">
        <v>1741</v>
      </c>
      <c r="G116" s="321" t="s">
        <v>1742</v>
      </c>
      <c r="H116" s="321" t="s">
        <v>1743</v>
      </c>
      <c r="I116" s="321" t="s">
        <v>1876</v>
      </c>
      <c r="J116" s="376">
        <v>0.19</v>
      </c>
      <c r="K116" s="4"/>
    </row>
    <row r="117" spans="1:11">
      <c r="A117" s="732">
        <v>43585</v>
      </c>
      <c r="B117" s="321" t="s">
        <v>362</v>
      </c>
      <c r="C117" s="321" t="s">
        <v>1239</v>
      </c>
      <c r="D117" s="321" t="s">
        <v>1877</v>
      </c>
      <c r="E117" s="321" t="s">
        <v>1751</v>
      </c>
      <c r="F117" s="321" t="s">
        <v>1741</v>
      </c>
      <c r="G117" s="321" t="s">
        <v>1742</v>
      </c>
      <c r="H117" s="321" t="s">
        <v>1743</v>
      </c>
      <c r="I117" s="321" t="s">
        <v>1853</v>
      </c>
      <c r="J117" s="376">
        <v>1.18</v>
      </c>
      <c r="K117" s="39"/>
    </row>
    <row r="118" spans="1:11">
      <c r="A118" s="732">
        <v>43709</v>
      </c>
      <c r="B118" s="321" t="s">
        <v>362</v>
      </c>
      <c r="C118" s="321" t="s">
        <v>1239</v>
      </c>
      <c r="D118" s="321" t="s">
        <v>1877</v>
      </c>
      <c r="E118" s="321" t="s">
        <v>1751</v>
      </c>
      <c r="F118" s="321" t="s">
        <v>1741</v>
      </c>
      <c r="G118" s="321" t="s">
        <v>1742</v>
      </c>
      <c r="H118" s="321" t="s">
        <v>1743</v>
      </c>
      <c r="I118" s="321" t="s">
        <v>1858</v>
      </c>
      <c r="J118" s="376">
        <v>2.79</v>
      </c>
      <c r="K118" s="39"/>
    </row>
    <row r="119" spans="1:11">
      <c r="A119" s="732">
        <v>43739</v>
      </c>
      <c r="B119" s="321" t="s">
        <v>362</v>
      </c>
      <c r="C119" s="321" t="s">
        <v>1239</v>
      </c>
      <c r="D119" s="321" t="s">
        <v>1877</v>
      </c>
      <c r="E119" s="321" t="s">
        <v>1751</v>
      </c>
      <c r="F119" s="321" t="s">
        <v>1741</v>
      </c>
      <c r="G119" s="321" t="s">
        <v>1742</v>
      </c>
      <c r="H119" s="321" t="s">
        <v>1743</v>
      </c>
      <c r="I119" s="321" t="s">
        <v>1859</v>
      </c>
      <c r="J119" s="376">
        <v>1.96</v>
      </c>
      <c r="K119" s="39"/>
    </row>
    <row r="120" spans="1:11">
      <c r="A120" s="732">
        <v>43586</v>
      </c>
      <c r="B120" s="321" t="s">
        <v>362</v>
      </c>
      <c r="C120" s="321" t="s">
        <v>1239</v>
      </c>
      <c r="D120" s="321" t="s">
        <v>1877</v>
      </c>
      <c r="E120" s="321" t="s">
        <v>1749</v>
      </c>
      <c r="F120" s="321" t="s">
        <v>1741</v>
      </c>
      <c r="G120" s="321" t="s">
        <v>1742</v>
      </c>
      <c r="H120" s="321" t="s">
        <v>1743</v>
      </c>
      <c r="I120" s="321" t="s">
        <v>1878</v>
      </c>
      <c r="J120" s="376">
        <v>2.2400000000000002</v>
      </c>
      <c r="K120" s="39"/>
    </row>
    <row r="121" spans="1:11">
      <c r="A121" s="732">
        <v>43600</v>
      </c>
      <c r="B121" s="321" t="s">
        <v>362</v>
      </c>
      <c r="C121" s="321" t="s">
        <v>1239</v>
      </c>
      <c r="D121" s="321" t="s">
        <v>1879</v>
      </c>
      <c r="E121" s="321" t="s">
        <v>1751</v>
      </c>
      <c r="F121" s="321" t="s">
        <v>1741</v>
      </c>
      <c r="G121" s="321" t="s">
        <v>1742</v>
      </c>
      <c r="H121" s="321" t="s">
        <v>1772</v>
      </c>
      <c r="I121" s="321" t="s">
        <v>1880</v>
      </c>
      <c r="J121" s="376">
        <v>15</v>
      </c>
      <c r="K121" s="39"/>
    </row>
    <row r="122" spans="1:11">
      <c r="A122" s="732">
        <v>43617</v>
      </c>
      <c r="B122" s="321" t="s">
        <v>362</v>
      </c>
      <c r="C122" s="321" t="s">
        <v>1239</v>
      </c>
      <c r="D122" s="321" t="s">
        <v>1879</v>
      </c>
      <c r="E122" s="321" t="s">
        <v>1751</v>
      </c>
      <c r="F122" s="321" t="s">
        <v>1741</v>
      </c>
      <c r="G122" s="321" t="s">
        <v>1742</v>
      </c>
      <c r="H122" s="321" t="s">
        <v>1743</v>
      </c>
      <c r="I122" s="321" t="s">
        <v>1881</v>
      </c>
      <c r="J122" s="376">
        <v>2.99</v>
      </c>
      <c r="K122" s="39"/>
    </row>
    <row r="123" spans="1:11">
      <c r="A123" s="732">
        <v>43600</v>
      </c>
      <c r="B123" s="321" t="s">
        <v>362</v>
      </c>
      <c r="C123" s="321" t="s">
        <v>1239</v>
      </c>
      <c r="D123" s="321" t="s">
        <v>1879</v>
      </c>
      <c r="E123" s="321" t="s">
        <v>1751</v>
      </c>
      <c r="F123" s="321" t="s">
        <v>1741</v>
      </c>
      <c r="G123" s="321" t="s">
        <v>1742</v>
      </c>
      <c r="H123" s="321" t="s">
        <v>1772</v>
      </c>
      <c r="I123" s="321" t="s">
        <v>1882</v>
      </c>
      <c r="J123" s="376">
        <v>13</v>
      </c>
      <c r="K123" s="39"/>
    </row>
    <row r="124" spans="1:11">
      <c r="A124" s="732">
        <v>43819</v>
      </c>
      <c r="B124" s="321" t="s">
        <v>362</v>
      </c>
      <c r="C124" s="321" t="s">
        <v>1239</v>
      </c>
      <c r="D124" s="321" t="s">
        <v>1879</v>
      </c>
      <c r="E124" s="321" t="s">
        <v>1749</v>
      </c>
      <c r="F124" s="321" t="s">
        <v>1741</v>
      </c>
      <c r="G124" s="321" t="s">
        <v>1742</v>
      </c>
      <c r="H124" s="321" t="s">
        <v>1743</v>
      </c>
      <c r="I124" s="321" t="s">
        <v>1883</v>
      </c>
      <c r="J124" s="376">
        <v>30</v>
      </c>
      <c r="K124" s="39"/>
    </row>
    <row r="125" spans="1:11">
      <c r="A125" s="732">
        <v>43819</v>
      </c>
      <c r="B125" s="321" t="s">
        <v>362</v>
      </c>
      <c r="C125" s="321" t="s">
        <v>1239</v>
      </c>
      <c r="D125" s="321" t="s">
        <v>1879</v>
      </c>
      <c r="E125" s="321" t="s">
        <v>1749</v>
      </c>
      <c r="F125" s="321" t="s">
        <v>1741</v>
      </c>
      <c r="G125" s="321" t="s">
        <v>1742</v>
      </c>
      <c r="H125" s="321" t="s">
        <v>1743</v>
      </c>
      <c r="I125" s="321" t="s">
        <v>1883</v>
      </c>
      <c r="J125" s="376">
        <v>7.5</v>
      </c>
      <c r="K125" s="39"/>
    </row>
    <row r="126" spans="1:11">
      <c r="A126" s="732">
        <v>43489</v>
      </c>
      <c r="B126" s="321" t="s">
        <v>362</v>
      </c>
      <c r="C126" s="321" t="s">
        <v>1239</v>
      </c>
      <c r="D126" s="321" t="s">
        <v>1884</v>
      </c>
      <c r="E126" s="321" t="s">
        <v>1749</v>
      </c>
      <c r="F126" s="321" t="s">
        <v>1741</v>
      </c>
      <c r="G126" s="321" t="s">
        <v>1742</v>
      </c>
      <c r="H126" s="321" t="s">
        <v>1743</v>
      </c>
      <c r="I126" s="321" t="s">
        <v>1885</v>
      </c>
      <c r="J126" s="376">
        <v>0.34</v>
      </c>
      <c r="K126" s="4"/>
    </row>
    <row r="127" spans="1:11">
      <c r="A127" s="732">
        <v>43830</v>
      </c>
      <c r="B127" s="321" t="s">
        <v>362</v>
      </c>
      <c r="C127" s="321" t="s">
        <v>1239</v>
      </c>
      <c r="D127" s="321" t="s">
        <v>1886</v>
      </c>
      <c r="E127" s="321" t="s">
        <v>1751</v>
      </c>
      <c r="F127" s="321" t="s">
        <v>1741</v>
      </c>
      <c r="G127" s="321" t="s">
        <v>1742</v>
      </c>
      <c r="H127" s="321" t="s">
        <v>1743</v>
      </c>
      <c r="I127" s="321" t="s">
        <v>1876</v>
      </c>
      <c r="J127" s="376">
        <v>0.6</v>
      </c>
      <c r="K127" s="4"/>
    </row>
    <row r="128" spans="1:11">
      <c r="A128" s="732">
        <v>43830</v>
      </c>
      <c r="B128" s="321" t="s">
        <v>362</v>
      </c>
      <c r="C128" s="321" t="s">
        <v>1239</v>
      </c>
      <c r="D128" s="321" t="s">
        <v>1887</v>
      </c>
      <c r="E128" s="321" t="s">
        <v>1751</v>
      </c>
      <c r="F128" s="321" t="s">
        <v>1741</v>
      </c>
      <c r="G128" s="321" t="s">
        <v>1742</v>
      </c>
      <c r="H128" s="321" t="s">
        <v>1743</v>
      </c>
      <c r="I128" s="321" t="s">
        <v>1876</v>
      </c>
      <c r="J128" s="376">
        <v>0.6</v>
      </c>
      <c r="K128" s="4"/>
    </row>
    <row r="129" spans="1:11" ht="24">
      <c r="A129" s="732">
        <v>43745</v>
      </c>
      <c r="B129" s="321" t="s">
        <v>506</v>
      </c>
      <c r="C129" s="321" t="s">
        <v>1223</v>
      </c>
      <c r="D129" s="321" t="s">
        <v>1888</v>
      </c>
      <c r="E129" s="321" t="s">
        <v>1740</v>
      </c>
      <c r="F129" s="321" t="s">
        <v>1747</v>
      </c>
      <c r="G129" s="321" t="s">
        <v>1742</v>
      </c>
      <c r="H129" s="321" t="s">
        <v>1743</v>
      </c>
      <c r="I129" s="321" t="s">
        <v>1889</v>
      </c>
      <c r="J129" s="376">
        <v>1.5</v>
      </c>
      <c r="K129" s="39"/>
    </row>
    <row r="130" spans="1:11" ht="24">
      <c r="A130" s="732">
        <v>43560</v>
      </c>
      <c r="B130" s="321" t="s">
        <v>926</v>
      </c>
      <c r="C130" s="321" t="s">
        <v>1239</v>
      </c>
      <c r="D130" s="321" t="s">
        <v>1890</v>
      </c>
      <c r="E130" s="321" t="s">
        <v>1749</v>
      </c>
      <c r="F130" s="321" t="s">
        <v>1741</v>
      </c>
      <c r="G130" s="321" t="s">
        <v>1742</v>
      </c>
      <c r="H130" s="321" t="s">
        <v>1772</v>
      </c>
      <c r="I130" s="321" t="s">
        <v>1891</v>
      </c>
      <c r="J130" s="376">
        <v>10.85</v>
      </c>
      <c r="K130" s="39"/>
    </row>
    <row r="131" spans="1:11" ht="24">
      <c r="A131" s="732">
        <v>43636</v>
      </c>
      <c r="B131" s="321" t="s">
        <v>926</v>
      </c>
      <c r="C131" s="321" t="s">
        <v>1239</v>
      </c>
      <c r="D131" s="321" t="s">
        <v>1892</v>
      </c>
      <c r="E131" s="321" t="s">
        <v>1749</v>
      </c>
      <c r="F131" s="321" t="s">
        <v>1747</v>
      </c>
      <c r="G131" s="321" t="s">
        <v>1742</v>
      </c>
      <c r="H131" s="321" t="s">
        <v>1772</v>
      </c>
      <c r="I131" s="321" t="s">
        <v>1893</v>
      </c>
      <c r="J131" s="376">
        <v>2.4900000000000002</v>
      </c>
      <c r="K131" s="39"/>
    </row>
    <row r="132" spans="1:11" ht="36">
      <c r="A132" s="732">
        <v>43646</v>
      </c>
      <c r="B132" s="321" t="s">
        <v>926</v>
      </c>
      <c r="C132" s="321" t="s">
        <v>1239</v>
      </c>
      <c r="D132" s="321" t="s">
        <v>1892</v>
      </c>
      <c r="E132" s="321" t="s">
        <v>1749</v>
      </c>
      <c r="F132" s="321" t="s">
        <v>1747</v>
      </c>
      <c r="G132" s="321" t="s">
        <v>1757</v>
      </c>
      <c r="H132" s="321" t="s">
        <v>1772</v>
      </c>
      <c r="I132" s="321" t="s">
        <v>1894</v>
      </c>
      <c r="J132" s="376">
        <v>1.72</v>
      </c>
      <c r="K132" s="39"/>
    </row>
    <row r="133" spans="1:11" ht="48">
      <c r="A133" s="732">
        <v>43677</v>
      </c>
      <c r="B133" s="321" t="s">
        <v>926</v>
      </c>
      <c r="C133" s="321" t="s">
        <v>1239</v>
      </c>
      <c r="D133" s="321" t="s">
        <v>1892</v>
      </c>
      <c r="E133" s="321" t="s">
        <v>1749</v>
      </c>
      <c r="F133" s="321" t="s">
        <v>1747</v>
      </c>
      <c r="G133" s="321" t="s">
        <v>1757</v>
      </c>
      <c r="H133" s="321" t="s">
        <v>1772</v>
      </c>
      <c r="I133" s="321" t="s">
        <v>1895</v>
      </c>
      <c r="J133" s="376">
        <v>5.59</v>
      </c>
      <c r="K133" s="39"/>
    </row>
    <row r="134" spans="1:11" ht="24">
      <c r="A134" s="732">
        <v>43591</v>
      </c>
      <c r="B134" s="321" t="s">
        <v>926</v>
      </c>
      <c r="C134" s="321" t="s">
        <v>1239</v>
      </c>
      <c r="D134" s="321" t="s">
        <v>1896</v>
      </c>
      <c r="E134" s="321" t="s">
        <v>1751</v>
      </c>
      <c r="F134" s="321" t="s">
        <v>1747</v>
      </c>
      <c r="G134" s="321" t="s">
        <v>1742</v>
      </c>
      <c r="H134" s="321" t="s">
        <v>1743</v>
      </c>
      <c r="I134" s="321" t="s">
        <v>1897</v>
      </c>
      <c r="J134" s="376">
        <v>0.16</v>
      </c>
      <c r="K134" s="4"/>
    </row>
    <row r="135" spans="1:11" ht="36">
      <c r="A135" s="732">
        <v>43791</v>
      </c>
      <c r="B135" s="321" t="s">
        <v>926</v>
      </c>
      <c r="C135" s="321" t="s">
        <v>1239</v>
      </c>
      <c r="D135" s="321" t="s">
        <v>1896</v>
      </c>
      <c r="E135" s="321" t="s">
        <v>1751</v>
      </c>
      <c r="F135" s="321" t="s">
        <v>1747</v>
      </c>
      <c r="G135" s="321" t="s">
        <v>1742</v>
      </c>
      <c r="H135" s="321" t="s">
        <v>1743</v>
      </c>
      <c r="I135" s="321" t="s">
        <v>1898</v>
      </c>
      <c r="J135" s="376">
        <v>0.77</v>
      </c>
      <c r="K135" s="4"/>
    </row>
    <row r="136" spans="1:11">
      <c r="A136" s="732">
        <v>43600</v>
      </c>
      <c r="B136" s="321" t="s">
        <v>729</v>
      </c>
      <c r="C136" s="321" t="s">
        <v>1239</v>
      </c>
      <c r="D136" s="321" t="s">
        <v>1877</v>
      </c>
      <c r="E136" s="321" t="s">
        <v>1629</v>
      </c>
      <c r="F136" s="321" t="s">
        <v>1747</v>
      </c>
      <c r="G136" s="321" t="s">
        <v>1742</v>
      </c>
      <c r="H136" s="321" t="s">
        <v>1772</v>
      </c>
      <c r="I136" s="321" t="s">
        <v>1899</v>
      </c>
      <c r="J136" s="376">
        <v>8</v>
      </c>
      <c r="K136" s="39"/>
    </row>
    <row r="137" spans="1:11">
      <c r="A137" s="732">
        <v>43600</v>
      </c>
      <c r="B137" s="321" t="s">
        <v>729</v>
      </c>
      <c r="C137" s="321" t="s">
        <v>1239</v>
      </c>
      <c r="D137" s="321" t="s">
        <v>1877</v>
      </c>
      <c r="E137" s="321" t="s">
        <v>1629</v>
      </c>
      <c r="F137" s="321" t="s">
        <v>1747</v>
      </c>
      <c r="G137" s="321" t="s">
        <v>1742</v>
      </c>
      <c r="H137" s="321" t="s">
        <v>1772</v>
      </c>
      <c r="I137" s="321" t="s">
        <v>1899</v>
      </c>
      <c r="J137" s="376">
        <v>13</v>
      </c>
      <c r="K137" s="39"/>
    </row>
    <row r="138" spans="1:11">
      <c r="A138" s="732">
        <v>43489</v>
      </c>
      <c r="B138" s="321" t="s">
        <v>729</v>
      </c>
      <c r="C138" s="321" t="s">
        <v>1239</v>
      </c>
      <c r="D138" s="321" t="s">
        <v>1877</v>
      </c>
      <c r="E138" s="321" t="s">
        <v>1629</v>
      </c>
      <c r="F138" s="321" t="s">
        <v>1747</v>
      </c>
      <c r="G138" s="321" t="s">
        <v>1742</v>
      </c>
      <c r="H138" s="321" t="s">
        <v>1772</v>
      </c>
      <c r="I138" s="321" t="s">
        <v>1900</v>
      </c>
      <c r="J138" s="376">
        <v>2.58</v>
      </c>
      <c r="K138" s="39"/>
    </row>
    <row r="139" spans="1:11">
      <c r="A139" s="732">
        <v>43489</v>
      </c>
      <c r="B139" s="321" t="s">
        <v>729</v>
      </c>
      <c r="C139" s="321" t="s">
        <v>1239</v>
      </c>
      <c r="D139" s="321" t="s">
        <v>1877</v>
      </c>
      <c r="E139" s="321" t="s">
        <v>1629</v>
      </c>
      <c r="F139" s="321" t="s">
        <v>1747</v>
      </c>
      <c r="G139" s="321" t="s">
        <v>1742</v>
      </c>
      <c r="H139" s="321" t="s">
        <v>1772</v>
      </c>
      <c r="I139" s="321" t="s">
        <v>1900</v>
      </c>
      <c r="J139" s="376">
        <v>0.41</v>
      </c>
      <c r="K139" s="4"/>
    </row>
    <row r="140" spans="1:11">
      <c r="A140" s="732">
        <v>43494</v>
      </c>
      <c r="B140" s="321" t="s">
        <v>729</v>
      </c>
      <c r="C140" s="321" t="s">
        <v>1239</v>
      </c>
      <c r="D140" s="321" t="s">
        <v>1877</v>
      </c>
      <c r="E140" s="321" t="s">
        <v>1629</v>
      </c>
      <c r="F140" s="321" t="s">
        <v>1747</v>
      </c>
      <c r="G140" s="321" t="s">
        <v>1742</v>
      </c>
      <c r="H140" s="321" t="s">
        <v>1772</v>
      </c>
      <c r="I140" s="321" t="s">
        <v>1900</v>
      </c>
      <c r="J140" s="376">
        <v>0.41</v>
      </c>
      <c r="K140" s="4"/>
    </row>
    <row r="141" spans="1:11">
      <c r="A141" s="732">
        <v>43489</v>
      </c>
      <c r="B141" s="321" t="s">
        <v>729</v>
      </c>
      <c r="C141" s="321" t="s">
        <v>1239</v>
      </c>
      <c r="D141" s="321" t="s">
        <v>1877</v>
      </c>
      <c r="E141" s="321" t="s">
        <v>1629</v>
      </c>
      <c r="F141" s="321" t="s">
        <v>1747</v>
      </c>
      <c r="G141" s="321" t="s">
        <v>1742</v>
      </c>
      <c r="H141" s="321" t="s">
        <v>1772</v>
      </c>
      <c r="I141" s="321" t="s">
        <v>1900</v>
      </c>
      <c r="J141" s="376">
        <v>0.05</v>
      </c>
      <c r="K141" s="4"/>
    </row>
    <row r="142" spans="1:11">
      <c r="A142" s="732">
        <v>43489</v>
      </c>
      <c r="B142" s="321" t="s">
        <v>729</v>
      </c>
      <c r="C142" s="321" t="s">
        <v>1239</v>
      </c>
      <c r="D142" s="321" t="s">
        <v>1852</v>
      </c>
      <c r="E142" s="321" t="s">
        <v>1629</v>
      </c>
      <c r="F142" s="321" t="s">
        <v>1747</v>
      </c>
      <c r="G142" s="321" t="s">
        <v>1742</v>
      </c>
      <c r="H142" s="321" t="s">
        <v>1772</v>
      </c>
      <c r="I142" s="321" t="s">
        <v>1900</v>
      </c>
      <c r="J142" s="376">
        <v>0.43</v>
      </c>
      <c r="K142" s="4"/>
    </row>
    <row r="143" spans="1:11" ht="24">
      <c r="A143" s="732">
        <v>43489</v>
      </c>
      <c r="B143" s="321" t="s">
        <v>729</v>
      </c>
      <c r="C143" s="321" t="s">
        <v>1239</v>
      </c>
      <c r="D143" s="321" t="s">
        <v>1852</v>
      </c>
      <c r="E143" s="321" t="s">
        <v>1629</v>
      </c>
      <c r="F143" s="321" t="s">
        <v>1747</v>
      </c>
      <c r="G143" s="321" t="s">
        <v>1742</v>
      </c>
      <c r="H143" s="321" t="s">
        <v>1772</v>
      </c>
      <c r="I143" s="321" t="s">
        <v>1901</v>
      </c>
      <c r="J143" s="376">
        <v>0.45</v>
      </c>
      <c r="K143" s="4"/>
    </row>
    <row r="144" spans="1:11" ht="24">
      <c r="A144" s="732">
        <v>43489</v>
      </c>
      <c r="B144" s="321" t="s">
        <v>729</v>
      </c>
      <c r="C144" s="321" t="s">
        <v>1239</v>
      </c>
      <c r="D144" s="321" t="s">
        <v>1852</v>
      </c>
      <c r="E144" s="321" t="s">
        <v>1629</v>
      </c>
      <c r="F144" s="321" t="s">
        <v>1747</v>
      </c>
      <c r="G144" s="321" t="s">
        <v>1742</v>
      </c>
      <c r="H144" s="321" t="s">
        <v>1772</v>
      </c>
      <c r="I144" s="321" t="s">
        <v>1901</v>
      </c>
      <c r="J144" s="376">
        <v>0.04</v>
      </c>
      <c r="K144" s="4"/>
    </row>
    <row r="145" spans="1:11">
      <c r="A145" s="732">
        <v>43609</v>
      </c>
      <c r="B145" s="321" t="s">
        <v>729</v>
      </c>
      <c r="C145" s="321" t="s">
        <v>1239</v>
      </c>
      <c r="D145" s="321" t="s">
        <v>1852</v>
      </c>
      <c r="E145" s="321" t="s">
        <v>1629</v>
      </c>
      <c r="F145" s="321" t="s">
        <v>1747</v>
      </c>
      <c r="G145" s="321" t="s">
        <v>1742</v>
      </c>
      <c r="H145" s="321" t="s">
        <v>1772</v>
      </c>
      <c r="I145" s="321" t="s">
        <v>1902</v>
      </c>
      <c r="J145" s="376">
        <v>0.55000000000000004</v>
      </c>
      <c r="K145" s="4"/>
    </row>
    <row r="146" spans="1:11">
      <c r="A146" s="732">
        <v>43608</v>
      </c>
      <c r="B146" s="321" t="s">
        <v>729</v>
      </c>
      <c r="C146" s="321" t="s">
        <v>1239</v>
      </c>
      <c r="D146" s="321" t="s">
        <v>1852</v>
      </c>
      <c r="E146" s="321" t="s">
        <v>1629</v>
      </c>
      <c r="F146" s="321" t="s">
        <v>1747</v>
      </c>
      <c r="G146" s="321" t="s">
        <v>1742</v>
      </c>
      <c r="H146" s="321" t="s">
        <v>1772</v>
      </c>
      <c r="I146" s="321" t="s">
        <v>1902</v>
      </c>
      <c r="J146" s="376">
        <v>0.36</v>
      </c>
      <c r="K146" s="4"/>
    </row>
    <row r="147" spans="1:11">
      <c r="A147" s="732">
        <v>43555</v>
      </c>
      <c r="B147" s="321" t="s">
        <v>729</v>
      </c>
      <c r="C147" s="321" t="s">
        <v>1239</v>
      </c>
      <c r="D147" s="321" t="s">
        <v>1852</v>
      </c>
      <c r="E147" s="321" t="s">
        <v>1629</v>
      </c>
      <c r="F147" s="321" t="s">
        <v>1747</v>
      </c>
      <c r="G147" s="321" t="s">
        <v>1742</v>
      </c>
      <c r="H147" s="321" t="s">
        <v>1772</v>
      </c>
      <c r="I147" s="321" t="s">
        <v>1903</v>
      </c>
      <c r="J147" s="376">
        <v>0.97</v>
      </c>
      <c r="K147" s="4"/>
    </row>
    <row r="148" spans="1:11">
      <c r="A148" s="732">
        <v>43489</v>
      </c>
      <c r="B148" s="321" t="s">
        <v>729</v>
      </c>
      <c r="C148" s="321" t="s">
        <v>1239</v>
      </c>
      <c r="D148" s="321" t="s">
        <v>1877</v>
      </c>
      <c r="E148" s="321" t="s">
        <v>1629</v>
      </c>
      <c r="F148" s="321" t="s">
        <v>1747</v>
      </c>
      <c r="G148" s="321" t="s">
        <v>1742</v>
      </c>
      <c r="H148" s="321" t="s">
        <v>1772</v>
      </c>
      <c r="I148" s="321" t="s">
        <v>1900</v>
      </c>
      <c r="J148" s="376">
        <v>1.67</v>
      </c>
      <c r="K148" s="39"/>
    </row>
    <row r="149" spans="1:11">
      <c r="A149" s="732">
        <v>43489</v>
      </c>
      <c r="B149" s="321" t="s">
        <v>729</v>
      </c>
      <c r="C149" s="321" t="s">
        <v>1239</v>
      </c>
      <c r="D149" s="321" t="s">
        <v>1877</v>
      </c>
      <c r="E149" s="321" t="s">
        <v>1629</v>
      </c>
      <c r="F149" s="321" t="s">
        <v>1747</v>
      </c>
      <c r="G149" s="321" t="s">
        <v>1742</v>
      </c>
      <c r="H149" s="321" t="s">
        <v>1772</v>
      </c>
      <c r="I149" s="321" t="s">
        <v>1900</v>
      </c>
      <c r="J149" s="376">
        <v>0.27</v>
      </c>
      <c r="K149" s="4"/>
    </row>
    <row r="150" spans="1:11">
      <c r="A150" s="732">
        <v>43494</v>
      </c>
      <c r="B150" s="321" t="s">
        <v>729</v>
      </c>
      <c r="C150" s="321" t="s">
        <v>1239</v>
      </c>
      <c r="D150" s="321" t="s">
        <v>1877</v>
      </c>
      <c r="E150" s="321" t="s">
        <v>1629</v>
      </c>
      <c r="F150" s="321" t="s">
        <v>1747</v>
      </c>
      <c r="G150" s="321" t="s">
        <v>1742</v>
      </c>
      <c r="H150" s="321" t="s">
        <v>1772</v>
      </c>
      <c r="I150" s="321" t="s">
        <v>1900</v>
      </c>
      <c r="J150" s="376">
        <v>0.27</v>
      </c>
      <c r="K150" s="4"/>
    </row>
    <row r="151" spans="1:11">
      <c r="A151" s="732">
        <v>43555</v>
      </c>
      <c r="B151" s="321" t="s">
        <v>729</v>
      </c>
      <c r="C151" s="321" t="s">
        <v>1239</v>
      </c>
      <c r="D151" s="321" t="s">
        <v>1877</v>
      </c>
      <c r="E151" s="321" t="s">
        <v>1629</v>
      </c>
      <c r="F151" s="321" t="s">
        <v>1747</v>
      </c>
      <c r="G151" s="321" t="s">
        <v>1742</v>
      </c>
      <c r="H151" s="321" t="s">
        <v>1772</v>
      </c>
      <c r="I151" s="321" t="s">
        <v>1903</v>
      </c>
      <c r="J151" s="376">
        <v>0.97</v>
      </c>
      <c r="K151" s="4"/>
    </row>
    <row r="152" spans="1:11" ht="24">
      <c r="A152" s="732">
        <v>43570</v>
      </c>
      <c r="B152" s="321" t="s">
        <v>729</v>
      </c>
      <c r="C152" s="321" t="s">
        <v>1239</v>
      </c>
      <c r="D152" s="321" t="s">
        <v>1877</v>
      </c>
      <c r="E152" s="321" t="s">
        <v>1629</v>
      </c>
      <c r="F152" s="321" t="s">
        <v>1747</v>
      </c>
      <c r="G152" s="321" t="s">
        <v>1742</v>
      </c>
      <c r="H152" s="321" t="s">
        <v>1772</v>
      </c>
      <c r="I152" s="321" t="s">
        <v>1904</v>
      </c>
      <c r="J152" s="376">
        <v>0.25</v>
      </c>
      <c r="K152" s="4"/>
    </row>
    <row r="153" spans="1:11">
      <c r="A153" s="732">
        <v>43811</v>
      </c>
      <c r="B153" s="321" t="s">
        <v>944</v>
      </c>
      <c r="C153" s="321" t="s">
        <v>1213</v>
      </c>
      <c r="D153" s="321" t="s">
        <v>1905</v>
      </c>
      <c r="E153" s="321" t="s">
        <v>1751</v>
      </c>
      <c r="F153" s="321" t="s">
        <v>1747</v>
      </c>
      <c r="G153" s="321" t="s">
        <v>1742</v>
      </c>
      <c r="H153" s="321" t="s">
        <v>1743</v>
      </c>
      <c r="I153" s="321"/>
      <c r="J153" s="376">
        <v>1</v>
      </c>
      <c r="K153" s="39"/>
    </row>
    <row r="154" spans="1:11">
      <c r="A154" s="732">
        <v>43652</v>
      </c>
      <c r="B154" s="321" t="s">
        <v>944</v>
      </c>
      <c r="C154" s="321" t="s">
        <v>1202</v>
      </c>
      <c r="D154" s="321" t="s">
        <v>1906</v>
      </c>
      <c r="E154" s="321" t="s">
        <v>1749</v>
      </c>
      <c r="F154" s="321" t="s">
        <v>1747</v>
      </c>
      <c r="G154" s="321" t="s">
        <v>1742</v>
      </c>
      <c r="H154" s="321" t="s">
        <v>1743</v>
      </c>
      <c r="I154" s="321"/>
      <c r="J154" s="376">
        <v>3.5</v>
      </c>
      <c r="K154" s="39"/>
    </row>
    <row r="155" spans="1:11">
      <c r="A155" s="732">
        <v>43670</v>
      </c>
      <c r="B155" s="321" t="s">
        <v>944</v>
      </c>
      <c r="C155" s="321" t="s">
        <v>1213</v>
      </c>
      <c r="D155" s="321" t="s">
        <v>1906</v>
      </c>
      <c r="E155" s="321" t="s">
        <v>1749</v>
      </c>
      <c r="F155" s="321" t="s">
        <v>1747</v>
      </c>
      <c r="G155" s="321" t="s">
        <v>1742</v>
      </c>
      <c r="H155" s="321" t="s">
        <v>1743</v>
      </c>
      <c r="I155" s="321"/>
      <c r="J155" s="376">
        <v>10</v>
      </c>
      <c r="K155" s="39"/>
    </row>
    <row r="156" spans="1:11">
      <c r="A156" s="732">
        <v>43679</v>
      </c>
      <c r="B156" s="321" t="s">
        <v>944</v>
      </c>
      <c r="C156" s="321" t="s">
        <v>1213</v>
      </c>
      <c r="D156" s="321" t="s">
        <v>1907</v>
      </c>
      <c r="E156" s="321" t="s">
        <v>1749</v>
      </c>
      <c r="F156" s="321" t="s">
        <v>1741</v>
      </c>
      <c r="G156" s="321" t="s">
        <v>1742</v>
      </c>
      <c r="H156" s="321" t="s">
        <v>1743</v>
      </c>
      <c r="I156" s="321"/>
      <c r="J156" s="376">
        <v>50</v>
      </c>
      <c r="K156" s="39"/>
    </row>
    <row r="157" spans="1:11">
      <c r="A157" s="732">
        <v>43749</v>
      </c>
      <c r="B157" s="321" t="s">
        <v>944</v>
      </c>
      <c r="C157" s="321" t="s">
        <v>1213</v>
      </c>
      <c r="D157" s="321" t="s">
        <v>1907</v>
      </c>
      <c r="E157" s="321" t="s">
        <v>1749</v>
      </c>
      <c r="F157" s="321" t="s">
        <v>1741</v>
      </c>
      <c r="G157" s="321" t="s">
        <v>1742</v>
      </c>
      <c r="H157" s="321" t="s">
        <v>1743</v>
      </c>
      <c r="I157" s="321"/>
      <c r="J157" s="376">
        <v>28.5</v>
      </c>
      <c r="K157" s="39"/>
    </row>
    <row r="158" spans="1:11">
      <c r="A158" s="732">
        <v>43749</v>
      </c>
      <c r="B158" s="321" t="s">
        <v>944</v>
      </c>
      <c r="C158" s="321" t="s">
        <v>1213</v>
      </c>
      <c r="D158" s="321" t="s">
        <v>1908</v>
      </c>
      <c r="E158" s="321" t="s">
        <v>1749</v>
      </c>
      <c r="F158" s="321" t="s">
        <v>1747</v>
      </c>
      <c r="G158" s="321" t="s">
        <v>1742</v>
      </c>
      <c r="H158" s="321" t="s">
        <v>1743</v>
      </c>
      <c r="I158" s="321"/>
      <c r="J158" s="376">
        <v>30</v>
      </c>
      <c r="K158" s="39"/>
    </row>
    <row r="159" spans="1:11">
      <c r="A159" s="732">
        <v>43782</v>
      </c>
      <c r="B159" s="321" t="s">
        <v>944</v>
      </c>
      <c r="C159" s="321" t="s">
        <v>1213</v>
      </c>
      <c r="D159" s="321" t="s">
        <v>1908</v>
      </c>
      <c r="E159" s="321" t="s">
        <v>1740</v>
      </c>
      <c r="F159" s="321" t="s">
        <v>1747</v>
      </c>
      <c r="G159" s="321" t="s">
        <v>1742</v>
      </c>
      <c r="H159" s="321" t="s">
        <v>1743</v>
      </c>
      <c r="I159" s="321"/>
      <c r="J159" s="376">
        <v>2</v>
      </c>
      <c r="K159" s="39"/>
    </row>
    <row r="160" spans="1:11">
      <c r="A160" s="732">
        <v>43811</v>
      </c>
      <c r="B160" s="321" t="s">
        <v>944</v>
      </c>
      <c r="C160" s="321" t="s">
        <v>1213</v>
      </c>
      <c r="D160" s="321" t="s">
        <v>1908</v>
      </c>
      <c r="E160" s="321" t="s">
        <v>1749</v>
      </c>
      <c r="F160" s="321" t="s">
        <v>1747</v>
      </c>
      <c r="G160" s="321" t="s">
        <v>1742</v>
      </c>
      <c r="H160" s="321" t="s">
        <v>1743</v>
      </c>
      <c r="I160" s="321"/>
      <c r="J160" s="376">
        <v>32</v>
      </c>
      <c r="K160" s="39"/>
    </row>
    <row r="161" spans="1:11">
      <c r="A161" s="732">
        <v>43692</v>
      </c>
      <c r="B161" s="321" t="s">
        <v>944</v>
      </c>
      <c r="C161" s="321" t="s">
        <v>1213</v>
      </c>
      <c r="D161" s="321" t="s">
        <v>1909</v>
      </c>
      <c r="E161" s="321" t="s">
        <v>1751</v>
      </c>
      <c r="F161" s="321" t="s">
        <v>1747</v>
      </c>
      <c r="G161" s="321" t="s">
        <v>1742</v>
      </c>
      <c r="H161" s="321" t="s">
        <v>1743</v>
      </c>
      <c r="I161" s="321"/>
      <c r="J161" s="376">
        <v>2</v>
      </c>
      <c r="K161" s="39"/>
    </row>
    <row r="162" spans="1:11">
      <c r="A162" s="732">
        <v>43701</v>
      </c>
      <c r="B162" s="321" t="s">
        <v>944</v>
      </c>
      <c r="C162" s="321" t="s">
        <v>1213</v>
      </c>
      <c r="D162" s="321" t="s">
        <v>1910</v>
      </c>
      <c r="E162" s="321" t="s">
        <v>1740</v>
      </c>
      <c r="F162" s="321" t="s">
        <v>1747</v>
      </c>
      <c r="G162" s="321" t="s">
        <v>1742</v>
      </c>
      <c r="H162" s="321" t="s">
        <v>1743</v>
      </c>
      <c r="I162" s="321"/>
      <c r="J162" s="376">
        <v>2</v>
      </c>
      <c r="K162" s="39"/>
    </row>
    <row r="163" spans="1:11">
      <c r="A163" s="732">
        <v>43811</v>
      </c>
      <c r="B163" s="321" t="s">
        <v>944</v>
      </c>
      <c r="C163" s="321" t="s">
        <v>1213</v>
      </c>
      <c r="D163" s="321" t="s">
        <v>1910</v>
      </c>
      <c r="E163" s="321" t="s">
        <v>1751</v>
      </c>
      <c r="F163" s="321" t="s">
        <v>1747</v>
      </c>
      <c r="G163" s="321" t="s">
        <v>1742</v>
      </c>
      <c r="H163" s="321" t="s">
        <v>1743</v>
      </c>
      <c r="I163" s="321"/>
      <c r="J163" s="376">
        <v>2</v>
      </c>
      <c r="K163" s="39"/>
    </row>
    <row r="164" spans="1:11">
      <c r="A164" s="732">
        <v>43781</v>
      </c>
      <c r="B164" s="321" t="s">
        <v>944</v>
      </c>
      <c r="C164" s="321" t="s">
        <v>1213</v>
      </c>
      <c r="D164" s="321" t="s">
        <v>1911</v>
      </c>
      <c r="E164" s="321" t="s">
        <v>1751</v>
      </c>
      <c r="F164" s="321" t="s">
        <v>1741</v>
      </c>
      <c r="G164" s="321" t="s">
        <v>1761</v>
      </c>
      <c r="H164" s="321" t="s">
        <v>1772</v>
      </c>
      <c r="I164" s="321"/>
      <c r="J164" s="376">
        <v>1.24</v>
      </c>
      <c r="K164" s="39"/>
    </row>
    <row r="165" spans="1:11">
      <c r="A165" s="732">
        <v>43599</v>
      </c>
      <c r="B165" s="321" t="s">
        <v>944</v>
      </c>
      <c r="C165" s="321" t="s">
        <v>1213</v>
      </c>
      <c r="D165" s="321" t="s">
        <v>1912</v>
      </c>
      <c r="E165" s="321" t="s">
        <v>1749</v>
      </c>
      <c r="F165" s="321" t="s">
        <v>1747</v>
      </c>
      <c r="G165" s="321" t="s">
        <v>1742</v>
      </c>
      <c r="H165" s="321" t="s">
        <v>1743</v>
      </c>
      <c r="I165" s="321"/>
      <c r="J165" s="376">
        <v>75</v>
      </c>
      <c r="K165" s="39"/>
    </row>
    <row r="166" spans="1:11">
      <c r="A166" s="732">
        <v>43746</v>
      </c>
      <c r="B166" s="321" t="s">
        <v>944</v>
      </c>
      <c r="C166" s="321" t="s">
        <v>1213</v>
      </c>
      <c r="D166" s="321" t="s">
        <v>1912</v>
      </c>
      <c r="E166" s="321" t="s">
        <v>1749</v>
      </c>
      <c r="F166" s="321" t="s">
        <v>1747</v>
      </c>
      <c r="G166" s="321" t="s">
        <v>1742</v>
      </c>
      <c r="H166" s="321" t="s">
        <v>1743</v>
      </c>
      <c r="I166" s="321"/>
      <c r="J166" s="376">
        <v>75</v>
      </c>
      <c r="K166" s="39"/>
    </row>
    <row r="167" spans="1:11">
      <c r="A167" s="732">
        <v>43692</v>
      </c>
      <c r="B167" s="321" t="s">
        <v>944</v>
      </c>
      <c r="C167" s="321" t="s">
        <v>1213</v>
      </c>
      <c r="D167" s="321" t="s">
        <v>1913</v>
      </c>
      <c r="E167" s="321" t="s">
        <v>1751</v>
      </c>
      <c r="F167" s="321" t="s">
        <v>1747</v>
      </c>
      <c r="G167" s="321" t="s">
        <v>1742</v>
      </c>
      <c r="H167" s="321" t="s">
        <v>1743</v>
      </c>
      <c r="I167" s="321"/>
      <c r="J167" s="376">
        <v>2</v>
      </c>
      <c r="K167" s="39"/>
    </row>
    <row r="168" spans="1:11">
      <c r="A168" s="732">
        <v>43678</v>
      </c>
      <c r="B168" s="321" t="s">
        <v>944</v>
      </c>
      <c r="C168" s="321" t="s">
        <v>824</v>
      </c>
      <c r="D168" s="321" t="s">
        <v>1914</v>
      </c>
      <c r="E168" s="321" t="s">
        <v>1751</v>
      </c>
      <c r="F168" s="321" t="s">
        <v>1747</v>
      </c>
      <c r="G168" s="321" t="s">
        <v>1742</v>
      </c>
      <c r="H168" s="321" t="s">
        <v>1743</v>
      </c>
      <c r="I168" s="321"/>
      <c r="J168" s="376">
        <v>2</v>
      </c>
      <c r="K168" s="39"/>
    </row>
    <row r="169" spans="1:11">
      <c r="A169" s="732">
        <v>43551</v>
      </c>
      <c r="B169" s="321" t="s">
        <v>735</v>
      </c>
      <c r="C169" s="321" t="s">
        <v>1202</v>
      </c>
      <c r="D169" s="321" t="s">
        <v>1915</v>
      </c>
      <c r="E169" s="321" t="s">
        <v>1629</v>
      </c>
      <c r="F169" s="321" t="s">
        <v>1747</v>
      </c>
      <c r="G169" s="321" t="s">
        <v>1742</v>
      </c>
      <c r="H169" s="321" t="s">
        <v>1916</v>
      </c>
      <c r="I169" s="321" t="s">
        <v>1917</v>
      </c>
      <c r="J169" s="376">
        <v>10</v>
      </c>
      <c r="K169" s="39"/>
    </row>
    <row r="170" spans="1:11">
      <c r="A170" s="732">
        <v>43481</v>
      </c>
      <c r="B170" s="321" t="s">
        <v>735</v>
      </c>
      <c r="C170" s="321" t="s">
        <v>1202</v>
      </c>
      <c r="D170" s="321" t="s">
        <v>1915</v>
      </c>
      <c r="E170" s="321" t="s">
        <v>1629</v>
      </c>
      <c r="F170" s="321" t="s">
        <v>1747</v>
      </c>
      <c r="G170" s="321" t="s">
        <v>1742</v>
      </c>
      <c r="H170" s="321" t="s">
        <v>1916</v>
      </c>
      <c r="I170" s="321" t="s">
        <v>1917</v>
      </c>
      <c r="J170" s="376">
        <v>52.5</v>
      </c>
      <c r="K170" s="39"/>
    </row>
    <row r="171" spans="1:11">
      <c r="A171" s="732">
        <v>43567</v>
      </c>
      <c r="B171" s="321" t="s">
        <v>522</v>
      </c>
      <c r="C171" s="321" t="s">
        <v>1202</v>
      </c>
      <c r="D171" s="321" t="s">
        <v>1918</v>
      </c>
      <c r="E171" s="321" t="s">
        <v>1751</v>
      </c>
      <c r="F171" s="321" t="s">
        <v>1741</v>
      </c>
      <c r="G171" s="321" t="s">
        <v>1742</v>
      </c>
      <c r="H171" s="321" t="s">
        <v>1743</v>
      </c>
      <c r="I171" s="321"/>
      <c r="J171" s="376">
        <v>100</v>
      </c>
      <c r="K171" s="39"/>
    </row>
    <row r="172" spans="1:11">
      <c r="A172" s="732">
        <v>43766</v>
      </c>
      <c r="B172" s="321" t="s">
        <v>522</v>
      </c>
      <c r="C172" s="321" t="s">
        <v>1202</v>
      </c>
      <c r="D172" s="321" t="s">
        <v>1919</v>
      </c>
      <c r="E172" s="321" t="s">
        <v>1629</v>
      </c>
      <c r="F172" s="321" t="s">
        <v>1741</v>
      </c>
      <c r="G172" s="321" t="s">
        <v>1742</v>
      </c>
      <c r="H172" s="321" t="s">
        <v>1743</v>
      </c>
      <c r="I172" s="321"/>
      <c r="J172" s="376">
        <v>5</v>
      </c>
      <c r="K172" s="39"/>
    </row>
    <row r="173" spans="1:11">
      <c r="A173" s="732"/>
      <c r="B173" s="321" t="s">
        <v>449</v>
      </c>
      <c r="C173" s="321" t="s">
        <v>1202</v>
      </c>
      <c r="D173" s="321" t="s">
        <v>1920</v>
      </c>
      <c r="E173" s="321" t="s">
        <v>1629</v>
      </c>
      <c r="F173" s="321" t="s">
        <v>1741</v>
      </c>
      <c r="G173" s="321" t="s">
        <v>1742</v>
      </c>
      <c r="H173" s="321" t="s">
        <v>1743</v>
      </c>
      <c r="I173" s="321"/>
      <c r="J173" s="376">
        <v>320.56</v>
      </c>
      <c r="K173" s="39"/>
    </row>
    <row r="174" spans="1:11">
      <c r="A174" s="732">
        <v>43768</v>
      </c>
      <c r="B174" s="321" t="s">
        <v>1003</v>
      </c>
      <c r="C174" s="321" t="s">
        <v>1745</v>
      </c>
      <c r="D174" s="321" t="s">
        <v>1921</v>
      </c>
      <c r="E174" s="321" t="s">
        <v>1629</v>
      </c>
      <c r="F174" s="321" t="s">
        <v>1741</v>
      </c>
      <c r="G174" s="321"/>
      <c r="H174" s="321" t="s">
        <v>1743</v>
      </c>
      <c r="I174" s="321" t="s">
        <v>1922</v>
      </c>
      <c r="J174" s="376">
        <v>50</v>
      </c>
      <c r="K174" s="39"/>
    </row>
    <row r="175" spans="1:11">
      <c r="A175" s="732">
        <v>43784</v>
      </c>
      <c r="B175" s="321" t="s">
        <v>1003</v>
      </c>
      <c r="C175" s="321" t="s">
        <v>1745</v>
      </c>
      <c r="D175" s="321" t="s">
        <v>1923</v>
      </c>
      <c r="E175" s="321" t="s">
        <v>1629</v>
      </c>
      <c r="F175" s="321" t="s">
        <v>1629</v>
      </c>
      <c r="G175" s="321"/>
      <c r="H175" s="321" t="s">
        <v>1772</v>
      </c>
      <c r="I175" s="321" t="s">
        <v>1922</v>
      </c>
      <c r="J175" s="376">
        <v>3</v>
      </c>
      <c r="K175" s="39"/>
    </row>
    <row r="176" spans="1:11">
      <c r="A176" s="732">
        <v>43713</v>
      </c>
      <c r="B176" s="321" t="s">
        <v>1003</v>
      </c>
      <c r="C176" s="321" t="s">
        <v>1745</v>
      </c>
      <c r="D176" s="321" t="s">
        <v>1753</v>
      </c>
      <c r="E176" s="321" t="s">
        <v>1740</v>
      </c>
      <c r="F176" s="321" t="s">
        <v>1629</v>
      </c>
      <c r="G176" s="321"/>
      <c r="H176" s="321" t="s">
        <v>1772</v>
      </c>
      <c r="I176" s="321" t="s">
        <v>1924</v>
      </c>
      <c r="J176" s="376">
        <v>6.24</v>
      </c>
      <c r="K176" s="39"/>
    </row>
    <row r="177" spans="1:11">
      <c r="A177" s="732">
        <v>43784</v>
      </c>
      <c r="B177" s="321" t="s">
        <v>1003</v>
      </c>
      <c r="C177" s="321" t="s">
        <v>1745</v>
      </c>
      <c r="D177" s="321" t="s">
        <v>1925</v>
      </c>
      <c r="E177" s="321" t="s">
        <v>1629</v>
      </c>
      <c r="F177" s="321" t="s">
        <v>1629</v>
      </c>
      <c r="G177" s="321"/>
      <c r="H177" s="321" t="s">
        <v>1772</v>
      </c>
      <c r="I177" s="321" t="s">
        <v>1922</v>
      </c>
      <c r="J177" s="376">
        <v>1</v>
      </c>
      <c r="K177" s="39"/>
    </row>
    <row r="178" spans="1:11">
      <c r="A178" s="732">
        <v>43587</v>
      </c>
      <c r="B178" s="321" t="s">
        <v>1003</v>
      </c>
      <c r="C178" s="321" t="s">
        <v>1745</v>
      </c>
      <c r="D178" s="321" t="s">
        <v>1926</v>
      </c>
      <c r="E178" s="321" t="s">
        <v>1629</v>
      </c>
      <c r="F178" s="321" t="s">
        <v>1629</v>
      </c>
      <c r="G178" s="321"/>
      <c r="H178" s="321" t="s">
        <v>1772</v>
      </c>
      <c r="I178" s="321" t="s">
        <v>1927</v>
      </c>
      <c r="J178" s="376">
        <v>30</v>
      </c>
      <c r="K178" s="39"/>
    </row>
    <row r="179" spans="1:11">
      <c r="A179" s="732">
        <v>43727</v>
      </c>
      <c r="B179" s="321" t="s">
        <v>1003</v>
      </c>
      <c r="C179" s="321" t="s">
        <v>1745</v>
      </c>
      <c r="D179" s="321" t="s">
        <v>1926</v>
      </c>
      <c r="E179" s="321" t="s">
        <v>1629</v>
      </c>
      <c r="F179" s="321" t="s">
        <v>1629</v>
      </c>
      <c r="G179" s="321"/>
      <c r="H179" s="321" t="s">
        <v>1772</v>
      </c>
      <c r="I179" s="321" t="s">
        <v>1927</v>
      </c>
      <c r="J179" s="376">
        <v>20</v>
      </c>
      <c r="K179" s="39"/>
    </row>
    <row r="180" spans="1:11">
      <c r="A180" s="732">
        <v>43565</v>
      </c>
      <c r="B180" s="321" t="s">
        <v>1003</v>
      </c>
      <c r="C180" s="321" t="s">
        <v>1223</v>
      </c>
      <c r="D180" s="321" t="s">
        <v>1928</v>
      </c>
      <c r="E180" s="321" t="s">
        <v>1629</v>
      </c>
      <c r="F180" s="321" t="s">
        <v>1747</v>
      </c>
      <c r="G180" s="321"/>
      <c r="H180" s="321" t="s">
        <v>1772</v>
      </c>
      <c r="I180" s="321" t="s">
        <v>1927</v>
      </c>
      <c r="J180" s="376">
        <v>30</v>
      </c>
      <c r="K180" s="39"/>
    </row>
    <row r="181" spans="1:11">
      <c r="A181" s="732">
        <v>43642</v>
      </c>
      <c r="B181" s="321" t="s">
        <v>1003</v>
      </c>
      <c r="C181" s="321" t="s">
        <v>1223</v>
      </c>
      <c r="D181" s="321" t="s">
        <v>1928</v>
      </c>
      <c r="E181" s="321" t="s">
        <v>1629</v>
      </c>
      <c r="F181" s="321" t="s">
        <v>1629</v>
      </c>
      <c r="G181" s="321"/>
      <c r="H181" s="321" t="s">
        <v>1772</v>
      </c>
      <c r="I181" s="321" t="s">
        <v>1927</v>
      </c>
      <c r="J181" s="376">
        <v>20</v>
      </c>
      <c r="K181" s="39"/>
    </row>
    <row r="182" spans="1:11">
      <c r="A182" s="732">
        <v>43657</v>
      </c>
      <c r="B182" s="321" t="s">
        <v>1012</v>
      </c>
      <c r="C182" s="321" t="s">
        <v>1759</v>
      </c>
      <c r="D182" s="321" t="s">
        <v>1929</v>
      </c>
      <c r="E182" s="321" t="s">
        <v>1629</v>
      </c>
      <c r="F182" s="321" t="s">
        <v>1747</v>
      </c>
      <c r="G182" s="321" t="s">
        <v>1742</v>
      </c>
      <c r="H182" s="321" t="s">
        <v>1772</v>
      </c>
      <c r="I182" s="321" t="s">
        <v>1930</v>
      </c>
      <c r="J182" s="376">
        <v>440</v>
      </c>
      <c r="K182" s="39"/>
    </row>
    <row r="183" spans="1:11">
      <c r="A183" s="732">
        <v>43657</v>
      </c>
      <c r="B183" s="321" t="s">
        <v>1012</v>
      </c>
      <c r="C183" s="321" t="s">
        <v>1759</v>
      </c>
      <c r="D183" s="321" t="s">
        <v>1931</v>
      </c>
      <c r="E183" s="321" t="s">
        <v>1629</v>
      </c>
      <c r="F183" s="321" t="s">
        <v>1747</v>
      </c>
      <c r="G183" s="321" t="s">
        <v>1742</v>
      </c>
      <c r="H183" s="321" t="s">
        <v>1772</v>
      </c>
      <c r="I183" s="321" t="s">
        <v>1932</v>
      </c>
      <c r="J183" s="376">
        <v>2576.08</v>
      </c>
      <c r="K183" s="39"/>
    </row>
    <row r="184" spans="1:11">
      <c r="A184" s="732">
        <v>43657</v>
      </c>
      <c r="B184" s="321" t="s">
        <v>1012</v>
      </c>
      <c r="C184" s="321" t="s">
        <v>1759</v>
      </c>
      <c r="D184" s="321" t="s">
        <v>1760</v>
      </c>
      <c r="E184" s="321" t="s">
        <v>1629</v>
      </c>
      <c r="F184" s="321" t="s">
        <v>1741</v>
      </c>
      <c r="G184" s="321" t="s">
        <v>1757</v>
      </c>
      <c r="H184" s="321" t="s">
        <v>1772</v>
      </c>
      <c r="I184" s="321" t="s">
        <v>1933</v>
      </c>
      <c r="J184" s="376">
        <v>145.31</v>
      </c>
      <c r="K184" s="39"/>
    </row>
    <row r="185" spans="1:11">
      <c r="A185" s="732">
        <v>43657</v>
      </c>
      <c r="B185" s="321" t="s">
        <v>1012</v>
      </c>
      <c r="C185" s="321" t="s">
        <v>1759</v>
      </c>
      <c r="D185" s="321" t="s">
        <v>1934</v>
      </c>
      <c r="E185" s="321" t="s">
        <v>1629</v>
      </c>
      <c r="F185" s="321" t="s">
        <v>1747</v>
      </c>
      <c r="G185" s="321" t="s">
        <v>1757</v>
      </c>
      <c r="H185" s="321" t="s">
        <v>1772</v>
      </c>
      <c r="I185" s="321" t="s">
        <v>1933</v>
      </c>
      <c r="J185" s="376">
        <v>166.32</v>
      </c>
      <c r="K185" s="39"/>
    </row>
    <row r="186" spans="1:11">
      <c r="A186" s="732">
        <v>43657</v>
      </c>
      <c r="B186" s="321" t="s">
        <v>1012</v>
      </c>
      <c r="C186" s="321" t="s">
        <v>1759</v>
      </c>
      <c r="D186" s="321" t="s">
        <v>1935</v>
      </c>
      <c r="E186" s="321" t="s">
        <v>1629</v>
      </c>
      <c r="F186" s="321" t="s">
        <v>1747</v>
      </c>
      <c r="G186" s="321" t="s">
        <v>1742</v>
      </c>
      <c r="H186" s="321" t="s">
        <v>1772</v>
      </c>
      <c r="I186" s="321" t="s">
        <v>1936</v>
      </c>
      <c r="J186" s="376">
        <v>110</v>
      </c>
      <c r="K186" s="39"/>
    </row>
    <row r="187" spans="1:11">
      <c r="A187" s="732">
        <v>43657</v>
      </c>
      <c r="B187" s="321" t="s">
        <v>1012</v>
      </c>
      <c r="C187" s="321" t="s">
        <v>1759</v>
      </c>
      <c r="D187" s="321" t="s">
        <v>1937</v>
      </c>
      <c r="E187" s="321" t="s">
        <v>1629</v>
      </c>
      <c r="F187" s="321" t="s">
        <v>1747</v>
      </c>
      <c r="G187" s="321" t="s">
        <v>1742</v>
      </c>
      <c r="H187" s="321" t="s">
        <v>1772</v>
      </c>
      <c r="I187" s="321" t="s">
        <v>1936</v>
      </c>
      <c r="J187" s="376">
        <v>220</v>
      </c>
      <c r="K187" s="39"/>
    </row>
    <row r="188" spans="1:11">
      <c r="A188" s="732">
        <v>43732</v>
      </c>
      <c r="B188" s="321" t="s">
        <v>1020</v>
      </c>
      <c r="C188" s="321" t="s">
        <v>1759</v>
      </c>
      <c r="D188" s="321" t="s">
        <v>1938</v>
      </c>
      <c r="E188" s="321" t="s">
        <v>1749</v>
      </c>
      <c r="F188" s="321" t="s">
        <v>1747</v>
      </c>
      <c r="G188" s="321" t="s">
        <v>1742</v>
      </c>
      <c r="H188" s="321" t="s">
        <v>1743</v>
      </c>
      <c r="I188" s="321" t="s">
        <v>1939</v>
      </c>
      <c r="J188" s="376">
        <v>2</v>
      </c>
      <c r="K188" s="39"/>
    </row>
    <row r="189" spans="1:11">
      <c r="A189" s="732">
        <v>43817</v>
      </c>
      <c r="B189" s="321" t="s">
        <v>1032</v>
      </c>
      <c r="C189" s="321" t="s">
        <v>824</v>
      </c>
      <c r="D189" s="321" t="s">
        <v>1940</v>
      </c>
      <c r="E189" s="321" t="s">
        <v>1629</v>
      </c>
      <c r="F189" s="321" t="s">
        <v>1941</v>
      </c>
      <c r="G189" s="321" t="s">
        <v>1742</v>
      </c>
      <c r="H189" s="321" t="s">
        <v>1772</v>
      </c>
      <c r="I189" s="321" t="s">
        <v>1942</v>
      </c>
      <c r="J189" s="376">
        <v>3.2</v>
      </c>
      <c r="K189" s="39"/>
    </row>
    <row r="190" spans="1:11">
      <c r="A190" s="732">
        <v>43747</v>
      </c>
      <c r="B190" s="321" t="s">
        <v>1032</v>
      </c>
      <c r="C190" s="321" t="s">
        <v>824</v>
      </c>
      <c r="D190" s="321" t="s">
        <v>1943</v>
      </c>
      <c r="E190" s="321" t="s">
        <v>1629</v>
      </c>
      <c r="F190" s="321" t="s">
        <v>1941</v>
      </c>
      <c r="G190" s="321" t="s">
        <v>1742</v>
      </c>
      <c r="H190" s="321" t="s">
        <v>1772</v>
      </c>
      <c r="I190" s="321" t="s">
        <v>1944</v>
      </c>
      <c r="J190" s="376">
        <v>10</v>
      </c>
      <c r="K190" s="39"/>
    </row>
    <row r="191" spans="1:11">
      <c r="A191" s="732">
        <v>43523</v>
      </c>
      <c r="B191" s="321" t="s">
        <v>1032</v>
      </c>
      <c r="C191" s="321" t="s">
        <v>1179</v>
      </c>
      <c r="D191" s="321" t="s">
        <v>1179</v>
      </c>
      <c r="E191" s="321" t="s">
        <v>1629</v>
      </c>
      <c r="F191" s="321" t="s">
        <v>1741</v>
      </c>
      <c r="G191" s="321" t="s">
        <v>1742</v>
      </c>
      <c r="H191" s="321" t="s">
        <v>1772</v>
      </c>
      <c r="I191" s="321" t="s">
        <v>1945</v>
      </c>
      <c r="J191" s="376">
        <v>2</v>
      </c>
      <c r="K191" s="39"/>
    </row>
    <row r="192" spans="1:11">
      <c r="A192" s="732">
        <v>43543</v>
      </c>
      <c r="B192" s="321" t="s">
        <v>1032</v>
      </c>
      <c r="C192" s="321" t="s">
        <v>1179</v>
      </c>
      <c r="D192" s="321" t="s">
        <v>1179</v>
      </c>
      <c r="E192" s="321" t="s">
        <v>1629</v>
      </c>
      <c r="F192" s="321" t="s">
        <v>1741</v>
      </c>
      <c r="G192" s="321" t="s">
        <v>1742</v>
      </c>
      <c r="H192" s="321" t="s">
        <v>1772</v>
      </c>
      <c r="I192" s="321" t="s">
        <v>1856</v>
      </c>
      <c r="J192" s="376">
        <v>0.8</v>
      </c>
      <c r="K192" s="4"/>
    </row>
    <row r="193" spans="1:11">
      <c r="A193" s="732">
        <v>43566</v>
      </c>
      <c r="B193" s="321" t="s">
        <v>1032</v>
      </c>
      <c r="C193" s="321" t="s">
        <v>1179</v>
      </c>
      <c r="D193" s="321" t="s">
        <v>1179</v>
      </c>
      <c r="E193" s="321" t="s">
        <v>1629</v>
      </c>
      <c r="F193" s="321" t="s">
        <v>1741</v>
      </c>
      <c r="G193" s="321" t="s">
        <v>1742</v>
      </c>
      <c r="H193" s="321" t="s">
        <v>1772</v>
      </c>
      <c r="I193" s="321" t="s">
        <v>1946</v>
      </c>
      <c r="J193" s="376">
        <v>5</v>
      </c>
      <c r="K193" s="39"/>
    </row>
    <row r="194" spans="1:11">
      <c r="A194" s="732">
        <v>43581</v>
      </c>
      <c r="B194" s="321" t="s">
        <v>1032</v>
      </c>
      <c r="C194" s="321" t="s">
        <v>1179</v>
      </c>
      <c r="D194" s="321" t="s">
        <v>1179</v>
      </c>
      <c r="E194" s="321" t="s">
        <v>1629</v>
      </c>
      <c r="F194" s="321" t="s">
        <v>1741</v>
      </c>
      <c r="G194" s="321" t="s">
        <v>1742</v>
      </c>
      <c r="H194" s="321" t="s">
        <v>1743</v>
      </c>
      <c r="I194" s="321" t="s">
        <v>1947</v>
      </c>
      <c r="J194" s="376">
        <v>20</v>
      </c>
      <c r="K194" s="39"/>
    </row>
    <row r="195" spans="1:11">
      <c r="A195" s="732">
        <v>43636</v>
      </c>
      <c r="B195" s="321" t="s">
        <v>1032</v>
      </c>
      <c r="C195" s="321" t="s">
        <v>1179</v>
      </c>
      <c r="D195" s="321" t="s">
        <v>1179</v>
      </c>
      <c r="E195" s="321" t="s">
        <v>1629</v>
      </c>
      <c r="F195" s="321" t="s">
        <v>1741</v>
      </c>
      <c r="G195" s="321" t="s">
        <v>1742</v>
      </c>
      <c r="H195" s="321" t="s">
        <v>1743</v>
      </c>
      <c r="I195" s="321" t="s">
        <v>1947</v>
      </c>
      <c r="J195" s="376">
        <v>30</v>
      </c>
      <c r="K195" s="39"/>
    </row>
    <row r="196" spans="1:11">
      <c r="A196" s="732">
        <v>43654</v>
      </c>
      <c r="B196" s="321" t="s">
        <v>1032</v>
      </c>
      <c r="C196" s="321" t="s">
        <v>1179</v>
      </c>
      <c r="D196" s="321" t="s">
        <v>1179</v>
      </c>
      <c r="E196" s="321" t="s">
        <v>1629</v>
      </c>
      <c r="F196" s="321" t="s">
        <v>1741</v>
      </c>
      <c r="G196" s="321" t="s">
        <v>1742</v>
      </c>
      <c r="H196" s="321" t="s">
        <v>1743</v>
      </c>
      <c r="I196" s="321" t="s">
        <v>1948</v>
      </c>
      <c r="J196" s="376">
        <v>50</v>
      </c>
      <c r="K196" s="39"/>
    </row>
    <row r="197" spans="1:11">
      <c r="A197" s="732">
        <v>43677</v>
      </c>
      <c r="B197" s="321" t="s">
        <v>1032</v>
      </c>
      <c r="C197" s="321" t="s">
        <v>1179</v>
      </c>
      <c r="D197" s="321" t="s">
        <v>1179</v>
      </c>
      <c r="E197" s="321" t="s">
        <v>1629</v>
      </c>
      <c r="F197" s="321" t="s">
        <v>1741</v>
      </c>
      <c r="G197" s="321" t="s">
        <v>1742</v>
      </c>
      <c r="H197" s="321" t="s">
        <v>1743</v>
      </c>
      <c r="I197" s="321" t="s">
        <v>1949</v>
      </c>
      <c r="J197" s="376">
        <v>10</v>
      </c>
      <c r="K197" s="39"/>
    </row>
    <row r="198" spans="1:11">
      <c r="A198" s="732">
        <v>43678</v>
      </c>
      <c r="B198" s="321" t="s">
        <v>1032</v>
      </c>
      <c r="C198" s="321" t="s">
        <v>1179</v>
      </c>
      <c r="D198" s="321" t="s">
        <v>1179</v>
      </c>
      <c r="E198" s="321" t="s">
        <v>1629</v>
      </c>
      <c r="F198" s="321" t="s">
        <v>1741</v>
      </c>
      <c r="G198" s="321" t="s">
        <v>1742</v>
      </c>
      <c r="H198" s="321" t="s">
        <v>1743</v>
      </c>
      <c r="I198" s="321" t="s">
        <v>1950</v>
      </c>
      <c r="J198" s="376">
        <v>7.7</v>
      </c>
      <c r="K198" s="39"/>
    </row>
    <row r="199" spans="1:11">
      <c r="A199" s="732">
        <v>43712</v>
      </c>
      <c r="B199" s="321" t="s">
        <v>1032</v>
      </c>
      <c r="C199" s="321" t="s">
        <v>1179</v>
      </c>
      <c r="D199" s="321" t="s">
        <v>1179</v>
      </c>
      <c r="E199" s="321" t="s">
        <v>1629</v>
      </c>
      <c r="F199" s="321" t="s">
        <v>1741</v>
      </c>
      <c r="G199" s="321" t="s">
        <v>1742</v>
      </c>
      <c r="H199" s="321" t="s">
        <v>1743</v>
      </c>
      <c r="I199" s="321"/>
      <c r="J199" s="376">
        <v>20</v>
      </c>
      <c r="K199" s="39"/>
    </row>
    <row r="200" spans="1:11">
      <c r="A200" s="732">
        <v>43712</v>
      </c>
      <c r="B200" s="321" t="s">
        <v>1032</v>
      </c>
      <c r="C200" s="321" t="s">
        <v>1179</v>
      </c>
      <c r="D200" s="321" t="s">
        <v>1179</v>
      </c>
      <c r="E200" s="321" t="s">
        <v>1629</v>
      </c>
      <c r="F200" s="321" t="s">
        <v>1741</v>
      </c>
      <c r="G200" s="321" t="s">
        <v>1742</v>
      </c>
      <c r="H200" s="321" t="s">
        <v>1743</v>
      </c>
      <c r="I200" s="321" t="s">
        <v>1951</v>
      </c>
      <c r="J200" s="376">
        <v>5</v>
      </c>
      <c r="K200" s="39"/>
    </row>
    <row r="201" spans="1:11">
      <c r="A201" s="732">
        <v>43774</v>
      </c>
      <c r="B201" s="321" t="s">
        <v>1032</v>
      </c>
      <c r="C201" s="321" t="s">
        <v>1179</v>
      </c>
      <c r="D201" s="321" t="s">
        <v>1179</v>
      </c>
      <c r="E201" s="321" t="s">
        <v>1629</v>
      </c>
      <c r="F201" s="321" t="s">
        <v>1741</v>
      </c>
      <c r="G201" s="321" t="s">
        <v>1742</v>
      </c>
      <c r="H201" s="321" t="s">
        <v>1743</v>
      </c>
      <c r="I201" s="321"/>
      <c r="J201" s="376">
        <v>20</v>
      </c>
      <c r="K201" s="39"/>
    </row>
    <row r="202" spans="1:11">
      <c r="A202" s="732">
        <v>43775</v>
      </c>
      <c r="B202" s="321" t="s">
        <v>1032</v>
      </c>
      <c r="C202" s="321" t="s">
        <v>1179</v>
      </c>
      <c r="D202" s="321" t="s">
        <v>1179</v>
      </c>
      <c r="E202" s="321" t="s">
        <v>1629</v>
      </c>
      <c r="F202" s="321" t="s">
        <v>1741</v>
      </c>
      <c r="G202" s="321" t="s">
        <v>1742</v>
      </c>
      <c r="H202" s="321" t="s">
        <v>1743</v>
      </c>
      <c r="I202" s="321" t="s">
        <v>1952</v>
      </c>
      <c r="J202" s="376">
        <v>10</v>
      </c>
      <c r="K202" s="39"/>
    </row>
    <row r="203" spans="1:11">
      <c r="A203" s="732">
        <v>43803</v>
      </c>
      <c r="B203" s="321" t="s">
        <v>1032</v>
      </c>
      <c r="C203" s="321" t="s">
        <v>1179</v>
      </c>
      <c r="D203" s="321" t="s">
        <v>1179</v>
      </c>
      <c r="E203" s="321" t="s">
        <v>1629</v>
      </c>
      <c r="F203" s="321" t="s">
        <v>1741</v>
      </c>
      <c r="G203" s="321" t="s">
        <v>1742</v>
      </c>
      <c r="H203" s="321" t="s">
        <v>1772</v>
      </c>
      <c r="I203" s="321" t="s">
        <v>1882</v>
      </c>
      <c r="J203" s="376">
        <v>14</v>
      </c>
      <c r="K203" s="39"/>
    </row>
    <row r="204" spans="1:11">
      <c r="A204" s="732">
        <v>43803</v>
      </c>
      <c r="B204" s="321" t="s">
        <v>1032</v>
      </c>
      <c r="C204" s="321" t="s">
        <v>1179</v>
      </c>
      <c r="D204" s="321" t="s">
        <v>1179</v>
      </c>
      <c r="E204" s="321" t="s">
        <v>1629</v>
      </c>
      <c r="F204" s="321" t="s">
        <v>1741</v>
      </c>
      <c r="G204" s="321" t="s">
        <v>1742</v>
      </c>
      <c r="H204" s="321" t="s">
        <v>1743</v>
      </c>
      <c r="I204" s="321" t="s">
        <v>1953</v>
      </c>
      <c r="J204" s="376">
        <v>1</v>
      </c>
      <c r="K204" s="39"/>
    </row>
    <row r="205" spans="1:11">
      <c r="A205" s="732">
        <v>43535</v>
      </c>
      <c r="B205" s="321" t="s">
        <v>1032</v>
      </c>
      <c r="C205" s="321" t="s">
        <v>1179</v>
      </c>
      <c r="D205" s="321" t="s">
        <v>1954</v>
      </c>
      <c r="E205" s="321" t="s">
        <v>1629</v>
      </c>
      <c r="F205" s="321" t="s">
        <v>1747</v>
      </c>
      <c r="G205" s="321" t="s">
        <v>1742</v>
      </c>
      <c r="H205" s="321" t="s">
        <v>1743</v>
      </c>
      <c r="I205" s="321" t="s">
        <v>1951</v>
      </c>
      <c r="J205" s="376">
        <v>1</v>
      </c>
      <c r="K205" s="39"/>
    </row>
    <row r="206" spans="1:11">
      <c r="A206" s="732">
        <v>43545</v>
      </c>
      <c r="B206" s="321" t="s">
        <v>1032</v>
      </c>
      <c r="C206" s="321" t="s">
        <v>1179</v>
      </c>
      <c r="D206" s="321" t="s">
        <v>1954</v>
      </c>
      <c r="E206" s="321" t="s">
        <v>1629</v>
      </c>
      <c r="F206" s="321" t="s">
        <v>1747</v>
      </c>
      <c r="G206" s="321" t="s">
        <v>1742</v>
      </c>
      <c r="H206" s="321" t="s">
        <v>1772</v>
      </c>
      <c r="I206" s="321" t="s">
        <v>1955</v>
      </c>
      <c r="J206" s="376">
        <v>3.5</v>
      </c>
      <c r="K206" s="39"/>
    </row>
    <row r="207" spans="1:11">
      <c r="A207" s="732">
        <v>43636</v>
      </c>
      <c r="B207" s="321" t="s">
        <v>1032</v>
      </c>
      <c r="C207" s="321" t="s">
        <v>1179</v>
      </c>
      <c r="D207" s="321" t="s">
        <v>1954</v>
      </c>
      <c r="E207" s="321" t="s">
        <v>1629</v>
      </c>
      <c r="F207" s="321" t="s">
        <v>1747</v>
      </c>
      <c r="G207" s="321" t="s">
        <v>1742</v>
      </c>
      <c r="H207" s="321" t="s">
        <v>1743</v>
      </c>
      <c r="I207" s="321" t="s">
        <v>1956</v>
      </c>
      <c r="J207" s="376">
        <v>5</v>
      </c>
      <c r="K207" s="39"/>
    </row>
    <row r="208" spans="1:11">
      <c r="A208" s="732">
        <v>43665</v>
      </c>
      <c r="B208" s="321" t="s">
        <v>1032</v>
      </c>
      <c r="C208" s="321" t="s">
        <v>1179</v>
      </c>
      <c r="D208" s="321" t="s">
        <v>1954</v>
      </c>
      <c r="E208" s="321" t="s">
        <v>1629</v>
      </c>
      <c r="F208" s="321" t="s">
        <v>1747</v>
      </c>
      <c r="G208" s="321" t="s">
        <v>1742</v>
      </c>
      <c r="H208" s="321" t="s">
        <v>1743</v>
      </c>
      <c r="I208" s="321" t="s">
        <v>1957</v>
      </c>
      <c r="J208" s="376">
        <v>5</v>
      </c>
      <c r="K208" s="39"/>
    </row>
    <row r="209" spans="1:11">
      <c r="A209" s="732">
        <v>43700</v>
      </c>
      <c r="B209" s="321" t="s">
        <v>1032</v>
      </c>
      <c r="C209" s="321" t="s">
        <v>1179</v>
      </c>
      <c r="D209" s="321" t="s">
        <v>1954</v>
      </c>
      <c r="E209" s="321" t="s">
        <v>1629</v>
      </c>
      <c r="F209" s="321" t="s">
        <v>1747</v>
      </c>
      <c r="G209" s="321" t="s">
        <v>1742</v>
      </c>
      <c r="H209" s="321" t="s">
        <v>1772</v>
      </c>
      <c r="I209" s="321" t="s">
        <v>1958</v>
      </c>
      <c r="J209" s="376">
        <v>2</v>
      </c>
      <c r="K209" s="39"/>
    </row>
    <row r="210" spans="1:11">
      <c r="A210" s="732">
        <v>43734</v>
      </c>
      <c r="B210" s="321" t="s">
        <v>1032</v>
      </c>
      <c r="C210" s="321" t="s">
        <v>1179</v>
      </c>
      <c r="D210" s="321" t="s">
        <v>1954</v>
      </c>
      <c r="E210" s="321" t="s">
        <v>1629</v>
      </c>
      <c r="F210" s="321" t="s">
        <v>1747</v>
      </c>
      <c r="G210" s="321" t="s">
        <v>1742</v>
      </c>
      <c r="H210" s="321" t="s">
        <v>1743</v>
      </c>
      <c r="I210" s="321" t="s">
        <v>1959</v>
      </c>
      <c r="J210" s="376">
        <v>3</v>
      </c>
      <c r="K210" s="39"/>
    </row>
    <row r="211" spans="1:11">
      <c r="A211" s="732">
        <v>43747</v>
      </c>
      <c r="B211" s="321" t="s">
        <v>1032</v>
      </c>
      <c r="C211" s="321" t="s">
        <v>1179</v>
      </c>
      <c r="D211" s="321" t="s">
        <v>1954</v>
      </c>
      <c r="E211" s="321" t="s">
        <v>1629</v>
      </c>
      <c r="F211" s="321" t="s">
        <v>1747</v>
      </c>
      <c r="G211" s="321" t="s">
        <v>1742</v>
      </c>
      <c r="H211" s="321" t="s">
        <v>1743</v>
      </c>
      <c r="I211" s="321" t="s">
        <v>1959</v>
      </c>
      <c r="J211" s="376">
        <v>5</v>
      </c>
      <c r="K211" s="39"/>
    </row>
    <row r="212" spans="1:11">
      <c r="A212" s="732">
        <v>43810</v>
      </c>
      <c r="B212" s="321" t="s">
        <v>1032</v>
      </c>
      <c r="C212" s="321" t="s">
        <v>1179</v>
      </c>
      <c r="D212" s="321" t="s">
        <v>1954</v>
      </c>
      <c r="E212" s="321" t="s">
        <v>1629</v>
      </c>
      <c r="F212" s="321" t="s">
        <v>1747</v>
      </c>
      <c r="G212" s="321" t="s">
        <v>1742</v>
      </c>
      <c r="H212" s="321" t="s">
        <v>1772</v>
      </c>
      <c r="I212" s="321" t="s">
        <v>1960</v>
      </c>
      <c r="J212" s="376">
        <v>1.85</v>
      </c>
      <c r="K212" s="39"/>
    </row>
    <row r="213" spans="1:11">
      <c r="A213" s="732">
        <v>43810</v>
      </c>
      <c r="B213" s="321" t="s">
        <v>1032</v>
      </c>
      <c r="C213" s="321" t="s">
        <v>1179</v>
      </c>
      <c r="D213" s="321" t="s">
        <v>1954</v>
      </c>
      <c r="E213" s="321" t="s">
        <v>1740</v>
      </c>
      <c r="F213" s="321" t="s">
        <v>1747</v>
      </c>
      <c r="G213" s="321" t="s">
        <v>1742</v>
      </c>
      <c r="H213" s="321" t="s">
        <v>1743</v>
      </c>
      <c r="I213" s="321" t="s">
        <v>1961</v>
      </c>
      <c r="J213" s="376">
        <v>4.1500000000000004</v>
      </c>
      <c r="K213" s="39"/>
    </row>
    <row r="214" spans="1:11">
      <c r="A214" s="732">
        <v>43823</v>
      </c>
      <c r="B214" s="321" t="s">
        <v>1032</v>
      </c>
      <c r="C214" s="321" t="s">
        <v>1179</v>
      </c>
      <c r="D214" s="321" t="s">
        <v>1954</v>
      </c>
      <c r="E214" s="321" t="s">
        <v>1629</v>
      </c>
      <c r="F214" s="321" t="s">
        <v>1747</v>
      </c>
      <c r="G214" s="321" t="s">
        <v>1742</v>
      </c>
      <c r="H214" s="321" t="s">
        <v>1772</v>
      </c>
      <c r="I214" s="321" t="s">
        <v>1962</v>
      </c>
      <c r="J214" s="376">
        <v>0.36</v>
      </c>
      <c r="K214" s="4"/>
    </row>
    <row r="215" spans="1:11">
      <c r="A215" s="732">
        <v>43824</v>
      </c>
      <c r="B215" s="321" t="s">
        <v>1032</v>
      </c>
      <c r="C215" s="321" t="s">
        <v>1179</v>
      </c>
      <c r="D215" s="321" t="s">
        <v>1954</v>
      </c>
      <c r="E215" s="321" t="s">
        <v>1629</v>
      </c>
      <c r="F215" s="321" t="s">
        <v>1747</v>
      </c>
      <c r="G215" s="321" t="s">
        <v>1742</v>
      </c>
      <c r="H215" s="321" t="s">
        <v>1772</v>
      </c>
      <c r="I215" s="321" t="s">
        <v>1761</v>
      </c>
      <c r="J215" s="376">
        <v>0.14000000000000001</v>
      </c>
      <c r="K215" s="4"/>
    </row>
    <row r="216" spans="1:11">
      <c r="A216" s="732">
        <v>43636</v>
      </c>
      <c r="B216" s="321" t="s">
        <v>1032</v>
      </c>
      <c r="C216" s="321" t="s">
        <v>1179</v>
      </c>
      <c r="D216" s="321" t="s">
        <v>1963</v>
      </c>
      <c r="E216" s="321" t="s">
        <v>1629</v>
      </c>
      <c r="F216" s="321" t="s">
        <v>1747</v>
      </c>
      <c r="G216" s="321" t="s">
        <v>1742</v>
      </c>
      <c r="H216" s="321" t="s">
        <v>1772</v>
      </c>
      <c r="I216" s="321" t="s">
        <v>1964</v>
      </c>
      <c r="J216" s="376">
        <v>3</v>
      </c>
      <c r="K216" s="39"/>
    </row>
    <row r="217" spans="1:11">
      <c r="A217" s="732">
        <v>43665</v>
      </c>
      <c r="B217" s="321" t="s">
        <v>1032</v>
      </c>
      <c r="C217" s="321" t="s">
        <v>1179</v>
      </c>
      <c r="D217" s="321" t="s">
        <v>1963</v>
      </c>
      <c r="E217" s="321" t="s">
        <v>1629</v>
      </c>
      <c r="F217" s="321" t="s">
        <v>1747</v>
      </c>
      <c r="G217" s="321" t="s">
        <v>1742</v>
      </c>
      <c r="H217" s="321" t="s">
        <v>1743</v>
      </c>
      <c r="I217" s="321" t="s">
        <v>1965</v>
      </c>
      <c r="J217" s="376">
        <v>6</v>
      </c>
      <c r="K217" s="39"/>
    </row>
    <row r="218" spans="1:11">
      <c r="A218" s="732">
        <v>43699</v>
      </c>
      <c r="B218" s="321" t="s">
        <v>1032</v>
      </c>
      <c r="C218" s="321" t="s">
        <v>1179</v>
      </c>
      <c r="D218" s="321" t="s">
        <v>1963</v>
      </c>
      <c r="E218" s="321" t="s">
        <v>1751</v>
      </c>
      <c r="F218" s="321" t="s">
        <v>1747</v>
      </c>
      <c r="G218" s="321" t="s">
        <v>1742</v>
      </c>
      <c r="H218" s="321" t="s">
        <v>1743</v>
      </c>
      <c r="I218" s="321" t="s">
        <v>1966</v>
      </c>
      <c r="J218" s="376">
        <v>2</v>
      </c>
      <c r="K218" s="39"/>
    </row>
    <row r="219" spans="1:11">
      <c r="A219" s="732">
        <v>43728</v>
      </c>
      <c r="B219" s="321" t="s">
        <v>1032</v>
      </c>
      <c r="C219" s="321" t="s">
        <v>1179</v>
      </c>
      <c r="D219" s="321" t="s">
        <v>1963</v>
      </c>
      <c r="E219" s="321" t="s">
        <v>1629</v>
      </c>
      <c r="F219" s="321" t="s">
        <v>1747</v>
      </c>
      <c r="G219" s="321" t="s">
        <v>1742</v>
      </c>
      <c r="H219" s="321" t="s">
        <v>1743</v>
      </c>
      <c r="I219" s="321" t="s">
        <v>1967</v>
      </c>
      <c r="J219" s="376">
        <v>1</v>
      </c>
      <c r="K219" s="39"/>
    </row>
    <row r="220" spans="1:11">
      <c r="A220" s="732">
        <v>43774</v>
      </c>
      <c r="B220" s="321" t="s">
        <v>1032</v>
      </c>
      <c r="C220" s="321" t="s">
        <v>1179</v>
      </c>
      <c r="D220" s="321" t="s">
        <v>1963</v>
      </c>
      <c r="E220" s="321" t="s">
        <v>1629</v>
      </c>
      <c r="F220" s="321" t="s">
        <v>1747</v>
      </c>
      <c r="G220" s="321" t="s">
        <v>1742</v>
      </c>
      <c r="H220" s="321" t="s">
        <v>1743</v>
      </c>
      <c r="I220" s="321" t="s">
        <v>1968</v>
      </c>
      <c r="J220" s="376">
        <v>3</v>
      </c>
      <c r="K220" s="39"/>
    </row>
    <row r="221" spans="1:11">
      <c r="A221" s="732">
        <v>43803</v>
      </c>
      <c r="B221" s="321" t="s">
        <v>1032</v>
      </c>
      <c r="C221" s="321" t="s">
        <v>1179</v>
      </c>
      <c r="D221" s="321" t="s">
        <v>1963</v>
      </c>
      <c r="E221" s="321" t="s">
        <v>1629</v>
      </c>
      <c r="F221" s="321" t="s">
        <v>1747</v>
      </c>
      <c r="G221" s="321" t="s">
        <v>1742</v>
      </c>
      <c r="H221" s="321" t="s">
        <v>1743</v>
      </c>
      <c r="I221" s="321" t="s">
        <v>1969</v>
      </c>
      <c r="J221" s="376">
        <v>3</v>
      </c>
      <c r="K221" s="39"/>
    </row>
    <row r="222" spans="1:11">
      <c r="A222" s="732">
        <v>43810</v>
      </c>
      <c r="B222" s="321" t="s">
        <v>1032</v>
      </c>
      <c r="C222" s="321" t="s">
        <v>1179</v>
      </c>
      <c r="D222" s="321" t="s">
        <v>1963</v>
      </c>
      <c r="E222" s="321" t="s">
        <v>1629</v>
      </c>
      <c r="F222" s="321" t="s">
        <v>1747</v>
      </c>
      <c r="G222" s="321" t="s">
        <v>1742</v>
      </c>
      <c r="H222" s="321" t="s">
        <v>1743</v>
      </c>
      <c r="I222" s="321" t="s">
        <v>1970</v>
      </c>
      <c r="J222" s="376">
        <v>2</v>
      </c>
      <c r="K222" s="39"/>
    </row>
    <row r="223" spans="1:11">
      <c r="A223" s="732">
        <v>43810</v>
      </c>
      <c r="B223" s="321" t="s">
        <v>1032</v>
      </c>
      <c r="C223" s="321" t="s">
        <v>1179</v>
      </c>
      <c r="D223" s="321" t="s">
        <v>1963</v>
      </c>
      <c r="E223" s="321" t="s">
        <v>1629</v>
      </c>
      <c r="F223" s="321" t="s">
        <v>1747</v>
      </c>
      <c r="G223" s="321" t="s">
        <v>1742</v>
      </c>
      <c r="H223" s="321" t="s">
        <v>1743</v>
      </c>
      <c r="I223" s="321" t="s">
        <v>1971</v>
      </c>
      <c r="J223" s="376">
        <v>1</v>
      </c>
      <c r="K223" s="39"/>
    </row>
    <row r="224" spans="1:11">
      <c r="A224" s="732">
        <v>43679</v>
      </c>
      <c r="B224" s="321" t="s">
        <v>1032</v>
      </c>
      <c r="C224" s="321" t="s">
        <v>1809</v>
      </c>
      <c r="D224" s="321" t="s">
        <v>1972</v>
      </c>
      <c r="E224" s="321" t="s">
        <v>1629</v>
      </c>
      <c r="F224" s="321" t="s">
        <v>1741</v>
      </c>
      <c r="G224" s="321" t="s">
        <v>1742</v>
      </c>
      <c r="H224" s="321" t="s">
        <v>1743</v>
      </c>
      <c r="I224" s="321" t="s">
        <v>1973</v>
      </c>
      <c r="J224" s="376">
        <v>3</v>
      </c>
      <c r="K224" s="39"/>
    </row>
    <row r="225" spans="1:11">
      <c r="A225" s="732">
        <v>43734</v>
      </c>
      <c r="B225" s="321" t="s">
        <v>1042</v>
      </c>
      <c r="C225" s="321" t="s">
        <v>1759</v>
      </c>
      <c r="D225" s="321" t="s">
        <v>1974</v>
      </c>
      <c r="E225" s="321" t="s">
        <v>1751</v>
      </c>
      <c r="F225" s="321" t="s">
        <v>1747</v>
      </c>
      <c r="G225" s="321" t="s">
        <v>1742</v>
      </c>
      <c r="H225" s="321" t="s">
        <v>1743</v>
      </c>
      <c r="I225" s="321" t="s">
        <v>1975</v>
      </c>
      <c r="J225" s="376">
        <v>9.8000000000000007</v>
      </c>
      <c r="K225" s="39"/>
    </row>
    <row r="226" spans="1:11">
      <c r="A226" s="732">
        <v>43815</v>
      </c>
      <c r="B226" s="321" t="s">
        <v>1042</v>
      </c>
      <c r="C226" s="321" t="s">
        <v>1759</v>
      </c>
      <c r="D226" s="321" t="s">
        <v>1974</v>
      </c>
      <c r="E226" s="321" t="s">
        <v>1751</v>
      </c>
      <c r="F226" s="321" t="s">
        <v>1747</v>
      </c>
      <c r="G226" s="321" t="s">
        <v>1742</v>
      </c>
      <c r="H226" s="321" t="s">
        <v>1743</v>
      </c>
      <c r="I226" s="321" t="s">
        <v>1975</v>
      </c>
      <c r="J226" s="376">
        <v>3.05</v>
      </c>
      <c r="K226" s="39"/>
    </row>
    <row r="227" spans="1:11">
      <c r="A227" s="732">
        <v>43595</v>
      </c>
      <c r="B227" s="321" t="s">
        <v>1042</v>
      </c>
      <c r="C227" s="321" t="s">
        <v>1759</v>
      </c>
      <c r="D227" s="321" t="s">
        <v>1974</v>
      </c>
      <c r="E227" s="321" t="s">
        <v>1751</v>
      </c>
      <c r="F227" s="321" t="s">
        <v>1747</v>
      </c>
      <c r="G227" s="321" t="s">
        <v>1742</v>
      </c>
      <c r="H227" s="321" t="s">
        <v>1743</v>
      </c>
      <c r="I227" s="321" t="s">
        <v>1976</v>
      </c>
      <c r="J227" s="376">
        <v>4.87</v>
      </c>
      <c r="K227" s="39"/>
    </row>
    <row r="228" spans="1:11">
      <c r="A228" s="732">
        <v>43677</v>
      </c>
      <c r="B228" s="321" t="s">
        <v>1042</v>
      </c>
      <c r="C228" s="321" t="s">
        <v>1759</v>
      </c>
      <c r="D228" s="321" t="s">
        <v>1977</v>
      </c>
      <c r="E228" s="321" t="s">
        <v>1740</v>
      </c>
      <c r="F228" s="321" t="s">
        <v>1741</v>
      </c>
      <c r="G228" s="321" t="s">
        <v>1742</v>
      </c>
      <c r="H228" s="321" t="s">
        <v>1743</v>
      </c>
      <c r="I228" s="321" t="s">
        <v>1978</v>
      </c>
      <c r="J228" s="376">
        <v>15</v>
      </c>
      <c r="K228" s="39"/>
    </row>
    <row r="229" spans="1:11" ht="24">
      <c r="A229" s="732">
        <v>43734</v>
      </c>
      <c r="B229" s="321" t="s">
        <v>1051</v>
      </c>
      <c r="C229" s="321" t="s">
        <v>1218</v>
      </c>
      <c r="D229" s="321" t="s">
        <v>1979</v>
      </c>
      <c r="E229" s="321" t="s">
        <v>1629</v>
      </c>
      <c r="F229" s="321" t="s">
        <v>1629</v>
      </c>
      <c r="G229" s="321" t="s">
        <v>1742</v>
      </c>
      <c r="H229" s="321" t="s">
        <v>1743</v>
      </c>
      <c r="I229" s="321" t="s">
        <v>1980</v>
      </c>
      <c r="J229" s="376">
        <v>80.040000000000006</v>
      </c>
      <c r="K229" s="39"/>
    </row>
    <row r="230" spans="1:11">
      <c r="A230" s="732">
        <v>43629</v>
      </c>
      <c r="B230" s="321" t="s">
        <v>1051</v>
      </c>
      <c r="C230" s="321" t="s">
        <v>1745</v>
      </c>
      <c r="D230" s="321" t="s">
        <v>1981</v>
      </c>
      <c r="E230" s="321" t="s">
        <v>1629</v>
      </c>
      <c r="F230" s="321" t="s">
        <v>1629</v>
      </c>
      <c r="G230" s="321" t="s">
        <v>1742</v>
      </c>
      <c r="H230" s="321" t="s">
        <v>1743</v>
      </c>
      <c r="I230" s="321" t="s">
        <v>1982</v>
      </c>
      <c r="J230" s="376">
        <v>26.53</v>
      </c>
      <c r="K230" s="39"/>
    </row>
    <row r="231" spans="1:11">
      <c r="A231" s="732">
        <v>44136</v>
      </c>
      <c r="B231" s="321" t="s">
        <v>1051</v>
      </c>
      <c r="C231" s="321" t="s">
        <v>1218</v>
      </c>
      <c r="D231" s="321" t="s">
        <v>1983</v>
      </c>
      <c r="E231" s="321" t="s">
        <v>1751</v>
      </c>
      <c r="F231" s="321" t="s">
        <v>1629</v>
      </c>
      <c r="G231" s="321" t="s">
        <v>1742</v>
      </c>
      <c r="H231" s="321" t="s">
        <v>1743</v>
      </c>
      <c r="I231" s="321" t="s">
        <v>1984</v>
      </c>
      <c r="J231" s="376">
        <v>1</v>
      </c>
      <c r="K231" s="39"/>
    </row>
    <row r="232" spans="1:11" ht="24">
      <c r="A232" s="732">
        <v>43708</v>
      </c>
      <c r="B232" s="321" t="s">
        <v>1051</v>
      </c>
      <c r="C232" s="321" t="s">
        <v>1218</v>
      </c>
      <c r="D232" s="321" t="s">
        <v>1985</v>
      </c>
      <c r="E232" s="321" t="s">
        <v>1629</v>
      </c>
      <c r="F232" s="321" t="s">
        <v>1629</v>
      </c>
      <c r="G232" s="321" t="s">
        <v>1742</v>
      </c>
      <c r="H232" s="321" t="s">
        <v>1743</v>
      </c>
      <c r="I232" s="321" t="s">
        <v>1986</v>
      </c>
      <c r="J232" s="376">
        <v>4500</v>
      </c>
      <c r="K232" s="39"/>
    </row>
    <row r="233" spans="1:11" ht="24">
      <c r="A233" s="732">
        <v>43739</v>
      </c>
      <c r="B233" s="321" t="s">
        <v>1051</v>
      </c>
      <c r="C233" s="321" t="s">
        <v>1218</v>
      </c>
      <c r="D233" s="321" t="s">
        <v>1987</v>
      </c>
      <c r="E233" s="321" t="s">
        <v>1629</v>
      </c>
      <c r="F233" s="321" t="s">
        <v>1629</v>
      </c>
      <c r="G233" s="321" t="s">
        <v>1742</v>
      </c>
      <c r="H233" s="321" t="s">
        <v>1743</v>
      </c>
      <c r="I233" s="321" t="s">
        <v>1988</v>
      </c>
      <c r="J233" s="376">
        <v>10</v>
      </c>
      <c r="K233" s="39"/>
    </row>
    <row r="234" spans="1:11">
      <c r="A234" s="732">
        <v>43708</v>
      </c>
      <c r="B234" s="321" t="s">
        <v>1051</v>
      </c>
      <c r="C234" s="321" t="s">
        <v>1218</v>
      </c>
      <c r="D234" s="321" t="s">
        <v>1989</v>
      </c>
      <c r="E234" s="321" t="s">
        <v>1629</v>
      </c>
      <c r="F234" s="321" t="s">
        <v>1629</v>
      </c>
      <c r="G234" s="321" t="s">
        <v>1742</v>
      </c>
      <c r="H234" s="321" t="s">
        <v>1743</v>
      </c>
      <c r="I234" s="321" t="s">
        <v>1990</v>
      </c>
      <c r="J234" s="376">
        <v>0.91</v>
      </c>
      <c r="K234" s="4"/>
    </row>
    <row r="235" spans="1:11">
      <c r="A235" s="732">
        <v>43543</v>
      </c>
      <c r="B235" s="321" t="s">
        <v>1051</v>
      </c>
      <c r="C235" s="321" t="s">
        <v>1218</v>
      </c>
      <c r="D235" s="321" t="s">
        <v>1991</v>
      </c>
      <c r="E235" s="321" t="s">
        <v>1629</v>
      </c>
      <c r="F235" s="321" t="s">
        <v>1629</v>
      </c>
      <c r="G235" s="321" t="s">
        <v>1742</v>
      </c>
      <c r="H235" s="321" t="s">
        <v>1743</v>
      </c>
      <c r="I235" s="321" t="s">
        <v>1992</v>
      </c>
      <c r="J235" s="376">
        <v>5</v>
      </c>
      <c r="K235" s="39"/>
    </row>
    <row r="236" spans="1:11">
      <c r="A236" s="732">
        <v>43708</v>
      </c>
      <c r="B236" s="321" t="s">
        <v>1051</v>
      </c>
      <c r="C236" s="321" t="s">
        <v>1218</v>
      </c>
      <c r="D236" s="321" t="s">
        <v>1993</v>
      </c>
      <c r="E236" s="321" t="s">
        <v>1629</v>
      </c>
      <c r="F236" s="321" t="s">
        <v>1629</v>
      </c>
      <c r="G236" s="321" t="s">
        <v>1742</v>
      </c>
      <c r="H236" s="321" t="s">
        <v>1772</v>
      </c>
      <c r="I236" s="321" t="s">
        <v>1994</v>
      </c>
      <c r="J236" s="376">
        <v>9.09</v>
      </c>
      <c r="K236" s="39"/>
    </row>
    <row r="237" spans="1:11">
      <c r="A237" s="732">
        <v>43763</v>
      </c>
      <c r="B237" s="321" t="s">
        <v>1051</v>
      </c>
      <c r="C237" s="321" t="s">
        <v>1218</v>
      </c>
      <c r="D237" s="321" t="s">
        <v>1995</v>
      </c>
      <c r="E237" s="321" t="s">
        <v>1629</v>
      </c>
      <c r="F237" s="321" t="s">
        <v>1629</v>
      </c>
      <c r="G237" s="321" t="s">
        <v>1742</v>
      </c>
      <c r="H237" s="321" t="s">
        <v>1743</v>
      </c>
      <c r="I237" s="321" t="s">
        <v>1996</v>
      </c>
      <c r="J237" s="376">
        <v>50</v>
      </c>
      <c r="K237" s="39"/>
    </row>
    <row r="238" spans="1:11">
      <c r="A238" s="732">
        <v>43749</v>
      </c>
      <c r="B238" s="321" t="s">
        <v>1051</v>
      </c>
      <c r="C238" s="321" t="s">
        <v>1218</v>
      </c>
      <c r="D238" s="321" t="s">
        <v>1997</v>
      </c>
      <c r="E238" s="321" t="s">
        <v>1629</v>
      </c>
      <c r="F238" s="321" t="s">
        <v>1629</v>
      </c>
      <c r="G238" s="321" t="s">
        <v>1742</v>
      </c>
      <c r="H238" s="321" t="s">
        <v>1743</v>
      </c>
      <c r="I238" s="321" t="s">
        <v>1998</v>
      </c>
      <c r="J238" s="376">
        <v>50</v>
      </c>
      <c r="K238" s="39"/>
    </row>
    <row r="239" spans="1:11">
      <c r="A239" s="732">
        <v>43616</v>
      </c>
      <c r="B239" s="321" t="s">
        <v>1058</v>
      </c>
      <c r="C239" s="321" t="s">
        <v>1809</v>
      </c>
      <c r="D239" s="321" t="s">
        <v>1999</v>
      </c>
      <c r="E239" s="321" t="s">
        <v>1749</v>
      </c>
      <c r="F239" s="321" t="s">
        <v>1747</v>
      </c>
      <c r="G239" s="321" t="s">
        <v>2000</v>
      </c>
      <c r="H239" s="321" t="s">
        <v>1743</v>
      </c>
      <c r="I239" s="321" t="s">
        <v>2001</v>
      </c>
      <c r="J239" s="376">
        <v>10</v>
      </c>
      <c r="K239" s="39"/>
    </row>
    <row r="240" spans="1:11" ht="24">
      <c r="A240" s="732">
        <v>43616</v>
      </c>
      <c r="B240" s="321" t="s">
        <v>1058</v>
      </c>
      <c r="C240" s="321" t="s">
        <v>824</v>
      </c>
      <c r="D240" s="321" t="s">
        <v>2002</v>
      </c>
      <c r="E240" s="321" t="s">
        <v>1749</v>
      </c>
      <c r="F240" s="321" t="s">
        <v>1629</v>
      </c>
      <c r="G240" s="321" t="s">
        <v>2000</v>
      </c>
      <c r="H240" s="321" t="s">
        <v>1743</v>
      </c>
      <c r="I240" s="321" t="s">
        <v>2003</v>
      </c>
      <c r="J240" s="376">
        <v>2</v>
      </c>
      <c r="K240" s="39"/>
    </row>
    <row r="241" spans="1:11">
      <c r="A241" s="732">
        <v>43738</v>
      </c>
      <c r="B241" s="321" t="s">
        <v>416</v>
      </c>
      <c r="C241" s="321" t="s">
        <v>1265</v>
      </c>
      <c r="D241" s="321" t="s">
        <v>2004</v>
      </c>
      <c r="E241" s="321" t="s">
        <v>1740</v>
      </c>
      <c r="F241" s="321" t="s">
        <v>1741</v>
      </c>
      <c r="G241" s="321" t="s">
        <v>1742</v>
      </c>
      <c r="H241" s="321" t="s">
        <v>1743</v>
      </c>
      <c r="I241" s="321" t="s">
        <v>2001</v>
      </c>
      <c r="J241" s="376">
        <v>4.8</v>
      </c>
      <c r="K241" s="39"/>
    </row>
    <row r="242" spans="1:11" ht="24">
      <c r="A242" s="732">
        <v>43515</v>
      </c>
      <c r="B242" s="321" t="s">
        <v>430</v>
      </c>
      <c r="C242" s="321" t="s">
        <v>1213</v>
      </c>
      <c r="D242" s="321" t="s">
        <v>2005</v>
      </c>
      <c r="E242" s="321" t="s">
        <v>1751</v>
      </c>
      <c r="F242" s="321" t="s">
        <v>1747</v>
      </c>
      <c r="G242" s="321" t="s">
        <v>1742</v>
      </c>
      <c r="H242" s="321" t="s">
        <v>1772</v>
      </c>
      <c r="I242" s="321" t="s">
        <v>2006</v>
      </c>
      <c r="J242" s="376">
        <v>0.45</v>
      </c>
      <c r="K242" s="4"/>
    </row>
    <row r="243" spans="1:11">
      <c r="A243" s="732">
        <v>43650</v>
      </c>
      <c r="B243" s="321" t="s">
        <v>430</v>
      </c>
      <c r="C243" s="321" t="s">
        <v>1213</v>
      </c>
      <c r="D243" s="321" t="s">
        <v>2007</v>
      </c>
      <c r="E243" s="321" t="s">
        <v>1749</v>
      </c>
      <c r="F243" s="321" t="s">
        <v>1747</v>
      </c>
      <c r="G243" s="321" t="s">
        <v>1742</v>
      </c>
      <c r="H243" s="321" t="s">
        <v>1743</v>
      </c>
      <c r="I243" s="321" t="s">
        <v>2008</v>
      </c>
      <c r="J243" s="376">
        <v>1</v>
      </c>
      <c r="K243" s="39"/>
    </row>
    <row r="244" spans="1:11">
      <c r="A244" s="732">
        <v>43679</v>
      </c>
      <c r="B244" s="321" t="s">
        <v>430</v>
      </c>
      <c r="C244" s="321" t="s">
        <v>1213</v>
      </c>
      <c r="D244" s="321" t="s">
        <v>2007</v>
      </c>
      <c r="E244" s="321" t="s">
        <v>1749</v>
      </c>
      <c r="F244" s="321" t="s">
        <v>1741</v>
      </c>
      <c r="G244" s="321" t="s">
        <v>1742</v>
      </c>
      <c r="H244" s="321" t="s">
        <v>1743</v>
      </c>
      <c r="I244" s="321" t="s">
        <v>2009</v>
      </c>
      <c r="J244" s="376">
        <v>10</v>
      </c>
      <c r="K244" s="39"/>
    </row>
    <row r="245" spans="1:11">
      <c r="A245" s="732">
        <v>43618</v>
      </c>
      <c r="B245" s="321" t="s">
        <v>430</v>
      </c>
      <c r="C245" s="321" t="s">
        <v>1759</v>
      </c>
      <c r="D245" s="321" t="s">
        <v>2007</v>
      </c>
      <c r="E245" s="321" t="s">
        <v>1749</v>
      </c>
      <c r="F245" s="321" t="s">
        <v>1747</v>
      </c>
      <c r="G245" s="321" t="s">
        <v>1742</v>
      </c>
      <c r="H245" s="321" t="s">
        <v>1743</v>
      </c>
      <c r="I245" s="321" t="s">
        <v>2010</v>
      </c>
      <c r="J245" s="376">
        <v>1</v>
      </c>
      <c r="K245" s="39"/>
    </row>
    <row r="246" spans="1:11" ht="24">
      <c r="A246" s="732">
        <v>43550</v>
      </c>
      <c r="B246" s="321" t="s">
        <v>870</v>
      </c>
      <c r="C246" s="321" t="s">
        <v>1184</v>
      </c>
      <c r="D246" s="321" t="s">
        <v>2011</v>
      </c>
      <c r="E246" s="321" t="s">
        <v>1749</v>
      </c>
      <c r="F246" s="321" t="s">
        <v>1747</v>
      </c>
      <c r="G246" s="321" t="s">
        <v>1761</v>
      </c>
      <c r="H246" s="321" t="s">
        <v>1743</v>
      </c>
      <c r="I246" s="321" t="s">
        <v>2012</v>
      </c>
      <c r="J246" s="376">
        <v>2</v>
      </c>
      <c r="K246" s="39"/>
    </row>
    <row r="247" spans="1:11" ht="24">
      <c r="A247" s="732">
        <v>43727</v>
      </c>
      <c r="B247" s="321" t="s">
        <v>870</v>
      </c>
      <c r="C247" s="321" t="s">
        <v>1184</v>
      </c>
      <c r="D247" s="321" t="s">
        <v>2011</v>
      </c>
      <c r="E247" s="321" t="s">
        <v>1751</v>
      </c>
      <c r="F247" s="321" t="s">
        <v>1747</v>
      </c>
      <c r="G247" s="321" t="s">
        <v>1742</v>
      </c>
      <c r="H247" s="321" t="s">
        <v>1743</v>
      </c>
      <c r="I247" s="321" t="s">
        <v>2013</v>
      </c>
      <c r="J247" s="376">
        <v>33</v>
      </c>
      <c r="K247" s="39"/>
    </row>
    <row r="248" spans="1:11">
      <c r="A248" s="732">
        <v>43760</v>
      </c>
      <c r="B248" s="321" t="s">
        <v>870</v>
      </c>
      <c r="C248" s="321" t="s">
        <v>1184</v>
      </c>
      <c r="D248" s="321" t="s">
        <v>2014</v>
      </c>
      <c r="E248" s="321" t="s">
        <v>1749</v>
      </c>
      <c r="F248" s="321" t="s">
        <v>1747</v>
      </c>
      <c r="G248" s="321" t="s">
        <v>1742</v>
      </c>
      <c r="H248" s="321" t="s">
        <v>1743</v>
      </c>
      <c r="I248" s="321" t="s">
        <v>2015</v>
      </c>
      <c r="J248" s="376">
        <v>30</v>
      </c>
      <c r="K248" s="39"/>
    </row>
    <row r="249" spans="1:11">
      <c r="A249" s="732">
        <v>43655</v>
      </c>
      <c r="B249" s="321" t="s">
        <v>870</v>
      </c>
      <c r="C249" s="321" t="s">
        <v>1184</v>
      </c>
      <c r="D249" s="321" t="s">
        <v>2016</v>
      </c>
      <c r="E249" s="321" t="s">
        <v>1749</v>
      </c>
      <c r="F249" s="321" t="s">
        <v>1747</v>
      </c>
      <c r="G249" s="321" t="s">
        <v>1742</v>
      </c>
      <c r="H249" s="321" t="s">
        <v>1743</v>
      </c>
      <c r="I249" s="321" t="s">
        <v>2017</v>
      </c>
      <c r="J249" s="376">
        <v>0.5</v>
      </c>
      <c r="K249" s="4"/>
    </row>
    <row r="250" spans="1:11">
      <c r="A250" s="732">
        <v>43829</v>
      </c>
      <c r="B250" s="321" t="s">
        <v>870</v>
      </c>
      <c r="C250" s="321" t="s">
        <v>1184</v>
      </c>
      <c r="D250" s="321" t="s">
        <v>2018</v>
      </c>
      <c r="E250" s="321" t="s">
        <v>1749</v>
      </c>
      <c r="F250" s="321" t="s">
        <v>1747</v>
      </c>
      <c r="G250" s="321" t="s">
        <v>1757</v>
      </c>
      <c r="H250" s="321" t="s">
        <v>1743</v>
      </c>
      <c r="I250" s="321" t="s">
        <v>2019</v>
      </c>
      <c r="J250" s="376">
        <v>0.24</v>
      </c>
      <c r="K250" s="4"/>
    </row>
    <row r="251" spans="1:11">
      <c r="A251" s="732">
        <v>43727</v>
      </c>
      <c r="B251" s="321" t="s">
        <v>870</v>
      </c>
      <c r="C251" s="321" t="s">
        <v>1184</v>
      </c>
      <c r="D251" s="321" t="s">
        <v>2020</v>
      </c>
      <c r="E251" s="321" t="s">
        <v>1749</v>
      </c>
      <c r="F251" s="321" t="s">
        <v>1747</v>
      </c>
      <c r="G251" s="321" t="s">
        <v>1761</v>
      </c>
      <c r="H251" s="321" t="s">
        <v>1743</v>
      </c>
      <c r="I251" s="321" t="s">
        <v>2021</v>
      </c>
      <c r="J251" s="376">
        <v>3</v>
      </c>
      <c r="K251" s="39"/>
    </row>
    <row r="252" spans="1:11" ht="24">
      <c r="A252" s="732">
        <v>43596</v>
      </c>
      <c r="B252" s="321" t="s">
        <v>500</v>
      </c>
      <c r="C252" s="321" t="s">
        <v>2022</v>
      </c>
      <c r="D252" s="321" t="s">
        <v>2023</v>
      </c>
      <c r="E252" s="321" t="s">
        <v>1749</v>
      </c>
      <c r="F252" s="321" t="s">
        <v>1747</v>
      </c>
      <c r="G252" s="321" t="s">
        <v>1742</v>
      </c>
      <c r="H252" s="321" t="s">
        <v>1743</v>
      </c>
      <c r="I252" s="321" t="s">
        <v>2024</v>
      </c>
      <c r="J252" s="376">
        <v>0.3</v>
      </c>
      <c r="K252" s="4"/>
    </row>
    <row r="253" spans="1:11">
      <c r="A253" s="732">
        <v>43654</v>
      </c>
      <c r="B253" s="321" t="s">
        <v>500</v>
      </c>
      <c r="C253" s="321" t="s">
        <v>2022</v>
      </c>
      <c r="D253" s="321" t="s">
        <v>2023</v>
      </c>
      <c r="E253" s="321" t="s">
        <v>1749</v>
      </c>
      <c r="F253" s="321" t="s">
        <v>1747</v>
      </c>
      <c r="G253" s="321" t="s">
        <v>1742</v>
      </c>
      <c r="H253" s="321" t="s">
        <v>1743</v>
      </c>
      <c r="I253" s="321" t="s">
        <v>2025</v>
      </c>
      <c r="J253" s="376">
        <v>4</v>
      </c>
      <c r="K253" s="39"/>
    </row>
    <row r="254" spans="1:11">
      <c r="A254" s="732">
        <v>43674</v>
      </c>
      <c r="B254" s="321" t="s">
        <v>500</v>
      </c>
      <c r="C254" s="321" t="s">
        <v>2022</v>
      </c>
      <c r="D254" s="321" t="s">
        <v>2023</v>
      </c>
      <c r="E254" s="321" t="s">
        <v>1749</v>
      </c>
      <c r="F254" s="321" t="s">
        <v>1747</v>
      </c>
      <c r="G254" s="321" t="s">
        <v>1742</v>
      </c>
      <c r="H254" s="321" t="s">
        <v>1772</v>
      </c>
      <c r="I254" s="321" t="s">
        <v>2026</v>
      </c>
      <c r="J254" s="376">
        <v>0.79</v>
      </c>
      <c r="K254" s="4"/>
    </row>
    <row r="255" spans="1:11">
      <c r="A255" s="732">
        <v>43685</v>
      </c>
      <c r="B255" s="321" t="s">
        <v>500</v>
      </c>
      <c r="C255" s="321" t="s">
        <v>2022</v>
      </c>
      <c r="D255" s="321" t="s">
        <v>2023</v>
      </c>
      <c r="E255" s="321" t="s">
        <v>1749</v>
      </c>
      <c r="F255" s="321" t="s">
        <v>1747</v>
      </c>
      <c r="G255" s="321" t="s">
        <v>1742</v>
      </c>
      <c r="H255" s="321" t="s">
        <v>1772</v>
      </c>
      <c r="I255" s="321" t="s">
        <v>2027</v>
      </c>
      <c r="J255" s="376">
        <v>2.77</v>
      </c>
      <c r="K255" s="39"/>
    </row>
    <row r="256" spans="1:11">
      <c r="A256" s="732">
        <v>43754</v>
      </c>
      <c r="B256" s="321" t="s">
        <v>500</v>
      </c>
      <c r="C256" s="321" t="s">
        <v>2022</v>
      </c>
      <c r="D256" s="321" t="s">
        <v>2023</v>
      </c>
      <c r="E256" s="321" t="s">
        <v>1751</v>
      </c>
      <c r="F256" s="321" t="s">
        <v>1747</v>
      </c>
      <c r="G256" s="321" t="s">
        <v>1742</v>
      </c>
      <c r="H256" s="321" t="s">
        <v>1743</v>
      </c>
      <c r="I256" s="321" t="s">
        <v>2028</v>
      </c>
      <c r="J256" s="376">
        <v>1.2</v>
      </c>
      <c r="K256" s="39"/>
    </row>
    <row r="257" spans="1:11">
      <c r="A257" s="732">
        <v>43759</v>
      </c>
      <c r="B257" s="321" t="s">
        <v>500</v>
      </c>
      <c r="C257" s="321" t="s">
        <v>2022</v>
      </c>
      <c r="D257" s="321" t="s">
        <v>2023</v>
      </c>
      <c r="E257" s="321" t="s">
        <v>1751</v>
      </c>
      <c r="F257" s="321" t="s">
        <v>1747</v>
      </c>
      <c r="G257" s="321" t="s">
        <v>1742</v>
      </c>
      <c r="H257" s="321" t="s">
        <v>1772</v>
      </c>
      <c r="I257" s="321" t="s">
        <v>2029</v>
      </c>
      <c r="J257" s="376">
        <v>21.81</v>
      </c>
      <c r="K257" s="39"/>
    </row>
    <row r="258" spans="1:11">
      <c r="A258" s="732">
        <v>43797</v>
      </c>
      <c r="B258" s="321" t="s">
        <v>500</v>
      </c>
      <c r="C258" s="321" t="s">
        <v>2022</v>
      </c>
      <c r="D258" s="321" t="s">
        <v>2023</v>
      </c>
      <c r="E258" s="321" t="s">
        <v>1749</v>
      </c>
      <c r="F258" s="321" t="s">
        <v>1747</v>
      </c>
      <c r="G258" s="321" t="s">
        <v>1742</v>
      </c>
      <c r="H258" s="321" t="s">
        <v>1743</v>
      </c>
      <c r="I258" s="321" t="s">
        <v>2030</v>
      </c>
      <c r="J258" s="376">
        <v>1</v>
      </c>
      <c r="K258" s="39"/>
    </row>
    <row r="259" spans="1:11">
      <c r="A259" s="732">
        <v>43731</v>
      </c>
      <c r="B259" s="321" t="s">
        <v>500</v>
      </c>
      <c r="C259" s="321" t="s">
        <v>824</v>
      </c>
      <c r="D259" s="321" t="s">
        <v>2031</v>
      </c>
      <c r="E259" s="321" t="s">
        <v>1749</v>
      </c>
      <c r="F259" s="321" t="s">
        <v>1747</v>
      </c>
      <c r="G259" s="321" t="s">
        <v>1742</v>
      </c>
      <c r="H259" s="321" t="s">
        <v>1772</v>
      </c>
      <c r="I259" s="321" t="s">
        <v>2032</v>
      </c>
      <c r="J259" s="376">
        <v>40.04</v>
      </c>
      <c r="K259" s="39"/>
    </row>
    <row r="260" spans="1:11">
      <c r="A260" s="732">
        <v>43710</v>
      </c>
      <c r="B260" s="321" t="s">
        <v>483</v>
      </c>
      <c r="C260" s="321" t="s">
        <v>2022</v>
      </c>
      <c r="D260" s="321" t="s">
        <v>2033</v>
      </c>
      <c r="E260" s="321" t="s">
        <v>1740</v>
      </c>
      <c r="F260" s="321" t="s">
        <v>1747</v>
      </c>
      <c r="G260" s="321" t="s">
        <v>1742</v>
      </c>
      <c r="H260" s="321" t="s">
        <v>1743</v>
      </c>
      <c r="I260" s="321" t="s">
        <v>2034</v>
      </c>
      <c r="J260" s="376">
        <v>1</v>
      </c>
      <c r="K260" s="39"/>
    </row>
    <row r="261" spans="1:11">
      <c r="A261" s="732">
        <v>43710</v>
      </c>
      <c r="B261" s="321" t="s">
        <v>483</v>
      </c>
      <c r="C261" s="321" t="s">
        <v>2022</v>
      </c>
      <c r="D261" s="321" t="s">
        <v>2035</v>
      </c>
      <c r="E261" s="321" t="s">
        <v>1749</v>
      </c>
      <c r="F261" s="321" t="s">
        <v>1747</v>
      </c>
      <c r="G261" s="321" t="s">
        <v>1742</v>
      </c>
      <c r="H261" s="321" t="s">
        <v>1743</v>
      </c>
      <c r="I261" s="321" t="s">
        <v>2036</v>
      </c>
      <c r="J261" s="376">
        <v>7.05</v>
      </c>
      <c r="K261" s="39"/>
    </row>
    <row r="262" spans="1:11">
      <c r="A262" s="732">
        <v>43716</v>
      </c>
      <c r="B262" s="321" t="s">
        <v>483</v>
      </c>
      <c r="C262" s="321" t="s">
        <v>2022</v>
      </c>
      <c r="D262" s="321" t="s">
        <v>2035</v>
      </c>
      <c r="E262" s="321" t="s">
        <v>1749</v>
      </c>
      <c r="F262" s="321" t="s">
        <v>1747</v>
      </c>
      <c r="G262" s="321" t="s">
        <v>1742</v>
      </c>
      <c r="H262" s="321" t="s">
        <v>1743</v>
      </c>
      <c r="I262" s="321" t="s">
        <v>2037</v>
      </c>
      <c r="J262" s="376">
        <v>2</v>
      </c>
      <c r="K262" s="39"/>
    </row>
    <row r="263" spans="1:11">
      <c r="A263" s="732">
        <v>43718</v>
      </c>
      <c r="B263" s="321" t="s">
        <v>483</v>
      </c>
      <c r="C263" s="321" t="s">
        <v>2022</v>
      </c>
      <c r="D263" s="321" t="s">
        <v>2035</v>
      </c>
      <c r="E263" s="321" t="s">
        <v>1751</v>
      </c>
      <c r="F263" s="321" t="s">
        <v>1747</v>
      </c>
      <c r="G263" s="321" t="s">
        <v>1742</v>
      </c>
      <c r="H263" s="321" t="s">
        <v>1772</v>
      </c>
      <c r="I263" s="321" t="s">
        <v>2038</v>
      </c>
      <c r="J263" s="376">
        <v>5</v>
      </c>
      <c r="K263" s="39"/>
    </row>
    <row r="264" spans="1:11">
      <c r="A264" s="732">
        <v>43718</v>
      </c>
      <c r="B264" s="321" t="s">
        <v>483</v>
      </c>
      <c r="C264" s="321" t="s">
        <v>2022</v>
      </c>
      <c r="D264" s="321" t="s">
        <v>2035</v>
      </c>
      <c r="E264" s="321" t="s">
        <v>1740</v>
      </c>
      <c r="F264" s="321" t="s">
        <v>1747</v>
      </c>
      <c r="G264" s="321" t="s">
        <v>1742</v>
      </c>
      <c r="H264" s="321" t="s">
        <v>1772</v>
      </c>
      <c r="I264" s="321" t="s">
        <v>2039</v>
      </c>
      <c r="J264" s="376">
        <v>4</v>
      </c>
      <c r="K264" s="39"/>
    </row>
    <row r="265" spans="1:11">
      <c r="A265" s="732">
        <v>43728</v>
      </c>
      <c r="B265" s="321" t="s">
        <v>483</v>
      </c>
      <c r="C265" s="321" t="s">
        <v>2022</v>
      </c>
      <c r="D265" s="321" t="s">
        <v>2035</v>
      </c>
      <c r="E265" s="321" t="s">
        <v>1751</v>
      </c>
      <c r="F265" s="321" t="s">
        <v>1747</v>
      </c>
      <c r="G265" s="321" t="s">
        <v>1742</v>
      </c>
      <c r="H265" s="321" t="s">
        <v>1772</v>
      </c>
      <c r="I265" s="321" t="s">
        <v>2040</v>
      </c>
      <c r="J265" s="376">
        <v>2.6</v>
      </c>
      <c r="K265" s="39"/>
    </row>
    <row r="266" spans="1:11">
      <c r="A266" s="732">
        <v>43790</v>
      </c>
      <c r="B266" s="321" t="s">
        <v>483</v>
      </c>
      <c r="C266" s="321" t="s">
        <v>2022</v>
      </c>
      <c r="D266" s="321" t="s">
        <v>2035</v>
      </c>
      <c r="E266" s="321" t="s">
        <v>1751</v>
      </c>
      <c r="F266" s="321" t="s">
        <v>1747</v>
      </c>
      <c r="G266" s="321" t="s">
        <v>1742</v>
      </c>
      <c r="H266" s="321" t="s">
        <v>1743</v>
      </c>
      <c r="I266" s="321" t="s">
        <v>2041</v>
      </c>
      <c r="J266" s="376">
        <v>10</v>
      </c>
      <c r="K266" s="39"/>
    </row>
    <row r="267" spans="1:11">
      <c r="A267" s="732">
        <v>43811</v>
      </c>
      <c r="B267" s="321" t="s">
        <v>483</v>
      </c>
      <c r="C267" s="321" t="s">
        <v>2022</v>
      </c>
      <c r="D267" s="321" t="s">
        <v>2035</v>
      </c>
      <c r="E267" s="321" t="s">
        <v>1629</v>
      </c>
      <c r="F267" s="321" t="s">
        <v>1747</v>
      </c>
      <c r="G267" s="321" t="s">
        <v>1742</v>
      </c>
      <c r="H267" s="321" t="s">
        <v>1743</v>
      </c>
      <c r="I267" s="321" t="s">
        <v>2036</v>
      </c>
      <c r="J267" s="376">
        <v>68.349999999999994</v>
      </c>
      <c r="K267" s="39"/>
    </row>
    <row r="268" spans="1:11" ht="24">
      <c r="A268" s="732" t="s">
        <v>2042</v>
      </c>
      <c r="B268" s="321" t="s">
        <v>469</v>
      </c>
      <c r="C268" s="321" t="s">
        <v>1759</v>
      </c>
      <c r="D268" s="321" t="s">
        <v>2043</v>
      </c>
      <c r="E268" s="321" t="s">
        <v>1740</v>
      </c>
      <c r="F268" s="321" t="s">
        <v>1747</v>
      </c>
      <c r="G268" s="321" t="s">
        <v>1742</v>
      </c>
      <c r="H268" s="321" t="s">
        <v>1743</v>
      </c>
      <c r="I268" s="321" t="s">
        <v>2044</v>
      </c>
      <c r="J268" s="376">
        <v>25.57</v>
      </c>
      <c r="K268" s="39"/>
    </row>
    <row r="269" spans="1:11">
      <c r="A269" s="732">
        <v>43472</v>
      </c>
      <c r="B269" s="321" t="s">
        <v>469</v>
      </c>
      <c r="C269" s="321" t="s">
        <v>1759</v>
      </c>
      <c r="D269" s="321" t="s">
        <v>2043</v>
      </c>
      <c r="E269" s="321" t="s">
        <v>1751</v>
      </c>
      <c r="F269" s="321" t="s">
        <v>1747</v>
      </c>
      <c r="G269" s="321" t="s">
        <v>1742</v>
      </c>
      <c r="H269" s="321" t="s">
        <v>1743</v>
      </c>
      <c r="I269" s="321" t="s">
        <v>2045</v>
      </c>
      <c r="J269" s="376">
        <v>25.96</v>
      </c>
      <c r="K269" s="39"/>
    </row>
    <row r="270" spans="1:11" ht="24">
      <c r="A270" s="732" t="s">
        <v>2046</v>
      </c>
      <c r="B270" s="321" t="s">
        <v>469</v>
      </c>
      <c r="C270" s="321" t="s">
        <v>1759</v>
      </c>
      <c r="D270" s="321" t="s">
        <v>2043</v>
      </c>
      <c r="E270" s="321" t="s">
        <v>1749</v>
      </c>
      <c r="F270" s="321" t="s">
        <v>1747</v>
      </c>
      <c r="G270" s="321" t="s">
        <v>1742</v>
      </c>
      <c r="H270" s="321" t="s">
        <v>1743</v>
      </c>
      <c r="I270" s="321" t="s">
        <v>2047</v>
      </c>
      <c r="J270" s="376">
        <v>10</v>
      </c>
      <c r="K270" s="39"/>
    </row>
    <row r="271" spans="1:11">
      <c r="A271" s="732">
        <v>43704</v>
      </c>
      <c r="B271" s="321" t="s">
        <v>850</v>
      </c>
      <c r="C271" s="321" t="s">
        <v>1809</v>
      </c>
      <c r="D271" s="321" t="s">
        <v>2048</v>
      </c>
      <c r="E271" s="321" t="s">
        <v>1749</v>
      </c>
      <c r="F271" s="321" t="s">
        <v>1747</v>
      </c>
      <c r="G271" s="321" t="s">
        <v>1742</v>
      </c>
      <c r="H271" s="321" t="s">
        <v>1743</v>
      </c>
      <c r="I271" s="321" t="s">
        <v>2049</v>
      </c>
      <c r="J271" s="376">
        <v>10</v>
      </c>
      <c r="K271" s="39"/>
    </row>
    <row r="272" spans="1:11">
      <c r="A272" s="732">
        <v>43710</v>
      </c>
      <c r="B272" s="321" t="s">
        <v>850</v>
      </c>
      <c r="C272" s="321" t="s">
        <v>1809</v>
      </c>
      <c r="D272" s="321" t="s">
        <v>2048</v>
      </c>
      <c r="E272" s="321" t="s">
        <v>1749</v>
      </c>
      <c r="F272" s="321" t="s">
        <v>1747</v>
      </c>
      <c r="G272" s="321" t="s">
        <v>1742</v>
      </c>
      <c r="H272" s="321" t="s">
        <v>1743</v>
      </c>
      <c r="I272" s="321" t="s">
        <v>2049</v>
      </c>
      <c r="J272" s="376">
        <v>10</v>
      </c>
      <c r="K272" s="39"/>
    </row>
    <row r="273" spans="1:11">
      <c r="A273" s="732">
        <v>43657</v>
      </c>
      <c r="B273" s="321" t="s">
        <v>854</v>
      </c>
      <c r="C273" s="321" t="s">
        <v>1759</v>
      </c>
      <c r="D273" s="321" t="s">
        <v>2050</v>
      </c>
      <c r="E273" s="321" t="s">
        <v>1629</v>
      </c>
      <c r="F273" s="321" t="s">
        <v>1747</v>
      </c>
      <c r="G273" s="321" t="s">
        <v>1742</v>
      </c>
      <c r="H273" s="321" t="s">
        <v>1772</v>
      </c>
      <c r="I273" s="321" t="s">
        <v>1933</v>
      </c>
      <c r="J273" s="376">
        <v>2</v>
      </c>
      <c r="K273" s="39"/>
    </row>
    <row r="274" spans="1:11">
      <c r="A274" s="732">
        <v>43657</v>
      </c>
      <c r="B274" s="321" t="s">
        <v>854</v>
      </c>
      <c r="C274" s="321" t="s">
        <v>1759</v>
      </c>
      <c r="D274" s="321" t="s">
        <v>2050</v>
      </c>
      <c r="E274" s="321" t="s">
        <v>1629</v>
      </c>
      <c r="F274" s="321" t="s">
        <v>1747</v>
      </c>
      <c r="G274" s="321" t="s">
        <v>1742</v>
      </c>
      <c r="H274" s="321" t="s">
        <v>1772</v>
      </c>
      <c r="I274" s="321" t="s">
        <v>1933</v>
      </c>
      <c r="J274" s="376">
        <v>7.9</v>
      </c>
      <c r="K274" s="39"/>
    </row>
    <row r="275" spans="1:11">
      <c r="A275" s="732">
        <v>43657</v>
      </c>
      <c r="B275" s="321" t="s">
        <v>854</v>
      </c>
      <c r="C275" s="321" t="s">
        <v>1759</v>
      </c>
      <c r="D275" s="321" t="s">
        <v>2050</v>
      </c>
      <c r="E275" s="321" t="s">
        <v>1629</v>
      </c>
      <c r="F275" s="321" t="s">
        <v>1747</v>
      </c>
      <c r="G275" s="321" t="s">
        <v>1742</v>
      </c>
      <c r="H275" s="321" t="s">
        <v>1772</v>
      </c>
      <c r="I275" s="321" t="s">
        <v>1933</v>
      </c>
      <c r="J275" s="376">
        <v>214.33</v>
      </c>
      <c r="K275" s="39"/>
    </row>
    <row r="276" spans="1:11">
      <c r="A276" s="732">
        <v>43657</v>
      </c>
      <c r="B276" s="321" t="s">
        <v>854</v>
      </c>
      <c r="C276" s="321" t="s">
        <v>1759</v>
      </c>
      <c r="D276" s="321" t="s">
        <v>2050</v>
      </c>
      <c r="E276" s="321" t="s">
        <v>1629</v>
      </c>
      <c r="F276" s="321" t="s">
        <v>1747</v>
      </c>
      <c r="G276" s="321" t="s">
        <v>1742</v>
      </c>
      <c r="H276" s="321" t="s">
        <v>1772</v>
      </c>
      <c r="I276" s="321" t="s">
        <v>1933</v>
      </c>
      <c r="J276" s="376">
        <v>104.58</v>
      </c>
      <c r="K276" s="39"/>
    </row>
    <row r="277" spans="1:11">
      <c r="A277" s="732">
        <v>43657</v>
      </c>
      <c r="B277" s="321" t="s">
        <v>854</v>
      </c>
      <c r="C277" s="321" t="s">
        <v>1759</v>
      </c>
      <c r="D277" s="321" t="s">
        <v>2050</v>
      </c>
      <c r="E277" s="321" t="s">
        <v>1629</v>
      </c>
      <c r="F277" s="321" t="s">
        <v>1747</v>
      </c>
      <c r="G277" s="321" t="s">
        <v>1742</v>
      </c>
      <c r="H277" s="321" t="s">
        <v>1772</v>
      </c>
      <c r="I277" s="321" t="s">
        <v>1933</v>
      </c>
      <c r="J277" s="376">
        <v>21.25</v>
      </c>
      <c r="K277" s="39"/>
    </row>
    <row r="278" spans="1:11">
      <c r="A278" s="732">
        <v>43657</v>
      </c>
      <c r="B278" s="321" t="s">
        <v>854</v>
      </c>
      <c r="C278" s="321" t="s">
        <v>1759</v>
      </c>
      <c r="D278" s="321" t="s">
        <v>2050</v>
      </c>
      <c r="E278" s="321" t="s">
        <v>1629</v>
      </c>
      <c r="F278" s="321" t="s">
        <v>1747</v>
      </c>
      <c r="G278" s="321" t="s">
        <v>1742</v>
      </c>
      <c r="H278" s="321" t="s">
        <v>1772</v>
      </c>
      <c r="I278" s="321" t="s">
        <v>1933</v>
      </c>
      <c r="J278" s="376">
        <v>8.32</v>
      </c>
      <c r="K278" s="39"/>
    </row>
    <row r="279" spans="1:11">
      <c r="A279" s="732">
        <v>43657</v>
      </c>
      <c r="B279" s="321" t="s">
        <v>854</v>
      </c>
      <c r="C279" s="321" t="s">
        <v>1759</v>
      </c>
      <c r="D279" s="321" t="s">
        <v>2050</v>
      </c>
      <c r="E279" s="321" t="s">
        <v>1629</v>
      </c>
      <c r="F279" s="321" t="s">
        <v>1747</v>
      </c>
      <c r="G279" s="321" t="s">
        <v>1742</v>
      </c>
      <c r="H279" s="321" t="s">
        <v>1772</v>
      </c>
      <c r="I279" s="321" t="s">
        <v>1933</v>
      </c>
      <c r="J279" s="376">
        <v>0.5</v>
      </c>
      <c r="K279" s="4"/>
    </row>
    <row r="280" spans="1:11">
      <c r="A280" s="732">
        <v>43657</v>
      </c>
      <c r="B280" s="321" t="s">
        <v>854</v>
      </c>
      <c r="C280" s="321" t="s">
        <v>1759</v>
      </c>
      <c r="D280" s="321" t="s">
        <v>2051</v>
      </c>
      <c r="E280" s="321" t="s">
        <v>1629</v>
      </c>
      <c r="F280" s="321" t="s">
        <v>1747</v>
      </c>
      <c r="G280" s="321" t="s">
        <v>1742</v>
      </c>
      <c r="H280" s="321" t="s">
        <v>1772</v>
      </c>
      <c r="I280" s="321" t="s">
        <v>1933</v>
      </c>
      <c r="J280" s="376">
        <v>10.78</v>
      </c>
      <c r="K280" s="39"/>
    </row>
    <row r="281" spans="1:11">
      <c r="A281" s="732">
        <v>43657</v>
      </c>
      <c r="B281" s="321" t="s">
        <v>854</v>
      </c>
      <c r="C281" s="321" t="s">
        <v>1759</v>
      </c>
      <c r="D281" s="321" t="s">
        <v>2051</v>
      </c>
      <c r="E281" s="321" t="s">
        <v>1629</v>
      </c>
      <c r="F281" s="321" t="s">
        <v>1747</v>
      </c>
      <c r="G281" s="321" t="s">
        <v>1742</v>
      </c>
      <c r="H281" s="321" t="s">
        <v>1772</v>
      </c>
      <c r="I281" s="321" t="s">
        <v>1933</v>
      </c>
      <c r="J281" s="376">
        <v>0.75</v>
      </c>
      <c r="K281" s="4"/>
    </row>
    <row r="282" spans="1:11">
      <c r="A282" s="732">
        <v>43657</v>
      </c>
      <c r="B282" s="321" t="s">
        <v>854</v>
      </c>
      <c r="C282" s="321" t="s">
        <v>1759</v>
      </c>
      <c r="D282" s="321" t="s">
        <v>2051</v>
      </c>
      <c r="E282" s="321" t="s">
        <v>1629</v>
      </c>
      <c r="F282" s="321" t="s">
        <v>1747</v>
      </c>
      <c r="G282" s="321" t="s">
        <v>1742</v>
      </c>
      <c r="H282" s="321" t="s">
        <v>1772</v>
      </c>
      <c r="I282" s="321" t="s">
        <v>1933</v>
      </c>
      <c r="J282" s="376">
        <v>17.97</v>
      </c>
      <c r="K282" s="39"/>
    </row>
    <row r="283" spans="1:11">
      <c r="A283" s="732">
        <v>43735</v>
      </c>
      <c r="B283" s="321" t="s">
        <v>858</v>
      </c>
      <c r="C283" s="321" t="s">
        <v>1759</v>
      </c>
      <c r="D283" s="321" t="s">
        <v>2052</v>
      </c>
      <c r="E283" s="321" t="s">
        <v>1740</v>
      </c>
      <c r="F283" s="321" t="s">
        <v>1747</v>
      </c>
      <c r="G283" s="321" t="s">
        <v>1742</v>
      </c>
      <c r="H283" s="321" t="s">
        <v>1772</v>
      </c>
      <c r="I283" s="321" t="s">
        <v>2053</v>
      </c>
      <c r="J283" s="376">
        <v>6</v>
      </c>
      <c r="K283" s="39"/>
    </row>
    <row r="284" spans="1:11">
      <c r="A284" s="732">
        <v>43636</v>
      </c>
      <c r="B284" s="321" t="s">
        <v>858</v>
      </c>
      <c r="C284" s="321" t="s">
        <v>1759</v>
      </c>
      <c r="D284" s="321" t="s">
        <v>2052</v>
      </c>
      <c r="E284" s="321" t="s">
        <v>1749</v>
      </c>
      <c r="F284" s="321" t="s">
        <v>1747</v>
      </c>
      <c r="G284" s="321" t="s">
        <v>1742</v>
      </c>
      <c r="H284" s="321" t="s">
        <v>1772</v>
      </c>
      <c r="I284" s="321" t="s">
        <v>2054</v>
      </c>
      <c r="J284" s="376">
        <v>3</v>
      </c>
      <c r="K284" s="39"/>
    </row>
    <row r="285" spans="1:11">
      <c r="A285" s="732">
        <v>43665</v>
      </c>
      <c r="B285" s="321" t="s">
        <v>858</v>
      </c>
      <c r="C285" s="321" t="s">
        <v>1759</v>
      </c>
      <c r="D285" s="321" t="s">
        <v>2052</v>
      </c>
      <c r="E285" s="321" t="s">
        <v>1749</v>
      </c>
      <c r="F285" s="321" t="s">
        <v>1747</v>
      </c>
      <c r="G285" s="321" t="s">
        <v>1742</v>
      </c>
      <c r="H285" s="321" t="s">
        <v>1743</v>
      </c>
      <c r="I285" s="321" t="s">
        <v>2055</v>
      </c>
      <c r="J285" s="376">
        <v>7</v>
      </c>
      <c r="K285" s="39"/>
    </row>
    <row r="286" spans="1:11">
      <c r="A286" s="732">
        <v>43712</v>
      </c>
      <c r="B286" s="321" t="s">
        <v>858</v>
      </c>
      <c r="C286" s="321" t="s">
        <v>824</v>
      </c>
      <c r="D286" s="321" t="s">
        <v>2056</v>
      </c>
      <c r="E286" s="321" t="s">
        <v>1749</v>
      </c>
      <c r="F286" s="321" t="s">
        <v>1747</v>
      </c>
      <c r="G286" s="321" t="s">
        <v>1742</v>
      </c>
      <c r="H286" s="321" t="s">
        <v>1743</v>
      </c>
      <c r="I286" s="321" t="s">
        <v>2057</v>
      </c>
      <c r="J286" s="376">
        <v>1</v>
      </c>
      <c r="K286" s="39"/>
    </row>
    <row r="287" spans="1:11">
      <c r="A287" s="732">
        <v>43739</v>
      </c>
      <c r="B287" s="321" t="s">
        <v>862</v>
      </c>
      <c r="C287" s="321" t="s">
        <v>2058</v>
      </c>
      <c r="D287" s="321" t="s">
        <v>2059</v>
      </c>
      <c r="E287" s="321" t="s">
        <v>1751</v>
      </c>
      <c r="F287" s="321" t="s">
        <v>1747</v>
      </c>
      <c r="G287" s="321" t="s">
        <v>1757</v>
      </c>
      <c r="H287" s="321" t="s">
        <v>1772</v>
      </c>
      <c r="I287" s="321" t="s">
        <v>2060</v>
      </c>
      <c r="J287" s="376">
        <v>0.25</v>
      </c>
      <c r="K287" s="4"/>
    </row>
    <row r="288" spans="1:11">
      <c r="A288" s="732">
        <v>43642</v>
      </c>
      <c r="B288" s="321" t="s">
        <v>862</v>
      </c>
      <c r="C288" s="321" t="s">
        <v>1202</v>
      </c>
      <c r="D288" s="321" t="s">
        <v>2061</v>
      </c>
      <c r="E288" s="321" t="s">
        <v>1751</v>
      </c>
      <c r="F288" s="321" t="s">
        <v>1747</v>
      </c>
      <c r="G288" s="321"/>
      <c r="H288" s="321" t="s">
        <v>1772</v>
      </c>
      <c r="I288" s="321"/>
      <c r="J288" s="376">
        <v>10</v>
      </c>
      <c r="K288" s="39"/>
    </row>
    <row r="289" spans="1:11" ht="24">
      <c r="A289" s="732">
        <v>43739</v>
      </c>
      <c r="B289" s="321" t="s">
        <v>862</v>
      </c>
      <c r="C289" s="321" t="s">
        <v>1759</v>
      </c>
      <c r="D289" s="321" t="s">
        <v>2062</v>
      </c>
      <c r="E289" s="321" t="s">
        <v>1629</v>
      </c>
      <c r="F289" s="321" t="s">
        <v>1747</v>
      </c>
      <c r="G289" s="321" t="s">
        <v>1757</v>
      </c>
      <c r="H289" s="321" t="s">
        <v>1772</v>
      </c>
      <c r="I289" s="321" t="s">
        <v>2063</v>
      </c>
      <c r="J289" s="376">
        <v>5</v>
      </c>
      <c r="K289" s="39"/>
    </row>
    <row r="290" spans="1:11" ht="24">
      <c r="A290" s="732">
        <v>43739</v>
      </c>
      <c r="B290" s="321" t="s">
        <v>862</v>
      </c>
      <c r="C290" s="321" t="s">
        <v>2058</v>
      </c>
      <c r="D290" s="321" t="s">
        <v>2064</v>
      </c>
      <c r="E290" s="321" t="s">
        <v>1749</v>
      </c>
      <c r="F290" s="321" t="s">
        <v>1747</v>
      </c>
      <c r="G290" s="321" t="s">
        <v>1742</v>
      </c>
      <c r="H290" s="321" t="s">
        <v>1772</v>
      </c>
      <c r="I290" s="321" t="s">
        <v>2065</v>
      </c>
      <c r="J290" s="376">
        <v>0.85</v>
      </c>
      <c r="K290" s="4"/>
    </row>
    <row r="291" spans="1:11" ht="24">
      <c r="A291" s="732">
        <v>43756</v>
      </c>
      <c r="B291" s="321" t="s">
        <v>862</v>
      </c>
      <c r="C291" s="321" t="s">
        <v>2058</v>
      </c>
      <c r="D291" s="321" t="s">
        <v>2066</v>
      </c>
      <c r="E291" s="321" t="s">
        <v>1751</v>
      </c>
      <c r="F291" s="321" t="s">
        <v>1747</v>
      </c>
      <c r="G291" s="321" t="s">
        <v>1761</v>
      </c>
      <c r="H291" s="321" t="s">
        <v>1772</v>
      </c>
      <c r="I291" s="321" t="s">
        <v>2067</v>
      </c>
      <c r="J291" s="376">
        <v>2.21</v>
      </c>
      <c r="K291" s="39"/>
    </row>
    <row r="292" spans="1:11">
      <c r="A292" s="732">
        <v>43756</v>
      </c>
      <c r="B292" s="321" t="s">
        <v>862</v>
      </c>
      <c r="C292" s="321" t="s">
        <v>2058</v>
      </c>
      <c r="D292" s="321" t="s">
        <v>2068</v>
      </c>
      <c r="E292" s="321" t="s">
        <v>1749</v>
      </c>
      <c r="F292" s="321" t="s">
        <v>1747</v>
      </c>
      <c r="G292" s="321" t="s">
        <v>1742</v>
      </c>
      <c r="H292" s="321" t="s">
        <v>1743</v>
      </c>
      <c r="I292" s="321" t="s">
        <v>2069</v>
      </c>
      <c r="J292" s="376">
        <v>1.49</v>
      </c>
      <c r="K292" s="39"/>
    </row>
    <row r="293" spans="1:11">
      <c r="A293" s="732">
        <v>43703</v>
      </c>
      <c r="B293" s="321" t="s">
        <v>862</v>
      </c>
      <c r="C293" s="321" t="s">
        <v>2058</v>
      </c>
      <c r="D293" s="321" t="s">
        <v>2070</v>
      </c>
      <c r="E293" s="321" t="s">
        <v>1751</v>
      </c>
      <c r="F293" s="321" t="s">
        <v>1747</v>
      </c>
      <c r="G293" s="321" t="s">
        <v>1757</v>
      </c>
      <c r="H293" s="321" t="s">
        <v>1772</v>
      </c>
      <c r="I293" s="321" t="s">
        <v>2071</v>
      </c>
      <c r="J293" s="376">
        <v>10</v>
      </c>
      <c r="K293" s="39"/>
    </row>
    <row r="294" spans="1:11">
      <c r="A294" s="732">
        <v>43706</v>
      </c>
      <c r="B294" s="321" t="s">
        <v>862</v>
      </c>
      <c r="C294" s="321" t="s">
        <v>2058</v>
      </c>
      <c r="D294" s="321" t="s">
        <v>2070</v>
      </c>
      <c r="E294" s="321" t="s">
        <v>1751</v>
      </c>
      <c r="F294" s="321" t="s">
        <v>1747</v>
      </c>
      <c r="G294" s="321"/>
      <c r="H294" s="321" t="s">
        <v>1772</v>
      </c>
      <c r="I294" s="321"/>
      <c r="J294" s="376">
        <v>5</v>
      </c>
      <c r="K294" s="39"/>
    </row>
    <row r="295" spans="1:11">
      <c r="A295" s="732">
        <v>43711</v>
      </c>
      <c r="B295" s="321" t="s">
        <v>862</v>
      </c>
      <c r="C295" s="321" t="s">
        <v>2058</v>
      </c>
      <c r="D295" s="321" t="s">
        <v>2070</v>
      </c>
      <c r="E295" s="321" t="s">
        <v>1749</v>
      </c>
      <c r="F295" s="321" t="s">
        <v>1747</v>
      </c>
      <c r="G295" s="321" t="s">
        <v>1757</v>
      </c>
      <c r="H295" s="321" t="s">
        <v>1772</v>
      </c>
      <c r="I295" s="321" t="s">
        <v>2072</v>
      </c>
      <c r="J295" s="376">
        <v>10</v>
      </c>
      <c r="K295" s="39"/>
    </row>
    <row r="296" spans="1:11">
      <c r="A296" s="732">
        <v>43724</v>
      </c>
      <c r="B296" s="321" t="s">
        <v>862</v>
      </c>
      <c r="C296" s="321" t="s">
        <v>2058</v>
      </c>
      <c r="D296" s="321" t="s">
        <v>2070</v>
      </c>
      <c r="E296" s="321" t="s">
        <v>1629</v>
      </c>
      <c r="F296" s="321" t="s">
        <v>1747</v>
      </c>
      <c r="G296" s="321" t="s">
        <v>1757</v>
      </c>
      <c r="H296" s="321" t="s">
        <v>1772</v>
      </c>
      <c r="I296" s="321" t="s">
        <v>2073</v>
      </c>
      <c r="J296" s="376">
        <v>10</v>
      </c>
      <c r="K296" s="39"/>
    </row>
    <row r="297" spans="1:11">
      <c r="A297" s="732">
        <v>43672</v>
      </c>
      <c r="B297" s="321" t="s">
        <v>862</v>
      </c>
      <c r="C297" s="321" t="s">
        <v>2058</v>
      </c>
      <c r="D297" s="321" t="s">
        <v>2070</v>
      </c>
      <c r="E297" s="321" t="s">
        <v>1629</v>
      </c>
      <c r="F297" s="321" t="s">
        <v>1747</v>
      </c>
      <c r="G297" s="321"/>
      <c r="H297" s="321" t="s">
        <v>1772</v>
      </c>
      <c r="I297" s="321"/>
      <c r="J297" s="376">
        <v>3.89</v>
      </c>
      <c r="K297" s="39"/>
    </row>
    <row r="298" spans="1:11">
      <c r="A298" s="732">
        <v>43739</v>
      </c>
      <c r="B298" s="321" t="s">
        <v>862</v>
      </c>
      <c r="C298" s="321" t="s">
        <v>2058</v>
      </c>
      <c r="D298" s="321" t="s">
        <v>2074</v>
      </c>
      <c r="E298" s="321" t="s">
        <v>1751</v>
      </c>
      <c r="F298" s="321" t="s">
        <v>1747</v>
      </c>
      <c r="G298" s="321" t="s">
        <v>1757</v>
      </c>
      <c r="H298" s="321" t="s">
        <v>1772</v>
      </c>
      <c r="I298" s="321" t="s">
        <v>2075</v>
      </c>
      <c r="J298" s="376">
        <v>6.15</v>
      </c>
      <c r="K298" s="39"/>
    </row>
    <row r="299" spans="1:11">
      <c r="A299" s="732">
        <v>43609</v>
      </c>
      <c r="B299" s="321" t="s">
        <v>862</v>
      </c>
      <c r="C299" s="321" t="s">
        <v>2058</v>
      </c>
      <c r="D299" s="321" t="s">
        <v>2076</v>
      </c>
      <c r="E299" s="321" t="s">
        <v>1740</v>
      </c>
      <c r="F299" s="321" t="s">
        <v>1747</v>
      </c>
      <c r="G299" s="321" t="s">
        <v>1757</v>
      </c>
      <c r="H299" s="321" t="s">
        <v>1772</v>
      </c>
      <c r="I299" s="321" t="s">
        <v>2077</v>
      </c>
      <c r="J299" s="376">
        <v>7</v>
      </c>
      <c r="K299" s="39"/>
    </row>
    <row r="300" spans="1:11">
      <c r="A300" s="732">
        <v>43714</v>
      </c>
      <c r="B300" s="321" t="s">
        <v>862</v>
      </c>
      <c r="C300" s="321" t="s">
        <v>2058</v>
      </c>
      <c r="D300" s="321" t="s">
        <v>2078</v>
      </c>
      <c r="E300" s="321" t="s">
        <v>1751</v>
      </c>
      <c r="F300" s="321" t="s">
        <v>1747</v>
      </c>
      <c r="G300" s="321" t="s">
        <v>1757</v>
      </c>
      <c r="H300" s="321" t="s">
        <v>1772</v>
      </c>
      <c r="I300" s="321" t="s">
        <v>2079</v>
      </c>
      <c r="J300" s="376">
        <v>2.7</v>
      </c>
      <c r="K300" s="39"/>
    </row>
    <row r="301" spans="1:11">
      <c r="A301" s="732">
        <v>43668</v>
      </c>
      <c r="B301" s="321" t="s">
        <v>862</v>
      </c>
      <c r="C301" s="321" t="s">
        <v>2058</v>
      </c>
      <c r="D301" s="321" t="s">
        <v>2080</v>
      </c>
      <c r="E301" s="321" t="s">
        <v>1629</v>
      </c>
      <c r="F301" s="321" t="s">
        <v>1747</v>
      </c>
      <c r="G301" s="321"/>
      <c r="H301" s="321" t="s">
        <v>1772</v>
      </c>
      <c r="I301" s="321"/>
      <c r="J301" s="376">
        <v>0.96</v>
      </c>
      <c r="K301" s="4"/>
    </row>
    <row r="302" spans="1:11">
      <c r="A302" s="732">
        <v>43668</v>
      </c>
      <c r="B302" s="321" t="s">
        <v>862</v>
      </c>
      <c r="C302" s="321" t="s">
        <v>2058</v>
      </c>
      <c r="D302" s="321" t="s">
        <v>2081</v>
      </c>
      <c r="E302" s="321" t="s">
        <v>1629</v>
      </c>
      <c r="F302" s="321" t="s">
        <v>1747</v>
      </c>
      <c r="G302" s="321" t="s">
        <v>1757</v>
      </c>
      <c r="H302" s="321" t="s">
        <v>1772</v>
      </c>
      <c r="I302" s="321" t="s">
        <v>2082</v>
      </c>
      <c r="J302" s="376">
        <v>0.15</v>
      </c>
      <c r="K302" s="4"/>
    </row>
    <row r="303" spans="1:11" ht="24">
      <c r="A303" s="732">
        <v>43664</v>
      </c>
      <c r="B303" s="321" t="s">
        <v>862</v>
      </c>
      <c r="C303" s="321" t="s">
        <v>2058</v>
      </c>
      <c r="D303" s="321" t="s">
        <v>2083</v>
      </c>
      <c r="E303" s="321" t="s">
        <v>1751</v>
      </c>
      <c r="F303" s="321" t="s">
        <v>1747</v>
      </c>
      <c r="G303" s="321" t="s">
        <v>1757</v>
      </c>
      <c r="H303" s="321" t="s">
        <v>1772</v>
      </c>
      <c r="I303" s="321" t="s">
        <v>2084</v>
      </c>
      <c r="J303" s="376">
        <v>15</v>
      </c>
      <c r="K303" s="39"/>
    </row>
    <row r="304" spans="1:11">
      <c r="A304" s="732">
        <v>43545</v>
      </c>
      <c r="B304" s="321" t="s">
        <v>862</v>
      </c>
      <c r="C304" s="321" t="s">
        <v>2058</v>
      </c>
      <c r="D304" s="321" t="s">
        <v>2085</v>
      </c>
      <c r="E304" s="321" t="s">
        <v>1740</v>
      </c>
      <c r="F304" s="321" t="s">
        <v>1747</v>
      </c>
      <c r="G304" s="321" t="s">
        <v>1757</v>
      </c>
      <c r="H304" s="321" t="s">
        <v>1772</v>
      </c>
      <c r="I304" s="321" t="s">
        <v>2086</v>
      </c>
      <c r="J304" s="376">
        <v>2.5</v>
      </c>
      <c r="K304" s="39"/>
    </row>
    <row r="305" spans="1:11">
      <c r="A305" s="732">
        <v>43595</v>
      </c>
      <c r="B305" s="321" t="s">
        <v>862</v>
      </c>
      <c r="C305" s="321" t="s">
        <v>2058</v>
      </c>
      <c r="D305" s="321" t="s">
        <v>2087</v>
      </c>
      <c r="E305" s="321" t="s">
        <v>1751</v>
      </c>
      <c r="F305" s="321" t="s">
        <v>1747</v>
      </c>
      <c r="G305" s="321" t="s">
        <v>1757</v>
      </c>
      <c r="H305" s="321" t="s">
        <v>1772</v>
      </c>
      <c r="I305" s="321" t="s">
        <v>2088</v>
      </c>
      <c r="J305" s="376">
        <v>0.54</v>
      </c>
      <c r="K305" s="4"/>
    </row>
    <row r="306" spans="1:11">
      <c r="A306" s="732">
        <v>43825</v>
      </c>
      <c r="B306" s="321" t="s">
        <v>862</v>
      </c>
      <c r="C306" s="321" t="s">
        <v>2058</v>
      </c>
      <c r="D306" s="321" t="s">
        <v>2089</v>
      </c>
      <c r="E306" s="321" t="s">
        <v>1751</v>
      </c>
      <c r="F306" s="321" t="s">
        <v>1747</v>
      </c>
      <c r="G306" s="321" t="s">
        <v>1761</v>
      </c>
      <c r="H306" s="321" t="s">
        <v>1772</v>
      </c>
      <c r="I306" s="321" t="s">
        <v>2090</v>
      </c>
      <c r="J306" s="376">
        <v>0.5</v>
      </c>
      <c r="K306" s="4"/>
    </row>
    <row r="307" spans="1:11">
      <c r="A307" s="732">
        <v>43738</v>
      </c>
      <c r="B307" s="321" t="s">
        <v>862</v>
      </c>
      <c r="C307" s="321" t="s">
        <v>2058</v>
      </c>
      <c r="D307" s="321" t="s">
        <v>2091</v>
      </c>
      <c r="E307" s="321" t="s">
        <v>1629</v>
      </c>
      <c r="F307" s="321" t="s">
        <v>1747</v>
      </c>
      <c r="G307" s="321" t="s">
        <v>1757</v>
      </c>
      <c r="H307" s="321" t="s">
        <v>1772</v>
      </c>
      <c r="I307" s="321" t="s">
        <v>2092</v>
      </c>
      <c r="J307" s="376">
        <v>1.35</v>
      </c>
      <c r="K307" s="39"/>
    </row>
    <row r="308" spans="1:11" ht="24">
      <c r="A308" s="732">
        <v>43731</v>
      </c>
      <c r="B308" s="321" t="s">
        <v>862</v>
      </c>
      <c r="C308" s="321" t="s">
        <v>2058</v>
      </c>
      <c r="D308" s="321" t="s">
        <v>2091</v>
      </c>
      <c r="E308" s="321" t="s">
        <v>1629</v>
      </c>
      <c r="F308" s="321" t="s">
        <v>1747</v>
      </c>
      <c r="G308" s="321" t="s">
        <v>1757</v>
      </c>
      <c r="H308" s="321" t="s">
        <v>1772</v>
      </c>
      <c r="I308" s="321" t="s">
        <v>2093</v>
      </c>
      <c r="J308" s="376">
        <v>5</v>
      </c>
      <c r="K308" s="39"/>
    </row>
    <row r="309" spans="1:11" ht="24">
      <c r="A309" s="732">
        <v>43630</v>
      </c>
      <c r="B309" s="321" t="s">
        <v>862</v>
      </c>
      <c r="C309" s="321" t="s">
        <v>1202</v>
      </c>
      <c r="D309" s="321" t="s">
        <v>2091</v>
      </c>
      <c r="E309" s="321" t="s">
        <v>1751</v>
      </c>
      <c r="F309" s="321" t="s">
        <v>1747</v>
      </c>
      <c r="G309" s="321" t="s">
        <v>1757</v>
      </c>
      <c r="H309" s="321" t="s">
        <v>1772</v>
      </c>
      <c r="I309" s="321" t="s">
        <v>2094</v>
      </c>
      <c r="J309" s="376">
        <v>17.420000000000002</v>
      </c>
      <c r="K309" s="39"/>
    </row>
    <row r="310" spans="1:11">
      <c r="A310" s="732">
        <v>43727</v>
      </c>
      <c r="B310" s="321" t="s">
        <v>862</v>
      </c>
      <c r="C310" s="321" t="s">
        <v>2058</v>
      </c>
      <c r="D310" s="321" t="s">
        <v>2095</v>
      </c>
      <c r="E310" s="321" t="s">
        <v>1749</v>
      </c>
      <c r="F310" s="321" t="s">
        <v>1747</v>
      </c>
      <c r="G310" s="321" t="s">
        <v>1757</v>
      </c>
      <c r="H310" s="321" t="s">
        <v>1772</v>
      </c>
      <c r="I310" s="321" t="s">
        <v>2072</v>
      </c>
      <c r="J310" s="376">
        <v>3</v>
      </c>
      <c r="K310" s="39"/>
    </row>
    <row r="311" spans="1:11">
      <c r="A311" s="732"/>
      <c r="B311" s="321" t="s">
        <v>862</v>
      </c>
      <c r="C311" s="321" t="s">
        <v>1202</v>
      </c>
      <c r="D311" s="321" t="s">
        <v>1202</v>
      </c>
      <c r="E311" s="321" t="s">
        <v>1751</v>
      </c>
      <c r="F311" s="321" t="s">
        <v>1747</v>
      </c>
      <c r="G311" s="321"/>
      <c r="H311" s="321" t="s">
        <v>1772</v>
      </c>
      <c r="I311" s="321"/>
      <c r="J311" s="376">
        <v>0.06</v>
      </c>
      <c r="K311" s="4"/>
    </row>
    <row r="312" spans="1:11" ht="24">
      <c r="A312" s="732" t="s">
        <v>2096</v>
      </c>
      <c r="B312" s="321" t="s">
        <v>862</v>
      </c>
      <c r="C312" s="321" t="s">
        <v>2058</v>
      </c>
      <c r="D312" s="321" t="s">
        <v>2097</v>
      </c>
      <c r="E312" s="321" t="s">
        <v>1629</v>
      </c>
      <c r="F312" s="321" t="s">
        <v>1747</v>
      </c>
      <c r="G312" s="321" t="s">
        <v>1742</v>
      </c>
      <c r="H312" s="321" t="s">
        <v>1772</v>
      </c>
      <c r="I312" s="321" t="s">
        <v>2098</v>
      </c>
      <c r="J312" s="376">
        <v>1</v>
      </c>
      <c r="K312" s="39"/>
    </row>
    <row r="313" spans="1:11">
      <c r="A313" s="732">
        <v>43650</v>
      </c>
      <c r="B313" s="321" t="s">
        <v>862</v>
      </c>
      <c r="C313" s="321" t="s">
        <v>2058</v>
      </c>
      <c r="D313" s="321" t="s">
        <v>2097</v>
      </c>
      <c r="E313" s="321" t="s">
        <v>1629</v>
      </c>
      <c r="F313" s="321" t="s">
        <v>1747</v>
      </c>
      <c r="G313" s="321" t="s">
        <v>1742</v>
      </c>
      <c r="H313" s="321" t="s">
        <v>1772</v>
      </c>
      <c r="I313" s="321" t="s">
        <v>2099</v>
      </c>
      <c r="J313" s="376">
        <v>2</v>
      </c>
      <c r="K313" s="39"/>
    </row>
    <row r="314" spans="1:11">
      <c r="A314" s="732">
        <v>43663</v>
      </c>
      <c r="B314" s="321" t="s">
        <v>862</v>
      </c>
      <c r="C314" s="321" t="s">
        <v>2058</v>
      </c>
      <c r="D314" s="321" t="s">
        <v>2100</v>
      </c>
      <c r="E314" s="321" t="s">
        <v>1629</v>
      </c>
      <c r="F314" s="321" t="s">
        <v>1747</v>
      </c>
      <c r="G314" s="321" t="s">
        <v>1742</v>
      </c>
      <c r="H314" s="321" t="s">
        <v>1743</v>
      </c>
      <c r="I314" s="321" t="s">
        <v>2101</v>
      </c>
      <c r="J314" s="376">
        <v>2</v>
      </c>
      <c r="K314" s="39"/>
    </row>
    <row r="315" spans="1:11">
      <c r="A315" s="732">
        <v>43672</v>
      </c>
      <c r="B315" s="321" t="s">
        <v>2102</v>
      </c>
      <c r="C315" s="321" t="s">
        <v>1202</v>
      </c>
      <c r="D315" s="321" t="s">
        <v>2103</v>
      </c>
      <c r="E315" s="321" t="s">
        <v>1749</v>
      </c>
      <c r="F315" s="321" t="s">
        <v>1747</v>
      </c>
      <c r="G315" s="321" t="s">
        <v>1742</v>
      </c>
      <c r="H315" s="321" t="s">
        <v>1772</v>
      </c>
      <c r="I315" s="321" t="s">
        <v>2104</v>
      </c>
      <c r="J315" s="376">
        <v>10</v>
      </c>
      <c r="K315" s="39"/>
    </row>
    <row r="316" spans="1:11">
      <c r="A316" s="732">
        <v>43471</v>
      </c>
      <c r="B316" s="321" t="s">
        <v>904</v>
      </c>
      <c r="C316" s="321" t="s">
        <v>1759</v>
      </c>
      <c r="D316" s="321" t="s">
        <v>2105</v>
      </c>
      <c r="E316" s="321" t="s">
        <v>1629</v>
      </c>
      <c r="F316" s="321" t="s">
        <v>1747</v>
      </c>
      <c r="G316" s="321" t="s">
        <v>1742</v>
      </c>
      <c r="H316" s="321" t="s">
        <v>1772</v>
      </c>
      <c r="I316" s="321" t="s">
        <v>2106</v>
      </c>
      <c r="J316" s="376">
        <v>0.55000000000000004</v>
      </c>
      <c r="K316" s="4"/>
    </row>
    <row r="317" spans="1:11">
      <c r="A317" s="732">
        <v>43769</v>
      </c>
      <c r="B317" s="321" t="s">
        <v>904</v>
      </c>
      <c r="C317" s="321" t="s">
        <v>1759</v>
      </c>
      <c r="D317" s="321" t="s">
        <v>2107</v>
      </c>
      <c r="E317" s="321" t="s">
        <v>1629</v>
      </c>
      <c r="F317" s="321" t="s">
        <v>1747</v>
      </c>
      <c r="G317" s="321" t="s">
        <v>1742</v>
      </c>
      <c r="H317" s="321" t="s">
        <v>1772</v>
      </c>
      <c r="I317" s="321" t="s">
        <v>2106</v>
      </c>
      <c r="J317" s="376">
        <v>0.13</v>
      </c>
      <c r="K317" s="4"/>
    </row>
    <row r="318" spans="1:11">
      <c r="A318" s="732">
        <v>43467</v>
      </c>
      <c r="B318" s="321" t="s">
        <v>904</v>
      </c>
      <c r="C318" s="321" t="s">
        <v>1759</v>
      </c>
      <c r="D318" s="321" t="s">
        <v>2108</v>
      </c>
      <c r="E318" s="321" t="s">
        <v>1629</v>
      </c>
      <c r="F318" s="321" t="s">
        <v>1747</v>
      </c>
      <c r="G318" s="321" t="s">
        <v>1742</v>
      </c>
      <c r="H318" s="321" t="s">
        <v>1772</v>
      </c>
      <c r="I318" s="321" t="s">
        <v>2106</v>
      </c>
      <c r="J318" s="376">
        <v>0.83</v>
      </c>
      <c r="K318" s="4"/>
    </row>
    <row r="319" spans="1:11">
      <c r="A319" s="732">
        <v>43471</v>
      </c>
      <c r="B319" s="321" t="s">
        <v>904</v>
      </c>
      <c r="C319" s="321" t="s">
        <v>1759</v>
      </c>
      <c r="D319" s="321" t="s">
        <v>2109</v>
      </c>
      <c r="E319" s="321" t="s">
        <v>1629</v>
      </c>
      <c r="F319" s="321" t="s">
        <v>1747</v>
      </c>
      <c r="G319" s="321" t="s">
        <v>1742</v>
      </c>
      <c r="H319" s="321" t="s">
        <v>1772</v>
      </c>
      <c r="I319" s="321" t="s">
        <v>2106</v>
      </c>
      <c r="J319" s="376">
        <v>1.21</v>
      </c>
      <c r="K319" s="39"/>
    </row>
    <row r="320" spans="1:11">
      <c r="A320" s="732">
        <v>43474</v>
      </c>
      <c r="B320" s="321" t="s">
        <v>904</v>
      </c>
      <c r="C320" s="321" t="s">
        <v>1759</v>
      </c>
      <c r="D320" s="321" t="s">
        <v>2108</v>
      </c>
      <c r="E320" s="321" t="s">
        <v>1629</v>
      </c>
      <c r="F320" s="321" t="s">
        <v>1747</v>
      </c>
      <c r="G320" s="321" t="s">
        <v>1742</v>
      </c>
      <c r="H320" s="321" t="s">
        <v>1772</v>
      </c>
      <c r="I320" s="321" t="s">
        <v>2106</v>
      </c>
      <c r="J320" s="376">
        <v>0.55000000000000004</v>
      </c>
      <c r="K320" s="4"/>
    </row>
    <row r="321" spans="1:11">
      <c r="A321" s="732">
        <v>43556</v>
      </c>
      <c r="B321" s="321" t="s">
        <v>904</v>
      </c>
      <c r="C321" s="321" t="s">
        <v>1759</v>
      </c>
      <c r="D321" s="321" t="s">
        <v>2108</v>
      </c>
      <c r="E321" s="321" t="s">
        <v>1629</v>
      </c>
      <c r="F321" s="321" t="s">
        <v>1747</v>
      </c>
      <c r="G321" s="321" t="s">
        <v>1742</v>
      </c>
      <c r="H321" s="321" t="s">
        <v>1772</v>
      </c>
      <c r="I321" s="321" t="s">
        <v>2106</v>
      </c>
      <c r="J321" s="376">
        <v>0.11</v>
      </c>
      <c r="K321" s="4"/>
    </row>
    <row r="322" spans="1:11">
      <c r="A322" s="732">
        <v>43762</v>
      </c>
      <c r="B322" s="321" t="s">
        <v>904</v>
      </c>
      <c r="C322" s="321" t="s">
        <v>1759</v>
      </c>
      <c r="D322" s="321" t="s">
        <v>2109</v>
      </c>
      <c r="E322" s="321" t="s">
        <v>1629</v>
      </c>
      <c r="F322" s="321" t="s">
        <v>1747</v>
      </c>
      <c r="G322" s="321" t="s">
        <v>1742</v>
      </c>
      <c r="H322" s="321" t="s">
        <v>1772</v>
      </c>
      <c r="I322" s="321" t="s">
        <v>2106</v>
      </c>
      <c r="J322" s="376">
        <v>1.19</v>
      </c>
      <c r="K322" s="39"/>
    </row>
    <row r="323" spans="1:11">
      <c r="A323" s="732">
        <v>43765</v>
      </c>
      <c r="B323" s="321" t="s">
        <v>904</v>
      </c>
      <c r="C323" s="321" t="s">
        <v>1759</v>
      </c>
      <c r="D323" s="321" t="s">
        <v>2108</v>
      </c>
      <c r="E323" s="321" t="s">
        <v>1629</v>
      </c>
      <c r="F323" s="321" t="s">
        <v>1747</v>
      </c>
      <c r="G323" s="321" t="s">
        <v>1742</v>
      </c>
      <c r="H323" s="321" t="s">
        <v>1772</v>
      </c>
      <c r="I323" s="321" t="s">
        <v>2106</v>
      </c>
      <c r="J323" s="376">
        <v>2.5099999999999998</v>
      </c>
      <c r="K323" s="39"/>
    </row>
    <row r="324" spans="1:11">
      <c r="A324" s="732">
        <v>43769</v>
      </c>
      <c r="B324" s="321" t="s">
        <v>904</v>
      </c>
      <c r="C324" s="321" t="s">
        <v>1759</v>
      </c>
      <c r="D324" s="321" t="s">
        <v>2108</v>
      </c>
      <c r="E324" s="321" t="s">
        <v>1629</v>
      </c>
      <c r="F324" s="321" t="s">
        <v>1747</v>
      </c>
      <c r="G324" s="321" t="s">
        <v>1742</v>
      </c>
      <c r="H324" s="321" t="s">
        <v>1772</v>
      </c>
      <c r="I324" s="321" t="s">
        <v>2106</v>
      </c>
      <c r="J324" s="376">
        <v>0.86</v>
      </c>
      <c r="K324" s="4"/>
    </row>
    <row r="325" spans="1:11">
      <c r="A325" s="732">
        <v>43799</v>
      </c>
      <c r="B325" s="321" t="s">
        <v>904</v>
      </c>
      <c r="C325" s="321" t="s">
        <v>1759</v>
      </c>
      <c r="D325" s="321" t="s">
        <v>2108</v>
      </c>
      <c r="E325" s="321" t="s">
        <v>1629</v>
      </c>
      <c r="F325" s="321" t="s">
        <v>1747</v>
      </c>
      <c r="G325" s="321" t="s">
        <v>1742</v>
      </c>
      <c r="H325" s="321" t="s">
        <v>1772</v>
      </c>
      <c r="I325" s="321" t="s">
        <v>2106</v>
      </c>
      <c r="J325" s="376">
        <v>11.75</v>
      </c>
      <c r="K325" s="39"/>
    </row>
    <row r="326" spans="1:11">
      <c r="A326" s="732">
        <v>43830</v>
      </c>
      <c r="B326" s="321" t="s">
        <v>904</v>
      </c>
      <c r="C326" s="321" t="s">
        <v>1759</v>
      </c>
      <c r="D326" s="321" t="s">
        <v>2108</v>
      </c>
      <c r="E326" s="321" t="s">
        <v>1629</v>
      </c>
      <c r="F326" s="321" t="s">
        <v>1747</v>
      </c>
      <c r="G326" s="321" t="s">
        <v>1742</v>
      </c>
      <c r="H326" s="321" t="s">
        <v>1772</v>
      </c>
      <c r="I326" s="321" t="s">
        <v>2106</v>
      </c>
      <c r="J326" s="376">
        <v>1.27</v>
      </c>
      <c r="K326" s="39"/>
    </row>
    <row r="327" spans="1:11">
      <c r="A327" s="732">
        <v>43556</v>
      </c>
      <c r="B327" s="321" t="s">
        <v>904</v>
      </c>
      <c r="C327" s="321" t="s">
        <v>1759</v>
      </c>
      <c r="D327" s="321" t="s">
        <v>2110</v>
      </c>
      <c r="E327" s="321" t="s">
        <v>1629</v>
      </c>
      <c r="F327" s="321" t="s">
        <v>1747</v>
      </c>
      <c r="G327" s="321" t="s">
        <v>1742</v>
      </c>
      <c r="H327" s="321" t="s">
        <v>1772</v>
      </c>
      <c r="I327" s="321" t="s">
        <v>2106</v>
      </c>
      <c r="J327" s="376">
        <v>1.1000000000000001</v>
      </c>
      <c r="K327" s="39"/>
    </row>
    <row r="328" spans="1:11">
      <c r="A328" s="732">
        <v>43767</v>
      </c>
      <c r="B328" s="321" t="s">
        <v>904</v>
      </c>
      <c r="C328" s="321" t="s">
        <v>1759</v>
      </c>
      <c r="D328" s="321" t="s">
        <v>2111</v>
      </c>
      <c r="E328" s="321" t="s">
        <v>1629</v>
      </c>
      <c r="F328" s="321" t="s">
        <v>1747</v>
      </c>
      <c r="G328" s="321" t="s">
        <v>1742</v>
      </c>
      <c r="H328" s="321" t="s">
        <v>1772</v>
      </c>
      <c r="I328" s="321" t="s">
        <v>2106</v>
      </c>
      <c r="J328" s="376">
        <v>1.32</v>
      </c>
      <c r="K328" s="39"/>
    </row>
    <row r="329" spans="1:11">
      <c r="A329" s="732">
        <v>43794</v>
      </c>
      <c r="B329" s="321" t="s">
        <v>539</v>
      </c>
      <c r="C329" s="321" t="s">
        <v>1809</v>
      </c>
      <c r="D329" s="321" t="s">
        <v>2112</v>
      </c>
      <c r="E329" s="321" t="s">
        <v>1629</v>
      </c>
      <c r="F329" s="321" t="s">
        <v>1747</v>
      </c>
      <c r="G329" s="321" t="s">
        <v>1742</v>
      </c>
      <c r="H329" s="321" t="s">
        <v>1743</v>
      </c>
      <c r="I329" s="321"/>
      <c r="J329" s="376">
        <v>3</v>
      </c>
      <c r="K329" s="39"/>
    </row>
    <row r="330" spans="1:11">
      <c r="A330" s="732">
        <v>43509</v>
      </c>
      <c r="B330" s="321" t="s">
        <v>539</v>
      </c>
      <c r="C330" s="321" t="s">
        <v>1809</v>
      </c>
      <c r="D330" s="321" t="s">
        <v>2113</v>
      </c>
      <c r="E330" s="321" t="s">
        <v>1629</v>
      </c>
      <c r="F330" s="321" t="s">
        <v>1747</v>
      </c>
      <c r="G330" s="321" t="s">
        <v>1742</v>
      </c>
      <c r="H330" s="321" t="s">
        <v>1743</v>
      </c>
      <c r="I330" s="321"/>
      <c r="J330" s="376">
        <v>2</v>
      </c>
      <c r="K330" s="39"/>
    </row>
    <row r="331" spans="1:11">
      <c r="A331" s="732">
        <v>43542</v>
      </c>
      <c r="B331" s="321" t="s">
        <v>539</v>
      </c>
      <c r="C331" s="321" t="s">
        <v>1809</v>
      </c>
      <c r="D331" s="321" t="s">
        <v>2113</v>
      </c>
      <c r="E331" s="321" t="s">
        <v>1629</v>
      </c>
      <c r="F331" s="321" t="s">
        <v>1747</v>
      </c>
      <c r="G331" s="321" t="s">
        <v>1742</v>
      </c>
      <c r="H331" s="321" t="s">
        <v>1743</v>
      </c>
      <c r="I331" s="321"/>
      <c r="J331" s="376">
        <v>3</v>
      </c>
      <c r="K331" s="39"/>
    </row>
    <row r="332" spans="1:11">
      <c r="A332" s="732">
        <v>43644</v>
      </c>
      <c r="B332" s="321" t="s">
        <v>989</v>
      </c>
      <c r="C332" s="321" t="s">
        <v>1213</v>
      </c>
      <c r="D332" s="321" t="s">
        <v>2114</v>
      </c>
      <c r="E332" s="321" t="s">
        <v>1751</v>
      </c>
      <c r="F332" s="321" t="s">
        <v>1741</v>
      </c>
      <c r="G332" s="321" t="s">
        <v>1742</v>
      </c>
      <c r="H332" s="321" t="s">
        <v>1743</v>
      </c>
      <c r="I332" s="321" t="s">
        <v>1742</v>
      </c>
      <c r="J332" s="376">
        <v>0.2</v>
      </c>
      <c r="K332" s="4"/>
    </row>
    <row r="333" spans="1:11">
      <c r="A333" s="732">
        <v>43614</v>
      </c>
      <c r="B333" s="321" t="s">
        <v>989</v>
      </c>
      <c r="C333" s="321" t="s">
        <v>1213</v>
      </c>
      <c r="D333" s="321" t="s">
        <v>2115</v>
      </c>
      <c r="E333" s="321" t="s">
        <v>1751</v>
      </c>
      <c r="F333" s="321" t="s">
        <v>1741</v>
      </c>
      <c r="G333" s="321" t="s">
        <v>1742</v>
      </c>
      <c r="H333" s="321" t="s">
        <v>1743</v>
      </c>
      <c r="I333" s="321" t="s">
        <v>1742</v>
      </c>
      <c r="J333" s="376">
        <v>9</v>
      </c>
      <c r="K333" s="39"/>
    </row>
    <row r="334" spans="1:11">
      <c r="A334" s="732">
        <v>43738</v>
      </c>
      <c r="B334" s="321" t="s">
        <v>989</v>
      </c>
      <c r="C334" s="321" t="s">
        <v>1213</v>
      </c>
      <c r="D334" s="321" t="s">
        <v>2116</v>
      </c>
      <c r="E334" s="321" t="s">
        <v>1749</v>
      </c>
      <c r="F334" s="321" t="s">
        <v>1741</v>
      </c>
      <c r="G334" s="321" t="s">
        <v>1742</v>
      </c>
      <c r="H334" s="321" t="s">
        <v>1743</v>
      </c>
      <c r="I334" s="321" t="s">
        <v>1742</v>
      </c>
      <c r="J334" s="376">
        <v>8.25</v>
      </c>
      <c r="K334" s="39"/>
    </row>
    <row r="335" spans="1:11">
      <c r="A335" s="732">
        <v>43671</v>
      </c>
      <c r="B335" s="321" t="s">
        <v>989</v>
      </c>
      <c r="C335" s="321" t="s">
        <v>1213</v>
      </c>
      <c r="D335" s="321" t="s">
        <v>2117</v>
      </c>
      <c r="E335" s="321" t="s">
        <v>1749</v>
      </c>
      <c r="F335" s="321" t="s">
        <v>1747</v>
      </c>
      <c r="G335" s="321" t="s">
        <v>1742</v>
      </c>
      <c r="H335" s="321" t="s">
        <v>1743</v>
      </c>
      <c r="I335" s="321" t="s">
        <v>1742</v>
      </c>
      <c r="J335" s="376">
        <v>10</v>
      </c>
      <c r="K335" s="39"/>
    </row>
    <row r="336" spans="1:11">
      <c r="A336" s="732">
        <v>43791</v>
      </c>
      <c r="B336" s="321" t="s">
        <v>989</v>
      </c>
      <c r="C336" s="321" t="s">
        <v>1213</v>
      </c>
      <c r="D336" s="321" t="s">
        <v>2117</v>
      </c>
      <c r="E336" s="321" t="s">
        <v>1749</v>
      </c>
      <c r="F336" s="321" t="s">
        <v>1747</v>
      </c>
      <c r="G336" s="321" t="s">
        <v>1742</v>
      </c>
      <c r="H336" s="321" t="s">
        <v>1743</v>
      </c>
      <c r="I336" s="321" t="s">
        <v>1742</v>
      </c>
      <c r="J336" s="376">
        <v>2.89</v>
      </c>
      <c r="K336" s="39"/>
    </row>
    <row r="337" spans="1:11">
      <c r="A337" s="732">
        <v>43819</v>
      </c>
      <c r="B337" s="321" t="s">
        <v>989</v>
      </c>
      <c r="C337" s="321" t="s">
        <v>1213</v>
      </c>
      <c r="D337" s="321" t="s">
        <v>2118</v>
      </c>
      <c r="E337" s="321" t="s">
        <v>1751</v>
      </c>
      <c r="F337" s="321" t="s">
        <v>1741</v>
      </c>
      <c r="G337" s="321" t="s">
        <v>1742</v>
      </c>
      <c r="H337" s="321" t="s">
        <v>1743</v>
      </c>
      <c r="I337" s="321" t="s">
        <v>1742</v>
      </c>
      <c r="J337" s="376">
        <v>3</v>
      </c>
      <c r="K337" s="39"/>
    </row>
    <row r="338" spans="1:11">
      <c r="A338" s="732">
        <v>43733</v>
      </c>
      <c r="B338" s="321" t="s">
        <v>989</v>
      </c>
      <c r="C338" s="321" t="s">
        <v>824</v>
      </c>
      <c r="D338" s="321" t="s">
        <v>2119</v>
      </c>
      <c r="E338" s="321" t="s">
        <v>1749</v>
      </c>
      <c r="F338" s="321" t="s">
        <v>1741</v>
      </c>
      <c r="G338" s="321" t="s">
        <v>1742</v>
      </c>
      <c r="H338" s="321" t="s">
        <v>1743</v>
      </c>
      <c r="I338" s="321" t="s">
        <v>1742</v>
      </c>
      <c r="J338" s="376">
        <v>1</v>
      </c>
      <c r="K338" s="39"/>
    </row>
    <row r="339" spans="1:11">
      <c r="A339" s="732">
        <v>43766</v>
      </c>
      <c r="B339" s="321" t="s">
        <v>552</v>
      </c>
      <c r="C339" s="321" t="s">
        <v>2022</v>
      </c>
      <c r="D339" s="321" t="s">
        <v>2120</v>
      </c>
      <c r="E339" s="321" t="s">
        <v>1749</v>
      </c>
      <c r="F339" s="321" t="s">
        <v>1747</v>
      </c>
      <c r="G339" s="321" t="s">
        <v>1742</v>
      </c>
      <c r="H339" s="321" t="s">
        <v>1743</v>
      </c>
      <c r="I339" s="321" t="s">
        <v>2121</v>
      </c>
      <c r="J339" s="376">
        <v>17.5</v>
      </c>
      <c r="K339" s="39"/>
    </row>
    <row r="340" spans="1:11">
      <c r="A340" s="732">
        <v>43808</v>
      </c>
      <c r="B340" s="321" t="s">
        <v>552</v>
      </c>
      <c r="C340" s="321" t="s">
        <v>2022</v>
      </c>
      <c r="D340" s="321" t="s">
        <v>2120</v>
      </c>
      <c r="E340" s="321" t="s">
        <v>1749</v>
      </c>
      <c r="F340" s="321" t="s">
        <v>1747</v>
      </c>
      <c r="G340" s="321" t="s">
        <v>1742</v>
      </c>
      <c r="H340" s="321" t="s">
        <v>1743</v>
      </c>
      <c r="I340" s="321" t="s">
        <v>2121</v>
      </c>
      <c r="J340" s="376">
        <v>7.5</v>
      </c>
      <c r="K340" s="39"/>
    </row>
    <row r="341" spans="1:11">
      <c r="A341" s="732">
        <v>43627</v>
      </c>
      <c r="B341" s="321" t="s">
        <v>552</v>
      </c>
      <c r="C341" s="321" t="s">
        <v>2022</v>
      </c>
      <c r="D341" s="321" t="s">
        <v>2122</v>
      </c>
      <c r="E341" s="321" t="s">
        <v>1749</v>
      </c>
      <c r="F341" s="321" t="s">
        <v>1741</v>
      </c>
      <c r="G341" s="321" t="s">
        <v>1742</v>
      </c>
      <c r="H341" s="321" t="s">
        <v>1772</v>
      </c>
      <c r="I341" s="321" t="s">
        <v>2121</v>
      </c>
      <c r="J341" s="376">
        <v>1</v>
      </c>
      <c r="K341" s="39"/>
    </row>
    <row r="342" spans="1:11">
      <c r="A342" s="732">
        <v>43657</v>
      </c>
      <c r="B342" s="321" t="s">
        <v>993</v>
      </c>
      <c r="C342" s="321" t="s">
        <v>2022</v>
      </c>
      <c r="D342" s="321" t="s">
        <v>2023</v>
      </c>
      <c r="E342" s="321" t="s">
        <v>1751</v>
      </c>
      <c r="F342" s="321" t="s">
        <v>1747</v>
      </c>
      <c r="G342" s="321" t="s">
        <v>1742</v>
      </c>
      <c r="H342" s="321" t="s">
        <v>1743</v>
      </c>
      <c r="I342" s="321"/>
      <c r="J342" s="376">
        <v>33</v>
      </c>
      <c r="K342" s="39"/>
    </row>
    <row r="343" spans="1:11">
      <c r="A343" s="732">
        <v>43523</v>
      </c>
      <c r="B343" s="321" t="s">
        <v>620</v>
      </c>
      <c r="C343" s="321" t="s">
        <v>1255</v>
      </c>
      <c r="D343" s="321" t="s">
        <v>2123</v>
      </c>
      <c r="E343" s="321" t="s">
        <v>1629</v>
      </c>
      <c r="F343" s="321" t="s">
        <v>1747</v>
      </c>
      <c r="G343" s="321" t="s">
        <v>1742</v>
      </c>
      <c r="H343" s="321" t="s">
        <v>1772</v>
      </c>
      <c r="I343" s="321" t="s">
        <v>2124</v>
      </c>
      <c r="J343" s="376">
        <v>0.55000000000000004</v>
      </c>
      <c r="K343" s="4"/>
    </row>
    <row r="344" spans="1:11">
      <c r="A344" s="732">
        <v>43757</v>
      </c>
      <c r="B344" s="321" t="s">
        <v>620</v>
      </c>
      <c r="C344" s="321" t="s">
        <v>1255</v>
      </c>
      <c r="D344" s="321" t="s">
        <v>2125</v>
      </c>
      <c r="E344" s="321" t="s">
        <v>1629</v>
      </c>
      <c r="F344" s="321" t="s">
        <v>1747</v>
      </c>
      <c r="G344" s="321" t="s">
        <v>1742</v>
      </c>
      <c r="H344" s="321" t="s">
        <v>1743</v>
      </c>
      <c r="I344" s="321" t="s">
        <v>2124</v>
      </c>
      <c r="J344" s="376">
        <v>2</v>
      </c>
      <c r="K344" s="39"/>
    </row>
    <row r="345" spans="1:11">
      <c r="A345" s="732">
        <v>43483</v>
      </c>
      <c r="B345" s="321" t="s">
        <v>620</v>
      </c>
      <c r="C345" s="321" t="s">
        <v>1255</v>
      </c>
      <c r="D345" s="321" t="s">
        <v>2126</v>
      </c>
      <c r="E345" s="321" t="s">
        <v>1629</v>
      </c>
      <c r="F345" s="321" t="s">
        <v>1747</v>
      </c>
      <c r="G345" s="321" t="s">
        <v>1742</v>
      </c>
      <c r="H345" s="321" t="s">
        <v>1772</v>
      </c>
      <c r="I345" s="321" t="s">
        <v>2124</v>
      </c>
      <c r="J345" s="376">
        <v>0.09</v>
      </c>
      <c r="K345" s="4"/>
    </row>
    <row r="346" spans="1:11">
      <c r="A346" s="732">
        <v>43651</v>
      </c>
      <c r="B346" s="321" t="s">
        <v>620</v>
      </c>
      <c r="C346" s="321" t="s">
        <v>1255</v>
      </c>
      <c r="D346" s="321" t="s">
        <v>2127</v>
      </c>
      <c r="E346" s="321" t="s">
        <v>1629</v>
      </c>
      <c r="F346" s="321" t="s">
        <v>1747</v>
      </c>
      <c r="G346" s="321" t="s">
        <v>1742</v>
      </c>
      <c r="H346" s="321" t="s">
        <v>1743</v>
      </c>
      <c r="I346" s="321" t="s">
        <v>2128</v>
      </c>
      <c r="J346" s="376">
        <v>3</v>
      </c>
      <c r="K346" s="39"/>
    </row>
    <row r="347" spans="1:11">
      <c r="A347" s="732">
        <v>43608</v>
      </c>
      <c r="B347" s="321" t="s">
        <v>620</v>
      </c>
      <c r="C347" s="321" t="s">
        <v>1255</v>
      </c>
      <c r="D347" s="321" t="s">
        <v>2127</v>
      </c>
      <c r="E347" s="321" t="s">
        <v>1629</v>
      </c>
      <c r="F347" s="321" t="s">
        <v>1747</v>
      </c>
      <c r="G347" s="321" t="s">
        <v>1742</v>
      </c>
      <c r="H347" s="321" t="s">
        <v>1772</v>
      </c>
      <c r="I347" s="321" t="s">
        <v>2129</v>
      </c>
      <c r="J347" s="376">
        <v>3.41</v>
      </c>
      <c r="K347" s="39"/>
    </row>
    <row r="348" spans="1:11">
      <c r="A348" s="732">
        <v>43705</v>
      </c>
      <c r="B348" s="321" t="s">
        <v>620</v>
      </c>
      <c r="C348" s="321" t="s">
        <v>1255</v>
      </c>
      <c r="D348" s="321" t="s">
        <v>2127</v>
      </c>
      <c r="E348" s="321" t="s">
        <v>1629</v>
      </c>
      <c r="F348" s="321" t="s">
        <v>1747</v>
      </c>
      <c r="G348" s="321" t="s">
        <v>1742</v>
      </c>
      <c r="H348" s="321" t="s">
        <v>1772</v>
      </c>
      <c r="I348" s="321" t="s">
        <v>2129</v>
      </c>
      <c r="J348" s="376">
        <v>0.77</v>
      </c>
      <c r="K348" s="4"/>
    </row>
    <row r="349" spans="1:11">
      <c r="A349" s="732">
        <v>43483</v>
      </c>
      <c r="B349" s="321" t="s">
        <v>620</v>
      </c>
      <c r="C349" s="321" t="s">
        <v>1255</v>
      </c>
      <c r="D349" s="321" t="s">
        <v>2127</v>
      </c>
      <c r="E349" s="321" t="s">
        <v>1629</v>
      </c>
      <c r="F349" s="321" t="s">
        <v>1747</v>
      </c>
      <c r="G349" s="321" t="s">
        <v>1742</v>
      </c>
      <c r="H349" s="321" t="s">
        <v>1772</v>
      </c>
      <c r="I349" s="321" t="s">
        <v>2124</v>
      </c>
      <c r="J349" s="376">
        <v>0.09</v>
      </c>
      <c r="K349" s="4"/>
    </row>
    <row r="350" spans="1:11">
      <c r="A350" s="732">
        <v>43672</v>
      </c>
      <c r="B350" s="321" t="s">
        <v>620</v>
      </c>
      <c r="C350" s="321" t="s">
        <v>1255</v>
      </c>
      <c r="D350" s="321" t="s">
        <v>2127</v>
      </c>
      <c r="E350" s="321" t="s">
        <v>1629</v>
      </c>
      <c r="F350" s="321" t="s">
        <v>1747</v>
      </c>
      <c r="G350" s="321" t="s">
        <v>1742</v>
      </c>
      <c r="H350" s="321" t="s">
        <v>1743</v>
      </c>
      <c r="I350" s="321" t="s">
        <v>2130</v>
      </c>
      <c r="J350" s="376">
        <v>4</v>
      </c>
      <c r="K350" s="39"/>
    </row>
    <row r="351" spans="1:11">
      <c r="A351" s="732">
        <v>43551</v>
      </c>
      <c r="B351" s="321" t="s">
        <v>620</v>
      </c>
      <c r="C351" s="321" t="s">
        <v>1255</v>
      </c>
      <c r="D351" s="321" t="s">
        <v>2131</v>
      </c>
      <c r="E351" s="321" t="s">
        <v>1629</v>
      </c>
      <c r="F351" s="321" t="s">
        <v>1741</v>
      </c>
      <c r="G351" s="321" t="s">
        <v>1742</v>
      </c>
      <c r="H351" s="321" t="s">
        <v>1743</v>
      </c>
      <c r="I351" s="321" t="s">
        <v>2130</v>
      </c>
      <c r="J351" s="376">
        <v>128.94</v>
      </c>
      <c r="K351" s="39"/>
    </row>
    <row r="352" spans="1:11">
      <c r="A352" s="732">
        <v>43628</v>
      </c>
      <c r="B352" s="321" t="s">
        <v>620</v>
      </c>
      <c r="C352" s="321" t="s">
        <v>1255</v>
      </c>
      <c r="D352" s="321" t="s">
        <v>2131</v>
      </c>
      <c r="E352" s="321" t="s">
        <v>1629</v>
      </c>
      <c r="F352" s="321" t="s">
        <v>1741</v>
      </c>
      <c r="G352" s="321" t="s">
        <v>1742</v>
      </c>
      <c r="H352" s="321" t="s">
        <v>1743</v>
      </c>
      <c r="I352" s="321" t="s">
        <v>2130</v>
      </c>
      <c r="J352" s="376">
        <v>332.16</v>
      </c>
      <c r="K352" s="39"/>
    </row>
    <row r="353" spans="1:11">
      <c r="A353" s="732">
        <v>43697</v>
      </c>
      <c r="B353" s="321" t="s">
        <v>620</v>
      </c>
      <c r="C353" s="321" t="s">
        <v>1255</v>
      </c>
      <c r="D353" s="321" t="s">
        <v>2131</v>
      </c>
      <c r="E353" s="321" t="s">
        <v>1629</v>
      </c>
      <c r="F353" s="321" t="s">
        <v>1741</v>
      </c>
      <c r="G353" s="321" t="s">
        <v>1742</v>
      </c>
      <c r="H353" s="321" t="s">
        <v>1743</v>
      </c>
      <c r="I353" s="321" t="s">
        <v>2130</v>
      </c>
      <c r="J353" s="376">
        <v>344.13</v>
      </c>
      <c r="K353" s="39"/>
    </row>
    <row r="354" spans="1:11">
      <c r="A354" s="732">
        <v>43819</v>
      </c>
      <c r="B354" s="321" t="s">
        <v>620</v>
      </c>
      <c r="C354" s="321" t="s">
        <v>1255</v>
      </c>
      <c r="D354" s="321" t="s">
        <v>2131</v>
      </c>
      <c r="E354" s="321" t="s">
        <v>1629</v>
      </c>
      <c r="F354" s="321" t="s">
        <v>1741</v>
      </c>
      <c r="G354" s="321" t="s">
        <v>1742</v>
      </c>
      <c r="H354" s="321" t="s">
        <v>1743</v>
      </c>
      <c r="I354" s="321" t="s">
        <v>2130</v>
      </c>
      <c r="J354" s="376">
        <v>374.15</v>
      </c>
      <c r="K354" s="39"/>
    </row>
    <row r="355" spans="1:11">
      <c r="A355" s="732">
        <v>43551</v>
      </c>
      <c r="B355" s="321" t="s">
        <v>620</v>
      </c>
      <c r="C355" s="321" t="s">
        <v>1255</v>
      </c>
      <c r="D355" s="321" t="s">
        <v>2132</v>
      </c>
      <c r="E355" s="321" t="s">
        <v>1629</v>
      </c>
      <c r="F355" s="321" t="s">
        <v>1747</v>
      </c>
      <c r="G355" s="321" t="s">
        <v>1742</v>
      </c>
      <c r="H355" s="321" t="s">
        <v>1743</v>
      </c>
      <c r="I355" s="321" t="s">
        <v>2130</v>
      </c>
      <c r="J355" s="376">
        <v>27.63</v>
      </c>
      <c r="K355" s="39"/>
    </row>
    <row r="356" spans="1:11">
      <c r="A356" s="732">
        <v>43628</v>
      </c>
      <c r="B356" s="321" t="s">
        <v>620</v>
      </c>
      <c r="C356" s="321" t="s">
        <v>1255</v>
      </c>
      <c r="D356" s="321" t="s">
        <v>2132</v>
      </c>
      <c r="E356" s="321" t="s">
        <v>1629</v>
      </c>
      <c r="F356" s="321" t="s">
        <v>1747</v>
      </c>
      <c r="G356" s="321" t="s">
        <v>1742</v>
      </c>
      <c r="H356" s="321" t="s">
        <v>1743</v>
      </c>
      <c r="I356" s="321" t="s">
        <v>2130</v>
      </c>
      <c r="J356" s="376">
        <v>71.180000000000007</v>
      </c>
      <c r="K356" s="39"/>
    </row>
    <row r="357" spans="1:11">
      <c r="A357" s="732">
        <v>43697</v>
      </c>
      <c r="B357" s="321" t="s">
        <v>620</v>
      </c>
      <c r="C357" s="321" t="s">
        <v>1255</v>
      </c>
      <c r="D357" s="321" t="s">
        <v>2132</v>
      </c>
      <c r="E357" s="321" t="s">
        <v>1629</v>
      </c>
      <c r="F357" s="321" t="s">
        <v>1747</v>
      </c>
      <c r="G357" s="321" t="s">
        <v>1742</v>
      </c>
      <c r="H357" s="321" t="s">
        <v>1743</v>
      </c>
      <c r="I357" s="321" t="s">
        <v>2130</v>
      </c>
      <c r="J357" s="376">
        <v>73.739999999999995</v>
      </c>
      <c r="K357" s="39"/>
    </row>
    <row r="358" spans="1:11">
      <c r="A358" s="732">
        <v>43819</v>
      </c>
      <c r="B358" s="321" t="s">
        <v>620</v>
      </c>
      <c r="C358" s="321" t="s">
        <v>1255</v>
      </c>
      <c r="D358" s="321" t="s">
        <v>2132</v>
      </c>
      <c r="E358" s="321" t="s">
        <v>1629</v>
      </c>
      <c r="F358" s="321" t="s">
        <v>1747</v>
      </c>
      <c r="G358" s="321" t="s">
        <v>1742</v>
      </c>
      <c r="H358" s="321" t="s">
        <v>1743</v>
      </c>
      <c r="I358" s="321" t="s">
        <v>2130</v>
      </c>
      <c r="J358" s="376">
        <v>149.37</v>
      </c>
      <c r="K358" s="39"/>
    </row>
    <row r="359" spans="1:11">
      <c r="A359" s="732">
        <v>43551</v>
      </c>
      <c r="B359" s="321" t="s">
        <v>620</v>
      </c>
      <c r="C359" s="321" t="s">
        <v>1255</v>
      </c>
      <c r="D359" s="321" t="s">
        <v>2133</v>
      </c>
      <c r="E359" s="321" t="s">
        <v>1629</v>
      </c>
      <c r="F359" s="321" t="s">
        <v>1747</v>
      </c>
      <c r="G359" s="321" t="s">
        <v>1742</v>
      </c>
      <c r="H359" s="321" t="s">
        <v>1743</v>
      </c>
      <c r="I359" s="321" t="s">
        <v>2130</v>
      </c>
      <c r="J359" s="376">
        <v>27.63</v>
      </c>
      <c r="K359" s="39"/>
    </row>
    <row r="360" spans="1:11">
      <c r="A360" s="732">
        <v>43628</v>
      </c>
      <c r="B360" s="321" t="s">
        <v>620</v>
      </c>
      <c r="C360" s="321" t="s">
        <v>1255</v>
      </c>
      <c r="D360" s="321" t="s">
        <v>2133</v>
      </c>
      <c r="E360" s="321" t="s">
        <v>1629</v>
      </c>
      <c r="F360" s="321" t="s">
        <v>1747</v>
      </c>
      <c r="G360" s="321" t="s">
        <v>1742</v>
      </c>
      <c r="H360" s="321" t="s">
        <v>1743</v>
      </c>
      <c r="I360" s="321" t="s">
        <v>2130</v>
      </c>
      <c r="J360" s="376">
        <v>71.180000000000007</v>
      </c>
      <c r="K360" s="39"/>
    </row>
    <row r="361" spans="1:11">
      <c r="A361" s="732">
        <v>43697</v>
      </c>
      <c r="B361" s="321" t="s">
        <v>620</v>
      </c>
      <c r="C361" s="321" t="s">
        <v>1255</v>
      </c>
      <c r="D361" s="321" t="s">
        <v>2133</v>
      </c>
      <c r="E361" s="321" t="s">
        <v>1629</v>
      </c>
      <c r="F361" s="321" t="s">
        <v>1747</v>
      </c>
      <c r="G361" s="321" t="s">
        <v>1742</v>
      </c>
      <c r="H361" s="321" t="s">
        <v>1743</v>
      </c>
      <c r="I361" s="321" t="s">
        <v>2130</v>
      </c>
      <c r="J361" s="376">
        <v>73.739999999999995</v>
      </c>
      <c r="K361" s="39"/>
    </row>
    <row r="362" spans="1:11">
      <c r="A362" s="732">
        <v>43819</v>
      </c>
      <c r="B362" s="321" t="s">
        <v>620</v>
      </c>
      <c r="C362" s="321" t="s">
        <v>1255</v>
      </c>
      <c r="D362" s="321" t="s">
        <v>2133</v>
      </c>
      <c r="E362" s="321" t="s">
        <v>1629</v>
      </c>
      <c r="F362" s="321" t="s">
        <v>1747</v>
      </c>
      <c r="G362" s="321" t="s">
        <v>1742</v>
      </c>
      <c r="H362" s="321" t="s">
        <v>1743</v>
      </c>
      <c r="I362" s="321" t="s">
        <v>2130</v>
      </c>
      <c r="J362" s="376">
        <v>149.37</v>
      </c>
      <c r="K362" s="39"/>
    </row>
    <row r="363" spans="1:11">
      <c r="A363" s="732">
        <v>43637</v>
      </c>
      <c r="B363" s="321" t="s">
        <v>620</v>
      </c>
      <c r="C363" s="321" t="s">
        <v>1255</v>
      </c>
      <c r="D363" s="321" t="s">
        <v>2133</v>
      </c>
      <c r="E363" s="321" t="s">
        <v>1629</v>
      </c>
      <c r="F363" s="321" t="s">
        <v>1747</v>
      </c>
      <c r="G363" s="321" t="s">
        <v>1742</v>
      </c>
      <c r="H363" s="321" t="s">
        <v>1743</v>
      </c>
      <c r="I363" s="321" t="s">
        <v>2130</v>
      </c>
      <c r="J363" s="376">
        <v>2</v>
      </c>
      <c r="K363" s="39"/>
    </row>
    <row r="364" spans="1:11">
      <c r="A364" s="732">
        <v>43792</v>
      </c>
      <c r="B364" s="321" t="s">
        <v>620</v>
      </c>
      <c r="C364" s="321" t="s">
        <v>1255</v>
      </c>
      <c r="D364" s="321" t="s">
        <v>2134</v>
      </c>
      <c r="E364" s="321" t="s">
        <v>1629</v>
      </c>
      <c r="F364" s="321" t="s">
        <v>1747</v>
      </c>
      <c r="G364" s="321" t="s">
        <v>1742</v>
      </c>
      <c r="H364" s="321" t="s">
        <v>1772</v>
      </c>
      <c r="I364" s="321" t="s">
        <v>2129</v>
      </c>
      <c r="J364" s="376">
        <v>1.7</v>
      </c>
      <c r="K364" s="39"/>
    </row>
    <row r="365" spans="1:11" ht="24">
      <c r="A365" s="732">
        <v>43705</v>
      </c>
      <c r="B365" s="321" t="s">
        <v>620</v>
      </c>
      <c r="C365" s="321" t="s">
        <v>1255</v>
      </c>
      <c r="D365" s="321" t="s">
        <v>2135</v>
      </c>
      <c r="E365" s="321" t="s">
        <v>1629</v>
      </c>
      <c r="F365" s="321" t="s">
        <v>1747</v>
      </c>
      <c r="G365" s="321" t="s">
        <v>1742</v>
      </c>
      <c r="H365" s="321" t="s">
        <v>1772</v>
      </c>
      <c r="I365" s="321" t="s">
        <v>2136</v>
      </c>
      <c r="J365" s="376">
        <v>136.44</v>
      </c>
      <c r="K365" s="39"/>
    </row>
    <row r="366" spans="1:11" ht="24">
      <c r="A366" s="732">
        <v>43748</v>
      </c>
      <c r="B366" s="321" t="s">
        <v>620</v>
      </c>
      <c r="C366" s="321" t="s">
        <v>1255</v>
      </c>
      <c r="D366" s="321" t="s">
        <v>2135</v>
      </c>
      <c r="E366" s="321" t="s">
        <v>1629</v>
      </c>
      <c r="F366" s="321" t="s">
        <v>1747</v>
      </c>
      <c r="G366" s="321" t="s">
        <v>1742</v>
      </c>
      <c r="H366" s="321" t="s">
        <v>1772</v>
      </c>
      <c r="I366" s="321" t="s">
        <v>2136</v>
      </c>
      <c r="J366" s="376">
        <v>89.59</v>
      </c>
      <c r="K366" s="39"/>
    </row>
    <row r="367" spans="1:11" ht="24">
      <c r="A367" s="732">
        <v>43774</v>
      </c>
      <c r="B367" s="321" t="s">
        <v>620</v>
      </c>
      <c r="C367" s="321" t="s">
        <v>1255</v>
      </c>
      <c r="D367" s="321" t="s">
        <v>2135</v>
      </c>
      <c r="E367" s="321" t="s">
        <v>1629</v>
      </c>
      <c r="F367" s="321" t="s">
        <v>1747</v>
      </c>
      <c r="G367" s="321" t="s">
        <v>1742</v>
      </c>
      <c r="H367" s="321" t="s">
        <v>1772</v>
      </c>
      <c r="I367" s="321" t="s">
        <v>2136</v>
      </c>
      <c r="J367" s="376">
        <v>58.48</v>
      </c>
      <c r="K367" s="39"/>
    </row>
    <row r="368" spans="1:11" ht="24">
      <c r="A368" s="732">
        <v>43798</v>
      </c>
      <c r="B368" s="321" t="s">
        <v>620</v>
      </c>
      <c r="C368" s="321" t="s">
        <v>1255</v>
      </c>
      <c r="D368" s="321" t="s">
        <v>2135</v>
      </c>
      <c r="E368" s="321" t="s">
        <v>1629</v>
      </c>
      <c r="F368" s="321" t="s">
        <v>1747</v>
      </c>
      <c r="G368" s="321" t="s">
        <v>1742</v>
      </c>
      <c r="H368" s="321" t="s">
        <v>1772</v>
      </c>
      <c r="I368" s="321" t="s">
        <v>2136</v>
      </c>
      <c r="J368" s="376">
        <v>38.39</v>
      </c>
      <c r="K368" s="39"/>
    </row>
    <row r="369" spans="1:11">
      <c r="A369" s="732">
        <v>43808</v>
      </c>
      <c r="B369" s="321" t="s">
        <v>620</v>
      </c>
      <c r="C369" s="321" t="s">
        <v>1255</v>
      </c>
      <c r="D369" s="321" t="s">
        <v>2135</v>
      </c>
      <c r="E369" s="321" t="s">
        <v>1629</v>
      </c>
      <c r="F369" s="321" t="s">
        <v>1747</v>
      </c>
      <c r="G369" s="321" t="s">
        <v>1742</v>
      </c>
      <c r="H369" s="321" t="s">
        <v>1743</v>
      </c>
      <c r="I369" s="321" t="s">
        <v>2137</v>
      </c>
      <c r="J369" s="376">
        <v>2.31</v>
      </c>
      <c r="K369" s="39"/>
    </row>
    <row r="370" spans="1:11" ht="24">
      <c r="A370" s="732">
        <v>43903</v>
      </c>
      <c r="B370" s="321" t="s">
        <v>554</v>
      </c>
      <c r="C370" s="321" t="s">
        <v>2138</v>
      </c>
      <c r="D370" s="321" t="s">
        <v>2139</v>
      </c>
      <c r="E370" s="321" t="s">
        <v>1629</v>
      </c>
      <c r="F370" s="321" t="s">
        <v>1741</v>
      </c>
      <c r="G370" s="321" t="s">
        <v>1757</v>
      </c>
      <c r="H370" s="321" t="s">
        <v>1743</v>
      </c>
      <c r="I370" s="321" t="s">
        <v>2140</v>
      </c>
      <c r="J370" s="376">
        <v>9.8000000000000007</v>
      </c>
      <c r="K370" s="39"/>
    </row>
    <row r="371" spans="1:11">
      <c r="A371" s="732">
        <v>43649</v>
      </c>
      <c r="B371" s="321" t="s">
        <v>573</v>
      </c>
      <c r="C371" s="321" t="s">
        <v>2022</v>
      </c>
      <c r="D371" s="321" t="s">
        <v>2141</v>
      </c>
      <c r="E371" s="321" t="s">
        <v>1751</v>
      </c>
      <c r="F371" s="321" t="s">
        <v>1747</v>
      </c>
      <c r="G371" s="321" t="s">
        <v>1742</v>
      </c>
      <c r="H371" s="321" t="s">
        <v>1743</v>
      </c>
      <c r="I371" s="321" t="s">
        <v>2142</v>
      </c>
      <c r="J371" s="376">
        <v>0.01</v>
      </c>
      <c r="K371" s="4"/>
    </row>
    <row r="372" spans="1:11">
      <c r="A372" s="732">
        <v>43657</v>
      </c>
      <c r="B372" s="321" t="s">
        <v>579</v>
      </c>
      <c r="C372" s="321" t="s">
        <v>1745</v>
      </c>
      <c r="D372" s="321" t="s">
        <v>2143</v>
      </c>
      <c r="E372" s="321" t="s">
        <v>1629</v>
      </c>
      <c r="F372" s="321" t="s">
        <v>1747</v>
      </c>
      <c r="G372" s="321" t="s">
        <v>1742</v>
      </c>
      <c r="H372" s="321" t="s">
        <v>1743</v>
      </c>
      <c r="I372" s="321" t="s">
        <v>2144</v>
      </c>
      <c r="J372" s="376">
        <v>45</v>
      </c>
      <c r="K372" s="39"/>
    </row>
    <row r="373" spans="1:11">
      <c r="A373" s="732">
        <v>43657</v>
      </c>
      <c r="B373" s="321" t="s">
        <v>579</v>
      </c>
      <c r="C373" s="321" t="s">
        <v>1745</v>
      </c>
      <c r="D373" s="321" t="s">
        <v>2143</v>
      </c>
      <c r="E373" s="321" t="s">
        <v>1629</v>
      </c>
      <c r="F373" s="321" t="s">
        <v>1747</v>
      </c>
      <c r="G373" s="321" t="s">
        <v>1742</v>
      </c>
      <c r="H373" s="321" t="s">
        <v>1743</v>
      </c>
      <c r="I373" s="321" t="s">
        <v>2144</v>
      </c>
      <c r="J373" s="376">
        <v>5</v>
      </c>
      <c r="K373" s="39"/>
    </row>
    <row r="374" spans="1:11">
      <c r="A374" s="732">
        <v>43657</v>
      </c>
      <c r="B374" s="321" t="s">
        <v>579</v>
      </c>
      <c r="C374" s="321" t="s">
        <v>1745</v>
      </c>
      <c r="D374" s="321" t="s">
        <v>2145</v>
      </c>
      <c r="E374" s="321" t="s">
        <v>1629</v>
      </c>
      <c r="F374" s="321" t="s">
        <v>1747</v>
      </c>
      <c r="G374" s="321" t="s">
        <v>1742</v>
      </c>
      <c r="H374" s="321" t="s">
        <v>1743</v>
      </c>
      <c r="I374" s="321" t="s">
        <v>2144</v>
      </c>
      <c r="J374" s="376">
        <v>25</v>
      </c>
      <c r="K374" s="39"/>
    </row>
    <row r="375" spans="1:11">
      <c r="A375" s="732">
        <v>43753</v>
      </c>
      <c r="B375" s="321" t="s">
        <v>585</v>
      </c>
      <c r="C375" s="321" t="s">
        <v>1213</v>
      </c>
      <c r="D375" s="321" t="s">
        <v>2146</v>
      </c>
      <c r="E375" s="321" t="s">
        <v>1629</v>
      </c>
      <c r="F375" s="321" t="s">
        <v>1747</v>
      </c>
      <c r="G375" s="321" t="s">
        <v>1761</v>
      </c>
      <c r="H375" s="321" t="s">
        <v>1743</v>
      </c>
      <c r="I375" s="321" t="s">
        <v>2144</v>
      </c>
      <c r="J375" s="376">
        <v>6</v>
      </c>
      <c r="K375" s="39"/>
    </row>
    <row r="376" spans="1:11">
      <c r="A376" s="732">
        <v>43738</v>
      </c>
      <c r="B376" s="321" t="s">
        <v>585</v>
      </c>
      <c r="C376" s="321" t="s">
        <v>1265</v>
      </c>
      <c r="D376" s="321" t="s">
        <v>2147</v>
      </c>
      <c r="E376" s="321" t="s">
        <v>1629</v>
      </c>
      <c r="F376" s="321" t="s">
        <v>1747</v>
      </c>
      <c r="G376" s="321" t="s">
        <v>1761</v>
      </c>
      <c r="H376" s="321" t="s">
        <v>1743</v>
      </c>
      <c r="I376" s="321" t="s">
        <v>2144</v>
      </c>
      <c r="J376" s="376">
        <v>5.8</v>
      </c>
      <c r="K376" s="39"/>
    </row>
    <row r="377" spans="1:11">
      <c r="A377" s="732">
        <v>43676</v>
      </c>
      <c r="B377" s="321" t="s">
        <v>585</v>
      </c>
      <c r="C377" s="321" t="s">
        <v>1265</v>
      </c>
      <c r="D377" s="321" t="s">
        <v>2148</v>
      </c>
      <c r="E377" s="321" t="s">
        <v>1629</v>
      </c>
      <c r="F377" s="321" t="s">
        <v>1741</v>
      </c>
      <c r="G377" s="321" t="s">
        <v>1761</v>
      </c>
      <c r="H377" s="321" t="s">
        <v>1743</v>
      </c>
      <c r="I377" s="321" t="s">
        <v>2144</v>
      </c>
      <c r="J377" s="376">
        <v>4</v>
      </c>
      <c r="K377" s="39"/>
    </row>
    <row r="378" spans="1:11">
      <c r="A378" s="732">
        <v>43769</v>
      </c>
      <c r="B378" s="321" t="s">
        <v>585</v>
      </c>
      <c r="C378" s="321" t="s">
        <v>824</v>
      </c>
      <c r="D378" s="321" t="s">
        <v>2149</v>
      </c>
      <c r="E378" s="321" t="s">
        <v>1629</v>
      </c>
      <c r="F378" s="321" t="s">
        <v>1741</v>
      </c>
      <c r="G378" s="321" t="s">
        <v>1761</v>
      </c>
      <c r="H378" s="321" t="s">
        <v>1743</v>
      </c>
      <c r="I378" s="321" t="s">
        <v>2144</v>
      </c>
      <c r="J378" s="376">
        <v>3</v>
      </c>
      <c r="K378" s="39"/>
    </row>
    <row r="379" spans="1:11">
      <c r="A379" s="732">
        <v>43829</v>
      </c>
      <c r="B379" s="321" t="s">
        <v>585</v>
      </c>
      <c r="C379" s="321" t="s">
        <v>1265</v>
      </c>
      <c r="D379" s="321" t="s">
        <v>2150</v>
      </c>
      <c r="E379" s="321" t="s">
        <v>1629</v>
      </c>
      <c r="F379" s="321" t="s">
        <v>1747</v>
      </c>
      <c r="G379" s="321" t="s">
        <v>1761</v>
      </c>
      <c r="H379" s="321" t="s">
        <v>1743</v>
      </c>
      <c r="I379" s="321" t="s">
        <v>2144</v>
      </c>
      <c r="J379" s="376">
        <v>5</v>
      </c>
      <c r="K379" s="39"/>
    </row>
    <row r="380" spans="1:11">
      <c r="A380" s="732">
        <v>43732</v>
      </c>
      <c r="B380" s="321" t="s">
        <v>557</v>
      </c>
      <c r="C380" s="321" t="s">
        <v>2022</v>
      </c>
      <c r="D380" s="321" t="s">
        <v>2151</v>
      </c>
      <c r="E380" s="321" t="s">
        <v>1749</v>
      </c>
      <c r="F380" s="321" t="s">
        <v>1747</v>
      </c>
      <c r="G380" s="321" t="s">
        <v>1742</v>
      </c>
      <c r="H380" s="321" t="s">
        <v>1772</v>
      </c>
      <c r="I380" s="321" t="s">
        <v>2152</v>
      </c>
      <c r="J380" s="376">
        <v>36.200000000000003</v>
      </c>
      <c r="K380" s="39"/>
    </row>
    <row r="381" spans="1:11">
      <c r="A381" s="732">
        <v>43732</v>
      </c>
      <c r="B381" s="321" t="s">
        <v>557</v>
      </c>
      <c r="C381" s="321" t="s">
        <v>2022</v>
      </c>
      <c r="D381" s="321" t="s">
        <v>2151</v>
      </c>
      <c r="E381" s="321" t="s">
        <v>1629</v>
      </c>
      <c r="F381" s="321" t="s">
        <v>1747</v>
      </c>
      <c r="G381" s="321" t="s">
        <v>1742</v>
      </c>
      <c r="H381" s="321" t="s">
        <v>1772</v>
      </c>
      <c r="I381" s="321" t="s">
        <v>2153</v>
      </c>
      <c r="J381" s="376">
        <v>12</v>
      </c>
      <c r="K381" s="39"/>
    </row>
    <row r="382" spans="1:11">
      <c r="A382" s="732">
        <v>43732</v>
      </c>
      <c r="B382" s="321" t="s">
        <v>557</v>
      </c>
      <c r="C382" s="321" t="s">
        <v>2022</v>
      </c>
      <c r="D382" s="321" t="s">
        <v>2151</v>
      </c>
      <c r="E382" s="321" t="s">
        <v>1749</v>
      </c>
      <c r="F382" s="321" t="s">
        <v>1747</v>
      </c>
      <c r="G382" s="321" t="s">
        <v>1742</v>
      </c>
      <c r="H382" s="321" t="s">
        <v>1743</v>
      </c>
      <c r="I382" s="321" t="s">
        <v>2153</v>
      </c>
      <c r="J382" s="376">
        <v>18</v>
      </c>
      <c r="K382" s="39"/>
    </row>
    <row r="383" spans="1:11">
      <c r="A383" s="732">
        <v>43719</v>
      </c>
      <c r="B383" s="321" t="s">
        <v>557</v>
      </c>
      <c r="C383" s="321" t="s">
        <v>2022</v>
      </c>
      <c r="D383" s="321" t="s">
        <v>2151</v>
      </c>
      <c r="E383" s="321" t="s">
        <v>1749</v>
      </c>
      <c r="F383" s="321" t="s">
        <v>1747</v>
      </c>
      <c r="G383" s="321" t="s">
        <v>1742</v>
      </c>
      <c r="H383" s="321" t="s">
        <v>1743</v>
      </c>
      <c r="I383" s="321" t="s">
        <v>2154</v>
      </c>
      <c r="J383" s="376">
        <v>3</v>
      </c>
      <c r="K383" s="39"/>
    </row>
    <row r="384" spans="1:11">
      <c r="A384" s="732">
        <v>43719</v>
      </c>
      <c r="B384" s="321" t="s">
        <v>557</v>
      </c>
      <c r="C384" s="321" t="s">
        <v>2022</v>
      </c>
      <c r="D384" s="321" t="s">
        <v>2151</v>
      </c>
      <c r="E384" s="321" t="s">
        <v>1749</v>
      </c>
      <c r="F384" s="321" t="s">
        <v>1747</v>
      </c>
      <c r="G384" s="321" t="s">
        <v>1761</v>
      </c>
      <c r="H384" s="321" t="s">
        <v>1772</v>
      </c>
      <c r="I384" s="321" t="s">
        <v>2155</v>
      </c>
      <c r="J384" s="376">
        <v>7.54</v>
      </c>
      <c r="K384" s="39"/>
    </row>
    <row r="385" spans="1:11">
      <c r="A385" s="732">
        <v>43719</v>
      </c>
      <c r="B385" s="321" t="s">
        <v>557</v>
      </c>
      <c r="C385" s="321" t="s">
        <v>2022</v>
      </c>
      <c r="D385" s="321" t="s">
        <v>2151</v>
      </c>
      <c r="E385" s="321" t="s">
        <v>1749</v>
      </c>
      <c r="F385" s="321" t="s">
        <v>1747</v>
      </c>
      <c r="G385" s="321" t="s">
        <v>1761</v>
      </c>
      <c r="H385" s="321" t="s">
        <v>1772</v>
      </c>
      <c r="I385" s="321" t="s">
        <v>2156</v>
      </c>
      <c r="J385" s="376">
        <v>2.2999999999999998</v>
      </c>
      <c r="K385" s="39"/>
    </row>
    <row r="386" spans="1:11">
      <c r="A386" s="732">
        <v>43719</v>
      </c>
      <c r="B386" s="321" t="s">
        <v>557</v>
      </c>
      <c r="C386" s="321" t="s">
        <v>2022</v>
      </c>
      <c r="D386" s="321" t="s">
        <v>2151</v>
      </c>
      <c r="E386" s="321" t="s">
        <v>1749</v>
      </c>
      <c r="F386" s="321" t="s">
        <v>1747</v>
      </c>
      <c r="G386" s="321" t="s">
        <v>1761</v>
      </c>
      <c r="H386" s="321" t="s">
        <v>1772</v>
      </c>
      <c r="I386" s="321" t="s">
        <v>2157</v>
      </c>
      <c r="J386" s="376">
        <v>3.88</v>
      </c>
      <c r="K386" s="39"/>
    </row>
    <row r="387" spans="1:11">
      <c r="A387" s="732">
        <v>43719</v>
      </c>
      <c r="B387" s="321" t="s">
        <v>557</v>
      </c>
      <c r="C387" s="321" t="s">
        <v>2022</v>
      </c>
      <c r="D387" s="321" t="s">
        <v>2151</v>
      </c>
      <c r="E387" s="321" t="s">
        <v>1740</v>
      </c>
      <c r="F387" s="321" t="s">
        <v>1747</v>
      </c>
      <c r="G387" s="321" t="s">
        <v>1742</v>
      </c>
      <c r="H387" s="321" t="s">
        <v>1772</v>
      </c>
      <c r="I387" s="321" t="s">
        <v>2158</v>
      </c>
      <c r="J387" s="376">
        <v>0.5</v>
      </c>
      <c r="K387" s="4"/>
    </row>
    <row r="388" spans="1:11">
      <c r="A388" s="732">
        <v>43719</v>
      </c>
      <c r="B388" s="321" t="s">
        <v>557</v>
      </c>
      <c r="C388" s="321" t="s">
        <v>2022</v>
      </c>
      <c r="D388" s="321" t="s">
        <v>2151</v>
      </c>
      <c r="E388" s="321" t="s">
        <v>1749</v>
      </c>
      <c r="F388" s="321" t="s">
        <v>1747</v>
      </c>
      <c r="G388" s="321" t="s">
        <v>1742</v>
      </c>
      <c r="H388" s="321" t="s">
        <v>1743</v>
      </c>
      <c r="I388" s="321" t="s">
        <v>1766</v>
      </c>
      <c r="J388" s="376">
        <v>2</v>
      </c>
      <c r="K388" s="39"/>
    </row>
    <row r="389" spans="1:11">
      <c r="A389" s="732">
        <v>43693</v>
      </c>
      <c r="B389" s="321" t="s">
        <v>557</v>
      </c>
      <c r="C389" s="321" t="s">
        <v>2022</v>
      </c>
      <c r="D389" s="321" t="s">
        <v>2159</v>
      </c>
      <c r="E389" s="321" t="s">
        <v>1629</v>
      </c>
      <c r="F389" s="321" t="s">
        <v>1747</v>
      </c>
      <c r="G389" s="321" t="s">
        <v>1757</v>
      </c>
      <c r="H389" s="321" t="s">
        <v>1743</v>
      </c>
      <c r="I389" s="321" t="s">
        <v>2160</v>
      </c>
      <c r="J389" s="376">
        <v>3.5</v>
      </c>
      <c r="K389" s="39"/>
    </row>
    <row r="390" spans="1:11">
      <c r="A390" s="732">
        <v>43719</v>
      </c>
      <c r="B390" s="321" t="s">
        <v>557</v>
      </c>
      <c r="C390" s="321" t="s">
        <v>2022</v>
      </c>
      <c r="D390" s="321" t="s">
        <v>2022</v>
      </c>
      <c r="E390" s="321" t="s">
        <v>1629</v>
      </c>
      <c r="F390" s="321" t="s">
        <v>1741</v>
      </c>
      <c r="G390" s="321" t="s">
        <v>1742</v>
      </c>
      <c r="H390" s="321" t="s">
        <v>1772</v>
      </c>
      <c r="I390" s="321" t="s">
        <v>2161</v>
      </c>
      <c r="J390" s="376">
        <v>1</v>
      </c>
      <c r="K390" s="39"/>
    </row>
    <row r="391" spans="1:11">
      <c r="A391" s="732">
        <v>43496</v>
      </c>
      <c r="B391" s="321" t="s">
        <v>626</v>
      </c>
      <c r="C391" s="321" t="s">
        <v>1759</v>
      </c>
      <c r="D391" s="321" t="s">
        <v>1929</v>
      </c>
      <c r="E391" s="321" t="s">
        <v>1749</v>
      </c>
      <c r="F391" s="321" t="s">
        <v>1747</v>
      </c>
      <c r="G391" s="321" t="s">
        <v>1742</v>
      </c>
      <c r="H391" s="321" t="s">
        <v>1772</v>
      </c>
      <c r="I391" s="321" t="s">
        <v>2162</v>
      </c>
      <c r="J391" s="376">
        <v>1.91</v>
      </c>
      <c r="K391" s="39"/>
    </row>
    <row r="392" spans="1:11">
      <c r="A392" s="732">
        <v>43566</v>
      </c>
      <c r="B392" s="321" t="s">
        <v>626</v>
      </c>
      <c r="C392" s="321" t="s">
        <v>1759</v>
      </c>
      <c r="D392" s="321" t="s">
        <v>1929</v>
      </c>
      <c r="E392" s="321" t="s">
        <v>1749</v>
      </c>
      <c r="F392" s="321" t="s">
        <v>1747</v>
      </c>
      <c r="G392" s="321" t="s">
        <v>1742</v>
      </c>
      <c r="H392" s="321" t="s">
        <v>1772</v>
      </c>
      <c r="I392" s="321" t="s">
        <v>2163</v>
      </c>
      <c r="J392" s="376">
        <v>7.3</v>
      </c>
      <c r="K392" s="39"/>
    </row>
    <row r="393" spans="1:11">
      <c r="A393" s="732">
        <v>43668</v>
      </c>
      <c r="B393" s="321" t="s">
        <v>626</v>
      </c>
      <c r="C393" s="321" t="s">
        <v>1759</v>
      </c>
      <c r="D393" s="321" t="s">
        <v>1929</v>
      </c>
      <c r="E393" s="321" t="s">
        <v>1751</v>
      </c>
      <c r="F393" s="321" t="s">
        <v>1747</v>
      </c>
      <c r="G393" s="321" t="s">
        <v>1742</v>
      </c>
      <c r="H393" s="321" t="s">
        <v>1772</v>
      </c>
      <c r="I393" s="321" t="s">
        <v>2164</v>
      </c>
      <c r="J393" s="376">
        <v>8.84</v>
      </c>
      <c r="K393" s="39"/>
    </row>
    <row r="394" spans="1:11">
      <c r="A394" s="732">
        <v>43626</v>
      </c>
      <c r="B394" s="321" t="s">
        <v>635</v>
      </c>
      <c r="C394" s="321" t="s">
        <v>1207</v>
      </c>
      <c r="D394" s="321" t="s">
        <v>2165</v>
      </c>
      <c r="E394" s="321" t="s">
        <v>1629</v>
      </c>
      <c r="F394" s="321" t="s">
        <v>1741</v>
      </c>
      <c r="G394" s="321" t="s">
        <v>1761</v>
      </c>
      <c r="H394" s="321" t="s">
        <v>1772</v>
      </c>
      <c r="I394" s="321" t="s">
        <v>2166</v>
      </c>
      <c r="J394" s="376">
        <v>48</v>
      </c>
      <c r="K394" s="39"/>
    </row>
    <row r="395" spans="1:11">
      <c r="A395" s="732">
        <v>43823</v>
      </c>
      <c r="B395" s="321" t="s">
        <v>635</v>
      </c>
      <c r="C395" s="321" t="s">
        <v>1207</v>
      </c>
      <c r="D395" s="321" t="s">
        <v>2167</v>
      </c>
      <c r="E395" s="321" t="s">
        <v>1629</v>
      </c>
      <c r="F395" s="321" t="s">
        <v>1741</v>
      </c>
      <c r="G395" s="321" t="s">
        <v>1757</v>
      </c>
      <c r="H395" s="321" t="s">
        <v>1743</v>
      </c>
      <c r="I395" s="321" t="s">
        <v>2168</v>
      </c>
      <c r="J395" s="376">
        <v>68</v>
      </c>
      <c r="K395" s="39"/>
    </row>
    <row r="396" spans="1:11">
      <c r="A396" s="732">
        <v>43824</v>
      </c>
      <c r="B396" s="321" t="s">
        <v>635</v>
      </c>
      <c r="C396" s="321" t="s">
        <v>1207</v>
      </c>
      <c r="D396" s="321" t="s">
        <v>2169</v>
      </c>
      <c r="E396" s="321" t="s">
        <v>1629</v>
      </c>
      <c r="F396" s="321" t="s">
        <v>1747</v>
      </c>
      <c r="G396" s="321" t="s">
        <v>1757</v>
      </c>
      <c r="H396" s="321" t="s">
        <v>1772</v>
      </c>
      <c r="I396" s="321" t="s">
        <v>2170</v>
      </c>
      <c r="J396" s="376">
        <v>7</v>
      </c>
      <c r="K396" s="39"/>
    </row>
    <row r="397" spans="1:11">
      <c r="A397" s="732">
        <v>43644</v>
      </c>
      <c r="B397" s="321" t="s">
        <v>646</v>
      </c>
      <c r="C397" s="321" t="s">
        <v>1202</v>
      </c>
      <c r="D397" s="321" t="s">
        <v>2171</v>
      </c>
      <c r="E397" s="321" t="s">
        <v>1629</v>
      </c>
      <c r="F397" s="321" t="s">
        <v>1741</v>
      </c>
      <c r="G397" s="321" t="s">
        <v>1742</v>
      </c>
      <c r="H397" s="321" t="s">
        <v>1743</v>
      </c>
      <c r="I397" s="321" t="s">
        <v>1742</v>
      </c>
      <c r="J397" s="376">
        <v>20</v>
      </c>
      <c r="K397" s="39"/>
    </row>
    <row r="398" spans="1:11" ht="24">
      <c r="A398" s="732">
        <v>43630</v>
      </c>
      <c r="B398" s="321" t="s">
        <v>660</v>
      </c>
      <c r="C398" s="321" t="s">
        <v>824</v>
      </c>
      <c r="D398" s="321" t="s">
        <v>2031</v>
      </c>
      <c r="E398" s="321" t="s">
        <v>1749</v>
      </c>
      <c r="F398" s="321" t="s">
        <v>1941</v>
      </c>
      <c r="G398" s="321" t="s">
        <v>1742</v>
      </c>
      <c r="H398" s="321" t="s">
        <v>1743</v>
      </c>
      <c r="I398" s="321" t="s">
        <v>2172</v>
      </c>
      <c r="J398" s="376">
        <v>164.97</v>
      </c>
      <c r="K398" s="39"/>
    </row>
    <row r="399" spans="1:11" ht="24">
      <c r="A399" s="732">
        <v>43733</v>
      </c>
      <c r="B399" s="321" t="s">
        <v>660</v>
      </c>
      <c r="C399" s="321" t="s">
        <v>824</v>
      </c>
      <c r="D399" s="321" t="s">
        <v>2031</v>
      </c>
      <c r="E399" s="321" t="s">
        <v>1749</v>
      </c>
      <c r="F399" s="321" t="s">
        <v>1941</v>
      </c>
      <c r="G399" s="321" t="s">
        <v>1742</v>
      </c>
      <c r="H399" s="321" t="s">
        <v>1743</v>
      </c>
      <c r="I399" s="321" t="s">
        <v>2173</v>
      </c>
      <c r="J399" s="376">
        <v>133.6</v>
      </c>
      <c r="K399" s="39"/>
    </row>
    <row r="400" spans="1:11">
      <c r="A400" s="732">
        <v>43514</v>
      </c>
      <c r="B400" s="321" t="s">
        <v>660</v>
      </c>
      <c r="C400" s="321" t="s">
        <v>1759</v>
      </c>
      <c r="D400" s="321" t="s">
        <v>2174</v>
      </c>
      <c r="E400" s="321" t="s">
        <v>1751</v>
      </c>
      <c r="F400" s="321" t="s">
        <v>1741</v>
      </c>
      <c r="G400" s="321" t="s">
        <v>1742</v>
      </c>
      <c r="H400" s="321" t="s">
        <v>1743</v>
      </c>
      <c r="I400" s="321" t="s">
        <v>2175</v>
      </c>
      <c r="J400" s="376">
        <v>13162.6</v>
      </c>
      <c r="K400" s="39"/>
    </row>
    <row r="401" spans="1:11">
      <c r="A401" s="732">
        <v>43830</v>
      </c>
      <c r="B401" s="321" t="s">
        <v>684</v>
      </c>
      <c r="C401" s="321" t="s">
        <v>1207</v>
      </c>
      <c r="D401" s="321" t="s">
        <v>2176</v>
      </c>
      <c r="E401" s="321" t="s">
        <v>1740</v>
      </c>
      <c r="F401" s="321" t="s">
        <v>1747</v>
      </c>
      <c r="G401" s="321" t="s">
        <v>1742</v>
      </c>
      <c r="H401" s="321" t="s">
        <v>1743</v>
      </c>
      <c r="I401" s="321" t="s">
        <v>2177</v>
      </c>
      <c r="J401" s="376">
        <v>2.2999999999999998</v>
      </c>
      <c r="K401" s="39"/>
    </row>
    <row r="402" spans="1:11">
      <c r="A402" s="732">
        <v>43612</v>
      </c>
      <c r="B402" s="321" t="s">
        <v>704</v>
      </c>
      <c r="C402" s="321" t="s">
        <v>1184</v>
      </c>
      <c r="D402" s="321" t="s">
        <v>2178</v>
      </c>
      <c r="E402" s="321" t="s">
        <v>1749</v>
      </c>
      <c r="F402" s="321" t="s">
        <v>1747</v>
      </c>
      <c r="G402" s="321" t="s">
        <v>1761</v>
      </c>
      <c r="H402" s="321" t="s">
        <v>1772</v>
      </c>
      <c r="I402" s="321" t="s">
        <v>2155</v>
      </c>
      <c r="J402" s="376">
        <v>3.89</v>
      </c>
      <c r="K402" s="39"/>
    </row>
    <row r="403" spans="1:11">
      <c r="A403" s="732">
        <v>43693</v>
      </c>
      <c r="B403" s="321" t="s">
        <v>704</v>
      </c>
      <c r="C403" s="321" t="s">
        <v>1184</v>
      </c>
      <c r="D403" s="321" t="s">
        <v>2178</v>
      </c>
      <c r="E403" s="321" t="s">
        <v>1751</v>
      </c>
      <c r="F403" s="321" t="s">
        <v>1747</v>
      </c>
      <c r="G403" s="321" t="s">
        <v>1742</v>
      </c>
      <c r="H403" s="321" t="s">
        <v>1743</v>
      </c>
      <c r="I403" s="321" t="s">
        <v>2179</v>
      </c>
      <c r="J403" s="376">
        <v>15</v>
      </c>
      <c r="K403" s="39"/>
    </row>
    <row r="404" spans="1:11">
      <c r="A404" s="732">
        <v>43693</v>
      </c>
      <c r="B404" s="321" t="s">
        <v>704</v>
      </c>
      <c r="C404" s="321" t="s">
        <v>1184</v>
      </c>
      <c r="D404" s="321" t="s">
        <v>2178</v>
      </c>
      <c r="E404" s="321" t="s">
        <v>1751</v>
      </c>
      <c r="F404" s="321" t="s">
        <v>1747</v>
      </c>
      <c r="G404" s="321" t="s">
        <v>1742</v>
      </c>
      <c r="H404" s="321" t="s">
        <v>1743</v>
      </c>
      <c r="I404" s="321" t="s">
        <v>2180</v>
      </c>
      <c r="J404" s="376">
        <v>16</v>
      </c>
      <c r="K404" s="39"/>
    </row>
    <row r="405" spans="1:11">
      <c r="A405" s="732">
        <v>43734</v>
      </c>
      <c r="B405" s="321" t="s">
        <v>704</v>
      </c>
      <c r="C405" s="321" t="s">
        <v>1184</v>
      </c>
      <c r="D405" s="321" t="s">
        <v>2178</v>
      </c>
      <c r="E405" s="321" t="s">
        <v>1749</v>
      </c>
      <c r="F405" s="321" t="s">
        <v>1747</v>
      </c>
      <c r="G405" s="321" t="s">
        <v>1742</v>
      </c>
      <c r="H405" s="321" t="s">
        <v>1743</v>
      </c>
      <c r="I405" s="321" t="s">
        <v>2181</v>
      </c>
      <c r="J405" s="376">
        <v>20</v>
      </c>
      <c r="K405" s="39"/>
    </row>
    <row r="406" spans="1:11">
      <c r="A406" s="732">
        <v>43763</v>
      </c>
      <c r="B406" s="321" t="s">
        <v>704</v>
      </c>
      <c r="C406" s="321" t="s">
        <v>1184</v>
      </c>
      <c r="D406" s="321" t="s">
        <v>2178</v>
      </c>
      <c r="E406" s="321" t="s">
        <v>1749</v>
      </c>
      <c r="F406" s="321" t="s">
        <v>1747</v>
      </c>
      <c r="G406" s="321" t="s">
        <v>1742</v>
      </c>
      <c r="H406" s="321" t="s">
        <v>1772</v>
      </c>
      <c r="I406" s="321" t="s">
        <v>2182</v>
      </c>
      <c r="J406" s="376">
        <v>4.2</v>
      </c>
      <c r="K406" s="39"/>
    </row>
    <row r="407" spans="1:11">
      <c r="A407" s="732">
        <v>43647</v>
      </c>
      <c r="B407" s="321" t="s">
        <v>704</v>
      </c>
      <c r="C407" s="321" t="s">
        <v>1184</v>
      </c>
      <c r="D407" s="321" t="s">
        <v>2183</v>
      </c>
      <c r="E407" s="321" t="s">
        <v>1749</v>
      </c>
      <c r="F407" s="321" t="s">
        <v>1747</v>
      </c>
      <c r="G407" s="321" t="s">
        <v>1742</v>
      </c>
      <c r="H407" s="321" t="s">
        <v>1743</v>
      </c>
      <c r="I407" s="321" t="s">
        <v>2184</v>
      </c>
      <c r="J407" s="376">
        <v>1500</v>
      </c>
      <c r="K407" s="39"/>
    </row>
    <row r="408" spans="1:11">
      <c r="A408" s="732">
        <v>43647</v>
      </c>
      <c r="B408" s="321" t="s">
        <v>704</v>
      </c>
      <c r="C408" s="321" t="s">
        <v>1184</v>
      </c>
      <c r="D408" s="321" t="s">
        <v>2183</v>
      </c>
      <c r="E408" s="321" t="s">
        <v>1749</v>
      </c>
      <c r="F408" s="321" t="s">
        <v>1747</v>
      </c>
      <c r="G408" s="321" t="s">
        <v>1742</v>
      </c>
      <c r="H408" s="321" t="s">
        <v>1743</v>
      </c>
      <c r="I408" s="321" t="s">
        <v>2185</v>
      </c>
      <c r="J408" s="376">
        <v>4</v>
      </c>
      <c r="K408" s="39"/>
    </row>
    <row r="409" spans="1:11">
      <c r="A409" s="732">
        <v>43620</v>
      </c>
      <c r="B409" s="321" t="s">
        <v>773</v>
      </c>
      <c r="C409" s="321" t="s">
        <v>824</v>
      </c>
      <c r="D409" s="321" t="s">
        <v>2186</v>
      </c>
      <c r="E409" s="321" t="s">
        <v>1751</v>
      </c>
      <c r="F409" s="321" t="s">
        <v>1747</v>
      </c>
      <c r="G409" s="321" t="s">
        <v>1757</v>
      </c>
      <c r="H409" s="321" t="s">
        <v>1743</v>
      </c>
      <c r="I409" s="321" t="s">
        <v>2187</v>
      </c>
      <c r="J409" s="376">
        <v>40</v>
      </c>
      <c r="K409" s="39"/>
    </row>
    <row r="410" spans="1:11">
      <c r="A410" s="732">
        <v>43662</v>
      </c>
      <c r="B410" s="321" t="s">
        <v>773</v>
      </c>
      <c r="C410" s="321" t="s">
        <v>824</v>
      </c>
      <c r="D410" s="321" t="s">
        <v>2186</v>
      </c>
      <c r="E410" s="321" t="s">
        <v>1751</v>
      </c>
      <c r="F410" s="321" t="s">
        <v>1747</v>
      </c>
      <c r="G410" s="321" t="s">
        <v>1757</v>
      </c>
      <c r="H410" s="321" t="s">
        <v>1743</v>
      </c>
      <c r="I410" s="321" t="s">
        <v>2187</v>
      </c>
      <c r="J410" s="376">
        <v>47</v>
      </c>
      <c r="K410" s="39"/>
    </row>
    <row r="411" spans="1:11">
      <c r="A411" s="732">
        <v>43581</v>
      </c>
      <c r="B411" s="321" t="s">
        <v>955</v>
      </c>
      <c r="C411" s="321" t="s">
        <v>1213</v>
      </c>
      <c r="D411" s="321" t="s">
        <v>2188</v>
      </c>
      <c r="E411" s="321" t="s">
        <v>1749</v>
      </c>
      <c r="F411" s="321" t="s">
        <v>1747</v>
      </c>
      <c r="G411" s="321" t="s">
        <v>1742</v>
      </c>
      <c r="H411" s="321" t="s">
        <v>1743</v>
      </c>
      <c r="I411" s="321" t="s">
        <v>2189</v>
      </c>
      <c r="J411" s="376">
        <v>3.2</v>
      </c>
      <c r="K411" s="39"/>
    </row>
    <row r="412" spans="1:11">
      <c r="A412" s="732">
        <v>43494</v>
      </c>
      <c r="B412" s="321" t="s">
        <v>958</v>
      </c>
      <c r="C412" s="321" t="s">
        <v>1202</v>
      </c>
      <c r="D412" s="321" t="s">
        <v>2190</v>
      </c>
      <c r="E412" s="321" t="s">
        <v>1740</v>
      </c>
      <c r="F412" s="321" t="s">
        <v>1747</v>
      </c>
      <c r="G412" s="321" t="s">
        <v>1742</v>
      </c>
      <c r="H412" s="321" t="s">
        <v>1743</v>
      </c>
      <c r="I412" s="321" t="s">
        <v>2191</v>
      </c>
      <c r="J412" s="376">
        <v>0.49</v>
      </c>
      <c r="K412" s="4"/>
    </row>
    <row r="413" spans="1:11">
      <c r="A413" s="732">
        <v>43691</v>
      </c>
      <c r="B413" s="321" t="s">
        <v>958</v>
      </c>
      <c r="C413" s="321" t="s">
        <v>1202</v>
      </c>
      <c r="D413" s="321" t="s">
        <v>2192</v>
      </c>
      <c r="E413" s="321" t="s">
        <v>1749</v>
      </c>
      <c r="F413" s="321" t="s">
        <v>1747</v>
      </c>
      <c r="G413" s="321" t="s">
        <v>1742</v>
      </c>
      <c r="H413" s="321" t="s">
        <v>1743</v>
      </c>
      <c r="I413" s="321" t="s">
        <v>2193</v>
      </c>
      <c r="J413" s="376">
        <v>0.5</v>
      </c>
      <c r="K413" s="4"/>
    </row>
    <row r="414" spans="1:11">
      <c r="A414" s="732">
        <v>43585</v>
      </c>
      <c r="B414" s="321" t="s">
        <v>958</v>
      </c>
      <c r="C414" s="321" t="s">
        <v>1239</v>
      </c>
      <c r="D414" s="321" t="s">
        <v>2194</v>
      </c>
      <c r="E414" s="321" t="s">
        <v>1740</v>
      </c>
      <c r="F414" s="321" t="s">
        <v>1741</v>
      </c>
      <c r="G414" s="321" t="s">
        <v>1742</v>
      </c>
      <c r="H414" s="321" t="s">
        <v>1743</v>
      </c>
      <c r="I414" s="321" t="s">
        <v>2195</v>
      </c>
      <c r="J414" s="376">
        <v>10</v>
      </c>
      <c r="K414" s="39"/>
    </row>
    <row r="415" spans="1:11">
      <c r="A415" s="732">
        <v>43621</v>
      </c>
      <c r="B415" s="321" t="s">
        <v>958</v>
      </c>
      <c r="C415" s="321" t="s">
        <v>1239</v>
      </c>
      <c r="D415" s="321" t="s">
        <v>2196</v>
      </c>
      <c r="E415" s="321" t="s">
        <v>1749</v>
      </c>
      <c r="F415" s="321" t="s">
        <v>1747</v>
      </c>
      <c r="G415" s="321" t="s">
        <v>1742</v>
      </c>
      <c r="H415" s="321" t="s">
        <v>1743</v>
      </c>
      <c r="I415" s="321" t="s">
        <v>2197</v>
      </c>
      <c r="J415" s="376">
        <v>25</v>
      </c>
      <c r="K415" s="39"/>
    </row>
    <row r="416" spans="1:11">
      <c r="A416" s="732">
        <v>43642</v>
      </c>
      <c r="B416" s="321" t="s">
        <v>958</v>
      </c>
      <c r="C416" s="321" t="s">
        <v>1239</v>
      </c>
      <c r="D416" s="321" t="s">
        <v>2196</v>
      </c>
      <c r="E416" s="321" t="s">
        <v>1749</v>
      </c>
      <c r="F416" s="321" t="s">
        <v>1747</v>
      </c>
      <c r="G416" s="321" t="s">
        <v>1742</v>
      </c>
      <c r="H416" s="321" t="s">
        <v>1743</v>
      </c>
      <c r="I416" s="321" t="s">
        <v>2197</v>
      </c>
      <c r="J416" s="376">
        <v>100</v>
      </c>
      <c r="K416" s="39"/>
    </row>
    <row r="417" spans="1:11">
      <c r="A417" s="732">
        <v>43665</v>
      </c>
      <c r="B417" s="321" t="s">
        <v>958</v>
      </c>
      <c r="C417" s="321" t="s">
        <v>1239</v>
      </c>
      <c r="D417" s="321" t="s">
        <v>2196</v>
      </c>
      <c r="E417" s="321" t="s">
        <v>1749</v>
      </c>
      <c r="F417" s="321" t="s">
        <v>1747</v>
      </c>
      <c r="G417" s="321" t="s">
        <v>1742</v>
      </c>
      <c r="H417" s="321" t="s">
        <v>1743</v>
      </c>
      <c r="I417" s="321" t="s">
        <v>2197</v>
      </c>
      <c r="J417" s="376">
        <v>25</v>
      </c>
      <c r="K417" s="39"/>
    </row>
    <row r="418" spans="1:11">
      <c r="A418" s="732">
        <v>43688</v>
      </c>
      <c r="B418" s="321" t="s">
        <v>958</v>
      </c>
      <c r="C418" s="321" t="s">
        <v>1239</v>
      </c>
      <c r="D418" s="321" t="s">
        <v>2196</v>
      </c>
      <c r="E418" s="321" t="s">
        <v>1740</v>
      </c>
      <c r="F418" s="321" t="s">
        <v>1747</v>
      </c>
      <c r="G418" s="321" t="s">
        <v>1742</v>
      </c>
      <c r="H418" s="321" t="s">
        <v>1743</v>
      </c>
      <c r="I418" s="321" t="s">
        <v>2198</v>
      </c>
      <c r="J418" s="376">
        <v>10</v>
      </c>
      <c r="K418" s="39"/>
    </row>
    <row r="419" spans="1:11">
      <c r="A419" s="732">
        <v>43651</v>
      </c>
      <c r="B419" s="321" t="s">
        <v>738</v>
      </c>
      <c r="C419" s="321" t="s">
        <v>1202</v>
      </c>
      <c r="D419" s="321" t="s">
        <v>2199</v>
      </c>
      <c r="E419" s="321" t="s">
        <v>1749</v>
      </c>
      <c r="F419" s="321" t="s">
        <v>1747</v>
      </c>
      <c r="G419" s="321" t="s">
        <v>1742</v>
      </c>
      <c r="H419" s="321" t="s">
        <v>1743</v>
      </c>
      <c r="I419" s="321" t="s">
        <v>2200</v>
      </c>
      <c r="J419" s="376">
        <v>10</v>
      </c>
      <c r="K419" s="39"/>
    </row>
    <row r="420" spans="1:11">
      <c r="A420" s="732">
        <v>43671</v>
      </c>
      <c r="B420" s="321" t="s">
        <v>738</v>
      </c>
      <c r="C420" s="321" t="s">
        <v>1202</v>
      </c>
      <c r="D420" s="321" t="s">
        <v>2201</v>
      </c>
      <c r="E420" s="321" t="s">
        <v>1749</v>
      </c>
      <c r="F420" s="321" t="s">
        <v>1741</v>
      </c>
      <c r="G420" s="321" t="s">
        <v>1742</v>
      </c>
      <c r="H420" s="321" t="s">
        <v>1743</v>
      </c>
      <c r="I420" s="321" t="s">
        <v>2200</v>
      </c>
      <c r="J420" s="376">
        <v>5</v>
      </c>
      <c r="K420" s="39"/>
    </row>
    <row r="421" spans="1:11">
      <c r="A421" s="732">
        <v>43661</v>
      </c>
      <c r="B421" s="321" t="s">
        <v>738</v>
      </c>
      <c r="C421" s="321" t="s">
        <v>1202</v>
      </c>
      <c r="D421" s="321" t="s">
        <v>2202</v>
      </c>
      <c r="E421" s="321" t="s">
        <v>1749</v>
      </c>
      <c r="F421" s="321" t="s">
        <v>1747</v>
      </c>
      <c r="G421" s="321" t="s">
        <v>1742</v>
      </c>
      <c r="H421" s="321" t="s">
        <v>1743</v>
      </c>
      <c r="I421" s="321" t="s">
        <v>2200</v>
      </c>
      <c r="J421" s="376">
        <v>7.23</v>
      </c>
      <c r="K421" s="39"/>
    </row>
    <row r="422" spans="1:11" ht="36">
      <c r="A422" s="732" t="s">
        <v>2203</v>
      </c>
      <c r="B422" s="321" t="s">
        <v>723</v>
      </c>
      <c r="C422" s="321" t="s">
        <v>1759</v>
      </c>
      <c r="D422" s="321" t="s">
        <v>2204</v>
      </c>
      <c r="E422" s="321" t="s">
        <v>1629</v>
      </c>
      <c r="F422" s="321" t="s">
        <v>1747</v>
      </c>
      <c r="G422" s="321" t="s">
        <v>1742</v>
      </c>
      <c r="H422" s="321" t="s">
        <v>1772</v>
      </c>
      <c r="I422" s="321" t="s">
        <v>2205</v>
      </c>
      <c r="J422" s="376">
        <v>12.07</v>
      </c>
      <c r="K422" s="39"/>
    </row>
    <row r="423" spans="1:11">
      <c r="A423" s="732">
        <v>43767</v>
      </c>
      <c r="B423" s="321" t="s">
        <v>723</v>
      </c>
      <c r="C423" s="321" t="s">
        <v>1759</v>
      </c>
      <c r="D423" s="321" t="s">
        <v>2206</v>
      </c>
      <c r="E423" s="321" t="s">
        <v>1751</v>
      </c>
      <c r="F423" s="321" t="s">
        <v>1629</v>
      </c>
      <c r="G423" s="321" t="s">
        <v>1742</v>
      </c>
      <c r="H423" s="321" t="s">
        <v>1812</v>
      </c>
      <c r="I423" s="321" t="s">
        <v>2207</v>
      </c>
      <c r="J423" s="376">
        <v>20</v>
      </c>
      <c r="K423" s="39"/>
    </row>
    <row r="424" spans="1:11">
      <c r="A424" s="732">
        <v>43776</v>
      </c>
      <c r="B424" s="321" t="s">
        <v>723</v>
      </c>
      <c r="C424" s="321" t="s">
        <v>1759</v>
      </c>
      <c r="D424" s="321" t="s">
        <v>2208</v>
      </c>
      <c r="E424" s="321" t="s">
        <v>1629</v>
      </c>
      <c r="F424" s="321" t="s">
        <v>1629</v>
      </c>
      <c r="G424" s="321" t="s">
        <v>1742</v>
      </c>
      <c r="H424" s="321" t="s">
        <v>1812</v>
      </c>
      <c r="I424" s="321" t="s">
        <v>2209</v>
      </c>
      <c r="J424" s="376">
        <v>2.74</v>
      </c>
      <c r="K424" s="39"/>
    </row>
    <row r="425" spans="1:11">
      <c r="A425" s="732">
        <v>43524</v>
      </c>
      <c r="B425" s="321" t="s">
        <v>723</v>
      </c>
      <c r="C425" s="321" t="s">
        <v>1759</v>
      </c>
      <c r="D425" s="321" t="s">
        <v>2210</v>
      </c>
      <c r="E425" s="321" t="s">
        <v>1629</v>
      </c>
      <c r="F425" s="321" t="s">
        <v>1629</v>
      </c>
      <c r="G425" s="321" t="s">
        <v>1742</v>
      </c>
      <c r="H425" s="321" t="s">
        <v>1772</v>
      </c>
      <c r="I425" s="321" t="s">
        <v>2211</v>
      </c>
      <c r="J425" s="376">
        <v>0.87</v>
      </c>
      <c r="K425" s="4"/>
    </row>
    <row r="426" spans="1:11" ht="36">
      <c r="A426" s="732" t="s">
        <v>2203</v>
      </c>
      <c r="B426" s="321" t="s">
        <v>723</v>
      </c>
      <c r="C426" s="321" t="s">
        <v>1759</v>
      </c>
      <c r="D426" s="321" t="s">
        <v>2212</v>
      </c>
      <c r="E426" s="321" t="s">
        <v>1629</v>
      </c>
      <c r="F426" s="321" t="s">
        <v>1747</v>
      </c>
      <c r="G426" s="321" t="s">
        <v>1742</v>
      </c>
      <c r="H426" s="321" t="s">
        <v>1772</v>
      </c>
      <c r="I426" s="321" t="s">
        <v>2213</v>
      </c>
      <c r="J426" s="376">
        <v>40.020000000000003</v>
      </c>
      <c r="K426" s="39"/>
    </row>
    <row r="427" spans="1:11" ht="24">
      <c r="A427" s="732">
        <v>43759</v>
      </c>
      <c r="B427" s="321" t="s">
        <v>723</v>
      </c>
      <c r="C427" s="321" t="s">
        <v>1759</v>
      </c>
      <c r="D427" s="321" t="s">
        <v>2214</v>
      </c>
      <c r="E427" s="321" t="s">
        <v>1740</v>
      </c>
      <c r="F427" s="321" t="s">
        <v>1747</v>
      </c>
      <c r="G427" s="321" t="s">
        <v>1742</v>
      </c>
      <c r="H427" s="321" t="s">
        <v>1743</v>
      </c>
      <c r="I427" s="321" t="s">
        <v>2215</v>
      </c>
      <c r="J427" s="376">
        <v>62.9</v>
      </c>
      <c r="K427" s="39"/>
    </row>
    <row r="428" spans="1:11" ht="36">
      <c r="A428" s="732" t="s">
        <v>2203</v>
      </c>
      <c r="B428" s="321" t="s">
        <v>723</v>
      </c>
      <c r="C428" s="321" t="s">
        <v>1759</v>
      </c>
      <c r="D428" s="321" t="s">
        <v>2109</v>
      </c>
      <c r="E428" s="321" t="s">
        <v>1629</v>
      </c>
      <c r="F428" s="321" t="s">
        <v>1747</v>
      </c>
      <c r="G428" s="321" t="s">
        <v>1742</v>
      </c>
      <c r="H428" s="321" t="s">
        <v>1772</v>
      </c>
      <c r="I428" s="321" t="s">
        <v>2216</v>
      </c>
      <c r="J428" s="376">
        <v>54.46</v>
      </c>
      <c r="K428" s="39"/>
    </row>
    <row r="429" spans="1:11">
      <c r="A429" s="732">
        <v>43524</v>
      </c>
      <c r="B429" s="321" t="s">
        <v>723</v>
      </c>
      <c r="C429" s="321" t="s">
        <v>1759</v>
      </c>
      <c r="D429" s="321" t="s">
        <v>2109</v>
      </c>
      <c r="E429" s="321" t="s">
        <v>1629</v>
      </c>
      <c r="F429" s="321" t="s">
        <v>1747</v>
      </c>
      <c r="G429" s="321" t="s">
        <v>1742</v>
      </c>
      <c r="H429" s="321" t="s">
        <v>1743</v>
      </c>
      <c r="I429" s="321" t="s">
        <v>2217</v>
      </c>
      <c r="J429" s="376">
        <v>2</v>
      </c>
      <c r="K429" s="39"/>
    </row>
    <row r="430" spans="1:11" ht="36">
      <c r="A430" s="732" t="s">
        <v>2203</v>
      </c>
      <c r="B430" s="321" t="s">
        <v>723</v>
      </c>
      <c r="C430" s="321" t="s">
        <v>1759</v>
      </c>
      <c r="D430" s="321" t="s">
        <v>2218</v>
      </c>
      <c r="E430" s="321" t="s">
        <v>1629</v>
      </c>
      <c r="F430" s="321" t="s">
        <v>1747</v>
      </c>
      <c r="G430" s="321" t="s">
        <v>1742</v>
      </c>
      <c r="H430" s="321" t="s">
        <v>1772</v>
      </c>
      <c r="I430" s="321" t="s">
        <v>2219</v>
      </c>
      <c r="J430" s="376">
        <v>21.37</v>
      </c>
      <c r="K430" s="39"/>
    </row>
    <row r="431" spans="1:11">
      <c r="A431" s="732">
        <v>43714</v>
      </c>
      <c r="B431" s="321" t="s">
        <v>723</v>
      </c>
      <c r="C431" s="321" t="s">
        <v>1759</v>
      </c>
      <c r="D431" s="321" t="s">
        <v>2220</v>
      </c>
      <c r="E431" s="321" t="s">
        <v>1740</v>
      </c>
      <c r="F431" s="321" t="s">
        <v>1629</v>
      </c>
      <c r="G431" s="321" t="s">
        <v>1742</v>
      </c>
      <c r="H431" s="321" t="s">
        <v>2221</v>
      </c>
      <c r="I431" s="321" t="s">
        <v>2222</v>
      </c>
      <c r="J431" s="376">
        <v>3.8</v>
      </c>
      <c r="K431" s="39"/>
    </row>
    <row r="432" spans="1:11">
      <c r="A432" s="732">
        <v>43714</v>
      </c>
      <c r="B432" s="321" t="s">
        <v>723</v>
      </c>
      <c r="C432" s="321" t="s">
        <v>1759</v>
      </c>
      <c r="D432" s="321" t="s">
        <v>2223</v>
      </c>
      <c r="E432" s="321" t="s">
        <v>1751</v>
      </c>
      <c r="F432" s="321" t="s">
        <v>1629</v>
      </c>
      <c r="G432" s="321" t="s">
        <v>1742</v>
      </c>
      <c r="H432" s="321" t="s">
        <v>1772</v>
      </c>
      <c r="I432" s="321" t="s">
        <v>2224</v>
      </c>
      <c r="J432" s="376">
        <v>0.99</v>
      </c>
      <c r="K432" s="4"/>
    </row>
    <row r="433" spans="1:11">
      <c r="A433" s="732">
        <v>43714</v>
      </c>
      <c r="B433" s="321" t="s">
        <v>723</v>
      </c>
      <c r="C433" s="321" t="s">
        <v>1759</v>
      </c>
      <c r="D433" s="321" t="s">
        <v>2225</v>
      </c>
      <c r="E433" s="321" t="s">
        <v>1751</v>
      </c>
      <c r="F433" s="321" t="s">
        <v>1629</v>
      </c>
      <c r="G433" s="321" t="s">
        <v>1742</v>
      </c>
      <c r="H433" s="321" t="s">
        <v>1772</v>
      </c>
      <c r="I433" s="321" t="s">
        <v>2224</v>
      </c>
      <c r="J433" s="376">
        <v>0.99</v>
      </c>
      <c r="K433" s="4"/>
    </row>
    <row r="434" spans="1:11">
      <c r="A434" s="732">
        <v>43483</v>
      </c>
      <c r="B434" s="321" t="s">
        <v>723</v>
      </c>
      <c r="C434" s="321" t="s">
        <v>1759</v>
      </c>
      <c r="D434" s="321" t="s">
        <v>2226</v>
      </c>
      <c r="E434" s="321" t="s">
        <v>1629</v>
      </c>
      <c r="F434" s="321" t="s">
        <v>1741</v>
      </c>
      <c r="G434" s="321" t="s">
        <v>1742</v>
      </c>
      <c r="H434" s="321" t="s">
        <v>1743</v>
      </c>
      <c r="I434" s="321" t="s">
        <v>2227</v>
      </c>
      <c r="J434" s="376">
        <v>3</v>
      </c>
      <c r="K434" s="39"/>
    </row>
    <row r="435" spans="1:11">
      <c r="A435" s="732">
        <v>43802</v>
      </c>
      <c r="B435" s="321" t="s">
        <v>723</v>
      </c>
      <c r="C435" s="321" t="s">
        <v>1759</v>
      </c>
      <c r="D435" s="321" t="s">
        <v>2226</v>
      </c>
      <c r="E435" s="321" t="s">
        <v>1629</v>
      </c>
      <c r="F435" s="321" t="s">
        <v>1741</v>
      </c>
      <c r="G435" s="321" t="s">
        <v>1742</v>
      </c>
      <c r="H435" s="321" t="s">
        <v>1743</v>
      </c>
      <c r="I435" s="321" t="s">
        <v>2227</v>
      </c>
      <c r="J435" s="376">
        <v>2</v>
      </c>
      <c r="K435" s="39"/>
    </row>
    <row r="436" spans="1:11" ht="24">
      <c r="A436" s="732">
        <v>43714</v>
      </c>
      <c r="B436" s="321" t="s">
        <v>723</v>
      </c>
      <c r="C436" s="321" t="s">
        <v>1759</v>
      </c>
      <c r="D436" s="321" t="s">
        <v>2228</v>
      </c>
      <c r="E436" s="321" t="s">
        <v>1629</v>
      </c>
      <c r="F436" s="321" t="s">
        <v>1629</v>
      </c>
      <c r="G436" s="321" t="s">
        <v>1742</v>
      </c>
      <c r="H436" s="321" t="s">
        <v>1772</v>
      </c>
      <c r="I436" s="321" t="s">
        <v>2229</v>
      </c>
      <c r="J436" s="376">
        <v>1</v>
      </c>
      <c r="K436" s="39"/>
    </row>
    <row r="437" spans="1:11" ht="24">
      <c r="A437" s="732">
        <v>43784</v>
      </c>
      <c r="B437" s="321" t="s">
        <v>723</v>
      </c>
      <c r="C437" s="321" t="s">
        <v>824</v>
      </c>
      <c r="D437" s="321" t="s">
        <v>2230</v>
      </c>
      <c r="E437" s="321" t="s">
        <v>1749</v>
      </c>
      <c r="F437" s="321" t="s">
        <v>1741</v>
      </c>
      <c r="G437" s="321" t="s">
        <v>1742</v>
      </c>
      <c r="H437" s="321" t="s">
        <v>1743</v>
      </c>
      <c r="I437" s="321" t="s">
        <v>2231</v>
      </c>
      <c r="J437" s="376">
        <v>500</v>
      </c>
      <c r="K437" s="39"/>
    </row>
    <row r="438" spans="1:11" ht="36">
      <c r="A438" s="732" t="s">
        <v>2203</v>
      </c>
      <c r="B438" s="321" t="s">
        <v>723</v>
      </c>
      <c r="C438" s="321" t="s">
        <v>1759</v>
      </c>
      <c r="D438" s="321" t="s">
        <v>2111</v>
      </c>
      <c r="E438" s="321" t="s">
        <v>1629</v>
      </c>
      <c r="F438" s="321" t="s">
        <v>1747</v>
      </c>
      <c r="G438" s="321" t="s">
        <v>1742</v>
      </c>
      <c r="H438" s="321" t="s">
        <v>1772</v>
      </c>
      <c r="I438" s="321" t="s">
        <v>2232</v>
      </c>
      <c r="J438" s="376">
        <v>0.79</v>
      </c>
      <c r="K438" s="4"/>
    </row>
    <row r="439" spans="1:11">
      <c r="A439" s="732">
        <v>43508</v>
      </c>
      <c r="B439" s="321" t="s">
        <v>723</v>
      </c>
      <c r="C439" s="321" t="s">
        <v>1759</v>
      </c>
      <c r="D439" s="321" t="s">
        <v>2233</v>
      </c>
      <c r="E439" s="321" t="s">
        <v>1751</v>
      </c>
      <c r="F439" s="321" t="s">
        <v>1629</v>
      </c>
      <c r="G439" s="321" t="s">
        <v>1742</v>
      </c>
      <c r="H439" s="321" t="s">
        <v>1772</v>
      </c>
      <c r="I439" s="321" t="s">
        <v>2234</v>
      </c>
      <c r="J439" s="376">
        <v>1</v>
      </c>
      <c r="K439" s="39"/>
    </row>
    <row r="440" spans="1:11">
      <c r="A440" s="732">
        <v>43791</v>
      </c>
      <c r="B440" s="321" t="s">
        <v>723</v>
      </c>
      <c r="C440" s="321" t="s">
        <v>1759</v>
      </c>
      <c r="D440" s="321" t="s">
        <v>2235</v>
      </c>
      <c r="E440" s="321" t="s">
        <v>1749</v>
      </c>
      <c r="F440" s="321" t="s">
        <v>1629</v>
      </c>
      <c r="G440" s="321" t="s">
        <v>1761</v>
      </c>
      <c r="H440" s="321" t="s">
        <v>1772</v>
      </c>
      <c r="I440" s="321" t="s">
        <v>2236</v>
      </c>
      <c r="J440" s="376">
        <v>0.64</v>
      </c>
      <c r="K440" s="4"/>
    </row>
    <row r="441" spans="1:11" ht="36">
      <c r="A441" s="732">
        <v>43767</v>
      </c>
      <c r="B441" s="321" t="s">
        <v>723</v>
      </c>
      <c r="C441" s="321" t="s">
        <v>1759</v>
      </c>
      <c r="D441" s="321" t="s">
        <v>2235</v>
      </c>
      <c r="E441" s="321" t="s">
        <v>1751</v>
      </c>
      <c r="F441" s="321" t="s">
        <v>1629</v>
      </c>
      <c r="G441" s="321" t="s">
        <v>1742</v>
      </c>
      <c r="H441" s="321" t="s">
        <v>1743</v>
      </c>
      <c r="I441" s="321" t="s">
        <v>2237</v>
      </c>
      <c r="J441" s="376">
        <v>52.5</v>
      </c>
      <c r="K441" s="39"/>
    </row>
    <row r="442" spans="1:11">
      <c r="A442" s="732">
        <v>43518</v>
      </c>
      <c r="B442" s="321" t="s">
        <v>748</v>
      </c>
      <c r="C442" s="321" t="s">
        <v>1179</v>
      </c>
      <c r="D442" s="321" t="s">
        <v>2238</v>
      </c>
      <c r="E442" s="321" t="s">
        <v>1751</v>
      </c>
      <c r="F442" s="321" t="s">
        <v>1741</v>
      </c>
      <c r="G442" s="321" t="s">
        <v>1742</v>
      </c>
      <c r="H442" s="321" t="s">
        <v>1743</v>
      </c>
      <c r="I442" s="321"/>
      <c r="J442" s="376">
        <v>10</v>
      </c>
      <c r="K442" s="39"/>
    </row>
    <row r="443" spans="1:11">
      <c r="A443" s="732">
        <v>43584</v>
      </c>
      <c r="B443" s="321" t="s">
        <v>748</v>
      </c>
      <c r="C443" s="321" t="s">
        <v>1179</v>
      </c>
      <c r="D443" s="321" t="s">
        <v>2238</v>
      </c>
      <c r="E443" s="321" t="s">
        <v>1749</v>
      </c>
      <c r="F443" s="321" t="s">
        <v>1741</v>
      </c>
      <c r="G443" s="321" t="s">
        <v>1742</v>
      </c>
      <c r="H443" s="321" t="s">
        <v>1743</v>
      </c>
      <c r="I443" s="321"/>
      <c r="J443" s="376">
        <v>25</v>
      </c>
      <c r="K443" s="39"/>
    </row>
    <row r="444" spans="1:11">
      <c r="A444" s="732">
        <v>43600</v>
      </c>
      <c r="B444" s="321" t="s">
        <v>748</v>
      </c>
      <c r="C444" s="321" t="s">
        <v>1179</v>
      </c>
      <c r="D444" s="321" t="s">
        <v>2238</v>
      </c>
      <c r="E444" s="321" t="s">
        <v>1749</v>
      </c>
      <c r="F444" s="321" t="s">
        <v>1741</v>
      </c>
      <c r="G444" s="321" t="s">
        <v>1742</v>
      </c>
      <c r="H444" s="321" t="s">
        <v>1743</v>
      </c>
      <c r="I444" s="321"/>
      <c r="J444" s="376">
        <v>12.5</v>
      </c>
      <c r="K444" s="39"/>
    </row>
    <row r="445" spans="1:11">
      <c r="A445" s="732">
        <v>43614</v>
      </c>
      <c r="B445" s="321" t="s">
        <v>748</v>
      </c>
      <c r="C445" s="321" t="s">
        <v>1179</v>
      </c>
      <c r="D445" s="321" t="s">
        <v>2238</v>
      </c>
      <c r="E445" s="321" t="s">
        <v>1749</v>
      </c>
      <c r="F445" s="321" t="s">
        <v>1741</v>
      </c>
      <c r="G445" s="321" t="s">
        <v>1742</v>
      </c>
      <c r="H445" s="321" t="s">
        <v>1743</v>
      </c>
      <c r="I445" s="321"/>
      <c r="J445" s="376">
        <v>12.5</v>
      </c>
      <c r="K445" s="39"/>
    </row>
    <row r="446" spans="1:11">
      <c r="A446" s="732">
        <v>43635</v>
      </c>
      <c r="B446" s="321" t="s">
        <v>748</v>
      </c>
      <c r="C446" s="321" t="s">
        <v>1179</v>
      </c>
      <c r="D446" s="321" t="s">
        <v>2238</v>
      </c>
      <c r="E446" s="321" t="s">
        <v>1749</v>
      </c>
      <c r="F446" s="321" t="s">
        <v>1741</v>
      </c>
      <c r="G446" s="321" t="s">
        <v>1742</v>
      </c>
      <c r="H446" s="321" t="s">
        <v>1743</v>
      </c>
      <c r="I446" s="321"/>
      <c r="J446" s="376">
        <v>15</v>
      </c>
      <c r="K446" s="39"/>
    </row>
    <row r="447" spans="1:11">
      <c r="A447" s="732">
        <v>43656</v>
      </c>
      <c r="B447" s="321" t="s">
        <v>748</v>
      </c>
      <c r="C447" s="321" t="s">
        <v>1179</v>
      </c>
      <c r="D447" s="321" t="s">
        <v>2238</v>
      </c>
      <c r="E447" s="321" t="s">
        <v>1751</v>
      </c>
      <c r="F447" s="321" t="s">
        <v>1741</v>
      </c>
      <c r="G447" s="321" t="s">
        <v>1742</v>
      </c>
      <c r="H447" s="321" t="s">
        <v>1743</v>
      </c>
      <c r="I447" s="321"/>
      <c r="J447" s="376">
        <v>20</v>
      </c>
      <c r="K447" s="39"/>
    </row>
    <row r="448" spans="1:11">
      <c r="A448" s="732">
        <v>43768</v>
      </c>
      <c r="B448" s="321" t="s">
        <v>748</v>
      </c>
      <c r="C448" s="321" t="s">
        <v>1179</v>
      </c>
      <c r="D448" s="321" t="s">
        <v>2238</v>
      </c>
      <c r="E448" s="321" t="s">
        <v>1740</v>
      </c>
      <c r="F448" s="321" t="s">
        <v>1741</v>
      </c>
      <c r="G448" s="321" t="s">
        <v>1742</v>
      </c>
      <c r="H448" s="321" t="s">
        <v>1743</v>
      </c>
      <c r="I448" s="321"/>
      <c r="J448" s="376">
        <v>15</v>
      </c>
      <c r="K448" s="39"/>
    </row>
    <row r="449" spans="1:11">
      <c r="A449" s="732">
        <v>43794</v>
      </c>
      <c r="B449" s="321" t="s">
        <v>748</v>
      </c>
      <c r="C449" s="321" t="s">
        <v>1179</v>
      </c>
      <c r="D449" s="321" t="s">
        <v>2238</v>
      </c>
      <c r="E449" s="321" t="s">
        <v>1740</v>
      </c>
      <c r="F449" s="321" t="s">
        <v>1741</v>
      </c>
      <c r="G449" s="321" t="s">
        <v>1742</v>
      </c>
      <c r="H449" s="321" t="s">
        <v>1743</v>
      </c>
      <c r="I449" s="321"/>
      <c r="J449" s="376">
        <v>15</v>
      </c>
      <c r="K449" s="39"/>
    </row>
    <row r="450" spans="1:11">
      <c r="A450" s="732">
        <v>43671</v>
      </c>
      <c r="B450" s="321" t="s">
        <v>748</v>
      </c>
      <c r="C450" s="321" t="s">
        <v>1179</v>
      </c>
      <c r="D450" s="321" t="s">
        <v>2239</v>
      </c>
      <c r="E450" s="321" t="s">
        <v>1740</v>
      </c>
      <c r="F450" s="321" t="s">
        <v>1629</v>
      </c>
      <c r="G450" s="321" t="s">
        <v>1742</v>
      </c>
      <c r="H450" s="321" t="s">
        <v>1743</v>
      </c>
      <c r="I450" s="321"/>
      <c r="J450" s="376">
        <v>15</v>
      </c>
      <c r="K450" s="39"/>
    </row>
    <row r="451" spans="1:11">
      <c r="A451" s="732">
        <v>43741</v>
      </c>
      <c r="B451" s="321" t="s">
        <v>748</v>
      </c>
      <c r="C451" s="321" t="s">
        <v>1179</v>
      </c>
      <c r="D451" s="321" t="s">
        <v>2239</v>
      </c>
      <c r="E451" s="321" t="s">
        <v>1740</v>
      </c>
      <c r="F451" s="321" t="s">
        <v>1629</v>
      </c>
      <c r="G451" s="321" t="s">
        <v>1742</v>
      </c>
      <c r="H451" s="321" t="s">
        <v>1743</v>
      </c>
      <c r="I451" s="321"/>
      <c r="J451" s="376">
        <v>15</v>
      </c>
      <c r="K451" s="39"/>
    </row>
    <row r="452" spans="1:11">
      <c r="A452" s="732">
        <v>43536</v>
      </c>
      <c r="B452" s="321" t="s">
        <v>748</v>
      </c>
      <c r="C452" s="321" t="s">
        <v>1179</v>
      </c>
      <c r="D452" s="321" t="s">
        <v>2240</v>
      </c>
      <c r="E452" s="321" t="s">
        <v>1740</v>
      </c>
      <c r="F452" s="321" t="s">
        <v>1747</v>
      </c>
      <c r="G452" s="321" t="s">
        <v>1742</v>
      </c>
      <c r="H452" s="321" t="s">
        <v>1743</v>
      </c>
      <c r="I452" s="321"/>
      <c r="J452" s="376">
        <v>20</v>
      </c>
      <c r="K452" s="39"/>
    </row>
    <row r="453" spans="1:11">
      <c r="A453" s="732">
        <v>43567</v>
      </c>
      <c r="B453" s="321" t="s">
        <v>748</v>
      </c>
      <c r="C453" s="321" t="s">
        <v>1179</v>
      </c>
      <c r="D453" s="321" t="s">
        <v>2240</v>
      </c>
      <c r="E453" s="321" t="s">
        <v>1740</v>
      </c>
      <c r="F453" s="321" t="s">
        <v>1747</v>
      </c>
      <c r="G453" s="321" t="s">
        <v>1742</v>
      </c>
      <c r="H453" s="321" t="s">
        <v>1743</v>
      </c>
      <c r="I453" s="321"/>
      <c r="J453" s="376">
        <v>10</v>
      </c>
      <c r="K453" s="39"/>
    </row>
    <row r="454" spans="1:11">
      <c r="A454" s="732">
        <v>43614</v>
      </c>
      <c r="B454" s="321" t="s">
        <v>748</v>
      </c>
      <c r="C454" s="321" t="s">
        <v>1179</v>
      </c>
      <c r="D454" s="321" t="s">
        <v>2240</v>
      </c>
      <c r="E454" s="321" t="s">
        <v>1740</v>
      </c>
      <c r="F454" s="321" t="s">
        <v>1747</v>
      </c>
      <c r="G454" s="321" t="s">
        <v>1742</v>
      </c>
      <c r="H454" s="321" t="s">
        <v>1743</v>
      </c>
      <c r="I454" s="321"/>
      <c r="J454" s="376">
        <v>10</v>
      </c>
      <c r="K454" s="39"/>
    </row>
    <row r="455" spans="1:11">
      <c r="A455" s="732">
        <v>43629</v>
      </c>
      <c r="B455" s="321" t="s">
        <v>748</v>
      </c>
      <c r="C455" s="321" t="s">
        <v>1179</v>
      </c>
      <c r="D455" s="321" t="s">
        <v>2240</v>
      </c>
      <c r="E455" s="321" t="s">
        <v>1751</v>
      </c>
      <c r="F455" s="321" t="s">
        <v>1747</v>
      </c>
      <c r="G455" s="321" t="s">
        <v>1742</v>
      </c>
      <c r="H455" s="321" t="s">
        <v>1743</v>
      </c>
      <c r="I455" s="321"/>
      <c r="J455" s="376">
        <v>10</v>
      </c>
      <c r="K455" s="39"/>
    </row>
    <row r="456" spans="1:11">
      <c r="A456" s="732">
        <v>43670</v>
      </c>
      <c r="B456" s="321" t="s">
        <v>748</v>
      </c>
      <c r="C456" s="321" t="s">
        <v>1179</v>
      </c>
      <c r="D456" s="321" t="s">
        <v>2240</v>
      </c>
      <c r="E456" s="321" t="s">
        <v>1751</v>
      </c>
      <c r="F456" s="321" t="s">
        <v>1747</v>
      </c>
      <c r="G456" s="321" t="s">
        <v>1742</v>
      </c>
      <c r="H456" s="321" t="s">
        <v>1743</v>
      </c>
      <c r="I456" s="321"/>
      <c r="J456" s="376">
        <v>10</v>
      </c>
      <c r="K456" s="39"/>
    </row>
    <row r="457" spans="1:11">
      <c r="A457" s="732">
        <v>43700</v>
      </c>
      <c r="B457" s="321" t="s">
        <v>748</v>
      </c>
      <c r="C457" s="321" t="s">
        <v>1179</v>
      </c>
      <c r="D457" s="321" t="s">
        <v>2240</v>
      </c>
      <c r="E457" s="321" t="s">
        <v>1751</v>
      </c>
      <c r="F457" s="321" t="s">
        <v>1747</v>
      </c>
      <c r="G457" s="321" t="s">
        <v>1742</v>
      </c>
      <c r="H457" s="321" t="s">
        <v>1743</v>
      </c>
      <c r="I457" s="321"/>
      <c r="J457" s="376">
        <v>5</v>
      </c>
      <c r="K457" s="39"/>
    </row>
    <row r="458" spans="1:11">
      <c r="A458" s="732">
        <v>43738</v>
      </c>
      <c r="B458" s="321" t="s">
        <v>748</v>
      </c>
      <c r="C458" s="321" t="s">
        <v>1179</v>
      </c>
      <c r="D458" s="321" t="s">
        <v>2240</v>
      </c>
      <c r="E458" s="321" t="s">
        <v>1749</v>
      </c>
      <c r="F458" s="321" t="s">
        <v>1747</v>
      </c>
      <c r="G458" s="321" t="s">
        <v>1742</v>
      </c>
      <c r="H458" s="321" t="s">
        <v>1743</v>
      </c>
      <c r="I458" s="321"/>
      <c r="J458" s="376">
        <v>5</v>
      </c>
      <c r="K458" s="39"/>
    </row>
    <row r="459" spans="1:11">
      <c r="A459" s="732">
        <v>43767</v>
      </c>
      <c r="B459" s="321" t="s">
        <v>748</v>
      </c>
      <c r="C459" s="321" t="s">
        <v>1179</v>
      </c>
      <c r="D459" s="321" t="s">
        <v>2240</v>
      </c>
      <c r="E459" s="321" t="s">
        <v>1749</v>
      </c>
      <c r="F459" s="321" t="s">
        <v>1747</v>
      </c>
      <c r="G459" s="321" t="s">
        <v>1742</v>
      </c>
      <c r="H459" s="321" t="s">
        <v>1743</v>
      </c>
      <c r="I459" s="321"/>
      <c r="J459" s="376">
        <v>5</v>
      </c>
      <c r="K459" s="39"/>
    </row>
    <row r="460" spans="1:11">
      <c r="A460" s="732">
        <v>43815</v>
      </c>
      <c r="B460" s="321" t="s">
        <v>748</v>
      </c>
      <c r="C460" s="321" t="s">
        <v>1179</v>
      </c>
      <c r="D460" s="321" t="s">
        <v>2240</v>
      </c>
      <c r="E460" s="321" t="s">
        <v>1749</v>
      </c>
      <c r="F460" s="321" t="s">
        <v>1747</v>
      </c>
      <c r="G460" s="321" t="s">
        <v>1742</v>
      </c>
      <c r="H460" s="321" t="s">
        <v>1743</v>
      </c>
      <c r="I460" s="321"/>
      <c r="J460" s="376">
        <v>5</v>
      </c>
      <c r="K460" s="39"/>
    </row>
    <row r="461" spans="1:11">
      <c r="A461" s="732">
        <v>43529</v>
      </c>
      <c r="B461" s="321" t="s">
        <v>748</v>
      </c>
      <c r="C461" s="321" t="s">
        <v>824</v>
      </c>
      <c r="D461" s="321" t="s">
        <v>2241</v>
      </c>
      <c r="E461" s="321" t="s">
        <v>1749</v>
      </c>
      <c r="F461" s="321" t="s">
        <v>1629</v>
      </c>
      <c r="G461" s="321" t="s">
        <v>1742</v>
      </c>
      <c r="H461" s="321" t="s">
        <v>1772</v>
      </c>
      <c r="I461" s="321"/>
      <c r="J461" s="376">
        <v>2.5</v>
      </c>
      <c r="K461" s="39"/>
    </row>
    <row r="462" spans="1:11">
      <c r="A462" s="732">
        <v>43774</v>
      </c>
      <c r="B462" s="321" t="s">
        <v>748</v>
      </c>
      <c r="C462" s="321" t="s">
        <v>824</v>
      </c>
      <c r="D462" s="321" t="s">
        <v>2242</v>
      </c>
      <c r="E462" s="321" t="s">
        <v>1749</v>
      </c>
      <c r="F462" s="321" t="s">
        <v>1629</v>
      </c>
      <c r="G462" s="321" t="s">
        <v>1742</v>
      </c>
      <c r="H462" s="321" t="s">
        <v>1743</v>
      </c>
      <c r="I462" s="321"/>
      <c r="J462" s="376">
        <v>2</v>
      </c>
      <c r="K462" s="39"/>
    </row>
    <row r="463" spans="1:11">
      <c r="A463" s="732">
        <v>43582</v>
      </c>
      <c r="B463" s="321" t="s">
        <v>748</v>
      </c>
      <c r="C463" s="321" t="s">
        <v>1759</v>
      </c>
      <c r="D463" s="321" t="s">
        <v>2243</v>
      </c>
      <c r="E463" s="321" t="s">
        <v>1740</v>
      </c>
      <c r="F463" s="321" t="s">
        <v>1747</v>
      </c>
      <c r="G463" s="321" t="s">
        <v>1742</v>
      </c>
      <c r="H463" s="321" t="s">
        <v>1743</v>
      </c>
      <c r="I463" s="321"/>
      <c r="J463" s="376">
        <v>4</v>
      </c>
      <c r="K463" s="39"/>
    </row>
    <row r="464" spans="1:11">
      <c r="A464" s="732">
        <v>43602</v>
      </c>
      <c r="B464" s="321" t="s">
        <v>748</v>
      </c>
      <c r="C464" s="321" t="s">
        <v>1759</v>
      </c>
      <c r="D464" s="321" t="s">
        <v>2243</v>
      </c>
      <c r="E464" s="321" t="s">
        <v>1740</v>
      </c>
      <c r="F464" s="321" t="s">
        <v>1747</v>
      </c>
      <c r="G464" s="321" t="s">
        <v>1742</v>
      </c>
      <c r="H464" s="321" t="s">
        <v>1743</v>
      </c>
      <c r="I464" s="321"/>
      <c r="J464" s="376">
        <v>4</v>
      </c>
      <c r="K464" s="39"/>
    </row>
    <row r="465" spans="1:11">
      <c r="A465" s="732">
        <v>43630</v>
      </c>
      <c r="B465" s="321" t="s">
        <v>748</v>
      </c>
      <c r="C465" s="321" t="s">
        <v>1759</v>
      </c>
      <c r="D465" s="321" t="s">
        <v>2243</v>
      </c>
      <c r="E465" s="321" t="s">
        <v>1740</v>
      </c>
      <c r="F465" s="321" t="s">
        <v>1747</v>
      </c>
      <c r="G465" s="321" t="s">
        <v>1742</v>
      </c>
      <c r="H465" s="321" t="s">
        <v>1743</v>
      </c>
      <c r="I465" s="321"/>
      <c r="J465" s="376">
        <v>4</v>
      </c>
      <c r="K465" s="39"/>
    </row>
    <row r="466" spans="1:11">
      <c r="A466" s="732">
        <v>43696</v>
      </c>
      <c r="B466" s="321" t="s">
        <v>748</v>
      </c>
      <c r="C466" s="321" t="s">
        <v>1759</v>
      </c>
      <c r="D466" s="321" t="s">
        <v>2243</v>
      </c>
      <c r="E466" s="321" t="s">
        <v>1740</v>
      </c>
      <c r="F466" s="321" t="s">
        <v>1747</v>
      </c>
      <c r="G466" s="321" t="s">
        <v>1742</v>
      </c>
      <c r="H466" s="321" t="s">
        <v>1743</v>
      </c>
      <c r="I466" s="321"/>
      <c r="J466" s="376">
        <v>4</v>
      </c>
      <c r="K466" s="39"/>
    </row>
    <row r="467" spans="1:11">
      <c r="A467" s="732">
        <v>43714</v>
      </c>
      <c r="B467" s="321" t="s">
        <v>748</v>
      </c>
      <c r="C467" s="321" t="s">
        <v>1759</v>
      </c>
      <c r="D467" s="321" t="s">
        <v>2243</v>
      </c>
      <c r="E467" s="321" t="s">
        <v>1740</v>
      </c>
      <c r="F467" s="321" t="s">
        <v>1747</v>
      </c>
      <c r="G467" s="321" t="s">
        <v>1742</v>
      </c>
      <c r="H467" s="321" t="s">
        <v>1743</v>
      </c>
      <c r="I467" s="321"/>
      <c r="J467" s="376">
        <v>4</v>
      </c>
      <c r="K467" s="39"/>
    </row>
    <row r="468" spans="1:11">
      <c r="A468" s="732">
        <v>43738</v>
      </c>
      <c r="B468" s="321" t="s">
        <v>748</v>
      </c>
      <c r="C468" s="321" t="s">
        <v>1759</v>
      </c>
      <c r="D468" s="321" t="s">
        <v>2243</v>
      </c>
      <c r="E468" s="321" t="s">
        <v>1740</v>
      </c>
      <c r="F468" s="321" t="s">
        <v>1747</v>
      </c>
      <c r="G468" s="321" t="s">
        <v>1742</v>
      </c>
      <c r="H468" s="321" t="s">
        <v>1743</v>
      </c>
      <c r="I468" s="321"/>
      <c r="J468" s="376">
        <v>4</v>
      </c>
      <c r="K468" s="39"/>
    </row>
    <row r="469" spans="1:11">
      <c r="A469" s="732">
        <v>43811</v>
      </c>
      <c r="B469" s="321" t="s">
        <v>748</v>
      </c>
      <c r="C469" s="321" t="s">
        <v>1759</v>
      </c>
      <c r="D469" s="321" t="s">
        <v>2243</v>
      </c>
      <c r="E469" s="321" t="s">
        <v>1740</v>
      </c>
      <c r="F469" s="321" t="s">
        <v>1747</v>
      </c>
      <c r="G469" s="321" t="s">
        <v>1742</v>
      </c>
      <c r="H469" s="321" t="s">
        <v>1743</v>
      </c>
      <c r="I469" s="321"/>
      <c r="J469" s="376">
        <v>4</v>
      </c>
      <c r="K469" s="39"/>
    </row>
    <row r="470" spans="1:11">
      <c r="A470" s="732">
        <v>43782</v>
      </c>
      <c r="B470" s="321" t="s">
        <v>748</v>
      </c>
      <c r="C470" s="321" t="s">
        <v>1179</v>
      </c>
      <c r="D470" s="321" t="s">
        <v>2244</v>
      </c>
      <c r="E470" s="321" t="s">
        <v>1751</v>
      </c>
      <c r="F470" s="321" t="s">
        <v>1629</v>
      </c>
      <c r="G470" s="321" t="s">
        <v>1742</v>
      </c>
      <c r="H470" s="321" t="s">
        <v>1772</v>
      </c>
      <c r="I470" s="321"/>
      <c r="J470" s="376">
        <v>72</v>
      </c>
      <c r="K470" s="39"/>
    </row>
    <row r="471" spans="1:11">
      <c r="A471" s="732">
        <v>43633</v>
      </c>
      <c r="B471" s="321" t="s">
        <v>752</v>
      </c>
      <c r="C471" s="321" t="s">
        <v>1207</v>
      </c>
      <c r="D471" s="321" t="s">
        <v>2245</v>
      </c>
      <c r="E471" s="321" t="s">
        <v>1749</v>
      </c>
      <c r="F471" s="321" t="s">
        <v>1747</v>
      </c>
      <c r="G471" s="321" t="s">
        <v>1742</v>
      </c>
      <c r="H471" s="321" t="s">
        <v>1743</v>
      </c>
      <c r="I471" s="321" t="s">
        <v>2246</v>
      </c>
      <c r="J471" s="376">
        <v>1.2</v>
      </c>
      <c r="K471" s="39"/>
    </row>
    <row r="472" spans="1:11">
      <c r="A472" s="732">
        <v>43650</v>
      </c>
      <c r="B472" s="321" t="s">
        <v>752</v>
      </c>
      <c r="C472" s="321" t="s">
        <v>1207</v>
      </c>
      <c r="D472" s="321" t="s">
        <v>2247</v>
      </c>
      <c r="E472" s="321" t="s">
        <v>1749</v>
      </c>
      <c r="F472" s="321" t="s">
        <v>1747</v>
      </c>
      <c r="G472" s="321" t="s">
        <v>1742</v>
      </c>
      <c r="H472" s="321" t="s">
        <v>1743</v>
      </c>
      <c r="I472" s="321" t="s">
        <v>2248</v>
      </c>
      <c r="J472" s="376">
        <v>2</v>
      </c>
      <c r="K472" s="39"/>
    </row>
    <row r="473" spans="1:11">
      <c r="A473" s="732">
        <v>43732</v>
      </c>
      <c r="B473" s="321" t="s">
        <v>752</v>
      </c>
      <c r="C473" s="321" t="s">
        <v>1759</v>
      </c>
      <c r="D473" s="321" t="s">
        <v>1938</v>
      </c>
      <c r="E473" s="321" t="s">
        <v>1749</v>
      </c>
      <c r="F473" s="321" t="s">
        <v>1747</v>
      </c>
      <c r="G473" s="321" t="s">
        <v>1742</v>
      </c>
      <c r="H473" s="321" t="s">
        <v>1743</v>
      </c>
      <c r="I473" s="321" t="s">
        <v>1939</v>
      </c>
      <c r="J473" s="376">
        <v>2</v>
      </c>
      <c r="K473" s="39"/>
    </row>
    <row r="474" spans="1:11">
      <c r="A474" s="732">
        <v>43822</v>
      </c>
      <c r="B474" s="321" t="s">
        <v>779</v>
      </c>
      <c r="C474" s="321" t="s">
        <v>1213</v>
      </c>
      <c r="D474" s="321" t="s">
        <v>2249</v>
      </c>
      <c r="E474" s="321" t="s">
        <v>1749</v>
      </c>
      <c r="F474" s="321" t="s">
        <v>1741</v>
      </c>
      <c r="G474" s="321" t="s">
        <v>1742</v>
      </c>
      <c r="H474" s="321" t="s">
        <v>1743</v>
      </c>
      <c r="I474" s="321" t="s">
        <v>2250</v>
      </c>
      <c r="J474" s="376">
        <v>25</v>
      </c>
      <c r="K474" s="39"/>
    </row>
    <row r="475" spans="1:11">
      <c r="A475" s="732">
        <v>43728</v>
      </c>
      <c r="B475" s="321" t="s">
        <v>817</v>
      </c>
      <c r="C475" s="321" t="s">
        <v>2022</v>
      </c>
      <c r="D475" s="321" t="s">
        <v>2251</v>
      </c>
      <c r="E475" s="321" t="s">
        <v>1751</v>
      </c>
      <c r="F475" s="321" t="s">
        <v>1747</v>
      </c>
      <c r="G475" s="321" t="s">
        <v>1742</v>
      </c>
      <c r="H475" s="321" t="s">
        <v>1743</v>
      </c>
      <c r="I475" s="321" t="s">
        <v>2252</v>
      </c>
      <c r="J475" s="376">
        <v>30</v>
      </c>
      <c r="K475" s="39"/>
    </row>
    <row r="476" spans="1:11">
      <c r="A476" s="732">
        <v>43775</v>
      </c>
      <c r="B476" s="321" t="s">
        <v>817</v>
      </c>
      <c r="C476" s="321" t="s">
        <v>2022</v>
      </c>
      <c r="D476" s="321" t="s">
        <v>2253</v>
      </c>
      <c r="E476" s="321" t="s">
        <v>1751</v>
      </c>
      <c r="F476" s="321" t="s">
        <v>1747</v>
      </c>
      <c r="G476" s="321" t="s">
        <v>1742</v>
      </c>
      <c r="H476" s="321" t="s">
        <v>1743</v>
      </c>
      <c r="I476" s="321" t="s">
        <v>2252</v>
      </c>
      <c r="J476" s="376">
        <v>20</v>
      </c>
      <c r="K476" s="39"/>
    </row>
    <row r="477" spans="1:11">
      <c r="A477" s="732">
        <v>43686</v>
      </c>
      <c r="B477" s="321" t="s">
        <v>817</v>
      </c>
      <c r="C477" s="321" t="s">
        <v>2022</v>
      </c>
      <c r="D477" s="321" t="s">
        <v>2254</v>
      </c>
      <c r="E477" s="321" t="s">
        <v>1749</v>
      </c>
      <c r="F477" s="321" t="s">
        <v>1747</v>
      </c>
      <c r="G477" s="321" t="s">
        <v>1742</v>
      </c>
      <c r="H477" s="321" t="s">
        <v>1743</v>
      </c>
      <c r="I477" s="321" t="s">
        <v>2255</v>
      </c>
      <c r="J477" s="376">
        <v>5</v>
      </c>
      <c r="K477" s="39"/>
    </row>
    <row r="478" spans="1:11">
      <c r="A478" s="732">
        <v>43769</v>
      </c>
      <c r="B478" s="321" t="s">
        <v>791</v>
      </c>
      <c r="C478" s="321" t="s">
        <v>1239</v>
      </c>
      <c r="D478" s="321" t="s">
        <v>2256</v>
      </c>
      <c r="E478" s="321" t="s">
        <v>1740</v>
      </c>
      <c r="F478" s="321" t="s">
        <v>1747</v>
      </c>
      <c r="G478" s="321" t="s">
        <v>1742</v>
      </c>
      <c r="H478" s="321" t="s">
        <v>1772</v>
      </c>
      <c r="I478" s="321" t="s">
        <v>2257</v>
      </c>
      <c r="J478" s="376">
        <v>625.39</v>
      </c>
      <c r="K478" s="39"/>
    </row>
    <row r="479" spans="1:11">
      <c r="A479" s="732">
        <v>43648</v>
      </c>
      <c r="B479" s="321" t="s">
        <v>920</v>
      </c>
      <c r="C479" s="321" t="s">
        <v>1745</v>
      </c>
      <c r="D479" s="321" t="s">
        <v>2258</v>
      </c>
      <c r="E479" s="321" t="s">
        <v>1740</v>
      </c>
      <c r="F479" s="321" t="s">
        <v>1747</v>
      </c>
      <c r="G479" s="321" t="s">
        <v>1742</v>
      </c>
      <c r="H479" s="321" t="s">
        <v>1743</v>
      </c>
      <c r="I479" s="321" t="s">
        <v>1742</v>
      </c>
      <c r="J479" s="376">
        <v>2</v>
      </c>
      <c r="K479" s="39"/>
    </row>
    <row r="480" spans="1:11">
      <c r="A480" s="732">
        <v>43788</v>
      </c>
      <c r="B480" s="321" t="s">
        <v>920</v>
      </c>
      <c r="C480" s="321" t="s">
        <v>1745</v>
      </c>
      <c r="D480" s="321" t="s">
        <v>2259</v>
      </c>
      <c r="E480" s="321" t="s">
        <v>1740</v>
      </c>
      <c r="F480" s="321" t="s">
        <v>1747</v>
      </c>
      <c r="G480" s="321" t="s">
        <v>1742</v>
      </c>
      <c r="H480" s="321" t="s">
        <v>1743</v>
      </c>
      <c r="I480" s="321" t="s">
        <v>1742</v>
      </c>
      <c r="J480" s="376">
        <v>5</v>
      </c>
      <c r="K480" s="39"/>
    </row>
    <row r="481" spans="1:11">
      <c r="A481" s="732">
        <v>43679</v>
      </c>
      <c r="B481" s="321" t="s">
        <v>920</v>
      </c>
      <c r="C481" s="321" t="s">
        <v>1745</v>
      </c>
      <c r="D481" s="321" t="s">
        <v>2260</v>
      </c>
      <c r="E481" s="321" t="s">
        <v>1740</v>
      </c>
      <c r="F481" s="321" t="s">
        <v>1747</v>
      </c>
      <c r="G481" s="321" t="s">
        <v>1742</v>
      </c>
      <c r="H481" s="321" t="s">
        <v>1743</v>
      </c>
      <c r="I481" s="321" t="s">
        <v>1742</v>
      </c>
      <c r="J481" s="376">
        <v>10</v>
      </c>
      <c r="K481" s="39"/>
    </row>
    <row r="482" spans="1:11">
      <c r="A482" s="732">
        <v>43630</v>
      </c>
      <c r="B482" s="321" t="s">
        <v>920</v>
      </c>
      <c r="C482" s="321" t="s">
        <v>1745</v>
      </c>
      <c r="D482" s="321" t="s">
        <v>2261</v>
      </c>
      <c r="E482" s="321" t="s">
        <v>1749</v>
      </c>
      <c r="F482" s="321" t="s">
        <v>1741</v>
      </c>
      <c r="G482" s="321" t="s">
        <v>1742</v>
      </c>
      <c r="H482" s="321" t="s">
        <v>1743</v>
      </c>
      <c r="I482" s="321" t="s">
        <v>1742</v>
      </c>
      <c r="J482" s="376">
        <v>1500</v>
      </c>
      <c r="K482" s="39"/>
    </row>
    <row r="483" spans="1:11">
      <c r="A483" s="732">
        <v>43649</v>
      </c>
      <c r="B483" s="321" t="s">
        <v>920</v>
      </c>
      <c r="C483" s="321" t="s">
        <v>1745</v>
      </c>
      <c r="D483" s="321" t="s">
        <v>2262</v>
      </c>
      <c r="E483" s="321" t="s">
        <v>1740</v>
      </c>
      <c r="F483" s="321" t="s">
        <v>1747</v>
      </c>
      <c r="G483" s="321" t="s">
        <v>1742</v>
      </c>
      <c r="H483" s="321" t="s">
        <v>1743</v>
      </c>
      <c r="I483" s="321" t="s">
        <v>1742</v>
      </c>
      <c r="J483" s="376">
        <v>1</v>
      </c>
      <c r="K483" s="39"/>
    </row>
    <row r="484" spans="1:11">
      <c r="A484" s="732">
        <v>43808</v>
      </c>
      <c r="B484" s="321" t="s">
        <v>920</v>
      </c>
      <c r="C484" s="321" t="s">
        <v>1745</v>
      </c>
      <c r="D484" s="321" t="s">
        <v>2263</v>
      </c>
      <c r="E484" s="321" t="s">
        <v>1751</v>
      </c>
      <c r="F484" s="321" t="s">
        <v>1747</v>
      </c>
      <c r="G484" s="321" t="s">
        <v>1742</v>
      </c>
      <c r="H484" s="321" t="s">
        <v>1743</v>
      </c>
      <c r="I484" s="321" t="s">
        <v>1742</v>
      </c>
      <c r="J484" s="376">
        <v>0.4</v>
      </c>
      <c r="K484" s="4"/>
    </row>
    <row r="485" spans="1:11">
      <c r="A485" s="732">
        <v>43647</v>
      </c>
      <c r="B485" s="321" t="s">
        <v>920</v>
      </c>
      <c r="C485" s="321" t="s">
        <v>1223</v>
      </c>
      <c r="D485" s="321" t="s">
        <v>2264</v>
      </c>
      <c r="E485" s="321" t="s">
        <v>1740</v>
      </c>
      <c r="F485" s="321" t="s">
        <v>1747</v>
      </c>
      <c r="G485" s="321" t="s">
        <v>1742</v>
      </c>
      <c r="H485" s="321" t="s">
        <v>1743</v>
      </c>
      <c r="I485" s="321" t="s">
        <v>1742</v>
      </c>
      <c r="J485" s="376">
        <v>20</v>
      </c>
      <c r="K485" s="39"/>
    </row>
    <row r="486" spans="1:11">
      <c r="A486" s="732">
        <v>43728</v>
      </c>
      <c r="B486" s="321" t="s">
        <v>675</v>
      </c>
      <c r="C486" s="321" t="s">
        <v>1184</v>
      </c>
      <c r="D486" s="321" t="s">
        <v>2265</v>
      </c>
      <c r="E486" s="321" t="s">
        <v>1749</v>
      </c>
      <c r="F486" s="321" t="s">
        <v>1747</v>
      </c>
      <c r="G486" s="321" t="s">
        <v>1742</v>
      </c>
      <c r="H486" s="321" t="s">
        <v>1743</v>
      </c>
      <c r="I486" s="321" t="s">
        <v>2266</v>
      </c>
      <c r="J486" s="376">
        <v>22</v>
      </c>
      <c r="K486" s="39"/>
    </row>
    <row r="487" spans="1:11">
      <c r="A487" s="732">
        <v>43657</v>
      </c>
      <c r="B487" s="321" t="s">
        <v>827</v>
      </c>
      <c r="C487" s="321" t="s">
        <v>1202</v>
      </c>
      <c r="D487" s="321" t="s">
        <v>2267</v>
      </c>
      <c r="E487" s="321" t="s">
        <v>1740</v>
      </c>
      <c r="F487" s="321" t="s">
        <v>1747</v>
      </c>
      <c r="G487" s="321" t="s">
        <v>1742</v>
      </c>
      <c r="H487" s="321" t="s">
        <v>1772</v>
      </c>
      <c r="I487" s="321" t="s">
        <v>2268</v>
      </c>
      <c r="J487" s="376">
        <v>5</v>
      </c>
      <c r="K487" s="39"/>
    </row>
    <row r="488" spans="1:11">
      <c r="A488" s="732">
        <v>43657</v>
      </c>
      <c r="B488" s="321" t="s">
        <v>827</v>
      </c>
      <c r="C488" s="321" t="s">
        <v>1207</v>
      </c>
      <c r="D488" s="321" t="s">
        <v>2269</v>
      </c>
      <c r="E488" s="321" t="s">
        <v>1740</v>
      </c>
      <c r="F488" s="321" t="s">
        <v>1747</v>
      </c>
      <c r="G488" s="321" t="s">
        <v>1742</v>
      </c>
      <c r="H488" s="321" t="s">
        <v>1772</v>
      </c>
      <c r="I488" s="321" t="s">
        <v>2268</v>
      </c>
      <c r="J488" s="376">
        <v>5</v>
      </c>
      <c r="K488" s="39"/>
    </row>
    <row r="489" spans="1:11">
      <c r="A489" s="732">
        <v>43657</v>
      </c>
      <c r="B489" s="321" t="s">
        <v>827</v>
      </c>
      <c r="C489" s="321" t="s">
        <v>1202</v>
      </c>
      <c r="D489" s="321" t="s">
        <v>2270</v>
      </c>
      <c r="E489" s="321" t="s">
        <v>1740</v>
      </c>
      <c r="F489" s="321" t="s">
        <v>1747</v>
      </c>
      <c r="G489" s="321" t="s">
        <v>1742</v>
      </c>
      <c r="H489" s="321" t="s">
        <v>1772</v>
      </c>
      <c r="I489" s="321" t="s">
        <v>2271</v>
      </c>
      <c r="J489" s="376">
        <v>13.93</v>
      </c>
      <c r="K489" s="39"/>
    </row>
    <row r="490" spans="1:11">
      <c r="A490" s="732">
        <v>43586</v>
      </c>
      <c r="B490" s="321" t="s">
        <v>842</v>
      </c>
      <c r="C490" s="321" t="s">
        <v>1213</v>
      </c>
      <c r="D490" s="321" t="s">
        <v>2272</v>
      </c>
      <c r="E490" s="321" t="s">
        <v>1749</v>
      </c>
      <c r="F490" s="321" t="s">
        <v>1747</v>
      </c>
      <c r="G490" s="321" t="s">
        <v>1742</v>
      </c>
      <c r="H490" s="321" t="s">
        <v>1743</v>
      </c>
      <c r="I490" s="321" t="s">
        <v>2273</v>
      </c>
      <c r="J490" s="376">
        <v>2</v>
      </c>
      <c r="K490" s="39"/>
    </row>
    <row r="491" spans="1:11">
      <c r="A491" s="732">
        <v>43671</v>
      </c>
      <c r="B491" s="321" t="s">
        <v>842</v>
      </c>
      <c r="C491" s="321" t="s">
        <v>1213</v>
      </c>
      <c r="D491" s="321" t="s">
        <v>2274</v>
      </c>
      <c r="E491" s="321" t="s">
        <v>1740</v>
      </c>
      <c r="F491" s="321" t="s">
        <v>1747</v>
      </c>
      <c r="G491" s="321" t="s">
        <v>1742</v>
      </c>
      <c r="H491" s="321" t="s">
        <v>1772</v>
      </c>
      <c r="I491" s="321" t="s">
        <v>2275</v>
      </c>
      <c r="J491" s="376">
        <v>25</v>
      </c>
      <c r="K491" s="39"/>
    </row>
    <row r="492" spans="1:11">
      <c r="A492" s="732">
        <v>43277</v>
      </c>
      <c r="B492" s="321" t="s">
        <v>842</v>
      </c>
      <c r="C492" s="321" t="s">
        <v>1213</v>
      </c>
      <c r="D492" s="321" t="s">
        <v>2276</v>
      </c>
      <c r="E492" s="321" t="s">
        <v>1740</v>
      </c>
      <c r="F492" s="321" t="s">
        <v>1747</v>
      </c>
      <c r="G492" s="321" t="s">
        <v>1742</v>
      </c>
      <c r="H492" s="321" t="s">
        <v>1772</v>
      </c>
      <c r="I492" s="321" t="s">
        <v>2277</v>
      </c>
      <c r="J492" s="376">
        <v>31</v>
      </c>
      <c r="K492" s="39"/>
    </row>
    <row r="493" spans="1:11">
      <c r="A493" s="732">
        <v>43278</v>
      </c>
      <c r="B493" s="321" t="s">
        <v>842</v>
      </c>
      <c r="C493" s="321" t="s">
        <v>1213</v>
      </c>
      <c r="D493" s="321" t="s">
        <v>2278</v>
      </c>
      <c r="E493" s="321" t="s">
        <v>1740</v>
      </c>
      <c r="F493" s="321" t="s">
        <v>1741</v>
      </c>
      <c r="G493" s="321" t="s">
        <v>1742</v>
      </c>
      <c r="H493" s="321" t="s">
        <v>1772</v>
      </c>
      <c r="I493" s="321" t="s">
        <v>2277</v>
      </c>
      <c r="J493" s="376">
        <v>19.3</v>
      </c>
      <c r="K493" s="39"/>
    </row>
    <row r="494" spans="1:11">
      <c r="A494" s="732">
        <v>43817</v>
      </c>
      <c r="B494" s="321" t="s">
        <v>842</v>
      </c>
      <c r="C494" s="321" t="s">
        <v>1213</v>
      </c>
      <c r="D494" s="321" t="s">
        <v>2279</v>
      </c>
      <c r="E494" s="321" t="s">
        <v>1751</v>
      </c>
      <c r="F494" s="321" t="s">
        <v>1747</v>
      </c>
      <c r="G494" s="321" t="s">
        <v>1761</v>
      </c>
      <c r="H494" s="321" t="s">
        <v>1772</v>
      </c>
      <c r="I494" s="321" t="s">
        <v>2280</v>
      </c>
      <c r="J494" s="376">
        <v>10</v>
      </c>
      <c r="K494" s="39"/>
    </row>
    <row r="495" spans="1:11">
      <c r="A495" s="732">
        <v>43824</v>
      </c>
      <c r="B495" s="321" t="s">
        <v>681</v>
      </c>
      <c r="C495" s="321" t="s">
        <v>1239</v>
      </c>
      <c r="D495" s="321" t="s">
        <v>2281</v>
      </c>
      <c r="E495" s="321" t="s">
        <v>1749</v>
      </c>
      <c r="F495" s="321" t="s">
        <v>1741</v>
      </c>
      <c r="G495" s="321" t="s">
        <v>1742</v>
      </c>
      <c r="H495" s="321" t="s">
        <v>1743</v>
      </c>
      <c r="I495" s="321" t="s">
        <v>2282</v>
      </c>
      <c r="J495" s="376">
        <v>3</v>
      </c>
      <c r="K495" s="39"/>
    </row>
    <row r="496" spans="1:11">
      <c r="A496" s="732">
        <v>43798</v>
      </c>
      <c r="B496" s="321" t="s">
        <v>681</v>
      </c>
      <c r="C496" s="321" t="s">
        <v>1759</v>
      </c>
      <c r="D496" s="321" t="s">
        <v>1977</v>
      </c>
      <c r="E496" s="321" t="s">
        <v>1740</v>
      </c>
      <c r="F496" s="321" t="s">
        <v>1741</v>
      </c>
      <c r="G496" s="321" t="s">
        <v>1742</v>
      </c>
      <c r="H496" s="321" t="s">
        <v>1743</v>
      </c>
      <c r="I496" s="321" t="s">
        <v>1742</v>
      </c>
      <c r="J496" s="376">
        <v>3</v>
      </c>
      <c r="K496" s="39"/>
    </row>
    <row r="497" spans="1:11">
      <c r="A497" s="732">
        <v>43805</v>
      </c>
      <c r="B497" s="321" t="s">
        <v>681</v>
      </c>
      <c r="C497" s="321" t="s">
        <v>1759</v>
      </c>
      <c r="D497" s="321" t="s">
        <v>2283</v>
      </c>
      <c r="E497" s="321" t="s">
        <v>1751</v>
      </c>
      <c r="F497" s="321" t="s">
        <v>1747</v>
      </c>
      <c r="G497" s="321" t="s">
        <v>1742</v>
      </c>
      <c r="H497" s="321" t="s">
        <v>1743</v>
      </c>
      <c r="I497" s="321" t="s">
        <v>1742</v>
      </c>
      <c r="J497" s="376">
        <v>2.5</v>
      </c>
      <c r="K497" s="39"/>
    </row>
    <row r="498" spans="1:11">
      <c r="A498" s="732">
        <v>43690</v>
      </c>
      <c r="B498" s="321" t="s">
        <v>681</v>
      </c>
      <c r="C498" s="321" t="s">
        <v>1759</v>
      </c>
      <c r="D498" s="321" t="s">
        <v>2284</v>
      </c>
      <c r="E498" s="321" t="s">
        <v>1749</v>
      </c>
      <c r="F498" s="321" t="s">
        <v>1747</v>
      </c>
      <c r="G498" s="321" t="s">
        <v>1742</v>
      </c>
      <c r="H498" s="321" t="s">
        <v>1743</v>
      </c>
      <c r="I498" s="321" t="s">
        <v>2047</v>
      </c>
      <c r="J498" s="376">
        <v>1</v>
      </c>
      <c r="K498" s="39"/>
    </row>
    <row r="499" spans="1:11">
      <c r="A499" s="732">
        <v>43525</v>
      </c>
      <c r="B499" s="321" t="s">
        <v>681</v>
      </c>
      <c r="C499" s="321" t="s">
        <v>1759</v>
      </c>
      <c r="D499" s="321" t="s">
        <v>2285</v>
      </c>
      <c r="E499" s="321" t="s">
        <v>1749</v>
      </c>
      <c r="F499" s="321" t="s">
        <v>1747</v>
      </c>
      <c r="G499" s="321" t="s">
        <v>1742</v>
      </c>
      <c r="H499" s="321" t="s">
        <v>1743</v>
      </c>
      <c r="I499" s="321" t="s">
        <v>2286</v>
      </c>
      <c r="J499" s="376">
        <v>4</v>
      </c>
      <c r="K499" s="39"/>
    </row>
    <row r="500" spans="1:11">
      <c r="A500" s="732">
        <v>43690</v>
      </c>
      <c r="B500" s="321" t="s">
        <v>681</v>
      </c>
      <c r="C500" s="321" t="s">
        <v>1759</v>
      </c>
      <c r="D500" s="321" t="s">
        <v>2287</v>
      </c>
      <c r="E500" s="321" t="s">
        <v>1749</v>
      </c>
      <c r="F500" s="321" t="s">
        <v>1741</v>
      </c>
      <c r="G500" s="321" t="s">
        <v>1742</v>
      </c>
      <c r="H500" s="321" t="s">
        <v>1743</v>
      </c>
      <c r="I500" s="321" t="s">
        <v>2288</v>
      </c>
      <c r="J500" s="376">
        <v>2</v>
      </c>
      <c r="K500" s="39"/>
    </row>
    <row r="501" spans="1:11">
      <c r="A501" s="732">
        <v>43606</v>
      </c>
      <c r="B501" s="321" t="s">
        <v>836</v>
      </c>
      <c r="C501" s="321" t="s">
        <v>1213</v>
      </c>
      <c r="D501" s="321" t="s">
        <v>2289</v>
      </c>
      <c r="E501" s="321" t="s">
        <v>1749</v>
      </c>
      <c r="F501" s="321" t="s">
        <v>1747</v>
      </c>
      <c r="G501" s="321" t="s">
        <v>1742</v>
      </c>
      <c r="H501" s="321" t="s">
        <v>1743</v>
      </c>
      <c r="I501" s="321" t="s">
        <v>2290</v>
      </c>
      <c r="J501" s="376">
        <v>20</v>
      </c>
      <c r="K501" s="39"/>
    </row>
    <row r="502" spans="1:11">
      <c r="A502" s="732">
        <v>43668</v>
      </c>
      <c r="B502" s="321" t="s">
        <v>836</v>
      </c>
      <c r="C502" s="321" t="s">
        <v>1213</v>
      </c>
      <c r="D502" s="321" t="s">
        <v>2289</v>
      </c>
      <c r="E502" s="321" t="s">
        <v>1749</v>
      </c>
      <c r="F502" s="321" t="s">
        <v>1747</v>
      </c>
      <c r="G502" s="321" t="s">
        <v>1742</v>
      </c>
      <c r="H502" s="321" t="s">
        <v>1743</v>
      </c>
      <c r="I502" s="321" t="s">
        <v>2291</v>
      </c>
      <c r="J502" s="376">
        <v>10</v>
      </c>
      <c r="K502" s="39"/>
    </row>
    <row r="503" spans="1:11">
      <c r="A503" s="732">
        <v>43651</v>
      </c>
      <c r="B503" s="321" t="s">
        <v>836</v>
      </c>
      <c r="C503" s="321" t="s">
        <v>1255</v>
      </c>
      <c r="D503" s="321" t="s">
        <v>2292</v>
      </c>
      <c r="E503" s="321" t="s">
        <v>1749</v>
      </c>
      <c r="F503" s="321" t="s">
        <v>1747</v>
      </c>
      <c r="G503" s="321" t="s">
        <v>1742</v>
      </c>
      <c r="H503" s="321" t="s">
        <v>1743</v>
      </c>
      <c r="I503" s="321" t="s">
        <v>2293</v>
      </c>
      <c r="J503" s="376">
        <v>10</v>
      </c>
      <c r="K503" s="39"/>
    </row>
    <row r="504" spans="1:11">
      <c r="A504" s="732">
        <v>43647</v>
      </c>
      <c r="B504" s="321" t="s">
        <v>836</v>
      </c>
      <c r="C504" s="321" t="s">
        <v>1239</v>
      </c>
      <c r="D504" s="321" t="s">
        <v>2294</v>
      </c>
      <c r="E504" s="321" t="s">
        <v>1749</v>
      </c>
      <c r="F504" s="321" t="s">
        <v>1747</v>
      </c>
      <c r="G504" s="321" t="s">
        <v>1742</v>
      </c>
      <c r="H504" s="321" t="s">
        <v>1743</v>
      </c>
      <c r="I504" s="321" t="s">
        <v>2295</v>
      </c>
      <c r="J504" s="376">
        <v>2</v>
      </c>
      <c r="K504" s="39"/>
    </row>
    <row r="505" spans="1:11">
      <c r="A505" s="732">
        <v>43702</v>
      </c>
      <c r="B505" s="321" t="s">
        <v>836</v>
      </c>
      <c r="C505" s="321" t="s">
        <v>1239</v>
      </c>
      <c r="D505" s="321" t="s">
        <v>2294</v>
      </c>
      <c r="E505" s="321" t="s">
        <v>1751</v>
      </c>
      <c r="F505" s="321" t="s">
        <v>1747</v>
      </c>
      <c r="G505" s="321" t="s">
        <v>1742</v>
      </c>
      <c r="H505" s="321" t="s">
        <v>1743</v>
      </c>
      <c r="I505" s="321" t="s">
        <v>2296</v>
      </c>
      <c r="J505" s="376">
        <v>2.78</v>
      </c>
      <c r="K505" s="39"/>
    </row>
    <row r="506" spans="1:11">
      <c r="A506" s="732">
        <v>43657</v>
      </c>
      <c r="B506" s="321" t="s">
        <v>832</v>
      </c>
      <c r="C506" s="321" t="s">
        <v>1184</v>
      </c>
      <c r="D506" s="321" t="s">
        <v>2297</v>
      </c>
      <c r="E506" s="321" t="s">
        <v>1629</v>
      </c>
      <c r="F506" s="321" t="s">
        <v>1747</v>
      </c>
      <c r="G506" s="321" t="s">
        <v>1742</v>
      </c>
      <c r="H506" s="321" t="s">
        <v>1743</v>
      </c>
      <c r="I506" s="321" t="s">
        <v>2298</v>
      </c>
      <c r="J506" s="376">
        <v>3</v>
      </c>
      <c r="K506" s="39"/>
    </row>
    <row r="507" spans="1:11">
      <c r="A507" s="732">
        <v>43657</v>
      </c>
      <c r="B507" s="321" t="s">
        <v>832</v>
      </c>
      <c r="C507" s="321" t="s">
        <v>2022</v>
      </c>
      <c r="D507" s="321" t="s">
        <v>2299</v>
      </c>
      <c r="E507" s="321" t="s">
        <v>1629</v>
      </c>
      <c r="F507" s="321" t="s">
        <v>1747</v>
      </c>
      <c r="G507" s="321" t="s">
        <v>1742</v>
      </c>
      <c r="H507" s="321" t="s">
        <v>1772</v>
      </c>
      <c r="I507" s="321" t="s">
        <v>2300</v>
      </c>
      <c r="J507" s="376">
        <v>9.01</v>
      </c>
      <c r="K507" s="39"/>
    </row>
    <row r="508" spans="1:11">
      <c r="A508" s="732">
        <v>43657</v>
      </c>
      <c r="B508" s="321" t="s">
        <v>832</v>
      </c>
      <c r="C508" s="321" t="s">
        <v>2022</v>
      </c>
      <c r="D508" s="321" t="s">
        <v>2299</v>
      </c>
      <c r="E508" s="321" t="s">
        <v>1629</v>
      </c>
      <c r="F508" s="321" t="s">
        <v>1747</v>
      </c>
      <c r="G508" s="321" t="s">
        <v>1742</v>
      </c>
      <c r="H508" s="321" t="s">
        <v>1743</v>
      </c>
      <c r="I508" s="321" t="s">
        <v>2301</v>
      </c>
      <c r="J508" s="376">
        <v>3.27</v>
      </c>
      <c r="K508" s="39"/>
    </row>
    <row r="509" spans="1:11">
      <c r="A509" s="732">
        <v>43657</v>
      </c>
      <c r="B509" s="321" t="s">
        <v>832</v>
      </c>
      <c r="C509" s="321" t="s">
        <v>2022</v>
      </c>
      <c r="D509" s="321" t="s">
        <v>2299</v>
      </c>
      <c r="E509" s="321" t="s">
        <v>1629</v>
      </c>
      <c r="F509" s="321" t="s">
        <v>1747</v>
      </c>
      <c r="G509" s="321" t="s">
        <v>1742</v>
      </c>
      <c r="H509" s="321" t="s">
        <v>1772</v>
      </c>
      <c r="I509" s="321" t="s">
        <v>2302</v>
      </c>
      <c r="J509" s="376">
        <v>68</v>
      </c>
      <c r="K509" s="39"/>
    </row>
    <row r="510" spans="1:11">
      <c r="A510" s="732">
        <v>43657</v>
      </c>
      <c r="B510" s="321" t="s">
        <v>832</v>
      </c>
      <c r="C510" s="321" t="s">
        <v>2022</v>
      </c>
      <c r="D510" s="321" t="s">
        <v>2299</v>
      </c>
      <c r="E510" s="321" t="s">
        <v>1629</v>
      </c>
      <c r="F510" s="321" t="s">
        <v>1747</v>
      </c>
      <c r="G510" s="321" t="s">
        <v>1757</v>
      </c>
      <c r="H510" s="321" t="s">
        <v>1772</v>
      </c>
      <c r="I510" s="321" t="s">
        <v>2303</v>
      </c>
      <c r="J510" s="376">
        <v>10</v>
      </c>
      <c r="K510" s="39"/>
    </row>
    <row r="511" spans="1:11">
      <c r="A511" s="732">
        <v>43657</v>
      </c>
      <c r="B511" s="321" t="s">
        <v>832</v>
      </c>
      <c r="C511" s="321" t="s">
        <v>2022</v>
      </c>
      <c r="D511" s="321" t="s">
        <v>2299</v>
      </c>
      <c r="E511" s="321" t="s">
        <v>1629</v>
      </c>
      <c r="F511" s="321" t="s">
        <v>1747</v>
      </c>
      <c r="G511" s="321" t="s">
        <v>1742</v>
      </c>
      <c r="H511" s="321" t="s">
        <v>1743</v>
      </c>
      <c r="I511" s="321" t="s">
        <v>2304</v>
      </c>
      <c r="J511" s="376">
        <v>2.2000000000000002</v>
      </c>
      <c r="K511" s="39"/>
    </row>
    <row r="512" spans="1:11" ht="24">
      <c r="A512" s="732">
        <v>43657</v>
      </c>
      <c r="B512" s="321" t="s">
        <v>832</v>
      </c>
      <c r="C512" s="321" t="s">
        <v>2022</v>
      </c>
      <c r="D512" s="321" t="s">
        <v>2299</v>
      </c>
      <c r="E512" s="321" t="s">
        <v>1629</v>
      </c>
      <c r="F512" s="321" t="s">
        <v>1747</v>
      </c>
      <c r="G512" s="321" t="s">
        <v>1742</v>
      </c>
      <c r="H512" s="321" t="s">
        <v>1772</v>
      </c>
      <c r="I512" s="321" t="s">
        <v>2305</v>
      </c>
      <c r="J512" s="376">
        <v>64.319999999999993</v>
      </c>
      <c r="K512" s="39"/>
    </row>
    <row r="513" spans="1:11">
      <c r="A513" s="732">
        <v>43748</v>
      </c>
      <c r="B513" s="321" t="s">
        <v>384</v>
      </c>
      <c r="C513" s="321" t="s">
        <v>1179</v>
      </c>
      <c r="D513" s="321" t="s">
        <v>2031</v>
      </c>
      <c r="E513" s="321" t="s">
        <v>1740</v>
      </c>
      <c r="F513" s="321" t="s">
        <v>1747</v>
      </c>
      <c r="G513" s="321" t="s">
        <v>1742</v>
      </c>
      <c r="H513" s="321" t="s">
        <v>1812</v>
      </c>
      <c r="I513" s="321" t="s">
        <v>2306</v>
      </c>
      <c r="J513" s="376">
        <v>30</v>
      </c>
      <c r="K513" s="39"/>
    </row>
    <row r="514" spans="1:11">
      <c r="A514" s="732"/>
      <c r="B514" s="321"/>
      <c r="C514" s="321"/>
      <c r="D514" s="321"/>
      <c r="E514" s="321"/>
      <c r="F514" s="321"/>
      <c r="G514" s="321"/>
      <c r="H514" s="321"/>
      <c r="I514" s="321"/>
      <c r="J514" s="377">
        <f>SUBTOTAL(109,J4:J513)</f>
        <v>33774.109999999993</v>
      </c>
      <c r="K514" s="4"/>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C608-D08C-473B-9F11-ED28C0599523}">
  <dimension ref="A1:H316"/>
  <sheetViews>
    <sheetView workbookViewId="0">
      <selection activeCell="D3" sqref="D3"/>
    </sheetView>
  </sheetViews>
  <sheetFormatPr defaultColWidth="9.140625" defaultRowHeight="12"/>
  <cols>
    <col min="1" max="1" width="10.5703125" style="33" customWidth="1"/>
    <col min="2" max="2" width="19.85546875" style="33" customWidth="1"/>
    <col min="3" max="3" width="12.140625" style="33" customWidth="1"/>
    <col min="4" max="4" width="10.5703125" style="33" bestFit="1" customWidth="1"/>
    <col min="5" max="5" width="22.140625" style="33" bestFit="1" customWidth="1"/>
    <col min="6" max="6" width="11.7109375" style="33" bestFit="1" customWidth="1"/>
    <col min="7" max="7" width="16.7109375" style="33" bestFit="1" customWidth="1"/>
    <col min="8" max="8" width="59.7109375" style="33" customWidth="1"/>
    <col min="9" max="16384" width="9.140625" style="33"/>
  </cols>
  <sheetData>
    <row r="1" spans="1:8" ht="12.75">
      <c r="A1" s="1038" t="s">
        <v>2307</v>
      </c>
      <c r="B1" s="1038"/>
      <c r="C1" s="1038"/>
      <c r="D1" s="1038"/>
      <c r="E1" s="1038"/>
      <c r="F1" s="1038"/>
      <c r="G1" s="1038"/>
      <c r="H1" s="1038"/>
    </row>
    <row r="2" spans="1:8">
      <c r="C2" s="201"/>
    </row>
    <row r="3" spans="1:8" s="34" customFormat="1" ht="24">
      <c r="A3" s="715" t="s">
        <v>1720</v>
      </c>
      <c r="B3" s="715" t="s">
        <v>2308</v>
      </c>
      <c r="C3" s="715" t="s">
        <v>2309</v>
      </c>
      <c r="D3" s="715" t="s">
        <v>1733</v>
      </c>
      <c r="E3" s="715" t="s">
        <v>2310</v>
      </c>
      <c r="F3" s="715" t="s">
        <v>1736</v>
      </c>
      <c r="G3" s="715" t="s">
        <v>1735</v>
      </c>
      <c r="H3" s="715" t="s">
        <v>2311</v>
      </c>
    </row>
    <row r="4" spans="1:8">
      <c r="A4" s="331">
        <v>2867095</v>
      </c>
      <c r="B4" s="1009" t="s">
        <v>684</v>
      </c>
      <c r="C4" s="1010">
        <v>4</v>
      </c>
      <c r="D4" s="1011" t="s">
        <v>1629</v>
      </c>
      <c r="E4" s="1011" t="s">
        <v>2312</v>
      </c>
      <c r="F4" s="1011" t="s">
        <v>2313</v>
      </c>
      <c r="G4" s="1011" t="s">
        <v>2314</v>
      </c>
      <c r="H4" s="1009" t="s">
        <v>2315</v>
      </c>
    </row>
    <row r="5" spans="1:8" ht="24">
      <c r="A5" s="334">
        <v>2867095</v>
      </c>
      <c r="B5" s="315" t="s">
        <v>684</v>
      </c>
      <c r="C5" s="1012">
        <v>1</v>
      </c>
      <c r="D5" s="386" t="s">
        <v>2316</v>
      </c>
      <c r="E5" s="386" t="s">
        <v>2312</v>
      </c>
      <c r="F5" s="386" t="s">
        <v>1743</v>
      </c>
      <c r="G5" s="386" t="s">
        <v>1761</v>
      </c>
      <c r="H5" s="315" t="s">
        <v>2317</v>
      </c>
    </row>
    <row r="6" spans="1:8" ht="24">
      <c r="A6" s="331">
        <v>2867095</v>
      </c>
      <c r="B6" s="1009" t="s">
        <v>684</v>
      </c>
      <c r="C6" s="1010">
        <v>1</v>
      </c>
      <c r="D6" s="1011" t="s">
        <v>2316</v>
      </c>
      <c r="E6" s="1011" t="s">
        <v>2312</v>
      </c>
      <c r="F6" s="1011" t="s">
        <v>1743</v>
      </c>
      <c r="G6" s="1011" t="s">
        <v>1761</v>
      </c>
      <c r="H6" s="1009" t="s">
        <v>2318</v>
      </c>
    </row>
    <row r="7" spans="1:8" ht="24">
      <c r="A7" s="334">
        <v>2867095</v>
      </c>
      <c r="B7" s="315" t="s">
        <v>684</v>
      </c>
      <c r="C7" s="1012">
        <v>3</v>
      </c>
      <c r="D7" s="386" t="s">
        <v>2316</v>
      </c>
      <c r="E7" s="386" t="s">
        <v>2319</v>
      </c>
      <c r="F7" s="386" t="s">
        <v>1743</v>
      </c>
      <c r="G7" s="386" t="s">
        <v>2314</v>
      </c>
      <c r="H7" s="315" t="s">
        <v>2320</v>
      </c>
    </row>
    <row r="8" spans="1:8">
      <c r="A8" s="331">
        <v>2867095</v>
      </c>
      <c r="B8" s="1009" t="s">
        <v>684</v>
      </c>
      <c r="C8" s="1010">
        <v>1</v>
      </c>
      <c r="D8" s="1011" t="s">
        <v>1629</v>
      </c>
      <c r="E8" s="1011" t="s">
        <v>2312</v>
      </c>
      <c r="F8" s="1011" t="s">
        <v>1743</v>
      </c>
      <c r="G8" s="1011" t="s">
        <v>1761</v>
      </c>
      <c r="H8" s="1009" t="s">
        <v>2321</v>
      </c>
    </row>
    <row r="9" spans="1:8">
      <c r="A9" s="334">
        <v>5455219</v>
      </c>
      <c r="B9" s="315" t="s">
        <v>2322</v>
      </c>
      <c r="C9" s="1012">
        <v>24</v>
      </c>
      <c r="D9" s="386" t="s">
        <v>1629</v>
      </c>
      <c r="E9" s="386" t="s">
        <v>2319</v>
      </c>
      <c r="F9" s="386" t="s">
        <v>1743</v>
      </c>
      <c r="G9" s="386" t="s">
        <v>2314</v>
      </c>
      <c r="H9" s="315" t="s">
        <v>2323</v>
      </c>
    </row>
    <row r="10" spans="1:8">
      <c r="A10" s="331">
        <v>5455219</v>
      </c>
      <c r="B10" s="1009" t="s">
        <v>2322</v>
      </c>
      <c r="C10" s="1010">
        <v>4</v>
      </c>
      <c r="D10" s="1011" t="s">
        <v>1629</v>
      </c>
      <c r="E10" s="1011" t="s">
        <v>2312</v>
      </c>
      <c r="F10" s="1011" t="s">
        <v>1743</v>
      </c>
      <c r="G10" s="1011" t="s">
        <v>2314</v>
      </c>
      <c r="H10" s="1009" t="s">
        <v>2324</v>
      </c>
    </row>
    <row r="11" spans="1:8" ht="24">
      <c r="A11" s="334">
        <v>5007127</v>
      </c>
      <c r="B11" s="315" t="s">
        <v>2325</v>
      </c>
      <c r="C11" s="1012">
        <v>10</v>
      </c>
      <c r="D11" s="386" t="s">
        <v>2316</v>
      </c>
      <c r="E11" s="386" t="s">
        <v>2319</v>
      </c>
      <c r="F11" s="386" t="s">
        <v>1743</v>
      </c>
      <c r="G11" s="386" t="s">
        <v>2314</v>
      </c>
      <c r="H11" s="315" t="s">
        <v>2326</v>
      </c>
    </row>
    <row r="12" spans="1:8">
      <c r="A12" s="331">
        <v>5007127</v>
      </c>
      <c r="B12" s="1009" t="s">
        <v>2325</v>
      </c>
      <c r="C12" s="1010">
        <v>1</v>
      </c>
      <c r="D12" s="1011" t="s">
        <v>1751</v>
      </c>
      <c r="E12" s="1011" t="s">
        <v>2312</v>
      </c>
      <c r="F12" s="1011" t="s">
        <v>1743</v>
      </c>
      <c r="G12" s="1011" t="s">
        <v>2314</v>
      </c>
      <c r="H12" s="1009" t="s">
        <v>2327</v>
      </c>
    </row>
    <row r="13" spans="1:8">
      <c r="A13" s="334">
        <v>5007127</v>
      </c>
      <c r="B13" s="315" t="s">
        <v>2325</v>
      </c>
      <c r="C13" s="1012">
        <v>15</v>
      </c>
      <c r="D13" s="386" t="s">
        <v>1751</v>
      </c>
      <c r="E13" s="386" t="s">
        <v>2328</v>
      </c>
      <c r="F13" s="386" t="s">
        <v>2313</v>
      </c>
      <c r="G13" s="386" t="s">
        <v>1761</v>
      </c>
      <c r="H13" s="315" t="s">
        <v>2329</v>
      </c>
    </row>
    <row r="14" spans="1:8">
      <c r="A14" s="331">
        <v>5205581</v>
      </c>
      <c r="B14" s="1009" t="s">
        <v>2330</v>
      </c>
      <c r="C14" s="1010">
        <v>20</v>
      </c>
      <c r="D14" s="1011" t="s">
        <v>1629</v>
      </c>
      <c r="E14" s="1011" t="s">
        <v>2319</v>
      </c>
      <c r="F14" s="1011" t="s">
        <v>1743</v>
      </c>
      <c r="G14" s="1011" t="s">
        <v>2314</v>
      </c>
      <c r="H14" s="1009" t="s">
        <v>2331</v>
      </c>
    </row>
    <row r="15" spans="1:8">
      <c r="A15" s="334">
        <v>5205581</v>
      </c>
      <c r="B15" s="315" t="s">
        <v>2330</v>
      </c>
      <c r="C15" s="1012">
        <v>27</v>
      </c>
      <c r="D15" s="386" t="s">
        <v>1751</v>
      </c>
      <c r="E15" s="386" t="s">
        <v>2312</v>
      </c>
      <c r="F15" s="386" t="s">
        <v>1743</v>
      </c>
      <c r="G15" s="386" t="s">
        <v>2314</v>
      </c>
      <c r="H15" s="315" t="s">
        <v>2332</v>
      </c>
    </row>
    <row r="16" spans="1:8">
      <c r="A16" s="331">
        <v>2344343</v>
      </c>
      <c r="B16" s="1009" t="s">
        <v>827</v>
      </c>
      <c r="C16" s="1010">
        <v>14</v>
      </c>
      <c r="D16" s="1011" t="s">
        <v>1740</v>
      </c>
      <c r="E16" s="1011" t="s">
        <v>2312</v>
      </c>
      <c r="F16" s="1011" t="s">
        <v>2313</v>
      </c>
      <c r="G16" s="1011" t="s">
        <v>2314</v>
      </c>
      <c r="H16" s="1009" t="s">
        <v>2333</v>
      </c>
    </row>
    <row r="17" spans="1:8">
      <c r="A17" s="334">
        <v>2344343</v>
      </c>
      <c r="B17" s="315" t="s">
        <v>827</v>
      </c>
      <c r="C17" s="1012">
        <v>19</v>
      </c>
      <c r="D17" s="386" t="s">
        <v>1629</v>
      </c>
      <c r="E17" s="386" t="s">
        <v>2312</v>
      </c>
      <c r="F17" s="386" t="s">
        <v>2313</v>
      </c>
      <c r="G17" s="386" t="s">
        <v>2314</v>
      </c>
      <c r="H17" s="315" t="s">
        <v>2334</v>
      </c>
    </row>
    <row r="18" spans="1:8">
      <c r="A18" s="331">
        <v>2344343</v>
      </c>
      <c r="B18" s="1009" t="s">
        <v>827</v>
      </c>
      <c r="C18" s="1010">
        <v>5</v>
      </c>
      <c r="D18" s="1011" t="s">
        <v>1740</v>
      </c>
      <c r="E18" s="1011" t="s">
        <v>2312</v>
      </c>
      <c r="F18" s="1011" t="s">
        <v>1743</v>
      </c>
      <c r="G18" s="1011" t="s">
        <v>2314</v>
      </c>
      <c r="H18" s="1009" t="s">
        <v>2334</v>
      </c>
    </row>
    <row r="19" spans="1:8" ht="24">
      <c r="A19" s="334">
        <v>2344343</v>
      </c>
      <c r="B19" s="315" t="s">
        <v>827</v>
      </c>
      <c r="C19" s="1012">
        <v>24</v>
      </c>
      <c r="D19" s="386" t="s">
        <v>1751</v>
      </c>
      <c r="E19" s="386" t="s">
        <v>2328</v>
      </c>
      <c r="F19" s="386" t="s">
        <v>1743</v>
      </c>
      <c r="G19" s="386" t="s">
        <v>1757</v>
      </c>
      <c r="H19" s="315" t="s">
        <v>1945</v>
      </c>
    </row>
    <row r="20" spans="1:8">
      <c r="A20" s="331">
        <v>2812231</v>
      </c>
      <c r="B20" s="1009" t="s">
        <v>2335</v>
      </c>
      <c r="C20" s="1010">
        <v>1</v>
      </c>
      <c r="D20" s="1011" t="s">
        <v>1751</v>
      </c>
      <c r="E20" s="1011" t="s">
        <v>2312</v>
      </c>
      <c r="F20" s="1011" t="s">
        <v>1743</v>
      </c>
      <c r="G20" s="1011" t="s">
        <v>2314</v>
      </c>
      <c r="H20" s="1009" t="s">
        <v>2336</v>
      </c>
    </row>
    <row r="21" spans="1:8" ht="24">
      <c r="A21" s="334">
        <v>5502977</v>
      </c>
      <c r="B21" s="315" t="s">
        <v>319</v>
      </c>
      <c r="C21" s="1012">
        <v>2</v>
      </c>
      <c r="D21" s="386" t="s">
        <v>2316</v>
      </c>
      <c r="E21" s="386" t="s">
        <v>2337</v>
      </c>
      <c r="F21" s="386" t="s">
        <v>2313</v>
      </c>
      <c r="G21" s="386" t="s">
        <v>1757</v>
      </c>
      <c r="H21" s="315" t="s">
        <v>2338</v>
      </c>
    </row>
    <row r="22" spans="1:8" ht="24">
      <c r="A22" s="331">
        <v>5502977</v>
      </c>
      <c r="B22" s="1009" t="s">
        <v>319</v>
      </c>
      <c r="C22" s="1010">
        <v>3</v>
      </c>
      <c r="D22" s="1011" t="s">
        <v>2316</v>
      </c>
      <c r="E22" s="1011" t="s">
        <v>2312</v>
      </c>
      <c r="F22" s="1011" t="s">
        <v>1743</v>
      </c>
      <c r="G22" s="1011" t="s">
        <v>2314</v>
      </c>
      <c r="H22" s="1009" t="s">
        <v>2339</v>
      </c>
    </row>
    <row r="23" spans="1:8" ht="24">
      <c r="A23" s="334">
        <v>5502977</v>
      </c>
      <c r="B23" s="315" t="s">
        <v>319</v>
      </c>
      <c r="C23" s="1012">
        <v>5</v>
      </c>
      <c r="D23" s="386" t="s">
        <v>1629</v>
      </c>
      <c r="E23" s="386" t="s">
        <v>2337</v>
      </c>
      <c r="F23" s="386" t="s">
        <v>1743</v>
      </c>
      <c r="G23" s="386" t="s">
        <v>1757</v>
      </c>
      <c r="H23" s="315" t="s">
        <v>2338</v>
      </c>
    </row>
    <row r="24" spans="1:8">
      <c r="A24" s="331">
        <v>5502977</v>
      </c>
      <c r="B24" s="1009" t="s">
        <v>319</v>
      </c>
      <c r="C24" s="1010">
        <v>8</v>
      </c>
      <c r="D24" s="1011" t="s">
        <v>1629</v>
      </c>
      <c r="E24" s="1011" t="s">
        <v>2312</v>
      </c>
      <c r="F24" s="1011" t="s">
        <v>1743</v>
      </c>
      <c r="G24" s="1011" t="s">
        <v>2314</v>
      </c>
      <c r="H24" s="1009" t="s">
        <v>2340</v>
      </c>
    </row>
    <row r="25" spans="1:8" ht="24">
      <c r="A25" s="334">
        <v>5502977</v>
      </c>
      <c r="B25" s="315" t="s">
        <v>319</v>
      </c>
      <c r="C25" s="1012">
        <v>1</v>
      </c>
      <c r="D25" s="386" t="s">
        <v>1740</v>
      </c>
      <c r="E25" s="386" t="s">
        <v>2312</v>
      </c>
      <c r="F25" s="386" t="s">
        <v>2313</v>
      </c>
      <c r="G25" s="386" t="s">
        <v>1757</v>
      </c>
      <c r="H25" s="315" t="s">
        <v>2338</v>
      </c>
    </row>
    <row r="26" spans="1:8" ht="24">
      <c r="A26" s="331">
        <v>5502977</v>
      </c>
      <c r="B26" s="1009" t="s">
        <v>319</v>
      </c>
      <c r="C26" s="1010">
        <v>1</v>
      </c>
      <c r="D26" s="1011" t="s">
        <v>1751</v>
      </c>
      <c r="E26" s="1011" t="s">
        <v>2312</v>
      </c>
      <c r="F26" s="1011" t="s">
        <v>2313</v>
      </c>
      <c r="G26" s="1011" t="s">
        <v>1757</v>
      </c>
      <c r="H26" s="1009" t="s">
        <v>2338</v>
      </c>
    </row>
    <row r="27" spans="1:8" ht="24">
      <c r="A27" s="334">
        <v>5502977</v>
      </c>
      <c r="B27" s="315" t="s">
        <v>319</v>
      </c>
      <c r="C27" s="1012">
        <v>10</v>
      </c>
      <c r="D27" s="386" t="s">
        <v>2316</v>
      </c>
      <c r="E27" s="386" t="s">
        <v>2312</v>
      </c>
      <c r="F27" s="386" t="s">
        <v>1743</v>
      </c>
      <c r="G27" s="386" t="s">
        <v>2314</v>
      </c>
      <c r="H27" s="315" t="s">
        <v>2341</v>
      </c>
    </row>
    <row r="28" spans="1:8">
      <c r="A28" s="331">
        <v>5502977</v>
      </c>
      <c r="B28" s="1009" t="s">
        <v>319</v>
      </c>
      <c r="C28" s="1010">
        <v>2</v>
      </c>
      <c r="D28" s="1011" t="s">
        <v>1751</v>
      </c>
      <c r="E28" s="1011" t="s">
        <v>2312</v>
      </c>
      <c r="F28" s="1011" t="s">
        <v>2313</v>
      </c>
      <c r="G28" s="1011" t="s">
        <v>2314</v>
      </c>
      <c r="H28" s="1009" t="s">
        <v>2342</v>
      </c>
    </row>
    <row r="29" spans="1:8" ht="24">
      <c r="A29" s="334">
        <v>5502977</v>
      </c>
      <c r="B29" s="315" t="s">
        <v>319</v>
      </c>
      <c r="C29" s="1012">
        <v>10</v>
      </c>
      <c r="D29" s="386" t="s">
        <v>2316</v>
      </c>
      <c r="E29" s="386" t="s">
        <v>2312</v>
      </c>
      <c r="F29" s="386" t="s">
        <v>1743</v>
      </c>
      <c r="G29" s="386" t="s">
        <v>2314</v>
      </c>
      <c r="H29" s="315" t="s">
        <v>2343</v>
      </c>
    </row>
    <row r="30" spans="1:8">
      <c r="A30" s="331">
        <v>5502977</v>
      </c>
      <c r="B30" s="1009" t="s">
        <v>319</v>
      </c>
      <c r="C30" s="1010">
        <v>3</v>
      </c>
      <c r="D30" s="1011" t="s">
        <v>1751</v>
      </c>
      <c r="E30" s="1011" t="s">
        <v>2312</v>
      </c>
      <c r="F30" s="1011" t="s">
        <v>2313</v>
      </c>
      <c r="G30" s="1011" t="s">
        <v>2314</v>
      </c>
      <c r="H30" s="1009" t="s">
        <v>2344</v>
      </c>
    </row>
    <row r="31" spans="1:8">
      <c r="A31" s="334">
        <v>5502977</v>
      </c>
      <c r="B31" s="315" t="s">
        <v>319</v>
      </c>
      <c r="C31" s="1012">
        <v>3</v>
      </c>
      <c r="D31" s="386" t="s">
        <v>1751</v>
      </c>
      <c r="E31" s="386" t="s">
        <v>2312</v>
      </c>
      <c r="F31" s="386" t="s">
        <v>2313</v>
      </c>
      <c r="G31" s="386" t="s">
        <v>2314</v>
      </c>
      <c r="H31" s="315" t="s">
        <v>2345</v>
      </c>
    </row>
    <row r="32" spans="1:8">
      <c r="A32" s="331">
        <v>5502977</v>
      </c>
      <c r="B32" s="1009" t="s">
        <v>319</v>
      </c>
      <c r="C32" s="1010">
        <v>3</v>
      </c>
      <c r="D32" s="1011" t="s">
        <v>1751</v>
      </c>
      <c r="E32" s="1011" t="s">
        <v>2312</v>
      </c>
      <c r="F32" s="1011" t="s">
        <v>2313</v>
      </c>
      <c r="G32" s="1011" t="s">
        <v>2314</v>
      </c>
      <c r="H32" s="1009" t="s">
        <v>2346</v>
      </c>
    </row>
    <row r="33" spans="1:8">
      <c r="A33" s="334">
        <v>5502977</v>
      </c>
      <c r="B33" s="315" t="s">
        <v>319</v>
      </c>
      <c r="C33" s="1012">
        <v>3</v>
      </c>
      <c r="D33" s="386" t="s">
        <v>1751</v>
      </c>
      <c r="E33" s="386" t="s">
        <v>2312</v>
      </c>
      <c r="F33" s="386" t="s">
        <v>2313</v>
      </c>
      <c r="G33" s="386" t="s">
        <v>2314</v>
      </c>
      <c r="H33" s="315" t="s">
        <v>2347</v>
      </c>
    </row>
    <row r="34" spans="1:8">
      <c r="A34" s="331">
        <v>5502977</v>
      </c>
      <c r="B34" s="1009" t="s">
        <v>319</v>
      </c>
      <c r="C34" s="1010">
        <v>1</v>
      </c>
      <c r="D34" s="1011" t="s">
        <v>1751</v>
      </c>
      <c r="E34" s="1011" t="s">
        <v>2312</v>
      </c>
      <c r="F34" s="1011" t="s">
        <v>2313</v>
      </c>
      <c r="G34" s="1011" t="s">
        <v>2314</v>
      </c>
      <c r="H34" s="1009" t="s">
        <v>2348</v>
      </c>
    </row>
    <row r="35" spans="1:8">
      <c r="A35" s="334">
        <v>5502977</v>
      </c>
      <c r="B35" s="315" t="s">
        <v>319</v>
      </c>
      <c r="C35" s="1012">
        <v>2</v>
      </c>
      <c r="D35" s="386" t="s">
        <v>1751</v>
      </c>
      <c r="E35" s="386" t="s">
        <v>2312</v>
      </c>
      <c r="F35" s="386" t="s">
        <v>2313</v>
      </c>
      <c r="G35" s="386" t="s">
        <v>2314</v>
      </c>
      <c r="H35" s="315" t="s">
        <v>2349</v>
      </c>
    </row>
    <row r="36" spans="1:8">
      <c r="A36" s="331">
        <v>5502977</v>
      </c>
      <c r="B36" s="1009" t="s">
        <v>319</v>
      </c>
      <c r="C36" s="1010">
        <v>1</v>
      </c>
      <c r="D36" s="1011" t="s">
        <v>1751</v>
      </c>
      <c r="E36" s="1011" t="s">
        <v>2312</v>
      </c>
      <c r="F36" s="1011" t="s">
        <v>1743</v>
      </c>
      <c r="G36" s="1011" t="s">
        <v>2314</v>
      </c>
      <c r="H36" s="1009" t="s">
        <v>2350</v>
      </c>
    </row>
    <row r="37" spans="1:8">
      <c r="A37" s="334">
        <v>5502977</v>
      </c>
      <c r="B37" s="315" t="s">
        <v>319</v>
      </c>
      <c r="C37" s="1012">
        <v>1</v>
      </c>
      <c r="D37" s="386" t="s">
        <v>1751</v>
      </c>
      <c r="E37" s="386" t="s">
        <v>2312</v>
      </c>
      <c r="F37" s="386" t="s">
        <v>1743</v>
      </c>
      <c r="G37" s="386" t="s">
        <v>2314</v>
      </c>
      <c r="H37" s="315" t="s">
        <v>2351</v>
      </c>
    </row>
    <row r="38" spans="1:8">
      <c r="A38" s="331">
        <v>5502977</v>
      </c>
      <c r="B38" s="1009" t="s">
        <v>319</v>
      </c>
      <c r="C38" s="1010">
        <v>1</v>
      </c>
      <c r="D38" s="1011" t="s">
        <v>1751</v>
      </c>
      <c r="E38" s="1011" t="s">
        <v>2312</v>
      </c>
      <c r="F38" s="1011" t="s">
        <v>2313</v>
      </c>
      <c r="G38" s="1011" t="s">
        <v>2314</v>
      </c>
      <c r="H38" s="1009" t="s">
        <v>2351</v>
      </c>
    </row>
    <row r="39" spans="1:8">
      <c r="A39" s="334">
        <v>5502977</v>
      </c>
      <c r="B39" s="315" t="s">
        <v>319</v>
      </c>
      <c r="C39" s="1012">
        <v>4</v>
      </c>
      <c r="D39" s="386" t="s">
        <v>1751</v>
      </c>
      <c r="E39" s="386" t="s">
        <v>2312</v>
      </c>
      <c r="F39" s="386" t="s">
        <v>2313</v>
      </c>
      <c r="G39" s="386" t="s">
        <v>2314</v>
      </c>
      <c r="H39" s="315" t="s">
        <v>2352</v>
      </c>
    </row>
    <row r="40" spans="1:8">
      <c r="A40" s="331">
        <v>5502977</v>
      </c>
      <c r="B40" s="1009" t="s">
        <v>319</v>
      </c>
      <c r="C40" s="1010">
        <v>2</v>
      </c>
      <c r="D40" s="1011" t="s">
        <v>1751</v>
      </c>
      <c r="E40" s="1011" t="s">
        <v>2312</v>
      </c>
      <c r="F40" s="1011" t="s">
        <v>2313</v>
      </c>
      <c r="G40" s="1011" t="s">
        <v>2314</v>
      </c>
      <c r="H40" s="1009" t="s">
        <v>2353</v>
      </c>
    </row>
    <row r="41" spans="1:8">
      <c r="A41" s="334">
        <v>5502977</v>
      </c>
      <c r="B41" s="315" t="s">
        <v>319</v>
      </c>
      <c r="C41" s="1012">
        <v>3</v>
      </c>
      <c r="D41" s="386" t="s">
        <v>1751</v>
      </c>
      <c r="E41" s="386" t="s">
        <v>2312</v>
      </c>
      <c r="F41" s="386" t="s">
        <v>1743</v>
      </c>
      <c r="G41" s="386" t="s">
        <v>2314</v>
      </c>
      <c r="H41" s="315" t="s">
        <v>2354</v>
      </c>
    </row>
    <row r="42" spans="1:8">
      <c r="A42" s="331">
        <v>5502977</v>
      </c>
      <c r="B42" s="1009" t="s">
        <v>319</v>
      </c>
      <c r="C42" s="1010">
        <v>2</v>
      </c>
      <c r="D42" s="1011" t="s">
        <v>1751</v>
      </c>
      <c r="E42" s="1011" t="s">
        <v>2312</v>
      </c>
      <c r="F42" s="1011" t="s">
        <v>2313</v>
      </c>
      <c r="G42" s="1011" t="s">
        <v>2314</v>
      </c>
      <c r="H42" s="1009" t="s">
        <v>2355</v>
      </c>
    </row>
    <row r="43" spans="1:8">
      <c r="A43" s="334">
        <v>5502977</v>
      </c>
      <c r="B43" s="315" t="s">
        <v>319</v>
      </c>
      <c r="C43" s="1012">
        <v>2</v>
      </c>
      <c r="D43" s="386" t="s">
        <v>1751</v>
      </c>
      <c r="E43" s="386" t="s">
        <v>2312</v>
      </c>
      <c r="F43" s="386" t="s">
        <v>2313</v>
      </c>
      <c r="G43" s="386" t="s">
        <v>2314</v>
      </c>
      <c r="H43" s="315" t="s">
        <v>2356</v>
      </c>
    </row>
    <row r="44" spans="1:8">
      <c r="A44" s="331">
        <v>5502977</v>
      </c>
      <c r="B44" s="1009" t="s">
        <v>319</v>
      </c>
      <c r="C44" s="1010">
        <v>2</v>
      </c>
      <c r="D44" s="1011" t="s">
        <v>1751</v>
      </c>
      <c r="E44" s="1011" t="s">
        <v>2312</v>
      </c>
      <c r="F44" s="1011" t="s">
        <v>2313</v>
      </c>
      <c r="G44" s="1011" t="s">
        <v>2314</v>
      </c>
      <c r="H44" s="1009" t="s">
        <v>2350</v>
      </c>
    </row>
    <row r="45" spans="1:8">
      <c r="A45" s="334">
        <v>5502977</v>
      </c>
      <c r="B45" s="315" t="s">
        <v>319</v>
      </c>
      <c r="C45" s="1012">
        <v>1</v>
      </c>
      <c r="D45" s="386" t="s">
        <v>1751</v>
      </c>
      <c r="E45" s="386" t="s">
        <v>2312</v>
      </c>
      <c r="F45" s="386" t="s">
        <v>2313</v>
      </c>
      <c r="G45" s="386" t="s">
        <v>2314</v>
      </c>
      <c r="H45" s="315" t="s">
        <v>2357</v>
      </c>
    </row>
    <row r="46" spans="1:8">
      <c r="A46" s="331">
        <v>5502977</v>
      </c>
      <c r="B46" s="1009" t="s">
        <v>319</v>
      </c>
      <c r="C46" s="1010">
        <v>1</v>
      </c>
      <c r="D46" s="1011" t="s">
        <v>1751</v>
      </c>
      <c r="E46" s="1011" t="s">
        <v>2312</v>
      </c>
      <c r="F46" s="1011" t="s">
        <v>1743</v>
      </c>
      <c r="G46" s="1011" t="s">
        <v>2314</v>
      </c>
      <c r="H46" s="1009" t="s">
        <v>2358</v>
      </c>
    </row>
    <row r="47" spans="1:8">
      <c r="A47" s="334">
        <v>5502977</v>
      </c>
      <c r="B47" s="315" t="s">
        <v>319</v>
      </c>
      <c r="C47" s="1012">
        <v>3</v>
      </c>
      <c r="D47" s="386" t="s">
        <v>1751</v>
      </c>
      <c r="E47" s="386" t="s">
        <v>2312</v>
      </c>
      <c r="F47" s="386" t="s">
        <v>1743</v>
      </c>
      <c r="G47" s="386" t="s">
        <v>2314</v>
      </c>
      <c r="H47" s="315" t="s">
        <v>2359</v>
      </c>
    </row>
    <row r="48" spans="1:8">
      <c r="A48" s="331">
        <v>5502977</v>
      </c>
      <c r="B48" s="1009" t="s">
        <v>319</v>
      </c>
      <c r="C48" s="1010">
        <v>5</v>
      </c>
      <c r="D48" s="1011" t="s">
        <v>1629</v>
      </c>
      <c r="E48" s="1011" t="s">
        <v>2312</v>
      </c>
      <c r="F48" s="1011" t="s">
        <v>1743</v>
      </c>
      <c r="G48" s="1011" t="s">
        <v>2314</v>
      </c>
      <c r="H48" s="1009" t="s">
        <v>2360</v>
      </c>
    </row>
    <row r="49" spans="1:8">
      <c r="A49" s="334">
        <v>5502977</v>
      </c>
      <c r="B49" s="315" t="s">
        <v>319</v>
      </c>
      <c r="C49" s="1012">
        <v>5</v>
      </c>
      <c r="D49" s="386" t="s">
        <v>1629</v>
      </c>
      <c r="E49" s="386" t="s">
        <v>2312</v>
      </c>
      <c r="F49" s="386" t="s">
        <v>1743</v>
      </c>
      <c r="G49" s="386" t="s">
        <v>2314</v>
      </c>
      <c r="H49" s="315" t="s">
        <v>2361</v>
      </c>
    </row>
    <row r="50" spans="1:8">
      <c r="A50" s="331">
        <v>5502977</v>
      </c>
      <c r="B50" s="1009" t="s">
        <v>319</v>
      </c>
      <c r="C50" s="1010">
        <v>5</v>
      </c>
      <c r="D50" s="1011" t="s">
        <v>1629</v>
      </c>
      <c r="E50" s="1011" t="s">
        <v>2312</v>
      </c>
      <c r="F50" s="1011" t="s">
        <v>1743</v>
      </c>
      <c r="G50" s="1011" t="s">
        <v>2314</v>
      </c>
      <c r="H50" s="1009" t="s">
        <v>2362</v>
      </c>
    </row>
    <row r="51" spans="1:8">
      <c r="A51" s="334">
        <v>5502977</v>
      </c>
      <c r="B51" s="315" t="s">
        <v>319</v>
      </c>
      <c r="C51" s="1012">
        <v>5</v>
      </c>
      <c r="D51" s="386" t="s">
        <v>1629</v>
      </c>
      <c r="E51" s="386" t="s">
        <v>2312</v>
      </c>
      <c r="F51" s="386" t="s">
        <v>1743</v>
      </c>
      <c r="G51" s="386" t="s">
        <v>2314</v>
      </c>
      <c r="H51" s="315" t="s">
        <v>2363</v>
      </c>
    </row>
    <row r="52" spans="1:8">
      <c r="A52" s="331">
        <v>5502977</v>
      </c>
      <c r="B52" s="1009" t="s">
        <v>319</v>
      </c>
      <c r="C52" s="1010">
        <v>5</v>
      </c>
      <c r="D52" s="1011" t="s">
        <v>1629</v>
      </c>
      <c r="E52" s="1011" t="s">
        <v>2312</v>
      </c>
      <c r="F52" s="1011" t="s">
        <v>1743</v>
      </c>
      <c r="G52" s="1011" t="s">
        <v>2314</v>
      </c>
      <c r="H52" s="1009" t="s">
        <v>2364</v>
      </c>
    </row>
    <row r="53" spans="1:8">
      <c r="A53" s="334">
        <v>5502977</v>
      </c>
      <c r="B53" s="315" t="s">
        <v>319</v>
      </c>
      <c r="C53" s="1012">
        <v>2</v>
      </c>
      <c r="D53" s="386" t="s">
        <v>1629</v>
      </c>
      <c r="E53" s="386" t="s">
        <v>2312</v>
      </c>
      <c r="F53" s="386" t="s">
        <v>1743</v>
      </c>
      <c r="G53" s="386" t="s">
        <v>2314</v>
      </c>
      <c r="H53" s="315" t="s">
        <v>2365</v>
      </c>
    </row>
    <row r="54" spans="1:8">
      <c r="A54" s="331">
        <v>5502977</v>
      </c>
      <c r="B54" s="1009" t="s">
        <v>319</v>
      </c>
      <c r="C54" s="1010">
        <v>3</v>
      </c>
      <c r="D54" s="1011" t="s">
        <v>1629</v>
      </c>
      <c r="E54" s="1011" t="s">
        <v>2312</v>
      </c>
      <c r="F54" s="1011" t="s">
        <v>1743</v>
      </c>
      <c r="G54" s="1011" t="s">
        <v>2314</v>
      </c>
      <c r="H54" s="1009" t="s">
        <v>2365</v>
      </c>
    </row>
    <row r="55" spans="1:8">
      <c r="A55" s="334">
        <v>5502977</v>
      </c>
      <c r="B55" s="315" t="s">
        <v>319</v>
      </c>
      <c r="C55" s="1012">
        <v>10</v>
      </c>
      <c r="D55" s="386" t="s">
        <v>1751</v>
      </c>
      <c r="E55" s="386" t="s">
        <v>2312</v>
      </c>
      <c r="F55" s="386" t="s">
        <v>1743</v>
      </c>
      <c r="G55" s="386" t="s">
        <v>2314</v>
      </c>
      <c r="H55" s="315" t="s">
        <v>2366</v>
      </c>
    </row>
    <row r="56" spans="1:8">
      <c r="A56" s="331">
        <v>5502977</v>
      </c>
      <c r="B56" s="1009" t="s">
        <v>319</v>
      </c>
      <c r="C56" s="1010">
        <v>3</v>
      </c>
      <c r="D56" s="1011" t="s">
        <v>1751</v>
      </c>
      <c r="E56" s="1011" t="s">
        <v>2312</v>
      </c>
      <c r="F56" s="1011" t="s">
        <v>1743</v>
      </c>
      <c r="G56" s="1011" t="s">
        <v>2314</v>
      </c>
      <c r="H56" s="1009" t="s">
        <v>2367</v>
      </c>
    </row>
    <row r="57" spans="1:8">
      <c r="A57" s="334">
        <v>5502977</v>
      </c>
      <c r="B57" s="315" t="s">
        <v>319</v>
      </c>
      <c r="C57" s="1012">
        <v>3</v>
      </c>
      <c r="D57" s="386" t="s">
        <v>1751</v>
      </c>
      <c r="E57" s="386" t="s">
        <v>2312</v>
      </c>
      <c r="F57" s="386" t="s">
        <v>2313</v>
      </c>
      <c r="G57" s="386" t="s">
        <v>2314</v>
      </c>
      <c r="H57" s="315" t="s">
        <v>2368</v>
      </c>
    </row>
    <row r="58" spans="1:8">
      <c r="A58" s="331">
        <v>5502977</v>
      </c>
      <c r="B58" s="1009" t="s">
        <v>319</v>
      </c>
      <c r="C58" s="1010">
        <v>3</v>
      </c>
      <c r="D58" s="1011" t="s">
        <v>1751</v>
      </c>
      <c r="E58" s="1011" t="s">
        <v>2312</v>
      </c>
      <c r="F58" s="1011" t="s">
        <v>2313</v>
      </c>
      <c r="G58" s="1011" t="s">
        <v>2314</v>
      </c>
      <c r="H58" s="1009" t="s">
        <v>2369</v>
      </c>
    </row>
    <row r="59" spans="1:8" ht="24">
      <c r="A59" s="334">
        <v>5502977</v>
      </c>
      <c r="B59" s="315" t="s">
        <v>319</v>
      </c>
      <c r="C59" s="1012">
        <v>3</v>
      </c>
      <c r="D59" s="386" t="s">
        <v>2316</v>
      </c>
      <c r="E59" s="386" t="s">
        <v>2312</v>
      </c>
      <c r="F59" s="386" t="s">
        <v>2313</v>
      </c>
      <c r="G59" s="386" t="s">
        <v>2314</v>
      </c>
      <c r="H59" s="315" t="s">
        <v>2370</v>
      </c>
    </row>
    <row r="60" spans="1:8">
      <c r="A60" s="331">
        <v>5980356</v>
      </c>
      <c r="B60" s="1009" t="s">
        <v>2371</v>
      </c>
      <c r="C60" s="1010">
        <v>2</v>
      </c>
      <c r="D60" s="1011" t="s">
        <v>1629</v>
      </c>
      <c r="E60" s="1011" t="s">
        <v>2312</v>
      </c>
      <c r="F60" s="1011" t="s">
        <v>1743</v>
      </c>
      <c r="G60" s="1011" t="s">
        <v>2314</v>
      </c>
      <c r="H60" s="1009" t="s">
        <v>2372</v>
      </c>
    </row>
    <row r="61" spans="1:8">
      <c r="A61" s="334">
        <v>2745534</v>
      </c>
      <c r="B61" s="315" t="s">
        <v>2373</v>
      </c>
      <c r="C61" s="1012">
        <v>1</v>
      </c>
      <c r="D61" s="386" t="s">
        <v>1629</v>
      </c>
      <c r="E61" s="386" t="s">
        <v>2319</v>
      </c>
      <c r="F61" s="386" t="s">
        <v>1743</v>
      </c>
      <c r="G61" s="386" t="s">
        <v>2314</v>
      </c>
      <c r="H61" s="315" t="s">
        <v>2374</v>
      </c>
    </row>
    <row r="62" spans="1:8">
      <c r="A62" s="331">
        <v>6302513</v>
      </c>
      <c r="B62" s="1009" t="s">
        <v>549</v>
      </c>
      <c r="C62" s="1010">
        <v>3</v>
      </c>
      <c r="D62" s="1011" t="s">
        <v>1629</v>
      </c>
      <c r="E62" s="1011" t="s">
        <v>2328</v>
      </c>
      <c r="F62" s="1011" t="s">
        <v>1743</v>
      </c>
      <c r="G62" s="1011" t="s">
        <v>2314</v>
      </c>
      <c r="H62" s="1009" t="s">
        <v>2375</v>
      </c>
    </row>
    <row r="63" spans="1:8">
      <c r="A63" s="334">
        <v>5294088</v>
      </c>
      <c r="B63" s="315" t="s">
        <v>348</v>
      </c>
      <c r="C63" s="1012">
        <v>1</v>
      </c>
      <c r="D63" s="386" t="s">
        <v>1629</v>
      </c>
      <c r="E63" s="386" t="s">
        <v>2328</v>
      </c>
      <c r="F63" s="386" t="s">
        <v>1743</v>
      </c>
      <c r="G63" s="386" t="s">
        <v>2314</v>
      </c>
      <c r="H63" s="315" t="s">
        <v>2376</v>
      </c>
    </row>
    <row r="64" spans="1:8">
      <c r="A64" s="331">
        <v>2618176</v>
      </c>
      <c r="B64" s="1009" t="s">
        <v>858</v>
      </c>
      <c r="C64" s="1010">
        <v>1</v>
      </c>
      <c r="D64" s="1011" t="s">
        <v>1751</v>
      </c>
      <c r="E64" s="1011" t="s">
        <v>2312</v>
      </c>
      <c r="F64" s="1011" t="s">
        <v>1743</v>
      </c>
      <c r="G64" s="1011" t="s">
        <v>2314</v>
      </c>
      <c r="H64" s="1009" t="s">
        <v>2377</v>
      </c>
    </row>
    <row r="65" spans="1:8">
      <c r="A65" s="334">
        <v>2618176</v>
      </c>
      <c r="B65" s="315" t="s">
        <v>858</v>
      </c>
      <c r="C65" s="1012">
        <v>2</v>
      </c>
      <c r="D65" s="386" t="s">
        <v>1629</v>
      </c>
      <c r="E65" s="386" t="s">
        <v>2319</v>
      </c>
      <c r="F65" s="386" t="s">
        <v>1743</v>
      </c>
      <c r="G65" s="386" t="s">
        <v>2314</v>
      </c>
      <c r="H65" s="315" t="s">
        <v>2378</v>
      </c>
    </row>
    <row r="66" spans="1:8" ht="24">
      <c r="A66" s="331">
        <v>5157846</v>
      </c>
      <c r="B66" s="1009" t="s">
        <v>2379</v>
      </c>
      <c r="C66" s="1010">
        <v>0</v>
      </c>
      <c r="D66" s="1011" t="s">
        <v>1629</v>
      </c>
      <c r="E66" s="1011" t="s">
        <v>2328</v>
      </c>
      <c r="F66" s="1011" t="s">
        <v>2313</v>
      </c>
      <c r="G66" s="1011" t="s">
        <v>1155</v>
      </c>
      <c r="H66" s="1009">
        <v>0</v>
      </c>
    </row>
    <row r="67" spans="1:8" ht="24">
      <c r="A67" s="334">
        <v>2152924</v>
      </c>
      <c r="B67" s="315" t="s">
        <v>2380</v>
      </c>
      <c r="C67" s="1012">
        <v>9</v>
      </c>
      <c r="D67" s="386" t="s">
        <v>2316</v>
      </c>
      <c r="E67" s="386" t="s">
        <v>2312</v>
      </c>
      <c r="F67" s="386" t="s">
        <v>2313</v>
      </c>
      <c r="G67" s="386" t="s">
        <v>2314</v>
      </c>
      <c r="H67" s="315" t="s">
        <v>2381</v>
      </c>
    </row>
    <row r="68" spans="1:8">
      <c r="A68" s="331">
        <v>5130662</v>
      </c>
      <c r="B68" s="1009" t="s">
        <v>976</v>
      </c>
      <c r="C68" s="1010">
        <v>1</v>
      </c>
      <c r="D68" s="1011" t="s">
        <v>1751</v>
      </c>
      <c r="E68" s="1011" t="s">
        <v>2328</v>
      </c>
      <c r="F68" s="1011" t="s">
        <v>1743</v>
      </c>
      <c r="G68" s="1011" t="s">
        <v>2314</v>
      </c>
      <c r="H68" s="1009" t="s">
        <v>2382</v>
      </c>
    </row>
    <row r="69" spans="1:8">
      <c r="A69" s="334">
        <v>5130662</v>
      </c>
      <c r="B69" s="315" t="s">
        <v>976</v>
      </c>
      <c r="C69" s="1012">
        <v>3</v>
      </c>
      <c r="D69" s="386" t="s">
        <v>1751</v>
      </c>
      <c r="E69" s="386" t="s">
        <v>2312</v>
      </c>
      <c r="F69" s="386" t="s">
        <v>1743</v>
      </c>
      <c r="G69" s="386" t="s">
        <v>2314</v>
      </c>
      <c r="H69" s="315" t="s">
        <v>2383</v>
      </c>
    </row>
    <row r="70" spans="1:8">
      <c r="A70" s="331">
        <v>5130662</v>
      </c>
      <c r="B70" s="1009" t="s">
        <v>976</v>
      </c>
      <c r="C70" s="1010">
        <v>3</v>
      </c>
      <c r="D70" s="1011" t="s">
        <v>1751</v>
      </c>
      <c r="E70" s="1011" t="s">
        <v>2312</v>
      </c>
      <c r="F70" s="1011" t="s">
        <v>1743</v>
      </c>
      <c r="G70" s="1011" t="s">
        <v>2314</v>
      </c>
      <c r="H70" s="1009" t="s">
        <v>2384</v>
      </c>
    </row>
    <row r="71" spans="1:8">
      <c r="A71" s="334">
        <v>5524997</v>
      </c>
      <c r="B71" s="315" t="s">
        <v>2385</v>
      </c>
      <c r="C71" s="1012">
        <v>2</v>
      </c>
      <c r="D71" s="386" t="s">
        <v>1629</v>
      </c>
      <c r="E71" s="386" t="s">
        <v>2319</v>
      </c>
      <c r="F71" s="386" t="s">
        <v>1743</v>
      </c>
      <c r="G71" s="386" t="s">
        <v>2314</v>
      </c>
      <c r="H71" s="315" t="s">
        <v>2386</v>
      </c>
    </row>
    <row r="72" spans="1:8">
      <c r="A72" s="331">
        <v>5524997</v>
      </c>
      <c r="B72" s="1009" t="s">
        <v>2385</v>
      </c>
      <c r="C72" s="1010">
        <v>2</v>
      </c>
      <c r="D72" s="1011" t="s">
        <v>1629</v>
      </c>
      <c r="E72" s="1011" t="s">
        <v>2312</v>
      </c>
      <c r="F72" s="1011" t="s">
        <v>1743</v>
      </c>
      <c r="G72" s="1011" t="s">
        <v>1761</v>
      </c>
      <c r="H72" s="1009" t="s">
        <v>2387</v>
      </c>
    </row>
    <row r="73" spans="1:8" ht="24">
      <c r="A73" s="334">
        <v>5822181</v>
      </c>
      <c r="B73" s="315" t="s">
        <v>2388</v>
      </c>
      <c r="C73" s="1012">
        <v>0</v>
      </c>
      <c r="D73" s="386" t="s">
        <v>1629</v>
      </c>
      <c r="E73" s="386" t="s">
        <v>2328</v>
      </c>
      <c r="F73" s="386" t="s">
        <v>2313</v>
      </c>
      <c r="G73" s="386"/>
      <c r="H73" s="315"/>
    </row>
    <row r="74" spans="1:8">
      <c r="A74" s="331">
        <v>5689945</v>
      </c>
      <c r="B74" s="1009" t="s">
        <v>2389</v>
      </c>
      <c r="C74" s="1010">
        <v>10</v>
      </c>
      <c r="D74" s="1011" t="s">
        <v>1629</v>
      </c>
      <c r="E74" s="1011" t="s">
        <v>2328</v>
      </c>
      <c r="F74" s="1011" t="s">
        <v>2313</v>
      </c>
      <c r="G74" s="1011" t="s">
        <v>2314</v>
      </c>
      <c r="H74" s="1009" t="s">
        <v>2390</v>
      </c>
    </row>
    <row r="75" spans="1:8">
      <c r="A75" s="334">
        <v>6183506</v>
      </c>
      <c r="B75" s="315" t="s">
        <v>830</v>
      </c>
      <c r="C75" s="1012">
        <v>5</v>
      </c>
      <c r="D75" s="386" t="s">
        <v>1629</v>
      </c>
      <c r="E75" s="386" t="s">
        <v>2319</v>
      </c>
      <c r="F75" s="386" t="s">
        <v>1743</v>
      </c>
      <c r="G75" s="386" t="s">
        <v>2314</v>
      </c>
      <c r="H75" s="315" t="s">
        <v>2391</v>
      </c>
    </row>
    <row r="76" spans="1:8">
      <c r="A76" s="331">
        <v>6183506</v>
      </c>
      <c r="B76" s="1009" t="s">
        <v>830</v>
      </c>
      <c r="C76" s="1010">
        <v>10</v>
      </c>
      <c r="D76" s="1011" t="s">
        <v>1629</v>
      </c>
      <c r="E76" s="1011" t="s">
        <v>2319</v>
      </c>
      <c r="F76" s="1011" t="s">
        <v>1743</v>
      </c>
      <c r="G76" s="1011" t="s">
        <v>2314</v>
      </c>
      <c r="H76" s="1009" t="s">
        <v>2392</v>
      </c>
    </row>
    <row r="77" spans="1:8">
      <c r="A77" s="334">
        <v>2078449</v>
      </c>
      <c r="B77" s="315" t="s">
        <v>2393</v>
      </c>
      <c r="C77" s="1012">
        <v>1</v>
      </c>
      <c r="D77" s="386" t="s">
        <v>1629</v>
      </c>
      <c r="E77" s="386" t="s">
        <v>2312</v>
      </c>
      <c r="F77" s="386" t="s">
        <v>2313</v>
      </c>
      <c r="G77" s="386" t="s">
        <v>2314</v>
      </c>
      <c r="H77" s="315" t="s">
        <v>2394</v>
      </c>
    </row>
    <row r="78" spans="1:8">
      <c r="A78" s="331">
        <v>2078449</v>
      </c>
      <c r="B78" s="1009" t="s">
        <v>2393</v>
      </c>
      <c r="C78" s="1010">
        <v>2</v>
      </c>
      <c r="D78" s="1011" t="s">
        <v>1629</v>
      </c>
      <c r="E78" s="1011" t="s">
        <v>2312</v>
      </c>
      <c r="F78" s="1011" t="s">
        <v>2313</v>
      </c>
      <c r="G78" s="1011" t="s">
        <v>2314</v>
      </c>
      <c r="H78" s="1009" t="s">
        <v>2394</v>
      </c>
    </row>
    <row r="79" spans="1:8">
      <c r="A79" s="334">
        <v>2078449</v>
      </c>
      <c r="B79" s="315" t="s">
        <v>2393</v>
      </c>
      <c r="C79" s="1012">
        <v>22</v>
      </c>
      <c r="D79" s="386" t="s">
        <v>1629</v>
      </c>
      <c r="E79" s="386" t="s">
        <v>2312</v>
      </c>
      <c r="F79" s="386" t="s">
        <v>2313</v>
      </c>
      <c r="G79" s="386" t="s">
        <v>2314</v>
      </c>
      <c r="H79" s="315" t="s">
        <v>2395</v>
      </c>
    </row>
    <row r="80" spans="1:8" ht="24">
      <c r="A80" s="331">
        <v>2078449</v>
      </c>
      <c r="B80" s="1009" t="s">
        <v>2393</v>
      </c>
      <c r="C80" s="1010">
        <v>1</v>
      </c>
      <c r="D80" s="1011" t="s">
        <v>1629</v>
      </c>
      <c r="E80" s="1011" t="s">
        <v>2312</v>
      </c>
      <c r="F80" s="1011" t="s">
        <v>2313</v>
      </c>
      <c r="G80" s="1011" t="s">
        <v>1757</v>
      </c>
      <c r="H80" s="1009" t="s">
        <v>2395</v>
      </c>
    </row>
    <row r="81" spans="1:8" ht="24">
      <c r="A81" s="334">
        <v>2078449</v>
      </c>
      <c r="B81" s="315" t="s">
        <v>2393</v>
      </c>
      <c r="C81" s="1012">
        <v>2</v>
      </c>
      <c r="D81" s="386" t="s">
        <v>1629</v>
      </c>
      <c r="E81" s="386" t="s">
        <v>2312</v>
      </c>
      <c r="F81" s="386" t="s">
        <v>2313</v>
      </c>
      <c r="G81" s="386" t="s">
        <v>1757</v>
      </c>
      <c r="H81" s="315" t="s">
        <v>2395</v>
      </c>
    </row>
    <row r="82" spans="1:8" ht="24">
      <c r="A82" s="331">
        <v>2078449</v>
      </c>
      <c r="B82" s="1009" t="s">
        <v>2393</v>
      </c>
      <c r="C82" s="1010">
        <v>19</v>
      </c>
      <c r="D82" s="1011" t="s">
        <v>1629</v>
      </c>
      <c r="E82" s="1011" t="s">
        <v>2312</v>
      </c>
      <c r="F82" s="1011" t="s">
        <v>2313</v>
      </c>
      <c r="G82" s="1011" t="s">
        <v>1757</v>
      </c>
      <c r="H82" s="1009" t="s">
        <v>2395</v>
      </c>
    </row>
    <row r="83" spans="1:8" ht="24">
      <c r="A83" s="334">
        <v>2078449</v>
      </c>
      <c r="B83" s="315" t="s">
        <v>2393</v>
      </c>
      <c r="C83" s="1012">
        <v>11</v>
      </c>
      <c r="D83" s="386" t="s">
        <v>1629</v>
      </c>
      <c r="E83" s="386" t="s">
        <v>2312</v>
      </c>
      <c r="F83" s="386" t="s">
        <v>2313</v>
      </c>
      <c r="G83" s="386" t="s">
        <v>1757</v>
      </c>
      <c r="H83" s="315" t="s">
        <v>2395</v>
      </c>
    </row>
    <row r="84" spans="1:8" ht="24">
      <c r="A84" s="331">
        <v>2078449</v>
      </c>
      <c r="B84" s="1009" t="s">
        <v>2393</v>
      </c>
      <c r="C84" s="1010">
        <v>8</v>
      </c>
      <c r="D84" s="1011" t="s">
        <v>1629</v>
      </c>
      <c r="E84" s="1011" t="s">
        <v>2312</v>
      </c>
      <c r="F84" s="1011" t="s">
        <v>2313</v>
      </c>
      <c r="G84" s="1011" t="s">
        <v>1757</v>
      </c>
      <c r="H84" s="1009" t="s">
        <v>2395</v>
      </c>
    </row>
    <row r="85" spans="1:8" ht="24">
      <c r="A85" s="334">
        <v>2872943</v>
      </c>
      <c r="B85" s="315" t="s">
        <v>791</v>
      </c>
      <c r="C85" s="1012">
        <v>3</v>
      </c>
      <c r="D85" s="386" t="s">
        <v>2316</v>
      </c>
      <c r="E85" s="386" t="s">
        <v>2319</v>
      </c>
      <c r="F85" s="386" t="s">
        <v>1743</v>
      </c>
      <c r="G85" s="386" t="s">
        <v>2314</v>
      </c>
      <c r="H85" s="315" t="s">
        <v>2396</v>
      </c>
    </row>
    <row r="86" spans="1:8" ht="24">
      <c r="A86" s="331">
        <v>2872943</v>
      </c>
      <c r="B86" s="1009" t="s">
        <v>791</v>
      </c>
      <c r="C86" s="1010">
        <v>2</v>
      </c>
      <c r="D86" s="1011" t="s">
        <v>2316</v>
      </c>
      <c r="E86" s="1011" t="s">
        <v>2319</v>
      </c>
      <c r="F86" s="1011" t="s">
        <v>1743</v>
      </c>
      <c r="G86" s="1011" t="s">
        <v>2314</v>
      </c>
      <c r="H86" s="1009" t="s">
        <v>2396</v>
      </c>
    </row>
    <row r="87" spans="1:8" ht="24">
      <c r="A87" s="334">
        <v>2872943</v>
      </c>
      <c r="B87" s="315" t="s">
        <v>791</v>
      </c>
      <c r="C87" s="1012">
        <v>10</v>
      </c>
      <c r="D87" s="386" t="s">
        <v>2316</v>
      </c>
      <c r="E87" s="386" t="s">
        <v>2319</v>
      </c>
      <c r="F87" s="386" t="s">
        <v>1743</v>
      </c>
      <c r="G87" s="386" t="s">
        <v>2314</v>
      </c>
      <c r="H87" s="315" t="s">
        <v>2397</v>
      </c>
    </row>
    <row r="88" spans="1:8">
      <c r="A88" s="331">
        <v>2872943</v>
      </c>
      <c r="B88" s="1009" t="s">
        <v>791</v>
      </c>
      <c r="C88" s="1010">
        <v>2</v>
      </c>
      <c r="D88" s="1011" t="s">
        <v>1629</v>
      </c>
      <c r="E88" s="1011" t="s">
        <v>2312</v>
      </c>
      <c r="F88" s="1011" t="s">
        <v>2313</v>
      </c>
      <c r="G88" s="1011" t="s">
        <v>1761</v>
      </c>
      <c r="H88" s="1009" t="s">
        <v>2398</v>
      </c>
    </row>
    <row r="89" spans="1:8">
      <c r="A89" s="334">
        <v>2872943</v>
      </c>
      <c r="B89" s="315" t="s">
        <v>791</v>
      </c>
      <c r="C89" s="1012">
        <v>5</v>
      </c>
      <c r="D89" s="386" t="s">
        <v>1751</v>
      </c>
      <c r="E89" s="386" t="s">
        <v>2319</v>
      </c>
      <c r="F89" s="386" t="s">
        <v>1743</v>
      </c>
      <c r="G89" s="386" t="s">
        <v>2314</v>
      </c>
      <c r="H89" s="315" t="s">
        <v>2399</v>
      </c>
    </row>
    <row r="90" spans="1:8">
      <c r="A90" s="331">
        <v>2872943</v>
      </c>
      <c r="B90" s="1009" t="s">
        <v>791</v>
      </c>
      <c r="C90" s="1010">
        <v>10</v>
      </c>
      <c r="D90" s="1011" t="s">
        <v>1751</v>
      </c>
      <c r="E90" s="1011" t="s">
        <v>2319</v>
      </c>
      <c r="F90" s="1011" t="s">
        <v>1743</v>
      </c>
      <c r="G90" s="1011" t="s">
        <v>2314</v>
      </c>
      <c r="H90" s="1009" t="s">
        <v>2378</v>
      </c>
    </row>
    <row r="91" spans="1:8">
      <c r="A91" s="334">
        <v>5618339</v>
      </c>
      <c r="B91" s="315" t="s">
        <v>1017</v>
      </c>
      <c r="C91" s="1012">
        <v>5</v>
      </c>
      <c r="D91" s="386" t="s">
        <v>1629</v>
      </c>
      <c r="E91" s="386" t="s">
        <v>2319</v>
      </c>
      <c r="F91" s="386" t="s">
        <v>1743</v>
      </c>
      <c r="G91" s="386" t="s">
        <v>2314</v>
      </c>
      <c r="H91" s="315" t="s">
        <v>2378</v>
      </c>
    </row>
    <row r="92" spans="1:8">
      <c r="A92" s="331">
        <v>2061848</v>
      </c>
      <c r="B92" s="1009" t="s">
        <v>442</v>
      </c>
      <c r="C92" s="1010">
        <v>40</v>
      </c>
      <c r="D92" s="1011" t="s">
        <v>1629</v>
      </c>
      <c r="E92" s="1011" t="s">
        <v>2319</v>
      </c>
      <c r="F92" s="1011" t="s">
        <v>1743</v>
      </c>
      <c r="G92" s="1011" t="s">
        <v>2314</v>
      </c>
      <c r="H92" s="1009" t="s">
        <v>2400</v>
      </c>
    </row>
    <row r="93" spans="1:8">
      <c r="A93" s="334">
        <v>2061848</v>
      </c>
      <c r="B93" s="315" t="s">
        <v>442</v>
      </c>
      <c r="C93" s="1012">
        <v>2</v>
      </c>
      <c r="D93" s="386" t="s">
        <v>1751</v>
      </c>
      <c r="E93" s="386" t="s">
        <v>2319</v>
      </c>
      <c r="F93" s="386" t="s">
        <v>1743</v>
      </c>
      <c r="G93" s="386" t="s">
        <v>2314</v>
      </c>
      <c r="H93" s="315" t="s">
        <v>2401</v>
      </c>
    </row>
    <row r="94" spans="1:8">
      <c r="A94" s="331">
        <v>2061848</v>
      </c>
      <c r="B94" s="1009" t="s">
        <v>442</v>
      </c>
      <c r="C94" s="1010">
        <v>1</v>
      </c>
      <c r="D94" s="1011" t="s">
        <v>1629</v>
      </c>
      <c r="E94" s="1011" t="s">
        <v>2319</v>
      </c>
      <c r="F94" s="1011" t="s">
        <v>1743</v>
      </c>
      <c r="G94" s="1011" t="s">
        <v>2314</v>
      </c>
      <c r="H94" s="1009" t="s">
        <v>2402</v>
      </c>
    </row>
    <row r="95" spans="1:8">
      <c r="A95" s="334">
        <v>6342485</v>
      </c>
      <c r="B95" s="315" t="s">
        <v>2403</v>
      </c>
      <c r="C95" s="1012">
        <v>20</v>
      </c>
      <c r="D95" s="386" t="s">
        <v>1629</v>
      </c>
      <c r="E95" s="386" t="s">
        <v>2312</v>
      </c>
      <c r="F95" s="386" t="s">
        <v>1743</v>
      </c>
      <c r="G95" s="386" t="s">
        <v>2314</v>
      </c>
      <c r="H95" s="315" t="s">
        <v>2404</v>
      </c>
    </row>
    <row r="96" spans="1:8">
      <c r="A96" s="331">
        <v>5165407</v>
      </c>
      <c r="B96" s="1009" t="s">
        <v>2405</v>
      </c>
      <c r="C96" s="1010">
        <v>1</v>
      </c>
      <c r="D96" s="1011" t="s">
        <v>1629</v>
      </c>
      <c r="E96" s="1011" t="s">
        <v>2312</v>
      </c>
      <c r="F96" s="1011" t="s">
        <v>2313</v>
      </c>
      <c r="G96" s="1011" t="s">
        <v>2314</v>
      </c>
      <c r="H96" s="1009" t="s">
        <v>2406</v>
      </c>
    </row>
    <row r="97" spans="1:8" ht="24">
      <c r="A97" s="334">
        <v>5165407</v>
      </c>
      <c r="B97" s="315" t="s">
        <v>2405</v>
      </c>
      <c r="C97" s="1012">
        <v>2</v>
      </c>
      <c r="D97" s="386" t="s">
        <v>2316</v>
      </c>
      <c r="E97" s="386" t="s">
        <v>2319</v>
      </c>
      <c r="F97" s="386" t="s">
        <v>1743</v>
      </c>
      <c r="G97" s="386" t="s">
        <v>2314</v>
      </c>
      <c r="H97" s="315" t="s">
        <v>2407</v>
      </c>
    </row>
    <row r="98" spans="1:8">
      <c r="A98" s="331">
        <v>5165407</v>
      </c>
      <c r="B98" s="1009" t="s">
        <v>2405</v>
      </c>
      <c r="C98" s="1010">
        <v>5</v>
      </c>
      <c r="D98" s="1011" t="s">
        <v>1740</v>
      </c>
      <c r="E98" s="1011" t="s">
        <v>2319</v>
      </c>
      <c r="F98" s="1011" t="s">
        <v>1743</v>
      </c>
      <c r="G98" s="1011" t="s">
        <v>2314</v>
      </c>
      <c r="H98" s="1009" t="s">
        <v>2408</v>
      </c>
    </row>
    <row r="99" spans="1:8">
      <c r="A99" s="334">
        <v>5039681</v>
      </c>
      <c r="B99" s="315" t="s">
        <v>2409</v>
      </c>
      <c r="C99" s="1012">
        <v>6</v>
      </c>
      <c r="D99" s="386" t="s">
        <v>1629</v>
      </c>
      <c r="E99" s="386" t="s">
        <v>2328</v>
      </c>
      <c r="F99" s="386" t="s">
        <v>1743</v>
      </c>
      <c r="G99" s="386" t="s">
        <v>2314</v>
      </c>
      <c r="H99" s="315" t="s">
        <v>2410</v>
      </c>
    </row>
    <row r="100" spans="1:8" ht="24">
      <c r="A100" s="331">
        <v>5785707</v>
      </c>
      <c r="B100" s="1009" t="s">
        <v>2411</v>
      </c>
      <c r="C100" s="1010">
        <v>3</v>
      </c>
      <c r="D100" s="1011" t="s">
        <v>1629</v>
      </c>
      <c r="E100" s="1011" t="s">
        <v>2312</v>
      </c>
      <c r="F100" s="1011" t="s">
        <v>1743</v>
      </c>
      <c r="G100" s="1011" t="s">
        <v>2314</v>
      </c>
      <c r="H100" s="1009" t="s">
        <v>2412</v>
      </c>
    </row>
    <row r="101" spans="1:8" ht="24">
      <c r="A101" s="334">
        <v>5785707</v>
      </c>
      <c r="B101" s="315" t="s">
        <v>2411</v>
      </c>
      <c r="C101" s="1012">
        <v>1</v>
      </c>
      <c r="D101" s="386" t="s">
        <v>1740</v>
      </c>
      <c r="E101" s="386" t="s">
        <v>2312</v>
      </c>
      <c r="F101" s="386" t="s">
        <v>1743</v>
      </c>
      <c r="G101" s="386" t="s">
        <v>2314</v>
      </c>
      <c r="H101" s="315" t="s">
        <v>2413</v>
      </c>
    </row>
    <row r="102" spans="1:8" ht="24">
      <c r="A102" s="331">
        <v>5785707</v>
      </c>
      <c r="B102" s="1009" t="s">
        <v>2411</v>
      </c>
      <c r="C102" s="1010">
        <v>1</v>
      </c>
      <c r="D102" s="1011" t="s">
        <v>1740</v>
      </c>
      <c r="E102" s="1011" t="s">
        <v>2312</v>
      </c>
      <c r="F102" s="1011" t="s">
        <v>1743</v>
      </c>
      <c r="G102" s="1011" t="s">
        <v>2314</v>
      </c>
      <c r="H102" s="1009" t="s">
        <v>2414</v>
      </c>
    </row>
    <row r="103" spans="1:8" ht="24">
      <c r="A103" s="334">
        <v>5785707</v>
      </c>
      <c r="B103" s="315" t="s">
        <v>2411</v>
      </c>
      <c r="C103" s="1012">
        <v>1</v>
      </c>
      <c r="D103" s="386" t="s">
        <v>1740</v>
      </c>
      <c r="E103" s="386" t="s">
        <v>2312</v>
      </c>
      <c r="F103" s="386" t="s">
        <v>1743</v>
      </c>
      <c r="G103" s="386" t="s">
        <v>2314</v>
      </c>
      <c r="H103" s="315" t="s">
        <v>2415</v>
      </c>
    </row>
    <row r="104" spans="1:8" ht="24">
      <c r="A104" s="331">
        <v>5785707</v>
      </c>
      <c r="B104" s="1009" t="s">
        <v>2411</v>
      </c>
      <c r="C104" s="1010">
        <v>1</v>
      </c>
      <c r="D104" s="1011" t="s">
        <v>2316</v>
      </c>
      <c r="E104" s="1011" t="s">
        <v>2319</v>
      </c>
      <c r="F104" s="1011" t="s">
        <v>1743</v>
      </c>
      <c r="G104" s="1011" t="s">
        <v>2314</v>
      </c>
      <c r="H104" s="1009" t="s">
        <v>2416</v>
      </c>
    </row>
    <row r="105" spans="1:8" ht="24">
      <c r="A105" s="334">
        <v>5785707</v>
      </c>
      <c r="B105" s="315" t="s">
        <v>2411</v>
      </c>
      <c r="C105" s="1012">
        <v>3</v>
      </c>
      <c r="D105" s="386" t="s">
        <v>1629</v>
      </c>
      <c r="E105" s="386" t="s">
        <v>2328</v>
      </c>
      <c r="F105" s="386" t="s">
        <v>1743</v>
      </c>
      <c r="G105" s="386" t="s">
        <v>2314</v>
      </c>
      <c r="H105" s="315" t="s">
        <v>2417</v>
      </c>
    </row>
    <row r="106" spans="1:8" ht="24">
      <c r="A106" s="331">
        <v>5785707</v>
      </c>
      <c r="B106" s="1009" t="s">
        <v>2411</v>
      </c>
      <c r="C106" s="1010">
        <v>3</v>
      </c>
      <c r="D106" s="1011" t="s">
        <v>2316</v>
      </c>
      <c r="E106" s="1011" t="s">
        <v>2328</v>
      </c>
      <c r="F106" s="1011" t="s">
        <v>1743</v>
      </c>
      <c r="G106" s="1011" t="s">
        <v>2314</v>
      </c>
      <c r="H106" s="1009" t="s">
        <v>2418</v>
      </c>
    </row>
    <row r="107" spans="1:8">
      <c r="A107" s="334">
        <v>2819996</v>
      </c>
      <c r="B107" s="315" t="s">
        <v>832</v>
      </c>
      <c r="C107" s="1012">
        <v>5</v>
      </c>
      <c r="D107" s="386" t="s">
        <v>1629</v>
      </c>
      <c r="E107" s="386" t="s">
        <v>2319</v>
      </c>
      <c r="F107" s="386" t="s">
        <v>1743</v>
      </c>
      <c r="G107" s="386" t="s">
        <v>2314</v>
      </c>
      <c r="H107" s="315" t="s">
        <v>2419</v>
      </c>
    </row>
    <row r="108" spans="1:8">
      <c r="A108" s="331">
        <v>2819996</v>
      </c>
      <c r="B108" s="1009" t="s">
        <v>832</v>
      </c>
      <c r="C108" s="1010">
        <v>5</v>
      </c>
      <c r="D108" s="1011" t="s">
        <v>1629</v>
      </c>
      <c r="E108" s="1011" t="s">
        <v>2319</v>
      </c>
      <c r="F108" s="1011" t="s">
        <v>1743</v>
      </c>
      <c r="G108" s="1011" t="s">
        <v>2314</v>
      </c>
      <c r="H108" s="1009" t="s">
        <v>2399</v>
      </c>
    </row>
    <row r="109" spans="1:8" ht="24">
      <c r="A109" s="334">
        <v>2819996</v>
      </c>
      <c r="B109" s="315" t="s">
        <v>832</v>
      </c>
      <c r="C109" s="1012">
        <v>1</v>
      </c>
      <c r="D109" s="386" t="s">
        <v>1740</v>
      </c>
      <c r="E109" s="386" t="s">
        <v>2312</v>
      </c>
      <c r="F109" s="386" t="s">
        <v>2313</v>
      </c>
      <c r="G109" s="386" t="s">
        <v>1757</v>
      </c>
      <c r="H109" s="315" t="s">
        <v>2420</v>
      </c>
    </row>
    <row r="110" spans="1:8">
      <c r="A110" s="331">
        <v>2819996</v>
      </c>
      <c r="B110" s="1009" t="s">
        <v>832</v>
      </c>
      <c r="C110" s="1010">
        <v>0</v>
      </c>
      <c r="D110" s="1011" t="s">
        <v>1751</v>
      </c>
      <c r="E110" s="1011" t="s">
        <v>2312</v>
      </c>
      <c r="F110" s="1011" t="s">
        <v>2313</v>
      </c>
      <c r="G110" s="1011" t="s">
        <v>1761</v>
      </c>
      <c r="H110" s="1009" t="s">
        <v>2420</v>
      </c>
    </row>
    <row r="111" spans="1:8">
      <c r="A111" s="334">
        <v>2819996</v>
      </c>
      <c r="B111" s="315" t="s">
        <v>832</v>
      </c>
      <c r="C111" s="1012">
        <v>0</v>
      </c>
      <c r="D111" s="386" t="s">
        <v>1751</v>
      </c>
      <c r="E111" s="386" t="s">
        <v>2312</v>
      </c>
      <c r="F111" s="386" t="s">
        <v>2313</v>
      </c>
      <c r="G111" s="386" t="s">
        <v>1761</v>
      </c>
      <c r="H111" s="315" t="s">
        <v>2420</v>
      </c>
    </row>
    <row r="112" spans="1:8">
      <c r="A112" s="331">
        <v>2819996</v>
      </c>
      <c r="B112" s="1009" t="s">
        <v>832</v>
      </c>
      <c r="C112" s="1010">
        <v>9</v>
      </c>
      <c r="D112" s="1011" t="s">
        <v>1629</v>
      </c>
      <c r="E112" s="1011" t="s">
        <v>2319</v>
      </c>
      <c r="F112" s="1011" t="s">
        <v>1743</v>
      </c>
      <c r="G112" s="1011" t="s">
        <v>2314</v>
      </c>
      <c r="H112" s="1009" t="s">
        <v>2421</v>
      </c>
    </row>
    <row r="113" spans="1:8">
      <c r="A113" s="334">
        <v>2819996</v>
      </c>
      <c r="B113" s="315" t="s">
        <v>832</v>
      </c>
      <c r="C113" s="1012">
        <v>3</v>
      </c>
      <c r="D113" s="386" t="s">
        <v>1751</v>
      </c>
      <c r="E113" s="386" t="s">
        <v>2312</v>
      </c>
      <c r="F113" s="386" t="s">
        <v>1743</v>
      </c>
      <c r="G113" s="386" t="s">
        <v>2314</v>
      </c>
      <c r="H113" s="315" t="s">
        <v>2422</v>
      </c>
    </row>
    <row r="114" spans="1:8">
      <c r="A114" s="331">
        <v>2081342</v>
      </c>
      <c r="B114" s="1009" t="s">
        <v>2423</v>
      </c>
      <c r="C114" s="1010">
        <v>0</v>
      </c>
      <c r="D114" s="1011" t="s">
        <v>1629</v>
      </c>
      <c r="E114" s="1011" t="s">
        <v>2328</v>
      </c>
      <c r="F114" s="1011" t="s">
        <v>2313</v>
      </c>
      <c r="G114" s="1011" t="s">
        <v>1155</v>
      </c>
      <c r="H114" s="1009"/>
    </row>
    <row r="115" spans="1:8" ht="24">
      <c r="A115" s="334">
        <v>2861976</v>
      </c>
      <c r="B115" s="315" t="s">
        <v>2424</v>
      </c>
      <c r="C115" s="1012">
        <v>9</v>
      </c>
      <c r="D115" s="386" t="s">
        <v>2316</v>
      </c>
      <c r="E115" s="386" t="s">
        <v>2328</v>
      </c>
      <c r="F115" s="386" t="s">
        <v>2313</v>
      </c>
      <c r="G115" s="386" t="s">
        <v>2314</v>
      </c>
      <c r="H115" s="315" t="s">
        <v>2381</v>
      </c>
    </row>
    <row r="116" spans="1:8">
      <c r="A116" s="331">
        <v>5249007</v>
      </c>
      <c r="B116" s="1009" t="s">
        <v>2425</v>
      </c>
      <c r="C116" s="1010">
        <v>5</v>
      </c>
      <c r="D116" s="1011" t="s">
        <v>1629</v>
      </c>
      <c r="E116" s="1011" t="s">
        <v>2312</v>
      </c>
      <c r="F116" s="1011" t="s">
        <v>1743</v>
      </c>
      <c r="G116" s="1011" t="s">
        <v>2314</v>
      </c>
      <c r="H116" s="1009" t="s">
        <v>2426</v>
      </c>
    </row>
    <row r="117" spans="1:8">
      <c r="A117" s="334">
        <v>5082986</v>
      </c>
      <c r="B117" s="315" t="s">
        <v>552</v>
      </c>
      <c r="C117" s="1012">
        <v>6</v>
      </c>
      <c r="D117" s="386" t="s">
        <v>1629</v>
      </c>
      <c r="E117" s="386" t="s">
        <v>2312</v>
      </c>
      <c r="F117" s="386" t="s">
        <v>2313</v>
      </c>
      <c r="G117" s="386" t="s">
        <v>2314</v>
      </c>
      <c r="H117" s="315" t="s">
        <v>2427</v>
      </c>
    </row>
    <row r="118" spans="1:8" ht="24">
      <c r="A118" s="331">
        <v>5352827</v>
      </c>
      <c r="B118" s="1009" t="s">
        <v>908</v>
      </c>
      <c r="C118" s="1010">
        <v>4</v>
      </c>
      <c r="D118" s="1011" t="s">
        <v>2316</v>
      </c>
      <c r="E118" s="1011" t="s">
        <v>2319</v>
      </c>
      <c r="F118" s="1011" t="s">
        <v>1743</v>
      </c>
      <c r="G118" s="1011" t="s">
        <v>2314</v>
      </c>
      <c r="H118" s="1009" t="s">
        <v>2428</v>
      </c>
    </row>
    <row r="119" spans="1:8">
      <c r="A119" s="334">
        <v>5352827</v>
      </c>
      <c r="B119" s="315" t="s">
        <v>908</v>
      </c>
      <c r="C119" s="1012">
        <v>2</v>
      </c>
      <c r="D119" s="386" t="s">
        <v>1629</v>
      </c>
      <c r="E119" s="386" t="s">
        <v>2319</v>
      </c>
      <c r="F119" s="386" t="s">
        <v>1743</v>
      </c>
      <c r="G119" s="386" t="s">
        <v>2314</v>
      </c>
      <c r="H119" s="315" t="s">
        <v>2429</v>
      </c>
    </row>
    <row r="120" spans="1:8">
      <c r="A120" s="331">
        <v>5809797</v>
      </c>
      <c r="B120" s="1009" t="s">
        <v>257</v>
      </c>
      <c r="C120" s="1010">
        <v>2</v>
      </c>
      <c r="D120" s="1011" t="s">
        <v>1629</v>
      </c>
      <c r="E120" s="1011" t="s">
        <v>2312</v>
      </c>
      <c r="F120" s="1011" t="s">
        <v>1743</v>
      </c>
      <c r="G120" s="1011" t="s">
        <v>2314</v>
      </c>
      <c r="H120" s="1009" t="s">
        <v>2430</v>
      </c>
    </row>
    <row r="121" spans="1:8">
      <c r="A121" s="334">
        <v>5809797</v>
      </c>
      <c r="B121" s="315" t="s">
        <v>257</v>
      </c>
      <c r="C121" s="1012">
        <v>2</v>
      </c>
      <c r="D121" s="386" t="s">
        <v>1629</v>
      </c>
      <c r="E121" s="386" t="s">
        <v>2312</v>
      </c>
      <c r="F121" s="386" t="s">
        <v>1743</v>
      </c>
      <c r="G121" s="386" t="s">
        <v>2314</v>
      </c>
      <c r="H121" s="315" t="s">
        <v>2431</v>
      </c>
    </row>
    <row r="122" spans="1:8">
      <c r="A122" s="331">
        <v>5809797</v>
      </c>
      <c r="B122" s="1009" t="s">
        <v>257</v>
      </c>
      <c r="C122" s="1010">
        <v>2</v>
      </c>
      <c r="D122" s="1011" t="s">
        <v>1629</v>
      </c>
      <c r="E122" s="1011" t="s">
        <v>2312</v>
      </c>
      <c r="F122" s="1011" t="s">
        <v>1743</v>
      </c>
      <c r="G122" s="1011" t="s">
        <v>2314</v>
      </c>
      <c r="H122" s="1009" t="s">
        <v>2432</v>
      </c>
    </row>
    <row r="123" spans="1:8">
      <c r="A123" s="334">
        <v>5809797</v>
      </c>
      <c r="B123" s="315" t="s">
        <v>257</v>
      </c>
      <c r="C123" s="1012">
        <v>2</v>
      </c>
      <c r="D123" s="386" t="s">
        <v>1629</v>
      </c>
      <c r="E123" s="386" t="s">
        <v>2312</v>
      </c>
      <c r="F123" s="386" t="s">
        <v>1743</v>
      </c>
      <c r="G123" s="386" t="s">
        <v>2314</v>
      </c>
      <c r="H123" s="315" t="s">
        <v>2433</v>
      </c>
    </row>
    <row r="124" spans="1:8">
      <c r="A124" s="331">
        <v>5809797</v>
      </c>
      <c r="B124" s="1009" t="s">
        <v>257</v>
      </c>
      <c r="C124" s="1010">
        <v>2</v>
      </c>
      <c r="D124" s="1011" t="s">
        <v>1629</v>
      </c>
      <c r="E124" s="1011" t="s">
        <v>2312</v>
      </c>
      <c r="F124" s="1011" t="s">
        <v>1743</v>
      </c>
      <c r="G124" s="1011" t="s">
        <v>2314</v>
      </c>
      <c r="H124" s="1009" t="s">
        <v>2434</v>
      </c>
    </row>
    <row r="125" spans="1:8">
      <c r="A125" s="334">
        <v>5809797</v>
      </c>
      <c r="B125" s="315" t="s">
        <v>257</v>
      </c>
      <c r="C125" s="1012">
        <v>2</v>
      </c>
      <c r="D125" s="386" t="s">
        <v>1629</v>
      </c>
      <c r="E125" s="386" t="s">
        <v>2312</v>
      </c>
      <c r="F125" s="386" t="s">
        <v>1743</v>
      </c>
      <c r="G125" s="386" t="s">
        <v>2314</v>
      </c>
      <c r="H125" s="315" t="s">
        <v>2435</v>
      </c>
    </row>
    <row r="126" spans="1:8">
      <c r="A126" s="331">
        <v>5809797</v>
      </c>
      <c r="B126" s="1009" t="s">
        <v>257</v>
      </c>
      <c r="C126" s="1010">
        <v>2</v>
      </c>
      <c r="D126" s="1011" t="s">
        <v>1629</v>
      </c>
      <c r="E126" s="1011" t="s">
        <v>2312</v>
      </c>
      <c r="F126" s="1011" t="s">
        <v>1743</v>
      </c>
      <c r="G126" s="1011" t="s">
        <v>2314</v>
      </c>
      <c r="H126" s="1009" t="s">
        <v>2436</v>
      </c>
    </row>
    <row r="127" spans="1:8">
      <c r="A127" s="334">
        <v>5809797</v>
      </c>
      <c r="B127" s="315" t="s">
        <v>257</v>
      </c>
      <c r="C127" s="1012">
        <v>2</v>
      </c>
      <c r="D127" s="386" t="s">
        <v>1629</v>
      </c>
      <c r="E127" s="386" t="s">
        <v>2312</v>
      </c>
      <c r="F127" s="386" t="s">
        <v>1743</v>
      </c>
      <c r="G127" s="386" t="s">
        <v>2314</v>
      </c>
      <c r="H127" s="315" t="s">
        <v>2437</v>
      </c>
    </row>
    <row r="128" spans="1:8">
      <c r="A128" s="331">
        <v>5809797</v>
      </c>
      <c r="B128" s="1009" t="s">
        <v>257</v>
      </c>
      <c r="C128" s="1010">
        <v>2</v>
      </c>
      <c r="D128" s="1011" t="s">
        <v>1629</v>
      </c>
      <c r="E128" s="1011" t="s">
        <v>2312</v>
      </c>
      <c r="F128" s="1011" t="s">
        <v>1743</v>
      </c>
      <c r="G128" s="1011" t="s">
        <v>2314</v>
      </c>
      <c r="H128" s="1009" t="s">
        <v>2438</v>
      </c>
    </row>
    <row r="129" spans="1:8" ht="24">
      <c r="A129" s="334">
        <v>5197414</v>
      </c>
      <c r="B129" s="315" t="s">
        <v>2439</v>
      </c>
      <c r="C129" s="1012">
        <v>0</v>
      </c>
      <c r="D129" s="386" t="s">
        <v>1629</v>
      </c>
      <c r="E129" s="386" t="s">
        <v>2312</v>
      </c>
      <c r="F129" s="386" t="s">
        <v>1743</v>
      </c>
      <c r="G129" s="386" t="s">
        <v>2314</v>
      </c>
      <c r="H129" s="315" t="s">
        <v>2440</v>
      </c>
    </row>
    <row r="130" spans="1:8">
      <c r="A130" s="331">
        <v>2094533</v>
      </c>
      <c r="B130" s="1009" t="s">
        <v>362</v>
      </c>
      <c r="C130" s="1010">
        <v>3</v>
      </c>
      <c r="D130" s="1011" t="s">
        <v>1629</v>
      </c>
      <c r="E130" s="1011" t="s">
        <v>2312</v>
      </c>
      <c r="F130" s="1011" t="s">
        <v>1743</v>
      </c>
      <c r="G130" s="1011" t="s">
        <v>2314</v>
      </c>
      <c r="H130" s="1009" t="s">
        <v>2441</v>
      </c>
    </row>
    <row r="131" spans="1:8">
      <c r="A131" s="334">
        <v>2094533</v>
      </c>
      <c r="B131" s="315" t="s">
        <v>362</v>
      </c>
      <c r="C131" s="1012">
        <v>11</v>
      </c>
      <c r="D131" s="386" t="s">
        <v>1629</v>
      </c>
      <c r="E131" s="386" t="s">
        <v>2312</v>
      </c>
      <c r="F131" s="386" t="s">
        <v>1743</v>
      </c>
      <c r="G131" s="386" t="s">
        <v>2314</v>
      </c>
      <c r="H131" s="315" t="s">
        <v>1232</v>
      </c>
    </row>
    <row r="132" spans="1:8">
      <c r="A132" s="331">
        <v>2094533</v>
      </c>
      <c r="B132" s="1009" t="s">
        <v>362</v>
      </c>
      <c r="C132" s="1010">
        <v>5</v>
      </c>
      <c r="D132" s="1011" t="s">
        <v>1629</v>
      </c>
      <c r="E132" s="1011" t="s">
        <v>2328</v>
      </c>
      <c r="F132" s="1011" t="s">
        <v>1743</v>
      </c>
      <c r="G132" s="1011" t="s">
        <v>2314</v>
      </c>
      <c r="H132" s="1009" t="s">
        <v>2442</v>
      </c>
    </row>
    <row r="133" spans="1:8">
      <c r="A133" s="334">
        <v>2094533</v>
      </c>
      <c r="B133" s="315" t="s">
        <v>362</v>
      </c>
      <c r="C133" s="1012">
        <v>5</v>
      </c>
      <c r="D133" s="386" t="s">
        <v>1629</v>
      </c>
      <c r="E133" s="386" t="s">
        <v>2319</v>
      </c>
      <c r="F133" s="386" t="s">
        <v>1743</v>
      </c>
      <c r="G133" s="386" t="s">
        <v>2314</v>
      </c>
      <c r="H133" s="315" t="s">
        <v>2391</v>
      </c>
    </row>
    <row r="134" spans="1:8">
      <c r="A134" s="331">
        <v>2094533</v>
      </c>
      <c r="B134" s="1009" t="s">
        <v>362</v>
      </c>
      <c r="C134" s="1010">
        <v>0</v>
      </c>
      <c r="D134" s="1011" t="s">
        <v>1629</v>
      </c>
      <c r="E134" s="1011" t="s">
        <v>2312</v>
      </c>
      <c r="F134" s="1011" t="s">
        <v>2313</v>
      </c>
      <c r="G134" s="1011" t="s">
        <v>2314</v>
      </c>
      <c r="H134" s="1009" t="s">
        <v>2443</v>
      </c>
    </row>
    <row r="135" spans="1:8">
      <c r="A135" s="334">
        <v>2094533</v>
      </c>
      <c r="B135" s="315" t="s">
        <v>362</v>
      </c>
      <c r="C135" s="1012">
        <v>15</v>
      </c>
      <c r="D135" s="386" t="s">
        <v>1629</v>
      </c>
      <c r="E135" s="386" t="s">
        <v>2328</v>
      </c>
      <c r="F135" s="386" t="s">
        <v>1743</v>
      </c>
      <c r="G135" s="386" t="s">
        <v>2314</v>
      </c>
      <c r="H135" s="315" t="s">
        <v>2444</v>
      </c>
    </row>
    <row r="136" spans="1:8">
      <c r="A136" s="331">
        <v>2094533</v>
      </c>
      <c r="B136" s="1009" t="s">
        <v>362</v>
      </c>
      <c r="C136" s="1010">
        <v>5</v>
      </c>
      <c r="D136" s="1011" t="s">
        <v>1629</v>
      </c>
      <c r="E136" s="1011" t="s">
        <v>2319</v>
      </c>
      <c r="F136" s="1011" t="s">
        <v>1743</v>
      </c>
      <c r="G136" s="1011" t="s">
        <v>2314</v>
      </c>
      <c r="H136" s="1009" t="s">
        <v>2378</v>
      </c>
    </row>
    <row r="137" spans="1:8">
      <c r="A137" s="334">
        <v>2621169</v>
      </c>
      <c r="B137" s="315" t="s">
        <v>2445</v>
      </c>
      <c r="C137" s="1012">
        <v>4</v>
      </c>
      <c r="D137" s="386" t="s">
        <v>1629</v>
      </c>
      <c r="E137" s="386" t="s">
        <v>2319</v>
      </c>
      <c r="F137" s="386" t="s">
        <v>1743</v>
      </c>
      <c r="G137" s="386" t="s">
        <v>2314</v>
      </c>
      <c r="H137" s="315" t="s">
        <v>2446</v>
      </c>
    </row>
    <row r="138" spans="1:8">
      <c r="A138" s="331">
        <v>5645794</v>
      </c>
      <c r="B138" s="1009" t="s">
        <v>1009</v>
      </c>
      <c r="C138" s="1010">
        <v>0</v>
      </c>
      <c r="D138" s="1011" t="s">
        <v>1629</v>
      </c>
      <c r="E138" s="1011" t="s">
        <v>2312</v>
      </c>
      <c r="F138" s="1011" t="s">
        <v>1743</v>
      </c>
      <c r="G138" s="1011" t="s">
        <v>2314</v>
      </c>
      <c r="H138" s="1009" t="s">
        <v>2447</v>
      </c>
    </row>
    <row r="139" spans="1:8" ht="24">
      <c r="A139" s="334">
        <v>5645794</v>
      </c>
      <c r="B139" s="315" t="s">
        <v>1009</v>
      </c>
      <c r="C139" s="1012">
        <v>1</v>
      </c>
      <c r="D139" s="386" t="s">
        <v>1629</v>
      </c>
      <c r="E139" s="386" t="s">
        <v>2312</v>
      </c>
      <c r="F139" s="386" t="s">
        <v>1743</v>
      </c>
      <c r="G139" s="386" t="s">
        <v>1757</v>
      </c>
      <c r="H139" s="315" t="s">
        <v>2448</v>
      </c>
    </row>
    <row r="140" spans="1:8">
      <c r="A140" s="331">
        <v>5645794</v>
      </c>
      <c r="B140" s="1009" t="s">
        <v>1009</v>
      </c>
      <c r="C140" s="1010">
        <v>0</v>
      </c>
      <c r="D140" s="1011" t="s">
        <v>1629</v>
      </c>
      <c r="E140" s="1011" t="s">
        <v>2312</v>
      </c>
      <c r="F140" s="1011" t="s">
        <v>1743</v>
      </c>
      <c r="G140" s="1011" t="s">
        <v>2314</v>
      </c>
      <c r="H140" s="1009" t="s">
        <v>2449</v>
      </c>
    </row>
    <row r="141" spans="1:8">
      <c r="A141" s="334">
        <v>5645794</v>
      </c>
      <c r="B141" s="315" t="s">
        <v>1009</v>
      </c>
      <c r="C141" s="1012">
        <v>1</v>
      </c>
      <c r="D141" s="386" t="s">
        <v>1751</v>
      </c>
      <c r="E141" s="386" t="s">
        <v>2312</v>
      </c>
      <c r="F141" s="386" t="s">
        <v>1743</v>
      </c>
      <c r="G141" s="386" t="s">
        <v>2314</v>
      </c>
      <c r="H141" s="315" t="s">
        <v>2450</v>
      </c>
    </row>
    <row r="142" spans="1:8">
      <c r="A142" s="331">
        <v>5645794</v>
      </c>
      <c r="B142" s="1009" t="s">
        <v>1009</v>
      </c>
      <c r="C142" s="1010">
        <v>15</v>
      </c>
      <c r="D142" s="1011" t="s">
        <v>1629</v>
      </c>
      <c r="E142" s="1011" t="s">
        <v>2319</v>
      </c>
      <c r="F142" s="1011" t="s">
        <v>1743</v>
      </c>
      <c r="G142" s="1011" t="s">
        <v>2314</v>
      </c>
      <c r="H142" s="1009" t="s">
        <v>2451</v>
      </c>
    </row>
    <row r="143" spans="1:8">
      <c r="A143" s="334">
        <v>5645794</v>
      </c>
      <c r="B143" s="315" t="s">
        <v>1009</v>
      </c>
      <c r="C143" s="1012">
        <v>15</v>
      </c>
      <c r="D143" s="386" t="s">
        <v>1629</v>
      </c>
      <c r="E143" s="386" t="s">
        <v>2319</v>
      </c>
      <c r="F143" s="386" t="s">
        <v>1743</v>
      </c>
      <c r="G143" s="386" t="s">
        <v>2314</v>
      </c>
      <c r="H143" s="315" t="s">
        <v>2451</v>
      </c>
    </row>
    <row r="144" spans="1:8" ht="24">
      <c r="A144" s="331">
        <v>5645794</v>
      </c>
      <c r="B144" s="1009" t="s">
        <v>1009</v>
      </c>
      <c r="C144" s="1010">
        <v>1</v>
      </c>
      <c r="D144" s="1011" t="s">
        <v>2316</v>
      </c>
      <c r="E144" s="1011" t="s">
        <v>2312</v>
      </c>
      <c r="F144" s="1011" t="s">
        <v>1743</v>
      </c>
      <c r="G144" s="1011" t="s">
        <v>2314</v>
      </c>
      <c r="H144" s="1009" t="s">
        <v>2452</v>
      </c>
    </row>
    <row r="145" spans="1:8">
      <c r="A145" s="334">
        <v>5645794</v>
      </c>
      <c r="B145" s="315" t="s">
        <v>1009</v>
      </c>
      <c r="C145" s="1012">
        <v>1</v>
      </c>
      <c r="D145" s="386" t="s">
        <v>1629</v>
      </c>
      <c r="E145" s="386" t="s">
        <v>2312</v>
      </c>
      <c r="F145" s="386" t="s">
        <v>1743</v>
      </c>
      <c r="G145" s="386" t="s">
        <v>2314</v>
      </c>
      <c r="H145" s="315" t="s">
        <v>2453</v>
      </c>
    </row>
    <row r="146" spans="1:8">
      <c r="A146" s="331">
        <v>2166631</v>
      </c>
      <c r="B146" s="1009" t="s">
        <v>2454</v>
      </c>
      <c r="C146" s="1010">
        <v>1</v>
      </c>
      <c r="D146" s="1011" t="s">
        <v>1629</v>
      </c>
      <c r="E146" s="1011" t="s">
        <v>2319</v>
      </c>
      <c r="F146" s="1011" t="s">
        <v>1743</v>
      </c>
      <c r="G146" s="1011" t="s">
        <v>2314</v>
      </c>
      <c r="H146" s="1009" t="s">
        <v>2455</v>
      </c>
    </row>
    <row r="147" spans="1:8">
      <c r="A147" s="334">
        <v>2166631</v>
      </c>
      <c r="B147" s="315" t="s">
        <v>2454</v>
      </c>
      <c r="C147" s="1012">
        <v>1</v>
      </c>
      <c r="D147" s="386" t="s">
        <v>1751</v>
      </c>
      <c r="E147" s="386" t="s">
        <v>2319</v>
      </c>
      <c r="F147" s="386" t="s">
        <v>1743</v>
      </c>
      <c r="G147" s="386" t="s">
        <v>2314</v>
      </c>
      <c r="H147" s="315" t="s">
        <v>2456</v>
      </c>
    </row>
    <row r="148" spans="1:8" ht="24">
      <c r="A148" s="331">
        <v>2718243</v>
      </c>
      <c r="B148" s="1009" t="s">
        <v>1032</v>
      </c>
      <c r="C148" s="1010">
        <v>16</v>
      </c>
      <c r="D148" s="1011" t="s">
        <v>2316</v>
      </c>
      <c r="E148" s="1011" t="s">
        <v>2319</v>
      </c>
      <c r="F148" s="1011" t="s">
        <v>1743</v>
      </c>
      <c r="G148" s="1011" t="s">
        <v>2314</v>
      </c>
      <c r="H148" s="1009" t="s">
        <v>2457</v>
      </c>
    </row>
    <row r="149" spans="1:8">
      <c r="A149" s="334">
        <v>2718243</v>
      </c>
      <c r="B149" s="315" t="s">
        <v>1032</v>
      </c>
      <c r="C149" s="1012">
        <v>3</v>
      </c>
      <c r="D149" s="386" t="s">
        <v>1751</v>
      </c>
      <c r="E149" s="386" t="s">
        <v>2312</v>
      </c>
      <c r="F149" s="386" t="s">
        <v>1743</v>
      </c>
      <c r="G149" s="386" t="s">
        <v>2314</v>
      </c>
      <c r="H149" s="315" t="s">
        <v>2458</v>
      </c>
    </row>
    <row r="150" spans="1:8">
      <c r="A150" s="331">
        <v>2718243</v>
      </c>
      <c r="B150" s="1009" t="s">
        <v>1032</v>
      </c>
      <c r="C150" s="1010">
        <v>1</v>
      </c>
      <c r="D150" s="1011" t="s">
        <v>1751</v>
      </c>
      <c r="E150" s="1011" t="s">
        <v>2312</v>
      </c>
      <c r="F150" s="1011" t="s">
        <v>1743</v>
      </c>
      <c r="G150" s="1011" t="s">
        <v>2314</v>
      </c>
      <c r="H150" s="1009" t="s">
        <v>2459</v>
      </c>
    </row>
    <row r="151" spans="1:8">
      <c r="A151" s="334">
        <v>2718243</v>
      </c>
      <c r="B151" s="315" t="s">
        <v>1032</v>
      </c>
      <c r="C151" s="1012">
        <v>1</v>
      </c>
      <c r="D151" s="386" t="s">
        <v>1751</v>
      </c>
      <c r="E151" s="386" t="s">
        <v>2312</v>
      </c>
      <c r="F151" s="386" t="s">
        <v>1743</v>
      </c>
      <c r="G151" s="386" t="s">
        <v>2314</v>
      </c>
      <c r="H151" s="315" t="s">
        <v>2460</v>
      </c>
    </row>
    <row r="152" spans="1:8">
      <c r="A152" s="331">
        <v>2718243</v>
      </c>
      <c r="B152" s="1009" t="s">
        <v>1032</v>
      </c>
      <c r="C152" s="1010">
        <v>1</v>
      </c>
      <c r="D152" s="1011" t="s">
        <v>1751</v>
      </c>
      <c r="E152" s="1011" t="s">
        <v>2312</v>
      </c>
      <c r="F152" s="1011" t="s">
        <v>1743</v>
      </c>
      <c r="G152" s="1011" t="s">
        <v>2314</v>
      </c>
      <c r="H152" s="1009" t="s">
        <v>2461</v>
      </c>
    </row>
    <row r="153" spans="1:8">
      <c r="A153" s="334">
        <v>2718243</v>
      </c>
      <c r="B153" s="315" t="s">
        <v>1032</v>
      </c>
      <c r="C153" s="1012">
        <v>1</v>
      </c>
      <c r="D153" s="386" t="s">
        <v>1751</v>
      </c>
      <c r="E153" s="386" t="s">
        <v>2312</v>
      </c>
      <c r="F153" s="386" t="s">
        <v>1743</v>
      </c>
      <c r="G153" s="386" t="s">
        <v>2314</v>
      </c>
      <c r="H153" s="315" t="s">
        <v>2462</v>
      </c>
    </row>
    <row r="154" spans="1:8">
      <c r="A154" s="331">
        <v>2718243</v>
      </c>
      <c r="B154" s="1009" t="s">
        <v>1032</v>
      </c>
      <c r="C154" s="1010">
        <v>1</v>
      </c>
      <c r="D154" s="1011" t="s">
        <v>1751</v>
      </c>
      <c r="E154" s="1011" t="s">
        <v>2312</v>
      </c>
      <c r="F154" s="1011" t="s">
        <v>1743</v>
      </c>
      <c r="G154" s="1011" t="s">
        <v>2314</v>
      </c>
      <c r="H154" s="1009" t="s">
        <v>2463</v>
      </c>
    </row>
    <row r="155" spans="1:8">
      <c r="A155" s="334">
        <v>2718243</v>
      </c>
      <c r="B155" s="315" t="s">
        <v>1032</v>
      </c>
      <c r="C155" s="1012">
        <v>1</v>
      </c>
      <c r="D155" s="386" t="s">
        <v>1751</v>
      </c>
      <c r="E155" s="386" t="s">
        <v>2312</v>
      </c>
      <c r="F155" s="386" t="s">
        <v>1743</v>
      </c>
      <c r="G155" s="386" t="s">
        <v>2314</v>
      </c>
      <c r="H155" s="315" t="s">
        <v>2464</v>
      </c>
    </row>
    <row r="156" spans="1:8">
      <c r="A156" s="331">
        <v>2718243</v>
      </c>
      <c r="B156" s="1009" t="s">
        <v>1032</v>
      </c>
      <c r="C156" s="1010">
        <v>1</v>
      </c>
      <c r="D156" s="1011" t="s">
        <v>1751</v>
      </c>
      <c r="E156" s="1011" t="s">
        <v>2312</v>
      </c>
      <c r="F156" s="1011" t="s">
        <v>1743</v>
      </c>
      <c r="G156" s="1011" t="s">
        <v>2314</v>
      </c>
      <c r="H156" s="1009" t="s">
        <v>2465</v>
      </c>
    </row>
    <row r="157" spans="1:8">
      <c r="A157" s="334">
        <v>2718243</v>
      </c>
      <c r="B157" s="315" t="s">
        <v>1032</v>
      </c>
      <c r="C157" s="1012">
        <v>1</v>
      </c>
      <c r="D157" s="386" t="s">
        <v>1751</v>
      </c>
      <c r="E157" s="386" t="s">
        <v>2312</v>
      </c>
      <c r="F157" s="386" t="s">
        <v>1743</v>
      </c>
      <c r="G157" s="386" t="s">
        <v>2314</v>
      </c>
      <c r="H157" s="315" t="s">
        <v>2466</v>
      </c>
    </row>
    <row r="158" spans="1:8">
      <c r="A158" s="331">
        <v>2718243</v>
      </c>
      <c r="B158" s="1009" t="s">
        <v>1032</v>
      </c>
      <c r="C158" s="1010">
        <v>1</v>
      </c>
      <c r="D158" s="1011" t="s">
        <v>1751</v>
      </c>
      <c r="E158" s="1011" t="s">
        <v>2312</v>
      </c>
      <c r="F158" s="1011" t="s">
        <v>1743</v>
      </c>
      <c r="G158" s="1011" t="s">
        <v>2314</v>
      </c>
      <c r="H158" s="1009" t="s">
        <v>2467</v>
      </c>
    </row>
    <row r="159" spans="1:8">
      <c r="A159" s="334">
        <v>2718243</v>
      </c>
      <c r="B159" s="315" t="s">
        <v>1032</v>
      </c>
      <c r="C159" s="1012">
        <v>1</v>
      </c>
      <c r="D159" s="386" t="s">
        <v>1751</v>
      </c>
      <c r="E159" s="386" t="s">
        <v>2312</v>
      </c>
      <c r="F159" s="386" t="s">
        <v>1743</v>
      </c>
      <c r="G159" s="386" t="s">
        <v>2314</v>
      </c>
      <c r="H159" s="315" t="s">
        <v>2468</v>
      </c>
    </row>
    <row r="160" spans="1:8">
      <c r="A160" s="331">
        <v>2718243</v>
      </c>
      <c r="B160" s="1009" t="s">
        <v>1032</v>
      </c>
      <c r="C160" s="1010">
        <v>1</v>
      </c>
      <c r="D160" s="1011" t="s">
        <v>1751</v>
      </c>
      <c r="E160" s="1011" t="s">
        <v>2312</v>
      </c>
      <c r="F160" s="1011" t="s">
        <v>1743</v>
      </c>
      <c r="G160" s="1011" t="s">
        <v>2314</v>
      </c>
      <c r="H160" s="1009" t="s">
        <v>2469</v>
      </c>
    </row>
    <row r="161" spans="1:8">
      <c r="A161" s="334">
        <v>2718243</v>
      </c>
      <c r="B161" s="315" t="s">
        <v>1032</v>
      </c>
      <c r="C161" s="1012">
        <v>1</v>
      </c>
      <c r="D161" s="386" t="s">
        <v>1751</v>
      </c>
      <c r="E161" s="386" t="s">
        <v>2312</v>
      </c>
      <c r="F161" s="386" t="s">
        <v>1743</v>
      </c>
      <c r="G161" s="386" t="s">
        <v>2314</v>
      </c>
      <c r="H161" s="315" t="s">
        <v>2470</v>
      </c>
    </row>
    <row r="162" spans="1:8">
      <c r="A162" s="331">
        <v>2718243</v>
      </c>
      <c r="B162" s="1009" t="s">
        <v>1032</v>
      </c>
      <c r="C162" s="1010">
        <v>3</v>
      </c>
      <c r="D162" s="1011" t="s">
        <v>1751</v>
      </c>
      <c r="E162" s="1011" t="s">
        <v>2312</v>
      </c>
      <c r="F162" s="1011" t="s">
        <v>1743</v>
      </c>
      <c r="G162" s="1011" t="s">
        <v>2314</v>
      </c>
      <c r="H162" s="1009" t="s">
        <v>2471</v>
      </c>
    </row>
    <row r="163" spans="1:8">
      <c r="A163" s="334">
        <v>2718243</v>
      </c>
      <c r="B163" s="315" t="s">
        <v>1032</v>
      </c>
      <c r="C163" s="1012">
        <v>1</v>
      </c>
      <c r="D163" s="386" t="s">
        <v>1751</v>
      </c>
      <c r="E163" s="386" t="s">
        <v>2312</v>
      </c>
      <c r="F163" s="386" t="s">
        <v>1743</v>
      </c>
      <c r="G163" s="386" t="s">
        <v>2314</v>
      </c>
      <c r="H163" s="315" t="s">
        <v>2472</v>
      </c>
    </row>
    <row r="164" spans="1:8">
      <c r="A164" s="331">
        <v>2718243</v>
      </c>
      <c r="B164" s="1009" t="s">
        <v>1032</v>
      </c>
      <c r="C164" s="1010">
        <v>1</v>
      </c>
      <c r="D164" s="1011" t="s">
        <v>1751</v>
      </c>
      <c r="E164" s="1011" t="s">
        <v>2312</v>
      </c>
      <c r="F164" s="1011" t="s">
        <v>1743</v>
      </c>
      <c r="G164" s="1011" t="s">
        <v>2314</v>
      </c>
      <c r="H164" s="1009" t="s">
        <v>2473</v>
      </c>
    </row>
    <row r="165" spans="1:8">
      <c r="A165" s="334">
        <v>2718243</v>
      </c>
      <c r="B165" s="315" t="s">
        <v>1032</v>
      </c>
      <c r="C165" s="1012">
        <v>1</v>
      </c>
      <c r="D165" s="386" t="s">
        <v>1751</v>
      </c>
      <c r="E165" s="386" t="s">
        <v>2312</v>
      </c>
      <c r="F165" s="386" t="s">
        <v>1743</v>
      </c>
      <c r="G165" s="386" t="s">
        <v>2314</v>
      </c>
      <c r="H165" s="315" t="s">
        <v>2474</v>
      </c>
    </row>
    <row r="166" spans="1:8">
      <c r="A166" s="331">
        <v>2718243</v>
      </c>
      <c r="B166" s="1009" t="s">
        <v>1032</v>
      </c>
      <c r="C166" s="1010">
        <v>1</v>
      </c>
      <c r="D166" s="1011" t="s">
        <v>1751</v>
      </c>
      <c r="E166" s="1011" t="s">
        <v>2312</v>
      </c>
      <c r="F166" s="1011" t="s">
        <v>1743</v>
      </c>
      <c r="G166" s="1011" t="s">
        <v>2314</v>
      </c>
      <c r="H166" s="1009" t="s">
        <v>2475</v>
      </c>
    </row>
    <row r="167" spans="1:8">
      <c r="A167" s="334">
        <v>2718243</v>
      </c>
      <c r="B167" s="315" t="s">
        <v>1032</v>
      </c>
      <c r="C167" s="1012">
        <v>1</v>
      </c>
      <c r="D167" s="386" t="s">
        <v>1751</v>
      </c>
      <c r="E167" s="386" t="s">
        <v>2312</v>
      </c>
      <c r="F167" s="386" t="s">
        <v>1743</v>
      </c>
      <c r="G167" s="386" t="s">
        <v>2314</v>
      </c>
      <c r="H167" s="315" t="s">
        <v>2476</v>
      </c>
    </row>
    <row r="168" spans="1:8">
      <c r="A168" s="331">
        <v>2718243</v>
      </c>
      <c r="B168" s="1009" t="s">
        <v>1032</v>
      </c>
      <c r="C168" s="1010">
        <v>1</v>
      </c>
      <c r="D168" s="1011" t="s">
        <v>1751</v>
      </c>
      <c r="E168" s="1011" t="s">
        <v>2312</v>
      </c>
      <c r="F168" s="1011" t="s">
        <v>1743</v>
      </c>
      <c r="G168" s="1011" t="s">
        <v>2314</v>
      </c>
      <c r="H168" s="1009" t="s">
        <v>2477</v>
      </c>
    </row>
    <row r="169" spans="1:8" ht="24">
      <c r="A169" s="334">
        <v>2718243</v>
      </c>
      <c r="B169" s="315" t="s">
        <v>1032</v>
      </c>
      <c r="C169" s="1012">
        <v>5</v>
      </c>
      <c r="D169" s="386" t="s">
        <v>2316</v>
      </c>
      <c r="E169" s="386" t="s">
        <v>2328</v>
      </c>
      <c r="F169" s="386" t="s">
        <v>2313</v>
      </c>
      <c r="G169" s="386" t="s">
        <v>2314</v>
      </c>
      <c r="H169" s="315" t="s">
        <v>2478</v>
      </c>
    </row>
    <row r="170" spans="1:8">
      <c r="A170" s="331">
        <v>2718243</v>
      </c>
      <c r="B170" s="1009" t="s">
        <v>1032</v>
      </c>
      <c r="C170" s="1010">
        <v>1</v>
      </c>
      <c r="D170" s="1011" t="s">
        <v>1751</v>
      </c>
      <c r="E170" s="1011" t="s">
        <v>2312</v>
      </c>
      <c r="F170" s="1011" t="s">
        <v>1743</v>
      </c>
      <c r="G170" s="1011" t="s">
        <v>2314</v>
      </c>
      <c r="H170" s="1009" t="s">
        <v>2479</v>
      </c>
    </row>
    <row r="171" spans="1:8" ht="24">
      <c r="A171" s="334">
        <v>5196213</v>
      </c>
      <c r="B171" s="315" t="s">
        <v>2480</v>
      </c>
      <c r="C171" s="1012">
        <v>1</v>
      </c>
      <c r="D171" s="386" t="s">
        <v>1751</v>
      </c>
      <c r="E171" s="386" t="s">
        <v>2312</v>
      </c>
      <c r="F171" s="386" t="s">
        <v>1743</v>
      </c>
      <c r="G171" s="386" t="s">
        <v>1757</v>
      </c>
      <c r="H171" s="315" t="s">
        <v>2481</v>
      </c>
    </row>
    <row r="172" spans="1:8">
      <c r="A172" s="331">
        <v>5430682</v>
      </c>
      <c r="B172" s="1009" t="s">
        <v>785</v>
      </c>
      <c r="C172" s="1010">
        <v>300</v>
      </c>
      <c r="D172" s="1011" t="s">
        <v>1629</v>
      </c>
      <c r="E172" s="1011" t="s">
        <v>2319</v>
      </c>
      <c r="F172" s="1011" t="s">
        <v>1743</v>
      </c>
      <c r="G172" s="1011" t="s">
        <v>2314</v>
      </c>
      <c r="H172" s="1009" t="s">
        <v>2482</v>
      </c>
    </row>
    <row r="173" spans="1:8">
      <c r="A173" s="334">
        <v>5430682</v>
      </c>
      <c r="B173" s="315" t="s">
        <v>785</v>
      </c>
      <c r="C173" s="1012">
        <v>13</v>
      </c>
      <c r="D173" s="386" t="s">
        <v>1629</v>
      </c>
      <c r="E173" s="386" t="s">
        <v>2319</v>
      </c>
      <c r="F173" s="386" t="s">
        <v>1743</v>
      </c>
      <c r="G173" s="386" t="s">
        <v>2314</v>
      </c>
      <c r="H173" s="315" t="s">
        <v>2483</v>
      </c>
    </row>
    <row r="174" spans="1:8">
      <c r="A174" s="331">
        <v>2657457</v>
      </c>
      <c r="B174" s="1009" t="s">
        <v>660</v>
      </c>
      <c r="C174" s="1010">
        <v>53</v>
      </c>
      <c r="D174" s="1011" t="s">
        <v>1751</v>
      </c>
      <c r="E174" s="1011" t="s">
        <v>2319</v>
      </c>
      <c r="F174" s="1011" t="s">
        <v>1743</v>
      </c>
      <c r="G174" s="1011" t="s">
        <v>2314</v>
      </c>
      <c r="H174" s="1009" t="s">
        <v>2484</v>
      </c>
    </row>
    <row r="175" spans="1:8">
      <c r="A175" s="334">
        <v>2657457</v>
      </c>
      <c r="B175" s="315" t="s">
        <v>660</v>
      </c>
      <c r="C175" s="1012">
        <v>4</v>
      </c>
      <c r="D175" s="386" t="s">
        <v>1740</v>
      </c>
      <c r="E175" s="386" t="s">
        <v>2319</v>
      </c>
      <c r="F175" s="386" t="s">
        <v>2313</v>
      </c>
      <c r="G175" s="386" t="s">
        <v>2314</v>
      </c>
      <c r="H175" s="315" t="s">
        <v>2485</v>
      </c>
    </row>
    <row r="176" spans="1:8" ht="24">
      <c r="A176" s="331">
        <v>2657457</v>
      </c>
      <c r="B176" s="1009" t="s">
        <v>660</v>
      </c>
      <c r="C176" s="1010">
        <v>0</v>
      </c>
      <c r="D176" s="1011" t="s">
        <v>2316</v>
      </c>
      <c r="E176" s="1011" t="s">
        <v>2312</v>
      </c>
      <c r="F176" s="1011" t="s">
        <v>2313</v>
      </c>
      <c r="G176" s="1011" t="s">
        <v>2314</v>
      </c>
      <c r="H176" s="1009" t="s">
        <v>2486</v>
      </c>
    </row>
    <row r="177" spans="1:8" ht="24">
      <c r="A177" s="334">
        <v>2657457</v>
      </c>
      <c r="B177" s="315" t="s">
        <v>660</v>
      </c>
      <c r="C177" s="1012">
        <v>4</v>
      </c>
      <c r="D177" s="386" t="s">
        <v>2316</v>
      </c>
      <c r="E177" s="386" t="s">
        <v>2319</v>
      </c>
      <c r="F177" s="386" t="s">
        <v>2313</v>
      </c>
      <c r="G177" s="386" t="s">
        <v>2314</v>
      </c>
      <c r="H177" s="315" t="s">
        <v>2487</v>
      </c>
    </row>
    <row r="178" spans="1:8">
      <c r="A178" s="331">
        <v>2657457</v>
      </c>
      <c r="B178" s="1009" t="s">
        <v>660</v>
      </c>
      <c r="C178" s="1010">
        <v>2</v>
      </c>
      <c r="D178" s="1011" t="s">
        <v>1740</v>
      </c>
      <c r="E178" s="1011" t="s">
        <v>2312</v>
      </c>
      <c r="F178" s="1011" t="s">
        <v>2313</v>
      </c>
      <c r="G178" s="1011" t="s">
        <v>2314</v>
      </c>
      <c r="H178" s="1009" t="s">
        <v>2488</v>
      </c>
    </row>
    <row r="179" spans="1:8">
      <c r="A179" s="334">
        <v>2657457</v>
      </c>
      <c r="B179" s="315" t="s">
        <v>660</v>
      </c>
      <c r="C179" s="1012">
        <v>0</v>
      </c>
      <c r="D179" s="386" t="s">
        <v>1751</v>
      </c>
      <c r="E179" s="386" t="s">
        <v>2328</v>
      </c>
      <c r="F179" s="386" t="s">
        <v>2313</v>
      </c>
      <c r="G179" s="386" t="s">
        <v>2314</v>
      </c>
      <c r="H179" s="315" t="s">
        <v>2489</v>
      </c>
    </row>
    <row r="180" spans="1:8">
      <c r="A180" s="331">
        <v>2657457</v>
      </c>
      <c r="B180" s="1009" t="s">
        <v>660</v>
      </c>
      <c r="C180" s="1010">
        <v>27</v>
      </c>
      <c r="D180" s="1011" t="s">
        <v>1751</v>
      </c>
      <c r="E180" s="1011" t="s">
        <v>2319</v>
      </c>
      <c r="F180" s="1011" t="s">
        <v>2313</v>
      </c>
      <c r="G180" s="1011" t="s">
        <v>2314</v>
      </c>
      <c r="H180" s="1009" t="s">
        <v>2490</v>
      </c>
    </row>
    <row r="181" spans="1:8">
      <c r="A181" s="334">
        <v>2657457</v>
      </c>
      <c r="B181" s="315" t="s">
        <v>660</v>
      </c>
      <c r="C181" s="1012">
        <v>3</v>
      </c>
      <c r="D181" s="386" t="s">
        <v>1751</v>
      </c>
      <c r="E181" s="386" t="s">
        <v>2328</v>
      </c>
      <c r="F181" s="386" t="s">
        <v>2313</v>
      </c>
      <c r="G181" s="386" t="s">
        <v>2314</v>
      </c>
      <c r="H181" s="315" t="s">
        <v>2491</v>
      </c>
    </row>
    <row r="182" spans="1:8">
      <c r="A182" s="331">
        <v>2657457</v>
      </c>
      <c r="B182" s="1009" t="s">
        <v>660</v>
      </c>
      <c r="C182" s="1010">
        <v>1</v>
      </c>
      <c r="D182" s="1011" t="s">
        <v>1740</v>
      </c>
      <c r="E182" s="1011" t="s">
        <v>2312</v>
      </c>
      <c r="F182" s="1011" t="s">
        <v>2313</v>
      </c>
      <c r="G182" s="1011" t="s">
        <v>2314</v>
      </c>
      <c r="H182" s="1009" t="s">
        <v>2492</v>
      </c>
    </row>
    <row r="183" spans="1:8">
      <c r="A183" s="334">
        <v>2657457</v>
      </c>
      <c r="B183" s="315" t="s">
        <v>660</v>
      </c>
      <c r="C183" s="1012">
        <v>53</v>
      </c>
      <c r="D183" s="386" t="s">
        <v>1751</v>
      </c>
      <c r="E183" s="386" t="s">
        <v>2319</v>
      </c>
      <c r="F183" s="386" t="s">
        <v>1743</v>
      </c>
      <c r="G183" s="386" t="s">
        <v>2314</v>
      </c>
      <c r="H183" s="315" t="s">
        <v>2493</v>
      </c>
    </row>
    <row r="184" spans="1:8">
      <c r="A184" s="331">
        <v>2657457</v>
      </c>
      <c r="B184" s="1009" t="s">
        <v>660</v>
      </c>
      <c r="C184" s="1010">
        <v>0</v>
      </c>
      <c r="D184" s="1011" t="s">
        <v>1751</v>
      </c>
      <c r="E184" s="1011" t="s">
        <v>2328</v>
      </c>
      <c r="F184" s="1011" t="s">
        <v>2313</v>
      </c>
      <c r="G184" s="1011" t="s">
        <v>2314</v>
      </c>
      <c r="H184" s="1009" t="s">
        <v>2494</v>
      </c>
    </row>
    <row r="185" spans="1:8">
      <c r="A185" s="334">
        <v>2657457</v>
      </c>
      <c r="B185" s="315" t="s">
        <v>660</v>
      </c>
      <c r="C185" s="1012">
        <v>1</v>
      </c>
      <c r="D185" s="386" t="s">
        <v>1740</v>
      </c>
      <c r="E185" s="386" t="s">
        <v>2319</v>
      </c>
      <c r="F185" s="386" t="s">
        <v>2313</v>
      </c>
      <c r="G185" s="386" t="s">
        <v>2314</v>
      </c>
      <c r="H185" s="315" t="s">
        <v>2495</v>
      </c>
    </row>
    <row r="186" spans="1:8">
      <c r="A186" s="331">
        <v>2657457</v>
      </c>
      <c r="B186" s="1009" t="s">
        <v>660</v>
      </c>
      <c r="C186" s="1010">
        <v>2</v>
      </c>
      <c r="D186" s="1011" t="s">
        <v>1740</v>
      </c>
      <c r="E186" s="1011" t="s">
        <v>2319</v>
      </c>
      <c r="F186" s="1011" t="s">
        <v>2313</v>
      </c>
      <c r="G186" s="1011" t="s">
        <v>2314</v>
      </c>
      <c r="H186" s="1009" t="s">
        <v>2496</v>
      </c>
    </row>
    <row r="187" spans="1:8" ht="24">
      <c r="A187" s="334">
        <v>2657457</v>
      </c>
      <c r="B187" s="315" t="s">
        <v>660</v>
      </c>
      <c r="C187" s="1012">
        <v>11</v>
      </c>
      <c r="D187" s="386" t="s">
        <v>2316</v>
      </c>
      <c r="E187" s="386" t="s">
        <v>2319</v>
      </c>
      <c r="F187" s="386" t="s">
        <v>2313</v>
      </c>
      <c r="G187" s="386" t="s">
        <v>2314</v>
      </c>
      <c r="H187" s="315" t="s">
        <v>2497</v>
      </c>
    </row>
    <row r="188" spans="1:8">
      <c r="A188" s="331">
        <v>2657457</v>
      </c>
      <c r="B188" s="1009" t="s">
        <v>660</v>
      </c>
      <c r="C188" s="1010">
        <v>0</v>
      </c>
      <c r="D188" s="1011" t="s">
        <v>1751</v>
      </c>
      <c r="E188" s="1011" t="s">
        <v>2328</v>
      </c>
      <c r="F188" s="1011" t="s">
        <v>2313</v>
      </c>
      <c r="G188" s="1011" t="s">
        <v>2314</v>
      </c>
      <c r="H188" s="1009" t="s">
        <v>2498</v>
      </c>
    </row>
    <row r="189" spans="1:8">
      <c r="A189" s="334">
        <v>2657457</v>
      </c>
      <c r="B189" s="315" t="s">
        <v>660</v>
      </c>
      <c r="C189" s="1012">
        <v>0</v>
      </c>
      <c r="D189" s="386" t="s">
        <v>1751</v>
      </c>
      <c r="E189" s="386" t="s">
        <v>2312</v>
      </c>
      <c r="F189" s="386" t="s">
        <v>2313</v>
      </c>
      <c r="G189" s="386" t="s">
        <v>2314</v>
      </c>
      <c r="H189" s="315" t="s">
        <v>2499</v>
      </c>
    </row>
    <row r="190" spans="1:8" ht="24">
      <c r="A190" s="331">
        <v>2657457</v>
      </c>
      <c r="B190" s="1009" t="s">
        <v>660</v>
      </c>
      <c r="C190" s="1010">
        <v>3</v>
      </c>
      <c r="D190" s="1011" t="s">
        <v>2316</v>
      </c>
      <c r="E190" s="1011" t="s">
        <v>2312</v>
      </c>
      <c r="F190" s="1011" t="s">
        <v>2313</v>
      </c>
      <c r="G190" s="1011" t="s">
        <v>2314</v>
      </c>
      <c r="H190" s="1009" t="s">
        <v>2500</v>
      </c>
    </row>
    <row r="191" spans="1:8" ht="24">
      <c r="A191" s="334">
        <v>2657457</v>
      </c>
      <c r="B191" s="315" t="s">
        <v>660</v>
      </c>
      <c r="C191" s="1012">
        <v>5</v>
      </c>
      <c r="D191" s="386" t="s">
        <v>2316</v>
      </c>
      <c r="E191" s="386" t="s">
        <v>2312</v>
      </c>
      <c r="F191" s="386" t="s">
        <v>2313</v>
      </c>
      <c r="G191" s="386" t="s">
        <v>2314</v>
      </c>
      <c r="H191" s="315" t="s">
        <v>2501</v>
      </c>
    </row>
    <row r="192" spans="1:8">
      <c r="A192" s="331">
        <v>2657457</v>
      </c>
      <c r="B192" s="1009" t="s">
        <v>660</v>
      </c>
      <c r="C192" s="1010">
        <v>19</v>
      </c>
      <c r="D192" s="1011" t="s">
        <v>1740</v>
      </c>
      <c r="E192" s="1011" t="s">
        <v>2312</v>
      </c>
      <c r="F192" s="1011" t="s">
        <v>2313</v>
      </c>
      <c r="G192" s="1011" t="s">
        <v>2314</v>
      </c>
      <c r="H192" s="1009" t="s">
        <v>2502</v>
      </c>
    </row>
    <row r="193" spans="1:8">
      <c r="A193" s="334">
        <v>2657457</v>
      </c>
      <c r="B193" s="315" t="s">
        <v>660</v>
      </c>
      <c r="C193" s="1012">
        <v>38</v>
      </c>
      <c r="D193" s="386" t="s">
        <v>1740</v>
      </c>
      <c r="E193" s="386" t="s">
        <v>2312</v>
      </c>
      <c r="F193" s="386" t="s">
        <v>2313</v>
      </c>
      <c r="G193" s="386" t="s">
        <v>2314</v>
      </c>
      <c r="H193" s="315" t="s">
        <v>2503</v>
      </c>
    </row>
    <row r="194" spans="1:8" ht="24">
      <c r="A194" s="331">
        <v>2657457</v>
      </c>
      <c r="B194" s="1009" t="s">
        <v>660</v>
      </c>
      <c r="C194" s="1010">
        <v>9</v>
      </c>
      <c r="D194" s="1011" t="s">
        <v>2316</v>
      </c>
      <c r="E194" s="1011" t="s">
        <v>2312</v>
      </c>
      <c r="F194" s="1011" t="s">
        <v>2313</v>
      </c>
      <c r="G194" s="1011" t="s">
        <v>2314</v>
      </c>
      <c r="H194" s="1009" t="s">
        <v>2504</v>
      </c>
    </row>
    <row r="195" spans="1:8">
      <c r="A195" s="334">
        <v>2657457</v>
      </c>
      <c r="B195" s="315" t="s">
        <v>660</v>
      </c>
      <c r="C195" s="1012">
        <v>15</v>
      </c>
      <c r="D195" s="386" t="s">
        <v>1740</v>
      </c>
      <c r="E195" s="386" t="s">
        <v>2312</v>
      </c>
      <c r="F195" s="386" t="s">
        <v>2313</v>
      </c>
      <c r="G195" s="386" t="s">
        <v>2314</v>
      </c>
      <c r="H195" s="315" t="s">
        <v>2505</v>
      </c>
    </row>
    <row r="196" spans="1:8">
      <c r="A196" s="331">
        <v>2657457</v>
      </c>
      <c r="B196" s="1009" t="s">
        <v>660</v>
      </c>
      <c r="C196" s="1010">
        <v>2113</v>
      </c>
      <c r="D196" s="1011" t="s">
        <v>1740</v>
      </c>
      <c r="E196" s="1011" t="s">
        <v>2312</v>
      </c>
      <c r="F196" s="1011" t="s">
        <v>1743</v>
      </c>
      <c r="G196" s="1011" t="s">
        <v>2314</v>
      </c>
      <c r="H196" s="1009" t="s">
        <v>2506</v>
      </c>
    </row>
    <row r="197" spans="1:8" ht="24">
      <c r="A197" s="334">
        <v>2657457</v>
      </c>
      <c r="B197" s="315" t="s">
        <v>660</v>
      </c>
      <c r="C197" s="1012">
        <v>9</v>
      </c>
      <c r="D197" s="386" t="s">
        <v>2316</v>
      </c>
      <c r="E197" s="386" t="s">
        <v>2312</v>
      </c>
      <c r="F197" s="386" t="s">
        <v>1743</v>
      </c>
      <c r="G197" s="386" t="s">
        <v>2314</v>
      </c>
      <c r="H197" s="315" t="s">
        <v>2507</v>
      </c>
    </row>
    <row r="198" spans="1:8" ht="24">
      <c r="A198" s="331">
        <v>2657457</v>
      </c>
      <c r="B198" s="1009" t="s">
        <v>660</v>
      </c>
      <c r="C198" s="1010">
        <v>17</v>
      </c>
      <c r="D198" s="1011" t="s">
        <v>2316</v>
      </c>
      <c r="E198" s="1011" t="s">
        <v>2319</v>
      </c>
      <c r="F198" s="1011" t="s">
        <v>1743</v>
      </c>
      <c r="G198" s="1011" t="s">
        <v>2314</v>
      </c>
      <c r="H198" s="1009" t="s">
        <v>2508</v>
      </c>
    </row>
    <row r="199" spans="1:8" ht="24">
      <c r="A199" s="334">
        <v>2657457</v>
      </c>
      <c r="B199" s="315" t="s">
        <v>660</v>
      </c>
      <c r="C199" s="1012">
        <v>47</v>
      </c>
      <c r="D199" s="386" t="s">
        <v>2316</v>
      </c>
      <c r="E199" s="386" t="s">
        <v>2312</v>
      </c>
      <c r="F199" s="386" t="s">
        <v>1743</v>
      </c>
      <c r="G199" s="386" t="s">
        <v>2314</v>
      </c>
      <c r="H199" s="315" t="s">
        <v>2509</v>
      </c>
    </row>
    <row r="200" spans="1:8">
      <c r="A200" s="331">
        <v>2657457</v>
      </c>
      <c r="B200" s="1009" t="s">
        <v>660</v>
      </c>
      <c r="C200" s="1010">
        <v>1233</v>
      </c>
      <c r="D200" s="1011" t="s">
        <v>1751</v>
      </c>
      <c r="E200" s="1011" t="s">
        <v>2337</v>
      </c>
      <c r="F200" s="1011" t="s">
        <v>2313</v>
      </c>
      <c r="G200" s="1011" t="s">
        <v>2314</v>
      </c>
      <c r="H200" s="1009" t="s">
        <v>2510</v>
      </c>
    </row>
    <row r="201" spans="1:8">
      <c r="A201" s="334">
        <v>2657457</v>
      </c>
      <c r="B201" s="315" t="s">
        <v>660</v>
      </c>
      <c r="C201" s="1012">
        <v>137</v>
      </c>
      <c r="D201" s="386" t="s">
        <v>1751</v>
      </c>
      <c r="E201" s="386" t="s">
        <v>2337</v>
      </c>
      <c r="F201" s="386" t="s">
        <v>1743</v>
      </c>
      <c r="G201" s="386" t="s">
        <v>2314</v>
      </c>
      <c r="H201" s="315" t="s">
        <v>2511</v>
      </c>
    </row>
    <row r="202" spans="1:8">
      <c r="A202" s="331">
        <v>2657457</v>
      </c>
      <c r="B202" s="1009" t="s">
        <v>660</v>
      </c>
      <c r="C202" s="1010">
        <v>200</v>
      </c>
      <c r="D202" s="1011" t="s">
        <v>1740</v>
      </c>
      <c r="E202" s="1011" t="s">
        <v>2337</v>
      </c>
      <c r="F202" s="1011" t="s">
        <v>1743</v>
      </c>
      <c r="G202" s="1011" t="s">
        <v>2314</v>
      </c>
      <c r="H202" s="1009" t="s">
        <v>2512</v>
      </c>
    </row>
    <row r="203" spans="1:8">
      <c r="A203" s="334">
        <v>2657457</v>
      </c>
      <c r="B203" s="315" t="s">
        <v>660</v>
      </c>
      <c r="C203" s="1012">
        <v>309</v>
      </c>
      <c r="D203" s="386" t="s">
        <v>1751</v>
      </c>
      <c r="E203" s="386" t="s">
        <v>2312</v>
      </c>
      <c r="F203" s="386" t="s">
        <v>1743</v>
      </c>
      <c r="G203" s="386" t="s">
        <v>2314</v>
      </c>
      <c r="H203" s="315" t="s">
        <v>2513</v>
      </c>
    </row>
    <row r="204" spans="1:8">
      <c r="A204" s="331">
        <v>2657457</v>
      </c>
      <c r="B204" s="1009" t="s">
        <v>660</v>
      </c>
      <c r="C204" s="1010">
        <v>749</v>
      </c>
      <c r="D204" s="1011" t="s">
        <v>1751</v>
      </c>
      <c r="E204" s="1011" t="s">
        <v>2312</v>
      </c>
      <c r="F204" s="1011" t="s">
        <v>1743</v>
      </c>
      <c r="G204" s="1011" t="s">
        <v>2314</v>
      </c>
      <c r="H204" s="1009" t="s">
        <v>2514</v>
      </c>
    </row>
    <row r="205" spans="1:8">
      <c r="A205" s="334">
        <v>2657457</v>
      </c>
      <c r="B205" s="315" t="s">
        <v>660</v>
      </c>
      <c r="C205" s="1012">
        <v>29</v>
      </c>
      <c r="D205" s="386" t="s">
        <v>1751</v>
      </c>
      <c r="E205" s="386" t="s">
        <v>2312</v>
      </c>
      <c r="F205" s="386" t="s">
        <v>1743</v>
      </c>
      <c r="G205" s="386" t="s">
        <v>2314</v>
      </c>
      <c r="H205" s="315" t="s">
        <v>2515</v>
      </c>
    </row>
    <row r="206" spans="1:8">
      <c r="A206" s="331">
        <v>2657457</v>
      </c>
      <c r="B206" s="1009" t="s">
        <v>660</v>
      </c>
      <c r="C206" s="1010">
        <v>21</v>
      </c>
      <c r="D206" s="1011" t="s">
        <v>1751</v>
      </c>
      <c r="E206" s="1011" t="s">
        <v>2312</v>
      </c>
      <c r="F206" s="1011" t="s">
        <v>1743</v>
      </c>
      <c r="G206" s="1011" t="s">
        <v>2314</v>
      </c>
      <c r="H206" s="1009" t="s">
        <v>2516</v>
      </c>
    </row>
    <row r="207" spans="1:8" ht="24">
      <c r="A207" s="334">
        <v>2657457</v>
      </c>
      <c r="B207" s="315" t="s">
        <v>660</v>
      </c>
      <c r="C207" s="1012">
        <v>79</v>
      </c>
      <c r="D207" s="386" t="s">
        <v>2316</v>
      </c>
      <c r="E207" s="386" t="s">
        <v>2312</v>
      </c>
      <c r="F207" s="386" t="s">
        <v>2313</v>
      </c>
      <c r="G207" s="386" t="s">
        <v>2314</v>
      </c>
      <c r="H207" s="315" t="s">
        <v>2517</v>
      </c>
    </row>
    <row r="208" spans="1:8">
      <c r="A208" s="331">
        <v>2657457</v>
      </c>
      <c r="B208" s="1009" t="s">
        <v>660</v>
      </c>
      <c r="C208" s="1010">
        <v>83</v>
      </c>
      <c r="D208" s="1011" t="s">
        <v>1751</v>
      </c>
      <c r="E208" s="1011" t="s">
        <v>2312</v>
      </c>
      <c r="F208" s="1011" t="s">
        <v>2313</v>
      </c>
      <c r="G208" s="1011" t="s">
        <v>2314</v>
      </c>
      <c r="H208" s="1009" t="s">
        <v>2518</v>
      </c>
    </row>
    <row r="209" spans="1:8" ht="24">
      <c r="A209" s="334">
        <v>2034719</v>
      </c>
      <c r="B209" s="315" t="s">
        <v>2519</v>
      </c>
      <c r="C209" s="1012">
        <v>61</v>
      </c>
      <c r="D209" s="386" t="s">
        <v>2316</v>
      </c>
      <c r="E209" s="386" t="s">
        <v>2319</v>
      </c>
      <c r="F209" s="386" t="s">
        <v>1743</v>
      </c>
      <c r="G209" s="386" t="s">
        <v>2314</v>
      </c>
      <c r="H209" s="315" t="s">
        <v>2520</v>
      </c>
    </row>
    <row r="210" spans="1:8" ht="24">
      <c r="A210" s="331">
        <v>5980178</v>
      </c>
      <c r="B210" s="1009" t="s">
        <v>2521</v>
      </c>
      <c r="C210" s="1010">
        <v>1</v>
      </c>
      <c r="D210" s="1011" t="s">
        <v>2316</v>
      </c>
      <c r="E210" s="1011" t="s">
        <v>2328</v>
      </c>
      <c r="F210" s="1011" t="s">
        <v>1743</v>
      </c>
      <c r="G210" s="1011" t="s">
        <v>2314</v>
      </c>
      <c r="H210" s="1009" t="s">
        <v>2522</v>
      </c>
    </row>
    <row r="211" spans="1:8">
      <c r="A211" s="334">
        <v>6249264</v>
      </c>
      <c r="B211" s="315" t="s">
        <v>842</v>
      </c>
      <c r="C211" s="1012">
        <v>0</v>
      </c>
      <c r="D211" s="386" t="s">
        <v>1629</v>
      </c>
      <c r="E211" s="386" t="s">
        <v>2319</v>
      </c>
      <c r="F211" s="386" t="s">
        <v>1743</v>
      </c>
      <c r="G211" s="386" t="s">
        <v>2314</v>
      </c>
      <c r="H211" s="315" t="s">
        <v>2399</v>
      </c>
    </row>
    <row r="212" spans="1:8" ht="24">
      <c r="A212" s="331">
        <v>6271642</v>
      </c>
      <c r="B212" s="1009" t="s">
        <v>635</v>
      </c>
      <c r="C212" s="1010">
        <v>15</v>
      </c>
      <c r="D212" s="1011" t="s">
        <v>1629</v>
      </c>
      <c r="E212" s="1011" t="s">
        <v>2312</v>
      </c>
      <c r="F212" s="1011" t="s">
        <v>1743</v>
      </c>
      <c r="G212" s="1011" t="s">
        <v>2314</v>
      </c>
      <c r="H212" s="1009" t="s">
        <v>2523</v>
      </c>
    </row>
    <row r="213" spans="1:8">
      <c r="A213" s="334">
        <v>6232485</v>
      </c>
      <c r="B213" s="315" t="s">
        <v>2524</v>
      </c>
      <c r="C213" s="1012">
        <v>1</v>
      </c>
      <c r="D213" s="386" t="s">
        <v>1629</v>
      </c>
      <c r="E213" s="386" t="s">
        <v>2312</v>
      </c>
      <c r="F213" s="386" t="s">
        <v>1743</v>
      </c>
      <c r="G213" s="386" t="s">
        <v>2314</v>
      </c>
      <c r="H213" s="315" t="s">
        <v>2525</v>
      </c>
    </row>
    <row r="214" spans="1:8" ht="24">
      <c r="A214" s="331">
        <v>2737221</v>
      </c>
      <c r="B214" s="1009" t="s">
        <v>2526</v>
      </c>
      <c r="C214" s="1010">
        <v>0</v>
      </c>
      <c r="D214" s="1011" t="s">
        <v>1629</v>
      </c>
      <c r="E214" s="1011" t="s">
        <v>2328</v>
      </c>
      <c r="F214" s="1011" t="s">
        <v>2313</v>
      </c>
      <c r="G214" s="1011" t="s">
        <v>1155</v>
      </c>
      <c r="H214" s="1009" t="s">
        <v>2527</v>
      </c>
    </row>
    <row r="215" spans="1:8" ht="24">
      <c r="A215" s="334">
        <v>5015243</v>
      </c>
      <c r="B215" s="315" t="s">
        <v>997</v>
      </c>
      <c r="C215" s="1012">
        <v>0</v>
      </c>
      <c r="D215" s="386" t="s">
        <v>2316</v>
      </c>
      <c r="E215" s="386" t="s">
        <v>2319</v>
      </c>
      <c r="F215" s="386" t="s">
        <v>1743</v>
      </c>
      <c r="G215" s="386" t="s">
        <v>2314</v>
      </c>
      <c r="H215" s="315" t="s">
        <v>2528</v>
      </c>
    </row>
    <row r="216" spans="1:8" ht="24">
      <c r="A216" s="331">
        <v>5015243</v>
      </c>
      <c r="B216" s="1009" t="s">
        <v>997</v>
      </c>
      <c r="C216" s="1010">
        <v>0</v>
      </c>
      <c r="D216" s="1011" t="s">
        <v>2316</v>
      </c>
      <c r="E216" s="1011" t="s">
        <v>2319</v>
      </c>
      <c r="F216" s="1011" t="s">
        <v>1743</v>
      </c>
      <c r="G216" s="1011" t="s">
        <v>2314</v>
      </c>
      <c r="H216" s="1009" t="s">
        <v>2529</v>
      </c>
    </row>
    <row r="217" spans="1:8" ht="24">
      <c r="A217" s="334">
        <v>5015243</v>
      </c>
      <c r="B217" s="315" t="s">
        <v>997</v>
      </c>
      <c r="C217" s="1012">
        <v>1</v>
      </c>
      <c r="D217" s="386" t="s">
        <v>2316</v>
      </c>
      <c r="E217" s="386" t="s">
        <v>2319</v>
      </c>
      <c r="F217" s="386" t="s">
        <v>1743</v>
      </c>
      <c r="G217" s="386" t="s">
        <v>2314</v>
      </c>
      <c r="H217" s="315" t="s">
        <v>2530</v>
      </c>
    </row>
    <row r="218" spans="1:8" ht="24">
      <c r="A218" s="331">
        <v>5015243</v>
      </c>
      <c r="B218" s="1009" t="s">
        <v>997</v>
      </c>
      <c r="C218" s="1010">
        <v>5</v>
      </c>
      <c r="D218" s="1011" t="s">
        <v>2316</v>
      </c>
      <c r="E218" s="1011" t="s">
        <v>2319</v>
      </c>
      <c r="F218" s="1011" t="s">
        <v>1743</v>
      </c>
      <c r="G218" s="1011" t="s">
        <v>2314</v>
      </c>
      <c r="H218" s="1009" t="s">
        <v>2531</v>
      </c>
    </row>
    <row r="219" spans="1:8">
      <c r="A219" s="334">
        <v>5015243</v>
      </c>
      <c r="B219" s="315" t="s">
        <v>997</v>
      </c>
      <c r="C219" s="1012">
        <v>10</v>
      </c>
      <c r="D219" s="386" t="s">
        <v>1629</v>
      </c>
      <c r="E219" s="386" t="s">
        <v>2319</v>
      </c>
      <c r="F219" s="386" t="s">
        <v>1743</v>
      </c>
      <c r="G219" s="386" t="s">
        <v>2314</v>
      </c>
      <c r="H219" s="315" t="s">
        <v>2532</v>
      </c>
    </row>
    <row r="220" spans="1:8">
      <c r="A220" s="331">
        <v>5086353</v>
      </c>
      <c r="B220" s="1009" t="s">
        <v>2533</v>
      </c>
      <c r="C220" s="1010">
        <v>5</v>
      </c>
      <c r="D220" s="1011" t="s">
        <v>1751</v>
      </c>
      <c r="E220" s="1011" t="s">
        <v>2319</v>
      </c>
      <c r="F220" s="1011" t="s">
        <v>1743</v>
      </c>
      <c r="G220" s="1011" t="s">
        <v>2314</v>
      </c>
      <c r="H220" s="1009" t="s">
        <v>1232</v>
      </c>
    </row>
    <row r="221" spans="1:8">
      <c r="A221" s="334">
        <v>5086353</v>
      </c>
      <c r="B221" s="315" t="s">
        <v>2533</v>
      </c>
      <c r="C221" s="1012">
        <v>7</v>
      </c>
      <c r="D221" s="386" t="s">
        <v>1629</v>
      </c>
      <c r="E221" s="386" t="s">
        <v>2312</v>
      </c>
      <c r="F221" s="386" t="s">
        <v>2313</v>
      </c>
      <c r="G221" s="386" t="s">
        <v>1761</v>
      </c>
      <c r="H221" s="315" t="s">
        <v>2534</v>
      </c>
    </row>
    <row r="222" spans="1:8" ht="24">
      <c r="A222" s="331">
        <v>2169967</v>
      </c>
      <c r="B222" s="1009" t="s">
        <v>2535</v>
      </c>
      <c r="C222" s="1010">
        <v>8</v>
      </c>
      <c r="D222" s="1011" t="s">
        <v>2316</v>
      </c>
      <c r="E222" s="1011" t="s">
        <v>2328</v>
      </c>
      <c r="F222" s="1011" t="s">
        <v>1743</v>
      </c>
      <c r="G222" s="1011" t="s">
        <v>2314</v>
      </c>
      <c r="H222" s="1009" t="s">
        <v>2536</v>
      </c>
    </row>
    <row r="223" spans="1:8">
      <c r="A223" s="334">
        <v>5324998</v>
      </c>
      <c r="B223" s="315" t="s">
        <v>2537</v>
      </c>
      <c r="C223" s="1012">
        <v>2</v>
      </c>
      <c r="D223" s="386" t="s">
        <v>1751</v>
      </c>
      <c r="E223" s="386" t="s">
        <v>2312</v>
      </c>
      <c r="F223" s="386" t="s">
        <v>1743</v>
      </c>
      <c r="G223" s="386" t="s">
        <v>2314</v>
      </c>
      <c r="H223" s="315" t="s">
        <v>2538</v>
      </c>
    </row>
    <row r="224" spans="1:8" ht="24">
      <c r="A224" s="331">
        <v>5324998</v>
      </c>
      <c r="B224" s="1009" t="s">
        <v>2537</v>
      </c>
      <c r="C224" s="1010">
        <v>0</v>
      </c>
      <c r="D224" s="1011" t="s">
        <v>2316</v>
      </c>
      <c r="E224" s="1011" t="s">
        <v>2319</v>
      </c>
      <c r="F224" s="1011" t="s">
        <v>1743</v>
      </c>
      <c r="G224" s="1011" t="s">
        <v>2314</v>
      </c>
      <c r="H224" s="1009" t="s">
        <v>2539</v>
      </c>
    </row>
    <row r="225" spans="1:8" ht="24">
      <c r="A225" s="334">
        <v>5340624</v>
      </c>
      <c r="B225" s="315" t="s">
        <v>2540</v>
      </c>
      <c r="C225" s="1012">
        <v>4</v>
      </c>
      <c r="D225" s="386" t="s">
        <v>1751</v>
      </c>
      <c r="E225" s="386" t="s">
        <v>2312</v>
      </c>
      <c r="F225" s="386" t="s">
        <v>1743</v>
      </c>
      <c r="G225" s="386" t="s">
        <v>2314</v>
      </c>
      <c r="H225" s="315" t="s">
        <v>2541</v>
      </c>
    </row>
    <row r="226" spans="1:8" ht="24">
      <c r="A226" s="331">
        <v>5314577</v>
      </c>
      <c r="B226" s="1009" t="s">
        <v>626</v>
      </c>
      <c r="C226" s="1010">
        <v>2</v>
      </c>
      <c r="D226" s="1011" t="s">
        <v>2316</v>
      </c>
      <c r="E226" s="1011" t="s">
        <v>2319</v>
      </c>
      <c r="F226" s="1011" t="s">
        <v>2313</v>
      </c>
      <c r="G226" s="1011" t="s">
        <v>2314</v>
      </c>
      <c r="H226" s="1009" t="s">
        <v>2542</v>
      </c>
    </row>
    <row r="227" spans="1:8" ht="24">
      <c r="A227" s="334">
        <v>5314577</v>
      </c>
      <c r="B227" s="315" t="s">
        <v>626</v>
      </c>
      <c r="C227" s="1012">
        <v>2</v>
      </c>
      <c r="D227" s="386" t="s">
        <v>2316</v>
      </c>
      <c r="E227" s="386" t="s">
        <v>2319</v>
      </c>
      <c r="F227" s="386" t="s">
        <v>2313</v>
      </c>
      <c r="G227" s="386" t="s">
        <v>2314</v>
      </c>
      <c r="H227" s="315" t="s">
        <v>2542</v>
      </c>
    </row>
    <row r="228" spans="1:8" ht="24">
      <c r="A228" s="331">
        <v>5314577</v>
      </c>
      <c r="B228" s="1009" t="s">
        <v>626</v>
      </c>
      <c r="C228" s="1010">
        <v>2</v>
      </c>
      <c r="D228" s="1011" t="s">
        <v>2316</v>
      </c>
      <c r="E228" s="1011" t="s">
        <v>2319</v>
      </c>
      <c r="F228" s="1011" t="s">
        <v>2313</v>
      </c>
      <c r="G228" s="1011" t="s">
        <v>2314</v>
      </c>
      <c r="H228" s="1009" t="s">
        <v>2543</v>
      </c>
    </row>
    <row r="229" spans="1:8" ht="24">
      <c r="A229" s="334">
        <v>5314577</v>
      </c>
      <c r="B229" s="315" t="s">
        <v>626</v>
      </c>
      <c r="C229" s="1012">
        <v>5</v>
      </c>
      <c r="D229" s="386" t="s">
        <v>1751</v>
      </c>
      <c r="E229" s="386" t="s">
        <v>2312</v>
      </c>
      <c r="F229" s="386" t="s">
        <v>1743</v>
      </c>
      <c r="G229" s="386" t="s">
        <v>2314</v>
      </c>
      <c r="H229" s="315" t="s">
        <v>2544</v>
      </c>
    </row>
    <row r="230" spans="1:8" ht="24">
      <c r="A230" s="331">
        <v>5314577</v>
      </c>
      <c r="B230" s="1009" t="s">
        <v>626</v>
      </c>
      <c r="C230" s="1010">
        <v>5</v>
      </c>
      <c r="D230" s="1011" t="s">
        <v>2316</v>
      </c>
      <c r="E230" s="1011" t="s">
        <v>2319</v>
      </c>
      <c r="F230" s="1011" t="s">
        <v>2313</v>
      </c>
      <c r="G230" s="1011" t="s">
        <v>2314</v>
      </c>
      <c r="H230" s="1009" t="s">
        <v>2545</v>
      </c>
    </row>
    <row r="231" spans="1:8">
      <c r="A231" s="334">
        <v>5586879</v>
      </c>
      <c r="B231" s="315" t="s">
        <v>2546</v>
      </c>
      <c r="C231" s="1012">
        <v>30</v>
      </c>
      <c r="D231" s="386" t="s">
        <v>1629</v>
      </c>
      <c r="E231" s="386" t="s">
        <v>2319</v>
      </c>
      <c r="F231" s="386" t="s">
        <v>1743</v>
      </c>
      <c r="G231" s="386" t="s">
        <v>2314</v>
      </c>
      <c r="H231" s="315" t="s">
        <v>2547</v>
      </c>
    </row>
    <row r="232" spans="1:8" ht="24">
      <c r="A232" s="331">
        <v>5935539</v>
      </c>
      <c r="B232" s="1009" t="s">
        <v>478</v>
      </c>
      <c r="C232" s="1010">
        <v>15</v>
      </c>
      <c r="D232" s="1011" t="s">
        <v>1629</v>
      </c>
      <c r="E232" s="1011" t="s">
        <v>2312</v>
      </c>
      <c r="F232" s="1011" t="s">
        <v>1743</v>
      </c>
      <c r="G232" s="1011" t="s">
        <v>1757</v>
      </c>
      <c r="H232" s="1009" t="s">
        <v>2548</v>
      </c>
    </row>
    <row r="233" spans="1:8" ht="24">
      <c r="A233" s="334">
        <v>5935539</v>
      </c>
      <c r="B233" s="315" t="s">
        <v>478</v>
      </c>
      <c r="C233" s="1012">
        <v>15</v>
      </c>
      <c r="D233" s="386" t="s">
        <v>2316</v>
      </c>
      <c r="E233" s="386" t="s">
        <v>2312</v>
      </c>
      <c r="F233" s="386" t="s">
        <v>1743</v>
      </c>
      <c r="G233" s="386" t="s">
        <v>2314</v>
      </c>
      <c r="H233" s="315" t="s">
        <v>2549</v>
      </c>
    </row>
    <row r="234" spans="1:8" ht="24">
      <c r="A234" s="331">
        <v>5935539</v>
      </c>
      <c r="B234" s="1009" t="s">
        <v>478</v>
      </c>
      <c r="C234" s="1010">
        <v>12</v>
      </c>
      <c r="D234" s="1011" t="s">
        <v>2316</v>
      </c>
      <c r="E234" s="1011" t="s">
        <v>2312</v>
      </c>
      <c r="F234" s="1011" t="s">
        <v>1743</v>
      </c>
      <c r="G234" s="1011" t="s">
        <v>2314</v>
      </c>
      <c r="H234" s="1009" t="s">
        <v>2550</v>
      </c>
    </row>
    <row r="235" spans="1:8">
      <c r="A235" s="334">
        <v>6165524</v>
      </c>
      <c r="B235" s="315" t="s">
        <v>2551</v>
      </c>
      <c r="C235" s="1012">
        <v>2</v>
      </c>
      <c r="D235" s="386" t="s">
        <v>1740</v>
      </c>
      <c r="E235" s="386" t="s">
        <v>2328</v>
      </c>
      <c r="F235" s="386" t="s">
        <v>1743</v>
      </c>
      <c r="G235" s="386" t="s">
        <v>2314</v>
      </c>
      <c r="H235" s="315" t="s">
        <v>2552</v>
      </c>
    </row>
    <row r="236" spans="1:8">
      <c r="A236" s="331">
        <v>5453534</v>
      </c>
      <c r="B236" s="1009" t="s">
        <v>2553</v>
      </c>
      <c r="C236" s="1010">
        <v>0</v>
      </c>
      <c r="D236" s="1011" t="s">
        <v>1629</v>
      </c>
      <c r="E236" s="1011" t="s">
        <v>2328</v>
      </c>
      <c r="F236" s="1011" t="s">
        <v>2313</v>
      </c>
      <c r="G236" s="1011" t="s">
        <v>1155</v>
      </c>
      <c r="H236" s="1009" t="s">
        <v>533</v>
      </c>
    </row>
    <row r="237" spans="1:8">
      <c r="A237" s="334">
        <v>2822601</v>
      </c>
      <c r="B237" s="315" t="s">
        <v>2554</v>
      </c>
      <c r="C237" s="1012">
        <v>0</v>
      </c>
      <c r="D237" s="386" t="s">
        <v>1629</v>
      </c>
      <c r="E237" s="386" t="s">
        <v>2312</v>
      </c>
      <c r="F237" s="386" t="s">
        <v>2313</v>
      </c>
      <c r="G237" s="386"/>
      <c r="H237" s="315" t="s">
        <v>533</v>
      </c>
    </row>
    <row r="238" spans="1:8">
      <c r="A238" s="331">
        <v>5095549</v>
      </c>
      <c r="B238" s="1009" t="s">
        <v>261</v>
      </c>
      <c r="C238" s="1010">
        <v>33</v>
      </c>
      <c r="D238" s="1011" t="s">
        <v>1740</v>
      </c>
      <c r="E238" s="1011" t="s">
        <v>2312</v>
      </c>
      <c r="F238" s="1011" t="s">
        <v>2313</v>
      </c>
      <c r="G238" s="1011" t="s">
        <v>2314</v>
      </c>
      <c r="H238" s="1009" t="s">
        <v>2555</v>
      </c>
    </row>
    <row r="239" spans="1:8">
      <c r="A239" s="334">
        <v>5195233</v>
      </c>
      <c r="B239" s="315" t="s">
        <v>2556</v>
      </c>
      <c r="C239" s="1012">
        <v>0</v>
      </c>
      <c r="D239" s="386" t="s">
        <v>1740</v>
      </c>
      <c r="E239" s="386" t="s">
        <v>2312</v>
      </c>
      <c r="F239" s="386" t="s">
        <v>1743</v>
      </c>
      <c r="G239" s="386" t="s">
        <v>2314</v>
      </c>
      <c r="H239" s="315" t="s">
        <v>1232</v>
      </c>
    </row>
    <row r="240" spans="1:8">
      <c r="A240" s="331">
        <v>5533724</v>
      </c>
      <c r="B240" s="1009" t="s">
        <v>2557</v>
      </c>
      <c r="C240" s="1010">
        <v>2</v>
      </c>
      <c r="D240" s="1011" t="s">
        <v>1629</v>
      </c>
      <c r="E240" s="1011" t="s">
        <v>2312</v>
      </c>
      <c r="F240" s="1011" t="s">
        <v>1743</v>
      </c>
      <c r="G240" s="1011" t="s">
        <v>2314</v>
      </c>
      <c r="H240" s="1009" t="s">
        <v>2558</v>
      </c>
    </row>
    <row r="241" spans="1:8" ht="24">
      <c r="A241" s="334">
        <v>5084555</v>
      </c>
      <c r="B241" s="315" t="s">
        <v>723</v>
      </c>
      <c r="C241" s="1012">
        <v>4</v>
      </c>
      <c r="D241" s="386" t="s">
        <v>1751</v>
      </c>
      <c r="E241" s="386" t="s">
        <v>2312</v>
      </c>
      <c r="F241" s="386" t="s">
        <v>1743</v>
      </c>
      <c r="G241" s="386" t="s">
        <v>1757</v>
      </c>
      <c r="H241" s="315" t="s">
        <v>2559</v>
      </c>
    </row>
    <row r="242" spans="1:8" ht="24">
      <c r="A242" s="331">
        <v>5084555</v>
      </c>
      <c r="B242" s="1009" t="s">
        <v>723</v>
      </c>
      <c r="C242" s="1010">
        <v>3</v>
      </c>
      <c r="D242" s="1011" t="s">
        <v>1751</v>
      </c>
      <c r="E242" s="1011" t="s">
        <v>2312</v>
      </c>
      <c r="F242" s="1011" t="s">
        <v>1743</v>
      </c>
      <c r="G242" s="1011" t="s">
        <v>1757</v>
      </c>
      <c r="H242" s="1009" t="s">
        <v>2560</v>
      </c>
    </row>
    <row r="243" spans="1:8" ht="24">
      <c r="A243" s="334">
        <v>5084555</v>
      </c>
      <c r="B243" s="315" t="s">
        <v>723</v>
      </c>
      <c r="C243" s="1012">
        <v>2</v>
      </c>
      <c r="D243" s="386" t="s">
        <v>1751</v>
      </c>
      <c r="E243" s="386" t="s">
        <v>2312</v>
      </c>
      <c r="F243" s="386" t="s">
        <v>1743</v>
      </c>
      <c r="G243" s="386" t="s">
        <v>1757</v>
      </c>
      <c r="H243" s="315" t="s">
        <v>2561</v>
      </c>
    </row>
    <row r="244" spans="1:8" ht="24">
      <c r="A244" s="331">
        <v>5084555</v>
      </c>
      <c r="B244" s="1009" t="s">
        <v>723</v>
      </c>
      <c r="C244" s="1010">
        <v>3</v>
      </c>
      <c r="D244" s="1011" t="s">
        <v>1751</v>
      </c>
      <c r="E244" s="1011" t="s">
        <v>2312</v>
      </c>
      <c r="F244" s="1011" t="s">
        <v>1743</v>
      </c>
      <c r="G244" s="1011" t="s">
        <v>1757</v>
      </c>
      <c r="H244" s="1009" t="s">
        <v>2562</v>
      </c>
    </row>
    <row r="245" spans="1:8" ht="24">
      <c r="A245" s="334">
        <v>5084555</v>
      </c>
      <c r="B245" s="315" t="s">
        <v>723</v>
      </c>
      <c r="C245" s="1012">
        <v>2</v>
      </c>
      <c r="D245" s="386" t="s">
        <v>1751</v>
      </c>
      <c r="E245" s="386" t="s">
        <v>2312</v>
      </c>
      <c r="F245" s="386" t="s">
        <v>1743</v>
      </c>
      <c r="G245" s="386" t="s">
        <v>1757</v>
      </c>
      <c r="H245" s="315" t="s">
        <v>2563</v>
      </c>
    </row>
    <row r="246" spans="1:8" ht="24">
      <c r="A246" s="331">
        <v>5084555</v>
      </c>
      <c r="B246" s="1009" t="s">
        <v>723</v>
      </c>
      <c r="C246" s="1010">
        <v>2</v>
      </c>
      <c r="D246" s="1011" t="s">
        <v>1751</v>
      </c>
      <c r="E246" s="1011" t="s">
        <v>2312</v>
      </c>
      <c r="F246" s="1011" t="s">
        <v>1743</v>
      </c>
      <c r="G246" s="1011" t="s">
        <v>1757</v>
      </c>
      <c r="H246" s="1009" t="s">
        <v>2564</v>
      </c>
    </row>
    <row r="247" spans="1:8" ht="24">
      <c r="A247" s="334">
        <v>5084555</v>
      </c>
      <c r="B247" s="315" t="s">
        <v>723</v>
      </c>
      <c r="C247" s="1012">
        <v>3</v>
      </c>
      <c r="D247" s="386" t="s">
        <v>1751</v>
      </c>
      <c r="E247" s="386" t="s">
        <v>2312</v>
      </c>
      <c r="F247" s="386" t="s">
        <v>1743</v>
      </c>
      <c r="G247" s="386" t="s">
        <v>1757</v>
      </c>
      <c r="H247" s="315" t="s">
        <v>2565</v>
      </c>
    </row>
    <row r="248" spans="1:8" ht="24">
      <c r="A248" s="331">
        <v>5084555</v>
      </c>
      <c r="B248" s="1009" t="s">
        <v>723</v>
      </c>
      <c r="C248" s="1010">
        <v>3</v>
      </c>
      <c r="D248" s="1011" t="s">
        <v>1751</v>
      </c>
      <c r="E248" s="1011" t="s">
        <v>2312</v>
      </c>
      <c r="F248" s="1011" t="s">
        <v>1743</v>
      </c>
      <c r="G248" s="1011" t="s">
        <v>1757</v>
      </c>
      <c r="H248" s="1009" t="s">
        <v>2566</v>
      </c>
    </row>
    <row r="249" spans="1:8" ht="24">
      <c r="A249" s="334">
        <v>5084555</v>
      </c>
      <c r="B249" s="315" t="s">
        <v>723</v>
      </c>
      <c r="C249" s="1012">
        <v>2</v>
      </c>
      <c r="D249" s="386" t="s">
        <v>1751</v>
      </c>
      <c r="E249" s="386" t="s">
        <v>2312</v>
      </c>
      <c r="F249" s="386" t="s">
        <v>1743</v>
      </c>
      <c r="G249" s="386" t="s">
        <v>1757</v>
      </c>
      <c r="H249" s="315" t="s">
        <v>2567</v>
      </c>
    </row>
    <row r="250" spans="1:8" ht="24">
      <c r="A250" s="331">
        <v>5084555</v>
      </c>
      <c r="B250" s="1009" t="s">
        <v>723</v>
      </c>
      <c r="C250" s="1010">
        <v>3</v>
      </c>
      <c r="D250" s="1011" t="s">
        <v>1751</v>
      </c>
      <c r="E250" s="1011" t="s">
        <v>2312</v>
      </c>
      <c r="F250" s="1011" t="s">
        <v>1743</v>
      </c>
      <c r="G250" s="1011" t="s">
        <v>1757</v>
      </c>
      <c r="H250" s="1009" t="s">
        <v>2568</v>
      </c>
    </row>
    <row r="251" spans="1:8" ht="24">
      <c r="A251" s="334">
        <v>5084555</v>
      </c>
      <c r="B251" s="315" t="s">
        <v>723</v>
      </c>
      <c r="C251" s="1012">
        <v>2</v>
      </c>
      <c r="D251" s="386" t="s">
        <v>1751</v>
      </c>
      <c r="E251" s="386" t="s">
        <v>2312</v>
      </c>
      <c r="F251" s="386" t="s">
        <v>1743</v>
      </c>
      <c r="G251" s="386" t="s">
        <v>1757</v>
      </c>
      <c r="H251" s="315" t="s">
        <v>2569</v>
      </c>
    </row>
    <row r="252" spans="1:8" ht="24">
      <c r="A252" s="331">
        <v>5084555</v>
      </c>
      <c r="B252" s="1009" t="s">
        <v>723</v>
      </c>
      <c r="C252" s="1010">
        <v>3</v>
      </c>
      <c r="D252" s="1011" t="s">
        <v>1751</v>
      </c>
      <c r="E252" s="1011" t="s">
        <v>2312</v>
      </c>
      <c r="F252" s="1011" t="s">
        <v>1743</v>
      </c>
      <c r="G252" s="1011" t="s">
        <v>1757</v>
      </c>
      <c r="H252" s="1009" t="s">
        <v>2570</v>
      </c>
    </row>
    <row r="253" spans="1:8" ht="24">
      <c r="A253" s="334">
        <v>5084555</v>
      </c>
      <c r="B253" s="315" t="s">
        <v>723</v>
      </c>
      <c r="C253" s="1012">
        <v>2</v>
      </c>
      <c r="D253" s="386" t="s">
        <v>1751</v>
      </c>
      <c r="E253" s="386" t="s">
        <v>2312</v>
      </c>
      <c r="F253" s="386" t="s">
        <v>1743</v>
      </c>
      <c r="G253" s="386" t="s">
        <v>1757</v>
      </c>
      <c r="H253" s="315" t="s">
        <v>2571</v>
      </c>
    </row>
    <row r="254" spans="1:8" ht="24">
      <c r="A254" s="331">
        <v>5084555</v>
      </c>
      <c r="B254" s="1009" t="s">
        <v>723</v>
      </c>
      <c r="C254" s="1010">
        <v>3</v>
      </c>
      <c r="D254" s="1011" t="s">
        <v>1751</v>
      </c>
      <c r="E254" s="1011" t="s">
        <v>2312</v>
      </c>
      <c r="F254" s="1011" t="s">
        <v>1743</v>
      </c>
      <c r="G254" s="1011" t="s">
        <v>1757</v>
      </c>
      <c r="H254" s="1009" t="s">
        <v>2572</v>
      </c>
    </row>
    <row r="255" spans="1:8" ht="24">
      <c r="A255" s="334">
        <v>5084555</v>
      </c>
      <c r="B255" s="315" t="s">
        <v>723</v>
      </c>
      <c r="C255" s="1012">
        <v>4</v>
      </c>
      <c r="D255" s="386" t="s">
        <v>1751</v>
      </c>
      <c r="E255" s="386" t="s">
        <v>2312</v>
      </c>
      <c r="F255" s="386" t="s">
        <v>1743</v>
      </c>
      <c r="G255" s="386" t="s">
        <v>1757</v>
      </c>
      <c r="H255" s="315" t="s">
        <v>2573</v>
      </c>
    </row>
    <row r="256" spans="1:8" ht="24">
      <c r="A256" s="331">
        <v>5084555</v>
      </c>
      <c r="B256" s="1009" t="s">
        <v>723</v>
      </c>
      <c r="C256" s="1010">
        <v>2</v>
      </c>
      <c r="D256" s="1011" t="s">
        <v>1751</v>
      </c>
      <c r="E256" s="1011" t="s">
        <v>2312</v>
      </c>
      <c r="F256" s="1011" t="s">
        <v>1743</v>
      </c>
      <c r="G256" s="1011" t="s">
        <v>1757</v>
      </c>
      <c r="H256" s="1009" t="s">
        <v>2574</v>
      </c>
    </row>
    <row r="257" spans="1:8" ht="24">
      <c r="A257" s="334">
        <v>5084555</v>
      </c>
      <c r="B257" s="315" t="s">
        <v>723</v>
      </c>
      <c r="C257" s="1012">
        <v>2</v>
      </c>
      <c r="D257" s="386" t="s">
        <v>1751</v>
      </c>
      <c r="E257" s="386" t="s">
        <v>2312</v>
      </c>
      <c r="F257" s="386" t="s">
        <v>1743</v>
      </c>
      <c r="G257" s="386" t="s">
        <v>1757</v>
      </c>
      <c r="H257" s="315" t="s">
        <v>2575</v>
      </c>
    </row>
    <row r="258" spans="1:8" ht="24">
      <c r="A258" s="331">
        <v>5084555</v>
      </c>
      <c r="B258" s="1009" t="s">
        <v>723</v>
      </c>
      <c r="C258" s="1010">
        <v>3</v>
      </c>
      <c r="D258" s="1011" t="s">
        <v>1751</v>
      </c>
      <c r="E258" s="1011" t="s">
        <v>2312</v>
      </c>
      <c r="F258" s="1011" t="s">
        <v>1743</v>
      </c>
      <c r="G258" s="1011" t="s">
        <v>1757</v>
      </c>
      <c r="H258" s="1009" t="s">
        <v>2576</v>
      </c>
    </row>
    <row r="259" spans="1:8" ht="24">
      <c r="A259" s="334">
        <v>5084555</v>
      </c>
      <c r="B259" s="315" t="s">
        <v>723</v>
      </c>
      <c r="C259" s="1012">
        <v>3</v>
      </c>
      <c r="D259" s="386" t="s">
        <v>1751</v>
      </c>
      <c r="E259" s="386" t="s">
        <v>2312</v>
      </c>
      <c r="F259" s="386" t="s">
        <v>1743</v>
      </c>
      <c r="G259" s="386" t="s">
        <v>1757</v>
      </c>
      <c r="H259" s="315" t="s">
        <v>2577</v>
      </c>
    </row>
    <row r="260" spans="1:8" ht="24">
      <c r="A260" s="331">
        <v>5084555</v>
      </c>
      <c r="B260" s="1009" t="s">
        <v>723</v>
      </c>
      <c r="C260" s="1010">
        <v>2</v>
      </c>
      <c r="D260" s="1011" t="s">
        <v>1751</v>
      </c>
      <c r="E260" s="1011" t="s">
        <v>2312</v>
      </c>
      <c r="F260" s="1011" t="s">
        <v>1743</v>
      </c>
      <c r="G260" s="1011" t="s">
        <v>1757</v>
      </c>
      <c r="H260" s="1009" t="s">
        <v>2578</v>
      </c>
    </row>
    <row r="261" spans="1:8" ht="24">
      <c r="A261" s="334">
        <v>5084555</v>
      </c>
      <c r="B261" s="315" t="s">
        <v>723</v>
      </c>
      <c r="C261" s="1012">
        <v>0</v>
      </c>
      <c r="D261" s="386" t="s">
        <v>1751</v>
      </c>
      <c r="E261" s="386" t="s">
        <v>2312</v>
      </c>
      <c r="F261" s="386" t="s">
        <v>1743</v>
      </c>
      <c r="G261" s="386" t="s">
        <v>1757</v>
      </c>
      <c r="H261" s="315" t="s">
        <v>2579</v>
      </c>
    </row>
    <row r="262" spans="1:8" ht="24">
      <c r="A262" s="331">
        <v>5084555</v>
      </c>
      <c r="B262" s="1009" t="s">
        <v>723</v>
      </c>
      <c r="C262" s="1010">
        <v>3</v>
      </c>
      <c r="D262" s="1011" t="s">
        <v>1751</v>
      </c>
      <c r="E262" s="1011" t="s">
        <v>2312</v>
      </c>
      <c r="F262" s="1011" t="s">
        <v>1743</v>
      </c>
      <c r="G262" s="1011" t="s">
        <v>1757</v>
      </c>
      <c r="H262" s="1009" t="s">
        <v>2580</v>
      </c>
    </row>
    <row r="263" spans="1:8" ht="24">
      <c r="A263" s="334">
        <v>5084555</v>
      </c>
      <c r="B263" s="315" t="s">
        <v>723</v>
      </c>
      <c r="C263" s="1012">
        <v>1</v>
      </c>
      <c r="D263" s="386" t="s">
        <v>2316</v>
      </c>
      <c r="E263" s="386" t="s">
        <v>2319</v>
      </c>
      <c r="F263" s="386" t="s">
        <v>2313</v>
      </c>
      <c r="G263" s="386" t="s">
        <v>2314</v>
      </c>
      <c r="H263" s="315" t="s">
        <v>2581</v>
      </c>
    </row>
    <row r="264" spans="1:8" ht="24">
      <c r="A264" s="331">
        <v>5084555</v>
      </c>
      <c r="B264" s="1009" t="s">
        <v>723</v>
      </c>
      <c r="C264" s="1010">
        <v>0</v>
      </c>
      <c r="D264" s="1011" t="s">
        <v>1629</v>
      </c>
      <c r="E264" s="1011" t="s">
        <v>2312</v>
      </c>
      <c r="F264" s="1011" t="s">
        <v>2313</v>
      </c>
      <c r="G264" s="1011" t="s">
        <v>1757</v>
      </c>
      <c r="H264" s="1009" t="s">
        <v>2582</v>
      </c>
    </row>
    <row r="265" spans="1:8" ht="24">
      <c r="A265" s="334">
        <v>5084555</v>
      </c>
      <c r="B265" s="315" t="s">
        <v>723</v>
      </c>
      <c r="C265" s="1012">
        <v>2</v>
      </c>
      <c r="D265" s="386" t="s">
        <v>1629</v>
      </c>
      <c r="E265" s="386" t="s">
        <v>2312</v>
      </c>
      <c r="F265" s="386" t="s">
        <v>2313</v>
      </c>
      <c r="G265" s="386" t="s">
        <v>1757</v>
      </c>
      <c r="H265" s="315" t="s">
        <v>2582</v>
      </c>
    </row>
    <row r="266" spans="1:8">
      <c r="A266" s="331">
        <v>5084555</v>
      </c>
      <c r="B266" s="1009" t="s">
        <v>723</v>
      </c>
      <c r="C266" s="1010">
        <v>2</v>
      </c>
      <c r="D266" s="1011" t="s">
        <v>1629</v>
      </c>
      <c r="E266" s="1011" t="s">
        <v>2319</v>
      </c>
      <c r="F266" s="1011" t="s">
        <v>1743</v>
      </c>
      <c r="G266" s="1011" t="s">
        <v>2314</v>
      </c>
      <c r="H266" s="1009" t="s">
        <v>2378</v>
      </c>
    </row>
    <row r="267" spans="1:8" ht="24">
      <c r="A267" s="334">
        <v>2697947</v>
      </c>
      <c r="B267" s="315" t="s">
        <v>904</v>
      </c>
      <c r="C267" s="1012">
        <v>16</v>
      </c>
      <c r="D267" s="386" t="s">
        <v>1751</v>
      </c>
      <c r="E267" s="386" t="s">
        <v>2312</v>
      </c>
      <c r="F267" s="386" t="s">
        <v>1743</v>
      </c>
      <c r="G267" s="386" t="s">
        <v>2314</v>
      </c>
      <c r="H267" s="315" t="s">
        <v>2583</v>
      </c>
    </row>
    <row r="268" spans="1:8">
      <c r="A268" s="331">
        <v>2679213</v>
      </c>
      <c r="B268" s="1009" t="s">
        <v>2584</v>
      </c>
      <c r="C268" s="1010">
        <v>0</v>
      </c>
      <c r="D268" s="1011" t="s">
        <v>1629</v>
      </c>
      <c r="E268" s="1011" t="s">
        <v>2328</v>
      </c>
      <c r="F268" s="1011" t="s">
        <v>2313</v>
      </c>
      <c r="G268" s="1011" t="s">
        <v>1155</v>
      </c>
      <c r="H268" s="1009"/>
    </row>
    <row r="269" spans="1:8" ht="24">
      <c r="A269" s="334">
        <v>2862468</v>
      </c>
      <c r="B269" s="315" t="s">
        <v>400</v>
      </c>
      <c r="C269" s="1012">
        <v>15</v>
      </c>
      <c r="D269" s="386" t="s">
        <v>2316</v>
      </c>
      <c r="E269" s="386" t="s">
        <v>2319</v>
      </c>
      <c r="F269" s="386" t="s">
        <v>1743</v>
      </c>
      <c r="G269" s="386" t="s">
        <v>2314</v>
      </c>
      <c r="H269" s="315" t="s">
        <v>2585</v>
      </c>
    </row>
    <row r="270" spans="1:8" ht="24">
      <c r="A270" s="331">
        <v>2862468</v>
      </c>
      <c r="B270" s="1009" t="s">
        <v>400</v>
      </c>
      <c r="C270" s="1010">
        <v>17</v>
      </c>
      <c r="D270" s="1011" t="s">
        <v>2316</v>
      </c>
      <c r="E270" s="1011" t="s">
        <v>2319</v>
      </c>
      <c r="F270" s="1011" t="s">
        <v>1743</v>
      </c>
      <c r="G270" s="1011" t="s">
        <v>2314</v>
      </c>
      <c r="H270" s="1009" t="s">
        <v>2586</v>
      </c>
    </row>
    <row r="271" spans="1:8">
      <c r="A271" s="334">
        <v>6354785</v>
      </c>
      <c r="B271" s="315" t="s">
        <v>2587</v>
      </c>
      <c r="C271" s="1012">
        <v>2</v>
      </c>
      <c r="D271" s="386" t="s">
        <v>1751</v>
      </c>
      <c r="E271" s="386" t="s">
        <v>2312</v>
      </c>
      <c r="F271" s="386" t="s">
        <v>1743</v>
      </c>
      <c r="G271" s="386" t="s">
        <v>2314</v>
      </c>
      <c r="H271" s="315" t="s">
        <v>2588</v>
      </c>
    </row>
    <row r="272" spans="1:8">
      <c r="A272" s="331">
        <v>6354785</v>
      </c>
      <c r="B272" s="1009" t="s">
        <v>2587</v>
      </c>
      <c r="C272" s="1010">
        <v>2</v>
      </c>
      <c r="D272" s="1011" t="s">
        <v>1751</v>
      </c>
      <c r="E272" s="1011" t="s">
        <v>2312</v>
      </c>
      <c r="F272" s="1011" t="s">
        <v>1743</v>
      </c>
      <c r="G272" s="1011" t="s">
        <v>2314</v>
      </c>
      <c r="H272" s="1009" t="s">
        <v>2589</v>
      </c>
    </row>
    <row r="273" spans="1:8" ht="24">
      <c r="A273" s="334">
        <v>5941601</v>
      </c>
      <c r="B273" s="315" t="s">
        <v>2590</v>
      </c>
      <c r="C273" s="1012">
        <v>1</v>
      </c>
      <c r="D273" s="386" t="s">
        <v>1629</v>
      </c>
      <c r="E273" s="386" t="s">
        <v>2328</v>
      </c>
      <c r="F273" s="386" t="s">
        <v>1743</v>
      </c>
      <c r="G273" s="386" t="s">
        <v>2314</v>
      </c>
      <c r="H273" s="315" t="s">
        <v>2591</v>
      </c>
    </row>
    <row r="274" spans="1:8">
      <c r="A274" s="331">
        <v>6023886</v>
      </c>
      <c r="B274" s="1009" t="s">
        <v>2592</v>
      </c>
      <c r="C274" s="1010">
        <v>1</v>
      </c>
      <c r="D274" s="1011" t="s">
        <v>1629</v>
      </c>
      <c r="E274" s="1011" t="s">
        <v>2328</v>
      </c>
      <c r="F274" s="1011" t="s">
        <v>1743</v>
      </c>
      <c r="G274" s="1011" t="s">
        <v>2314</v>
      </c>
      <c r="H274" s="1009" t="s">
        <v>2591</v>
      </c>
    </row>
    <row r="275" spans="1:8">
      <c r="A275" s="334">
        <v>5940338</v>
      </c>
      <c r="B275" s="315" t="s">
        <v>2593</v>
      </c>
      <c r="C275" s="1012">
        <v>1</v>
      </c>
      <c r="D275" s="386" t="s">
        <v>1629</v>
      </c>
      <c r="E275" s="386" t="s">
        <v>2328</v>
      </c>
      <c r="F275" s="386" t="s">
        <v>1743</v>
      </c>
      <c r="G275" s="386" t="s">
        <v>2314</v>
      </c>
      <c r="H275" s="315" t="s">
        <v>2594</v>
      </c>
    </row>
    <row r="276" spans="1:8" ht="24">
      <c r="A276" s="331">
        <v>5940583</v>
      </c>
      <c r="B276" s="1009" t="s">
        <v>2595</v>
      </c>
      <c r="C276" s="1010">
        <v>1</v>
      </c>
      <c r="D276" s="1011" t="s">
        <v>1740</v>
      </c>
      <c r="E276" s="1011" t="s">
        <v>2328</v>
      </c>
      <c r="F276" s="1011" t="s">
        <v>1743</v>
      </c>
      <c r="G276" s="1011" t="s">
        <v>2314</v>
      </c>
      <c r="H276" s="1009" t="s">
        <v>2591</v>
      </c>
    </row>
    <row r="277" spans="1:8">
      <c r="A277" s="334">
        <v>5068827</v>
      </c>
      <c r="B277" s="315" t="s">
        <v>2596</v>
      </c>
      <c r="C277" s="1012">
        <v>0</v>
      </c>
      <c r="D277" s="386" t="s">
        <v>1629</v>
      </c>
      <c r="E277" s="386" t="s">
        <v>2312</v>
      </c>
      <c r="F277" s="386" t="s">
        <v>1743</v>
      </c>
      <c r="G277" s="386" t="s">
        <v>2314</v>
      </c>
      <c r="H277" s="315" t="s">
        <v>2597</v>
      </c>
    </row>
    <row r="278" spans="1:8">
      <c r="A278" s="331">
        <v>5489601</v>
      </c>
      <c r="B278" s="1009" t="s">
        <v>2598</v>
      </c>
      <c r="C278" s="1010">
        <v>1</v>
      </c>
      <c r="D278" s="1011" t="s">
        <v>1629</v>
      </c>
      <c r="E278" s="1011" t="s">
        <v>2312</v>
      </c>
      <c r="F278" s="1011" t="s">
        <v>2313</v>
      </c>
      <c r="G278" s="1011" t="s">
        <v>2314</v>
      </c>
      <c r="H278" s="1009" t="s">
        <v>2599</v>
      </c>
    </row>
    <row r="279" spans="1:8">
      <c r="A279" s="334">
        <v>2839717</v>
      </c>
      <c r="B279" s="315" t="s">
        <v>809</v>
      </c>
      <c r="C279" s="1012">
        <v>0</v>
      </c>
      <c r="D279" s="386" t="s">
        <v>1629</v>
      </c>
      <c r="E279" s="386" t="s">
        <v>2319</v>
      </c>
      <c r="F279" s="386" t="s">
        <v>1743</v>
      </c>
      <c r="G279" s="386" t="s">
        <v>2314</v>
      </c>
      <c r="H279" s="315" t="s">
        <v>2600</v>
      </c>
    </row>
    <row r="280" spans="1:8">
      <c r="A280" s="331">
        <v>2839717</v>
      </c>
      <c r="B280" s="1009" t="s">
        <v>809</v>
      </c>
      <c r="C280" s="1010">
        <v>35</v>
      </c>
      <c r="D280" s="1011" t="s">
        <v>1751</v>
      </c>
      <c r="E280" s="1011" t="s">
        <v>2312</v>
      </c>
      <c r="F280" s="1011" t="s">
        <v>1743</v>
      </c>
      <c r="G280" s="1011" t="s">
        <v>2314</v>
      </c>
      <c r="H280" s="1009" t="s">
        <v>2601</v>
      </c>
    </row>
    <row r="281" spans="1:8">
      <c r="A281" s="334">
        <v>2839717</v>
      </c>
      <c r="B281" s="315" t="s">
        <v>809</v>
      </c>
      <c r="C281" s="1012">
        <v>3</v>
      </c>
      <c r="D281" s="386" t="s">
        <v>1629</v>
      </c>
      <c r="E281" s="386" t="s">
        <v>2312</v>
      </c>
      <c r="F281" s="386" t="s">
        <v>1743</v>
      </c>
      <c r="G281" s="386" t="s">
        <v>2314</v>
      </c>
      <c r="H281" s="315" t="s">
        <v>2602</v>
      </c>
    </row>
    <row r="282" spans="1:8">
      <c r="A282" s="331">
        <v>2839717</v>
      </c>
      <c r="B282" s="1009" t="s">
        <v>809</v>
      </c>
      <c r="C282" s="1010">
        <v>8</v>
      </c>
      <c r="D282" s="1011" t="s">
        <v>1629</v>
      </c>
      <c r="E282" s="1011" t="s">
        <v>2319</v>
      </c>
      <c r="F282" s="1011" t="s">
        <v>1743</v>
      </c>
      <c r="G282" s="1011" t="s">
        <v>2314</v>
      </c>
      <c r="H282" s="1009" t="s">
        <v>2603</v>
      </c>
    </row>
    <row r="283" spans="1:8" ht="24">
      <c r="A283" s="334">
        <v>2839717</v>
      </c>
      <c r="B283" s="315" t="s">
        <v>809</v>
      </c>
      <c r="C283" s="1012">
        <v>60</v>
      </c>
      <c r="D283" s="386" t="s">
        <v>2316</v>
      </c>
      <c r="E283" s="386" t="s">
        <v>2312</v>
      </c>
      <c r="F283" s="386" t="s">
        <v>1743</v>
      </c>
      <c r="G283" s="386" t="s">
        <v>2314</v>
      </c>
      <c r="H283" s="315" t="s">
        <v>2604</v>
      </c>
    </row>
    <row r="284" spans="1:8" ht="24">
      <c r="A284" s="331">
        <v>2839717</v>
      </c>
      <c r="B284" s="1009" t="s">
        <v>809</v>
      </c>
      <c r="C284" s="1010">
        <v>20</v>
      </c>
      <c r="D284" s="1011" t="s">
        <v>2316</v>
      </c>
      <c r="E284" s="1011" t="s">
        <v>2312</v>
      </c>
      <c r="F284" s="1011" t="s">
        <v>1743</v>
      </c>
      <c r="G284" s="1011" t="s">
        <v>2314</v>
      </c>
      <c r="H284" s="1009" t="s">
        <v>2605</v>
      </c>
    </row>
    <row r="285" spans="1:8">
      <c r="A285" s="334">
        <v>2839717</v>
      </c>
      <c r="B285" s="315" t="s">
        <v>809</v>
      </c>
      <c r="C285" s="1012">
        <v>1</v>
      </c>
      <c r="D285" s="386" t="s">
        <v>1629</v>
      </c>
      <c r="E285" s="386" t="s">
        <v>2312</v>
      </c>
      <c r="F285" s="386" t="s">
        <v>1743</v>
      </c>
      <c r="G285" s="386" t="s">
        <v>2314</v>
      </c>
      <c r="H285" s="315" t="s">
        <v>2606</v>
      </c>
    </row>
    <row r="286" spans="1:8" ht="24">
      <c r="A286" s="331">
        <v>2839717</v>
      </c>
      <c r="B286" s="1009" t="s">
        <v>809</v>
      </c>
      <c r="C286" s="1010">
        <v>5</v>
      </c>
      <c r="D286" s="1011" t="s">
        <v>2316</v>
      </c>
      <c r="E286" s="1011" t="s">
        <v>2312</v>
      </c>
      <c r="F286" s="1011" t="s">
        <v>1743</v>
      </c>
      <c r="G286" s="1011" t="s">
        <v>2314</v>
      </c>
      <c r="H286" s="1009" t="s">
        <v>2607</v>
      </c>
    </row>
    <row r="287" spans="1:8" ht="24">
      <c r="A287" s="334">
        <v>2839717</v>
      </c>
      <c r="B287" s="315" t="s">
        <v>809</v>
      </c>
      <c r="C287" s="1012">
        <v>10</v>
      </c>
      <c r="D287" s="386" t="s">
        <v>2316</v>
      </c>
      <c r="E287" s="386" t="s">
        <v>2312</v>
      </c>
      <c r="F287" s="386" t="s">
        <v>1743</v>
      </c>
      <c r="G287" s="386" t="s">
        <v>2314</v>
      </c>
      <c r="H287" s="315" t="s">
        <v>2397</v>
      </c>
    </row>
    <row r="288" spans="1:8">
      <c r="A288" s="331">
        <v>2839717</v>
      </c>
      <c r="B288" s="1009" t="s">
        <v>809</v>
      </c>
      <c r="C288" s="1010">
        <v>1</v>
      </c>
      <c r="D288" s="1011" t="s">
        <v>1629</v>
      </c>
      <c r="E288" s="1011" t="s">
        <v>2312</v>
      </c>
      <c r="F288" s="1011" t="s">
        <v>1743</v>
      </c>
      <c r="G288" s="1011" t="s">
        <v>2314</v>
      </c>
      <c r="H288" s="1009" t="s">
        <v>2608</v>
      </c>
    </row>
    <row r="289" spans="1:8">
      <c r="A289" s="334">
        <v>2839717</v>
      </c>
      <c r="B289" s="315" t="s">
        <v>809</v>
      </c>
      <c r="C289" s="1012">
        <v>2</v>
      </c>
      <c r="D289" s="386" t="s">
        <v>1629</v>
      </c>
      <c r="E289" s="386" t="s">
        <v>2312</v>
      </c>
      <c r="F289" s="386" t="s">
        <v>1743</v>
      </c>
      <c r="G289" s="386" t="s">
        <v>2314</v>
      </c>
      <c r="H289" s="315" t="s">
        <v>2609</v>
      </c>
    </row>
    <row r="290" spans="1:8">
      <c r="A290" s="331">
        <v>2839717</v>
      </c>
      <c r="B290" s="1009" t="s">
        <v>809</v>
      </c>
      <c r="C290" s="1010">
        <v>3</v>
      </c>
      <c r="D290" s="1011" t="s">
        <v>1751</v>
      </c>
      <c r="E290" s="1011" t="s">
        <v>2312</v>
      </c>
      <c r="F290" s="1011" t="s">
        <v>1743</v>
      </c>
      <c r="G290" s="1011" t="s">
        <v>2314</v>
      </c>
      <c r="H290" s="1009" t="s">
        <v>2610</v>
      </c>
    </row>
    <row r="291" spans="1:8" ht="36">
      <c r="A291" s="334">
        <v>2839717</v>
      </c>
      <c r="B291" s="315" t="s">
        <v>809</v>
      </c>
      <c r="C291" s="1012">
        <v>2</v>
      </c>
      <c r="D291" s="386" t="s">
        <v>1751</v>
      </c>
      <c r="E291" s="386" t="s">
        <v>2312</v>
      </c>
      <c r="F291" s="386" t="s">
        <v>1743</v>
      </c>
      <c r="G291" s="386" t="s">
        <v>2314</v>
      </c>
      <c r="H291" s="315" t="s">
        <v>2611</v>
      </c>
    </row>
    <row r="292" spans="1:8" ht="36">
      <c r="A292" s="331">
        <v>2839717</v>
      </c>
      <c r="B292" s="1009" t="s">
        <v>809</v>
      </c>
      <c r="C292" s="1010">
        <v>1</v>
      </c>
      <c r="D292" s="1011" t="s">
        <v>1751</v>
      </c>
      <c r="E292" s="1011" t="s">
        <v>2312</v>
      </c>
      <c r="F292" s="1011" t="s">
        <v>1743</v>
      </c>
      <c r="G292" s="1011" t="s">
        <v>2314</v>
      </c>
      <c r="H292" s="1009" t="s">
        <v>2612</v>
      </c>
    </row>
    <row r="293" spans="1:8">
      <c r="A293" s="334">
        <v>2839717</v>
      </c>
      <c r="B293" s="315" t="s">
        <v>809</v>
      </c>
      <c r="C293" s="1012">
        <v>7</v>
      </c>
      <c r="D293" s="386" t="s">
        <v>1629</v>
      </c>
      <c r="E293" s="386" t="s">
        <v>2312</v>
      </c>
      <c r="F293" s="386" t="s">
        <v>1743</v>
      </c>
      <c r="G293" s="386" t="s">
        <v>2314</v>
      </c>
      <c r="H293" s="315" t="s">
        <v>2613</v>
      </c>
    </row>
    <row r="294" spans="1:8" ht="24">
      <c r="A294" s="331">
        <v>2839717</v>
      </c>
      <c r="B294" s="1009" t="s">
        <v>809</v>
      </c>
      <c r="C294" s="1010">
        <v>1</v>
      </c>
      <c r="D294" s="1011" t="s">
        <v>2316</v>
      </c>
      <c r="E294" s="1011" t="s">
        <v>2312</v>
      </c>
      <c r="F294" s="1011" t="s">
        <v>1743</v>
      </c>
      <c r="G294" s="1011" t="s">
        <v>2314</v>
      </c>
      <c r="H294" s="1009" t="s">
        <v>2614</v>
      </c>
    </row>
    <row r="295" spans="1:8">
      <c r="A295" s="334">
        <v>2839717</v>
      </c>
      <c r="B295" s="315" t="s">
        <v>809</v>
      </c>
      <c r="C295" s="1012">
        <v>1</v>
      </c>
      <c r="D295" s="386" t="s">
        <v>1629</v>
      </c>
      <c r="E295" s="386" t="s">
        <v>2319</v>
      </c>
      <c r="F295" s="386" t="s">
        <v>1743</v>
      </c>
      <c r="G295" s="386" t="s">
        <v>2314</v>
      </c>
      <c r="H295" s="315" t="s">
        <v>2615</v>
      </c>
    </row>
    <row r="296" spans="1:8">
      <c r="A296" s="331">
        <v>2839717</v>
      </c>
      <c r="B296" s="1009" t="s">
        <v>809</v>
      </c>
      <c r="C296" s="1010">
        <v>2</v>
      </c>
      <c r="D296" s="1011" t="s">
        <v>1629</v>
      </c>
      <c r="E296" s="1011" t="s">
        <v>2312</v>
      </c>
      <c r="F296" s="1011" t="s">
        <v>1743</v>
      </c>
      <c r="G296" s="1011" t="s">
        <v>2314</v>
      </c>
      <c r="H296" s="1009" t="s">
        <v>2616</v>
      </c>
    </row>
    <row r="297" spans="1:8" ht="24">
      <c r="A297" s="334">
        <v>2839717</v>
      </c>
      <c r="B297" s="315" t="s">
        <v>809</v>
      </c>
      <c r="C297" s="1012">
        <v>0</v>
      </c>
      <c r="D297" s="386" t="s">
        <v>2316</v>
      </c>
      <c r="E297" s="386" t="s">
        <v>2319</v>
      </c>
      <c r="F297" s="386" t="s">
        <v>1743</v>
      </c>
      <c r="G297" s="386" t="s">
        <v>2314</v>
      </c>
      <c r="H297" s="315" t="s">
        <v>2617</v>
      </c>
    </row>
    <row r="298" spans="1:8">
      <c r="A298" s="331">
        <v>2839717</v>
      </c>
      <c r="B298" s="1009" t="s">
        <v>809</v>
      </c>
      <c r="C298" s="1010">
        <v>7</v>
      </c>
      <c r="D298" s="1011" t="s">
        <v>1629</v>
      </c>
      <c r="E298" s="1011" t="s">
        <v>2312</v>
      </c>
      <c r="F298" s="1011" t="s">
        <v>1743</v>
      </c>
      <c r="G298" s="1011" t="s">
        <v>2314</v>
      </c>
      <c r="H298" s="1009" t="s">
        <v>2618</v>
      </c>
    </row>
    <row r="299" spans="1:8">
      <c r="A299" s="334">
        <v>2839717</v>
      </c>
      <c r="B299" s="315" t="s">
        <v>809</v>
      </c>
      <c r="C299" s="1012">
        <v>2</v>
      </c>
      <c r="D299" s="386" t="s">
        <v>1751</v>
      </c>
      <c r="E299" s="386" t="s">
        <v>2312</v>
      </c>
      <c r="F299" s="386" t="s">
        <v>1743</v>
      </c>
      <c r="G299" s="386" t="s">
        <v>2314</v>
      </c>
      <c r="H299" s="315" t="s">
        <v>2619</v>
      </c>
    </row>
    <row r="300" spans="1:8">
      <c r="A300" s="331">
        <v>2839717</v>
      </c>
      <c r="B300" s="1009" t="s">
        <v>809</v>
      </c>
      <c r="C300" s="1010">
        <v>5</v>
      </c>
      <c r="D300" s="1011" t="s">
        <v>1629</v>
      </c>
      <c r="E300" s="1011" t="s">
        <v>2319</v>
      </c>
      <c r="F300" s="1011" t="s">
        <v>1743</v>
      </c>
      <c r="G300" s="1011" t="s">
        <v>2314</v>
      </c>
      <c r="H300" s="1009" t="s">
        <v>2620</v>
      </c>
    </row>
    <row r="301" spans="1:8" ht="24">
      <c r="A301" s="334">
        <v>2839717</v>
      </c>
      <c r="B301" s="315" t="s">
        <v>809</v>
      </c>
      <c r="C301" s="1012">
        <v>1</v>
      </c>
      <c r="D301" s="386" t="s">
        <v>2316</v>
      </c>
      <c r="E301" s="386" t="s">
        <v>2312</v>
      </c>
      <c r="F301" s="386" t="s">
        <v>1743</v>
      </c>
      <c r="G301" s="386" t="s">
        <v>2314</v>
      </c>
      <c r="H301" s="315" t="s">
        <v>2614</v>
      </c>
    </row>
    <row r="302" spans="1:8" ht="24">
      <c r="A302" s="331">
        <v>2839717</v>
      </c>
      <c r="B302" s="1009" t="s">
        <v>809</v>
      </c>
      <c r="C302" s="1010">
        <v>2</v>
      </c>
      <c r="D302" s="1011" t="s">
        <v>2316</v>
      </c>
      <c r="E302" s="1011" t="s">
        <v>2312</v>
      </c>
      <c r="F302" s="1011" t="s">
        <v>1743</v>
      </c>
      <c r="G302" s="1011" t="s">
        <v>2314</v>
      </c>
      <c r="H302" s="1009" t="s">
        <v>2621</v>
      </c>
    </row>
    <row r="303" spans="1:8">
      <c r="A303" s="334">
        <v>2839717</v>
      </c>
      <c r="B303" s="315" t="s">
        <v>809</v>
      </c>
      <c r="C303" s="1012">
        <v>2</v>
      </c>
      <c r="D303" s="386" t="s">
        <v>1629</v>
      </c>
      <c r="E303" s="386" t="s">
        <v>2312</v>
      </c>
      <c r="F303" s="386" t="s">
        <v>1743</v>
      </c>
      <c r="G303" s="386" t="s">
        <v>2314</v>
      </c>
      <c r="H303" s="315" t="s">
        <v>2622</v>
      </c>
    </row>
    <row r="304" spans="1:8">
      <c r="A304" s="331">
        <v>2839717</v>
      </c>
      <c r="B304" s="1009" t="s">
        <v>809</v>
      </c>
      <c r="C304" s="1010">
        <v>2</v>
      </c>
      <c r="D304" s="1011" t="s">
        <v>1629</v>
      </c>
      <c r="E304" s="1011" t="s">
        <v>2312</v>
      </c>
      <c r="F304" s="1011" t="s">
        <v>1743</v>
      </c>
      <c r="G304" s="1011" t="s">
        <v>2314</v>
      </c>
      <c r="H304" s="1009" t="s">
        <v>2623</v>
      </c>
    </row>
    <row r="305" spans="1:8">
      <c r="A305" s="334">
        <v>2839717</v>
      </c>
      <c r="B305" s="315" t="s">
        <v>809</v>
      </c>
      <c r="C305" s="1012">
        <v>2</v>
      </c>
      <c r="D305" s="386" t="s">
        <v>1740</v>
      </c>
      <c r="E305" s="386" t="s">
        <v>2312</v>
      </c>
      <c r="F305" s="386" t="s">
        <v>1743</v>
      </c>
      <c r="G305" s="386" t="s">
        <v>2314</v>
      </c>
      <c r="H305" s="315" t="s">
        <v>2624</v>
      </c>
    </row>
    <row r="306" spans="1:8" ht="24">
      <c r="A306" s="331">
        <v>2839717</v>
      </c>
      <c r="B306" s="1009" t="s">
        <v>809</v>
      </c>
      <c r="C306" s="1010">
        <v>1</v>
      </c>
      <c r="D306" s="1011" t="s">
        <v>2316</v>
      </c>
      <c r="E306" s="1011" t="s">
        <v>2312</v>
      </c>
      <c r="F306" s="1011" t="s">
        <v>1743</v>
      </c>
      <c r="G306" s="1011" t="s">
        <v>2314</v>
      </c>
      <c r="H306" s="1009" t="s">
        <v>2625</v>
      </c>
    </row>
    <row r="307" spans="1:8">
      <c r="A307" s="334">
        <v>2837129</v>
      </c>
      <c r="B307" s="315" t="s">
        <v>2626</v>
      </c>
      <c r="C307" s="1012">
        <v>0</v>
      </c>
      <c r="D307" s="386" t="s">
        <v>1629</v>
      </c>
      <c r="E307" s="386" t="s">
        <v>2328</v>
      </c>
      <c r="F307" s="386" t="s">
        <v>2313</v>
      </c>
      <c r="G307" s="386"/>
      <c r="H307" s="315"/>
    </row>
    <row r="308" spans="1:8" ht="24">
      <c r="A308" s="331">
        <v>5195381</v>
      </c>
      <c r="B308" s="1009" t="s">
        <v>1020</v>
      </c>
      <c r="C308" s="1010">
        <v>2</v>
      </c>
      <c r="D308" s="1011" t="s">
        <v>2316</v>
      </c>
      <c r="E308" s="1011" t="s">
        <v>2328</v>
      </c>
      <c r="F308" s="1011" t="s">
        <v>1743</v>
      </c>
      <c r="G308" s="1011" t="s">
        <v>2314</v>
      </c>
      <c r="H308" s="1009" t="s">
        <v>2627</v>
      </c>
    </row>
    <row r="309" spans="1:8">
      <c r="A309" s="334">
        <v>5495229</v>
      </c>
      <c r="B309" s="315" t="s">
        <v>2628</v>
      </c>
      <c r="C309" s="1012">
        <v>5</v>
      </c>
      <c r="D309" s="386" t="s">
        <v>1629</v>
      </c>
      <c r="E309" s="386" t="s">
        <v>2312</v>
      </c>
      <c r="F309" s="386" t="s">
        <v>2313</v>
      </c>
      <c r="G309" s="386" t="s">
        <v>2314</v>
      </c>
      <c r="H309" s="315" t="s">
        <v>2629</v>
      </c>
    </row>
    <row r="310" spans="1:8">
      <c r="A310" s="331">
        <v>5495229</v>
      </c>
      <c r="B310" s="1009" t="s">
        <v>2628</v>
      </c>
      <c r="C310" s="1010">
        <v>6</v>
      </c>
      <c r="D310" s="1011" t="s">
        <v>1751</v>
      </c>
      <c r="E310" s="1011" t="s">
        <v>2319</v>
      </c>
      <c r="F310" s="1011" t="s">
        <v>1743</v>
      </c>
      <c r="G310" s="1011" t="s">
        <v>2314</v>
      </c>
      <c r="H310" s="1009" t="s">
        <v>2399</v>
      </c>
    </row>
    <row r="311" spans="1:8">
      <c r="A311" s="334">
        <v>5141583</v>
      </c>
      <c r="B311" s="315" t="s">
        <v>620</v>
      </c>
      <c r="C311" s="1012">
        <v>27</v>
      </c>
      <c r="D311" s="386" t="s">
        <v>1629</v>
      </c>
      <c r="E311" s="386" t="s">
        <v>2319</v>
      </c>
      <c r="F311" s="386" t="s">
        <v>1743</v>
      </c>
      <c r="G311" s="386" t="s">
        <v>2314</v>
      </c>
      <c r="H311" s="315" t="s">
        <v>2630</v>
      </c>
    </row>
    <row r="312" spans="1:8">
      <c r="A312" s="331">
        <v>5141583</v>
      </c>
      <c r="B312" s="1009" t="s">
        <v>620</v>
      </c>
      <c r="C312" s="1010">
        <v>7</v>
      </c>
      <c r="D312" s="1011" t="s">
        <v>1629</v>
      </c>
      <c r="E312" s="1011" t="s">
        <v>2312</v>
      </c>
      <c r="F312" s="1011" t="s">
        <v>1743</v>
      </c>
      <c r="G312" s="1011" t="s">
        <v>2314</v>
      </c>
      <c r="H312" s="1009" t="s">
        <v>2631</v>
      </c>
    </row>
    <row r="313" spans="1:8">
      <c r="A313" s="334">
        <v>5141583</v>
      </c>
      <c r="B313" s="315" t="s">
        <v>620</v>
      </c>
      <c r="C313" s="1012">
        <v>0</v>
      </c>
      <c r="D313" s="386" t="s">
        <v>1629</v>
      </c>
      <c r="E313" s="386" t="s">
        <v>2312</v>
      </c>
      <c r="F313" s="386" t="s">
        <v>2313</v>
      </c>
      <c r="G313" s="386" t="s">
        <v>2314</v>
      </c>
      <c r="H313" s="315" t="s">
        <v>2631</v>
      </c>
    </row>
    <row r="314" spans="1:8">
      <c r="A314" s="331">
        <v>5141583</v>
      </c>
      <c r="B314" s="1009" t="s">
        <v>620</v>
      </c>
      <c r="C314" s="1010">
        <v>3</v>
      </c>
      <c r="D314" s="1011" t="s">
        <v>1629</v>
      </c>
      <c r="E314" s="1011" t="s">
        <v>2319</v>
      </c>
      <c r="F314" s="1011" t="s">
        <v>1743</v>
      </c>
      <c r="G314" s="1011" t="s">
        <v>2314</v>
      </c>
      <c r="H314" s="1009" t="s">
        <v>2632</v>
      </c>
    </row>
    <row r="315" spans="1:8">
      <c r="A315" s="334">
        <v>5141583</v>
      </c>
      <c r="B315" s="315" t="s">
        <v>620</v>
      </c>
      <c r="C315" s="1012">
        <v>2</v>
      </c>
      <c r="D315" s="386" t="s">
        <v>1629</v>
      </c>
      <c r="E315" s="386" t="s">
        <v>2312</v>
      </c>
      <c r="F315" s="386" t="s">
        <v>2313</v>
      </c>
      <c r="G315" s="386" t="s">
        <v>2314</v>
      </c>
      <c r="H315" s="315" t="s">
        <v>2633</v>
      </c>
    </row>
    <row r="316" spans="1:8" ht="24">
      <c r="A316" s="331">
        <v>2718375</v>
      </c>
      <c r="B316" s="1009" t="s">
        <v>2634</v>
      </c>
      <c r="C316" s="1010">
        <v>0</v>
      </c>
      <c r="D316" s="1011" t="s">
        <v>1629</v>
      </c>
      <c r="E316" s="1011" t="s">
        <v>2312</v>
      </c>
      <c r="F316" s="1011" t="s">
        <v>1743</v>
      </c>
      <c r="G316" s="1011" t="s">
        <v>1757</v>
      </c>
      <c r="H316" s="1009" t="s">
        <v>2635</v>
      </c>
    </row>
  </sheetData>
  <mergeCells count="1">
    <mergeCell ref="A1:H1"/>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E266-BFCD-440A-B858-73E4F4760B84}">
  <dimension ref="A1:AI175"/>
  <sheetViews>
    <sheetView zoomScale="85" zoomScaleNormal="85" workbookViewId="0"/>
  </sheetViews>
  <sheetFormatPr defaultRowHeight="15"/>
  <cols>
    <col min="1" max="1" width="6.85546875" customWidth="1"/>
    <col min="2" max="2" width="13.42578125" customWidth="1"/>
    <col min="3" max="3" width="29" customWidth="1"/>
    <col min="4" max="35" width="15.7109375" style="180" customWidth="1"/>
  </cols>
  <sheetData>
    <row r="1" spans="1:35">
      <c r="A1" s="196" t="s">
        <v>2636</v>
      </c>
      <c r="B1" s="4"/>
      <c r="C1" s="4"/>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4"/>
      <c r="B2" s="4"/>
      <c r="C2" s="4"/>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734" t="s">
        <v>2637</v>
      </c>
    </row>
    <row r="3" spans="1:35" s="205" customFormat="1" ht="72">
      <c r="A3" s="34" t="s">
        <v>1707</v>
      </c>
      <c r="B3" s="34" t="s">
        <v>1720</v>
      </c>
      <c r="C3" s="34" t="s">
        <v>221</v>
      </c>
      <c r="D3" s="34" t="s">
        <v>1599</v>
      </c>
      <c r="E3" s="34" t="s">
        <v>2638</v>
      </c>
      <c r="F3" s="34" t="s">
        <v>2639</v>
      </c>
      <c r="G3" s="34" t="s">
        <v>2640</v>
      </c>
      <c r="H3" s="34" t="s">
        <v>1603</v>
      </c>
      <c r="I3" s="34" t="s">
        <v>1604</v>
      </c>
      <c r="J3" s="34" t="s">
        <v>1605</v>
      </c>
      <c r="K3" s="34" t="s">
        <v>1606</v>
      </c>
      <c r="L3" s="34" t="s">
        <v>1607</v>
      </c>
      <c r="M3" s="34" t="s">
        <v>1608</v>
      </c>
      <c r="N3" s="34" t="s">
        <v>1609</v>
      </c>
      <c r="O3" s="34" t="s">
        <v>1610</v>
      </c>
      <c r="P3" s="34" t="s">
        <v>1611</v>
      </c>
      <c r="Q3" s="34" t="s">
        <v>1612</v>
      </c>
      <c r="R3" s="34" t="s">
        <v>1613</v>
      </c>
      <c r="S3" s="34" t="s">
        <v>1614</v>
      </c>
      <c r="T3" s="34" t="s">
        <v>1615</v>
      </c>
      <c r="U3" s="34" t="s">
        <v>1616</v>
      </c>
      <c r="V3" s="34" t="s">
        <v>1617</v>
      </c>
      <c r="W3" s="34" t="s">
        <v>1618</v>
      </c>
      <c r="X3" s="34" t="s">
        <v>1619</v>
      </c>
      <c r="Y3" s="34" t="s">
        <v>1620</v>
      </c>
      <c r="Z3" s="34" t="s">
        <v>1621</v>
      </c>
      <c r="AA3" s="34" t="s">
        <v>1622</v>
      </c>
      <c r="AB3" s="34" t="s">
        <v>1623</v>
      </c>
      <c r="AC3" s="34" t="s">
        <v>1624</v>
      </c>
      <c r="AD3" s="34" t="s">
        <v>1625</v>
      </c>
      <c r="AE3" s="34" t="s">
        <v>1626</v>
      </c>
      <c r="AF3" s="34" t="s">
        <v>1627</v>
      </c>
      <c r="AG3" s="34" t="s">
        <v>1628</v>
      </c>
      <c r="AH3" s="34" t="s">
        <v>1629</v>
      </c>
      <c r="AI3" s="34" t="s">
        <v>2641</v>
      </c>
    </row>
    <row r="4" spans="1:35">
      <c r="A4" s="34">
        <v>1</v>
      </c>
      <c r="B4" s="34">
        <v>5176727</v>
      </c>
      <c r="C4" s="185" t="s">
        <v>239</v>
      </c>
      <c r="D4" s="185">
        <v>355</v>
      </c>
      <c r="E4" s="185">
        <v>2</v>
      </c>
      <c r="F4" s="185" t="s">
        <v>535</v>
      </c>
      <c r="G4" s="185">
        <v>5</v>
      </c>
      <c r="H4" s="185" t="s">
        <v>535</v>
      </c>
      <c r="I4" s="185" t="s">
        <v>535</v>
      </c>
      <c r="J4" s="185">
        <v>320</v>
      </c>
      <c r="K4" s="185">
        <v>341</v>
      </c>
      <c r="L4" s="185">
        <v>35</v>
      </c>
      <c r="M4" s="185" t="s">
        <v>535</v>
      </c>
      <c r="N4" s="185" t="s">
        <v>535</v>
      </c>
      <c r="O4" s="185" t="s">
        <v>535</v>
      </c>
      <c r="P4" s="185" t="s">
        <v>535</v>
      </c>
      <c r="Q4" s="185" t="s">
        <v>535</v>
      </c>
      <c r="R4" s="185" t="s">
        <v>535</v>
      </c>
      <c r="S4" s="185" t="s">
        <v>535</v>
      </c>
      <c r="T4" s="185" t="s">
        <v>535</v>
      </c>
      <c r="U4" s="185">
        <v>555</v>
      </c>
      <c r="V4" s="185">
        <v>0</v>
      </c>
      <c r="W4" s="185" t="s">
        <v>535</v>
      </c>
      <c r="X4" s="185" t="s">
        <v>535</v>
      </c>
      <c r="Y4" s="185" t="s">
        <v>535</v>
      </c>
      <c r="Z4" s="185" t="s">
        <v>535</v>
      </c>
      <c r="AA4" s="185" t="s">
        <v>535</v>
      </c>
      <c r="AB4" s="185" t="s">
        <v>535</v>
      </c>
      <c r="AC4" s="185" t="s">
        <v>535</v>
      </c>
      <c r="AD4" s="185" t="s">
        <v>535</v>
      </c>
      <c r="AE4" s="185" t="s">
        <v>535</v>
      </c>
      <c r="AF4" s="185" t="s">
        <v>535</v>
      </c>
      <c r="AG4" s="185">
        <v>17</v>
      </c>
      <c r="AH4" s="185">
        <v>0</v>
      </c>
      <c r="AI4" s="204">
        <v>1630</v>
      </c>
    </row>
    <row r="5" spans="1:35">
      <c r="A5" s="34">
        <v>2</v>
      </c>
      <c r="B5" s="34">
        <v>5098564</v>
      </c>
      <c r="C5" s="185" t="s">
        <v>247</v>
      </c>
      <c r="D5" s="185" t="s">
        <v>535</v>
      </c>
      <c r="E5" s="185">
        <v>22</v>
      </c>
      <c r="F5" s="185" t="s">
        <v>535</v>
      </c>
      <c r="G5" s="185">
        <v>44</v>
      </c>
      <c r="H5" s="185" t="s">
        <v>535</v>
      </c>
      <c r="I5" s="185" t="s">
        <v>535</v>
      </c>
      <c r="J5" s="185" t="s">
        <v>535</v>
      </c>
      <c r="K5" s="185">
        <v>244</v>
      </c>
      <c r="L5" s="185" t="s">
        <v>535</v>
      </c>
      <c r="M5" s="185" t="s">
        <v>535</v>
      </c>
      <c r="N5" s="185" t="s">
        <v>535</v>
      </c>
      <c r="O5" s="185" t="s">
        <v>535</v>
      </c>
      <c r="P5" s="185" t="s">
        <v>535</v>
      </c>
      <c r="Q5" s="185" t="s">
        <v>535</v>
      </c>
      <c r="R5" s="185" t="s">
        <v>535</v>
      </c>
      <c r="S5" s="185">
        <v>56</v>
      </c>
      <c r="T5" s="185" t="s">
        <v>535</v>
      </c>
      <c r="U5" s="185">
        <v>40</v>
      </c>
      <c r="V5" s="185" t="s">
        <v>535</v>
      </c>
      <c r="W5" s="185" t="s">
        <v>535</v>
      </c>
      <c r="X5" s="185" t="s">
        <v>535</v>
      </c>
      <c r="Y5" s="185" t="s">
        <v>535</v>
      </c>
      <c r="Z5" s="185" t="s">
        <v>535</v>
      </c>
      <c r="AA5" s="185" t="s">
        <v>535</v>
      </c>
      <c r="AB5" s="185" t="s">
        <v>535</v>
      </c>
      <c r="AC5" s="185" t="s">
        <v>535</v>
      </c>
      <c r="AD5" s="185" t="s">
        <v>535</v>
      </c>
      <c r="AE5" s="185">
        <v>11</v>
      </c>
      <c r="AF5" s="185">
        <v>5</v>
      </c>
      <c r="AG5" s="185">
        <v>15</v>
      </c>
      <c r="AH5" s="185">
        <v>0</v>
      </c>
      <c r="AI5" s="185">
        <v>436</v>
      </c>
    </row>
    <row r="6" spans="1:35">
      <c r="A6" s="34">
        <v>3</v>
      </c>
      <c r="B6" s="34">
        <v>2011239</v>
      </c>
      <c r="C6" s="185" t="s">
        <v>250</v>
      </c>
      <c r="D6" s="185">
        <v>61</v>
      </c>
      <c r="E6" s="185" t="s">
        <v>535</v>
      </c>
      <c r="F6" s="185">
        <v>333</v>
      </c>
      <c r="G6" s="185" t="s">
        <v>535</v>
      </c>
      <c r="H6" s="185" t="s">
        <v>535</v>
      </c>
      <c r="I6" s="185" t="s">
        <v>535</v>
      </c>
      <c r="J6" s="185">
        <v>82</v>
      </c>
      <c r="K6" s="185">
        <v>1</v>
      </c>
      <c r="L6" s="185" t="s">
        <v>535</v>
      </c>
      <c r="M6" s="185" t="s">
        <v>535</v>
      </c>
      <c r="N6" s="185" t="s">
        <v>535</v>
      </c>
      <c r="O6" s="185" t="s">
        <v>535</v>
      </c>
      <c r="P6" s="185" t="s">
        <v>535</v>
      </c>
      <c r="Q6" s="185" t="s">
        <v>535</v>
      </c>
      <c r="R6" s="185" t="s">
        <v>535</v>
      </c>
      <c r="S6" s="185" t="s">
        <v>535</v>
      </c>
      <c r="T6" s="185" t="s">
        <v>535</v>
      </c>
      <c r="U6" s="185">
        <v>473</v>
      </c>
      <c r="V6" s="185" t="s">
        <v>535</v>
      </c>
      <c r="W6" s="185" t="s">
        <v>535</v>
      </c>
      <c r="X6" s="185" t="s">
        <v>535</v>
      </c>
      <c r="Y6" s="185" t="s">
        <v>535</v>
      </c>
      <c r="Z6" s="185" t="s">
        <v>535</v>
      </c>
      <c r="AA6" s="185" t="s">
        <v>535</v>
      </c>
      <c r="AB6" s="185" t="s">
        <v>535</v>
      </c>
      <c r="AC6" s="185" t="s">
        <v>535</v>
      </c>
      <c r="AD6" s="185" t="s">
        <v>535</v>
      </c>
      <c r="AE6" s="185">
        <v>10</v>
      </c>
      <c r="AF6" s="185" t="s">
        <v>535</v>
      </c>
      <c r="AG6" s="185" t="s">
        <v>535</v>
      </c>
      <c r="AH6" s="185" t="s">
        <v>535</v>
      </c>
      <c r="AI6" s="185">
        <v>960</v>
      </c>
    </row>
    <row r="7" spans="1:35">
      <c r="A7" s="34">
        <v>4</v>
      </c>
      <c r="B7" s="34">
        <v>5809797</v>
      </c>
      <c r="C7" s="185" t="s">
        <v>257</v>
      </c>
      <c r="D7" s="185" t="s">
        <v>535</v>
      </c>
      <c r="E7" s="185">
        <v>11</v>
      </c>
      <c r="F7" s="185" t="s">
        <v>535</v>
      </c>
      <c r="G7" s="185">
        <v>22</v>
      </c>
      <c r="H7" s="185" t="s">
        <v>535</v>
      </c>
      <c r="I7" s="185" t="s">
        <v>535</v>
      </c>
      <c r="J7" s="185">
        <v>688</v>
      </c>
      <c r="K7" s="185">
        <v>76</v>
      </c>
      <c r="L7" s="185" t="s">
        <v>535</v>
      </c>
      <c r="M7" s="185" t="s">
        <v>535</v>
      </c>
      <c r="N7" s="185" t="s">
        <v>535</v>
      </c>
      <c r="O7" s="185" t="s">
        <v>535</v>
      </c>
      <c r="P7" s="185" t="s">
        <v>535</v>
      </c>
      <c r="Q7" s="185" t="s">
        <v>535</v>
      </c>
      <c r="R7" s="185" t="s">
        <v>535</v>
      </c>
      <c r="S7" s="185" t="s">
        <v>535</v>
      </c>
      <c r="T7" s="185" t="s">
        <v>535</v>
      </c>
      <c r="U7" s="185">
        <v>536</v>
      </c>
      <c r="V7" s="185">
        <v>0</v>
      </c>
      <c r="W7" s="185" t="s">
        <v>535</v>
      </c>
      <c r="X7" s="185" t="s">
        <v>535</v>
      </c>
      <c r="Y7" s="185" t="s">
        <v>535</v>
      </c>
      <c r="Z7" s="185" t="s">
        <v>535</v>
      </c>
      <c r="AA7" s="185" t="s">
        <v>535</v>
      </c>
      <c r="AB7" s="185" t="s">
        <v>535</v>
      </c>
      <c r="AC7" s="185" t="s">
        <v>535</v>
      </c>
      <c r="AD7" s="185" t="s">
        <v>535</v>
      </c>
      <c r="AE7" s="185" t="s">
        <v>535</v>
      </c>
      <c r="AF7" s="185" t="s">
        <v>535</v>
      </c>
      <c r="AG7" s="185">
        <v>16</v>
      </c>
      <c r="AH7" s="185">
        <v>0</v>
      </c>
      <c r="AI7" s="204">
        <v>1350</v>
      </c>
    </row>
    <row r="8" spans="1:35">
      <c r="A8" s="34">
        <v>5</v>
      </c>
      <c r="B8" s="34">
        <v>5095549</v>
      </c>
      <c r="C8" s="185" t="s">
        <v>261</v>
      </c>
      <c r="D8" s="185">
        <v>159</v>
      </c>
      <c r="E8" s="204">
        <v>2582</v>
      </c>
      <c r="F8" s="185">
        <v>79</v>
      </c>
      <c r="G8" s="204">
        <v>5419</v>
      </c>
      <c r="H8" s="185" t="s">
        <v>535</v>
      </c>
      <c r="I8" s="185" t="s">
        <v>535</v>
      </c>
      <c r="J8" s="185" t="s">
        <v>535</v>
      </c>
      <c r="K8" s="185">
        <v>16</v>
      </c>
      <c r="L8" s="185" t="s">
        <v>535</v>
      </c>
      <c r="M8" s="185" t="s">
        <v>535</v>
      </c>
      <c r="N8" s="185" t="s">
        <v>535</v>
      </c>
      <c r="O8" s="185" t="s">
        <v>535</v>
      </c>
      <c r="P8" s="185" t="s">
        <v>535</v>
      </c>
      <c r="Q8" s="185" t="s">
        <v>535</v>
      </c>
      <c r="R8" s="185" t="s">
        <v>535</v>
      </c>
      <c r="S8" s="185">
        <v>350</v>
      </c>
      <c r="T8" s="185" t="s">
        <v>535</v>
      </c>
      <c r="U8" s="204">
        <v>2069</v>
      </c>
      <c r="V8" s="204">
        <v>1770</v>
      </c>
      <c r="W8" s="185" t="s">
        <v>535</v>
      </c>
      <c r="X8" s="185" t="s">
        <v>535</v>
      </c>
      <c r="Y8" s="185" t="s">
        <v>535</v>
      </c>
      <c r="Z8" s="185" t="s">
        <v>535</v>
      </c>
      <c r="AA8" s="185" t="s">
        <v>535</v>
      </c>
      <c r="AB8" s="185" t="s">
        <v>535</v>
      </c>
      <c r="AC8" s="185" t="s">
        <v>535</v>
      </c>
      <c r="AD8" s="185" t="s">
        <v>535</v>
      </c>
      <c r="AE8" s="185">
        <v>98</v>
      </c>
      <c r="AF8" s="185" t="s">
        <v>535</v>
      </c>
      <c r="AG8" s="185" t="s">
        <v>535</v>
      </c>
      <c r="AH8" s="185">
        <v>2</v>
      </c>
      <c r="AI8" s="204">
        <v>12544</v>
      </c>
    </row>
    <row r="9" spans="1:35">
      <c r="A9" s="34">
        <v>6</v>
      </c>
      <c r="B9" s="34">
        <v>2112868</v>
      </c>
      <c r="C9" s="185" t="s">
        <v>266</v>
      </c>
      <c r="D9" s="185">
        <v>50</v>
      </c>
      <c r="E9" s="185" t="s">
        <v>535</v>
      </c>
      <c r="F9" s="185" t="s">
        <v>535</v>
      </c>
      <c r="G9" s="185" t="s">
        <v>535</v>
      </c>
      <c r="H9" s="185" t="s">
        <v>535</v>
      </c>
      <c r="I9" s="185" t="s">
        <v>535</v>
      </c>
      <c r="J9" s="185" t="s">
        <v>535</v>
      </c>
      <c r="K9" s="185">
        <v>300</v>
      </c>
      <c r="L9" s="185" t="s">
        <v>535</v>
      </c>
      <c r="M9" s="185" t="s">
        <v>535</v>
      </c>
      <c r="N9" s="185" t="s">
        <v>535</v>
      </c>
      <c r="O9" s="185" t="s">
        <v>535</v>
      </c>
      <c r="P9" s="185" t="s">
        <v>535</v>
      </c>
      <c r="Q9" s="185" t="s">
        <v>535</v>
      </c>
      <c r="R9" s="185" t="s">
        <v>535</v>
      </c>
      <c r="S9" s="185" t="s">
        <v>535</v>
      </c>
      <c r="T9" s="185" t="s">
        <v>535</v>
      </c>
      <c r="U9" s="185">
        <v>74</v>
      </c>
      <c r="V9" s="185" t="s">
        <v>535</v>
      </c>
      <c r="W9" s="185" t="s">
        <v>535</v>
      </c>
      <c r="X9" s="185" t="s">
        <v>535</v>
      </c>
      <c r="Y9" s="185" t="s">
        <v>535</v>
      </c>
      <c r="Z9" s="185" t="s">
        <v>535</v>
      </c>
      <c r="AA9" s="185" t="s">
        <v>535</v>
      </c>
      <c r="AB9" s="185" t="s">
        <v>535</v>
      </c>
      <c r="AC9" s="185" t="s">
        <v>535</v>
      </c>
      <c r="AD9" s="185" t="s">
        <v>535</v>
      </c>
      <c r="AE9" s="185" t="s">
        <v>535</v>
      </c>
      <c r="AF9" s="185" t="s">
        <v>535</v>
      </c>
      <c r="AG9" s="185" t="s">
        <v>535</v>
      </c>
      <c r="AH9" s="185" t="s">
        <v>535</v>
      </c>
      <c r="AI9" s="185">
        <v>424</v>
      </c>
    </row>
    <row r="10" spans="1:35">
      <c r="A10" s="34">
        <v>7</v>
      </c>
      <c r="B10" s="34">
        <v>5218624</v>
      </c>
      <c r="C10" s="185" t="s">
        <v>271</v>
      </c>
      <c r="D10" s="185">
        <v>14</v>
      </c>
      <c r="E10" s="185" t="s">
        <v>535</v>
      </c>
      <c r="F10" s="185" t="s">
        <v>535</v>
      </c>
      <c r="G10" s="185" t="s">
        <v>535</v>
      </c>
      <c r="H10" s="185" t="s">
        <v>535</v>
      </c>
      <c r="I10" s="185" t="s">
        <v>535</v>
      </c>
      <c r="J10" s="185">
        <v>245</v>
      </c>
      <c r="K10" s="185">
        <v>2</v>
      </c>
      <c r="L10" s="185" t="s">
        <v>535</v>
      </c>
      <c r="M10" s="185" t="s">
        <v>535</v>
      </c>
      <c r="N10" s="185" t="s">
        <v>535</v>
      </c>
      <c r="O10" s="185" t="s">
        <v>535</v>
      </c>
      <c r="P10" s="185" t="s">
        <v>535</v>
      </c>
      <c r="Q10" s="185" t="s">
        <v>535</v>
      </c>
      <c r="R10" s="185" t="s">
        <v>535</v>
      </c>
      <c r="S10" s="185" t="s">
        <v>535</v>
      </c>
      <c r="T10" s="185" t="s">
        <v>535</v>
      </c>
      <c r="U10" s="185">
        <v>37</v>
      </c>
      <c r="V10" s="185">
        <v>42</v>
      </c>
      <c r="W10" s="185" t="s">
        <v>535</v>
      </c>
      <c r="X10" s="185" t="s">
        <v>535</v>
      </c>
      <c r="Y10" s="185" t="s">
        <v>535</v>
      </c>
      <c r="Z10" s="185" t="s">
        <v>535</v>
      </c>
      <c r="AA10" s="185" t="s">
        <v>535</v>
      </c>
      <c r="AB10" s="185" t="s">
        <v>535</v>
      </c>
      <c r="AC10" s="185" t="s">
        <v>535</v>
      </c>
      <c r="AD10" s="185" t="s">
        <v>535</v>
      </c>
      <c r="AE10" s="185" t="s">
        <v>535</v>
      </c>
      <c r="AF10" s="185" t="s">
        <v>535</v>
      </c>
      <c r="AG10" s="185" t="s">
        <v>535</v>
      </c>
      <c r="AH10" s="185" t="s">
        <v>535</v>
      </c>
      <c r="AI10" s="185">
        <v>340</v>
      </c>
    </row>
    <row r="11" spans="1:35">
      <c r="A11" s="34">
        <v>8</v>
      </c>
      <c r="B11" s="34">
        <v>6172768</v>
      </c>
      <c r="C11" s="185" t="s">
        <v>276</v>
      </c>
      <c r="D11" s="185" t="s">
        <v>535</v>
      </c>
      <c r="E11" s="185">
        <v>13</v>
      </c>
      <c r="F11" s="185" t="s">
        <v>535</v>
      </c>
      <c r="G11" s="185">
        <v>26</v>
      </c>
      <c r="H11" s="185" t="s">
        <v>535</v>
      </c>
      <c r="I11" s="185" t="s">
        <v>535</v>
      </c>
      <c r="J11" s="185">
        <v>55</v>
      </c>
      <c r="K11" s="185">
        <v>4</v>
      </c>
      <c r="L11" s="185" t="s">
        <v>535</v>
      </c>
      <c r="M11" s="185" t="s">
        <v>535</v>
      </c>
      <c r="N11" s="185" t="s">
        <v>535</v>
      </c>
      <c r="O11" s="185" t="s">
        <v>535</v>
      </c>
      <c r="P11" s="185" t="s">
        <v>535</v>
      </c>
      <c r="Q11" s="185" t="s">
        <v>535</v>
      </c>
      <c r="R11" s="185" t="s">
        <v>535</v>
      </c>
      <c r="S11" s="185" t="s">
        <v>535</v>
      </c>
      <c r="T11" s="185" t="s">
        <v>535</v>
      </c>
      <c r="U11" s="185">
        <v>135</v>
      </c>
      <c r="V11" s="185">
        <v>59</v>
      </c>
      <c r="W11" s="185" t="s">
        <v>535</v>
      </c>
      <c r="X11" s="185" t="s">
        <v>535</v>
      </c>
      <c r="Y11" s="185" t="s">
        <v>535</v>
      </c>
      <c r="Z11" s="185" t="s">
        <v>535</v>
      </c>
      <c r="AA11" s="185" t="s">
        <v>535</v>
      </c>
      <c r="AB11" s="185" t="s">
        <v>535</v>
      </c>
      <c r="AC11" s="185" t="s">
        <v>535</v>
      </c>
      <c r="AD11" s="185" t="s">
        <v>535</v>
      </c>
      <c r="AE11" s="185" t="s">
        <v>535</v>
      </c>
      <c r="AF11" s="185" t="s">
        <v>535</v>
      </c>
      <c r="AG11" s="185" t="s">
        <v>535</v>
      </c>
      <c r="AH11" s="185" t="s">
        <v>535</v>
      </c>
      <c r="AI11" s="185">
        <v>293</v>
      </c>
    </row>
    <row r="12" spans="1:35">
      <c r="A12" s="34">
        <v>9</v>
      </c>
      <c r="B12" s="34">
        <v>2012677</v>
      </c>
      <c r="C12" s="185" t="s">
        <v>280</v>
      </c>
      <c r="D12" s="185">
        <v>0</v>
      </c>
      <c r="E12" s="185">
        <v>96</v>
      </c>
      <c r="F12" s="185">
        <v>4</v>
      </c>
      <c r="G12" s="185">
        <v>202</v>
      </c>
      <c r="H12" s="185" t="s">
        <v>535</v>
      </c>
      <c r="I12" s="185" t="s">
        <v>535</v>
      </c>
      <c r="J12" s="185">
        <v>51</v>
      </c>
      <c r="K12" s="185">
        <v>1</v>
      </c>
      <c r="L12" s="185" t="s">
        <v>535</v>
      </c>
      <c r="M12" s="185" t="s">
        <v>535</v>
      </c>
      <c r="N12" s="185" t="s">
        <v>535</v>
      </c>
      <c r="O12" s="185" t="s">
        <v>535</v>
      </c>
      <c r="P12" s="185" t="s">
        <v>535</v>
      </c>
      <c r="Q12" s="185" t="s">
        <v>535</v>
      </c>
      <c r="R12" s="185" t="s">
        <v>535</v>
      </c>
      <c r="S12" s="185" t="s">
        <v>535</v>
      </c>
      <c r="T12" s="185" t="s">
        <v>535</v>
      </c>
      <c r="U12" s="185">
        <v>37</v>
      </c>
      <c r="V12" s="185">
        <v>0</v>
      </c>
      <c r="W12" s="185" t="s">
        <v>535</v>
      </c>
      <c r="X12" s="185" t="s">
        <v>535</v>
      </c>
      <c r="Y12" s="185" t="s">
        <v>535</v>
      </c>
      <c r="Z12" s="185" t="s">
        <v>535</v>
      </c>
      <c r="AA12" s="185" t="s">
        <v>535</v>
      </c>
      <c r="AB12" s="185" t="s">
        <v>535</v>
      </c>
      <c r="AC12" s="185" t="s">
        <v>535</v>
      </c>
      <c r="AD12" s="185" t="s">
        <v>535</v>
      </c>
      <c r="AE12" s="185">
        <v>1</v>
      </c>
      <c r="AF12" s="185" t="s">
        <v>535</v>
      </c>
      <c r="AG12" s="185" t="s">
        <v>535</v>
      </c>
      <c r="AH12" s="185">
        <v>0</v>
      </c>
      <c r="AI12" s="185">
        <v>392</v>
      </c>
    </row>
    <row r="13" spans="1:35">
      <c r="A13" s="34">
        <v>10</v>
      </c>
      <c r="B13" s="34">
        <v>5022398</v>
      </c>
      <c r="C13" s="185" t="s">
        <v>286</v>
      </c>
      <c r="D13" s="185">
        <v>3</v>
      </c>
      <c r="E13" s="185" t="s">
        <v>535</v>
      </c>
      <c r="F13" s="185" t="s">
        <v>535</v>
      </c>
      <c r="G13" s="185" t="s">
        <v>535</v>
      </c>
      <c r="H13" s="185" t="s">
        <v>535</v>
      </c>
      <c r="I13" s="185" t="s">
        <v>535</v>
      </c>
      <c r="J13" s="185" t="s">
        <v>535</v>
      </c>
      <c r="K13" s="185" t="s">
        <v>535</v>
      </c>
      <c r="L13" s="185" t="s">
        <v>535</v>
      </c>
      <c r="M13" s="185" t="s">
        <v>535</v>
      </c>
      <c r="N13" s="185" t="s">
        <v>535</v>
      </c>
      <c r="O13" s="185" t="s">
        <v>535</v>
      </c>
      <c r="P13" s="185" t="s">
        <v>535</v>
      </c>
      <c r="Q13" s="185" t="s">
        <v>535</v>
      </c>
      <c r="R13" s="185" t="s">
        <v>535</v>
      </c>
      <c r="S13" s="185" t="s">
        <v>535</v>
      </c>
      <c r="T13" s="185" t="s">
        <v>535</v>
      </c>
      <c r="U13" s="185" t="s">
        <v>535</v>
      </c>
      <c r="V13" s="185" t="s">
        <v>535</v>
      </c>
      <c r="W13" s="185" t="s">
        <v>535</v>
      </c>
      <c r="X13" s="185" t="s">
        <v>535</v>
      </c>
      <c r="Y13" s="185" t="s">
        <v>535</v>
      </c>
      <c r="Z13" s="185" t="s">
        <v>535</v>
      </c>
      <c r="AA13" s="185" t="s">
        <v>535</v>
      </c>
      <c r="AB13" s="185" t="s">
        <v>535</v>
      </c>
      <c r="AC13" s="185" t="s">
        <v>535</v>
      </c>
      <c r="AD13" s="185" t="s">
        <v>535</v>
      </c>
      <c r="AE13" s="185" t="s">
        <v>535</v>
      </c>
      <c r="AF13" s="185" t="s">
        <v>535</v>
      </c>
      <c r="AG13" s="185" t="s">
        <v>535</v>
      </c>
      <c r="AH13" s="185" t="s">
        <v>535</v>
      </c>
      <c r="AI13" s="185">
        <v>3</v>
      </c>
    </row>
    <row r="14" spans="1:35">
      <c r="A14" s="34">
        <v>11</v>
      </c>
      <c r="B14" s="34">
        <v>5024323</v>
      </c>
      <c r="C14" s="185" t="s">
        <v>291</v>
      </c>
      <c r="D14" s="185" t="s">
        <v>535</v>
      </c>
      <c r="E14" s="185" t="s">
        <v>535</v>
      </c>
      <c r="F14" s="185" t="s">
        <v>535</v>
      </c>
      <c r="G14" s="185" t="s">
        <v>535</v>
      </c>
      <c r="H14" s="185" t="s">
        <v>535</v>
      </c>
      <c r="I14" s="185" t="s">
        <v>535</v>
      </c>
      <c r="J14" s="185" t="s">
        <v>535</v>
      </c>
      <c r="K14" s="185">
        <v>264</v>
      </c>
      <c r="L14" s="185" t="s">
        <v>535</v>
      </c>
      <c r="M14" s="185" t="s">
        <v>535</v>
      </c>
      <c r="N14" s="185" t="s">
        <v>535</v>
      </c>
      <c r="O14" s="185" t="s">
        <v>535</v>
      </c>
      <c r="P14" s="185" t="s">
        <v>535</v>
      </c>
      <c r="Q14" s="185" t="s">
        <v>535</v>
      </c>
      <c r="R14" s="185" t="s">
        <v>535</v>
      </c>
      <c r="S14" s="185" t="s">
        <v>535</v>
      </c>
      <c r="T14" s="185" t="s">
        <v>535</v>
      </c>
      <c r="U14" s="185">
        <v>48</v>
      </c>
      <c r="V14" s="185" t="s">
        <v>535</v>
      </c>
      <c r="W14" s="185" t="s">
        <v>535</v>
      </c>
      <c r="X14" s="185" t="s">
        <v>535</v>
      </c>
      <c r="Y14" s="185" t="s">
        <v>535</v>
      </c>
      <c r="Z14" s="185" t="s">
        <v>535</v>
      </c>
      <c r="AA14" s="185" t="s">
        <v>535</v>
      </c>
      <c r="AB14" s="185" t="s">
        <v>535</v>
      </c>
      <c r="AC14" s="185" t="s">
        <v>535</v>
      </c>
      <c r="AD14" s="185" t="s">
        <v>535</v>
      </c>
      <c r="AE14" s="185" t="s">
        <v>535</v>
      </c>
      <c r="AF14" s="185" t="s">
        <v>535</v>
      </c>
      <c r="AG14" s="185" t="s">
        <v>535</v>
      </c>
      <c r="AH14" s="185" t="s">
        <v>535</v>
      </c>
      <c r="AI14" s="185">
        <v>312</v>
      </c>
    </row>
    <row r="15" spans="1:35">
      <c r="A15" s="34">
        <v>12</v>
      </c>
      <c r="B15" s="34">
        <v>5005094</v>
      </c>
      <c r="C15" s="185" t="s">
        <v>296</v>
      </c>
      <c r="D15" s="185" t="s">
        <v>535</v>
      </c>
      <c r="E15" s="185" t="s">
        <v>535</v>
      </c>
      <c r="F15" s="185" t="s">
        <v>535</v>
      </c>
      <c r="G15" s="185" t="s">
        <v>535</v>
      </c>
      <c r="H15" s="185" t="s">
        <v>535</v>
      </c>
      <c r="I15" s="185" t="s">
        <v>535</v>
      </c>
      <c r="J15" s="185" t="s">
        <v>535</v>
      </c>
      <c r="K15" s="185">
        <v>271</v>
      </c>
      <c r="L15" s="185">
        <v>7</v>
      </c>
      <c r="M15" s="185" t="s">
        <v>535</v>
      </c>
      <c r="N15" s="185" t="s">
        <v>535</v>
      </c>
      <c r="O15" s="185" t="s">
        <v>535</v>
      </c>
      <c r="P15" s="185" t="s">
        <v>535</v>
      </c>
      <c r="Q15" s="185" t="s">
        <v>535</v>
      </c>
      <c r="R15" s="185" t="s">
        <v>535</v>
      </c>
      <c r="S15" s="185" t="s">
        <v>535</v>
      </c>
      <c r="T15" s="185" t="s">
        <v>535</v>
      </c>
      <c r="U15" s="185">
        <v>4</v>
      </c>
      <c r="V15" s="185" t="s">
        <v>535</v>
      </c>
      <c r="W15" s="185" t="s">
        <v>535</v>
      </c>
      <c r="X15" s="185" t="s">
        <v>535</v>
      </c>
      <c r="Y15" s="185" t="s">
        <v>535</v>
      </c>
      <c r="Z15" s="185" t="s">
        <v>535</v>
      </c>
      <c r="AA15" s="185" t="s">
        <v>535</v>
      </c>
      <c r="AB15" s="185" t="s">
        <v>535</v>
      </c>
      <c r="AC15" s="185" t="s">
        <v>535</v>
      </c>
      <c r="AD15" s="185" t="s">
        <v>535</v>
      </c>
      <c r="AE15" s="185" t="s">
        <v>535</v>
      </c>
      <c r="AF15" s="185" t="s">
        <v>535</v>
      </c>
      <c r="AG15" s="185" t="s">
        <v>535</v>
      </c>
      <c r="AH15" s="185" t="s">
        <v>535</v>
      </c>
      <c r="AI15" s="185">
        <v>282</v>
      </c>
    </row>
    <row r="16" spans="1:35">
      <c r="A16" s="34">
        <v>13</v>
      </c>
      <c r="B16" s="34">
        <v>6191614</v>
      </c>
      <c r="C16" s="185" t="s">
        <v>300</v>
      </c>
      <c r="D16" s="185" t="s">
        <v>535</v>
      </c>
      <c r="E16" s="185" t="s">
        <v>535</v>
      </c>
      <c r="F16" s="185" t="s">
        <v>535</v>
      </c>
      <c r="G16" s="185" t="s">
        <v>535</v>
      </c>
      <c r="H16" s="185" t="s">
        <v>535</v>
      </c>
      <c r="I16" s="185" t="s">
        <v>535</v>
      </c>
      <c r="J16" s="185" t="s">
        <v>535</v>
      </c>
      <c r="K16" s="185" t="s">
        <v>535</v>
      </c>
      <c r="L16" s="185" t="s">
        <v>535</v>
      </c>
      <c r="M16" s="185" t="s">
        <v>535</v>
      </c>
      <c r="N16" s="185" t="s">
        <v>535</v>
      </c>
      <c r="O16" s="185" t="s">
        <v>535</v>
      </c>
      <c r="P16" s="185" t="s">
        <v>535</v>
      </c>
      <c r="Q16" s="185" t="s">
        <v>535</v>
      </c>
      <c r="R16" s="185" t="s">
        <v>535</v>
      </c>
      <c r="S16" s="185">
        <v>22</v>
      </c>
      <c r="T16" s="185" t="s">
        <v>535</v>
      </c>
      <c r="U16" s="185" t="s">
        <v>535</v>
      </c>
      <c r="V16" s="185" t="s">
        <v>535</v>
      </c>
      <c r="W16" s="185" t="s">
        <v>535</v>
      </c>
      <c r="X16" s="185" t="s">
        <v>535</v>
      </c>
      <c r="Y16" s="185" t="s">
        <v>535</v>
      </c>
      <c r="Z16" s="185" t="s">
        <v>535</v>
      </c>
      <c r="AA16" s="185" t="s">
        <v>535</v>
      </c>
      <c r="AB16" s="185" t="s">
        <v>535</v>
      </c>
      <c r="AC16" s="185" t="s">
        <v>535</v>
      </c>
      <c r="AD16" s="185" t="s">
        <v>535</v>
      </c>
      <c r="AE16" s="185" t="s">
        <v>535</v>
      </c>
      <c r="AF16" s="185" t="s">
        <v>535</v>
      </c>
      <c r="AG16" s="185">
        <v>5</v>
      </c>
      <c r="AH16" s="185" t="s">
        <v>535</v>
      </c>
      <c r="AI16" s="185">
        <v>26</v>
      </c>
    </row>
    <row r="17" spans="1:35">
      <c r="A17" s="34">
        <v>14</v>
      </c>
      <c r="B17" s="34">
        <v>2788705</v>
      </c>
      <c r="C17" s="185" t="s">
        <v>301</v>
      </c>
      <c r="D17" s="204">
        <v>31152</v>
      </c>
      <c r="E17" s="185" t="s">
        <v>535</v>
      </c>
      <c r="F17" s="185">
        <v>47</v>
      </c>
      <c r="G17" s="185" t="s">
        <v>535</v>
      </c>
      <c r="H17" s="185" t="s">
        <v>535</v>
      </c>
      <c r="I17" s="185" t="s">
        <v>535</v>
      </c>
      <c r="J17" s="204">
        <v>4349</v>
      </c>
      <c r="K17" s="185" t="s">
        <v>535</v>
      </c>
      <c r="L17" s="185" t="s">
        <v>535</v>
      </c>
      <c r="M17" s="185" t="s">
        <v>535</v>
      </c>
      <c r="N17" s="185" t="s">
        <v>535</v>
      </c>
      <c r="O17" s="185" t="s">
        <v>535</v>
      </c>
      <c r="P17" s="185" t="s">
        <v>535</v>
      </c>
      <c r="Q17" s="185" t="s">
        <v>535</v>
      </c>
      <c r="R17" s="185" t="s">
        <v>535</v>
      </c>
      <c r="S17" s="185" t="s">
        <v>535</v>
      </c>
      <c r="T17" s="185" t="s">
        <v>535</v>
      </c>
      <c r="U17" s="185" t="s">
        <v>535</v>
      </c>
      <c r="V17" s="185" t="s">
        <v>535</v>
      </c>
      <c r="W17" s="185" t="s">
        <v>535</v>
      </c>
      <c r="X17" s="185" t="s">
        <v>535</v>
      </c>
      <c r="Y17" s="185" t="s">
        <v>535</v>
      </c>
      <c r="Z17" s="185" t="s">
        <v>535</v>
      </c>
      <c r="AA17" s="185" t="s">
        <v>535</v>
      </c>
      <c r="AB17" s="185" t="s">
        <v>535</v>
      </c>
      <c r="AC17" s="185" t="s">
        <v>535</v>
      </c>
      <c r="AD17" s="185" t="s">
        <v>535</v>
      </c>
      <c r="AE17" s="185" t="s">
        <v>535</v>
      </c>
      <c r="AF17" s="185" t="s">
        <v>535</v>
      </c>
      <c r="AG17" s="185" t="s">
        <v>535</v>
      </c>
      <c r="AH17" s="185" t="s">
        <v>535</v>
      </c>
      <c r="AI17" s="204">
        <v>35548</v>
      </c>
    </row>
    <row r="18" spans="1:35">
      <c r="A18" s="34">
        <v>15</v>
      </c>
      <c r="B18" s="34">
        <v>2008572</v>
      </c>
      <c r="C18" s="185" t="s">
        <v>304</v>
      </c>
      <c r="D18" s="185" t="s">
        <v>535</v>
      </c>
      <c r="E18" s="185">
        <v>127</v>
      </c>
      <c r="F18" s="204">
        <v>1750</v>
      </c>
      <c r="G18" s="185">
        <v>267</v>
      </c>
      <c r="H18" s="185" t="s">
        <v>535</v>
      </c>
      <c r="I18" s="185" t="s">
        <v>535</v>
      </c>
      <c r="J18" s="204">
        <v>2359</v>
      </c>
      <c r="K18" s="185">
        <v>35</v>
      </c>
      <c r="L18" s="185" t="s">
        <v>535</v>
      </c>
      <c r="M18" s="185" t="s">
        <v>535</v>
      </c>
      <c r="N18" s="185" t="s">
        <v>535</v>
      </c>
      <c r="O18" s="185" t="s">
        <v>535</v>
      </c>
      <c r="P18" s="185" t="s">
        <v>535</v>
      </c>
      <c r="Q18" s="185" t="s">
        <v>535</v>
      </c>
      <c r="R18" s="185" t="s">
        <v>535</v>
      </c>
      <c r="S18" s="185" t="s">
        <v>535</v>
      </c>
      <c r="T18" s="185" t="s">
        <v>535</v>
      </c>
      <c r="U18" s="204">
        <v>6695</v>
      </c>
      <c r="V18" s="185">
        <v>0</v>
      </c>
      <c r="W18" s="185" t="s">
        <v>535</v>
      </c>
      <c r="X18" s="185" t="s">
        <v>535</v>
      </c>
      <c r="Y18" s="185" t="s">
        <v>535</v>
      </c>
      <c r="Z18" s="185" t="s">
        <v>535</v>
      </c>
      <c r="AA18" s="185" t="s">
        <v>535</v>
      </c>
      <c r="AB18" s="185" t="s">
        <v>535</v>
      </c>
      <c r="AC18" s="185" t="s">
        <v>535</v>
      </c>
      <c r="AD18" s="185" t="s">
        <v>535</v>
      </c>
      <c r="AE18" s="185" t="s">
        <v>535</v>
      </c>
      <c r="AF18" s="185" t="s">
        <v>535</v>
      </c>
      <c r="AG18" s="185" t="s">
        <v>535</v>
      </c>
      <c r="AH18" s="185">
        <v>0</v>
      </c>
      <c r="AI18" s="204">
        <v>11233</v>
      </c>
    </row>
    <row r="19" spans="1:35">
      <c r="A19" s="34">
        <v>16</v>
      </c>
      <c r="B19" s="34">
        <v>5215919</v>
      </c>
      <c r="C19" s="185" t="s">
        <v>312</v>
      </c>
      <c r="D19" s="185" t="s">
        <v>535</v>
      </c>
      <c r="E19" s="185" t="s">
        <v>535</v>
      </c>
      <c r="F19" s="185" t="s">
        <v>535</v>
      </c>
      <c r="G19" s="185" t="s">
        <v>535</v>
      </c>
      <c r="H19" s="185" t="s">
        <v>535</v>
      </c>
      <c r="I19" s="185" t="s">
        <v>535</v>
      </c>
      <c r="J19" s="185">
        <v>625</v>
      </c>
      <c r="K19" s="185">
        <v>5</v>
      </c>
      <c r="L19" s="185">
        <v>13</v>
      </c>
      <c r="M19" s="185" t="s">
        <v>535</v>
      </c>
      <c r="N19" s="185" t="s">
        <v>535</v>
      </c>
      <c r="O19" s="185" t="s">
        <v>535</v>
      </c>
      <c r="P19" s="185" t="s">
        <v>535</v>
      </c>
      <c r="Q19" s="185" t="s">
        <v>535</v>
      </c>
      <c r="R19" s="185" t="s">
        <v>535</v>
      </c>
      <c r="S19" s="185" t="s">
        <v>535</v>
      </c>
      <c r="T19" s="185">
        <v>231</v>
      </c>
      <c r="U19" s="185">
        <v>37</v>
      </c>
      <c r="V19" s="185">
        <v>52</v>
      </c>
      <c r="W19" s="185" t="s">
        <v>535</v>
      </c>
      <c r="X19" s="185" t="s">
        <v>535</v>
      </c>
      <c r="Y19" s="185" t="s">
        <v>535</v>
      </c>
      <c r="Z19" s="185" t="s">
        <v>535</v>
      </c>
      <c r="AA19" s="185" t="s">
        <v>535</v>
      </c>
      <c r="AB19" s="185" t="s">
        <v>535</v>
      </c>
      <c r="AC19" s="185" t="s">
        <v>535</v>
      </c>
      <c r="AD19" s="185" t="s">
        <v>535</v>
      </c>
      <c r="AE19" s="185">
        <v>5</v>
      </c>
      <c r="AF19" s="185">
        <v>29</v>
      </c>
      <c r="AG19" s="185" t="s">
        <v>535</v>
      </c>
      <c r="AH19" s="185" t="s">
        <v>535</v>
      </c>
      <c r="AI19" s="185">
        <v>997</v>
      </c>
    </row>
    <row r="20" spans="1:35">
      <c r="A20" s="34">
        <v>17</v>
      </c>
      <c r="B20" s="34">
        <v>5502977</v>
      </c>
      <c r="C20" s="185" t="s">
        <v>319</v>
      </c>
      <c r="D20" s="185">
        <v>23</v>
      </c>
      <c r="E20" s="185">
        <v>3</v>
      </c>
      <c r="F20" s="185">
        <v>223</v>
      </c>
      <c r="G20" s="185">
        <v>12</v>
      </c>
      <c r="H20" s="185" t="s">
        <v>535</v>
      </c>
      <c r="I20" s="185" t="s">
        <v>535</v>
      </c>
      <c r="J20" s="185" t="s">
        <v>535</v>
      </c>
      <c r="K20" s="204">
        <v>1052</v>
      </c>
      <c r="L20" s="185">
        <v>298</v>
      </c>
      <c r="M20" s="185" t="s">
        <v>535</v>
      </c>
      <c r="N20" s="185" t="s">
        <v>535</v>
      </c>
      <c r="O20" s="185" t="s">
        <v>535</v>
      </c>
      <c r="P20" s="185" t="s">
        <v>535</v>
      </c>
      <c r="Q20" s="185" t="s">
        <v>535</v>
      </c>
      <c r="R20" s="185" t="s">
        <v>535</v>
      </c>
      <c r="S20" s="185">
        <v>30</v>
      </c>
      <c r="T20" s="185" t="s">
        <v>535</v>
      </c>
      <c r="U20" s="185">
        <v>887</v>
      </c>
      <c r="V20" s="185">
        <v>0</v>
      </c>
      <c r="W20" s="185" t="s">
        <v>535</v>
      </c>
      <c r="X20" s="185" t="s">
        <v>535</v>
      </c>
      <c r="Y20" s="185" t="s">
        <v>535</v>
      </c>
      <c r="Z20" s="185" t="s">
        <v>535</v>
      </c>
      <c r="AA20" s="185" t="s">
        <v>535</v>
      </c>
      <c r="AB20" s="185" t="s">
        <v>535</v>
      </c>
      <c r="AC20" s="185" t="s">
        <v>535</v>
      </c>
      <c r="AD20" s="185" t="s">
        <v>535</v>
      </c>
      <c r="AE20" s="185" t="s">
        <v>535</v>
      </c>
      <c r="AF20" s="185" t="s">
        <v>535</v>
      </c>
      <c r="AG20" s="185">
        <v>36</v>
      </c>
      <c r="AH20" s="185" t="s">
        <v>535</v>
      </c>
      <c r="AI20" s="204">
        <v>2564</v>
      </c>
    </row>
    <row r="21" spans="1:35">
      <c r="A21" s="34">
        <v>18</v>
      </c>
      <c r="B21" s="34">
        <v>2640635</v>
      </c>
      <c r="C21" s="185" t="s">
        <v>323</v>
      </c>
      <c r="D21" s="185" t="s">
        <v>535</v>
      </c>
      <c r="E21" s="185" t="s">
        <v>535</v>
      </c>
      <c r="F21" s="185" t="s">
        <v>535</v>
      </c>
      <c r="G21" s="185" t="s">
        <v>535</v>
      </c>
      <c r="H21" s="185" t="s">
        <v>535</v>
      </c>
      <c r="I21" s="185" t="s">
        <v>535</v>
      </c>
      <c r="J21" s="185">
        <v>42</v>
      </c>
      <c r="K21" s="185">
        <v>0</v>
      </c>
      <c r="L21" s="185" t="s">
        <v>535</v>
      </c>
      <c r="M21" s="185" t="s">
        <v>535</v>
      </c>
      <c r="N21" s="185" t="s">
        <v>535</v>
      </c>
      <c r="O21" s="185" t="s">
        <v>535</v>
      </c>
      <c r="P21" s="185" t="s">
        <v>535</v>
      </c>
      <c r="Q21" s="185" t="s">
        <v>535</v>
      </c>
      <c r="R21" s="185" t="s">
        <v>535</v>
      </c>
      <c r="S21" s="185" t="s">
        <v>535</v>
      </c>
      <c r="T21" s="185" t="s">
        <v>535</v>
      </c>
      <c r="U21" s="185">
        <v>3</v>
      </c>
      <c r="V21" s="185" t="s">
        <v>535</v>
      </c>
      <c r="W21" s="185" t="s">
        <v>535</v>
      </c>
      <c r="X21" s="185" t="s">
        <v>535</v>
      </c>
      <c r="Y21" s="185" t="s">
        <v>535</v>
      </c>
      <c r="Z21" s="185" t="s">
        <v>535</v>
      </c>
      <c r="AA21" s="185" t="s">
        <v>535</v>
      </c>
      <c r="AB21" s="185" t="s">
        <v>535</v>
      </c>
      <c r="AC21" s="185" t="s">
        <v>535</v>
      </c>
      <c r="AD21" s="185" t="s">
        <v>535</v>
      </c>
      <c r="AE21" s="185">
        <v>10</v>
      </c>
      <c r="AF21" s="185" t="s">
        <v>535</v>
      </c>
      <c r="AG21" s="185">
        <v>5</v>
      </c>
      <c r="AH21" s="185" t="s">
        <v>535</v>
      </c>
      <c r="AI21" s="185">
        <v>60</v>
      </c>
    </row>
    <row r="22" spans="1:35">
      <c r="A22" s="34">
        <v>19</v>
      </c>
      <c r="B22" s="34">
        <v>2708701</v>
      </c>
      <c r="C22" s="185" t="s">
        <v>328</v>
      </c>
      <c r="D22" s="185">
        <v>213</v>
      </c>
      <c r="E22" s="185">
        <v>366</v>
      </c>
      <c r="F22" s="185">
        <v>225</v>
      </c>
      <c r="G22" s="185">
        <v>768</v>
      </c>
      <c r="H22" s="185" t="s">
        <v>535</v>
      </c>
      <c r="I22" s="185" t="s">
        <v>535</v>
      </c>
      <c r="J22" s="204">
        <v>4166</v>
      </c>
      <c r="K22" s="185">
        <v>218</v>
      </c>
      <c r="L22" s="185" t="s">
        <v>535</v>
      </c>
      <c r="M22" s="185" t="s">
        <v>535</v>
      </c>
      <c r="N22" s="185" t="s">
        <v>535</v>
      </c>
      <c r="O22" s="185" t="s">
        <v>535</v>
      </c>
      <c r="P22" s="185" t="s">
        <v>535</v>
      </c>
      <c r="Q22" s="185" t="s">
        <v>535</v>
      </c>
      <c r="R22" s="185" t="s">
        <v>535</v>
      </c>
      <c r="S22" s="185" t="s">
        <v>535</v>
      </c>
      <c r="T22" s="185" t="s">
        <v>535</v>
      </c>
      <c r="U22" s="204">
        <v>3079</v>
      </c>
      <c r="V22" s="185">
        <v>2</v>
      </c>
      <c r="W22" s="185" t="s">
        <v>535</v>
      </c>
      <c r="X22" s="185" t="s">
        <v>535</v>
      </c>
      <c r="Y22" s="185" t="s">
        <v>535</v>
      </c>
      <c r="Z22" s="185" t="s">
        <v>535</v>
      </c>
      <c r="AA22" s="185" t="s">
        <v>535</v>
      </c>
      <c r="AB22" s="185" t="s">
        <v>535</v>
      </c>
      <c r="AC22" s="185" t="s">
        <v>535</v>
      </c>
      <c r="AD22" s="185" t="s">
        <v>535</v>
      </c>
      <c r="AE22" s="185">
        <v>10</v>
      </c>
      <c r="AF22" s="185" t="s">
        <v>535</v>
      </c>
      <c r="AG22" s="185" t="s">
        <v>535</v>
      </c>
      <c r="AH22" s="185" t="s">
        <v>535</v>
      </c>
      <c r="AI22" s="204">
        <v>9048</v>
      </c>
    </row>
    <row r="23" spans="1:35">
      <c r="A23" s="34">
        <v>20</v>
      </c>
      <c r="B23" s="34">
        <v>5906865</v>
      </c>
      <c r="C23" s="185" t="s">
        <v>338</v>
      </c>
      <c r="D23" s="185">
        <v>42</v>
      </c>
      <c r="E23" s="185">
        <v>17</v>
      </c>
      <c r="F23" s="185" t="s">
        <v>535</v>
      </c>
      <c r="G23" s="185">
        <v>35</v>
      </c>
      <c r="H23" s="185" t="s">
        <v>535</v>
      </c>
      <c r="I23" s="185" t="s">
        <v>535</v>
      </c>
      <c r="J23" s="185">
        <v>306</v>
      </c>
      <c r="K23" s="185">
        <v>10</v>
      </c>
      <c r="L23" s="185" t="s">
        <v>535</v>
      </c>
      <c r="M23" s="185" t="s">
        <v>535</v>
      </c>
      <c r="N23" s="185" t="s">
        <v>535</v>
      </c>
      <c r="O23" s="185" t="s">
        <v>535</v>
      </c>
      <c r="P23" s="185" t="s">
        <v>535</v>
      </c>
      <c r="Q23" s="185" t="s">
        <v>535</v>
      </c>
      <c r="R23" s="185" t="s">
        <v>535</v>
      </c>
      <c r="S23" s="185" t="s">
        <v>535</v>
      </c>
      <c r="T23" s="185" t="s">
        <v>535</v>
      </c>
      <c r="U23" s="185">
        <v>113</v>
      </c>
      <c r="V23" s="185">
        <v>0</v>
      </c>
      <c r="W23" s="185" t="s">
        <v>535</v>
      </c>
      <c r="X23" s="185" t="s">
        <v>535</v>
      </c>
      <c r="Y23" s="185" t="s">
        <v>535</v>
      </c>
      <c r="Z23" s="185" t="s">
        <v>535</v>
      </c>
      <c r="AA23" s="185" t="s">
        <v>535</v>
      </c>
      <c r="AB23" s="185" t="s">
        <v>535</v>
      </c>
      <c r="AC23" s="185" t="s">
        <v>535</v>
      </c>
      <c r="AD23" s="185" t="s">
        <v>535</v>
      </c>
      <c r="AE23" s="185" t="s">
        <v>535</v>
      </c>
      <c r="AF23" s="185" t="s">
        <v>535</v>
      </c>
      <c r="AG23" s="185" t="s">
        <v>535</v>
      </c>
      <c r="AH23" s="185">
        <v>0</v>
      </c>
      <c r="AI23" s="185">
        <v>522</v>
      </c>
    </row>
    <row r="24" spans="1:35">
      <c r="A24" s="34">
        <v>21</v>
      </c>
      <c r="B24" s="34">
        <v>2014491</v>
      </c>
      <c r="C24" s="185" t="s">
        <v>342</v>
      </c>
      <c r="D24" s="185">
        <v>208</v>
      </c>
      <c r="E24" s="185" t="s">
        <v>535</v>
      </c>
      <c r="F24" s="185">
        <v>743</v>
      </c>
      <c r="G24" s="185" t="s">
        <v>535</v>
      </c>
      <c r="H24" s="185" t="s">
        <v>535</v>
      </c>
      <c r="I24" s="185" t="s">
        <v>535</v>
      </c>
      <c r="J24" s="185">
        <v>139</v>
      </c>
      <c r="K24" s="185">
        <v>4</v>
      </c>
      <c r="L24" s="185" t="s">
        <v>535</v>
      </c>
      <c r="M24" s="185" t="s">
        <v>535</v>
      </c>
      <c r="N24" s="185" t="s">
        <v>535</v>
      </c>
      <c r="O24" s="185" t="s">
        <v>535</v>
      </c>
      <c r="P24" s="185" t="s">
        <v>535</v>
      </c>
      <c r="Q24" s="185" t="s">
        <v>535</v>
      </c>
      <c r="R24" s="185" t="s">
        <v>535</v>
      </c>
      <c r="S24" s="185" t="s">
        <v>535</v>
      </c>
      <c r="T24" s="185" t="s">
        <v>535</v>
      </c>
      <c r="U24" s="185">
        <v>224</v>
      </c>
      <c r="V24" s="185" t="s">
        <v>535</v>
      </c>
      <c r="W24" s="185" t="s">
        <v>535</v>
      </c>
      <c r="X24" s="185" t="s">
        <v>535</v>
      </c>
      <c r="Y24" s="185" t="s">
        <v>535</v>
      </c>
      <c r="Z24" s="185" t="s">
        <v>535</v>
      </c>
      <c r="AA24" s="185" t="s">
        <v>535</v>
      </c>
      <c r="AB24" s="185" t="s">
        <v>535</v>
      </c>
      <c r="AC24" s="185" t="s">
        <v>535</v>
      </c>
      <c r="AD24" s="185" t="s">
        <v>535</v>
      </c>
      <c r="AE24" s="185" t="s">
        <v>535</v>
      </c>
      <c r="AF24" s="185" t="s">
        <v>535</v>
      </c>
      <c r="AG24" s="185">
        <v>29</v>
      </c>
      <c r="AH24" s="185" t="s">
        <v>535</v>
      </c>
      <c r="AI24" s="204">
        <v>1347</v>
      </c>
    </row>
    <row r="25" spans="1:35">
      <c r="A25" s="34">
        <v>22</v>
      </c>
      <c r="B25" s="34">
        <v>5294088</v>
      </c>
      <c r="C25" s="185" t="s">
        <v>348</v>
      </c>
      <c r="D25" s="185">
        <v>0</v>
      </c>
      <c r="E25" s="185">
        <v>15</v>
      </c>
      <c r="F25" s="185" t="s">
        <v>535</v>
      </c>
      <c r="G25" s="185">
        <v>31</v>
      </c>
      <c r="H25" s="185" t="s">
        <v>535</v>
      </c>
      <c r="I25" s="185" t="s">
        <v>535</v>
      </c>
      <c r="J25" s="204">
        <v>1082</v>
      </c>
      <c r="K25" s="185">
        <v>1</v>
      </c>
      <c r="L25" s="185" t="s">
        <v>535</v>
      </c>
      <c r="M25" s="185" t="s">
        <v>535</v>
      </c>
      <c r="N25" s="185" t="s">
        <v>535</v>
      </c>
      <c r="O25" s="185" t="s">
        <v>535</v>
      </c>
      <c r="P25" s="185" t="s">
        <v>535</v>
      </c>
      <c r="Q25" s="185" t="s">
        <v>535</v>
      </c>
      <c r="R25" s="185" t="s">
        <v>535</v>
      </c>
      <c r="S25" s="185" t="s">
        <v>535</v>
      </c>
      <c r="T25" s="185">
        <v>353</v>
      </c>
      <c r="U25" s="185">
        <v>35</v>
      </c>
      <c r="V25" s="185">
        <v>189</v>
      </c>
      <c r="W25" s="185" t="s">
        <v>535</v>
      </c>
      <c r="X25" s="185" t="s">
        <v>535</v>
      </c>
      <c r="Y25" s="185" t="s">
        <v>535</v>
      </c>
      <c r="Z25" s="185" t="s">
        <v>535</v>
      </c>
      <c r="AA25" s="185" t="s">
        <v>535</v>
      </c>
      <c r="AB25" s="185" t="s">
        <v>535</v>
      </c>
      <c r="AC25" s="185" t="s">
        <v>535</v>
      </c>
      <c r="AD25" s="185" t="s">
        <v>535</v>
      </c>
      <c r="AE25" s="185" t="s">
        <v>535</v>
      </c>
      <c r="AF25" s="185" t="s">
        <v>535</v>
      </c>
      <c r="AG25" s="185">
        <v>6</v>
      </c>
      <c r="AH25" s="185" t="s">
        <v>535</v>
      </c>
      <c r="AI25" s="204">
        <v>1712</v>
      </c>
    </row>
    <row r="26" spans="1:35">
      <c r="A26" s="34">
        <v>23</v>
      </c>
      <c r="B26" s="34">
        <v>5376467</v>
      </c>
      <c r="C26" s="185" t="s">
        <v>353</v>
      </c>
      <c r="D26" s="185">
        <v>0</v>
      </c>
      <c r="E26" s="185" t="s">
        <v>535</v>
      </c>
      <c r="F26" s="185">
        <v>14</v>
      </c>
      <c r="G26" s="185" t="s">
        <v>535</v>
      </c>
      <c r="H26" s="185" t="s">
        <v>535</v>
      </c>
      <c r="I26" s="185" t="s">
        <v>535</v>
      </c>
      <c r="J26" s="185" t="s">
        <v>535</v>
      </c>
      <c r="K26" s="185">
        <v>377</v>
      </c>
      <c r="L26" s="185" t="s">
        <v>535</v>
      </c>
      <c r="M26" s="185" t="s">
        <v>535</v>
      </c>
      <c r="N26" s="185" t="s">
        <v>535</v>
      </c>
      <c r="O26" s="185" t="s">
        <v>535</v>
      </c>
      <c r="P26" s="185" t="s">
        <v>535</v>
      </c>
      <c r="Q26" s="185" t="s">
        <v>535</v>
      </c>
      <c r="R26" s="185" t="s">
        <v>535</v>
      </c>
      <c r="S26" s="185">
        <v>10</v>
      </c>
      <c r="T26" s="185" t="s">
        <v>535</v>
      </c>
      <c r="U26" s="185">
        <v>39</v>
      </c>
      <c r="V26" s="185" t="s">
        <v>535</v>
      </c>
      <c r="W26" s="185" t="s">
        <v>535</v>
      </c>
      <c r="X26" s="185" t="s">
        <v>535</v>
      </c>
      <c r="Y26" s="185" t="s">
        <v>535</v>
      </c>
      <c r="Z26" s="185" t="s">
        <v>535</v>
      </c>
      <c r="AA26" s="185" t="s">
        <v>535</v>
      </c>
      <c r="AB26" s="185" t="s">
        <v>535</v>
      </c>
      <c r="AC26" s="185" t="s">
        <v>535</v>
      </c>
      <c r="AD26" s="185" t="s">
        <v>535</v>
      </c>
      <c r="AE26" s="185" t="s">
        <v>535</v>
      </c>
      <c r="AF26" s="185" t="s">
        <v>535</v>
      </c>
      <c r="AG26" s="185" t="s">
        <v>535</v>
      </c>
      <c r="AH26" s="185" t="s">
        <v>535</v>
      </c>
      <c r="AI26" s="185">
        <v>441</v>
      </c>
    </row>
    <row r="27" spans="1:35">
      <c r="A27" s="34">
        <v>24</v>
      </c>
      <c r="B27" s="34">
        <v>2855119</v>
      </c>
      <c r="C27" s="185" t="s">
        <v>357</v>
      </c>
      <c r="D27" s="204">
        <v>2534</v>
      </c>
      <c r="E27" s="185">
        <v>15</v>
      </c>
      <c r="F27" s="185">
        <v>582</v>
      </c>
      <c r="G27" s="185">
        <v>32</v>
      </c>
      <c r="H27" s="185" t="s">
        <v>535</v>
      </c>
      <c r="I27" s="185" t="s">
        <v>535</v>
      </c>
      <c r="J27" s="204">
        <v>9553</v>
      </c>
      <c r="K27" s="185">
        <v>43</v>
      </c>
      <c r="L27" s="185" t="s">
        <v>535</v>
      </c>
      <c r="M27" s="185" t="s">
        <v>535</v>
      </c>
      <c r="N27" s="185" t="s">
        <v>535</v>
      </c>
      <c r="O27" s="185" t="s">
        <v>535</v>
      </c>
      <c r="P27" s="185" t="s">
        <v>535</v>
      </c>
      <c r="Q27" s="185" t="s">
        <v>535</v>
      </c>
      <c r="R27" s="185" t="s">
        <v>535</v>
      </c>
      <c r="S27" s="185">
        <v>44</v>
      </c>
      <c r="T27" s="185" t="s">
        <v>535</v>
      </c>
      <c r="U27" s="204">
        <v>6545</v>
      </c>
      <c r="V27" s="204">
        <v>5235</v>
      </c>
      <c r="W27" s="185" t="s">
        <v>535</v>
      </c>
      <c r="X27" s="185" t="s">
        <v>535</v>
      </c>
      <c r="Y27" s="185" t="s">
        <v>535</v>
      </c>
      <c r="Z27" s="185" t="s">
        <v>535</v>
      </c>
      <c r="AA27" s="185" t="s">
        <v>535</v>
      </c>
      <c r="AB27" s="185" t="s">
        <v>535</v>
      </c>
      <c r="AC27" s="185" t="s">
        <v>535</v>
      </c>
      <c r="AD27" s="185" t="s">
        <v>535</v>
      </c>
      <c r="AE27" s="185" t="s">
        <v>535</v>
      </c>
      <c r="AF27" s="185" t="s">
        <v>535</v>
      </c>
      <c r="AG27" s="185" t="s">
        <v>535</v>
      </c>
      <c r="AH27" s="185" t="s">
        <v>535</v>
      </c>
      <c r="AI27" s="204">
        <v>24582</v>
      </c>
    </row>
    <row r="28" spans="1:35">
      <c r="A28" s="34">
        <v>25</v>
      </c>
      <c r="B28" s="34">
        <v>2094533</v>
      </c>
      <c r="C28" s="185" t="s">
        <v>362</v>
      </c>
      <c r="D28" s="185">
        <v>13</v>
      </c>
      <c r="E28" s="185">
        <v>192</v>
      </c>
      <c r="F28" s="185">
        <v>104</v>
      </c>
      <c r="G28" s="185">
        <v>402</v>
      </c>
      <c r="H28" s="185" t="s">
        <v>535</v>
      </c>
      <c r="I28" s="185" t="s">
        <v>535</v>
      </c>
      <c r="J28" s="204">
        <v>3527</v>
      </c>
      <c r="K28" s="185">
        <v>105</v>
      </c>
      <c r="L28" s="185" t="s">
        <v>535</v>
      </c>
      <c r="M28" s="185" t="s">
        <v>535</v>
      </c>
      <c r="N28" s="185" t="s">
        <v>535</v>
      </c>
      <c r="O28" s="185" t="s">
        <v>535</v>
      </c>
      <c r="P28" s="185" t="s">
        <v>535</v>
      </c>
      <c r="Q28" s="185" t="s">
        <v>535</v>
      </c>
      <c r="R28" s="185" t="s">
        <v>535</v>
      </c>
      <c r="S28" s="185" t="s">
        <v>535</v>
      </c>
      <c r="T28" s="185" t="s">
        <v>535</v>
      </c>
      <c r="U28" s="185">
        <v>703</v>
      </c>
      <c r="V28" s="185">
        <v>0</v>
      </c>
      <c r="W28" s="185" t="s">
        <v>535</v>
      </c>
      <c r="X28" s="185" t="s">
        <v>535</v>
      </c>
      <c r="Y28" s="185" t="s">
        <v>535</v>
      </c>
      <c r="Z28" s="185" t="s">
        <v>535</v>
      </c>
      <c r="AA28" s="185" t="s">
        <v>535</v>
      </c>
      <c r="AB28" s="185" t="s">
        <v>535</v>
      </c>
      <c r="AC28" s="185" t="s">
        <v>535</v>
      </c>
      <c r="AD28" s="185" t="s">
        <v>535</v>
      </c>
      <c r="AE28" s="185">
        <v>16</v>
      </c>
      <c r="AF28" s="185" t="s">
        <v>535</v>
      </c>
      <c r="AG28" s="185" t="s">
        <v>535</v>
      </c>
      <c r="AH28" s="185">
        <v>0</v>
      </c>
      <c r="AI28" s="204">
        <v>5062</v>
      </c>
    </row>
    <row r="29" spans="1:35">
      <c r="A29" s="34">
        <v>26</v>
      </c>
      <c r="B29" s="34">
        <v>5722942</v>
      </c>
      <c r="C29" s="185" t="s">
        <v>373</v>
      </c>
      <c r="D29" s="185">
        <v>0</v>
      </c>
      <c r="E29" s="185">
        <v>241</v>
      </c>
      <c r="F29" s="185">
        <v>12</v>
      </c>
      <c r="G29" s="185">
        <v>488</v>
      </c>
      <c r="H29" s="185" t="s">
        <v>535</v>
      </c>
      <c r="I29" s="185" t="s">
        <v>535</v>
      </c>
      <c r="J29" s="204">
        <v>6403</v>
      </c>
      <c r="K29" s="185">
        <v>103</v>
      </c>
      <c r="L29" s="185" t="s">
        <v>535</v>
      </c>
      <c r="M29" s="185" t="s">
        <v>535</v>
      </c>
      <c r="N29" s="185" t="s">
        <v>535</v>
      </c>
      <c r="O29" s="185" t="s">
        <v>535</v>
      </c>
      <c r="P29" s="185" t="s">
        <v>535</v>
      </c>
      <c r="Q29" s="185" t="s">
        <v>535</v>
      </c>
      <c r="R29" s="185" t="s">
        <v>535</v>
      </c>
      <c r="S29" s="185">
        <v>145</v>
      </c>
      <c r="T29" s="185" t="s">
        <v>535</v>
      </c>
      <c r="U29" s="204">
        <v>3447</v>
      </c>
      <c r="V29" s="185">
        <v>2</v>
      </c>
      <c r="W29" s="185" t="s">
        <v>535</v>
      </c>
      <c r="X29" s="185" t="s">
        <v>535</v>
      </c>
      <c r="Y29" s="185" t="s">
        <v>535</v>
      </c>
      <c r="Z29" s="185" t="s">
        <v>535</v>
      </c>
      <c r="AA29" s="185" t="s">
        <v>535</v>
      </c>
      <c r="AB29" s="185" t="s">
        <v>535</v>
      </c>
      <c r="AC29" s="185" t="s">
        <v>535</v>
      </c>
      <c r="AD29" s="185" t="s">
        <v>535</v>
      </c>
      <c r="AE29" s="185">
        <v>273</v>
      </c>
      <c r="AF29" s="185" t="s">
        <v>535</v>
      </c>
      <c r="AG29" s="185" t="s">
        <v>535</v>
      </c>
      <c r="AH29" s="185" t="s">
        <v>535</v>
      </c>
      <c r="AI29" s="204">
        <v>11114</v>
      </c>
    </row>
    <row r="30" spans="1:35">
      <c r="A30" s="34">
        <v>27</v>
      </c>
      <c r="B30" s="34">
        <v>2643928</v>
      </c>
      <c r="C30" s="185" t="s">
        <v>378</v>
      </c>
      <c r="D30" s="185">
        <v>1</v>
      </c>
      <c r="E30" s="185">
        <v>0</v>
      </c>
      <c r="F30" s="185">
        <v>83</v>
      </c>
      <c r="G30" s="185">
        <v>1</v>
      </c>
      <c r="H30" s="185" t="s">
        <v>535</v>
      </c>
      <c r="I30" s="185" t="s">
        <v>535</v>
      </c>
      <c r="J30" s="185">
        <v>34</v>
      </c>
      <c r="K30" s="185">
        <v>2</v>
      </c>
      <c r="L30" s="185" t="s">
        <v>535</v>
      </c>
      <c r="M30" s="185" t="s">
        <v>535</v>
      </c>
      <c r="N30" s="185" t="s">
        <v>535</v>
      </c>
      <c r="O30" s="185" t="s">
        <v>535</v>
      </c>
      <c r="P30" s="185" t="s">
        <v>535</v>
      </c>
      <c r="Q30" s="185" t="s">
        <v>535</v>
      </c>
      <c r="R30" s="185" t="s">
        <v>535</v>
      </c>
      <c r="S30" s="185" t="s">
        <v>535</v>
      </c>
      <c r="T30" s="185">
        <v>29</v>
      </c>
      <c r="U30" s="185">
        <v>108</v>
      </c>
      <c r="V30" s="185">
        <v>0</v>
      </c>
      <c r="W30" s="185" t="s">
        <v>535</v>
      </c>
      <c r="X30" s="185" t="s">
        <v>535</v>
      </c>
      <c r="Y30" s="185" t="s">
        <v>535</v>
      </c>
      <c r="Z30" s="185" t="s">
        <v>535</v>
      </c>
      <c r="AA30" s="185" t="s">
        <v>535</v>
      </c>
      <c r="AB30" s="185" t="s">
        <v>535</v>
      </c>
      <c r="AC30" s="185" t="s">
        <v>535</v>
      </c>
      <c r="AD30" s="185" t="s">
        <v>535</v>
      </c>
      <c r="AE30" s="185" t="s">
        <v>535</v>
      </c>
      <c r="AF30" s="185" t="s">
        <v>535</v>
      </c>
      <c r="AG30" s="185" t="s">
        <v>535</v>
      </c>
      <c r="AH30" s="185">
        <v>0</v>
      </c>
      <c r="AI30" s="185">
        <v>259</v>
      </c>
    </row>
    <row r="31" spans="1:35">
      <c r="A31" s="34">
        <v>28</v>
      </c>
      <c r="B31" s="34">
        <v>5502292</v>
      </c>
      <c r="C31" s="185" t="s">
        <v>384</v>
      </c>
      <c r="D31" s="185">
        <v>0</v>
      </c>
      <c r="E31" s="185">
        <v>29</v>
      </c>
      <c r="F31" s="185" t="s">
        <v>535</v>
      </c>
      <c r="G31" s="185">
        <v>61</v>
      </c>
      <c r="H31" s="185" t="s">
        <v>535</v>
      </c>
      <c r="I31" s="185" t="s">
        <v>535</v>
      </c>
      <c r="J31" s="185" t="s">
        <v>535</v>
      </c>
      <c r="K31" s="185">
        <v>17</v>
      </c>
      <c r="L31" s="185">
        <v>52</v>
      </c>
      <c r="M31" s="185" t="s">
        <v>535</v>
      </c>
      <c r="N31" s="185" t="s">
        <v>535</v>
      </c>
      <c r="O31" s="185" t="s">
        <v>535</v>
      </c>
      <c r="P31" s="185" t="s">
        <v>535</v>
      </c>
      <c r="Q31" s="185" t="s">
        <v>535</v>
      </c>
      <c r="R31" s="185" t="s">
        <v>535</v>
      </c>
      <c r="S31" s="185" t="s">
        <v>535</v>
      </c>
      <c r="T31" s="185" t="s">
        <v>535</v>
      </c>
      <c r="U31" s="185">
        <v>428</v>
      </c>
      <c r="V31" s="185">
        <v>0</v>
      </c>
      <c r="W31" s="185" t="s">
        <v>535</v>
      </c>
      <c r="X31" s="185" t="s">
        <v>535</v>
      </c>
      <c r="Y31" s="185" t="s">
        <v>535</v>
      </c>
      <c r="Z31" s="185" t="s">
        <v>535</v>
      </c>
      <c r="AA31" s="185" t="s">
        <v>535</v>
      </c>
      <c r="AB31" s="185" t="s">
        <v>535</v>
      </c>
      <c r="AC31" s="185" t="s">
        <v>535</v>
      </c>
      <c r="AD31" s="185" t="s">
        <v>535</v>
      </c>
      <c r="AE31" s="185" t="s">
        <v>535</v>
      </c>
      <c r="AF31" s="185" t="s">
        <v>535</v>
      </c>
      <c r="AG31" s="185" t="s">
        <v>535</v>
      </c>
      <c r="AH31" s="185">
        <v>0</v>
      </c>
      <c r="AI31" s="185">
        <v>587</v>
      </c>
    </row>
    <row r="32" spans="1:35">
      <c r="A32" s="34">
        <v>29</v>
      </c>
      <c r="B32" s="34">
        <v>2544695</v>
      </c>
      <c r="C32" s="185" t="s">
        <v>389</v>
      </c>
      <c r="D32" s="185">
        <v>72</v>
      </c>
      <c r="E32" s="185" t="s">
        <v>535</v>
      </c>
      <c r="F32" s="185">
        <v>186</v>
      </c>
      <c r="G32" s="185" t="s">
        <v>535</v>
      </c>
      <c r="H32" s="185" t="s">
        <v>535</v>
      </c>
      <c r="I32" s="185" t="s">
        <v>535</v>
      </c>
      <c r="J32" s="185" t="s">
        <v>535</v>
      </c>
      <c r="K32" s="185">
        <v>0</v>
      </c>
      <c r="L32" s="185" t="s">
        <v>535</v>
      </c>
      <c r="M32" s="185" t="s">
        <v>535</v>
      </c>
      <c r="N32" s="185" t="s">
        <v>535</v>
      </c>
      <c r="O32" s="185" t="s">
        <v>535</v>
      </c>
      <c r="P32" s="185" t="s">
        <v>535</v>
      </c>
      <c r="Q32" s="185" t="s">
        <v>535</v>
      </c>
      <c r="R32" s="185" t="s">
        <v>535</v>
      </c>
      <c r="S32" s="185" t="s">
        <v>535</v>
      </c>
      <c r="T32" s="185" t="s">
        <v>535</v>
      </c>
      <c r="U32" s="185">
        <v>232</v>
      </c>
      <c r="V32" s="185" t="s">
        <v>535</v>
      </c>
      <c r="W32" s="185" t="s">
        <v>535</v>
      </c>
      <c r="X32" s="185" t="s">
        <v>535</v>
      </c>
      <c r="Y32" s="185" t="s">
        <v>535</v>
      </c>
      <c r="Z32" s="185" t="s">
        <v>535</v>
      </c>
      <c r="AA32" s="185" t="s">
        <v>535</v>
      </c>
      <c r="AB32" s="185" t="s">
        <v>535</v>
      </c>
      <c r="AC32" s="185" t="s">
        <v>535</v>
      </c>
      <c r="AD32" s="185" t="s">
        <v>535</v>
      </c>
      <c r="AE32" s="185" t="s">
        <v>535</v>
      </c>
      <c r="AF32" s="185" t="s">
        <v>535</v>
      </c>
      <c r="AG32" s="185">
        <v>3</v>
      </c>
      <c r="AH32" s="185" t="s">
        <v>535</v>
      </c>
      <c r="AI32" s="185">
        <v>493</v>
      </c>
    </row>
    <row r="33" spans="1:35">
      <c r="A33" s="34">
        <v>30</v>
      </c>
      <c r="B33" s="34">
        <v>2615797</v>
      </c>
      <c r="C33" s="185" t="s">
        <v>395</v>
      </c>
      <c r="D33" s="185">
        <v>174</v>
      </c>
      <c r="E33" s="185">
        <v>23</v>
      </c>
      <c r="F33" s="185">
        <v>5</v>
      </c>
      <c r="G33" s="185">
        <v>48</v>
      </c>
      <c r="H33" s="185" t="s">
        <v>535</v>
      </c>
      <c r="I33" s="185" t="s">
        <v>535</v>
      </c>
      <c r="J33" s="185">
        <v>520</v>
      </c>
      <c r="K33" s="185">
        <v>5</v>
      </c>
      <c r="L33" s="185" t="s">
        <v>535</v>
      </c>
      <c r="M33" s="185" t="s">
        <v>535</v>
      </c>
      <c r="N33" s="185" t="s">
        <v>535</v>
      </c>
      <c r="O33" s="185" t="s">
        <v>535</v>
      </c>
      <c r="P33" s="185" t="s">
        <v>535</v>
      </c>
      <c r="Q33" s="185" t="s">
        <v>535</v>
      </c>
      <c r="R33" s="185" t="s">
        <v>535</v>
      </c>
      <c r="S33" s="185" t="s">
        <v>535</v>
      </c>
      <c r="T33" s="185" t="s">
        <v>535</v>
      </c>
      <c r="U33" s="185">
        <v>162</v>
      </c>
      <c r="V33" s="185">
        <v>0</v>
      </c>
      <c r="W33" s="185" t="s">
        <v>535</v>
      </c>
      <c r="X33" s="185" t="s">
        <v>535</v>
      </c>
      <c r="Y33" s="185" t="s">
        <v>535</v>
      </c>
      <c r="Z33" s="185" t="s">
        <v>535</v>
      </c>
      <c r="AA33" s="185" t="s">
        <v>535</v>
      </c>
      <c r="AB33" s="185" t="s">
        <v>535</v>
      </c>
      <c r="AC33" s="185" t="s">
        <v>535</v>
      </c>
      <c r="AD33" s="185" t="s">
        <v>535</v>
      </c>
      <c r="AE33" s="185" t="s">
        <v>535</v>
      </c>
      <c r="AF33" s="185" t="s">
        <v>535</v>
      </c>
      <c r="AG33" s="185">
        <v>3</v>
      </c>
      <c r="AH33" s="185">
        <v>0</v>
      </c>
      <c r="AI33" s="185">
        <v>940</v>
      </c>
    </row>
    <row r="34" spans="1:35">
      <c r="A34" s="34">
        <v>31</v>
      </c>
      <c r="B34" s="34">
        <v>2862468</v>
      </c>
      <c r="C34" s="185" t="s">
        <v>400</v>
      </c>
      <c r="D34" s="185">
        <v>0</v>
      </c>
      <c r="E34" s="185" t="s">
        <v>535</v>
      </c>
      <c r="F34" s="185" t="s">
        <v>535</v>
      </c>
      <c r="G34" s="185" t="s">
        <v>535</v>
      </c>
      <c r="H34" s="185" t="s">
        <v>535</v>
      </c>
      <c r="I34" s="185" t="s">
        <v>535</v>
      </c>
      <c r="J34" s="185">
        <v>0</v>
      </c>
      <c r="K34" s="185">
        <v>52</v>
      </c>
      <c r="L34" s="185" t="s">
        <v>535</v>
      </c>
      <c r="M34" s="185" t="s">
        <v>535</v>
      </c>
      <c r="N34" s="185" t="s">
        <v>535</v>
      </c>
      <c r="O34" s="185" t="s">
        <v>535</v>
      </c>
      <c r="P34" s="185" t="s">
        <v>535</v>
      </c>
      <c r="Q34" s="185" t="s">
        <v>535</v>
      </c>
      <c r="R34" s="185" t="s">
        <v>535</v>
      </c>
      <c r="S34" s="185" t="s">
        <v>535</v>
      </c>
      <c r="T34" s="185">
        <v>0</v>
      </c>
      <c r="U34" s="185">
        <v>141</v>
      </c>
      <c r="V34" s="185">
        <v>0</v>
      </c>
      <c r="W34" s="185" t="s">
        <v>535</v>
      </c>
      <c r="X34" s="185" t="s">
        <v>535</v>
      </c>
      <c r="Y34" s="185" t="s">
        <v>535</v>
      </c>
      <c r="Z34" s="185" t="s">
        <v>535</v>
      </c>
      <c r="AA34" s="185" t="s">
        <v>535</v>
      </c>
      <c r="AB34" s="185" t="s">
        <v>535</v>
      </c>
      <c r="AC34" s="185" t="s">
        <v>535</v>
      </c>
      <c r="AD34" s="185" t="s">
        <v>535</v>
      </c>
      <c r="AE34" s="185">
        <v>1</v>
      </c>
      <c r="AF34" s="185" t="s">
        <v>535</v>
      </c>
      <c r="AG34" s="185">
        <v>8</v>
      </c>
      <c r="AH34" s="185">
        <v>0</v>
      </c>
      <c r="AI34" s="185">
        <v>201</v>
      </c>
    </row>
    <row r="35" spans="1:35">
      <c r="A35" s="34">
        <v>32</v>
      </c>
      <c r="B35" s="34">
        <v>5060338</v>
      </c>
      <c r="C35" s="185" t="s">
        <v>408</v>
      </c>
      <c r="D35" s="185" t="s">
        <v>535</v>
      </c>
      <c r="E35" s="185" t="s">
        <v>535</v>
      </c>
      <c r="F35" s="185" t="s">
        <v>535</v>
      </c>
      <c r="G35" s="185" t="s">
        <v>535</v>
      </c>
      <c r="H35" s="185" t="s">
        <v>535</v>
      </c>
      <c r="I35" s="185" t="s">
        <v>535</v>
      </c>
      <c r="J35" s="185">
        <v>99</v>
      </c>
      <c r="K35" s="185">
        <v>1</v>
      </c>
      <c r="L35" s="185" t="s">
        <v>535</v>
      </c>
      <c r="M35" s="185" t="s">
        <v>535</v>
      </c>
      <c r="N35" s="185" t="s">
        <v>535</v>
      </c>
      <c r="O35" s="185" t="s">
        <v>535</v>
      </c>
      <c r="P35" s="185" t="s">
        <v>535</v>
      </c>
      <c r="Q35" s="185" t="s">
        <v>535</v>
      </c>
      <c r="R35" s="185" t="s">
        <v>535</v>
      </c>
      <c r="S35" s="185" t="s">
        <v>535</v>
      </c>
      <c r="T35" s="185" t="s">
        <v>535</v>
      </c>
      <c r="U35" s="185">
        <v>97</v>
      </c>
      <c r="V35" s="185">
        <v>26</v>
      </c>
      <c r="W35" s="185" t="s">
        <v>535</v>
      </c>
      <c r="X35" s="185" t="s">
        <v>535</v>
      </c>
      <c r="Y35" s="185" t="s">
        <v>535</v>
      </c>
      <c r="Z35" s="185" t="s">
        <v>535</v>
      </c>
      <c r="AA35" s="185" t="s">
        <v>535</v>
      </c>
      <c r="AB35" s="185" t="s">
        <v>535</v>
      </c>
      <c r="AC35" s="185" t="s">
        <v>535</v>
      </c>
      <c r="AD35" s="185" t="s">
        <v>535</v>
      </c>
      <c r="AE35" s="185">
        <v>3</v>
      </c>
      <c r="AF35" s="185" t="s">
        <v>535</v>
      </c>
      <c r="AG35" s="185" t="s">
        <v>535</v>
      </c>
      <c r="AH35" s="185" t="s">
        <v>535</v>
      </c>
      <c r="AI35" s="185">
        <v>226</v>
      </c>
    </row>
    <row r="36" spans="1:35">
      <c r="A36" s="34">
        <v>33</v>
      </c>
      <c r="B36" s="34">
        <v>5236517</v>
      </c>
      <c r="C36" s="185" t="s">
        <v>416</v>
      </c>
      <c r="D36" s="185">
        <v>136</v>
      </c>
      <c r="E36" s="185">
        <v>12</v>
      </c>
      <c r="F36" s="185">
        <v>44</v>
      </c>
      <c r="G36" s="185">
        <v>25</v>
      </c>
      <c r="H36" s="185" t="s">
        <v>535</v>
      </c>
      <c r="I36" s="185" t="s">
        <v>535</v>
      </c>
      <c r="J36" s="185">
        <v>60</v>
      </c>
      <c r="K36" s="185">
        <v>16</v>
      </c>
      <c r="L36" s="185" t="s">
        <v>535</v>
      </c>
      <c r="M36" s="185" t="s">
        <v>535</v>
      </c>
      <c r="N36" s="185" t="s">
        <v>535</v>
      </c>
      <c r="O36" s="185" t="s">
        <v>535</v>
      </c>
      <c r="P36" s="185" t="s">
        <v>535</v>
      </c>
      <c r="Q36" s="185" t="s">
        <v>535</v>
      </c>
      <c r="R36" s="185" t="s">
        <v>535</v>
      </c>
      <c r="S36" s="185" t="s">
        <v>535</v>
      </c>
      <c r="T36" s="185" t="s">
        <v>535</v>
      </c>
      <c r="U36" s="185">
        <v>82</v>
      </c>
      <c r="V36" s="185">
        <v>6</v>
      </c>
      <c r="W36" s="185" t="s">
        <v>535</v>
      </c>
      <c r="X36" s="185" t="s">
        <v>535</v>
      </c>
      <c r="Y36" s="185" t="s">
        <v>535</v>
      </c>
      <c r="Z36" s="185" t="s">
        <v>535</v>
      </c>
      <c r="AA36" s="185" t="s">
        <v>535</v>
      </c>
      <c r="AB36" s="185" t="s">
        <v>535</v>
      </c>
      <c r="AC36" s="185" t="s">
        <v>535</v>
      </c>
      <c r="AD36" s="185" t="s">
        <v>535</v>
      </c>
      <c r="AE36" s="185" t="s">
        <v>535</v>
      </c>
      <c r="AF36" s="185" t="s">
        <v>535</v>
      </c>
      <c r="AG36" s="185" t="s">
        <v>535</v>
      </c>
      <c r="AH36" s="185" t="s">
        <v>535</v>
      </c>
      <c r="AI36" s="185">
        <v>380</v>
      </c>
    </row>
    <row r="37" spans="1:35">
      <c r="A37" s="34">
        <v>34</v>
      </c>
      <c r="B37" s="34">
        <v>5045894</v>
      </c>
      <c r="C37" s="185" t="s">
        <v>421</v>
      </c>
      <c r="D37" s="185">
        <v>102</v>
      </c>
      <c r="E37" s="185" t="s">
        <v>535</v>
      </c>
      <c r="F37" s="185" t="s">
        <v>535</v>
      </c>
      <c r="G37" s="185" t="s">
        <v>535</v>
      </c>
      <c r="H37" s="185" t="s">
        <v>535</v>
      </c>
      <c r="I37" s="185" t="s">
        <v>535</v>
      </c>
      <c r="J37" s="185">
        <v>515</v>
      </c>
      <c r="K37" s="185">
        <v>40</v>
      </c>
      <c r="L37" s="185" t="s">
        <v>535</v>
      </c>
      <c r="M37" s="185" t="s">
        <v>535</v>
      </c>
      <c r="N37" s="185" t="s">
        <v>535</v>
      </c>
      <c r="O37" s="185" t="s">
        <v>535</v>
      </c>
      <c r="P37" s="185" t="s">
        <v>535</v>
      </c>
      <c r="Q37" s="185" t="s">
        <v>535</v>
      </c>
      <c r="R37" s="185" t="s">
        <v>535</v>
      </c>
      <c r="S37" s="185" t="s">
        <v>535</v>
      </c>
      <c r="T37" s="185" t="s">
        <v>535</v>
      </c>
      <c r="U37" s="185">
        <v>309</v>
      </c>
      <c r="V37" s="185" t="s">
        <v>535</v>
      </c>
      <c r="W37" s="185" t="s">
        <v>535</v>
      </c>
      <c r="X37" s="185" t="s">
        <v>535</v>
      </c>
      <c r="Y37" s="185" t="s">
        <v>535</v>
      </c>
      <c r="Z37" s="185" t="s">
        <v>535</v>
      </c>
      <c r="AA37" s="185" t="s">
        <v>535</v>
      </c>
      <c r="AB37" s="185" t="s">
        <v>535</v>
      </c>
      <c r="AC37" s="185" t="s">
        <v>535</v>
      </c>
      <c r="AD37" s="185" t="s">
        <v>535</v>
      </c>
      <c r="AE37" s="185" t="s">
        <v>535</v>
      </c>
      <c r="AF37" s="185" t="s">
        <v>535</v>
      </c>
      <c r="AG37" s="185" t="s">
        <v>535</v>
      </c>
      <c r="AH37" s="185" t="s">
        <v>535</v>
      </c>
      <c r="AI37" s="185">
        <v>967</v>
      </c>
    </row>
    <row r="38" spans="1:35">
      <c r="A38" s="34">
        <v>35</v>
      </c>
      <c r="B38" s="34">
        <v>2091798</v>
      </c>
      <c r="C38" s="185" t="s">
        <v>425</v>
      </c>
      <c r="D38" s="185">
        <v>13</v>
      </c>
      <c r="E38" s="185" t="s">
        <v>535</v>
      </c>
      <c r="F38" s="185" t="s">
        <v>535</v>
      </c>
      <c r="G38" s="185" t="s">
        <v>535</v>
      </c>
      <c r="H38" s="185" t="s">
        <v>535</v>
      </c>
      <c r="I38" s="185" t="s">
        <v>535</v>
      </c>
      <c r="J38" s="185">
        <v>15</v>
      </c>
      <c r="K38" s="185">
        <v>23</v>
      </c>
      <c r="L38" s="185">
        <v>58</v>
      </c>
      <c r="M38" s="185" t="s">
        <v>535</v>
      </c>
      <c r="N38" s="185" t="s">
        <v>535</v>
      </c>
      <c r="O38" s="185" t="s">
        <v>535</v>
      </c>
      <c r="P38" s="185" t="s">
        <v>535</v>
      </c>
      <c r="Q38" s="185" t="s">
        <v>535</v>
      </c>
      <c r="R38" s="185" t="s">
        <v>535</v>
      </c>
      <c r="S38" s="185" t="s">
        <v>535</v>
      </c>
      <c r="T38" s="185" t="s">
        <v>535</v>
      </c>
      <c r="U38" s="185">
        <v>36</v>
      </c>
      <c r="V38" s="185" t="s">
        <v>535</v>
      </c>
      <c r="W38" s="185" t="s">
        <v>535</v>
      </c>
      <c r="X38" s="185" t="s">
        <v>535</v>
      </c>
      <c r="Y38" s="185" t="s">
        <v>535</v>
      </c>
      <c r="Z38" s="185" t="s">
        <v>535</v>
      </c>
      <c r="AA38" s="185" t="s">
        <v>535</v>
      </c>
      <c r="AB38" s="185" t="s">
        <v>535</v>
      </c>
      <c r="AC38" s="185" t="s">
        <v>535</v>
      </c>
      <c r="AD38" s="185" t="s">
        <v>535</v>
      </c>
      <c r="AE38" s="185">
        <v>4</v>
      </c>
      <c r="AF38" s="185" t="s">
        <v>535</v>
      </c>
      <c r="AG38" s="185" t="s">
        <v>535</v>
      </c>
      <c r="AH38" s="185" t="s">
        <v>535</v>
      </c>
      <c r="AI38" s="185">
        <v>148</v>
      </c>
    </row>
    <row r="39" spans="1:35">
      <c r="A39" s="34">
        <v>36</v>
      </c>
      <c r="B39" s="34">
        <v>2074737</v>
      </c>
      <c r="C39" s="185" t="s">
        <v>430</v>
      </c>
      <c r="D39" s="185" t="s">
        <v>535</v>
      </c>
      <c r="E39" s="185" t="s">
        <v>535</v>
      </c>
      <c r="F39" s="185" t="s">
        <v>535</v>
      </c>
      <c r="G39" s="185" t="s">
        <v>535</v>
      </c>
      <c r="H39" s="185" t="s">
        <v>535</v>
      </c>
      <c r="I39" s="185" t="s">
        <v>535</v>
      </c>
      <c r="J39" s="185" t="s">
        <v>535</v>
      </c>
      <c r="K39" s="185">
        <v>620</v>
      </c>
      <c r="L39" s="185" t="s">
        <v>535</v>
      </c>
      <c r="M39" s="185" t="s">
        <v>535</v>
      </c>
      <c r="N39" s="185" t="s">
        <v>535</v>
      </c>
      <c r="O39" s="185" t="s">
        <v>535</v>
      </c>
      <c r="P39" s="185" t="s">
        <v>535</v>
      </c>
      <c r="Q39" s="185" t="s">
        <v>535</v>
      </c>
      <c r="R39" s="185" t="s">
        <v>535</v>
      </c>
      <c r="S39" s="185" t="s">
        <v>535</v>
      </c>
      <c r="T39" s="185" t="s">
        <v>535</v>
      </c>
      <c r="U39" s="185">
        <v>27</v>
      </c>
      <c r="V39" s="185" t="s">
        <v>535</v>
      </c>
      <c r="W39" s="185" t="s">
        <v>535</v>
      </c>
      <c r="X39" s="185" t="s">
        <v>535</v>
      </c>
      <c r="Y39" s="185" t="s">
        <v>535</v>
      </c>
      <c r="Z39" s="185" t="s">
        <v>535</v>
      </c>
      <c r="AA39" s="185" t="s">
        <v>535</v>
      </c>
      <c r="AB39" s="185" t="s">
        <v>535</v>
      </c>
      <c r="AC39" s="185" t="s">
        <v>535</v>
      </c>
      <c r="AD39" s="185" t="s">
        <v>535</v>
      </c>
      <c r="AE39" s="185" t="s">
        <v>535</v>
      </c>
      <c r="AF39" s="185" t="s">
        <v>535</v>
      </c>
      <c r="AG39" s="185" t="s">
        <v>535</v>
      </c>
      <c r="AH39" s="185" t="s">
        <v>535</v>
      </c>
      <c r="AI39" s="185">
        <v>647</v>
      </c>
    </row>
    <row r="40" spans="1:35">
      <c r="A40" s="34">
        <v>37</v>
      </c>
      <c r="B40" s="34">
        <v>2051303</v>
      </c>
      <c r="C40" s="185" t="s">
        <v>436</v>
      </c>
      <c r="D40" s="185" t="s">
        <v>535</v>
      </c>
      <c r="E40" s="185">
        <v>559</v>
      </c>
      <c r="F40" s="204">
        <v>1260</v>
      </c>
      <c r="G40" s="204">
        <v>1179</v>
      </c>
      <c r="H40" s="185" t="s">
        <v>535</v>
      </c>
      <c r="I40" s="185" t="s">
        <v>535</v>
      </c>
      <c r="J40" s="204">
        <v>1167</v>
      </c>
      <c r="K40" s="185">
        <v>44</v>
      </c>
      <c r="L40" s="204">
        <v>2000</v>
      </c>
      <c r="M40" s="185" t="s">
        <v>535</v>
      </c>
      <c r="N40" s="185" t="s">
        <v>535</v>
      </c>
      <c r="O40" s="185" t="s">
        <v>535</v>
      </c>
      <c r="P40" s="185" t="s">
        <v>535</v>
      </c>
      <c r="Q40" s="185" t="s">
        <v>535</v>
      </c>
      <c r="R40" s="185" t="s">
        <v>535</v>
      </c>
      <c r="S40" s="185" t="s">
        <v>535</v>
      </c>
      <c r="T40" s="185" t="s">
        <v>535</v>
      </c>
      <c r="U40" s="204">
        <v>5185</v>
      </c>
      <c r="V40" s="204">
        <v>2314</v>
      </c>
      <c r="W40" s="185" t="s">
        <v>535</v>
      </c>
      <c r="X40" s="185" t="s">
        <v>535</v>
      </c>
      <c r="Y40" s="185" t="s">
        <v>535</v>
      </c>
      <c r="Z40" s="185" t="s">
        <v>535</v>
      </c>
      <c r="AA40" s="185" t="s">
        <v>535</v>
      </c>
      <c r="AB40" s="185" t="s">
        <v>535</v>
      </c>
      <c r="AC40" s="185" t="s">
        <v>535</v>
      </c>
      <c r="AD40" s="185" t="s">
        <v>535</v>
      </c>
      <c r="AE40" s="185" t="s">
        <v>535</v>
      </c>
      <c r="AF40" s="185" t="s">
        <v>535</v>
      </c>
      <c r="AG40" s="185" t="s">
        <v>535</v>
      </c>
      <c r="AH40" s="185">
        <v>0</v>
      </c>
      <c r="AI40" s="204">
        <v>13709</v>
      </c>
    </row>
    <row r="41" spans="1:35">
      <c r="A41" s="34">
        <v>38</v>
      </c>
      <c r="B41" s="34">
        <v>2061848</v>
      </c>
      <c r="C41" s="185" t="s">
        <v>442</v>
      </c>
      <c r="D41" s="185">
        <v>91</v>
      </c>
      <c r="E41" s="185" t="s">
        <v>535</v>
      </c>
      <c r="F41" s="185">
        <v>5</v>
      </c>
      <c r="G41" s="185" t="s">
        <v>535</v>
      </c>
      <c r="H41" s="185" t="s">
        <v>535</v>
      </c>
      <c r="I41" s="185" t="s">
        <v>535</v>
      </c>
      <c r="J41" s="185">
        <v>120</v>
      </c>
      <c r="K41" s="185">
        <v>11</v>
      </c>
      <c r="L41" s="185" t="s">
        <v>535</v>
      </c>
      <c r="M41" s="185" t="s">
        <v>535</v>
      </c>
      <c r="N41" s="185" t="s">
        <v>535</v>
      </c>
      <c r="O41" s="185" t="s">
        <v>535</v>
      </c>
      <c r="P41" s="185" t="s">
        <v>535</v>
      </c>
      <c r="Q41" s="185" t="s">
        <v>535</v>
      </c>
      <c r="R41" s="185" t="s">
        <v>535</v>
      </c>
      <c r="S41" s="185" t="s">
        <v>535</v>
      </c>
      <c r="T41" s="185" t="s">
        <v>535</v>
      </c>
      <c r="U41" s="185">
        <v>103</v>
      </c>
      <c r="V41" s="185" t="s">
        <v>535</v>
      </c>
      <c r="W41" s="185" t="s">
        <v>535</v>
      </c>
      <c r="X41" s="185" t="s">
        <v>535</v>
      </c>
      <c r="Y41" s="185" t="s">
        <v>535</v>
      </c>
      <c r="Z41" s="185" t="s">
        <v>535</v>
      </c>
      <c r="AA41" s="185" t="s">
        <v>535</v>
      </c>
      <c r="AB41" s="185" t="s">
        <v>535</v>
      </c>
      <c r="AC41" s="185" t="s">
        <v>535</v>
      </c>
      <c r="AD41" s="185" t="s">
        <v>535</v>
      </c>
      <c r="AE41" s="185" t="s">
        <v>535</v>
      </c>
      <c r="AF41" s="185" t="s">
        <v>535</v>
      </c>
      <c r="AG41" s="185" t="s">
        <v>535</v>
      </c>
      <c r="AH41" s="185" t="s">
        <v>535</v>
      </c>
      <c r="AI41" s="185">
        <v>330</v>
      </c>
    </row>
    <row r="42" spans="1:35" ht="24">
      <c r="A42" s="34">
        <v>39</v>
      </c>
      <c r="B42" s="34">
        <v>2766337</v>
      </c>
      <c r="C42" s="185" t="s">
        <v>449</v>
      </c>
      <c r="D42" s="185">
        <v>9</v>
      </c>
      <c r="E42" s="185">
        <v>582</v>
      </c>
      <c r="F42" s="185" t="s">
        <v>535</v>
      </c>
      <c r="G42" s="204">
        <v>1844</v>
      </c>
      <c r="H42" s="185" t="s">
        <v>535</v>
      </c>
      <c r="I42" s="185" t="s">
        <v>535</v>
      </c>
      <c r="J42" s="185" t="s">
        <v>535</v>
      </c>
      <c r="K42" s="185" t="s">
        <v>535</v>
      </c>
      <c r="L42" s="185" t="s">
        <v>535</v>
      </c>
      <c r="M42" s="185" t="s">
        <v>535</v>
      </c>
      <c r="N42" s="185" t="s">
        <v>535</v>
      </c>
      <c r="O42" s="185" t="s">
        <v>535</v>
      </c>
      <c r="P42" s="185">
        <v>32</v>
      </c>
      <c r="Q42" s="185" t="s">
        <v>535</v>
      </c>
      <c r="R42" s="185" t="s">
        <v>535</v>
      </c>
      <c r="S42" s="204">
        <v>1129</v>
      </c>
      <c r="T42" s="185" t="s">
        <v>535</v>
      </c>
      <c r="U42" s="185">
        <v>611</v>
      </c>
      <c r="V42" s="185">
        <v>7</v>
      </c>
      <c r="W42" s="185" t="s">
        <v>535</v>
      </c>
      <c r="X42" s="185">
        <v>160</v>
      </c>
      <c r="Y42" s="185">
        <v>80</v>
      </c>
      <c r="Z42" s="185" t="s">
        <v>535</v>
      </c>
      <c r="AA42" s="185" t="s">
        <v>535</v>
      </c>
      <c r="AB42" s="185" t="s">
        <v>535</v>
      </c>
      <c r="AC42" s="204">
        <v>21688</v>
      </c>
      <c r="AD42" s="204">
        <v>5734</v>
      </c>
      <c r="AE42" s="185" t="s">
        <v>535</v>
      </c>
      <c r="AF42" s="185" t="s">
        <v>535</v>
      </c>
      <c r="AG42" s="185" t="s">
        <v>535</v>
      </c>
      <c r="AH42" s="185">
        <v>7</v>
      </c>
      <c r="AI42" s="204">
        <v>31882</v>
      </c>
    </row>
    <row r="43" spans="1:35">
      <c r="A43" s="34">
        <v>40</v>
      </c>
      <c r="B43" s="34">
        <v>5200334</v>
      </c>
      <c r="C43" s="185" t="s">
        <v>454</v>
      </c>
      <c r="D43" s="185">
        <v>146</v>
      </c>
      <c r="E43" s="185" t="s">
        <v>535</v>
      </c>
      <c r="F43" s="185" t="s">
        <v>535</v>
      </c>
      <c r="G43" s="185" t="s">
        <v>535</v>
      </c>
      <c r="H43" s="185" t="s">
        <v>535</v>
      </c>
      <c r="I43" s="185" t="s">
        <v>535</v>
      </c>
      <c r="J43" s="185" t="s">
        <v>535</v>
      </c>
      <c r="K43" s="185">
        <v>260</v>
      </c>
      <c r="L43" s="185" t="s">
        <v>535</v>
      </c>
      <c r="M43" s="185" t="s">
        <v>535</v>
      </c>
      <c r="N43" s="185" t="s">
        <v>535</v>
      </c>
      <c r="O43" s="185" t="s">
        <v>535</v>
      </c>
      <c r="P43" s="185" t="s">
        <v>535</v>
      </c>
      <c r="Q43" s="185" t="s">
        <v>535</v>
      </c>
      <c r="R43" s="185" t="s">
        <v>535</v>
      </c>
      <c r="S43" s="185" t="s">
        <v>535</v>
      </c>
      <c r="T43" s="185" t="s">
        <v>535</v>
      </c>
      <c r="U43" s="185">
        <v>15</v>
      </c>
      <c r="V43" s="185" t="s">
        <v>535</v>
      </c>
      <c r="W43" s="185" t="s">
        <v>535</v>
      </c>
      <c r="X43" s="185" t="s">
        <v>535</v>
      </c>
      <c r="Y43" s="185" t="s">
        <v>535</v>
      </c>
      <c r="Z43" s="185" t="s">
        <v>535</v>
      </c>
      <c r="AA43" s="185" t="s">
        <v>535</v>
      </c>
      <c r="AB43" s="185" t="s">
        <v>535</v>
      </c>
      <c r="AC43" s="185" t="s">
        <v>535</v>
      </c>
      <c r="AD43" s="185" t="s">
        <v>535</v>
      </c>
      <c r="AE43" s="185" t="s">
        <v>535</v>
      </c>
      <c r="AF43" s="185" t="s">
        <v>535</v>
      </c>
      <c r="AG43" s="185" t="s">
        <v>535</v>
      </c>
      <c r="AH43" s="185" t="s">
        <v>535</v>
      </c>
      <c r="AI43" s="185">
        <v>421</v>
      </c>
    </row>
    <row r="44" spans="1:35">
      <c r="A44" s="34">
        <v>41</v>
      </c>
      <c r="B44" s="34">
        <v>5838266</v>
      </c>
      <c r="C44" s="185" t="s">
        <v>458</v>
      </c>
      <c r="D44" s="185">
        <v>22</v>
      </c>
      <c r="E44" s="185">
        <v>132</v>
      </c>
      <c r="F44" s="185">
        <v>194</v>
      </c>
      <c r="G44" s="185">
        <v>277</v>
      </c>
      <c r="H44" s="185" t="s">
        <v>535</v>
      </c>
      <c r="I44" s="185" t="s">
        <v>535</v>
      </c>
      <c r="J44" s="185" t="s">
        <v>535</v>
      </c>
      <c r="K44" s="185">
        <v>24</v>
      </c>
      <c r="L44" s="185" t="s">
        <v>535</v>
      </c>
      <c r="M44" s="185" t="s">
        <v>535</v>
      </c>
      <c r="N44" s="185" t="s">
        <v>535</v>
      </c>
      <c r="O44" s="185" t="s">
        <v>535</v>
      </c>
      <c r="P44" s="185" t="s">
        <v>535</v>
      </c>
      <c r="Q44" s="185" t="s">
        <v>535</v>
      </c>
      <c r="R44" s="185" t="s">
        <v>535</v>
      </c>
      <c r="S44" s="185">
        <v>11</v>
      </c>
      <c r="T44" s="185" t="s">
        <v>535</v>
      </c>
      <c r="U44" s="185">
        <v>230</v>
      </c>
      <c r="V44" s="185">
        <v>0</v>
      </c>
      <c r="W44" s="185" t="s">
        <v>535</v>
      </c>
      <c r="X44" s="185" t="s">
        <v>535</v>
      </c>
      <c r="Y44" s="185" t="s">
        <v>535</v>
      </c>
      <c r="Z44" s="185" t="s">
        <v>535</v>
      </c>
      <c r="AA44" s="185" t="s">
        <v>535</v>
      </c>
      <c r="AB44" s="185" t="s">
        <v>535</v>
      </c>
      <c r="AC44" s="185" t="s">
        <v>535</v>
      </c>
      <c r="AD44" s="185" t="s">
        <v>535</v>
      </c>
      <c r="AE44" s="185" t="s">
        <v>535</v>
      </c>
      <c r="AF44" s="185" t="s">
        <v>535</v>
      </c>
      <c r="AG44" s="185" t="s">
        <v>535</v>
      </c>
      <c r="AH44" s="185">
        <v>0</v>
      </c>
      <c r="AI44" s="185">
        <v>890</v>
      </c>
    </row>
    <row r="45" spans="1:35">
      <c r="A45" s="34">
        <v>42</v>
      </c>
      <c r="B45" s="34">
        <v>2687968</v>
      </c>
      <c r="C45" s="185" t="s">
        <v>464</v>
      </c>
      <c r="D45" s="185" t="s">
        <v>535</v>
      </c>
      <c r="E45" s="185">
        <v>114</v>
      </c>
      <c r="F45" s="185" t="s">
        <v>535</v>
      </c>
      <c r="G45" s="185">
        <v>240</v>
      </c>
      <c r="H45" s="185" t="s">
        <v>535</v>
      </c>
      <c r="I45" s="185" t="s">
        <v>535</v>
      </c>
      <c r="J45" s="185" t="s">
        <v>535</v>
      </c>
      <c r="K45" s="185">
        <v>141</v>
      </c>
      <c r="L45" s="185" t="s">
        <v>535</v>
      </c>
      <c r="M45" s="185" t="s">
        <v>535</v>
      </c>
      <c r="N45" s="185" t="s">
        <v>535</v>
      </c>
      <c r="O45" s="185" t="s">
        <v>535</v>
      </c>
      <c r="P45" s="185" t="s">
        <v>535</v>
      </c>
      <c r="Q45" s="185" t="s">
        <v>535</v>
      </c>
      <c r="R45" s="185" t="s">
        <v>535</v>
      </c>
      <c r="S45" s="185" t="s">
        <v>535</v>
      </c>
      <c r="T45" s="185" t="s">
        <v>535</v>
      </c>
      <c r="U45" s="185">
        <v>28</v>
      </c>
      <c r="V45" s="185">
        <v>0</v>
      </c>
      <c r="W45" s="185" t="s">
        <v>535</v>
      </c>
      <c r="X45" s="185" t="s">
        <v>535</v>
      </c>
      <c r="Y45" s="185" t="s">
        <v>535</v>
      </c>
      <c r="Z45" s="185" t="s">
        <v>535</v>
      </c>
      <c r="AA45" s="185" t="s">
        <v>535</v>
      </c>
      <c r="AB45" s="185" t="s">
        <v>535</v>
      </c>
      <c r="AC45" s="185" t="s">
        <v>535</v>
      </c>
      <c r="AD45" s="185" t="s">
        <v>535</v>
      </c>
      <c r="AE45" s="185" t="s">
        <v>535</v>
      </c>
      <c r="AF45" s="185" t="s">
        <v>535</v>
      </c>
      <c r="AG45" s="185" t="s">
        <v>535</v>
      </c>
      <c r="AH45" s="185">
        <v>0</v>
      </c>
      <c r="AI45" s="185">
        <v>524</v>
      </c>
    </row>
    <row r="46" spans="1:35">
      <c r="A46" s="34">
        <v>43</v>
      </c>
      <c r="B46" s="34">
        <v>6148611</v>
      </c>
      <c r="C46" s="185" t="s">
        <v>467</v>
      </c>
      <c r="D46" s="185">
        <v>173</v>
      </c>
      <c r="E46" s="185" t="s">
        <v>535</v>
      </c>
      <c r="F46" s="185" t="s">
        <v>535</v>
      </c>
      <c r="G46" s="185" t="s">
        <v>535</v>
      </c>
      <c r="H46" s="185" t="s">
        <v>535</v>
      </c>
      <c r="I46" s="185" t="s">
        <v>535</v>
      </c>
      <c r="J46" s="185" t="s">
        <v>535</v>
      </c>
      <c r="K46" s="185" t="s">
        <v>535</v>
      </c>
      <c r="L46" s="185" t="s">
        <v>535</v>
      </c>
      <c r="M46" s="185" t="s">
        <v>535</v>
      </c>
      <c r="N46" s="185" t="s">
        <v>535</v>
      </c>
      <c r="O46" s="185" t="s">
        <v>535</v>
      </c>
      <c r="P46" s="185" t="s">
        <v>535</v>
      </c>
      <c r="Q46" s="185" t="s">
        <v>535</v>
      </c>
      <c r="R46" s="185" t="s">
        <v>535</v>
      </c>
      <c r="S46" s="185" t="s">
        <v>535</v>
      </c>
      <c r="T46" s="185" t="s">
        <v>535</v>
      </c>
      <c r="U46" s="185" t="s">
        <v>535</v>
      </c>
      <c r="V46" s="185" t="s">
        <v>535</v>
      </c>
      <c r="W46" s="185" t="s">
        <v>535</v>
      </c>
      <c r="X46" s="185" t="s">
        <v>535</v>
      </c>
      <c r="Y46" s="185" t="s">
        <v>535</v>
      </c>
      <c r="Z46" s="185" t="s">
        <v>535</v>
      </c>
      <c r="AA46" s="185" t="s">
        <v>535</v>
      </c>
      <c r="AB46" s="185" t="s">
        <v>535</v>
      </c>
      <c r="AC46" s="185" t="s">
        <v>535</v>
      </c>
      <c r="AD46" s="185" t="s">
        <v>535</v>
      </c>
      <c r="AE46" s="185" t="s">
        <v>535</v>
      </c>
      <c r="AF46" s="185" t="s">
        <v>535</v>
      </c>
      <c r="AG46" s="185" t="s">
        <v>535</v>
      </c>
      <c r="AH46" s="185" t="s">
        <v>535</v>
      </c>
      <c r="AI46" s="185">
        <v>173</v>
      </c>
    </row>
    <row r="47" spans="1:35">
      <c r="A47" s="34">
        <v>44</v>
      </c>
      <c r="B47" s="34">
        <v>5217652</v>
      </c>
      <c r="C47" s="185" t="s">
        <v>469</v>
      </c>
      <c r="D47" s="185">
        <v>3</v>
      </c>
      <c r="E47" s="185">
        <v>7</v>
      </c>
      <c r="F47" s="185" t="s">
        <v>535</v>
      </c>
      <c r="G47" s="185">
        <v>14</v>
      </c>
      <c r="H47" s="185" t="s">
        <v>535</v>
      </c>
      <c r="I47" s="185" t="s">
        <v>535</v>
      </c>
      <c r="J47" s="204">
        <v>2979</v>
      </c>
      <c r="K47" s="185">
        <v>211</v>
      </c>
      <c r="L47" s="185" t="s">
        <v>535</v>
      </c>
      <c r="M47" s="185" t="s">
        <v>535</v>
      </c>
      <c r="N47" s="185" t="s">
        <v>535</v>
      </c>
      <c r="O47" s="185" t="s">
        <v>535</v>
      </c>
      <c r="P47" s="185" t="s">
        <v>535</v>
      </c>
      <c r="Q47" s="185" t="s">
        <v>535</v>
      </c>
      <c r="R47" s="185" t="s">
        <v>535</v>
      </c>
      <c r="S47" s="185">
        <v>11</v>
      </c>
      <c r="T47" s="185">
        <v>231</v>
      </c>
      <c r="U47" s="185">
        <v>174</v>
      </c>
      <c r="V47" s="185">
        <v>339</v>
      </c>
      <c r="W47" s="185" t="s">
        <v>535</v>
      </c>
      <c r="X47" s="185" t="s">
        <v>535</v>
      </c>
      <c r="Y47" s="185" t="s">
        <v>535</v>
      </c>
      <c r="Z47" s="185" t="s">
        <v>535</v>
      </c>
      <c r="AA47" s="185" t="s">
        <v>535</v>
      </c>
      <c r="AB47" s="185" t="s">
        <v>535</v>
      </c>
      <c r="AC47" s="185" t="s">
        <v>535</v>
      </c>
      <c r="AD47" s="185" t="s">
        <v>535</v>
      </c>
      <c r="AE47" s="185" t="s">
        <v>535</v>
      </c>
      <c r="AF47" s="185" t="s">
        <v>535</v>
      </c>
      <c r="AG47" s="185" t="s">
        <v>535</v>
      </c>
      <c r="AH47" s="185" t="s">
        <v>535</v>
      </c>
      <c r="AI47" s="204">
        <v>3968</v>
      </c>
    </row>
    <row r="48" spans="1:35">
      <c r="A48" s="34">
        <v>45</v>
      </c>
      <c r="B48" s="34">
        <v>5002486</v>
      </c>
      <c r="C48" s="185" t="s">
        <v>473</v>
      </c>
      <c r="D48" s="185" t="s">
        <v>535</v>
      </c>
      <c r="E48" s="185">
        <v>6</v>
      </c>
      <c r="F48" s="185">
        <v>1</v>
      </c>
      <c r="G48" s="185">
        <v>14</v>
      </c>
      <c r="H48" s="185" t="s">
        <v>535</v>
      </c>
      <c r="I48" s="185" t="s">
        <v>535</v>
      </c>
      <c r="J48" s="185">
        <v>213</v>
      </c>
      <c r="K48" s="185">
        <v>1</v>
      </c>
      <c r="L48" s="185" t="s">
        <v>535</v>
      </c>
      <c r="M48" s="185" t="s">
        <v>535</v>
      </c>
      <c r="N48" s="185" t="s">
        <v>535</v>
      </c>
      <c r="O48" s="185" t="s">
        <v>535</v>
      </c>
      <c r="P48" s="185" t="s">
        <v>535</v>
      </c>
      <c r="Q48" s="185" t="s">
        <v>535</v>
      </c>
      <c r="R48" s="185" t="s">
        <v>535</v>
      </c>
      <c r="S48" s="185" t="s">
        <v>535</v>
      </c>
      <c r="T48" s="185" t="s">
        <v>535</v>
      </c>
      <c r="U48" s="185">
        <v>40</v>
      </c>
      <c r="V48" s="185">
        <v>0</v>
      </c>
      <c r="W48" s="185" t="s">
        <v>535</v>
      </c>
      <c r="X48" s="185" t="s">
        <v>535</v>
      </c>
      <c r="Y48" s="185" t="s">
        <v>535</v>
      </c>
      <c r="Z48" s="185" t="s">
        <v>535</v>
      </c>
      <c r="AA48" s="185" t="s">
        <v>535</v>
      </c>
      <c r="AB48" s="185" t="s">
        <v>535</v>
      </c>
      <c r="AC48" s="185" t="s">
        <v>535</v>
      </c>
      <c r="AD48" s="185" t="s">
        <v>535</v>
      </c>
      <c r="AE48" s="185" t="s">
        <v>535</v>
      </c>
      <c r="AF48" s="185" t="s">
        <v>535</v>
      </c>
      <c r="AG48" s="185" t="s">
        <v>535</v>
      </c>
      <c r="AH48" s="185" t="s">
        <v>535</v>
      </c>
      <c r="AI48" s="185">
        <v>275</v>
      </c>
    </row>
    <row r="49" spans="1:35">
      <c r="A49" s="34">
        <v>46</v>
      </c>
      <c r="B49" s="34">
        <v>5935539</v>
      </c>
      <c r="C49" s="185" t="s">
        <v>478</v>
      </c>
      <c r="D49" s="185">
        <v>30</v>
      </c>
      <c r="E49" s="185" t="s">
        <v>535</v>
      </c>
      <c r="F49" s="185" t="s">
        <v>535</v>
      </c>
      <c r="G49" s="185" t="s">
        <v>535</v>
      </c>
      <c r="H49" s="185" t="s">
        <v>535</v>
      </c>
      <c r="I49" s="185" t="s">
        <v>535</v>
      </c>
      <c r="J49" s="185">
        <v>922</v>
      </c>
      <c r="K49" s="185">
        <v>45</v>
      </c>
      <c r="L49" s="185" t="s">
        <v>535</v>
      </c>
      <c r="M49" s="185" t="s">
        <v>535</v>
      </c>
      <c r="N49" s="185" t="s">
        <v>535</v>
      </c>
      <c r="O49" s="185" t="s">
        <v>535</v>
      </c>
      <c r="P49" s="185" t="s">
        <v>535</v>
      </c>
      <c r="Q49" s="185" t="s">
        <v>535</v>
      </c>
      <c r="R49" s="185" t="s">
        <v>535</v>
      </c>
      <c r="S49" s="185" t="s">
        <v>535</v>
      </c>
      <c r="T49" s="185" t="s">
        <v>535</v>
      </c>
      <c r="U49" s="185">
        <v>450</v>
      </c>
      <c r="V49" s="185" t="s">
        <v>535</v>
      </c>
      <c r="W49" s="185" t="s">
        <v>535</v>
      </c>
      <c r="X49" s="185" t="s">
        <v>535</v>
      </c>
      <c r="Y49" s="185" t="s">
        <v>535</v>
      </c>
      <c r="Z49" s="185" t="s">
        <v>535</v>
      </c>
      <c r="AA49" s="185" t="s">
        <v>535</v>
      </c>
      <c r="AB49" s="185" t="s">
        <v>535</v>
      </c>
      <c r="AC49" s="185" t="s">
        <v>535</v>
      </c>
      <c r="AD49" s="185" t="s">
        <v>535</v>
      </c>
      <c r="AE49" s="185" t="s">
        <v>535</v>
      </c>
      <c r="AF49" s="185" t="s">
        <v>535</v>
      </c>
      <c r="AG49" s="185">
        <v>19</v>
      </c>
      <c r="AH49" s="185" t="s">
        <v>535</v>
      </c>
      <c r="AI49" s="204">
        <v>1466</v>
      </c>
    </row>
    <row r="50" spans="1:35">
      <c r="A50" s="34">
        <v>47</v>
      </c>
      <c r="B50" s="34">
        <v>5073189</v>
      </c>
      <c r="C50" s="185" t="s">
        <v>483</v>
      </c>
      <c r="D50" s="185">
        <v>14</v>
      </c>
      <c r="E50" s="185" t="s">
        <v>535</v>
      </c>
      <c r="F50" s="185" t="s">
        <v>535</v>
      </c>
      <c r="G50" s="185" t="s">
        <v>535</v>
      </c>
      <c r="H50" s="185" t="s">
        <v>535</v>
      </c>
      <c r="I50" s="185" t="s">
        <v>535</v>
      </c>
      <c r="J50" s="185">
        <v>812</v>
      </c>
      <c r="K50" s="185">
        <v>15</v>
      </c>
      <c r="L50" s="185" t="s">
        <v>535</v>
      </c>
      <c r="M50" s="185" t="s">
        <v>535</v>
      </c>
      <c r="N50" s="185" t="s">
        <v>535</v>
      </c>
      <c r="O50" s="185" t="s">
        <v>535</v>
      </c>
      <c r="P50" s="185" t="s">
        <v>535</v>
      </c>
      <c r="Q50" s="185" t="s">
        <v>535</v>
      </c>
      <c r="R50" s="185" t="s">
        <v>535</v>
      </c>
      <c r="S50" s="185" t="s">
        <v>535</v>
      </c>
      <c r="T50" s="185" t="s">
        <v>535</v>
      </c>
      <c r="U50" s="185">
        <v>400</v>
      </c>
      <c r="V50" s="185" t="s">
        <v>535</v>
      </c>
      <c r="W50" s="185" t="s">
        <v>535</v>
      </c>
      <c r="X50" s="185" t="s">
        <v>535</v>
      </c>
      <c r="Y50" s="185" t="s">
        <v>535</v>
      </c>
      <c r="Z50" s="185" t="s">
        <v>535</v>
      </c>
      <c r="AA50" s="185" t="s">
        <v>535</v>
      </c>
      <c r="AB50" s="185" t="s">
        <v>535</v>
      </c>
      <c r="AC50" s="185" t="s">
        <v>535</v>
      </c>
      <c r="AD50" s="185" t="s">
        <v>535</v>
      </c>
      <c r="AE50" s="185" t="s">
        <v>535</v>
      </c>
      <c r="AF50" s="185" t="s">
        <v>535</v>
      </c>
      <c r="AG50" s="185" t="s">
        <v>535</v>
      </c>
      <c r="AH50" s="185" t="s">
        <v>535</v>
      </c>
      <c r="AI50" s="204">
        <v>1240</v>
      </c>
    </row>
    <row r="51" spans="1:35">
      <c r="A51" s="34">
        <v>48</v>
      </c>
      <c r="B51" s="34">
        <v>6171788</v>
      </c>
      <c r="C51" s="185" t="s">
        <v>485</v>
      </c>
      <c r="D51" s="185" t="s">
        <v>535</v>
      </c>
      <c r="E51" s="185" t="s">
        <v>535</v>
      </c>
      <c r="F51" s="185" t="s">
        <v>535</v>
      </c>
      <c r="G51" s="185" t="s">
        <v>535</v>
      </c>
      <c r="H51" s="185" t="s">
        <v>535</v>
      </c>
      <c r="I51" s="185" t="s">
        <v>535</v>
      </c>
      <c r="J51" s="185">
        <v>45</v>
      </c>
      <c r="K51" s="185">
        <v>2</v>
      </c>
      <c r="L51" s="185" t="s">
        <v>535</v>
      </c>
      <c r="M51" s="185" t="s">
        <v>535</v>
      </c>
      <c r="N51" s="185" t="s">
        <v>535</v>
      </c>
      <c r="O51" s="185" t="s">
        <v>535</v>
      </c>
      <c r="P51" s="185" t="s">
        <v>535</v>
      </c>
      <c r="Q51" s="185" t="s">
        <v>535</v>
      </c>
      <c r="R51" s="185" t="s">
        <v>535</v>
      </c>
      <c r="S51" s="185" t="s">
        <v>535</v>
      </c>
      <c r="T51" s="185" t="s">
        <v>535</v>
      </c>
      <c r="U51" s="185">
        <v>325</v>
      </c>
      <c r="V51" s="185" t="s">
        <v>535</v>
      </c>
      <c r="W51" s="185" t="s">
        <v>535</v>
      </c>
      <c r="X51" s="185" t="s">
        <v>535</v>
      </c>
      <c r="Y51" s="185" t="s">
        <v>535</v>
      </c>
      <c r="Z51" s="185" t="s">
        <v>535</v>
      </c>
      <c r="AA51" s="185" t="s">
        <v>535</v>
      </c>
      <c r="AB51" s="185" t="s">
        <v>535</v>
      </c>
      <c r="AC51" s="185" t="s">
        <v>535</v>
      </c>
      <c r="AD51" s="185" t="s">
        <v>535</v>
      </c>
      <c r="AE51" s="185" t="s">
        <v>535</v>
      </c>
      <c r="AF51" s="185" t="s">
        <v>535</v>
      </c>
      <c r="AG51" s="185" t="s">
        <v>535</v>
      </c>
      <c r="AH51" s="185" t="s">
        <v>535</v>
      </c>
      <c r="AI51" s="185">
        <v>372</v>
      </c>
    </row>
    <row r="52" spans="1:35">
      <c r="A52" s="34">
        <v>49</v>
      </c>
      <c r="B52" s="34">
        <v>5467268</v>
      </c>
      <c r="C52" s="185" t="s">
        <v>490</v>
      </c>
      <c r="D52" s="185">
        <v>0</v>
      </c>
      <c r="E52" s="185" t="s">
        <v>535</v>
      </c>
      <c r="F52" s="185">
        <v>5</v>
      </c>
      <c r="G52" s="185" t="s">
        <v>535</v>
      </c>
      <c r="H52" s="185" t="s">
        <v>535</v>
      </c>
      <c r="I52" s="185" t="s">
        <v>535</v>
      </c>
      <c r="J52" s="185">
        <v>55</v>
      </c>
      <c r="K52" s="185">
        <v>16</v>
      </c>
      <c r="L52" s="185" t="s">
        <v>535</v>
      </c>
      <c r="M52" s="185" t="s">
        <v>535</v>
      </c>
      <c r="N52" s="185" t="s">
        <v>535</v>
      </c>
      <c r="O52" s="185" t="s">
        <v>535</v>
      </c>
      <c r="P52" s="185" t="s">
        <v>535</v>
      </c>
      <c r="Q52" s="185" t="s">
        <v>535</v>
      </c>
      <c r="R52" s="185" t="s">
        <v>535</v>
      </c>
      <c r="S52" s="185" t="s">
        <v>535</v>
      </c>
      <c r="T52" s="185" t="s">
        <v>535</v>
      </c>
      <c r="U52" s="185">
        <v>145</v>
      </c>
      <c r="V52" s="185">
        <v>31</v>
      </c>
      <c r="W52" s="185" t="s">
        <v>535</v>
      </c>
      <c r="X52" s="185" t="s">
        <v>535</v>
      </c>
      <c r="Y52" s="185" t="s">
        <v>535</v>
      </c>
      <c r="Z52" s="185" t="s">
        <v>535</v>
      </c>
      <c r="AA52" s="185" t="s">
        <v>535</v>
      </c>
      <c r="AB52" s="185" t="s">
        <v>535</v>
      </c>
      <c r="AC52" s="185" t="s">
        <v>535</v>
      </c>
      <c r="AD52" s="185" t="s">
        <v>535</v>
      </c>
      <c r="AE52" s="185" t="s">
        <v>535</v>
      </c>
      <c r="AF52" s="185" t="s">
        <v>535</v>
      </c>
      <c r="AG52" s="185" t="s">
        <v>535</v>
      </c>
      <c r="AH52" s="185">
        <v>0</v>
      </c>
      <c r="AI52" s="185">
        <v>251</v>
      </c>
    </row>
    <row r="53" spans="1:35">
      <c r="A53" s="34">
        <v>50</v>
      </c>
      <c r="B53" s="34">
        <v>5522935</v>
      </c>
      <c r="C53" s="185" t="s">
        <v>495</v>
      </c>
      <c r="D53" s="185">
        <v>0</v>
      </c>
      <c r="E53" s="185">
        <v>301</v>
      </c>
      <c r="F53" s="185">
        <v>60</v>
      </c>
      <c r="G53" s="185">
        <v>629</v>
      </c>
      <c r="H53" s="185" t="s">
        <v>535</v>
      </c>
      <c r="I53" s="185" t="s">
        <v>535</v>
      </c>
      <c r="J53" s="185">
        <v>3</v>
      </c>
      <c r="K53" s="185">
        <v>64</v>
      </c>
      <c r="L53" s="185" t="s">
        <v>535</v>
      </c>
      <c r="M53" s="185" t="s">
        <v>535</v>
      </c>
      <c r="N53" s="185" t="s">
        <v>535</v>
      </c>
      <c r="O53" s="185" t="s">
        <v>535</v>
      </c>
      <c r="P53" s="185" t="s">
        <v>535</v>
      </c>
      <c r="Q53" s="185" t="s">
        <v>535</v>
      </c>
      <c r="R53" s="185" t="s">
        <v>535</v>
      </c>
      <c r="S53" s="185" t="s">
        <v>535</v>
      </c>
      <c r="T53" s="185">
        <v>111</v>
      </c>
      <c r="U53" s="185">
        <v>178</v>
      </c>
      <c r="V53" s="185">
        <v>134</v>
      </c>
      <c r="W53" s="185" t="s">
        <v>535</v>
      </c>
      <c r="X53" s="185" t="s">
        <v>535</v>
      </c>
      <c r="Y53" s="185" t="s">
        <v>535</v>
      </c>
      <c r="Z53" s="185" t="s">
        <v>535</v>
      </c>
      <c r="AA53" s="185" t="s">
        <v>535</v>
      </c>
      <c r="AB53" s="185" t="s">
        <v>535</v>
      </c>
      <c r="AC53" s="185" t="s">
        <v>535</v>
      </c>
      <c r="AD53" s="185" t="s">
        <v>535</v>
      </c>
      <c r="AE53" s="185">
        <v>4</v>
      </c>
      <c r="AF53" s="185" t="s">
        <v>535</v>
      </c>
      <c r="AG53" s="185" t="s">
        <v>535</v>
      </c>
      <c r="AH53" s="185">
        <v>2</v>
      </c>
      <c r="AI53" s="204">
        <v>1485</v>
      </c>
    </row>
    <row r="54" spans="1:35">
      <c r="A54" s="34">
        <v>51</v>
      </c>
      <c r="B54" s="34">
        <v>6254713</v>
      </c>
      <c r="C54" s="185" t="s">
        <v>500</v>
      </c>
      <c r="D54" s="185" t="s">
        <v>535</v>
      </c>
      <c r="E54" s="185">
        <v>25</v>
      </c>
      <c r="F54" s="185">
        <v>20</v>
      </c>
      <c r="G54" s="185">
        <v>66</v>
      </c>
      <c r="H54" s="185" t="s">
        <v>535</v>
      </c>
      <c r="I54" s="185" t="s">
        <v>535</v>
      </c>
      <c r="J54" s="185">
        <v>98</v>
      </c>
      <c r="K54" s="185">
        <v>5</v>
      </c>
      <c r="L54" s="185">
        <v>53</v>
      </c>
      <c r="M54" s="185" t="s">
        <v>535</v>
      </c>
      <c r="N54" s="185" t="s">
        <v>535</v>
      </c>
      <c r="O54" s="185" t="s">
        <v>535</v>
      </c>
      <c r="P54" s="185" t="s">
        <v>535</v>
      </c>
      <c r="Q54" s="185" t="s">
        <v>535</v>
      </c>
      <c r="R54" s="185" t="s">
        <v>535</v>
      </c>
      <c r="S54" s="185" t="s">
        <v>535</v>
      </c>
      <c r="T54" s="185" t="s">
        <v>535</v>
      </c>
      <c r="U54" s="185">
        <v>180</v>
      </c>
      <c r="V54" s="185">
        <v>0</v>
      </c>
      <c r="W54" s="185" t="s">
        <v>535</v>
      </c>
      <c r="X54" s="185" t="s">
        <v>535</v>
      </c>
      <c r="Y54" s="185" t="s">
        <v>535</v>
      </c>
      <c r="Z54" s="185" t="s">
        <v>535</v>
      </c>
      <c r="AA54" s="185" t="s">
        <v>535</v>
      </c>
      <c r="AB54" s="185" t="s">
        <v>535</v>
      </c>
      <c r="AC54" s="185" t="s">
        <v>535</v>
      </c>
      <c r="AD54" s="185" t="s">
        <v>535</v>
      </c>
      <c r="AE54" s="185" t="s">
        <v>535</v>
      </c>
      <c r="AF54" s="185" t="s">
        <v>535</v>
      </c>
      <c r="AG54" s="185" t="s">
        <v>535</v>
      </c>
      <c r="AH54" s="185" t="s">
        <v>535</v>
      </c>
      <c r="AI54" s="185">
        <v>447</v>
      </c>
    </row>
    <row r="55" spans="1:35">
      <c r="A55" s="34">
        <v>52</v>
      </c>
      <c r="B55" s="34">
        <v>5077982</v>
      </c>
      <c r="C55" s="185" t="s">
        <v>506</v>
      </c>
      <c r="D55" s="185">
        <v>263</v>
      </c>
      <c r="E55" s="185">
        <v>4</v>
      </c>
      <c r="F55" s="185">
        <v>41</v>
      </c>
      <c r="G55" s="185">
        <v>1</v>
      </c>
      <c r="H55" s="185" t="s">
        <v>535</v>
      </c>
      <c r="I55" s="185" t="s">
        <v>535</v>
      </c>
      <c r="J55" s="185" t="s">
        <v>535</v>
      </c>
      <c r="K55" s="185" t="s">
        <v>535</v>
      </c>
      <c r="L55" s="185" t="s">
        <v>535</v>
      </c>
      <c r="M55" s="185" t="s">
        <v>535</v>
      </c>
      <c r="N55" s="185" t="s">
        <v>535</v>
      </c>
      <c r="O55" s="185" t="s">
        <v>535</v>
      </c>
      <c r="P55" s="204">
        <v>1065</v>
      </c>
      <c r="Q55" s="185" t="s">
        <v>535</v>
      </c>
      <c r="R55" s="185" t="s">
        <v>535</v>
      </c>
      <c r="S55" s="185">
        <v>7</v>
      </c>
      <c r="T55" s="185" t="s">
        <v>535</v>
      </c>
      <c r="U55" s="185">
        <v>424</v>
      </c>
      <c r="V55" s="185">
        <v>0</v>
      </c>
      <c r="W55" s="185" t="s">
        <v>535</v>
      </c>
      <c r="X55" s="185">
        <v>397</v>
      </c>
      <c r="Y55" s="185">
        <v>91</v>
      </c>
      <c r="Z55" s="185" t="s">
        <v>535</v>
      </c>
      <c r="AA55" s="185" t="s">
        <v>535</v>
      </c>
      <c r="AB55" s="185" t="s">
        <v>535</v>
      </c>
      <c r="AC55" s="185" t="s">
        <v>535</v>
      </c>
      <c r="AD55" s="185" t="s">
        <v>535</v>
      </c>
      <c r="AE55" s="185" t="s">
        <v>535</v>
      </c>
      <c r="AF55" s="185" t="s">
        <v>535</v>
      </c>
      <c r="AG55" s="185" t="s">
        <v>535</v>
      </c>
      <c r="AH55" s="185">
        <v>0</v>
      </c>
      <c r="AI55" s="204">
        <v>2293</v>
      </c>
    </row>
    <row r="56" spans="1:35">
      <c r="A56" s="34">
        <v>53</v>
      </c>
      <c r="B56" s="34">
        <v>5132053</v>
      </c>
      <c r="C56" s="185" t="s">
        <v>515</v>
      </c>
      <c r="D56" s="185" t="s">
        <v>535</v>
      </c>
      <c r="E56" s="185" t="s">
        <v>535</v>
      </c>
      <c r="F56" s="185" t="s">
        <v>535</v>
      </c>
      <c r="G56" s="185" t="s">
        <v>535</v>
      </c>
      <c r="H56" s="185" t="s">
        <v>535</v>
      </c>
      <c r="I56" s="185" t="s">
        <v>535</v>
      </c>
      <c r="J56" s="185" t="s">
        <v>535</v>
      </c>
      <c r="K56" s="185">
        <v>282</v>
      </c>
      <c r="L56" s="185" t="s">
        <v>535</v>
      </c>
      <c r="M56" s="185" t="s">
        <v>535</v>
      </c>
      <c r="N56" s="185" t="s">
        <v>535</v>
      </c>
      <c r="O56" s="185" t="s">
        <v>535</v>
      </c>
      <c r="P56" s="185" t="s">
        <v>535</v>
      </c>
      <c r="Q56" s="185" t="s">
        <v>535</v>
      </c>
      <c r="R56" s="185" t="s">
        <v>535</v>
      </c>
      <c r="S56" s="185" t="s">
        <v>535</v>
      </c>
      <c r="T56" s="185" t="s">
        <v>535</v>
      </c>
      <c r="U56" s="185">
        <v>22</v>
      </c>
      <c r="V56" s="185" t="s">
        <v>535</v>
      </c>
      <c r="W56" s="185" t="s">
        <v>535</v>
      </c>
      <c r="X56" s="185" t="s">
        <v>535</v>
      </c>
      <c r="Y56" s="185" t="s">
        <v>535</v>
      </c>
      <c r="Z56" s="185" t="s">
        <v>535</v>
      </c>
      <c r="AA56" s="185" t="s">
        <v>535</v>
      </c>
      <c r="AB56" s="185" t="s">
        <v>535</v>
      </c>
      <c r="AC56" s="185" t="s">
        <v>535</v>
      </c>
      <c r="AD56" s="185" t="s">
        <v>535</v>
      </c>
      <c r="AE56" s="185" t="s">
        <v>535</v>
      </c>
      <c r="AF56" s="185" t="s">
        <v>535</v>
      </c>
      <c r="AG56" s="185" t="s">
        <v>535</v>
      </c>
      <c r="AH56" s="185" t="s">
        <v>535</v>
      </c>
      <c r="AI56" s="185">
        <v>304</v>
      </c>
    </row>
    <row r="57" spans="1:35">
      <c r="A57" s="34">
        <v>54</v>
      </c>
      <c r="B57" s="34">
        <v>5673569</v>
      </c>
      <c r="C57" s="185" t="s">
        <v>522</v>
      </c>
      <c r="D57" s="185">
        <v>17</v>
      </c>
      <c r="E57" s="185" t="s">
        <v>535</v>
      </c>
      <c r="F57" s="185" t="s">
        <v>535</v>
      </c>
      <c r="G57" s="185" t="s">
        <v>535</v>
      </c>
      <c r="H57" s="185" t="s">
        <v>535</v>
      </c>
      <c r="I57" s="185" t="s">
        <v>535</v>
      </c>
      <c r="J57" s="185">
        <v>691</v>
      </c>
      <c r="K57" s="185">
        <v>141</v>
      </c>
      <c r="L57" s="185">
        <v>5</v>
      </c>
      <c r="M57" s="185" t="s">
        <v>535</v>
      </c>
      <c r="N57" s="185" t="s">
        <v>535</v>
      </c>
      <c r="O57" s="185" t="s">
        <v>535</v>
      </c>
      <c r="P57" s="185" t="s">
        <v>535</v>
      </c>
      <c r="Q57" s="185" t="s">
        <v>535</v>
      </c>
      <c r="R57" s="185" t="s">
        <v>535</v>
      </c>
      <c r="S57" s="185" t="s">
        <v>535</v>
      </c>
      <c r="T57" s="185">
        <v>219</v>
      </c>
      <c r="U57" s="185">
        <v>20</v>
      </c>
      <c r="V57" s="185">
        <v>440</v>
      </c>
      <c r="W57" s="185" t="s">
        <v>535</v>
      </c>
      <c r="X57" s="185" t="s">
        <v>535</v>
      </c>
      <c r="Y57" s="185" t="s">
        <v>535</v>
      </c>
      <c r="Z57" s="185" t="s">
        <v>535</v>
      </c>
      <c r="AA57" s="185" t="s">
        <v>535</v>
      </c>
      <c r="AB57" s="185" t="s">
        <v>535</v>
      </c>
      <c r="AC57" s="185" t="s">
        <v>535</v>
      </c>
      <c r="AD57" s="185" t="s">
        <v>535</v>
      </c>
      <c r="AE57" s="185" t="s">
        <v>535</v>
      </c>
      <c r="AF57" s="185" t="s">
        <v>535</v>
      </c>
      <c r="AG57" s="185" t="s">
        <v>535</v>
      </c>
      <c r="AH57" s="185" t="s">
        <v>535</v>
      </c>
      <c r="AI57" s="204">
        <v>1533</v>
      </c>
    </row>
    <row r="58" spans="1:35">
      <c r="A58" s="34">
        <v>55</v>
      </c>
      <c r="B58" s="34">
        <v>2571498</v>
      </c>
      <c r="C58" s="185" t="s">
        <v>527</v>
      </c>
      <c r="D58" s="185">
        <v>97</v>
      </c>
      <c r="E58" s="185">
        <v>262</v>
      </c>
      <c r="F58" s="185">
        <v>3</v>
      </c>
      <c r="G58" s="185">
        <v>615</v>
      </c>
      <c r="H58" s="185" t="s">
        <v>535</v>
      </c>
      <c r="I58" s="185" t="s">
        <v>535</v>
      </c>
      <c r="J58" s="185" t="s">
        <v>535</v>
      </c>
      <c r="K58" s="185">
        <v>3</v>
      </c>
      <c r="L58" s="185" t="s">
        <v>535</v>
      </c>
      <c r="M58" s="185" t="s">
        <v>535</v>
      </c>
      <c r="N58" s="185" t="s">
        <v>535</v>
      </c>
      <c r="O58" s="185" t="s">
        <v>535</v>
      </c>
      <c r="P58" s="185" t="s">
        <v>535</v>
      </c>
      <c r="Q58" s="185" t="s">
        <v>535</v>
      </c>
      <c r="R58" s="185" t="s">
        <v>535</v>
      </c>
      <c r="S58" s="185" t="s">
        <v>535</v>
      </c>
      <c r="T58" s="185" t="s">
        <v>535</v>
      </c>
      <c r="U58" s="185">
        <v>18</v>
      </c>
      <c r="V58" s="185">
        <v>0</v>
      </c>
      <c r="W58" s="185" t="s">
        <v>535</v>
      </c>
      <c r="X58" s="185" t="s">
        <v>535</v>
      </c>
      <c r="Y58" s="185" t="s">
        <v>535</v>
      </c>
      <c r="Z58" s="185" t="s">
        <v>535</v>
      </c>
      <c r="AA58" s="185" t="s">
        <v>535</v>
      </c>
      <c r="AB58" s="185" t="s">
        <v>535</v>
      </c>
      <c r="AC58" s="185" t="s">
        <v>535</v>
      </c>
      <c r="AD58" s="185" t="s">
        <v>535</v>
      </c>
      <c r="AE58" s="185" t="s">
        <v>535</v>
      </c>
      <c r="AF58" s="185" t="s">
        <v>535</v>
      </c>
      <c r="AG58" s="185">
        <v>1</v>
      </c>
      <c r="AH58" s="185" t="s">
        <v>535</v>
      </c>
      <c r="AI58" s="204">
        <v>1000</v>
      </c>
    </row>
    <row r="59" spans="1:35">
      <c r="A59" s="34">
        <v>56</v>
      </c>
      <c r="B59" s="34">
        <v>5830974</v>
      </c>
      <c r="C59" s="185" t="s">
        <v>532</v>
      </c>
      <c r="D59" s="185">
        <v>9</v>
      </c>
      <c r="E59" s="185">
        <v>795</v>
      </c>
      <c r="F59" s="204">
        <v>4537</v>
      </c>
      <c r="G59" s="204">
        <v>1612</v>
      </c>
      <c r="H59" s="185" t="s">
        <v>535</v>
      </c>
      <c r="I59" s="185" t="s">
        <v>535</v>
      </c>
      <c r="J59" s="185">
        <v>222</v>
      </c>
      <c r="K59" s="185">
        <v>34</v>
      </c>
      <c r="L59" s="185" t="s">
        <v>535</v>
      </c>
      <c r="M59" s="185" t="s">
        <v>535</v>
      </c>
      <c r="N59" s="185" t="s">
        <v>535</v>
      </c>
      <c r="O59" s="185" t="s">
        <v>535</v>
      </c>
      <c r="P59" s="185" t="s">
        <v>535</v>
      </c>
      <c r="Q59" s="185" t="s">
        <v>535</v>
      </c>
      <c r="R59" s="185" t="s">
        <v>535</v>
      </c>
      <c r="S59" s="185" t="s">
        <v>535</v>
      </c>
      <c r="T59" s="185" t="s">
        <v>535</v>
      </c>
      <c r="U59" s="204">
        <v>2581</v>
      </c>
      <c r="V59" s="185">
        <v>1</v>
      </c>
      <c r="W59" s="185" t="s">
        <v>535</v>
      </c>
      <c r="X59" s="185" t="s">
        <v>535</v>
      </c>
      <c r="Y59" s="185" t="s">
        <v>535</v>
      </c>
      <c r="Z59" s="185" t="s">
        <v>535</v>
      </c>
      <c r="AA59" s="185" t="s">
        <v>535</v>
      </c>
      <c r="AB59" s="185" t="s">
        <v>535</v>
      </c>
      <c r="AC59" s="185" t="s">
        <v>535</v>
      </c>
      <c r="AD59" s="185" t="s">
        <v>535</v>
      </c>
      <c r="AE59" s="185">
        <v>846</v>
      </c>
      <c r="AF59" s="185" t="s">
        <v>535</v>
      </c>
      <c r="AG59" s="185" t="s">
        <v>535</v>
      </c>
      <c r="AH59" s="185">
        <v>0</v>
      </c>
      <c r="AI59" s="204">
        <v>10638</v>
      </c>
    </row>
    <row r="60" spans="1:35">
      <c r="A60" s="34">
        <v>57</v>
      </c>
      <c r="B60" s="34">
        <v>2069792</v>
      </c>
      <c r="C60" s="185" t="s">
        <v>539</v>
      </c>
      <c r="D60" s="185">
        <v>3</v>
      </c>
      <c r="E60" s="185">
        <v>7</v>
      </c>
      <c r="F60" s="185">
        <v>18</v>
      </c>
      <c r="G60" s="185">
        <v>15</v>
      </c>
      <c r="H60" s="185" t="s">
        <v>535</v>
      </c>
      <c r="I60" s="185">
        <v>0</v>
      </c>
      <c r="J60" s="185" t="s">
        <v>535</v>
      </c>
      <c r="K60" s="185">
        <v>146</v>
      </c>
      <c r="L60" s="185" t="s">
        <v>535</v>
      </c>
      <c r="M60" s="185" t="s">
        <v>535</v>
      </c>
      <c r="N60" s="185" t="s">
        <v>535</v>
      </c>
      <c r="O60" s="185" t="s">
        <v>535</v>
      </c>
      <c r="P60" s="185" t="s">
        <v>535</v>
      </c>
      <c r="Q60" s="185" t="s">
        <v>535</v>
      </c>
      <c r="R60" s="185" t="s">
        <v>535</v>
      </c>
      <c r="S60" s="185" t="s">
        <v>535</v>
      </c>
      <c r="T60" s="185" t="s">
        <v>535</v>
      </c>
      <c r="U60" s="185">
        <v>181</v>
      </c>
      <c r="V60" s="185">
        <v>0</v>
      </c>
      <c r="W60" s="185" t="s">
        <v>535</v>
      </c>
      <c r="X60" s="185" t="s">
        <v>535</v>
      </c>
      <c r="Y60" s="185" t="s">
        <v>535</v>
      </c>
      <c r="Z60" s="185" t="s">
        <v>535</v>
      </c>
      <c r="AA60" s="185" t="s">
        <v>535</v>
      </c>
      <c r="AB60" s="185" t="s">
        <v>535</v>
      </c>
      <c r="AC60" s="185" t="s">
        <v>535</v>
      </c>
      <c r="AD60" s="185" t="s">
        <v>535</v>
      </c>
      <c r="AE60" s="185">
        <v>29</v>
      </c>
      <c r="AF60" s="185" t="s">
        <v>535</v>
      </c>
      <c r="AG60" s="185" t="s">
        <v>535</v>
      </c>
      <c r="AH60" s="185">
        <v>0</v>
      </c>
      <c r="AI60" s="185">
        <v>400</v>
      </c>
    </row>
    <row r="61" spans="1:35">
      <c r="A61" s="34">
        <v>58</v>
      </c>
      <c r="B61" s="34">
        <v>2699869</v>
      </c>
      <c r="C61" s="185" t="s">
        <v>544</v>
      </c>
      <c r="D61" s="185">
        <v>27</v>
      </c>
      <c r="E61" s="204">
        <v>1748</v>
      </c>
      <c r="F61" s="185">
        <v>7</v>
      </c>
      <c r="G61" s="204">
        <v>3670</v>
      </c>
      <c r="H61" s="185" t="s">
        <v>535</v>
      </c>
      <c r="I61" s="185" t="s">
        <v>535</v>
      </c>
      <c r="J61" s="185" t="s">
        <v>535</v>
      </c>
      <c r="K61" s="185">
        <v>5</v>
      </c>
      <c r="L61" s="185" t="s">
        <v>535</v>
      </c>
      <c r="M61" s="185" t="s">
        <v>535</v>
      </c>
      <c r="N61" s="185" t="s">
        <v>535</v>
      </c>
      <c r="O61" s="185" t="s">
        <v>535</v>
      </c>
      <c r="P61" s="185" t="s">
        <v>535</v>
      </c>
      <c r="Q61" s="185" t="s">
        <v>535</v>
      </c>
      <c r="R61" s="185" t="s">
        <v>535</v>
      </c>
      <c r="S61" s="185" t="s">
        <v>535</v>
      </c>
      <c r="T61" s="185" t="s">
        <v>535</v>
      </c>
      <c r="U61" s="185">
        <v>62</v>
      </c>
      <c r="V61" s="185">
        <v>3</v>
      </c>
      <c r="W61" s="185" t="s">
        <v>535</v>
      </c>
      <c r="X61" s="185" t="s">
        <v>535</v>
      </c>
      <c r="Y61" s="185" t="s">
        <v>535</v>
      </c>
      <c r="Z61" s="185" t="s">
        <v>535</v>
      </c>
      <c r="AA61" s="185" t="s">
        <v>535</v>
      </c>
      <c r="AB61" s="185" t="s">
        <v>535</v>
      </c>
      <c r="AC61" s="185" t="s">
        <v>535</v>
      </c>
      <c r="AD61" s="185" t="s">
        <v>535</v>
      </c>
      <c r="AE61" s="185" t="s">
        <v>535</v>
      </c>
      <c r="AF61" s="185" t="s">
        <v>535</v>
      </c>
      <c r="AG61" s="185">
        <v>0</v>
      </c>
      <c r="AH61" s="185">
        <v>0</v>
      </c>
      <c r="AI61" s="204">
        <v>5521</v>
      </c>
    </row>
    <row r="62" spans="1:35">
      <c r="A62" s="34">
        <v>59</v>
      </c>
      <c r="B62" s="34">
        <v>6302513</v>
      </c>
      <c r="C62" s="185" t="s">
        <v>549</v>
      </c>
      <c r="D62" s="185" t="s">
        <v>535</v>
      </c>
      <c r="E62" s="185">
        <v>11</v>
      </c>
      <c r="F62" s="185" t="s">
        <v>535</v>
      </c>
      <c r="G62" s="185">
        <v>24</v>
      </c>
      <c r="H62" s="185" t="s">
        <v>535</v>
      </c>
      <c r="I62" s="185" t="s">
        <v>535</v>
      </c>
      <c r="J62" s="185">
        <v>268</v>
      </c>
      <c r="K62" s="185">
        <v>2</v>
      </c>
      <c r="L62" s="185" t="s">
        <v>535</v>
      </c>
      <c r="M62" s="185" t="s">
        <v>535</v>
      </c>
      <c r="N62" s="185" t="s">
        <v>535</v>
      </c>
      <c r="O62" s="185" t="s">
        <v>535</v>
      </c>
      <c r="P62" s="185" t="s">
        <v>535</v>
      </c>
      <c r="Q62" s="185" t="s">
        <v>535</v>
      </c>
      <c r="R62" s="185" t="s">
        <v>535</v>
      </c>
      <c r="S62" s="185" t="s">
        <v>535</v>
      </c>
      <c r="T62" s="185" t="s">
        <v>535</v>
      </c>
      <c r="U62" s="185">
        <v>12</v>
      </c>
      <c r="V62" s="185">
        <v>149</v>
      </c>
      <c r="W62" s="185" t="s">
        <v>535</v>
      </c>
      <c r="X62" s="185" t="s">
        <v>535</v>
      </c>
      <c r="Y62" s="185" t="s">
        <v>535</v>
      </c>
      <c r="Z62" s="185" t="s">
        <v>535</v>
      </c>
      <c r="AA62" s="185" t="s">
        <v>535</v>
      </c>
      <c r="AB62" s="185" t="s">
        <v>535</v>
      </c>
      <c r="AC62" s="185" t="s">
        <v>535</v>
      </c>
      <c r="AD62" s="185" t="s">
        <v>535</v>
      </c>
      <c r="AE62" s="185" t="s">
        <v>535</v>
      </c>
      <c r="AF62" s="185" t="s">
        <v>535</v>
      </c>
      <c r="AG62" s="185" t="s">
        <v>535</v>
      </c>
      <c r="AH62" s="185" t="s">
        <v>535</v>
      </c>
      <c r="AI62" s="185">
        <v>467</v>
      </c>
    </row>
    <row r="63" spans="1:35">
      <c r="A63" s="34">
        <v>60</v>
      </c>
      <c r="B63" s="34">
        <v>5082986</v>
      </c>
      <c r="C63" s="185" t="s">
        <v>552</v>
      </c>
      <c r="D63" s="185" t="s">
        <v>535</v>
      </c>
      <c r="E63" s="185">
        <v>114</v>
      </c>
      <c r="F63" s="185" t="s">
        <v>535</v>
      </c>
      <c r="G63" s="185">
        <v>238</v>
      </c>
      <c r="H63" s="185" t="s">
        <v>535</v>
      </c>
      <c r="I63" s="185" t="s">
        <v>535</v>
      </c>
      <c r="J63" s="185" t="s">
        <v>535</v>
      </c>
      <c r="K63" s="185">
        <v>3</v>
      </c>
      <c r="L63" s="185" t="s">
        <v>535</v>
      </c>
      <c r="M63" s="185" t="s">
        <v>535</v>
      </c>
      <c r="N63" s="185" t="s">
        <v>535</v>
      </c>
      <c r="O63" s="185" t="s">
        <v>535</v>
      </c>
      <c r="P63" s="185" t="s">
        <v>535</v>
      </c>
      <c r="Q63" s="185" t="s">
        <v>535</v>
      </c>
      <c r="R63" s="185" t="s">
        <v>535</v>
      </c>
      <c r="S63" s="185">
        <v>146</v>
      </c>
      <c r="T63" s="185" t="s">
        <v>535</v>
      </c>
      <c r="U63" s="185">
        <v>85</v>
      </c>
      <c r="V63" s="185">
        <v>0</v>
      </c>
      <c r="W63" s="185" t="s">
        <v>535</v>
      </c>
      <c r="X63" s="185" t="s">
        <v>535</v>
      </c>
      <c r="Y63" s="185" t="s">
        <v>535</v>
      </c>
      <c r="Z63" s="185" t="s">
        <v>535</v>
      </c>
      <c r="AA63" s="185" t="s">
        <v>535</v>
      </c>
      <c r="AB63" s="185" t="s">
        <v>535</v>
      </c>
      <c r="AC63" s="185" t="s">
        <v>535</v>
      </c>
      <c r="AD63" s="185" t="s">
        <v>535</v>
      </c>
      <c r="AE63" s="185" t="s">
        <v>535</v>
      </c>
      <c r="AF63" s="185" t="s">
        <v>535</v>
      </c>
      <c r="AG63" s="185" t="s">
        <v>535</v>
      </c>
      <c r="AH63" s="185">
        <v>0</v>
      </c>
      <c r="AI63" s="185">
        <v>586</v>
      </c>
    </row>
    <row r="64" spans="1:35">
      <c r="A64" s="34">
        <v>61</v>
      </c>
      <c r="B64" s="34">
        <v>2034859</v>
      </c>
      <c r="C64" s="185" t="s">
        <v>554</v>
      </c>
      <c r="D64" s="185">
        <v>125</v>
      </c>
      <c r="E64" s="185" t="s">
        <v>535</v>
      </c>
      <c r="F64" s="185">
        <v>130</v>
      </c>
      <c r="G64" s="185" t="s">
        <v>535</v>
      </c>
      <c r="H64" s="185" t="s">
        <v>535</v>
      </c>
      <c r="I64" s="185" t="s">
        <v>535</v>
      </c>
      <c r="J64" s="185">
        <v>38</v>
      </c>
      <c r="K64" s="185">
        <v>1</v>
      </c>
      <c r="L64" s="185" t="s">
        <v>535</v>
      </c>
      <c r="M64" s="185" t="s">
        <v>535</v>
      </c>
      <c r="N64" s="185" t="s">
        <v>535</v>
      </c>
      <c r="O64" s="185" t="s">
        <v>535</v>
      </c>
      <c r="P64" s="185" t="s">
        <v>535</v>
      </c>
      <c r="Q64" s="185" t="s">
        <v>535</v>
      </c>
      <c r="R64" s="185" t="s">
        <v>535</v>
      </c>
      <c r="S64" s="185" t="s">
        <v>535</v>
      </c>
      <c r="T64" s="185">
        <v>75</v>
      </c>
      <c r="U64" s="185">
        <v>233</v>
      </c>
      <c r="V64" s="185" t="s">
        <v>535</v>
      </c>
      <c r="W64" s="185" t="s">
        <v>535</v>
      </c>
      <c r="X64" s="185" t="s">
        <v>535</v>
      </c>
      <c r="Y64" s="185" t="s">
        <v>535</v>
      </c>
      <c r="Z64" s="185" t="s">
        <v>535</v>
      </c>
      <c r="AA64" s="185" t="s">
        <v>535</v>
      </c>
      <c r="AB64" s="185" t="s">
        <v>535</v>
      </c>
      <c r="AC64" s="185" t="s">
        <v>535</v>
      </c>
      <c r="AD64" s="185" t="s">
        <v>535</v>
      </c>
      <c r="AE64" s="185" t="s">
        <v>535</v>
      </c>
      <c r="AF64" s="185" t="s">
        <v>535</v>
      </c>
      <c r="AG64" s="185">
        <v>6</v>
      </c>
      <c r="AH64" s="185" t="s">
        <v>535</v>
      </c>
      <c r="AI64" s="185">
        <v>607</v>
      </c>
    </row>
    <row r="65" spans="1:35">
      <c r="A65" s="34">
        <v>62</v>
      </c>
      <c r="B65" s="34">
        <v>2743744</v>
      </c>
      <c r="C65" s="185" t="s">
        <v>557</v>
      </c>
      <c r="D65" s="185" t="s">
        <v>535</v>
      </c>
      <c r="E65" s="185" t="s">
        <v>535</v>
      </c>
      <c r="F65" s="185" t="s">
        <v>535</v>
      </c>
      <c r="G65" s="185" t="s">
        <v>535</v>
      </c>
      <c r="H65" s="185" t="s">
        <v>535</v>
      </c>
      <c r="I65" s="185" t="s">
        <v>535</v>
      </c>
      <c r="J65" s="185">
        <v>282</v>
      </c>
      <c r="K65" s="185">
        <v>1</v>
      </c>
      <c r="L65" s="185">
        <v>51</v>
      </c>
      <c r="M65" s="185" t="s">
        <v>535</v>
      </c>
      <c r="N65" s="185" t="s">
        <v>535</v>
      </c>
      <c r="O65" s="185" t="s">
        <v>535</v>
      </c>
      <c r="P65" s="185" t="s">
        <v>535</v>
      </c>
      <c r="Q65" s="185" t="s">
        <v>535</v>
      </c>
      <c r="R65" s="185" t="s">
        <v>535</v>
      </c>
      <c r="S65" s="185" t="s">
        <v>535</v>
      </c>
      <c r="T65" s="185" t="s">
        <v>535</v>
      </c>
      <c r="U65" s="185">
        <v>131</v>
      </c>
      <c r="V65" s="185">
        <v>0</v>
      </c>
      <c r="W65" s="185" t="s">
        <v>535</v>
      </c>
      <c r="X65" s="185" t="s">
        <v>535</v>
      </c>
      <c r="Y65" s="185" t="s">
        <v>535</v>
      </c>
      <c r="Z65" s="185" t="s">
        <v>535</v>
      </c>
      <c r="AA65" s="185" t="s">
        <v>535</v>
      </c>
      <c r="AB65" s="185" t="s">
        <v>535</v>
      </c>
      <c r="AC65" s="185" t="s">
        <v>535</v>
      </c>
      <c r="AD65" s="185" t="s">
        <v>535</v>
      </c>
      <c r="AE65" s="185" t="s">
        <v>535</v>
      </c>
      <c r="AF65" s="185" t="s">
        <v>535</v>
      </c>
      <c r="AG65" s="185" t="s">
        <v>535</v>
      </c>
      <c r="AH65" s="185">
        <v>0</v>
      </c>
      <c r="AI65" s="185">
        <v>467</v>
      </c>
    </row>
    <row r="66" spans="1:35" ht="24">
      <c r="A66" s="34">
        <v>63</v>
      </c>
      <c r="B66" s="34">
        <v>5253535</v>
      </c>
      <c r="C66" s="185" t="s">
        <v>564</v>
      </c>
      <c r="D66" s="185">
        <v>830</v>
      </c>
      <c r="E66" s="185">
        <v>15</v>
      </c>
      <c r="F66" s="185" t="s">
        <v>535</v>
      </c>
      <c r="G66" s="185">
        <v>31</v>
      </c>
      <c r="H66" s="185">
        <v>2</v>
      </c>
      <c r="I66" s="185" t="s">
        <v>535</v>
      </c>
      <c r="J66" s="204">
        <v>1921</v>
      </c>
      <c r="K66" s="185">
        <v>53</v>
      </c>
      <c r="L66" s="185" t="s">
        <v>535</v>
      </c>
      <c r="M66" s="185" t="s">
        <v>535</v>
      </c>
      <c r="N66" s="185" t="s">
        <v>535</v>
      </c>
      <c r="O66" s="185" t="s">
        <v>535</v>
      </c>
      <c r="P66" s="185" t="s">
        <v>535</v>
      </c>
      <c r="Q66" s="185" t="s">
        <v>535</v>
      </c>
      <c r="R66" s="185" t="s">
        <v>535</v>
      </c>
      <c r="S66" s="185" t="s">
        <v>535</v>
      </c>
      <c r="T66" s="185" t="s">
        <v>535</v>
      </c>
      <c r="U66" s="185">
        <v>496</v>
      </c>
      <c r="V66" s="185">
        <v>0</v>
      </c>
      <c r="W66" s="185" t="s">
        <v>535</v>
      </c>
      <c r="X66" s="185" t="s">
        <v>535</v>
      </c>
      <c r="Y66" s="185" t="s">
        <v>535</v>
      </c>
      <c r="Z66" s="185" t="s">
        <v>535</v>
      </c>
      <c r="AA66" s="185" t="s">
        <v>535</v>
      </c>
      <c r="AB66" s="185" t="s">
        <v>535</v>
      </c>
      <c r="AC66" s="185" t="s">
        <v>535</v>
      </c>
      <c r="AD66" s="185" t="s">
        <v>535</v>
      </c>
      <c r="AE66" s="185" t="s">
        <v>535</v>
      </c>
      <c r="AF66" s="185" t="s">
        <v>535</v>
      </c>
      <c r="AG66" s="185" t="s">
        <v>535</v>
      </c>
      <c r="AH66" s="185">
        <v>0</v>
      </c>
      <c r="AI66" s="204">
        <v>3347</v>
      </c>
    </row>
    <row r="67" spans="1:35" ht="24">
      <c r="A67" s="34">
        <v>64</v>
      </c>
      <c r="B67" s="34">
        <v>2886197</v>
      </c>
      <c r="C67" s="185" t="s">
        <v>568</v>
      </c>
      <c r="D67" s="185">
        <v>264</v>
      </c>
      <c r="E67" s="185">
        <v>2</v>
      </c>
      <c r="F67" s="185" t="s">
        <v>535</v>
      </c>
      <c r="G67" s="185">
        <v>4</v>
      </c>
      <c r="H67" s="185" t="s">
        <v>535</v>
      </c>
      <c r="I67" s="185" t="s">
        <v>535</v>
      </c>
      <c r="J67" s="185" t="s">
        <v>535</v>
      </c>
      <c r="K67" s="185">
        <v>16</v>
      </c>
      <c r="L67" s="185" t="s">
        <v>535</v>
      </c>
      <c r="M67" s="185" t="s">
        <v>535</v>
      </c>
      <c r="N67" s="185" t="s">
        <v>535</v>
      </c>
      <c r="O67" s="185" t="s">
        <v>535</v>
      </c>
      <c r="P67" s="185" t="s">
        <v>535</v>
      </c>
      <c r="Q67" s="185" t="s">
        <v>535</v>
      </c>
      <c r="R67" s="185" t="s">
        <v>535</v>
      </c>
      <c r="S67" s="185" t="s">
        <v>535</v>
      </c>
      <c r="T67" s="185" t="s">
        <v>535</v>
      </c>
      <c r="U67" s="185">
        <v>3</v>
      </c>
      <c r="V67" s="185">
        <v>0</v>
      </c>
      <c r="W67" s="185" t="s">
        <v>535</v>
      </c>
      <c r="X67" s="185" t="s">
        <v>535</v>
      </c>
      <c r="Y67" s="185" t="s">
        <v>535</v>
      </c>
      <c r="Z67" s="185" t="s">
        <v>535</v>
      </c>
      <c r="AA67" s="185" t="s">
        <v>535</v>
      </c>
      <c r="AB67" s="185" t="s">
        <v>535</v>
      </c>
      <c r="AC67" s="185" t="s">
        <v>535</v>
      </c>
      <c r="AD67" s="185" t="s">
        <v>535</v>
      </c>
      <c r="AE67" s="185">
        <v>10</v>
      </c>
      <c r="AF67" s="185" t="s">
        <v>535</v>
      </c>
      <c r="AG67" s="185" t="s">
        <v>535</v>
      </c>
      <c r="AH67" s="185">
        <v>0</v>
      </c>
      <c r="AI67" s="185">
        <v>299</v>
      </c>
    </row>
    <row r="68" spans="1:35">
      <c r="A68" s="34">
        <v>65</v>
      </c>
      <c r="B68" s="34">
        <v>5112494</v>
      </c>
      <c r="C68" s="185" t="s">
        <v>573</v>
      </c>
      <c r="D68" s="185">
        <v>41</v>
      </c>
      <c r="E68" s="185">
        <v>62</v>
      </c>
      <c r="F68" s="185">
        <v>23</v>
      </c>
      <c r="G68" s="185">
        <v>120</v>
      </c>
      <c r="H68" s="185" t="s">
        <v>535</v>
      </c>
      <c r="I68" s="185" t="s">
        <v>535</v>
      </c>
      <c r="J68" s="185" t="s">
        <v>535</v>
      </c>
      <c r="K68" s="185">
        <v>1</v>
      </c>
      <c r="L68" s="185" t="s">
        <v>535</v>
      </c>
      <c r="M68" s="185" t="s">
        <v>535</v>
      </c>
      <c r="N68" s="185" t="s">
        <v>535</v>
      </c>
      <c r="O68" s="185" t="s">
        <v>535</v>
      </c>
      <c r="P68" s="185" t="s">
        <v>535</v>
      </c>
      <c r="Q68" s="185" t="s">
        <v>535</v>
      </c>
      <c r="R68" s="185" t="s">
        <v>535</v>
      </c>
      <c r="S68" s="185" t="s">
        <v>535</v>
      </c>
      <c r="T68" s="185" t="s">
        <v>535</v>
      </c>
      <c r="U68" s="185">
        <v>223</v>
      </c>
      <c r="V68" s="185">
        <v>0</v>
      </c>
      <c r="W68" s="185" t="s">
        <v>535</v>
      </c>
      <c r="X68" s="185" t="s">
        <v>535</v>
      </c>
      <c r="Y68" s="185" t="s">
        <v>535</v>
      </c>
      <c r="Z68" s="185" t="s">
        <v>535</v>
      </c>
      <c r="AA68" s="185" t="s">
        <v>535</v>
      </c>
      <c r="AB68" s="185" t="s">
        <v>535</v>
      </c>
      <c r="AC68" s="185" t="s">
        <v>535</v>
      </c>
      <c r="AD68" s="185" t="s">
        <v>535</v>
      </c>
      <c r="AE68" s="185" t="s">
        <v>535</v>
      </c>
      <c r="AF68" s="185" t="s">
        <v>535</v>
      </c>
      <c r="AG68" s="185" t="s">
        <v>535</v>
      </c>
      <c r="AH68" s="185" t="s">
        <v>535</v>
      </c>
      <c r="AI68" s="185">
        <v>470</v>
      </c>
    </row>
    <row r="69" spans="1:35">
      <c r="A69" s="34">
        <v>66</v>
      </c>
      <c r="B69" s="34">
        <v>5051304</v>
      </c>
      <c r="C69" s="185" t="s">
        <v>579</v>
      </c>
      <c r="D69" s="185">
        <v>36</v>
      </c>
      <c r="E69" s="185">
        <v>111</v>
      </c>
      <c r="F69" s="185" t="s">
        <v>535</v>
      </c>
      <c r="G69" s="185">
        <v>169</v>
      </c>
      <c r="H69" s="185" t="s">
        <v>535</v>
      </c>
      <c r="I69" s="185" t="s">
        <v>535</v>
      </c>
      <c r="J69" s="185">
        <v>752</v>
      </c>
      <c r="K69" s="185">
        <v>2</v>
      </c>
      <c r="L69" s="185" t="s">
        <v>535</v>
      </c>
      <c r="M69" s="185" t="s">
        <v>535</v>
      </c>
      <c r="N69" s="185" t="s">
        <v>535</v>
      </c>
      <c r="O69" s="185" t="s">
        <v>535</v>
      </c>
      <c r="P69" s="185" t="s">
        <v>535</v>
      </c>
      <c r="Q69" s="185" t="s">
        <v>535</v>
      </c>
      <c r="R69" s="185" t="s">
        <v>535</v>
      </c>
      <c r="S69" s="185">
        <v>48</v>
      </c>
      <c r="T69" s="185" t="s">
        <v>535</v>
      </c>
      <c r="U69" s="185">
        <v>308</v>
      </c>
      <c r="V69" s="185">
        <v>43</v>
      </c>
      <c r="W69" s="185" t="s">
        <v>535</v>
      </c>
      <c r="X69" s="185" t="s">
        <v>535</v>
      </c>
      <c r="Y69" s="185" t="s">
        <v>535</v>
      </c>
      <c r="Z69" s="185" t="s">
        <v>535</v>
      </c>
      <c r="AA69" s="185" t="s">
        <v>535</v>
      </c>
      <c r="AB69" s="185" t="s">
        <v>535</v>
      </c>
      <c r="AC69" s="185" t="s">
        <v>535</v>
      </c>
      <c r="AD69" s="185" t="s">
        <v>535</v>
      </c>
      <c r="AE69" s="185" t="s">
        <v>535</v>
      </c>
      <c r="AF69" s="185" t="s">
        <v>535</v>
      </c>
      <c r="AG69" s="185">
        <v>4</v>
      </c>
      <c r="AH69" s="185" t="s">
        <v>535</v>
      </c>
      <c r="AI69" s="204">
        <v>1474</v>
      </c>
    </row>
    <row r="70" spans="1:35">
      <c r="A70" s="34">
        <v>67</v>
      </c>
      <c r="B70" s="34">
        <v>2550466</v>
      </c>
      <c r="C70" s="185" t="s">
        <v>585</v>
      </c>
      <c r="D70" s="204">
        <v>13999</v>
      </c>
      <c r="E70" s="185">
        <v>173</v>
      </c>
      <c r="F70" s="204">
        <v>1468</v>
      </c>
      <c r="G70" s="185">
        <v>364</v>
      </c>
      <c r="H70" s="185" t="s">
        <v>535</v>
      </c>
      <c r="I70" s="185" t="s">
        <v>535</v>
      </c>
      <c r="J70" s="204">
        <v>9984</v>
      </c>
      <c r="K70" s="185">
        <v>236</v>
      </c>
      <c r="L70" s="185" t="s">
        <v>535</v>
      </c>
      <c r="M70" s="185" t="s">
        <v>535</v>
      </c>
      <c r="N70" s="185" t="s">
        <v>535</v>
      </c>
      <c r="O70" s="185" t="s">
        <v>535</v>
      </c>
      <c r="P70" s="185" t="s">
        <v>535</v>
      </c>
      <c r="Q70" s="185" t="s">
        <v>535</v>
      </c>
      <c r="R70" s="185" t="s">
        <v>535</v>
      </c>
      <c r="S70" s="185" t="s">
        <v>535</v>
      </c>
      <c r="T70" s="185" t="s">
        <v>535</v>
      </c>
      <c r="U70" s="204">
        <v>7582</v>
      </c>
      <c r="V70" s="185">
        <v>609</v>
      </c>
      <c r="W70" s="185" t="s">
        <v>535</v>
      </c>
      <c r="X70" s="185" t="s">
        <v>535</v>
      </c>
      <c r="Y70" s="185" t="s">
        <v>535</v>
      </c>
      <c r="Z70" s="204">
        <v>2940</v>
      </c>
      <c r="AA70" s="185" t="s">
        <v>535</v>
      </c>
      <c r="AB70" s="185" t="s">
        <v>535</v>
      </c>
      <c r="AC70" s="185" t="s">
        <v>535</v>
      </c>
      <c r="AD70" s="185" t="s">
        <v>535</v>
      </c>
      <c r="AE70" s="185">
        <v>10</v>
      </c>
      <c r="AF70" s="185" t="s">
        <v>535</v>
      </c>
      <c r="AG70" s="185">
        <v>90</v>
      </c>
      <c r="AH70" s="185" t="s">
        <v>535</v>
      </c>
      <c r="AI70" s="204">
        <v>37455</v>
      </c>
    </row>
    <row r="71" spans="1:35">
      <c r="A71" s="34">
        <v>68</v>
      </c>
      <c r="B71" s="34">
        <v>5051134</v>
      </c>
      <c r="C71" s="185" t="s">
        <v>592</v>
      </c>
      <c r="D71" s="185">
        <v>78</v>
      </c>
      <c r="E71" s="185" t="s">
        <v>535</v>
      </c>
      <c r="F71" s="185" t="s">
        <v>535</v>
      </c>
      <c r="G71" s="185" t="s">
        <v>535</v>
      </c>
      <c r="H71" s="185" t="s">
        <v>535</v>
      </c>
      <c r="I71" s="185" t="s">
        <v>535</v>
      </c>
      <c r="J71" s="185">
        <v>402</v>
      </c>
      <c r="K71" s="185">
        <v>8</v>
      </c>
      <c r="L71" s="185" t="s">
        <v>535</v>
      </c>
      <c r="M71" s="185" t="s">
        <v>535</v>
      </c>
      <c r="N71" s="185" t="s">
        <v>535</v>
      </c>
      <c r="O71" s="185" t="s">
        <v>535</v>
      </c>
      <c r="P71" s="185" t="s">
        <v>535</v>
      </c>
      <c r="Q71" s="185" t="s">
        <v>535</v>
      </c>
      <c r="R71" s="185" t="s">
        <v>535</v>
      </c>
      <c r="S71" s="185" t="s">
        <v>535</v>
      </c>
      <c r="T71" s="185" t="s">
        <v>535</v>
      </c>
      <c r="U71" s="185">
        <v>96</v>
      </c>
      <c r="V71" s="185">
        <v>105</v>
      </c>
      <c r="W71" s="185" t="s">
        <v>535</v>
      </c>
      <c r="X71" s="185" t="s">
        <v>535</v>
      </c>
      <c r="Y71" s="185" t="s">
        <v>535</v>
      </c>
      <c r="Z71" s="185" t="s">
        <v>535</v>
      </c>
      <c r="AA71" s="185" t="s">
        <v>535</v>
      </c>
      <c r="AB71" s="185" t="s">
        <v>535</v>
      </c>
      <c r="AC71" s="185" t="s">
        <v>535</v>
      </c>
      <c r="AD71" s="185" t="s">
        <v>535</v>
      </c>
      <c r="AE71" s="185" t="s">
        <v>535</v>
      </c>
      <c r="AF71" s="185" t="s">
        <v>535</v>
      </c>
      <c r="AG71" s="185" t="s">
        <v>535</v>
      </c>
      <c r="AH71" s="185" t="s">
        <v>535</v>
      </c>
      <c r="AI71" s="185">
        <v>688</v>
      </c>
    </row>
    <row r="72" spans="1:35">
      <c r="A72" s="34">
        <v>69</v>
      </c>
      <c r="B72" s="34">
        <v>2095025</v>
      </c>
      <c r="C72" s="185" t="s">
        <v>598</v>
      </c>
      <c r="D72" s="204">
        <v>50608</v>
      </c>
      <c r="E72" s="204">
        <v>4220</v>
      </c>
      <c r="F72" s="185">
        <v>773</v>
      </c>
      <c r="G72" s="204">
        <v>8656</v>
      </c>
      <c r="H72" s="185">
        <v>4</v>
      </c>
      <c r="I72" s="185" t="s">
        <v>535</v>
      </c>
      <c r="J72" s="204">
        <v>16085</v>
      </c>
      <c r="K72" s="185">
        <v>482</v>
      </c>
      <c r="L72" s="185">
        <v>31</v>
      </c>
      <c r="M72" s="185" t="s">
        <v>535</v>
      </c>
      <c r="N72" s="185" t="s">
        <v>535</v>
      </c>
      <c r="O72" s="185" t="s">
        <v>535</v>
      </c>
      <c r="P72" s="185">
        <v>365</v>
      </c>
      <c r="Q72" s="185" t="s">
        <v>535</v>
      </c>
      <c r="R72" s="185" t="s">
        <v>535</v>
      </c>
      <c r="S72" s="185" t="s">
        <v>535</v>
      </c>
      <c r="T72" s="204">
        <v>2645</v>
      </c>
      <c r="U72" s="204">
        <v>8819</v>
      </c>
      <c r="V72" s="204">
        <v>6243</v>
      </c>
      <c r="W72" s="185" t="s">
        <v>535</v>
      </c>
      <c r="X72" s="185">
        <v>231</v>
      </c>
      <c r="Y72" s="185">
        <v>150</v>
      </c>
      <c r="Z72" s="185" t="s">
        <v>535</v>
      </c>
      <c r="AA72" s="185" t="s">
        <v>535</v>
      </c>
      <c r="AB72" s="185" t="s">
        <v>535</v>
      </c>
      <c r="AC72" s="185" t="s">
        <v>535</v>
      </c>
      <c r="AD72" s="185" t="s">
        <v>535</v>
      </c>
      <c r="AE72" s="185">
        <v>11</v>
      </c>
      <c r="AF72" s="185" t="s">
        <v>535</v>
      </c>
      <c r="AG72" s="185" t="s">
        <v>535</v>
      </c>
      <c r="AH72" s="185">
        <v>102</v>
      </c>
      <c r="AI72" s="204">
        <v>99425</v>
      </c>
    </row>
    <row r="73" spans="1:35">
      <c r="A73" s="34">
        <v>70</v>
      </c>
      <c r="B73" s="34">
        <v>2554518</v>
      </c>
      <c r="C73" s="185" t="s">
        <v>602</v>
      </c>
      <c r="D73" s="185">
        <v>652</v>
      </c>
      <c r="E73" s="185">
        <v>1</v>
      </c>
      <c r="F73" s="185">
        <v>4</v>
      </c>
      <c r="G73" s="185">
        <v>3</v>
      </c>
      <c r="H73" s="185" t="s">
        <v>535</v>
      </c>
      <c r="I73" s="185" t="s">
        <v>535</v>
      </c>
      <c r="J73" s="185">
        <v>454</v>
      </c>
      <c r="K73" s="185">
        <v>23</v>
      </c>
      <c r="L73" s="185" t="s">
        <v>535</v>
      </c>
      <c r="M73" s="185" t="s">
        <v>535</v>
      </c>
      <c r="N73" s="185" t="s">
        <v>535</v>
      </c>
      <c r="O73" s="185" t="s">
        <v>535</v>
      </c>
      <c r="P73" s="185" t="s">
        <v>535</v>
      </c>
      <c r="Q73" s="185" t="s">
        <v>535</v>
      </c>
      <c r="R73" s="185" t="s">
        <v>535</v>
      </c>
      <c r="S73" s="185" t="s">
        <v>535</v>
      </c>
      <c r="T73" s="185" t="s">
        <v>535</v>
      </c>
      <c r="U73" s="204">
        <v>1091</v>
      </c>
      <c r="V73" s="185">
        <v>0</v>
      </c>
      <c r="W73" s="185" t="s">
        <v>535</v>
      </c>
      <c r="X73" s="185" t="s">
        <v>535</v>
      </c>
      <c r="Y73" s="185" t="s">
        <v>535</v>
      </c>
      <c r="Z73" s="185" t="s">
        <v>535</v>
      </c>
      <c r="AA73" s="185" t="s">
        <v>535</v>
      </c>
      <c r="AB73" s="185" t="s">
        <v>535</v>
      </c>
      <c r="AC73" s="185" t="s">
        <v>535</v>
      </c>
      <c r="AD73" s="185" t="s">
        <v>535</v>
      </c>
      <c r="AE73" s="185" t="s">
        <v>535</v>
      </c>
      <c r="AF73" s="185" t="s">
        <v>535</v>
      </c>
      <c r="AG73" s="185" t="s">
        <v>535</v>
      </c>
      <c r="AH73" s="185">
        <v>0</v>
      </c>
      <c r="AI73" s="204">
        <v>2227</v>
      </c>
    </row>
    <row r="74" spans="1:35">
      <c r="A74" s="34">
        <v>71</v>
      </c>
      <c r="B74" s="34">
        <v>2045931</v>
      </c>
      <c r="C74" s="185" t="s">
        <v>605</v>
      </c>
      <c r="D74" s="185" t="s">
        <v>535</v>
      </c>
      <c r="E74" s="185">
        <v>187</v>
      </c>
      <c r="F74" s="185" t="s">
        <v>535</v>
      </c>
      <c r="G74" s="185">
        <v>390</v>
      </c>
      <c r="H74" s="185" t="s">
        <v>535</v>
      </c>
      <c r="I74" s="185" t="s">
        <v>535</v>
      </c>
      <c r="J74" s="185">
        <v>24</v>
      </c>
      <c r="K74" s="185">
        <v>211</v>
      </c>
      <c r="L74" s="185" t="s">
        <v>535</v>
      </c>
      <c r="M74" s="185" t="s">
        <v>535</v>
      </c>
      <c r="N74" s="185" t="s">
        <v>535</v>
      </c>
      <c r="O74" s="185" t="s">
        <v>535</v>
      </c>
      <c r="P74" s="185" t="s">
        <v>535</v>
      </c>
      <c r="Q74" s="185" t="s">
        <v>535</v>
      </c>
      <c r="R74" s="185" t="s">
        <v>535</v>
      </c>
      <c r="S74" s="185" t="s">
        <v>535</v>
      </c>
      <c r="T74" s="185" t="s">
        <v>535</v>
      </c>
      <c r="U74" s="185">
        <v>56</v>
      </c>
      <c r="V74" s="185">
        <v>136</v>
      </c>
      <c r="W74" s="185" t="s">
        <v>535</v>
      </c>
      <c r="X74" s="185" t="s">
        <v>535</v>
      </c>
      <c r="Y74" s="185" t="s">
        <v>535</v>
      </c>
      <c r="Z74" s="185" t="s">
        <v>535</v>
      </c>
      <c r="AA74" s="185" t="s">
        <v>535</v>
      </c>
      <c r="AB74" s="185" t="s">
        <v>535</v>
      </c>
      <c r="AC74" s="185" t="s">
        <v>535</v>
      </c>
      <c r="AD74" s="185" t="s">
        <v>535</v>
      </c>
      <c r="AE74" s="185" t="s">
        <v>535</v>
      </c>
      <c r="AF74" s="185" t="s">
        <v>535</v>
      </c>
      <c r="AG74" s="185" t="s">
        <v>535</v>
      </c>
      <c r="AH74" s="185">
        <v>4</v>
      </c>
      <c r="AI74" s="204">
        <v>1007</v>
      </c>
    </row>
    <row r="75" spans="1:35">
      <c r="A75" s="34">
        <v>72</v>
      </c>
      <c r="B75" s="34">
        <v>2029278</v>
      </c>
      <c r="C75" s="185" t="s">
        <v>609</v>
      </c>
      <c r="D75" s="204">
        <v>2473</v>
      </c>
      <c r="E75" s="185">
        <v>18</v>
      </c>
      <c r="F75" s="185">
        <v>367</v>
      </c>
      <c r="G75" s="185">
        <v>40</v>
      </c>
      <c r="H75" s="185" t="s">
        <v>535</v>
      </c>
      <c r="I75" s="185" t="s">
        <v>535</v>
      </c>
      <c r="J75" s="185">
        <v>97</v>
      </c>
      <c r="K75" s="185">
        <v>50</v>
      </c>
      <c r="L75" s="185" t="s">
        <v>535</v>
      </c>
      <c r="M75" s="185" t="s">
        <v>535</v>
      </c>
      <c r="N75" s="185" t="s">
        <v>535</v>
      </c>
      <c r="O75" s="185" t="s">
        <v>535</v>
      </c>
      <c r="P75" s="185" t="s">
        <v>535</v>
      </c>
      <c r="Q75" s="185" t="s">
        <v>535</v>
      </c>
      <c r="R75" s="185" t="s">
        <v>535</v>
      </c>
      <c r="S75" s="185" t="s">
        <v>535</v>
      </c>
      <c r="T75" s="185" t="s">
        <v>535</v>
      </c>
      <c r="U75" s="204">
        <v>1734</v>
      </c>
      <c r="V75" s="185">
        <v>0</v>
      </c>
      <c r="W75" s="185" t="s">
        <v>535</v>
      </c>
      <c r="X75" s="185" t="s">
        <v>535</v>
      </c>
      <c r="Y75" s="185" t="s">
        <v>535</v>
      </c>
      <c r="Z75" s="185" t="s">
        <v>535</v>
      </c>
      <c r="AA75" s="185" t="s">
        <v>535</v>
      </c>
      <c r="AB75" s="185" t="s">
        <v>535</v>
      </c>
      <c r="AC75" s="185" t="s">
        <v>535</v>
      </c>
      <c r="AD75" s="185" t="s">
        <v>535</v>
      </c>
      <c r="AE75" s="185">
        <v>1</v>
      </c>
      <c r="AF75" s="185" t="s">
        <v>535</v>
      </c>
      <c r="AG75" s="185" t="s">
        <v>535</v>
      </c>
      <c r="AH75" s="185" t="s">
        <v>535</v>
      </c>
      <c r="AI75" s="204">
        <v>4780</v>
      </c>
    </row>
    <row r="76" spans="1:35">
      <c r="A76" s="34">
        <v>73</v>
      </c>
      <c r="B76" s="34">
        <v>5106567</v>
      </c>
      <c r="C76" s="185" t="s">
        <v>1713</v>
      </c>
      <c r="D76" s="185">
        <v>16</v>
      </c>
      <c r="E76" s="185">
        <v>143</v>
      </c>
      <c r="F76" s="204">
        <v>3318</v>
      </c>
      <c r="G76" s="185">
        <v>300</v>
      </c>
      <c r="H76" s="185" t="s">
        <v>535</v>
      </c>
      <c r="I76" s="185" t="s">
        <v>535</v>
      </c>
      <c r="J76" s="185">
        <v>275</v>
      </c>
      <c r="K76" s="185">
        <v>4</v>
      </c>
      <c r="L76" s="185">
        <v>16</v>
      </c>
      <c r="M76" s="185" t="s">
        <v>535</v>
      </c>
      <c r="N76" s="185" t="s">
        <v>535</v>
      </c>
      <c r="O76" s="185" t="s">
        <v>535</v>
      </c>
      <c r="P76" s="185" t="s">
        <v>535</v>
      </c>
      <c r="Q76" s="185" t="s">
        <v>535</v>
      </c>
      <c r="R76" s="185" t="s">
        <v>535</v>
      </c>
      <c r="S76" s="185">
        <v>1</v>
      </c>
      <c r="T76" s="185" t="s">
        <v>535</v>
      </c>
      <c r="U76" s="204">
        <v>1531</v>
      </c>
      <c r="V76" s="185">
        <v>1</v>
      </c>
      <c r="W76" s="185" t="s">
        <v>535</v>
      </c>
      <c r="X76" s="185" t="s">
        <v>535</v>
      </c>
      <c r="Y76" s="185" t="s">
        <v>535</v>
      </c>
      <c r="Z76" s="185" t="s">
        <v>535</v>
      </c>
      <c r="AA76" s="185" t="s">
        <v>535</v>
      </c>
      <c r="AB76" s="185" t="s">
        <v>535</v>
      </c>
      <c r="AC76" s="185" t="s">
        <v>535</v>
      </c>
      <c r="AD76" s="185" t="s">
        <v>535</v>
      </c>
      <c r="AE76" s="185" t="s">
        <v>535</v>
      </c>
      <c r="AF76" s="185" t="s">
        <v>535</v>
      </c>
      <c r="AG76" s="185" t="s">
        <v>535</v>
      </c>
      <c r="AH76" s="185">
        <v>0</v>
      </c>
      <c r="AI76" s="204">
        <v>5604</v>
      </c>
    </row>
    <row r="77" spans="1:35">
      <c r="A77" s="34">
        <v>74</v>
      </c>
      <c r="B77" s="34">
        <v>5141583</v>
      </c>
      <c r="C77" s="185" t="s">
        <v>620</v>
      </c>
      <c r="D77" s="204">
        <v>4931</v>
      </c>
      <c r="E77" s="185">
        <v>317</v>
      </c>
      <c r="F77" s="185">
        <v>7</v>
      </c>
      <c r="G77" s="185">
        <v>631</v>
      </c>
      <c r="H77" s="185" t="s">
        <v>535</v>
      </c>
      <c r="I77" s="185" t="s">
        <v>535</v>
      </c>
      <c r="J77" s="204">
        <v>14621</v>
      </c>
      <c r="K77" s="185">
        <v>19</v>
      </c>
      <c r="L77" s="185" t="s">
        <v>535</v>
      </c>
      <c r="M77" s="185" t="s">
        <v>535</v>
      </c>
      <c r="N77" s="185" t="s">
        <v>535</v>
      </c>
      <c r="O77" s="185" t="s">
        <v>535</v>
      </c>
      <c r="P77" s="185" t="s">
        <v>535</v>
      </c>
      <c r="Q77" s="185" t="s">
        <v>535</v>
      </c>
      <c r="R77" s="185" t="s">
        <v>535</v>
      </c>
      <c r="S77" s="185">
        <v>248</v>
      </c>
      <c r="T77" s="204">
        <v>2264</v>
      </c>
      <c r="U77" s="204">
        <v>2486</v>
      </c>
      <c r="V77" s="204">
        <v>1930</v>
      </c>
      <c r="W77" s="185" t="s">
        <v>535</v>
      </c>
      <c r="X77" s="185" t="s">
        <v>535</v>
      </c>
      <c r="Y77" s="185" t="s">
        <v>535</v>
      </c>
      <c r="Z77" s="185" t="s">
        <v>535</v>
      </c>
      <c r="AA77" s="185" t="s">
        <v>535</v>
      </c>
      <c r="AB77" s="185" t="s">
        <v>535</v>
      </c>
      <c r="AC77" s="185" t="s">
        <v>535</v>
      </c>
      <c r="AD77" s="185" t="s">
        <v>535</v>
      </c>
      <c r="AE77" s="185" t="s">
        <v>535</v>
      </c>
      <c r="AF77" s="185" t="s">
        <v>535</v>
      </c>
      <c r="AG77" s="185" t="s">
        <v>535</v>
      </c>
      <c r="AH77" s="185">
        <v>20</v>
      </c>
      <c r="AI77" s="204">
        <v>27473</v>
      </c>
    </row>
    <row r="78" spans="1:35">
      <c r="A78" s="34">
        <v>75</v>
      </c>
      <c r="B78" s="34">
        <v>5314577</v>
      </c>
      <c r="C78" s="185" t="s">
        <v>626</v>
      </c>
      <c r="D78" s="185">
        <v>27</v>
      </c>
      <c r="E78" s="185" t="s">
        <v>535</v>
      </c>
      <c r="F78" s="185">
        <v>58</v>
      </c>
      <c r="G78" s="185" t="s">
        <v>535</v>
      </c>
      <c r="H78" s="185" t="s">
        <v>535</v>
      </c>
      <c r="I78" s="185" t="s">
        <v>535</v>
      </c>
      <c r="J78" s="185">
        <v>0</v>
      </c>
      <c r="K78" s="185">
        <v>493</v>
      </c>
      <c r="L78" s="185" t="s">
        <v>535</v>
      </c>
      <c r="M78" s="185" t="s">
        <v>535</v>
      </c>
      <c r="N78" s="185" t="s">
        <v>535</v>
      </c>
      <c r="O78" s="185" t="s">
        <v>535</v>
      </c>
      <c r="P78" s="185" t="s">
        <v>535</v>
      </c>
      <c r="Q78" s="185" t="s">
        <v>535</v>
      </c>
      <c r="R78" s="185" t="s">
        <v>535</v>
      </c>
      <c r="S78" s="185">
        <v>31</v>
      </c>
      <c r="T78" s="185" t="s">
        <v>535</v>
      </c>
      <c r="U78" s="185">
        <v>267</v>
      </c>
      <c r="V78" s="185" t="s">
        <v>535</v>
      </c>
      <c r="W78" s="185" t="s">
        <v>535</v>
      </c>
      <c r="X78" s="185" t="s">
        <v>535</v>
      </c>
      <c r="Y78" s="185" t="s">
        <v>535</v>
      </c>
      <c r="Z78" s="185" t="s">
        <v>535</v>
      </c>
      <c r="AA78" s="185" t="s">
        <v>535</v>
      </c>
      <c r="AB78" s="185" t="s">
        <v>535</v>
      </c>
      <c r="AC78" s="185" t="s">
        <v>535</v>
      </c>
      <c r="AD78" s="185" t="s">
        <v>535</v>
      </c>
      <c r="AE78" s="185" t="s">
        <v>535</v>
      </c>
      <c r="AF78" s="185" t="s">
        <v>535</v>
      </c>
      <c r="AG78" s="185" t="s">
        <v>535</v>
      </c>
      <c r="AH78" s="185" t="s">
        <v>535</v>
      </c>
      <c r="AI78" s="185">
        <v>877</v>
      </c>
    </row>
    <row r="79" spans="1:35">
      <c r="A79" s="34">
        <v>76</v>
      </c>
      <c r="B79" s="34">
        <v>5175933</v>
      </c>
      <c r="C79" s="185" t="s">
        <v>627</v>
      </c>
      <c r="D79" s="185">
        <v>4</v>
      </c>
      <c r="E79" s="185" t="s">
        <v>535</v>
      </c>
      <c r="F79" s="185">
        <v>59</v>
      </c>
      <c r="G79" s="185" t="s">
        <v>535</v>
      </c>
      <c r="H79" s="185" t="s">
        <v>535</v>
      </c>
      <c r="I79" s="185" t="s">
        <v>535</v>
      </c>
      <c r="J79" s="185">
        <v>201</v>
      </c>
      <c r="K79" s="185">
        <v>11</v>
      </c>
      <c r="L79" s="185" t="s">
        <v>535</v>
      </c>
      <c r="M79" s="185" t="s">
        <v>535</v>
      </c>
      <c r="N79" s="185" t="s">
        <v>535</v>
      </c>
      <c r="O79" s="185" t="s">
        <v>535</v>
      </c>
      <c r="P79" s="185" t="s">
        <v>535</v>
      </c>
      <c r="Q79" s="185" t="s">
        <v>535</v>
      </c>
      <c r="R79" s="185" t="s">
        <v>535</v>
      </c>
      <c r="S79" s="185" t="s">
        <v>535</v>
      </c>
      <c r="T79" s="185" t="s">
        <v>535</v>
      </c>
      <c r="U79" s="185">
        <v>109</v>
      </c>
      <c r="V79" s="185" t="s">
        <v>535</v>
      </c>
      <c r="W79" s="185" t="s">
        <v>535</v>
      </c>
      <c r="X79" s="185" t="s">
        <v>535</v>
      </c>
      <c r="Y79" s="185" t="s">
        <v>535</v>
      </c>
      <c r="Z79" s="185" t="s">
        <v>535</v>
      </c>
      <c r="AA79" s="185" t="s">
        <v>535</v>
      </c>
      <c r="AB79" s="185" t="s">
        <v>535</v>
      </c>
      <c r="AC79" s="185" t="s">
        <v>535</v>
      </c>
      <c r="AD79" s="185" t="s">
        <v>535</v>
      </c>
      <c r="AE79" s="185" t="s">
        <v>535</v>
      </c>
      <c r="AF79" s="185" t="s">
        <v>535</v>
      </c>
      <c r="AG79" s="185" t="s">
        <v>535</v>
      </c>
      <c r="AH79" s="185" t="s">
        <v>535</v>
      </c>
      <c r="AI79" s="185">
        <v>384</v>
      </c>
    </row>
    <row r="80" spans="1:35">
      <c r="A80" s="34">
        <v>77</v>
      </c>
      <c r="B80" s="34">
        <v>2010895</v>
      </c>
      <c r="C80" s="185" t="s">
        <v>630</v>
      </c>
      <c r="D80" s="185">
        <v>44</v>
      </c>
      <c r="E80" s="185" t="s">
        <v>535</v>
      </c>
      <c r="F80" s="185">
        <v>157</v>
      </c>
      <c r="G80" s="185" t="s">
        <v>535</v>
      </c>
      <c r="H80" s="185" t="s">
        <v>535</v>
      </c>
      <c r="I80" s="185" t="s">
        <v>535</v>
      </c>
      <c r="J80" s="185">
        <v>74</v>
      </c>
      <c r="K80" s="185">
        <v>1</v>
      </c>
      <c r="L80" s="185" t="s">
        <v>535</v>
      </c>
      <c r="M80" s="185" t="s">
        <v>535</v>
      </c>
      <c r="N80" s="185" t="s">
        <v>535</v>
      </c>
      <c r="O80" s="185" t="s">
        <v>535</v>
      </c>
      <c r="P80" s="185" t="s">
        <v>535</v>
      </c>
      <c r="Q80" s="185" t="s">
        <v>535</v>
      </c>
      <c r="R80" s="185" t="s">
        <v>535</v>
      </c>
      <c r="S80" s="185" t="s">
        <v>535</v>
      </c>
      <c r="T80" s="185" t="s">
        <v>535</v>
      </c>
      <c r="U80" s="185">
        <v>111</v>
      </c>
      <c r="V80" s="185" t="s">
        <v>535</v>
      </c>
      <c r="W80" s="185" t="s">
        <v>535</v>
      </c>
      <c r="X80" s="185" t="s">
        <v>535</v>
      </c>
      <c r="Y80" s="185" t="s">
        <v>535</v>
      </c>
      <c r="Z80" s="185" t="s">
        <v>535</v>
      </c>
      <c r="AA80" s="185" t="s">
        <v>535</v>
      </c>
      <c r="AB80" s="185" t="s">
        <v>535</v>
      </c>
      <c r="AC80" s="185" t="s">
        <v>535</v>
      </c>
      <c r="AD80" s="185" t="s">
        <v>535</v>
      </c>
      <c r="AE80" s="185" t="s">
        <v>535</v>
      </c>
      <c r="AF80" s="185" t="s">
        <v>535</v>
      </c>
      <c r="AG80" s="185" t="s">
        <v>535</v>
      </c>
      <c r="AH80" s="185" t="s">
        <v>535</v>
      </c>
      <c r="AI80" s="185">
        <v>386</v>
      </c>
    </row>
    <row r="81" spans="1:35">
      <c r="A81" s="34">
        <v>78</v>
      </c>
      <c r="B81" s="34">
        <v>6271642</v>
      </c>
      <c r="C81" s="185" t="s">
        <v>635</v>
      </c>
      <c r="D81" s="185" t="s">
        <v>535</v>
      </c>
      <c r="E81" s="185" t="s">
        <v>535</v>
      </c>
      <c r="F81" s="185" t="s">
        <v>535</v>
      </c>
      <c r="G81" s="185" t="s">
        <v>535</v>
      </c>
      <c r="H81" s="185" t="s">
        <v>535</v>
      </c>
      <c r="I81" s="185" t="s">
        <v>535</v>
      </c>
      <c r="J81" s="185">
        <v>204</v>
      </c>
      <c r="K81" s="185">
        <v>13</v>
      </c>
      <c r="L81" s="185" t="s">
        <v>535</v>
      </c>
      <c r="M81" s="185" t="s">
        <v>535</v>
      </c>
      <c r="N81" s="185" t="s">
        <v>535</v>
      </c>
      <c r="O81" s="185" t="s">
        <v>535</v>
      </c>
      <c r="P81" s="185" t="s">
        <v>535</v>
      </c>
      <c r="Q81" s="185" t="s">
        <v>535</v>
      </c>
      <c r="R81" s="185" t="s">
        <v>535</v>
      </c>
      <c r="S81" s="185" t="s">
        <v>535</v>
      </c>
      <c r="T81" s="185" t="s">
        <v>535</v>
      </c>
      <c r="U81" s="185">
        <v>21</v>
      </c>
      <c r="V81" s="185">
        <v>19</v>
      </c>
      <c r="W81" s="185" t="s">
        <v>535</v>
      </c>
      <c r="X81" s="185" t="s">
        <v>535</v>
      </c>
      <c r="Y81" s="185" t="s">
        <v>535</v>
      </c>
      <c r="Z81" s="185" t="s">
        <v>535</v>
      </c>
      <c r="AA81" s="185" t="s">
        <v>535</v>
      </c>
      <c r="AB81" s="185" t="s">
        <v>535</v>
      </c>
      <c r="AC81" s="185" t="s">
        <v>535</v>
      </c>
      <c r="AD81" s="185" t="s">
        <v>535</v>
      </c>
      <c r="AE81" s="185" t="s">
        <v>535</v>
      </c>
      <c r="AF81" s="185" t="s">
        <v>535</v>
      </c>
      <c r="AG81" s="185" t="s">
        <v>535</v>
      </c>
      <c r="AH81" s="185" t="s">
        <v>535</v>
      </c>
      <c r="AI81" s="185">
        <v>256</v>
      </c>
    </row>
    <row r="82" spans="1:35">
      <c r="A82" s="34">
        <v>79</v>
      </c>
      <c r="B82" s="34">
        <v>5333814</v>
      </c>
      <c r="C82" s="185" t="s">
        <v>639</v>
      </c>
      <c r="D82" s="185" t="s">
        <v>535</v>
      </c>
      <c r="E82" s="185" t="s">
        <v>535</v>
      </c>
      <c r="F82" s="185" t="s">
        <v>535</v>
      </c>
      <c r="G82" s="185" t="s">
        <v>535</v>
      </c>
      <c r="H82" s="185" t="s">
        <v>535</v>
      </c>
      <c r="I82" s="185" t="s">
        <v>535</v>
      </c>
      <c r="J82" s="185" t="s">
        <v>535</v>
      </c>
      <c r="K82" s="185">
        <v>321</v>
      </c>
      <c r="L82" s="185" t="s">
        <v>535</v>
      </c>
      <c r="M82" s="185" t="s">
        <v>535</v>
      </c>
      <c r="N82" s="185" t="s">
        <v>535</v>
      </c>
      <c r="O82" s="185" t="s">
        <v>535</v>
      </c>
      <c r="P82" s="185" t="s">
        <v>535</v>
      </c>
      <c r="Q82" s="185" t="s">
        <v>535</v>
      </c>
      <c r="R82" s="185" t="s">
        <v>535</v>
      </c>
      <c r="S82" s="185" t="s">
        <v>535</v>
      </c>
      <c r="T82" s="185" t="s">
        <v>535</v>
      </c>
      <c r="U82" s="185">
        <v>16</v>
      </c>
      <c r="V82" s="185" t="s">
        <v>535</v>
      </c>
      <c r="W82" s="185" t="s">
        <v>535</v>
      </c>
      <c r="X82" s="185" t="s">
        <v>535</v>
      </c>
      <c r="Y82" s="185" t="s">
        <v>535</v>
      </c>
      <c r="Z82" s="185" t="s">
        <v>535</v>
      </c>
      <c r="AA82" s="185" t="s">
        <v>535</v>
      </c>
      <c r="AB82" s="185" t="s">
        <v>535</v>
      </c>
      <c r="AC82" s="185" t="s">
        <v>535</v>
      </c>
      <c r="AD82" s="185" t="s">
        <v>535</v>
      </c>
      <c r="AE82" s="185" t="s">
        <v>535</v>
      </c>
      <c r="AF82" s="185" t="s">
        <v>535</v>
      </c>
      <c r="AG82" s="185" t="s">
        <v>535</v>
      </c>
      <c r="AH82" s="185" t="s">
        <v>535</v>
      </c>
      <c r="AI82" s="185">
        <v>337</v>
      </c>
    </row>
    <row r="83" spans="1:35">
      <c r="A83" s="34">
        <v>80</v>
      </c>
      <c r="B83" s="34">
        <v>2337231</v>
      </c>
      <c r="C83" s="185" t="s">
        <v>644</v>
      </c>
      <c r="D83" s="185" t="s">
        <v>535</v>
      </c>
      <c r="E83" s="185">
        <v>1</v>
      </c>
      <c r="F83" s="185" t="s">
        <v>535</v>
      </c>
      <c r="G83" s="185">
        <v>1</v>
      </c>
      <c r="H83" s="185" t="s">
        <v>535</v>
      </c>
      <c r="I83" s="185" t="s">
        <v>535</v>
      </c>
      <c r="J83" s="185">
        <v>225</v>
      </c>
      <c r="K83" s="185">
        <v>3</v>
      </c>
      <c r="L83" s="185" t="s">
        <v>535</v>
      </c>
      <c r="M83" s="185" t="s">
        <v>535</v>
      </c>
      <c r="N83" s="185" t="s">
        <v>535</v>
      </c>
      <c r="O83" s="185" t="s">
        <v>535</v>
      </c>
      <c r="P83" s="185" t="s">
        <v>535</v>
      </c>
      <c r="Q83" s="185" t="s">
        <v>535</v>
      </c>
      <c r="R83" s="185" t="s">
        <v>535</v>
      </c>
      <c r="S83" s="185" t="s">
        <v>535</v>
      </c>
      <c r="T83" s="185">
        <v>123</v>
      </c>
      <c r="U83" s="185" t="s">
        <v>535</v>
      </c>
      <c r="V83" s="185">
        <v>76</v>
      </c>
      <c r="W83" s="185" t="s">
        <v>535</v>
      </c>
      <c r="X83" s="185" t="s">
        <v>535</v>
      </c>
      <c r="Y83" s="185" t="s">
        <v>535</v>
      </c>
      <c r="Z83" s="185" t="s">
        <v>535</v>
      </c>
      <c r="AA83" s="185" t="s">
        <v>535</v>
      </c>
      <c r="AB83" s="185" t="s">
        <v>535</v>
      </c>
      <c r="AC83" s="185" t="s">
        <v>535</v>
      </c>
      <c r="AD83" s="185" t="s">
        <v>535</v>
      </c>
      <c r="AE83" s="185">
        <v>10</v>
      </c>
      <c r="AF83" s="185" t="s">
        <v>535</v>
      </c>
      <c r="AG83" s="185" t="s">
        <v>535</v>
      </c>
      <c r="AH83" s="185" t="s">
        <v>535</v>
      </c>
      <c r="AI83" s="185">
        <v>439</v>
      </c>
    </row>
    <row r="84" spans="1:35">
      <c r="A84" s="34">
        <v>81</v>
      </c>
      <c r="B84" s="34">
        <v>6287727</v>
      </c>
      <c r="C84" s="185" t="s">
        <v>646</v>
      </c>
      <c r="D84" s="185" t="s">
        <v>535</v>
      </c>
      <c r="E84" s="204">
        <v>1055</v>
      </c>
      <c r="F84" s="185" t="s">
        <v>535</v>
      </c>
      <c r="G84" s="204">
        <v>2215</v>
      </c>
      <c r="H84" s="185" t="s">
        <v>535</v>
      </c>
      <c r="I84" s="185" t="s">
        <v>535</v>
      </c>
      <c r="J84" s="185" t="s">
        <v>535</v>
      </c>
      <c r="K84" s="185">
        <v>93</v>
      </c>
      <c r="L84" s="185" t="s">
        <v>535</v>
      </c>
      <c r="M84" s="185" t="s">
        <v>535</v>
      </c>
      <c r="N84" s="185" t="s">
        <v>535</v>
      </c>
      <c r="O84" s="185" t="s">
        <v>535</v>
      </c>
      <c r="P84" s="185" t="s">
        <v>535</v>
      </c>
      <c r="Q84" s="185" t="s">
        <v>535</v>
      </c>
      <c r="R84" s="185" t="s">
        <v>535</v>
      </c>
      <c r="S84" s="185" t="s">
        <v>535</v>
      </c>
      <c r="T84" s="185" t="s">
        <v>535</v>
      </c>
      <c r="U84" s="185" t="s">
        <v>535</v>
      </c>
      <c r="V84" s="185">
        <v>2</v>
      </c>
      <c r="W84" s="185" t="s">
        <v>535</v>
      </c>
      <c r="X84" s="185" t="s">
        <v>535</v>
      </c>
      <c r="Y84" s="185" t="s">
        <v>535</v>
      </c>
      <c r="Z84" s="185" t="s">
        <v>535</v>
      </c>
      <c r="AA84" s="185" t="s">
        <v>535</v>
      </c>
      <c r="AB84" s="185" t="s">
        <v>535</v>
      </c>
      <c r="AC84" s="185" t="s">
        <v>535</v>
      </c>
      <c r="AD84" s="185" t="s">
        <v>535</v>
      </c>
      <c r="AE84" s="185" t="s">
        <v>535</v>
      </c>
      <c r="AF84" s="185" t="s">
        <v>535</v>
      </c>
      <c r="AG84" s="185" t="s">
        <v>535</v>
      </c>
      <c r="AH84" s="185">
        <v>0</v>
      </c>
      <c r="AI84" s="204">
        <v>3365</v>
      </c>
    </row>
    <row r="85" spans="1:35">
      <c r="A85" s="34">
        <v>82</v>
      </c>
      <c r="B85" s="34">
        <v>2705133</v>
      </c>
      <c r="C85" s="185" t="s">
        <v>650</v>
      </c>
      <c r="D85" s="185" t="s">
        <v>535</v>
      </c>
      <c r="E85" s="185" t="s">
        <v>535</v>
      </c>
      <c r="F85" s="185" t="s">
        <v>535</v>
      </c>
      <c r="G85" s="185" t="s">
        <v>535</v>
      </c>
      <c r="H85" s="185" t="s">
        <v>535</v>
      </c>
      <c r="I85" s="185" t="s">
        <v>535</v>
      </c>
      <c r="J85" s="185" t="s">
        <v>535</v>
      </c>
      <c r="K85" s="204">
        <v>2522</v>
      </c>
      <c r="L85" s="185" t="s">
        <v>535</v>
      </c>
      <c r="M85" s="185" t="s">
        <v>535</v>
      </c>
      <c r="N85" s="185" t="s">
        <v>535</v>
      </c>
      <c r="O85" s="185" t="s">
        <v>535</v>
      </c>
      <c r="P85" s="185" t="s">
        <v>535</v>
      </c>
      <c r="Q85" s="185" t="s">
        <v>535</v>
      </c>
      <c r="R85" s="185" t="s">
        <v>535</v>
      </c>
      <c r="S85" s="185" t="s">
        <v>535</v>
      </c>
      <c r="T85" s="185" t="s">
        <v>535</v>
      </c>
      <c r="U85" s="185">
        <v>14</v>
      </c>
      <c r="V85" s="185" t="s">
        <v>535</v>
      </c>
      <c r="W85" s="185" t="s">
        <v>535</v>
      </c>
      <c r="X85" s="185" t="s">
        <v>535</v>
      </c>
      <c r="Y85" s="185" t="s">
        <v>535</v>
      </c>
      <c r="Z85" s="185" t="s">
        <v>535</v>
      </c>
      <c r="AA85" s="185" t="s">
        <v>535</v>
      </c>
      <c r="AB85" s="185" t="s">
        <v>535</v>
      </c>
      <c r="AC85" s="185" t="s">
        <v>535</v>
      </c>
      <c r="AD85" s="185" t="s">
        <v>535</v>
      </c>
      <c r="AE85" s="185" t="s">
        <v>535</v>
      </c>
      <c r="AF85" s="185" t="s">
        <v>535</v>
      </c>
      <c r="AG85" s="185" t="s">
        <v>535</v>
      </c>
      <c r="AH85" s="185" t="s">
        <v>535</v>
      </c>
      <c r="AI85" s="204">
        <v>2536</v>
      </c>
    </row>
    <row r="86" spans="1:35">
      <c r="A86" s="34">
        <v>83</v>
      </c>
      <c r="B86" s="34">
        <v>2816377</v>
      </c>
      <c r="C86" s="185" t="s">
        <v>657</v>
      </c>
      <c r="D86" s="185">
        <v>3</v>
      </c>
      <c r="E86" s="185">
        <v>808</v>
      </c>
      <c r="F86" s="185" t="s">
        <v>535</v>
      </c>
      <c r="G86" s="185">
        <v>632</v>
      </c>
      <c r="H86" s="185" t="s">
        <v>535</v>
      </c>
      <c r="I86" s="185" t="s">
        <v>535</v>
      </c>
      <c r="J86" s="185" t="s">
        <v>535</v>
      </c>
      <c r="K86" s="185">
        <v>2</v>
      </c>
      <c r="L86" s="185" t="s">
        <v>535</v>
      </c>
      <c r="M86" s="185" t="s">
        <v>535</v>
      </c>
      <c r="N86" s="185" t="s">
        <v>535</v>
      </c>
      <c r="O86" s="185" t="s">
        <v>535</v>
      </c>
      <c r="P86" s="185" t="s">
        <v>535</v>
      </c>
      <c r="Q86" s="185" t="s">
        <v>535</v>
      </c>
      <c r="R86" s="185" t="s">
        <v>535</v>
      </c>
      <c r="S86" s="185" t="s">
        <v>535</v>
      </c>
      <c r="T86" s="185" t="s">
        <v>535</v>
      </c>
      <c r="U86" s="185">
        <v>31</v>
      </c>
      <c r="V86" s="185">
        <v>1</v>
      </c>
      <c r="W86" s="185" t="s">
        <v>535</v>
      </c>
      <c r="X86" s="185" t="s">
        <v>535</v>
      </c>
      <c r="Y86" s="185" t="s">
        <v>535</v>
      </c>
      <c r="Z86" s="185" t="s">
        <v>535</v>
      </c>
      <c r="AA86" s="185" t="s">
        <v>535</v>
      </c>
      <c r="AB86" s="185" t="s">
        <v>535</v>
      </c>
      <c r="AC86" s="185" t="s">
        <v>535</v>
      </c>
      <c r="AD86" s="185" t="s">
        <v>535</v>
      </c>
      <c r="AE86" s="185" t="s">
        <v>535</v>
      </c>
      <c r="AF86" s="185" t="s">
        <v>535</v>
      </c>
      <c r="AG86" s="185" t="s">
        <v>535</v>
      </c>
      <c r="AH86" s="185">
        <v>0</v>
      </c>
      <c r="AI86" s="204">
        <v>1476</v>
      </c>
    </row>
    <row r="87" spans="1:35">
      <c r="A87" s="34">
        <v>84</v>
      </c>
      <c r="B87" s="34">
        <v>2657457</v>
      </c>
      <c r="C87" s="185" t="s">
        <v>660</v>
      </c>
      <c r="D87" s="204">
        <v>38254</v>
      </c>
      <c r="E87" s="204">
        <v>19439</v>
      </c>
      <c r="F87" s="204">
        <v>64762</v>
      </c>
      <c r="G87" s="204">
        <v>43038</v>
      </c>
      <c r="H87" s="185" t="s">
        <v>535</v>
      </c>
      <c r="I87" s="185" t="s">
        <v>535</v>
      </c>
      <c r="J87" s="204">
        <v>188723</v>
      </c>
      <c r="K87" s="185">
        <v>596</v>
      </c>
      <c r="L87" s="185" t="s">
        <v>535</v>
      </c>
      <c r="M87" s="185" t="s">
        <v>535</v>
      </c>
      <c r="N87" s="185" t="s">
        <v>535</v>
      </c>
      <c r="O87" s="185" t="s">
        <v>535</v>
      </c>
      <c r="P87" s="185" t="s">
        <v>535</v>
      </c>
      <c r="Q87" s="185" t="s">
        <v>535</v>
      </c>
      <c r="R87" s="185" t="s">
        <v>535</v>
      </c>
      <c r="S87" s="204">
        <v>5512</v>
      </c>
      <c r="T87" s="185" t="s">
        <v>535</v>
      </c>
      <c r="U87" s="204">
        <v>65603</v>
      </c>
      <c r="V87" s="204">
        <v>1045</v>
      </c>
      <c r="W87" s="185" t="s">
        <v>535</v>
      </c>
      <c r="X87" s="185" t="s">
        <v>535</v>
      </c>
      <c r="Y87" s="185" t="s">
        <v>535</v>
      </c>
      <c r="Z87" s="185" t="s">
        <v>535</v>
      </c>
      <c r="AA87" s="185" t="s">
        <v>535</v>
      </c>
      <c r="AB87" s="185" t="s">
        <v>535</v>
      </c>
      <c r="AC87" s="185" t="s">
        <v>535</v>
      </c>
      <c r="AD87" s="185" t="s">
        <v>535</v>
      </c>
      <c r="AE87" s="185">
        <v>220</v>
      </c>
      <c r="AF87" s="185" t="s">
        <v>535</v>
      </c>
      <c r="AG87" s="185" t="s">
        <v>535</v>
      </c>
      <c r="AH87" s="204">
        <v>47126</v>
      </c>
      <c r="AI87" s="204">
        <v>474318</v>
      </c>
    </row>
    <row r="88" spans="1:35">
      <c r="A88" s="34">
        <v>85</v>
      </c>
      <c r="B88" s="34">
        <v>2678187</v>
      </c>
      <c r="C88" s="185" t="s">
        <v>669</v>
      </c>
      <c r="D88" s="185">
        <v>3</v>
      </c>
      <c r="E88" s="185" t="s">
        <v>535</v>
      </c>
      <c r="F88" s="185">
        <v>2</v>
      </c>
      <c r="G88" s="185" t="s">
        <v>535</v>
      </c>
      <c r="H88" s="185" t="s">
        <v>535</v>
      </c>
      <c r="I88" s="185" t="s">
        <v>535</v>
      </c>
      <c r="J88" s="185" t="s">
        <v>535</v>
      </c>
      <c r="K88" s="185">
        <v>145</v>
      </c>
      <c r="L88" s="185">
        <v>755</v>
      </c>
      <c r="M88" s="185" t="s">
        <v>535</v>
      </c>
      <c r="N88" s="185" t="s">
        <v>535</v>
      </c>
      <c r="O88" s="185" t="s">
        <v>535</v>
      </c>
      <c r="P88" s="185" t="s">
        <v>535</v>
      </c>
      <c r="Q88" s="185" t="s">
        <v>535</v>
      </c>
      <c r="R88" s="185" t="s">
        <v>535</v>
      </c>
      <c r="S88" s="185" t="s">
        <v>535</v>
      </c>
      <c r="T88" s="185" t="s">
        <v>535</v>
      </c>
      <c r="U88" s="185">
        <v>195</v>
      </c>
      <c r="V88" s="185">
        <v>0</v>
      </c>
      <c r="W88" s="185" t="s">
        <v>535</v>
      </c>
      <c r="X88" s="185" t="s">
        <v>535</v>
      </c>
      <c r="Y88" s="185" t="s">
        <v>535</v>
      </c>
      <c r="Z88" s="185" t="s">
        <v>535</v>
      </c>
      <c r="AA88" s="185" t="s">
        <v>535</v>
      </c>
      <c r="AB88" s="185" t="s">
        <v>535</v>
      </c>
      <c r="AC88" s="185" t="s">
        <v>535</v>
      </c>
      <c r="AD88" s="185" t="s">
        <v>535</v>
      </c>
      <c r="AE88" s="185" t="s">
        <v>535</v>
      </c>
      <c r="AF88" s="185" t="s">
        <v>535</v>
      </c>
      <c r="AG88" s="185" t="s">
        <v>535</v>
      </c>
      <c r="AH88" s="185">
        <v>0</v>
      </c>
      <c r="AI88" s="204">
        <v>1099</v>
      </c>
    </row>
    <row r="89" spans="1:35">
      <c r="A89" s="34">
        <v>86</v>
      </c>
      <c r="B89" s="34">
        <v>5515882</v>
      </c>
      <c r="C89" s="185" t="s">
        <v>675</v>
      </c>
      <c r="D89" s="185">
        <v>23</v>
      </c>
      <c r="E89" s="185" t="s">
        <v>535</v>
      </c>
      <c r="F89" s="185">
        <v>10</v>
      </c>
      <c r="G89" s="185" t="s">
        <v>535</v>
      </c>
      <c r="H89" s="185" t="s">
        <v>535</v>
      </c>
      <c r="I89" s="185" t="s">
        <v>535</v>
      </c>
      <c r="J89" s="185">
        <v>69</v>
      </c>
      <c r="K89" s="185">
        <v>16</v>
      </c>
      <c r="L89" s="185" t="s">
        <v>535</v>
      </c>
      <c r="M89" s="185" t="s">
        <v>535</v>
      </c>
      <c r="N89" s="185" t="s">
        <v>535</v>
      </c>
      <c r="O89" s="185" t="s">
        <v>535</v>
      </c>
      <c r="P89" s="185" t="s">
        <v>535</v>
      </c>
      <c r="Q89" s="185" t="s">
        <v>535</v>
      </c>
      <c r="R89" s="185" t="s">
        <v>535</v>
      </c>
      <c r="S89" s="185">
        <v>9</v>
      </c>
      <c r="T89" s="185" t="s">
        <v>535</v>
      </c>
      <c r="U89" s="185">
        <v>116</v>
      </c>
      <c r="V89" s="185" t="s">
        <v>535</v>
      </c>
      <c r="W89" s="185" t="s">
        <v>535</v>
      </c>
      <c r="X89" s="185" t="s">
        <v>535</v>
      </c>
      <c r="Y89" s="185" t="s">
        <v>535</v>
      </c>
      <c r="Z89" s="185" t="s">
        <v>535</v>
      </c>
      <c r="AA89" s="185" t="s">
        <v>535</v>
      </c>
      <c r="AB89" s="185" t="s">
        <v>535</v>
      </c>
      <c r="AC89" s="185" t="s">
        <v>535</v>
      </c>
      <c r="AD89" s="185" t="s">
        <v>535</v>
      </c>
      <c r="AE89" s="185">
        <v>11</v>
      </c>
      <c r="AF89" s="185" t="s">
        <v>535</v>
      </c>
      <c r="AG89" s="185" t="s">
        <v>535</v>
      </c>
      <c r="AH89" s="185" t="s">
        <v>535</v>
      </c>
      <c r="AI89" s="185">
        <v>254</v>
      </c>
    </row>
    <row r="90" spans="1:35">
      <c r="A90" s="34">
        <v>87</v>
      </c>
      <c r="B90" s="34">
        <v>5199077</v>
      </c>
      <c r="C90" s="185" t="s">
        <v>681</v>
      </c>
      <c r="D90" s="204">
        <v>14642</v>
      </c>
      <c r="E90" s="185">
        <v>274</v>
      </c>
      <c r="F90" s="185">
        <v>550</v>
      </c>
      <c r="G90" s="204">
        <v>1307</v>
      </c>
      <c r="H90" s="185" t="s">
        <v>535</v>
      </c>
      <c r="I90" s="185" t="s">
        <v>535</v>
      </c>
      <c r="J90" s="204">
        <v>18831</v>
      </c>
      <c r="K90" s="185">
        <v>3</v>
      </c>
      <c r="L90" s="185">
        <v>9</v>
      </c>
      <c r="M90" s="185" t="s">
        <v>535</v>
      </c>
      <c r="N90" s="185" t="s">
        <v>535</v>
      </c>
      <c r="O90" s="185" t="s">
        <v>535</v>
      </c>
      <c r="P90" s="185" t="s">
        <v>535</v>
      </c>
      <c r="Q90" s="185" t="s">
        <v>535</v>
      </c>
      <c r="R90" s="185" t="s">
        <v>535</v>
      </c>
      <c r="S90" s="185" t="s">
        <v>535</v>
      </c>
      <c r="T90" s="204">
        <v>2335</v>
      </c>
      <c r="U90" s="185">
        <v>404</v>
      </c>
      <c r="V90" s="204">
        <v>4706</v>
      </c>
      <c r="W90" s="185" t="s">
        <v>535</v>
      </c>
      <c r="X90" s="185" t="s">
        <v>535</v>
      </c>
      <c r="Y90" s="185" t="s">
        <v>535</v>
      </c>
      <c r="Z90" s="185" t="s">
        <v>535</v>
      </c>
      <c r="AA90" s="185" t="s">
        <v>535</v>
      </c>
      <c r="AB90" s="185" t="s">
        <v>535</v>
      </c>
      <c r="AC90" s="185" t="s">
        <v>535</v>
      </c>
      <c r="AD90" s="185" t="s">
        <v>535</v>
      </c>
      <c r="AE90" s="185" t="s">
        <v>535</v>
      </c>
      <c r="AF90" s="185" t="s">
        <v>535</v>
      </c>
      <c r="AG90" s="185">
        <v>8</v>
      </c>
      <c r="AH90" s="185">
        <v>70</v>
      </c>
      <c r="AI90" s="204">
        <v>43140</v>
      </c>
    </row>
    <row r="91" spans="1:35">
      <c r="A91" s="34">
        <v>88</v>
      </c>
      <c r="B91" s="34">
        <v>2867095</v>
      </c>
      <c r="C91" s="185" t="s">
        <v>684</v>
      </c>
      <c r="D91" s="185">
        <v>9</v>
      </c>
      <c r="E91" s="185">
        <v>3</v>
      </c>
      <c r="F91" s="204">
        <v>1828</v>
      </c>
      <c r="G91" s="185">
        <v>5</v>
      </c>
      <c r="H91" s="185" t="s">
        <v>535</v>
      </c>
      <c r="I91" s="185" t="s">
        <v>535</v>
      </c>
      <c r="J91" s="185" t="s">
        <v>535</v>
      </c>
      <c r="K91" s="185" t="s">
        <v>535</v>
      </c>
      <c r="L91" s="185" t="s">
        <v>535</v>
      </c>
      <c r="M91" s="185" t="s">
        <v>535</v>
      </c>
      <c r="N91" s="185" t="s">
        <v>535</v>
      </c>
      <c r="O91" s="185" t="s">
        <v>535</v>
      </c>
      <c r="P91" s="185">
        <v>310</v>
      </c>
      <c r="Q91" s="185" t="s">
        <v>535</v>
      </c>
      <c r="R91" s="185" t="s">
        <v>535</v>
      </c>
      <c r="S91" s="185">
        <v>53</v>
      </c>
      <c r="T91" s="185" t="s">
        <v>535</v>
      </c>
      <c r="U91" s="185">
        <v>684</v>
      </c>
      <c r="V91" s="185">
        <v>1</v>
      </c>
      <c r="W91" s="185" t="s">
        <v>535</v>
      </c>
      <c r="X91" s="185">
        <v>79</v>
      </c>
      <c r="Y91" s="185">
        <v>13</v>
      </c>
      <c r="Z91" s="185" t="s">
        <v>535</v>
      </c>
      <c r="AA91" s="185" t="s">
        <v>535</v>
      </c>
      <c r="AB91" s="185" t="s">
        <v>535</v>
      </c>
      <c r="AC91" s="185" t="s">
        <v>535</v>
      </c>
      <c r="AD91" s="185" t="s">
        <v>535</v>
      </c>
      <c r="AE91" s="185">
        <v>10</v>
      </c>
      <c r="AF91" s="185">
        <v>4</v>
      </c>
      <c r="AG91" s="185">
        <v>50</v>
      </c>
      <c r="AH91" s="185" t="s">
        <v>535</v>
      </c>
      <c r="AI91" s="204">
        <v>3048</v>
      </c>
    </row>
    <row r="92" spans="1:35">
      <c r="A92" s="34">
        <v>89</v>
      </c>
      <c r="B92" s="34">
        <v>2075385</v>
      </c>
      <c r="C92" s="185" t="s">
        <v>690</v>
      </c>
      <c r="D92" s="185" t="s">
        <v>535</v>
      </c>
      <c r="E92" s="204">
        <v>7581</v>
      </c>
      <c r="F92" s="185" t="s">
        <v>535</v>
      </c>
      <c r="G92" s="204">
        <v>14782</v>
      </c>
      <c r="H92" s="185" t="s">
        <v>535</v>
      </c>
      <c r="I92" s="185" t="s">
        <v>535</v>
      </c>
      <c r="J92" s="185" t="s">
        <v>535</v>
      </c>
      <c r="K92" s="185" t="s">
        <v>535</v>
      </c>
      <c r="L92" s="185" t="s">
        <v>535</v>
      </c>
      <c r="M92" s="185" t="s">
        <v>535</v>
      </c>
      <c r="N92" s="185" t="s">
        <v>535</v>
      </c>
      <c r="O92" s="185" t="s">
        <v>535</v>
      </c>
      <c r="P92" s="185" t="s">
        <v>535</v>
      </c>
      <c r="Q92" s="185" t="s">
        <v>535</v>
      </c>
      <c r="R92" s="185" t="s">
        <v>535</v>
      </c>
      <c r="S92" s="204">
        <v>9037</v>
      </c>
      <c r="T92" s="185" t="s">
        <v>535</v>
      </c>
      <c r="U92" s="204">
        <v>4125</v>
      </c>
      <c r="V92" s="185">
        <v>210</v>
      </c>
      <c r="W92" s="185" t="s">
        <v>535</v>
      </c>
      <c r="X92" s="185">
        <v>788</v>
      </c>
      <c r="Y92" s="185">
        <v>263</v>
      </c>
      <c r="Z92" s="185" t="s">
        <v>535</v>
      </c>
      <c r="AA92" s="185" t="s">
        <v>535</v>
      </c>
      <c r="AB92" s="185" t="s">
        <v>535</v>
      </c>
      <c r="AC92" s="204">
        <v>210579</v>
      </c>
      <c r="AD92" s="204">
        <v>30210</v>
      </c>
      <c r="AE92" s="185">
        <v>89</v>
      </c>
      <c r="AF92" s="185">
        <v>369</v>
      </c>
      <c r="AG92" s="185">
        <v>760</v>
      </c>
      <c r="AH92" s="185">
        <v>14</v>
      </c>
      <c r="AI92" s="204">
        <v>278806</v>
      </c>
    </row>
    <row r="93" spans="1:35">
      <c r="A93" s="34">
        <v>90</v>
      </c>
      <c r="B93" s="34">
        <v>5076285</v>
      </c>
      <c r="C93" s="185" t="s">
        <v>704</v>
      </c>
      <c r="D93" s="185">
        <v>411</v>
      </c>
      <c r="E93" s="185">
        <v>5</v>
      </c>
      <c r="F93" s="185">
        <v>65</v>
      </c>
      <c r="G93" s="185">
        <v>10</v>
      </c>
      <c r="H93" s="185" t="s">
        <v>535</v>
      </c>
      <c r="I93" s="185" t="s">
        <v>535</v>
      </c>
      <c r="J93" s="185">
        <v>860</v>
      </c>
      <c r="K93" s="185">
        <v>12</v>
      </c>
      <c r="L93" s="185" t="s">
        <v>535</v>
      </c>
      <c r="M93" s="185" t="s">
        <v>535</v>
      </c>
      <c r="N93" s="185" t="s">
        <v>535</v>
      </c>
      <c r="O93" s="185" t="s">
        <v>535</v>
      </c>
      <c r="P93" s="185" t="s">
        <v>535</v>
      </c>
      <c r="Q93" s="185" t="s">
        <v>535</v>
      </c>
      <c r="R93" s="185" t="s">
        <v>535</v>
      </c>
      <c r="S93" s="185" t="s">
        <v>535</v>
      </c>
      <c r="T93" s="185" t="s">
        <v>535</v>
      </c>
      <c r="U93" s="185">
        <v>635</v>
      </c>
      <c r="V93" s="185">
        <v>0</v>
      </c>
      <c r="W93" s="185" t="s">
        <v>535</v>
      </c>
      <c r="X93" s="185" t="s">
        <v>535</v>
      </c>
      <c r="Y93" s="185" t="s">
        <v>535</v>
      </c>
      <c r="Z93" s="185" t="s">
        <v>535</v>
      </c>
      <c r="AA93" s="185" t="s">
        <v>535</v>
      </c>
      <c r="AB93" s="185" t="s">
        <v>535</v>
      </c>
      <c r="AC93" s="185" t="s">
        <v>535</v>
      </c>
      <c r="AD93" s="185" t="s">
        <v>535</v>
      </c>
      <c r="AE93" s="185" t="s">
        <v>535</v>
      </c>
      <c r="AF93" s="185" t="s">
        <v>535</v>
      </c>
      <c r="AG93" s="185" t="s">
        <v>535</v>
      </c>
      <c r="AH93" s="185">
        <v>0</v>
      </c>
      <c r="AI93" s="204">
        <v>1997</v>
      </c>
    </row>
    <row r="94" spans="1:35">
      <c r="A94" s="34">
        <v>91</v>
      </c>
      <c r="B94" s="34">
        <v>6247059</v>
      </c>
      <c r="C94" s="185" t="s">
        <v>709</v>
      </c>
      <c r="D94" s="185">
        <v>0</v>
      </c>
      <c r="E94" s="185">
        <v>12</v>
      </c>
      <c r="F94" s="185" t="s">
        <v>535</v>
      </c>
      <c r="G94" s="185">
        <v>25</v>
      </c>
      <c r="H94" s="185" t="s">
        <v>535</v>
      </c>
      <c r="I94" s="185" t="s">
        <v>535</v>
      </c>
      <c r="J94" s="185">
        <v>5</v>
      </c>
      <c r="K94" s="185">
        <v>1</v>
      </c>
      <c r="L94" s="185" t="s">
        <v>535</v>
      </c>
      <c r="M94" s="185" t="s">
        <v>535</v>
      </c>
      <c r="N94" s="185" t="s">
        <v>535</v>
      </c>
      <c r="O94" s="185" t="s">
        <v>535</v>
      </c>
      <c r="P94" s="185" t="s">
        <v>535</v>
      </c>
      <c r="Q94" s="185" t="s">
        <v>535</v>
      </c>
      <c r="R94" s="185" t="s">
        <v>535</v>
      </c>
      <c r="S94" s="185">
        <v>1</v>
      </c>
      <c r="T94" s="185" t="s">
        <v>535</v>
      </c>
      <c r="U94" s="185">
        <v>252</v>
      </c>
      <c r="V94" s="185">
        <v>0</v>
      </c>
      <c r="W94" s="185" t="s">
        <v>535</v>
      </c>
      <c r="X94" s="185" t="s">
        <v>535</v>
      </c>
      <c r="Y94" s="185" t="s">
        <v>535</v>
      </c>
      <c r="Z94" s="185" t="s">
        <v>535</v>
      </c>
      <c r="AA94" s="185" t="s">
        <v>535</v>
      </c>
      <c r="AB94" s="185" t="s">
        <v>535</v>
      </c>
      <c r="AC94" s="185" t="s">
        <v>535</v>
      </c>
      <c r="AD94" s="185" t="s">
        <v>535</v>
      </c>
      <c r="AE94" s="185" t="s">
        <v>535</v>
      </c>
      <c r="AF94" s="185" t="s">
        <v>535</v>
      </c>
      <c r="AG94" s="185" t="s">
        <v>535</v>
      </c>
      <c r="AH94" s="185">
        <v>0</v>
      </c>
      <c r="AI94" s="185">
        <v>297</v>
      </c>
    </row>
    <row r="95" spans="1:35">
      <c r="A95" s="34">
        <v>92</v>
      </c>
      <c r="B95" s="34">
        <v>5292638</v>
      </c>
      <c r="C95" s="185" t="s">
        <v>713</v>
      </c>
      <c r="D95" s="185" t="s">
        <v>535</v>
      </c>
      <c r="E95" s="185" t="s">
        <v>535</v>
      </c>
      <c r="F95" s="185" t="s">
        <v>535</v>
      </c>
      <c r="G95" s="185" t="s">
        <v>535</v>
      </c>
      <c r="H95" s="185" t="s">
        <v>535</v>
      </c>
      <c r="I95" s="185" t="s">
        <v>535</v>
      </c>
      <c r="J95" s="185">
        <v>291</v>
      </c>
      <c r="K95" s="185">
        <v>5</v>
      </c>
      <c r="L95" s="185">
        <v>14</v>
      </c>
      <c r="M95" s="185" t="s">
        <v>535</v>
      </c>
      <c r="N95" s="185" t="s">
        <v>535</v>
      </c>
      <c r="O95" s="185" t="s">
        <v>535</v>
      </c>
      <c r="P95" s="185" t="s">
        <v>535</v>
      </c>
      <c r="Q95" s="185" t="s">
        <v>535</v>
      </c>
      <c r="R95" s="185" t="s">
        <v>535</v>
      </c>
      <c r="S95" s="185" t="s">
        <v>535</v>
      </c>
      <c r="T95" s="185" t="s">
        <v>535</v>
      </c>
      <c r="U95" s="185">
        <v>18</v>
      </c>
      <c r="V95" s="185" t="s">
        <v>535</v>
      </c>
      <c r="W95" s="185" t="s">
        <v>535</v>
      </c>
      <c r="X95" s="185" t="s">
        <v>535</v>
      </c>
      <c r="Y95" s="185" t="s">
        <v>535</v>
      </c>
      <c r="Z95" s="185" t="s">
        <v>535</v>
      </c>
      <c r="AA95" s="185" t="s">
        <v>535</v>
      </c>
      <c r="AB95" s="185" t="s">
        <v>535</v>
      </c>
      <c r="AC95" s="185" t="s">
        <v>535</v>
      </c>
      <c r="AD95" s="185" t="s">
        <v>535</v>
      </c>
      <c r="AE95" s="185" t="s">
        <v>535</v>
      </c>
      <c r="AF95" s="185" t="s">
        <v>535</v>
      </c>
      <c r="AG95" s="185" t="s">
        <v>535</v>
      </c>
      <c r="AH95" s="185" t="s">
        <v>535</v>
      </c>
      <c r="AI95" s="185">
        <v>329</v>
      </c>
    </row>
    <row r="96" spans="1:35">
      <c r="A96" s="34">
        <v>93</v>
      </c>
      <c r="B96" s="34">
        <v>5358221</v>
      </c>
      <c r="C96" s="185" t="s">
        <v>717</v>
      </c>
      <c r="D96" s="185">
        <v>1</v>
      </c>
      <c r="E96" s="185">
        <v>3</v>
      </c>
      <c r="F96" s="185" t="s">
        <v>535</v>
      </c>
      <c r="G96" s="185">
        <v>3</v>
      </c>
      <c r="H96" s="185" t="s">
        <v>535</v>
      </c>
      <c r="I96" s="185" t="s">
        <v>535</v>
      </c>
      <c r="J96" s="204">
        <v>1578</v>
      </c>
      <c r="K96" s="185">
        <v>135</v>
      </c>
      <c r="L96" s="185" t="s">
        <v>535</v>
      </c>
      <c r="M96" s="185" t="s">
        <v>535</v>
      </c>
      <c r="N96" s="185" t="s">
        <v>535</v>
      </c>
      <c r="O96" s="185" t="s">
        <v>535</v>
      </c>
      <c r="P96" s="185" t="s">
        <v>535</v>
      </c>
      <c r="Q96" s="185" t="s">
        <v>535</v>
      </c>
      <c r="R96" s="185" t="s">
        <v>535</v>
      </c>
      <c r="S96" s="185" t="s">
        <v>535</v>
      </c>
      <c r="T96" s="185">
        <v>79</v>
      </c>
      <c r="U96" s="185">
        <v>154</v>
      </c>
      <c r="V96" s="185">
        <v>537</v>
      </c>
      <c r="W96" s="185" t="s">
        <v>535</v>
      </c>
      <c r="X96" s="185" t="s">
        <v>535</v>
      </c>
      <c r="Y96" s="185" t="s">
        <v>535</v>
      </c>
      <c r="Z96" s="185" t="s">
        <v>535</v>
      </c>
      <c r="AA96" s="185" t="s">
        <v>535</v>
      </c>
      <c r="AB96" s="185" t="s">
        <v>535</v>
      </c>
      <c r="AC96" s="185" t="s">
        <v>535</v>
      </c>
      <c r="AD96" s="185" t="s">
        <v>535</v>
      </c>
      <c r="AE96" s="185" t="s">
        <v>535</v>
      </c>
      <c r="AF96" s="185" t="s">
        <v>535</v>
      </c>
      <c r="AG96" s="185">
        <v>45</v>
      </c>
      <c r="AH96" s="185" t="s">
        <v>535</v>
      </c>
      <c r="AI96" s="204">
        <v>2537</v>
      </c>
    </row>
    <row r="97" spans="1:35">
      <c r="A97" s="34">
        <v>94</v>
      </c>
      <c r="B97" s="34">
        <v>5084555</v>
      </c>
      <c r="C97" s="185" t="s">
        <v>723</v>
      </c>
      <c r="D97" s="204">
        <v>1795</v>
      </c>
      <c r="E97" s="185">
        <v>248</v>
      </c>
      <c r="F97" s="204">
        <v>1252</v>
      </c>
      <c r="G97" s="185">
        <v>522</v>
      </c>
      <c r="H97" s="185" t="s">
        <v>535</v>
      </c>
      <c r="I97" s="185" t="s">
        <v>535</v>
      </c>
      <c r="J97" s="204">
        <v>33039</v>
      </c>
      <c r="K97" s="185">
        <v>236</v>
      </c>
      <c r="L97" s="185" t="s">
        <v>535</v>
      </c>
      <c r="M97" s="185" t="s">
        <v>535</v>
      </c>
      <c r="N97" s="185" t="s">
        <v>535</v>
      </c>
      <c r="O97" s="185" t="s">
        <v>535</v>
      </c>
      <c r="P97" s="185" t="s">
        <v>535</v>
      </c>
      <c r="Q97" s="185" t="s">
        <v>535</v>
      </c>
      <c r="R97" s="185" t="s">
        <v>535</v>
      </c>
      <c r="S97" s="185">
        <v>195</v>
      </c>
      <c r="T97" s="204">
        <v>6320</v>
      </c>
      <c r="U97" s="204">
        <v>4164</v>
      </c>
      <c r="V97" s="204">
        <v>5510</v>
      </c>
      <c r="W97" s="185" t="s">
        <v>535</v>
      </c>
      <c r="X97" s="185" t="s">
        <v>535</v>
      </c>
      <c r="Y97" s="185" t="s">
        <v>535</v>
      </c>
      <c r="Z97" s="185" t="s">
        <v>535</v>
      </c>
      <c r="AA97" s="185" t="s">
        <v>535</v>
      </c>
      <c r="AB97" s="185" t="s">
        <v>535</v>
      </c>
      <c r="AC97" s="185" t="s">
        <v>535</v>
      </c>
      <c r="AD97" s="185" t="s">
        <v>535</v>
      </c>
      <c r="AE97" s="185" t="s">
        <v>535</v>
      </c>
      <c r="AF97" s="185" t="s">
        <v>535</v>
      </c>
      <c r="AG97" s="185" t="s">
        <v>535</v>
      </c>
      <c r="AH97" s="185" t="s">
        <v>535</v>
      </c>
      <c r="AI97" s="204">
        <v>53281</v>
      </c>
    </row>
    <row r="98" spans="1:35">
      <c r="A98" s="34">
        <v>95</v>
      </c>
      <c r="B98" s="34">
        <v>2108291</v>
      </c>
      <c r="C98" s="185" t="s">
        <v>729</v>
      </c>
      <c r="D98" s="185" t="s">
        <v>535</v>
      </c>
      <c r="E98" s="185" t="s">
        <v>535</v>
      </c>
      <c r="F98" s="185" t="s">
        <v>535</v>
      </c>
      <c r="G98" s="185" t="s">
        <v>535</v>
      </c>
      <c r="H98" s="185" t="s">
        <v>535</v>
      </c>
      <c r="I98" s="185" t="s">
        <v>535</v>
      </c>
      <c r="J98" s="185" t="s">
        <v>535</v>
      </c>
      <c r="K98" s="185">
        <v>64</v>
      </c>
      <c r="L98" s="185" t="s">
        <v>535</v>
      </c>
      <c r="M98" s="185" t="s">
        <v>535</v>
      </c>
      <c r="N98" s="185" t="s">
        <v>535</v>
      </c>
      <c r="O98" s="185" t="s">
        <v>535</v>
      </c>
      <c r="P98" s="185" t="s">
        <v>535</v>
      </c>
      <c r="Q98" s="185" t="s">
        <v>535</v>
      </c>
      <c r="R98" s="185" t="s">
        <v>535</v>
      </c>
      <c r="S98" s="185" t="s">
        <v>535</v>
      </c>
      <c r="T98" s="185" t="s">
        <v>535</v>
      </c>
      <c r="U98" s="185">
        <v>241</v>
      </c>
      <c r="V98" s="185">
        <v>0</v>
      </c>
      <c r="W98" s="185" t="s">
        <v>535</v>
      </c>
      <c r="X98" s="185" t="s">
        <v>535</v>
      </c>
      <c r="Y98" s="185" t="s">
        <v>535</v>
      </c>
      <c r="Z98" s="185" t="s">
        <v>535</v>
      </c>
      <c r="AA98" s="185" t="s">
        <v>535</v>
      </c>
      <c r="AB98" s="185" t="s">
        <v>535</v>
      </c>
      <c r="AC98" s="185" t="s">
        <v>535</v>
      </c>
      <c r="AD98" s="185" t="s">
        <v>535</v>
      </c>
      <c r="AE98" s="185" t="s">
        <v>535</v>
      </c>
      <c r="AF98" s="185" t="s">
        <v>535</v>
      </c>
      <c r="AG98" s="185" t="s">
        <v>535</v>
      </c>
      <c r="AH98" s="185">
        <v>0</v>
      </c>
      <c r="AI98" s="185">
        <v>306</v>
      </c>
    </row>
    <row r="99" spans="1:35">
      <c r="A99" s="34">
        <v>96</v>
      </c>
      <c r="B99" s="34">
        <v>5261198</v>
      </c>
      <c r="C99" s="185" t="s">
        <v>735</v>
      </c>
      <c r="D99" s="204">
        <v>10327</v>
      </c>
      <c r="E99" s="185">
        <v>228</v>
      </c>
      <c r="F99" s="185">
        <v>81</v>
      </c>
      <c r="G99" s="185">
        <v>479</v>
      </c>
      <c r="H99" s="185" t="s">
        <v>535</v>
      </c>
      <c r="I99" s="185" t="s">
        <v>535</v>
      </c>
      <c r="J99" s="204">
        <v>11572</v>
      </c>
      <c r="K99" s="185">
        <v>23</v>
      </c>
      <c r="L99" s="185" t="s">
        <v>535</v>
      </c>
      <c r="M99" s="185" t="s">
        <v>535</v>
      </c>
      <c r="N99" s="185" t="s">
        <v>535</v>
      </c>
      <c r="O99" s="185" t="s">
        <v>535</v>
      </c>
      <c r="P99" s="185" t="s">
        <v>535</v>
      </c>
      <c r="Q99" s="185" t="s">
        <v>535</v>
      </c>
      <c r="R99" s="185" t="s">
        <v>535</v>
      </c>
      <c r="S99" s="185" t="s">
        <v>535</v>
      </c>
      <c r="T99" s="185">
        <v>653</v>
      </c>
      <c r="U99" s="185">
        <v>735</v>
      </c>
      <c r="V99" s="204">
        <v>1020</v>
      </c>
      <c r="W99" s="185" t="s">
        <v>535</v>
      </c>
      <c r="X99" s="185" t="s">
        <v>535</v>
      </c>
      <c r="Y99" s="185" t="s">
        <v>535</v>
      </c>
      <c r="Z99" s="185" t="s">
        <v>535</v>
      </c>
      <c r="AA99" s="185" t="s">
        <v>535</v>
      </c>
      <c r="AB99" s="185" t="s">
        <v>535</v>
      </c>
      <c r="AC99" s="185" t="s">
        <v>535</v>
      </c>
      <c r="AD99" s="185" t="s">
        <v>535</v>
      </c>
      <c r="AE99" s="185">
        <v>3</v>
      </c>
      <c r="AF99" s="185" t="s">
        <v>535</v>
      </c>
      <c r="AG99" s="185" t="s">
        <v>535</v>
      </c>
      <c r="AH99" s="185">
        <v>0</v>
      </c>
      <c r="AI99" s="204">
        <v>25122</v>
      </c>
    </row>
    <row r="100" spans="1:35">
      <c r="A100" s="34">
        <v>97</v>
      </c>
      <c r="B100" s="34">
        <v>6138373</v>
      </c>
      <c r="C100" s="185" t="s">
        <v>738</v>
      </c>
      <c r="D100" s="185">
        <v>0</v>
      </c>
      <c r="E100" s="185" t="s">
        <v>535</v>
      </c>
      <c r="F100" s="185" t="s">
        <v>535</v>
      </c>
      <c r="G100" s="185" t="s">
        <v>535</v>
      </c>
      <c r="H100" s="185" t="s">
        <v>535</v>
      </c>
      <c r="I100" s="185" t="s">
        <v>535</v>
      </c>
      <c r="J100" s="185" t="s">
        <v>535</v>
      </c>
      <c r="K100" s="185" t="s">
        <v>535</v>
      </c>
      <c r="L100" s="185" t="s">
        <v>535</v>
      </c>
      <c r="M100" s="185" t="s">
        <v>535</v>
      </c>
      <c r="N100" s="185" t="s">
        <v>535</v>
      </c>
      <c r="O100" s="185" t="s">
        <v>535</v>
      </c>
      <c r="P100" s="185">
        <v>88</v>
      </c>
      <c r="Q100" s="185" t="s">
        <v>535</v>
      </c>
      <c r="R100" s="185" t="s">
        <v>535</v>
      </c>
      <c r="S100" s="185" t="s">
        <v>535</v>
      </c>
      <c r="T100" s="185" t="s">
        <v>535</v>
      </c>
      <c r="U100" s="185">
        <v>5</v>
      </c>
      <c r="V100" s="185" t="s">
        <v>535</v>
      </c>
      <c r="W100" s="185" t="s">
        <v>535</v>
      </c>
      <c r="X100" s="185">
        <v>210</v>
      </c>
      <c r="Y100" s="185">
        <v>131</v>
      </c>
      <c r="Z100" s="185" t="s">
        <v>535</v>
      </c>
      <c r="AA100" s="185" t="s">
        <v>535</v>
      </c>
      <c r="AB100" s="185" t="s">
        <v>535</v>
      </c>
      <c r="AC100" s="185" t="s">
        <v>535</v>
      </c>
      <c r="AD100" s="185" t="s">
        <v>535</v>
      </c>
      <c r="AE100" s="185" t="s">
        <v>535</v>
      </c>
      <c r="AF100" s="185" t="s">
        <v>535</v>
      </c>
      <c r="AG100" s="185" t="s">
        <v>535</v>
      </c>
      <c r="AH100" s="185" t="s">
        <v>535</v>
      </c>
      <c r="AI100" s="185">
        <v>434</v>
      </c>
    </row>
    <row r="101" spans="1:35">
      <c r="A101" s="34">
        <v>98</v>
      </c>
      <c r="B101" s="34">
        <v>2590565</v>
      </c>
      <c r="C101" s="185" t="s">
        <v>744</v>
      </c>
      <c r="D101" s="185">
        <v>332</v>
      </c>
      <c r="E101" s="185">
        <v>16</v>
      </c>
      <c r="F101" s="185">
        <v>40</v>
      </c>
      <c r="G101" s="185">
        <v>34</v>
      </c>
      <c r="H101" s="185" t="s">
        <v>535</v>
      </c>
      <c r="I101" s="185" t="s">
        <v>535</v>
      </c>
      <c r="J101" s="185">
        <v>275</v>
      </c>
      <c r="K101" s="185">
        <v>4</v>
      </c>
      <c r="L101" s="185" t="s">
        <v>535</v>
      </c>
      <c r="M101" s="185" t="s">
        <v>535</v>
      </c>
      <c r="N101" s="185" t="s">
        <v>535</v>
      </c>
      <c r="O101" s="185" t="s">
        <v>535</v>
      </c>
      <c r="P101" s="185" t="s">
        <v>535</v>
      </c>
      <c r="Q101" s="185" t="s">
        <v>535</v>
      </c>
      <c r="R101" s="185" t="s">
        <v>535</v>
      </c>
      <c r="S101" s="185" t="s">
        <v>535</v>
      </c>
      <c r="T101" s="185" t="s">
        <v>535</v>
      </c>
      <c r="U101" s="185">
        <v>87</v>
      </c>
      <c r="V101" s="185">
        <v>0</v>
      </c>
      <c r="W101" s="185" t="s">
        <v>535</v>
      </c>
      <c r="X101" s="185" t="s">
        <v>535</v>
      </c>
      <c r="Y101" s="185" t="s">
        <v>535</v>
      </c>
      <c r="Z101" s="185" t="s">
        <v>535</v>
      </c>
      <c r="AA101" s="185" t="s">
        <v>535</v>
      </c>
      <c r="AB101" s="185" t="s">
        <v>535</v>
      </c>
      <c r="AC101" s="185" t="s">
        <v>535</v>
      </c>
      <c r="AD101" s="185" t="s">
        <v>535</v>
      </c>
      <c r="AE101" s="185" t="s">
        <v>535</v>
      </c>
      <c r="AF101" s="185" t="s">
        <v>535</v>
      </c>
      <c r="AG101" s="185">
        <v>5</v>
      </c>
      <c r="AH101" s="185">
        <v>0</v>
      </c>
      <c r="AI101" s="185">
        <v>792</v>
      </c>
    </row>
    <row r="102" spans="1:35">
      <c r="A102" s="34">
        <v>99</v>
      </c>
      <c r="B102" s="34">
        <v>5295858</v>
      </c>
      <c r="C102" s="185" t="s">
        <v>748</v>
      </c>
      <c r="D102" s="185" t="s">
        <v>535</v>
      </c>
      <c r="E102" s="185">
        <v>96</v>
      </c>
      <c r="F102" s="185" t="s">
        <v>535</v>
      </c>
      <c r="G102" s="185">
        <v>201</v>
      </c>
      <c r="H102" s="185" t="s">
        <v>535</v>
      </c>
      <c r="I102" s="185" t="s">
        <v>535</v>
      </c>
      <c r="J102" s="204">
        <v>1358</v>
      </c>
      <c r="K102" s="185">
        <v>26</v>
      </c>
      <c r="L102" s="185">
        <v>144</v>
      </c>
      <c r="M102" s="185" t="s">
        <v>535</v>
      </c>
      <c r="N102" s="185" t="s">
        <v>535</v>
      </c>
      <c r="O102" s="185" t="s">
        <v>535</v>
      </c>
      <c r="P102" s="185" t="s">
        <v>535</v>
      </c>
      <c r="Q102" s="185" t="s">
        <v>535</v>
      </c>
      <c r="R102" s="185" t="s">
        <v>535</v>
      </c>
      <c r="S102" s="185">
        <v>44</v>
      </c>
      <c r="T102" s="185" t="s">
        <v>535</v>
      </c>
      <c r="U102" s="204">
        <v>1419</v>
      </c>
      <c r="V102" s="185">
        <v>1</v>
      </c>
      <c r="W102" s="185" t="s">
        <v>535</v>
      </c>
      <c r="X102" s="185" t="s">
        <v>535</v>
      </c>
      <c r="Y102" s="185" t="s">
        <v>535</v>
      </c>
      <c r="Z102" s="185" t="s">
        <v>535</v>
      </c>
      <c r="AA102" s="185" t="s">
        <v>535</v>
      </c>
      <c r="AB102" s="185" t="s">
        <v>535</v>
      </c>
      <c r="AC102" s="185" t="s">
        <v>535</v>
      </c>
      <c r="AD102" s="185" t="s">
        <v>535</v>
      </c>
      <c r="AE102" s="185" t="s">
        <v>535</v>
      </c>
      <c r="AF102" s="185" t="s">
        <v>535</v>
      </c>
      <c r="AG102" s="185" t="s">
        <v>535</v>
      </c>
      <c r="AH102" s="185">
        <v>0</v>
      </c>
      <c r="AI102" s="204">
        <v>3290</v>
      </c>
    </row>
    <row r="103" spans="1:35">
      <c r="A103" s="34">
        <v>100</v>
      </c>
      <c r="B103" s="34">
        <v>2734877</v>
      </c>
      <c r="C103" s="185" t="s">
        <v>752</v>
      </c>
      <c r="D103" s="185" t="s">
        <v>535</v>
      </c>
      <c r="E103" s="185">
        <v>57</v>
      </c>
      <c r="F103" s="185" t="s">
        <v>535</v>
      </c>
      <c r="G103" s="185">
        <v>99</v>
      </c>
      <c r="H103" s="185" t="s">
        <v>535</v>
      </c>
      <c r="I103" s="185" t="s">
        <v>535</v>
      </c>
      <c r="J103" s="185">
        <v>79</v>
      </c>
      <c r="K103" s="185">
        <v>10</v>
      </c>
      <c r="L103" s="185" t="s">
        <v>535</v>
      </c>
      <c r="M103" s="185" t="s">
        <v>535</v>
      </c>
      <c r="N103" s="185" t="s">
        <v>535</v>
      </c>
      <c r="O103" s="185" t="s">
        <v>535</v>
      </c>
      <c r="P103" s="185" t="s">
        <v>535</v>
      </c>
      <c r="Q103" s="185" t="s">
        <v>535</v>
      </c>
      <c r="R103" s="185" t="s">
        <v>535</v>
      </c>
      <c r="S103" s="185">
        <v>36</v>
      </c>
      <c r="T103" s="185" t="s">
        <v>535</v>
      </c>
      <c r="U103" s="185">
        <v>73</v>
      </c>
      <c r="V103" s="185">
        <v>0</v>
      </c>
      <c r="W103" s="185" t="s">
        <v>535</v>
      </c>
      <c r="X103" s="185" t="s">
        <v>535</v>
      </c>
      <c r="Y103" s="185" t="s">
        <v>535</v>
      </c>
      <c r="Z103" s="185" t="s">
        <v>535</v>
      </c>
      <c r="AA103" s="185" t="s">
        <v>535</v>
      </c>
      <c r="AB103" s="185" t="s">
        <v>535</v>
      </c>
      <c r="AC103" s="185" t="s">
        <v>535</v>
      </c>
      <c r="AD103" s="185" t="s">
        <v>535</v>
      </c>
      <c r="AE103" s="185">
        <v>10</v>
      </c>
      <c r="AF103" s="185" t="s">
        <v>535</v>
      </c>
      <c r="AG103" s="185" t="s">
        <v>535</v>
      </c>
      <c r="AH103" s="185" t="s">
        <v>535</v>
      </c>
      <c r="AI103" s="185">
        <v>364</v>
      </c>
    </row>
    <row r="104" spans="1:35">
      <c r="A104" s="34">
        <v>101</v>
      </c>
      <c r="B104" s="34">
        <v>2587645</v>
      </c>
      <c r="C104" s="185" t="s">
        <v>757</v>
      </c>
      <c r="D104" s="185" t="s">
        <v>535</v>
      </c>
      <c r="E104" s="185" t="s">
        <v>535</v>
      </c>
      <c r="F104" s="185" t="s">
        <v>535</v>
      </c>
      <c r="G104" s="185" t="s">
        <v>535</v>
      </c>
      <c r="H104" s="185" t="s">
        <v>535</v>
      </c>
      <c r="I104" s="185" t="s">
        <v>535</v>
      </c>
      <c r="J104" s="185">
        <v>52</v>
      </c>
      <c r="K104" s="185">
        <v>17</v>
      </c>
      <c r="L104" s="185" t="s">
        <v>535</v>
      </c>
      <c r="M104" s="185" t="s">
        <v>535</v>
      </c>
      <c r="N104" s="185" t="s">
        <v>535</v>
      </c>
      <c r="O104" s="185" t="s">
        <v>535</v>
      </c>
      <c r="P104" s="185" t="s">
        <v>535</v>
      </c>
      <c r="Q104" s="185" t="s">
        <v>535</v>
      </c>
      <c r="R104" s="185" t="s">
        <v>535</v>
      </c>
      <c r="S104" s="185" t="s">
        <v>535</v>
      </c>
      <c r="T104" s="185" t="s">
        <v>535</v>
      </c>
      <c r="U104" s="185">
        <v>259</v>
      </c>
      <c r="V104" s="185">
        <v>0</v>
      </c>
      <c r="W104" s="185" t="s">
        <v>535</v>
      </c>
      <c r="X104" s="185" t="s">
        <v>535</v>
      </c>
      <c r="Y104" s="185" t="s">
        <v>535</v>
      </c>
      <c r="Z104" s="185" t="s">
        <v>535</v>
      </c>
      <c r="AA104" s="185" t="s">
        <v>535</v>
      </c>
      <c r="AB104" s="185" t="s">
        <v>535</v>
      </c>
      <c r="AC104" s="185" t="s">
        <v>535</v>
      </c>
      <c r="AD104" s="185" t="s">
        <v>535</v>
      </c>
      <c r="AE104" s="185" t="s">
        <v>535</v>
      </c>
      <c r="AF104" s="185" t="s">
        <v>535</v>
      </c>
      <c r="AG104" s="185">
        <v>3</v>
      </c>
      <c r="AH104" s="185">
        <v>0</v>
      </c>
      <c r="AI104" s="185">
        <v>331</v>
      </c>
    </row>
    <row r="105" spans="1:35">
      <c r="A105" s="34">
        <v>102</v>
      </c>
      <c r="B105" s="34">
        <v>6101615</v>
      </c>
      <c r="C105" s="185" t="s">
        <v>762</v>
      </c>
      <c r="D105" s="185">
        <v>4</v>
      </c>
      <c r="E105" s="185">
        <v>4</v>
      </c>
      <c r="F105" s="185">
        <v>25</v>
      </c>
      <c r="G105" s="185">
        <v>8</v>
      </c>
      <c r="H105" s="185" t="s">
        <v>535</v>
      </c>
      <c r="I105" s="185" t="s">
        <v>535</v>
      </c>
      <c r="J105" s="185" t="s">
        <v>535</v>
      </c>
      <c r="K105" s="185">
        <v>174</v>
      </c>
      <c r="L105" s="185" t="s">
        <v>535</v>
      </c>
      <c r="M105" s="185" t="s">
        <v>535</v>
      </c>
      <c r="N105" s="185" t="s">
        <v>535</v>
      </c>
      <c r="O105" s="185" t="s">
        <v>535</v>
      </c>
      <c r="P105" s="185" t="s">
        <v>535</v>
      </c>
      <c r="Q105" s="185" t="s">
        <v>535</v>
      </c>
      <c r="R105" s="185" t="s">
        <v>535</v>
      </c>
      <c r="S105" s="185">
        <v>10</v>
      </c>
      <c r="T105" s="185" t="s">
        <v>535</v>
      </c>
      <c r="U105" s="185">
        <v>632</v>
      </c>
      <c r="V105" s="185">
        <v>0</v>
      </c>
      <c r="W105" s="185" t="s">
        <v>535</v>
      </c>
      <c r="X105" s="185" t="s">
        <v>535</v>
      </c>
      <c r="Y105" s="185" t="s">
        <v>535</v>
      </c>
      <c r="Z105" s="185" t="s">
        <v>535</v>
      </c>
      <c r="AA105" s="185" t="s">
        <v>535</v>
      </c>
      <c r="AB105" s="185" t="s">
        <v>535</v>
      </c>
      <c r="AC105" s="185" t="s">
        <v>535</v>
      </c>
      <c r="AD105" s="185" t="s">
        <v>535</v>
      </c>
      <c r="AE105" s="185" t="s">
        <v>535</v>
      </c>
      <c r="AF105" s="185" t="s">
        <v>535</v>
      </c>
      <c r="AG105" s="185">
        <v>42</v>
      </c>
      <c r="AH105" s="185">
        <v>0</v>
      </c>
      <c r="AI105" s="185">
        <v>899</v>
      </c>
    </row>
    <row r="106" spans="1:35">
      <c r="A106" s="34">
        <v>103</v>
      </c>
      <c r="B106" s="34">
        <v>5990769</v>
      </c>
      <c r="C106" s="185" t="s">
        <v>767</v>
      </c>
      <c r="D106" s="185">
        <v>0</v>
      </c>
      <c r="E106" s="185">
        <v>128</v>
      </c>
      <c r="F106" s="185" t="s">
        <v>535</v>
      </c>
      <c r="G106" s="185">
        <v>259</v>
      </c>
      <c r="H106" s="185" t="s">
        <v>535</v>
      </c>
      <c r="I106" s="185" t="s">
        <v>535</v>
      </c>
      <c r="J106" s="185" t="s">
        <v>535</v>
      </c>
      <c r="K106" s="185" t="s">
        <v>535</v>
      </c>
      <c r="L106" s="185" t="s">
        <v>535</v>
      </c>
      <c r="M106" s="185" t="s">
        <v>535</v>
      </c>
      <c r="N106" s="185" t="s">
        <v>535</v>
      </c>
      <c r="O106" s="185" t="s">
        <v>535</v>
      </c>
      <c r="P106" s="185" t="s">
        <v>535</v>
      </c>
      <c r="Q106" s="185" t="s">
        <v>535</v>
      </c>
      <c r="R106" s="185" t="s">
        <v>535</v>
      </c>
      <c r="S106" s="185" t="s">
        <v>535</v>
      </c>
      <c r="T106" s="185" t="s">
        <v>535</v>
      </c>
      <c r="U106" s="185" t="s">
        <v>535</v>
      </c>
      <c r="V106" s="185">
        <v>182</v>
      </c>
      <c r="W106" s="185" t="s">
        <v>535</v>
      </c>
      <c r="X106" s="185" t="s">
        <v>535</v>
      </c>
      <c r="Y106" s="185" t="s">
        <v>535</v>
      </c>
      <c r="Z106" s="185" t="s">
        <v>535</v>
      </c>
      <c r="AA106" s="185" t="s">
        <v>535</v>
      </c>
      <c r="AB106" s="185" t="s">
        <v>535</v>
      </c>
      <c r="AC106" s="185" t="s">
        <v>535</v>
      </c>
      <c r="AD106" s="185" t="s">
        <v>535</v>
      </c>
      <c r="AE106" s="185" t="s">
        <v>535</v>
      </c>
      <c r="AF106" s="185" t="s">
        <v>535</v>
      </c>
      <c r="AG106" s="185" t="s">
        <v>535</v>
      </c>
      <c r="AH106" s="185" t="s">
        <v>535</v>
      </c>
      <c r="AI106" s="185">
        <v>569</v>
      </c>
    </row>
    <row r="107" spans="1:35">
      <c r="A107" s="34">
        <v>104</v>
      </c>
      <c r="B107" s="34">
        <v>2740591</v>
      </c>
      <c r="C107" s="185" t="s">
        <v>770</v>
      </c>
      <c r="D107" s="185">
        <v>2</v>
      </c>
      <c r="E107" s="185">
        <v>35</v>
      </c>
      <c r="F107" s="185">
        <v>192</v>
      </c>
      <c r="G107" s="185">
        <v>63</v>
      </c>
      <c r="H107" s="185" t="s">
        <v>535</v>
      </c>
      <c r="I107" s="185" t="s">
        <v>535</v>
      </c>
      <c r="J107" s="185" t="s">
        <v>535</v>
      </c>
      <c r="K107" s="185" t="s">
        <v>535</v>
      </c>
      <c r="L107" s="185" t="s">
        <v>535</v>
      </c>
      <c r="M107" s="185" t="s">
        <v>535</v>
      </c>
      <c r="N107" s="185" t="s">
        <v>535</v>
      </c>
      <c r="O107" s="185" t="s">
        <v>535</v>
      </c>
      <c r="P107" s="185" t="s">
        <v>535</v>
      </c>
      <c r="Q107" s="185" t="s">
        <v>535</v>
      </c>
      <c r="R107" s="185" t="s">
        <v>535</v>
      </c>
      <c r="S107" s="185" t="s">
        <v>535</v>
      </c>
      <c r="T107" s="185" t="s">
        <v>535</v>
      </c>
      <c r="U107" s="185">
        <v>52</v>
      </c>
      <c r="V107" s="185">
        <v>0</v>
      </c>
      <c r="W107" s="185" t="s">
        <v>535</v>
      </c>
      <c r="X107" s="185" t="s">
        <v>535</v>
      </c>
      <c r="Y107" s="185" t="s">
        <v>535</v>
      </c>
      <c r="Z107" s="185" t="s">
        <v>535</v>
      </c>
      <c r="AA107" s="185" t="s">
        <v>535</v>
      </c>
      <c r="AB107" s="185" t="s">
        <v>535</v>
      </c>
      <c r="AC107" s="185" t="s">
        <v>535</v>
      </c>
      <c r="AD107" s="185" t="s">
        <v>535</v>
      </c>
      <c r="AE107" s="185" t="s">
        <v>535</v>
      </c>
      <c r="AF107" s="185" t="s">
        <v>535</v>
      </c>
      <c r="AG107" s="185" t="s">
        <v>535</v>
      </c>
      <c r="AH107" s="185">
        <v>1</v>
      </c>
      <c r="AI107" s="185">
        <v>346</v>
      </c>
    </row>
    <row r="108" spans="1:35">
      <c r="A108" s="34">
        <v>105</v>
      </c>
      <c r="B108" s="34">
        <v>3753603</v>
      </c>
      <c r="C108" s="185" t="s">
        <v>773</v>
      </c>
      <c r="D108" s="185">
        <v>251</v>
      </c>
      <c r="E108" s="185" t="s">
        <v>535</v>
      </c>
      <c r="F108" s="185" t="s">
        <v>535</v>
      </c>
      <c r="G108" s="185" t="s">
        <v>535</v>
      </c>
      <c r="H108" s="185" t="s">
        <v>535</v>
      </c>
      <c r="I108" s="185" t="s">
        <v>535</v>
      </c>
      <c r="J108" s="185" t="s">
        <v>535</v>
      </c>
      <c r="K108" s="185">
        <v>86</v>
      </c>
      <c r="L108" s="185" t="s">
        <v>535</v>
      </c>
      <c r="M108" s="185" t="s">
        <v>535</v>
      </c>
      <c r="N108" s="185" t="s">
        <v>535</v>
      </c>
      <c r="O108" s="185" t="s">
        <v>535</v>
      </c>
      <c r="P108" s="185" t="s">
        <v>535</v>
      </c>
      <c r="Q108" s="185" t="s">
        <v>535</v>
      </c>
      <c r="R108" s="185" t="s">
        <v>535</v>
      </c>
      <c r="S108" s="185" t="s">
        <v>535</v>
      </c>
      <c r="T108" s="185" t="s">
        <v>535</v>
      </c>
      <c r="U108" s="185">
        <v>4</v>
      </c>
      <c r="V108" s="185" t="s">
        <v>535</v>
      </c>
      <c r="W108" s="185" t="s">
        <v>535</v>
      </c>
      <c r="X108" s="185" t="s">
        <v>535</v>
      </c>
      <c r="Y108" s="185" t="s">
        <v>535</v>
      </c>
      <c r="Z108" s="185" t="s">
        <v>535</v>
      </c>
      <c r="AA108" s="185" t="s">
        <v>535</v>
      </c>
      <c r="AB108" s="185" t="s">
        <v>535</v>
      </c>
      <c r="AC108" s="185" t="s">
        <v>535</v>
      </c>
      <c r="AD108" s="185" t="s">
        <v>535</v>
      </c>
      <c r="AE108" s="185" t="s">
        <v>535</v>
      </c>
      <c r="AF108" s="185" t="s">
        <v>535</v>
      </c>
      <c r="AG108" s="185" t="s">
        <v>535</v>
      </c>
      <c r="AH108" s="185" t="s">
        <v>535</v>
      </c>
      <c r="AI108" s="185">
        <v>340</v>
      </c>
    </row>
    <row r="109" spans="1:35">
      <c r="A109" s="34">
        <v>106</v>
      </c>
      <c r="B109" s="34">
        <v>2016656</v>
      </c>
      <c r="C109" s="185" t="s">
        <v>774</v>
      </c>
      <c r="D109" s="204">
        <v>22462</v>
      </c>
      <c r="E109" s="185" t="s">
        <v>535</v>
      </c>
      <c r="F109" s="185">
        <v>994</v>
      </c>
      <c r="G109" s="185" t="s">
        <v>535</v>
      </c>
      <c r="H109" s="185" t="s">
        <v>535</v>
      </c>
      <c r="I109" s="185" t="s">
        <v>535</v>
      </c>
      <c r="J109" s="204">
        <v>66858</v>
      </c>
      <c r="K109" s="185">
        <v>2</v>
      </c>
      <c r="L109" s="185" t="s">
        <v>535</v>
      </c>
      <c r="M109" s="185" t="s">
        <v>535</v>
      </c>
      <c r="N109" s="185" t="s">
        <v>535</v>
      </c>
      <c r="O109" s="185" t="s">
        <v>535</v>
      </c>
      <c r="P109" s="185" t="s">
        <v>535</v>
      </c>
      <c r="Q109" s="185" t="s">
        <v>535</v>
      </c>
      <c r="R109" s="185" t="s">
        <v>535</v>
      </c>
      <c r="S109" s="185" t="s">
        <v>535</v>
      </c>
      <c r="T109" s="204">
        <v>3078</v>
      </c>
      <c r="U109" s="204">
        <v>1055</v>
      </c>
      <c r="V109" s="204">
        <v>2426</v>
      </c>
      <c r="W109" s="185" t="s">
        <v>535</v>
      </c>
      <c r="X109" s="185" t="s">
        <v>535</v>
      </c>
      <c r="Y109" s="185" t="s">
        <v>535</v>
      </c>
      <c r="Z109" s="185" t="s">
        <v>535</v>
      </c>
      <c r="AA109" s="185" t="s">
        <v>535</v>
      </c>
      <c r="AB109" s="185" t="s">
        <v>535</v>
      </c>
      <c r="AC109" s="185" t="s">
        <v>535</v>
      </c>
      <c r="AD109" s="185" t="s">
        <v>535</v>
      </c>
      <c r="AE109" s="185">
        <v>4</v>
      </c>
      <c r="AF109" s="185" t="s">
        <v>535</v>
      </c>
      <c r="AG109" s="185">
        <v>106</v>
      </c>
      <c r="AH109" s="185">
        <v>17</v>
      </c>
      <c r="AI109" s="204">
        <v>97002</v>
      </c>
    </row>
    <row r="110" spans="1:35">
      <c r="A110" s="34">
        <v>107</v>
      </c>
      <c r="B110" s="34">
        <v>2777223</v>
      </c>
      <c r="C110" s="185" t="s">
        <v>779</v>
      </c>
      <c r="D110" s="185" t="s">
        <v>535</v>
      </c>
      <c r="E110" s="185" t="s">
        <v>535</v>
      </c>
      <c r="F110" s="185" t="s">
        <v>535</v>
      </c>
      <c r="G110" s="185" t="s">
        <v>535</v>
      </c>
      <c r="H110" s="185" t="s">
        <v>535</v>
      </c>
      <c r="I110" s="185" t="s">
        <v>535</v>
      </c>
      <c r="J110" s="185">
        <v>10</v>
      </c>
      <c r="K110" s="185">
        <v>27</v>
      </c>
      <c r="L110" s="185">
        <v>272</v>
      </c>
      <c r="M110" s="185" t="s">
        <v>535</v>
      </c>
      <c r="N110" s="185" t="s">
        <v>535</v>
      </c>
      <c r="O110" s="185" t="s">
        <v>535</v>
      </c>
      <c r="P110" s="185" t="s">
        <v>535</v>
      </c>
      <c r="Q110" s="185" t="s">
        <v>535</v>
      </c>
      <c r="R110" s="185" t="s">
        <v>535</v>
      </c>
      <c r="S110" s="185">
        <v>6</v>
      </c>
      <c r="T110" s="185" t="s">
        <v>535</v>
      </c>
      <c r="U110" s="185">
        <v>44</v>
      </c>
      <c r="V110" s="185" t="s">
        <v>535</v>
      </c>
      <c r="W110" s="185" t="s">
        <v>535</v>
      </c>
      <c r="X110" s="185" t="s">
        <v>535</v>
      </c>
      <c r="Y110" s="185" t="s">
        <v>535</v>
      </c>
      <c r="Z110" s="185" t="s">
        <v>535</v>
      </c>
      <c r="AA110" s="185" t="s">
        <v>535</v>
      </c>
      <c r="AB110" s="185" t="s">
        <v>535</v>
      </c>
      <c r="AC110" s="185" t="s">
        <v>535</v>
      </c>
      <c r="AD110" s="185" t="s">
        <v>535</v>
      </c>
      <c r="AE110" s="185" t="s">
        <v>535</v>
      </c>
      <c r="AF110" s="185" t="s">
        <v>535</v>
      </c>
      <c r="AG110" s="185" t="s">
        <v>535</v>
      </c>
      <c r="AH110" s="185" t="s">
        <v>535</v>
      </c>
      <c r="AI110" s="185">
        <v>358</v>
      </c>
    </row>
    <row r="111" spans="1:35">
      <c r="A111" s="34">
        <v>108</v>
      </c>
      <c r="B111" s="34">
        <v>5430682</v>
      </c>
      <c r="C111" s="185" t="s">
        <v>785</v>
      </c>
      <c r="D111" s="185">
        <v>18</v>
      </c>
      <c r="E111" s="185" t="s">
        <v>535</v>
      </c>
      <c r="F111" s="185" t="s">
        <v>535</v>
      </c>
      <c r="G111" s="185" t="s">
        <v>535</v>
      </c>
      <c r="H111" s="185" t="s">
        <v>535</v>
      </c>
      <c r="I111" s="185" t="s">
        <v>535</v>
      </c>
      <c r="J111" s="185" t="s">
        <v>535</v>
      </c>
      <c r="K111" s="185">
        <v>51</v>
      </c>
      <c r="L111" s="185" t="s">
        <v>535</v>
      </c>
      <c r="M111" s="185" t="s">
        <v>535</v>
      </c>
      <c r="N111" s="185" t="s">
        <v>535</v>
      </c>
      <c r="O111" s="185" t="s">
        <v>535</v>
      </c>
      <c r="P111" s="185" t="s">
        <v>535</v>
      </c>
      <c r="Q111" s="185" t="s">
        <v>535</v>
      </c>
      <c r="R111" s="185" t="s">
        <v>535</v>
      </c>
      <c r="S111" s="185" t="s">
        <v>535</v>
      </c>
      <c r="T111" s="185" t="s">
        <v>535</v>
      </c>
      <c r="U111" s="185">
        <v>794</v>
      </c>
      <c r="V111" s="185" t="s">
        <v>535</v>
      </c>
      <c r="W111" s="185" t="s">
        <v>535</v>
      </c>
      <c r="X111" s="185" t="s">
        <v>535</v>
      </c>
      <c r="Y111" s="185" t="s">
        <v>535</v>
      </c>
      <c r="Z111" s="185" t="s">
        <v>535</v>
      </c>
      <c r="AA111" s="185" t="s">
        <v>535</v>
      </c>
      <c r="AB111" s="185" t="s">
        <v>535</v>
      </c>
      <c r="AC111" s="185" t="s">
        <v>535</v>
      </c>
      <c r="AD111" s="185" t="s">
        <v>535</v>
      </c>
      <c r="AE111" s="185">
        <v>0</v>
      </c>
      <c r="AF111" s="185" t="s">
        <v>535</v>
      </c>
      <c r="AG111" s="185" t="s">
        <v>535</v>
      </c>
      <c r="AH111" s="185" t="s">
        <v>535</v>
      </c>
      <c r="AI111" s="185">
        <v>862</v>
      </c>
    </row>
    <row r="112" spans="1:35">
      <c r="A112" s="34">
        <v>109</v>
      </c>
      <c r="B112" s="34">
        <v>2872943</v>
      </c>
      <c r="C112" s="185" t="s">
        <v>791</v>
      </c>
      <c r="D112" s="185">
        <v>140</v>
      </c>
      <c r="E112" s="185">
        <v>55</v>
      </c>
      <c r="F112" s="185" t="s">
        <v>535</v>
      </c>
      <c r="G112" s="185">
        <v>112</v>
      </c>
      <c r="H112" s="185" t="s">
        <v>535</v>
      </c>
      <c r="I112" s="185" t="s">
        <v>535</v>
      </c>
      <c r="J112" s="204">
        <v>1945</v>
      </c>
      <c r="K112" s="185">
        <v>23</v>
      </c>
      <c r="L112" s="185">
        <v>137</v>
      </c>
      <c r="M112" s="185" t="s">
        <v>535</v>
      </c>
      <c r="N112" s="185" t="s">
        <v>535</v>
      </c>
      <c r="O112" s="185" t="s">
        <v>535</v>
      </c>
      <c r="P112" s="185" t="s">
        <v>535</v>
      </c>
      <c r="Q112" s="185" t="s">
        <v>535</v>
      </c>
      <c r="R112" s="185" t="s">
        <v>535</v>
      </c>
      <c r="S112" s="185">
        <v>13</v>
      </c>
      <c r="T112" s="185" t="s">
        <v>535</v>
      </c>
      <c r="U112" s="204">
        <v>1142</v>
      </c>
      <c r="V112" s="185">
        <v>0</v>
      </c>
      <c r="W112" s="185" t="s">
        <v>535</v>
      </c>
      <c r="X112" s="185" t="s">
        <v>535</v>
      </c>
      <c r="Y112" s="185" t="s">
        <v>535</v>
      </c>
      <c r="Z112" s="185" t="s">
        <v>535</v>
      </c>
      <c r="AA112" s="185" t="s">
        <v>535</v>
      </c>
      <c r="AB112" s="185" t="s">
        <v>535</v>
      </c>
      <c r="AC112" s="185" t="s">
        <v>535</v>
      </c>
      <c r="AD112" s="185" t="s">
        <v>535</v>
      </c>
      <c r="AE112" s="185">
        <v>20</v>
      </c>
      <c r="AF112" s="185" t="s">
        <v>535</v>
      </c>
      <c r="AG112" s="185" t="s">
        <v>535</v>
      </c>
      <c r="AH112" s="185">
        <v>0</v>
      </c>
      <c r="AI112" s="204">
        <v>3587</v>
      </c>
    </row>
    <row r="113" spans="1:35">
      <c r="A113" s="34">
        <v>110</v>
      </c>
      <c r="B113" s="34">
        <v>5185181</v>
      </c>
      <c r="C113" s="185" t="s">
        <v>795</v>
      </c>
      <c r="D113" s="185" t="s">
        <v>535</v>
      </c>
      <c r="E113" s="185" t="s">
        <v>535</v>
      </c>
      <c r="F113" s="185" t="s">
        <v>535</v>
      </c>
      <c r="G113" s="185" t="s">
        <v>535</v>
      </c>
      <c r="H113" s="185" t="s">
        <v>535</v>
      </c>
      <c r="I113" s="185" t="s">
        <v>535</v>
      </c>
      <c r="J113" s="185" t="s">
        <v>535</v>
      </c>
      <c r="K113" s="185">
        <v>269</v>
      </c>
      <c r="L113" s="185" t="s">
        <v>535</v>
      </c>
      <c r="M113" s="185" t="s">
        <v>535</v>
      </c>
      <c r="N113" s="185" t="s">
        <v>535</v>
      </c>
      <c r="O113" s="185" t="s">
        <v>535</v>
      </c>
      <c r="P113" s="185" t="s">
        <v>535</v>
      </c>
      <c r="Q113" s="185" t="s">
        <v>535</v>
      </c>
      <c r="R113" s="185" t="s">
        <v>535</v>
      </c>
      <c r="S113" s="185" t="s">
        <v>535</v>
      </c>
      <c r="T113" s="185" t="s">
        <v>535</v>
      </c>
      <c r="U113" s="185">
        <v>1</v>
      </c>
      <c r="V113" s="185" t="s">
        <v>535</v>
      </c>
      <c r="W113" s="185" t="s">
        <v>535</v>
      </c>
      <c r="X113" s="185" t="s">
        <v>535</v>
      </c>
      <c r="Y113" s="185" t="s">
        <v>535</v>
      </c>
      <c r="Z113" s="185" t="s">
        <v>535</v>
      </c>
      <c r="AA113" s="185" t="s">
        <v>535</v>
      </c>
      <c r="AB113" s="185" t="s">
        <v>535</v>
      </c>
      <c r="AC113" s="185" t="s">
        <v>535</v>
      </c>
      <c r="AD113" s="185" t="s">
        <v>535</v>
      </c>
      <c r="AE113" s="185" t="s">
        <v>535</v>
      </c>
      <c r="AF113" s="185" t="s">
        <v>535</v>
      </c>
      <c r="AG113" s="185" t="s">
        <v>535</v>
      </c>
      <c r="AH113" s="185" t="s">
        <v>535</v>
      </c>
      <c r="AI113" s="185">
        <v>270</v>
      </c>
    </row>
    <row r="114" spans="1:35">
      <c r="A114" s="34">
        <v>111</v>
      </c>
      <c r="B114" s="34">
        <v>2028565</v>
      </c>
      <c r="C114" s="185" t="s">
        <v>1726</v>
      </c>
      <c r="D114" s="185">
        <v>155</v>
      </c>
      <c r="E114" s="185">
        <v>98</v>
      </c>
      <c r="F114" s="185" t="s">
        <v>535</v>
      </c>
      <c r="G114" s="185">
        <v>205</v>
      </c>
      <c r="H114" s="185" t="s">
        <v>535</v>
      </c>
      <c r="I114" s="185" t="s">
        <v>535</v>
      </c>
      <c r="J114" s="185" t="s">
        <v>535</v>
      </c>
      <c r="K114" s="185">
        <v>1</v>
      </c>
      <c r="L114" s="185" t="s">
        <v>535</v>
      </c>
      <c r="M114" s="185" t="s">
        <v>535</v>
      </c>
      <c r="N114" s="185" t="s">
        <v>535</v>
      </c>
      <c r="O114" s="185" t="s">
        <v>535</v>
      </c>
      <c r="P114" s="185" t="s">
        <v>535</v>
      </c>
      <c r="Q114" s="185" t="s">
        <v>535</v>
      </c>
      <c r="R114" s="185" t="s">
        <v>535</v>
      </c>
      <c r="S114" s="185" t="s">
        <v>535</v>
      </c>
      <c r="T114" s="185" t="s">
        <v>535</v>
      </c>
      <c r="U114" s="185">
        <v>6</v>
      </c>
      <c r="V114" s="185">
        <v>0</v>
      </c>
      <c r="W114" s="185" t="s">
        <v>535</v>
      </c>
      <c r="X114" s="185" t="s">
        <v>535</v>
      </c>
      <c r="Y114" s="185" t="s">
        <v>535</v>
      </c>
      <c r="Z114" s="185" t="s">
        <v>535</v>
      </c>
      <c r="AA114" s="185" t="s">
        <v>535</v>
      </c>
      <c r="AB114" s="185" t="s">
        <v>535</v>
      </c>
      <c r="AC114" s="185" t="s">
        <v>535</v>
      </c>
      <c r="AD114" s="185" t="s">
        <v>535</v>
      </c>
      <c r="AE114" s="185" t="s">
        <v>535</v>
      </c>
      <c r="AF114" s="185" t="s">
        <v>535</v>
      </c>
      <c r="AG114" s="185" t="s">
        <v>535</v>
      </c>
      <c r="AH114" s="185">
        <v>0</v>
      </c>
      <c r="AI114" s="185">
        <v>466</v>
      </c>
    </row>
    <row r="115" spans="1:35">
      <c r="A115" s="34">
        <v>112</v>
      </c>
      <c r="B115" s="34">
        <v>5116635</v>
      </c>
      <c r="C115" s="185" t="s">
        <v>799</v>
      </c>
      <c r="D115" s="185" t="s">
        <v>535</v>
      </c>
      <c r="E115" s="185" t="s">
        <v>535</v>
      </c>
      <c r="F115" s="185" t="s">
        <v>535</v>
      </c>
      <c r="G115" s="185" t="s">
        <v>535</v>
      </c>
      <c r="H115" s="185" t="s">
        <v>535</v>
      </c>
      <c r="I115" s="185" t="s">
        <v>535</v>
      </c>
      <c r="J115" s="185" t="s">
        <v>535</v>
      </c>
      <c r="K115" s="185">
        <v>13</v>
      </c>
      <c r="L115" s="185" t="s">
        <v>535</v>
      </c>
      <c r="M115" s="185" t="s">
        <v>535</v>
      </c>
      <c r="N115" s="185" t="s">
        <v>535</v>
      </c>
      <c r="O115" s="185" t="s">
        <v>535</v>
      </c>
      <c r="P115" s="185" t="s">
        <v>535</v>
      </c>
      <c r="Q115" s="185" t="s">
        <v>535</v>
      </c>
      <c r="R115" s="185" t="s">
        <v>535</v>
      </c>
      <c r="S115" s="185" t="s">
        <v>535</v>
      </c>
      <c r="T115" s="185" t="s">
        <v>535</v>
      </c>
      <c r="U115" s="185" t="s">
        <v>535</v>
      </c>
      <c r="V115" s="185" t="s">
        <v>535</v>
      </c>
      <c r="W115" s="185" t="s">
        <v>535</v>
      </c>
      <c r="X115" s="185" t="s">
        <v>535</v>
      </c>
      <c r="Y115" s="185" t="s">
        <v>535</v>
      </c>
      <c r="Z115" s="185" t="s">
        <v>535</v>
      </c>
      <c r="AA115" s="185" t="s">
        <v>535</v>
      </c>
      <c r="AB115" s="185" t="s">
        <v>535</v>
      </c>
      <c r="AC115" s="185" t="s">
        <v>535</v>
      </c>
      <c r="AD115" s="185" t="s">
        <v>535</v>
      </c>
      <c r="AE115" s="185" t="s">
        <v>535</v>
      </c>
      <c r="AF115" s="185" t="s">
        <v>535</v>
      </c>
      <c r="AG115" s="185" t="s">
        <v>535</v>
      </c>
      <c r="AH115" s="185" t="s">
        <v>535</v>
      </c>
      <c r="AI115" s="185">
        <v>13</v>
      </c>
    </row>
    <row r="116" spans="1:35">
      <c r="A116" s="34">
        <v>113</v>
      </c>
      <c r="B116" s="34">
        <v>5320259</v>
      </c>
      <c r="C116" s="185" t="s">
        <v>804</v>
      </c>
      <c r="D116" s="185">
        <v>5</v>
      </c>
      <c r="E116" s="185">
        <v>6</v>
      </c>
      <c r="F116" s="185">
        <v>303</v>
      </c>
      <c r="G116" s="185">
        <v>13</v>
      </c>
      <c r="H116" s="185" t="s">
        <v>535</v>
      </c>
      <c r="I116" s="185" t="s">
        <v>535</v>
      </c>
      <c r="J116" s="185" t="s">
        <v>535</v>
      </c>
      <c r="K116" s="185">
        <v>2</v>
      </c>
      <c r="L116" s="185" t="s">
        <v>535</v>
      </c>
      <c r="M116" s="185" t="s">
        <v>535</v>
      </c>
      <c r="N116" s="185" t="s">
        <v>535</v>
      </c>
      <c r="O116" s="185" t="s">
        <v>535</v>
      </c>
      <c r="P116" s="185" t="s">
        <v>535</v>
      </c>
      <c r="Q116" s="185" t="s">
        <v>535</v>
      </c>
      <c r="R116" s="185" t="s">
        <v>535</v>
      </c>
      <c r="S116" s="185" t="s">
        <v>535</v>
      </c>
      <c r="T116" s="185" t="s">
        <v>535</v>
      </c>
      <c r="U116" s="185">
        <v>310</v>
      </c>
      <c r="V116" s="185">
        <v>0</v>
      </c>
      <c r="W116" s="185" t="s">
        <v>535</v>
      </c>
      <c r="X116" s="185" t="s">
        <v>535</v>
      </c>
      <c r="Y116" s="185" t="s">
        <v>535</v>
      </c>
      <c r="Z116" s="185" t="s">
        <v>535</v>
      </c>
      <c r="AA116" s="185" t="s">
        <v>535</v>
      </c>
      <c r="AB116" s="185" t="s">
        <v>535</v>
      </c>
      <c r="AC116" s="185" t="s">
        <v>535</v>
      </c>
      <c r="AD116" s="185" t="s">
        <v>535</v>
      </c>
      <c r="AE116" s="185" t="s">
        <v>535</v>
      </c>
      <c r="AF116" s="185" t="s">
        <v>535</v>
      </c>
      <c r="AG116" s="185">
        <v>1</v>
      </c>
      <c r="AH116" s="185" t="s">
        <v>535</v>
      </c>
      <c r="AI116" s="185">
        <v>638</v>
      </c>
    </row>
    <row r="117" spans="1:35">
      <c r="A117" s="34">
        <v>114</v>
      </c>
      <c r="B117" s="34">
        <v>2839717</v>
      </c>
      <c r="C117" s="185" t="s">
        <v>809</v>
      </c>
      <c r="D117" s="185">
        <v>5</v>
      </c>
      <c r="E117" s="185">
        <v>56</v>
      </c>
      <c r="F117" s="185" t="s">
        <v>535</v>
      </c>
      <c r="G117" s="185">
        <v>117</v>
      </c>
      <c r="H117" s="185" t="s">
        <v>535</v>
      </c>
      <c r="I117" s="185" t="s">
        <v>535</v>
      </c>
      <c r="J117" s="204">
        <v>2653</v>
      </c>
      <c r="K117" s="185">
        <v>8</v>
      </c>
      <c r="L117" s="185" t="s">
        <v>535</v>
      </c>
      <c r="M117" s="185" t="s">
        <v>535</v>
      </c>
      <c r="N117" s="185" t="s">
        <v>535</v>
      </c>
      <c r="O117" s="185" t="s">
        <v>535</v>
      </c>
      <c r="P117" s="185" t="s">
        <v>535</v>
      </c>
      <c r="Q117" s="185" t="s">
        <v>535</v>
      </c>
      <c r="R117" s="185" t="s">
        <v>535</v>
      </c>
      <c r="S117" s="185">
        <v>166</v>
      </c>
      <c r="T117" s="185" t="s">
        <v>535</v>
      </c>
      <c r="U117" s="185">
        <v>430</v>
      </c>
      <c r="V117" s="185">
        <v>0</v>
      </c>
      <c r="W117" s="185" t="s">
        <v>535</v>
      </c>
      <c r="X117" s="185" t="s">
        <v>535</v>
      </c>
      <c r="Y117" s="185" t="s">
        <v>535</v>
      </c>
      <c r="Z117" s="185" t="s">
        <v>535</v>
      </c>
      <c r="AA117" s="185" t="s">
        <v>535</v>
      </c>
      <c r="AB117" s="185" t="s">
        <v>535</v>
      </c>
      <c r="AC117" s="185" t="s">
        <v>535</v>
      </c>
      <c r="AD117" s="185" t="s">
        <v>535</v>
      </c>
      <c r="AE117" s="185" t="s">
        <v>535</v>
      </c>
      <c r="AF117" s="185" t="s">
        <v>535</v>
      </c>
      <c r="AG117" s="185" t="s">
        <v>535</v>
      </c>
      <c r="AH117" s="185">
        <v>0</v>
      </c>
      <c r="AI117" s="204">
        <v>3435</v>
      </c>
    </row>
    <row r="118" spans="1:35">
      <c r="A118" s="34">
        <v>115</v>
      </c>
      <c r="B118" s="34">
        <v>6030343</v>
      </c>
      <c r="C118" s="185" t="s">
        <v>817</v>
      </c>
      <c r="D118" s="185" t="s">
        <v>535</v>
      </c>
      <c r="E118" s="185" t="s">
        <v>535</v>
      </c>
      <c r="F118" s="185" t="s">
        <v>535</v>
      </c>
      <c r="G118" s="185" t="s">
        <v>535</v>
      </c>
      <c r="H118" s="185" t="s">
        <v>535</v>
      </c>
      <c r="I118" s="185" t="s">
        <v>535</v>
      </c>
      <c r="J118" s="185">
        <v>344</v>
      </c>
      <c r="K118" s="185">
        <v>37</v>
      </c>
      <c r="L118" s="185" t="s">
        <v>535</v>
      </c>
      <c r="M118" s="185" t="s">
        <v>535</v>
      </c>
      <c r="N118" s="185" t="s">
        <v>535</v>
      </c>
      <c r="O118" s="185" t="s">
        <v>535</v>
      </c>
      <c r="P118" s="185" t="s">
        <v>535</v>
      </c>
      <c r="Q118" s="185" t="s">
        <v>535</v>
      </c>
      <c r="R118" s="185" t="s">
        <v>535</v>
      </c>
      <c r="S118" s="185" t="s">
        <v>535</v>
      </c>
      <c r="T118" s="185" t="s">
        <v>535</v>
      </c>
      <c r="U118" s="185">
        <v>163</v>
      </c>
      <c r="V118" s="185" t="s">
        <v>535</v>
      </c>
      <c r="W118" s="185" t="s">
        <v>535</v>
      </c>
      <c r="X118" s="185" t="s">
        <v>535</v>
      </c>
      <c r="Y118" s="185" t="s">
        <v>535</v>
      </c>
      <c r="Z118" s="185" t="s">
        <v>535</v>
      </c>
      <c r="AA118" s="185" t="s">
        <v>535</v>
      </c>
      <c r="AB118" s="185" t="s">
        <v>535</v>
      </c>
      <c r="AC118" s="185" t="s">
        <v>535</v>
      </c>
      <c r="AD118" s="185" t="s">
        <v>535</v>
      </c>
      <c r="AE118" s="185" t="s">
        <v>535</v>
      </c>
      <c r="AF118" s="185" t="s">
        <v>535</v>
      </c>
      <c r="AG118" s="185" t="s">
        <v>535</v>
      </c>
      <c r="AH118" s="185" t="s">
        <v>535</v>
      </c>
      <c r="AI118" s="185">
        <v>544</v>
      </c>
    </row>
    <row r="119" spans="1:35" ht="24">
      <c r="A119" s="34">
        <v>116</v>
      </c>
      <c r="B119" s="34">
        <v>2076675</v>
      </c>
      <c r="C119" s="185" t="s">
        <v>821</v>
      </c>
      <c r="D119" s="185" t="s">
        <v>535</v>
      </c>
      <c r="E119" s="185">
        <v>521</v>
      </c>
      <c r="F119" s="185" t="s">
        <v>535</v>
      </c>
      <c r="G119" s="204">
        <v>1124</v>
      </c>
      <c r="H119" s="185">
        <v>2</v>
      </c>
      <c r="I119" s="185">
        <v>230</v>
      </c>
      <c r="J119" s="185" t="s">
        <v>535</v>
      </c>
      <c r="K119" s="185">
        <v>0</v>
      </c>
      <c r="L119" s="185" t="s">
        <v>535</v>
      </c>
      <c r="M119" s="185" t="s">
        <v>535</v>
      </c>
      <c r="N119" s="185" t="s">
        <v>535</v>
      </c>
      <c r="O119" s="185" t="s">
        <v>535</v>
      </c>
      <c r="P119" s="185" t="s">
        <v>535</v>
      </c>
      <c r="Q119" s="185" t="s">
        <v>535</v>
      </c>
      <c r="R119" s="185" t="s">
        <v>535</v>
      </c>
      <c r="S119" s="185" t="s">
        <v>535</v>
      </c>
      <c r="T119" s="185" t="s">
        <v>535</v>
      </c>
      <c r="U119" s="204">
        <v>9213</v>
      </c>
      <c r="V119" s="185">
        <v>21</v>
      </c>
      <c r="W119" s="185" t="s">
        <v>535</v>
      </c>
      <c r="X119" s="185" t="s">
        <v>535</v>
      </c>
      <c r="Y119" s="185" t="s">
        <v>535</v>
      </c>
      <c r="Z119" s="185" t="s">
        <v>535</v>
      </c>
      <c r="AA119" s="185" t="s">
        <v>535</v>
      </c>
      <c r="AB119" s="185" t="s">
        <v>535</v>
      </c>
      <c r="AC119" s="185" t="s">
        <v>535</v>
      </c>
      <c r="AD119" s="185" t="s">
        <v>535</v>
      </c>
      <c r="AE119" s="185" t="s">
        <v>535</v>
      </c>
      <c r="AF119" s="185" t="s">
        <v>535</v>
      </c>
      <c r="AG119" s="185" t="s">
        <v>535</v>
      </c>
      <c r="AH119" s="185" t="s">
        <v>535</v>
      </c>
      <c r="AI119" s="204">
        <v>11110</v>
      </c>
    </row>
    <row r="120" spans="1:35">
      <c r="A120" s="34">
        <v>117</v>
      </c>
      <c r="B120" s="34">
        <v>2344343</v>
      </c>
      <c r="C120" s="185" t="s">
        <v>827</v>
      </c>
      <c r="D120" s="185">
        <v>112</v>
      </c>
      <c r="E120" s="185">
        <v>0</v>
      </c>
      <c r="F120" s="185">
        <v>5</v>
      </c>
      <c r="G120" s="185">
        <v>0</v>
      </c>
      <c r="H120" s="185" t="s">
        <v>535</v>
      </c>
      <c r="I120" s="185" t="s">
        <v>535</v>
      </c>
      <c r="J120" s="185">
        <v>877</v>
      </c>
      <c r="K120" s="185">
        <v>11</v>
      </c>
      <c r="L120" s="185" t="s">
        <v>535</v>
      </c>
      <c r="M120" s="185" t="s">
        <v>535</v>
      </c>
      <c r="N120" s="185" t="s">
        <v>535</v>
      </c>
      <c r="O120" s="185" t="s">
        <v>535</v>
      </c>
      <c r="P120" s="185" t="s">
        <v>535</v>
      </c>
      <c r="Q120" s="185" t="s">
        <v>535</v>
      </c>
      <c r="R120" s="185" t="s">
        <v>535</v>
      </c>
      <c r="S120" s="185" t="s">
        <v>535</v>
      </c>
      <c r="T120" s="185" t="s">
        <v>535</v>
      </c>
      <c r="U120" s="185">
        <v>340</v>
      </c>
      <c r="V120" s="185">
        <v>0</v>
      </c>
      <c r="W120" s="185" t="s">
        <v>535</v>
      </c>
      <c r="X120" s="185" t="s">
        <v>535</v>
      </c>
      <c r="Y120" s="185" t="s">
        <v>535</v>
      </c>
      <c r="Z120" s="185" t="s">
        <v>535</v>
      </c>
      <c r="AA120" s="185" t="s">
        <v>535</v>
      </c>
      <c r="AB120" s="185" t="s">
        <v>535</v>
      </c>
      <c r="AC120" s="185" t="s">
        <v>535</v>
      </c>
      <c r="AD120" s="185" t="s">
        <v>535</v>
      </c>
      <c r="AE120" s="185" t="s">
        <v>535</v>
      </c>
      <c r="AF120" s="185" t="s">
        <v>535</v>
      </c>
      <c r="AG120" s="185" t="s">
        <v>535</v>
      </c>
      <c r="AH120" s="185">
        <v>0</v>
      </c>
      <c r="AI120" s="204">
        <v>1345</v>
      </c>
    </row>
    <row r="121" spans="1:35">
      <c r="A121" s="34">
        <v>118</v>
      </c>
      <c r="B121" s="34">
        <v>6183506</v>
      </c>
      <c r="C121" s="185" t="s">
        <v>830</v>
      </c>
      <c r="D121" s="185" t="s">
        <v>535</v>
      </c>
      <c r="E121" s="185">
        <v>10</v>
      </c>
      <c r="F121" s="185">
        <v>10</v>
      </c>
      <c r="G121" s="185">
        <v>21</v>
      </c>
      <c r="H121" s="185" t="s">
        <v>535</v>
      </c>
      <c r="I121" s="185" t="s">
        <v>535</v>
      </c>
      <c r="J121" s="185" t="s">
        <v>535</v>
      </c>
      <c r="K121" s="185">
        <v>36</v>
      </c>
      <c r="L121" s="185" t="s">
        <v>535</v>
      </c>
      <c r="M121" s="185" t="s">
        <v>535</v>
      </c>
      <c r="N121" s="185" t="s">
        <v>535</v>
      </c>
      <c r="O121" s="185" t="s">
        <v>535</v>
      </c>
      <c r="P121" s="185" t="s">
        <v>535</v>
      </c>
      <c r="Q121" s="185" t="s">
        <v>535</v>
      </c>
      <c r="R121" s="185" t="s">
        <v>535</v>
      </c>
      <c r="S121" s="185" t="s">
        <v>535</v>
      </c>
      <c r="T121" s="185" t="s">
        <v>535</v>
      </c>
      <c r="U121" s="185">
        <v>347</v>
      </c>
      <c r="V121" s="185">
        <v>0</v>
      </c>
      <c r="W121" s="185" t="s">
        <v>535</v>
      </c>
      <c r="X121" s="185" t="s">
        <v>535</v>
      </c>
      <c r="Y121" s="185" t="s">
        <v>535</v>
      </c>
      <c r="Z121" s="185" t="s">
        <v>535</v>
      </c>
      <c r="AA121" s="185" t="s">
        <v>535</v>
      </c>
      <c r="AB121" s="185" t="s">
        <v>535</v>
      </c>
      <c r="AC121" s="185" t="s">
        <v>535</v>
      </c>
      <c r="AD121" s="185" t="s">
        <v>535</v>
      </c>
      <c r="AE121" s="185" t="s">
        <v>535</v>
      </c>
      <c r="AF121" s="185" t="s">
        <v>535</v>
      </c>
      <c r="AG121" s="185" t="s">
        <v>535</v>
      </c>
      <c r="AH121" s="185">
        <v>0</v>
      </c>
      <c r="AI121" s="185">
        <v>424</v>
      </c>
    </row>
    <row r="122" spans="1:35">
      <c r="A122" s="34">
        <v>119</v>
      </c>
      <c r="B122" s="34">
        <v>2819996</v>
      </c>
      <c r="C122" s="185" t="s">
        <v>832</v>
      </c>
      <c r="D122" s="204">
        <v>2017</v>
      </c>
      <c r="E122" s="185">
        <v>97</v>
      </c>
      <c r="F122" s="185" t="s">
        <v>535</v>
      </c>
      <c r="G122" s="185">
        <v>202</v>
      </c>
      <c r="H122" s="185" t="s">
        <v>535</v>
      </c>
      <c r="I122" s="185" t="s">
        <v>535</v>
      </c>
      <c r="J122" s="204">
        <v>3092</v>
      </c>
      <c r="K122" s="185">
        <v>40</v>
      </c>
      <c r="L122" s="185" t="s">
        <v>535</v>
      </c>
      <c r="M122" s="185" t="s">
        <v>535</v>
      </c>
      <c r="N122" s="185" t="s">
        <v>535</v>
      </c>
      <c r="O122" s="185" t="s">
        <v>535</v>
      </c>
      <c r="P122" s="185" t="s">
        <v>535</v>
      </c>
      <c r="Q122" s="185" t="s">
        <v>535</v>
      </c>
      <c r="R122" s="185" t="s">
        <v>535</v>
      </c>
      <c r="S122" s="185">
        <v>86</v>
      </c>
      <c r="T122" s="185">
        <v>0</v>
      </c>
      <c r="U122" s="204">
        <v>1052</v>
      </c>
      <c r="V122" s="185">
        <v>1</v>
      </c>
      <c r="W122" s="185" t="s">
        <v>535</v>
      </c>
      <c r="X122" s="185" t="s">
        <v>535</v>
      </c>
      <c r="Y122" s="185" t="s">
        <v>535</v>
      </c>
      <c r="Z122" s="185" t="s">
        <v>535</v>
      </c>
      <c r="AA122" s="185" t="s">
        <v>535</v>
      </c>
      <c r="AB122" s="185" t="s">
        <v>535</v>
      </c>
      <c r="AC122" s="185" t="s">
        <v>535</v>
      </c>
      <c r="AD122" s="185" t="s">
        <v>535</v>
      </c>
      <c r="AE122" s="185" t="s">
        <v>535</v>
      </c>
      <c r="AF122" s="185" t="s">
        <v>535</v>
      </c>
      <c r="AG122" s="185">
        <v>17</v>
      </c>
      <c r="AH122" s="185" t="s">
        <v>535</v>
      </c>
      <c r="AI122" s="204">
        <v>6604</v>
      </c>
    </row>
    <row r="123" spans="1:35">
      <c r="A123" s="34">
        <v>120</v>
      </c>
      <c r="B123" s="34">
        <v>2868687</v>
      </c>
      <c r="C123" s="185" t="s">
        <v>836</v>
      </c>
      <c r="D123" s="185">
        <v>11</v>
      </c>
      <c r="E123" s="185">
        <v>9</v>
      </c>
      <c r="F123" s="185" t="s">
        <v>535</v>
      </c>
      <c r="G123" s="185">
        <v>19</v>
      </c>
      <c r="H123" s="185" t="s">
        <v>535</v>
      </c>
      <c r="I123" s="185" t="s">
        <v>535</v>
      </c>
      <c r="J123" s="185">
        <v>56</v>
      </c>
      <c r="K123" s="185">
        <v>12</v>
      </c>
      <c r="L123" s="185">
        <v>0</v>
      </c>
      <c r="M123" s="185" t="s">
        <v>535</v>
      </c>
      <c r="N123" s="185" t="s">
        <v>535</v>
      </c>
      <c r="O123" s="185" t="s">
        <v>535</v>
      </c>
      <c r="P123" s="185" t="s">
        <v>535</v>
      </c>
      <c r="Q123" s="185" t="s">
        <v>535</v>
      </c>
      <c r="R123" s="185" t="s">
        <v>535</v>
      </c>
      <c r="S123" s="185" t="s">
        <v>535</v>
      </c>
      <c r="T123" s="185" t="s">
        <v>535</v>
      </c>
      <c r="U123" s="185">
        <v>231</v>
      </c>
      <c r="V123" s="185">
        <v>0</v>
      </c>
      <c r="W123" s="185" t="s">
        <v>535</v>
      </c>
      <c r="X123" s="185" t="s">
        <v>535</v>
      </c>
      <c r="Y123" s="185" t="s">
        <v>535</v>
      </c>
      <c r="Z123" s="185" t="s">
        <v>535</v>
      </c>
      <c r="AA123" s="185" t="s">
        <v>535</v>
      </c>
      <c r="AB123" s="185" t="s">
        <v>535</v>
      </c>
      <c r="AC123" s="185" t="s">
        <v>535</v>
      </c>
      <c r="AD123" s="185" t="s">
        <v>535</v>
      </c>
      <c r="AE123" s="185" t="s">
        <v>535</v>
      </c>
      <c r="AF123" s="185" t="s">
        <v>535</v>
      </c>
      <c r="AG123" s="185">
        <v>4</v>
      </c>
      <c r="AH123" s="185">
        <v>0</v>
      </c>
      <c r="AI123" s="185">
        <v>341</v>
      </c>
    </row>
    <row r="124" spans="1:35">
      <c r="A124" s="34">
        <v>121</v>
      </c>
      <c r="B124" s="34">
        <v>6249264</v>
      </c>
      <c r="C124" s="185" t="s">
        <v>842</v>
      </c>
      <c r="D124" s="185" t="s">
        <v>535</v>
      </c>
      <c r="E124" s="185">
        <v>116</v>
      </c>
      <c r="F124" s="185" t="s">
        <v>535</v>
      </c>
      <c r="G124" s="185">
        <v>242</v>
      </c>
      <c r="H124" s="185" t="s">
        <v>535</v>
      </c>
      <c r="I124" s="185" t="s">
        <v>535</v>
      </c>
      <c r="J124" s="185">
        <v>117</v>
      </c>
      <c r="K124" s="185">
        <v>13</v>
      </c>
      <c r="L124" s="185">
        <v>3</v>
      </c>
      <c r="M124" s="185" t="s">
        <v>535</v>
      </c>
      <c r="N124" s="185" t="s">
        <v>535</v>
      </c>
      <c r="O124" s="185" t="s">
        <v>535</v>
      </c>
      <c r="P124" s="185" t="s">
        <v>535</v>
      </c>
      <c r="Q124" s="185" t="s">
        <v>535</v>
      </c>
      <c r="R124" s="185" t="s">
        <v>535</v>
      </c>
      <c r="S124" s="185">
        <v>163</v>
      </c>
      <c r="T124" s="185" t="s">
        <v>535</v>
      </c>
      <c r="U124" s="185">
        <v>376</v>
      </c>
      <c r="V124" s="185">
        <v>3</v>
      </c>
      <c r="W124" s="185" t="s">
        <v>535</v>
      </c>
      <c r="X124" s="185" t="s">
        <v>535</v>
      </c>
      <c r="Y124" s="185" t="s">
        <v>535</v>
      </c>
      <c r="Z124" s="185" t="s">
        <v>535</v>
      </c>
      <c r="AA124" s="185" t="s">
        <v>535</v>
      </c>
      <c r="AB124" s="185" t="s">
        <v>535</v>
      </c>
      <c r="AC124" s="185" t="s">
        <v>535</v>
      </c>
      <c r="AD124" s="185" t="s">
        <v>535</v>
      </c>
      <c r="AE124" s="185" t="s">
        <v>535</v>
      </c>
      <c r="AF124" s="185" t="s">
        <v>535</v>
      </c>
      <c r="AG124" s="185" t="s">
        <v>535</v>
      </c>
      <c r="AH124" s="185" t="s">
        <v>535</v>
      </c>
      <c r="AI124" s="204">
        <v>1034</v>
      </c>
    </row>
    <row r="125" spans="1:35">
      <c r="A125" s="34">
        <v>122</v>
      </c>
      <c r="B125" s="34">
        <v>5877288</v>
      </c>
      <c r="C125" s="185" t="s">
        <v>847</v>
      </c>
      <c r="D125" s="185">
        <v>50</v>
      </c>
      <c r="E125" s="185">
        <v>2</v>
      </c>
      <c r="F125" s="185" t="s">
        <v>535</v>
      </c>
      <c r="G125" s="185">
        <v>3</v>
      </c>
      <c r="H125" s="185" t="s">
        <v>535</v>
      </c>
      <c r="I125" s="185" t="s">
        <v>535</v>
      </c>
      <c r="J125" s="185">
        <v>100</v>
      </c>
      <c r="K125" s="185">
        <v>1</v>
      </c>
      <c r="L125" s="185" t="s">
        <v>535</v>
      </c>
      <c r="M125" s="185" t="s">
        <v>535</v>
      </c>
      <c r="N125" s="185" t="s">
        <v>535</v>
      </c>
      <c r="O125" s="185" t="s">
        <v>535</v>
      </c>
      <c r="P125" s="185" t="s">
        <v>535</v>
      </c>
      <c r="Q125" s="185" t="s">
        <v>535</v>
      </c>
      <c r="R125" s="185" t="s">
        <v>535</v>
      </c>
      <c r="S125" s="185" t="s">
        <v>535</v>
      </c>
      <c r="T125" s="185">
        <v>294</v>
      </c>
      <c r="U125" s="185">
        <v>104</v>
      </c>
      <c r="V125" s="185">
        <v>148</v>
      </c>
      <c r="W125" s="185" t="s">
        <v>535</v>
      </c>
      <c r="X125" s="185" t="s">
        <v>535</v>
      </c>
      <c r="Y125" s="185" t="s">
        <v>535</v>
      </c>
      <c r="Z125" s="185" t="s">
        <v>535</v>
      </c>
      <c r="AA125" s="185" t="s">
        <v>535</v>
      </c>
      <c r="AB125" s="185" t="s">
        <v>535</v>
      </c>
      <c r="AC125" s="185" t="s">
        <v>535</v>
      </c>
      <c r="AD125" s="185" t="s">
        <v>535</v>
      </c>
      <c r="AE125" s="185" t="s">
        <v>535</v>
      </c>
      <c r="AF125" s="185" t="s">
        <v>535</v>
      </c>
      <c r="AG125" s="185" t="s">
        <v>535</v>
      </c>
      <c r="AH125" s="185">
        <v>1</v>
      </c>
      <c r="AI125" s="185">
        <v>701</v>
      </c>
    </row>
    <row r="126" spans="1:35">
      <c r="A126" s="34">
        <v>123</v>
      </c>
      <c r="B126" s="34">
        <v>6413811</v>
      </c>
      <c r="C126" s="185" t="s">
        <v>850</v>
      </c>
      <c r="D126" s="185">
        <v>285</v>
      </c>
      <c r="E126" s="185" t="s">
        <v>535</v>
      </c>
      <c r="F126" s="185" t="s">
        <v>535</v>
      </c>
      <c r="G126" s="185" t="s">
        <v>535</v>
      </c>
      <c r="H126" s="185" t="s">
        <v>535</v>
      </c>
      <c r="I126" s="185" t="s">
        <v>535</v>
      </c>
      <c r="J126" s="185" t="s">
        <v>535</v>
      </c>
      <c r="K126" s="185">
        <v>109</v>
      </c>
      <c r="L126" s="185" t="s">
        <v>535</v>
      </c>
      <c r="M126" s="185" t="s">
        <v>535</v>
      </c>
      <c r="N126" s="185" t="s">
        <v>535</v>
      </c>
      <c r="O126" s="185" t="s">
        <v>535</v>
      </c>
      <c r="P126" s="185" t="s">
        <v>535</v>
      </c>
      <c r="Q126" s="185" t="s">
        <v>535</v>
      </c>
      <c r="R126" s="185" t="s">
        <v>535</v>
      </c>
      <c r="S126" s="185" t="s">
        <v>535</v>
      </c>
      <c r="T126" s="185" t="s">
        <v>535</v>
      </c>
      <c r="U126" s="185" t="s">
        <v>535</v>
      </c>
      <c r="V126" s="185">
        <v>0</v>
      </c>
      <c r="W126" s="185" t="s">
        <v>535</v>
      </c>
      <c r="X126" s="185" t="s">
        <v>535</v>
      </c>
      <c r="Y126" s="185" t="s">
        <v>535</v>
      </c>
      <c r="Z126" s="185" t="s">
        <v>535</v>
      </c>
      <c r="AA126" s="185" t="s">
        <v>535</v>
      </c>
      <c r="AB126" s="185" t="s">
        <v>535</v>
      </c>
      <c r="AC126" s="185" t="s">
        <v>535</v>
      </c>
      <c r="AD126" s="185" t="s">
        <v>535</v>
      </c>
      <c r="AE126" s="185" t="s">
        <v>535</v>
      </c>
      <c r="AF126" s="185" t="s">
        <v>535</v>
      </c>
      <c r="AG126" s="185" t="s">
        <v>535</v>
      </c>
      <c r="AH126" s="185">
        <v>0</v>
      </c>
      <c r="AI126" s="185">
        <v>394</v>
      </c>
    </row>
    <row r="127" spans="1:35">
      <c r="A127" s="34">
        <v>124</v>
      </c>
      <c r="B127" s="34">
        <v>2887134</v>
      </c>
      <c r="C127" s="185" t="s">
        <v>854</v>
      </c>
      <c r="D127" s="204">
        <v>14046</v>
      </c>
      <c r="E127" s="185" t="s">
        <v>535</v>
      </c>
      <c r="F127" s="185">
        <v>1</v>
      </c>
      <c r="G127" s="185" t="s">
        <v>535</v>
      </c>
      <c r="H127" s="185" t="s">
        <v>535</v>
      </c>
      <c r="I127" s="185" t="s">
        <v>535</v>
      </c>
      <c r="J127" s="204">
        <v>6644</v>
      </c>
      <c r="K127" s="185">
        <v>93</v>
      </c>
      <c r="L127" s="185" t="s">
        <v>535</v>
      </c>
      <c r="M127" s="185" t="s">
        <v>535</v>
      </c>
      <c r="N127" s="185" t="s">
        <v>535</v>
      </c>
      <c r="O127" s="185" t="s">
        <v>535</v>
      </c>
      <c r="P127" s="185" t="s">
        <v>535</v>
      </c>
      <c r="Q127" s="185" t="s">
        <v>535</v>
      </c>
      <c r="R127" s="185" t="s">
        <v>535</v>
      </c>
      <c r="S127" s="185" t="s">
        <v>535</v>
      </c>
      <c r="T127" s="204">
        <v>1517</v>
      </c>
      <c r="U127" s="185" t="s">
        <v>535</v>
      </c>
      <c r="V127" s="185">
        <v>700</v>
      </c>
      <c r="W127" s="185" t="s">
        <v>535</v>
      </c>
      <c r="X127" s="185" t="s">
        <v>535</v>
      </c>
      <c r="Y127" s="185" t="s">
        <v>535</v>
      </c>
      <c r="Z127" s="185" t="s">
        <v>535</v>
      </c>
      <c r="AA127" s="185" t="s">
        <v>535</v>
      </c>
      <c r="AB127" s="185" t="s">
        <v>535</v>
      </c>
      <c r="AC127" s="185" t="s">
        <v>535</v>
      </c>
      <c r="AD127" s="185" t="s">
        <v>535</v>
      </c>
      <c r="AE127" s="185" t="s">
        <v>535</v>
      </c>
      <c r="AF127" s="185" t="s">
        <v>535</v>
      </c>
      <c r="AG127" s="185" t="s">
        <v>535</v>
      </c>
      <c r="AH127" s="185" t="s">
        <v>535</v>
      </c>
      <c r="AI127" s="204">
        <v>23001</v>
      </c>
    </row>
    <row r="128" spans="1:35">
      <c r="A128" s="34">
        <v>125</v>
      </c>
      <c r="B128" s="34">
        <v>2618176</v>
      </c>
      <c r="C128" s="185" t="s">
        <v>858</v>
      </c>
      <c r="D128" s="185" t="s">
        <v>535</v>
      </c>
      <c r="E128" s="185">
        <v>152</v>
      </c>
      <c r="F128" s="185" t="s">
        <v>535</v>
      </c>
      <c r="G128" s="185">
        <v>319</v>
      </c>
      <c r="H128" s="185" t="s">
        <v>535</v>
      </c>
      <c r="I128" s="185" t="s">
        <v>535</v>
      </c>
      <c r="J128" s="185">
        <v>24</v>
      </c>
      <c r="K128" s="185">
        <v>11</v>
      </c>
      <c r="L128" s="185" t="s">
        <v>535</v>
      </c>
      <c r="M128" s="185" t="s">
        <v>535</v>
      </c>
      <c r="N128" s="185" t="s">
        <v>535</v>
      </c>
      <c r="O128" s="185" t="s">
        <v>535</v>
      </c>
      <c r="P128" s="185" t="s">
        <v>535</v>
      </c>
      <c r="Q128" s="185" t="s">
        <v>535</v>
      </c>
      <c r="R128" s="185" t="s">
        <v>535</v>
      </c>
      <c r="S128" s="185">
        <v>27</v>
      </c>
      <c r="T128" s="185" t="s">
        <v>535</v>
      </c>
      <c r="U128" s="185">
        <v>99</v>
      </c>
      <c r="V128" s="185">
        <v>0</v>
      </c>
      <c r="W128" s="185" t="s">
        <v>535</v>
      </c>
      <c r="X128" s="185" t="s">
        <v>535</v>
      </c>
      <c r="Y128" s="185" t="s">
        <v>535</v>
      </c>
      <c r="Z128" s="185" t="s">
        <v>535</v>
      </c>
      <c r="AA128" s="185" t="s">
        <v>535</v>
      </c>
      <c r="AB128" s="185" t="s">
        <v>535</v>
      </c>
      <c r="AC128" s="185" t="s">
        <v>535</v>
      </c>
      <c r="AD128" s="185" t="s">
        <v>535</v>
      </c>
      <c r="AE128" s="185" t="s">
        <v>535</v>
      </c>
      <c r="AF128" s="185" t="s">
        <v>535</v>
      </c>
      <c r="AG128" s="185">
        <v>2</v>
      </c>
      <c r="AH128" s="185">
        <v>0</v>
      </c>
      <c r="AI128" s="185">
        <v>633</v>
      </c>
    </row>
    <row r="129" spans="1:35">
      <c r="A129" s="34">
        <v>126</v>
      </c>
      <c r="B129" s="34">
        <v>2839385</v>
      </c>
      <c r="C129" s="185" t="s">
        <v>862</v>
      </c>
      <c r="D129" s="185">
        <v>207</v>
      </c>
      <c r="E129" s="185">
        <v>3</v>
      </c>
      <c r="F129" s="185" t="s">
        <v>535</v>
      </c>
      <c r="G129" s="185">
        <v>6</v>
      </c>
      <c r="H129" s="185" t="s">
        <v>535</v>
      </c>
      <c r="I129" s="185" t="s">
        <v>535</v>
      </c>
      <c r="J129" s="185">
        <v>222</v>
      </c>
      <c r="K129" s="185">
        <v>1</v>
      </c>
      <c r="L129" s="185">
        <v>28</v>
      </c>
      <c r="M129" s="185" t="s">
        <v>535</v>
      </c>
      <c r="N129" s="185" t="s">
        <v>535</v>
      </c>
      <c r="O129" s="185" t="s">
        <v>535</v>
      </c>
      <c r="P129" s="185" t="s">
        <v>535</v>
      </c>
      <c r="Q129" s="185" t="s">
        <v>535</v>
      </c>
      <c r="R129" s="185" t="s">
        <v>535</v>
      </c>
      <c r="S129" s="185" t="s">
        <v>535</v>
      </c>
      <c r="T129" s="185" t="s">
        <v>535</v>
      </c>
      <c r="U129" s="185">
        <v>87</v>
      </c>
      <c r="V129" s="185">
        <v>0</v>
      </c>
      <c r="W129" s="185" t="s">
        <v>535</v>
      </c>
      <c r="X129" s="185" t="s">
        <v>535</v>
      </c>
      <c r="Y129" s="185" t="s">
        <v>535</v>
      </c>
      <c r="Z129" s="185" t="s">
        <v>535</v>
      </c>
      <c r="AA129" s="185" t="s">
        <v>535</v>
      </c>
      <c r="AB129" s="185" t="s">
        <v>535</v>
      </c>
      <c r="AC129" s="185" t="s">
        <v>535</v>
      </c>
      <c r="AD129" s="185" t="s">
        <v>535</v>
      </c>
      <c r="AE129" s="185" t="s">
        <v>535</v>
      </c>
      <c r="AF129" s="185" t="s">
        <v>535</v>
      </c>
      <c r="AG129" s="185" t="s">
        <v>535</v>
      </c>
      <c r="AH129" s="185">
        <v>0</v>
      </c>
      <c r="AI129" s="185">
        <v>554</v>
      </c>
    </row>
    <row r="130" spans="1:35">
      <c r="A130" s="34">
        <v>127</v>
      </c>
      <c r="B130" s="34">
        <v>2762412</v>
      </c>
      <c r="C130" s="185" t="s">
        <v>867</v>
      </c>
      <c r="D130" s="204">
        <v>3636</v>
      </c>
      <c r="E130" s="185">
        <v>101</v>
      </c>
      <c r="F130" s="204">
        <v>5409</v>
      </c>
      <c r="G130" s="204">
        <v>1303</v>
      </c>
      <c r="H130" s="185" t="s">
        <v>535</v>
      </c>
      <c r="I130" s="185" t="s">
        <v>535</v>
      </c>
      <c r="J130" s="185" t="s">
        <v>535</v>
      </c>
      <c r="K130" s="185">
        <v>0</v>
      </c>
      <c r="L130" s="185" t="s">
        <v>535</v>
      </c>
      <c r="M130" s="185" t="s">
        <v>535</v>
      </c>
      <c r="N130" s="185" t="s">
        <v>535</v>
      </c>
      <c r="O130" s="185" t="s">
        <v>535</v>
      </c>
      <c r="P130" s="185" t="s">
        <v>535</v>
      </c>
      <c r="Q130" s="185" t="s">
        <v>535</v>
      </c>
      <c r="R130" s="185" t="s">
        <v>535</v>
      </c>
      <c r="S130" s="185" t="s">
        <v>535</v>
      </c>
      <c r="T130" s="185" t="s">
        <v>535</v>
      </c>
      <c r="U130" s="204">
        <v>5622</v>
      </c>
      <c r="V130" s="185" t="s">
        <v>535</v>
      </c>
      <c r="W130" s="185" t="s">
        <v>535</v>
      </c>
      <c r="X130" s="185" t="s">
        <v>535</v>
      </c>
      <c r="Y130" s="185" t="s">
        <v>535</v>
      </c>
      <c r="Z130" s="185" t="s">
        <v>535</v>
      </c>
      <c r="AA130" s="185" t="s">
        <v>535</v>
      </c>
      <c r="AB130" s="185" t="s">
        <v>535</v>
      </c>
      <c r="AC130" s="185" t="s">
        <v>535</v>
      </c>
      <c r="AD130" s="185" t="s">
        <v>535</v>
      </c>
      <c r="AE130" s="185" t="s">
        <v>535</v>
      </c>
      <c r="AF130" s="185" t="s">
        <v>535</v>
      </c>
      <c r="AG130" s="185" t="s">
        <v>535</v>
      </c>
      <c r="AH130" s="185" t="s">
        <v>535</v>
      </c>
      <c r="AI130" s="204">
        <v>16072</v>
      </c>
    </row>
    <row r="131" spans="1:35">
      <c r="A131" s="34">
        <v>128</v>
      </c>
      <c r="B131" s="34">
        <v>2100231</v>
      </c>
      <c r="C131" s="185" t="s">
        <v>870</v>
      </c>
      <c r="D131" s="185">
        <v>132</v>
      </c>
      <c r="E131" s="185">
        <v>7</v>
      </c>
      <c r="F131" s="185" t="s">
        <v>535</v>
      </c>
      <c r="G131" s="185">
        <v>15</v>
      </c>
      <c r="H131" s="185" t="s">
        <v>535</v>
      </c>
      <c r="I131" s="185" t="s">
        <v>535</v>
      </c>
      <c r="J131" s="185">
        <v>607</v>
      </c>
      <c r="K131" s="185">
        <v>32</v>
      </c>
      <c r="L131" s="185">
        <v>68</v>
      </c>
      <c r="M131" s="185" t="s">
        <v>535</v>
      </c>
      <c r="N131" s="185" t="s">
        <v>535</v>
      </c>
      <c r="O131" s="185" t="s">
        <v>535</v>
      </c>
      <c r="P131" s="185" t="s">
        <v>535</v>
      </c>
      <c r="Q131" s="185" t="s">
        <v>535</v>
      </c>
      <c r="R131" s="185" t="s">
        <v>535</v>
      </c>
      <c r="S131" s="185" t="s">
        <v>535</v>
      </c>
      <c r="T131" s="185" t="s">
        <v>535</v>
      </c>
      <c r="U131" s="185">
        <v>370</v>
      </c>
      <c r="V131" s="185">
        <v>0</v>
      </c>
      <c r="W131" s="185" t="s">
        <v>535</v>
      </c>
      <c r="X131" s="185" t="s">
        <v>535</v>
      </c>
      <c r="Y131" s="185" t="s">
        <v>535</v>
      </c>
      <c r="Z131" s="185" t="s">
        <v>535</v>
      </c>
      <c r="AA131" s="185" t="s">
        <v>535</v>
      </c>
      <c r="AB131" s="185" t="s">
        <v>535</v>
      </c>
      <c r="AC131" s="185" t="s">
        <v>535</v>
      </c>
      <c r="AD131" s="185" t="s">
        <v>535</v>
      </c>
      <c r="AE131" s="185" t="s">
        <v>535</v>
      </c>
      <c r="AF131" s="185" t="s">
        <v>535</v>
      </c>
      <c r="AG131" s="185" t="s">
        <v>535</v>
      </c>
      <c r="AH131" s="185">
        <v>0</v>
      </c>
      <c r="AI131" s="204">
        <v>1230</v>
      </c>
    </row>
    <row r="132" spans="1:35">
      <c r="A132" s="34">
        <v>129</v>
      </c>
      <c r="B132" s="34">
        <v>2661128</v>
      </c>
      <c r="C132" s="185" t="s">
        <v>874</v>
      </c>
      <c r="D132" s="185">
        <v>52</v>
      </c>
      <c r="E132" s="185" t="s">
        <v>535</v>
      </c>
      <c r="F132" s="185">
        <v>149</v>
      </c>
      <c r="G132" s="185" t="s">
        <v>535</v>
      </c>
      <c r="H132" s="185" t="s">
        <v>535</v>
      </c>
      <c r="I132" s="185" t="s">
        <v>535</v>
      </c>
      <c r="J132" s="185">
        <v>75</v>
      </c>
      <c r="K132" s="185">
        <v>1</v>
      </c>
      <c r="L132" s="185">
        <v>15</v>
      </c>
      <c r="M132" s="185" t="s">
        <v>535</v>
      </c>
      <c r="N132" s="185" t="s">
        <v>535</v>
      </c>
      <c r="O132" s="185" t="s">
        <v>535</v>
      </c>
      <c r="P132" s="185" t="s">
        <v>535</v>
      </c>
      <c r="Q132" s="185" t="s">
        <v>535</v>
      </c>
      <c r="R132" s="185" t="s">
        <v>535</v>
      </c>
      <c r="S132" s="185" t="s">
        <v>535</v>
      </c>
      <c r="T132" s="185">
        <v>54</v>
      </c>
      <c r="U132" s="185">
        <v>105</v>
      </c>
      <c r="V132" s="185" t="s">
        <v>535</v>
      </c>
      <c r="W132" s="185" t="s">
        <v>535</v>
      </c>
      <c r="X132" s="185" t="s">
        <v>535</v>
      </c>
      <c r="Y132" s="185" t="s">
        <v>535</v>
      </c>
      <c r="Z132" s="185" t="s">
        <v>535</v>
      </c>
      <c r="AA132" s="185" t="s">
        <v>535</v>
      </c>
      <c r="AB132" s="185" t="s">
        <v>535</v>
      </c>
      <c r="AC132" s="185" t="s">
        <v>535</v>
      </c>
      <c r="AD132" s="185" t="s">
        <v>535</v>
      </c>
      <c r="AE132" s="185">
        <v>1</v>
      </c>
      <c r="AF132" s="185" t="s">
        <v>535</v>
      </c>
      <c r="AG132" s="185" t="s">
        <v>535</v>
      </c>
      <c r="AH132" s="185" t="s">
        <v>535</v>
      </c>
      <c r="AI132" s="185">
        <v>452</v>
      </c>
    </row>
    <row r="133" spans="1:35">
      <c r="A133" s="34">
        <v>130</v>
      </c>
      <c r="B133" s="34">
        <v>2605694</v>
      </c>
      <c r="C133" s="185" t="s">
        <v>880</v>
      </c>
      <c r="D133" s="185">
        <v>31</v>
      </c>
      <c r="E133" s="185">
        <v>29</v>
      </c>
      <c r="F133" s="185">
        <v>63</v>
      </c>
      <c r="G133" s="185">
        <v>60</v>
      </c>
      <c r="H133" s="185" t="s">
        <v>535</v>
      </c>
      <c r="I133" s="185" t="s">
        <v>535</v>
      </c>
      <c r="J133" s="185" t="s">
        <v>535</v>
      </c>
      <c r="K133" s="185">
        <v>14</v>
      </c>
      <c r="L133" s="185" t="s">
        <v>535</v>
      </c>
      <c r="M133" s="185" t="s">
        <v>535</v>
      </c>
      <c r="N133" s="185" t="s">
        <v>535</v>
      </c>
      <c r="O133" s="185" t="s">
        <v>535</v>
      </c>
      <c r="P133" s="185" t="s">
        <v>535</v>
      </c>
      <c r="Q133" s="185" t="s">
        <v>535</v>
      </c>
      <c r="R133" s="185" t="s">
        <v>535</v>
      </c>
      <c r="S133" s="185" t="s">
        <v>535</v>
      </c>
      <c r="T133" s="185" t="s">
        <v>535</v>
      </c>
      <c r="U133" s="185">
        <v>142</v>
      </c>
      <c r="V133" s="185">
        <v>0</v>
      </c>
      <c r="W133" s="185" t="s">
        <v>535</v>
      </c>
      <c r="X133" s="185" t="s">
        <v>535</v>
      </c>
      <c r="Y133" s="185" t="s">
        <v>535</v>
      </c>
      <c r="Z133" s="185" t="s">
        <v>535</v>
      </c>
      <c r="AA133" s="185" t="s">
        <v>535</v>
      </c>
      <c r="AB133" s="185" t="s">
        <v>535</v>
      </c>
      <c r="AC133" s="185" t="s">
        <v>535</v>
      </c>
      <c r="AD133" s="185" t="s">
        <v>535</v>
      </c>
      <c r="AE133" s="185" t="s">
        <v>535</v>
      </c>
      <c r="AF133" s="185" t="s">
        <v>535</v>
      </c>
      <c r="AG133" s="185">
        <v>17</v>
      </c>
      <c r="AH133" s="185" t="s">
        <v>535</v>
      </c>
      <c r="AI133" s="185">
        <v>356</v>
      </c>
    </row>
    <row r="134" spans="1:35">
      <c r="A134" s="34">
        <v>131</v>
      </c>
      <c r="B134" s="34">
        <v>2565803</v>
      </c>
      <c r="C134" s="185" t="s">
        <v>885</v>
      </c>
      <c r="D134" s="185">
        <v>118</v>
      </c>
      <c r="E134" s="185" t="s">
        <v>535</v>
      </c>
      <c r="F134" s="185">
        <v>148</v>
      </c>
      <c r="G134" s="185" t="s">
        <v>535</v>
      </c>
      <c r="H134" s="185" t="s">
        <v>535</v>
      </c>
      <c r="I134" s="185" t="s">
        <v>535</v>
      </c>
      <c r="J134" s="185">
        <v>24</v>
      </c>
      <c r="K134" s="185" t="s">
        <v>535</v>
      </c>
      <c r="L134" s="185" t="s">
        <v>535</v>
      </c>
      <c r="M134" s="185" t="s">
        <v>535</v>
      </c>
      <c r="N134" s="185" t="s">
        <v>535</v>
      </c>
      <c r="O134" s="185" t="s">
        <v>535</v>
      </c>
      <c r="P134" s="185" t="s">
        <v>535</v>
      </c>
      <c r="Q134" s="185" t="s">
        <v>535</v>
      </c>
      <c r="R134" s="185" t="s">
        <v>535</v>
      </c>
      <c r="S134" s="185" t="s">
        <v>535</v>
      </c>
      <c r="T134" s="185" t="s">
        <v>535</v>
      </c>
      <c r="U134" s="185">
        <v>31</v>
      </c>
      <c r="V134" s="185" t="s">
        <v>535</v>
      </c>
      <c r="W134" s="185" t="s">
        <v>535</v>
      </c>
      <c r="X134" s="185" t="s">
        <v>535</v>
      </c>
      <c r="Y134" s="185" t="s">
        <v>535</v>
      </c>
      <c r="Z134" s="185" t="s">
        <v>535</v>
      </c>
      <c r="AA134" s="185" t="s">
        <v>535</v>
      </c>
      <c r="AB134" s="185" t="s">
        <v>535</v>
      </c>
      <c r="AC134" s="185" t="s">
        <v>535</v>
      </c>
      <c r="AD134" s="185" t="s">
        <v>535</v>
      </c>
      <c r="AE134" s="185" t="s">
        <v>535</v>
      </c>
      <c r="AF134" s="185" t="s">
        <v>535</v>
      </c>
      <c r="AG134" s="185">
        <v>5</v>
      </c>
      <c r="AH134" s="185" t="s">
        <v>535</v>
      </c>
      <c r="AI134" s="185">
        <v>325</v>
      </c>
    </row>
    <row r="135" spans="1:35">
      <c r="A135" s="34">
        <v>132</v>
      </c>
      <c r="B135" s="34">
        <v>5035902</v>
      </c>
      <c r="C135" s="185" t="s">
        <v>892</v>
      </c>
      <c r="D135" s="185" t="s">
        <v>535</v>
      </c>
      <c r="E135" s="185" t="s">
        <v>535</v>
      </c>
      <c r="F135" s="185" t="s">
        <v>535</v>
      </c>
      <c r="G135" s="185" t="s">
        <v>535</v>
      </c>
      <c r="H135" s="185" t="s">
        <v>535</v>
      </c>
      <c r="I135" s="185" t="s">
        <v>535</v>
      </c>
      <c r="J135" s="185" t="s">
        <v>535</v>
      </c>
      <c r="K135" s="185">
        <v>1</v>
      </c>
      <c r="L135" s="185" t="s">
        <v>535</v>
      </c>
      <c r="M135" s="185" t="s">
        <v>535</v>
      </c>
      <c r="N135" s="185" t="s">
        <v>535</v>
      </c>
      <c r="O135" s="185" t="s">
        <v>535</v>
      </c>
      <c r="P135" s="185" t="s">
        <v>535</v>
      </c>
      <c r="Q135" s="185" t="s">
        <v>535</v>
      </c>
      <c r="R135" s="185" t="s">
        <v>535</v>
      </c>
      <c r="S135" s="185" t="s">
        <v>535</v>
      </c>
      <c r="T135" s="185" t="s">
        <v>535</v>
      </c>
      <c r="U135" s="185">
        <v>13</v>
      </c>
      <c r="V135" s="185" t="s">
        <v>535</v>
      </c>
      <c r="W135" s="185" t="s">
        <v>535</v>
      </c>
      <c r="X135" s="185" t="s">
        <v>535</v>
      </c>
      <c r="Y135" s="185" t="s">
        <v>535</v>
      </c>
      <c r="Z135" s="185" t="s">
        <v>535</v>
      </c>
      <c r="AA135" s="185" t="s">
        <v>535</v>
      </c>
      <c r="AB135" s="185" t="s">
        <v>535</v>
      </c>
      <c r="AC135" s="185" t="s">
        <v>535</v>
      </c>
      <c r="AD135" s="185" t="s">
        <v>535</v>
      </c>
      <c r="AE135" s="185" t="s">
        <v>535</v>
      </c>
      <c r="AF135" s="185" t="s">
        <v>535</v>
      </c>
      <c r="AG135" s="185" t="s">
        <v>535</v>
      </c>
      <c r="AH135" s="185" t="s">
        <v>535</v>
      </c>
      <c r="AI135" s="185">
        <v>13</v>
      </c>
    </row>
    <row r="136" spans="1:35">
      <c r="A136" s="34">
        <v>133</v>
      </c>
      <c r="B136" s="34">
        <v>5671833</v>
      </c>
      <c r="C136" s="185" t="s">
        <v>896</v>
      </c>
      <c r="D136" s="185" t="s">
        <v>535</v>
      </c>
      <c r="E136" s="185">
        <v>129</v>
      </c>
      <c r="F136" s="185" t="s">
        <v>535</v>
      </c>
      <c r="G136" s="185">
        <v>271</v>
      </c>
      <c r="H136" s="185" t="s">
        <v>535</v>
      </c>
      <c r="I136" s="185" t="s">
        <v>535</v>
      </c>
      <c r="J136" s="185" t="s">
        <v>535</v>
      </c>
      <c r="K136" s="185">
        <v>8</v>
      </c>
      <c r="L136" s="185" t="s">
        <v>535</v>
      </c>
      <c r="M136" s="185" t="s">
        <v>535</v>
      </c>
      <c r="N136" s="185" t="s">
        <v>535</v>
      </c>
      <c r="O136" s="185" t="s">
        <v>535</v>
      </c>
      <c r="P136" s="185" t="s">
        <v>535</v>
      </c>
      <c r="Q136" s="185" t="s">
        <v>535</v>
      </c>
      <c r="R136" s="185" t="s">
        <v>535</v>
      </c>
      <c r="S136" s="185" t="s">
        <v>535</v>
      </c>
      <c r="T136" s="185" t="s">
        <v>535</v>
      </c>
      <c r="U136" s="185">
        <v>76</v>
      </c>
      <c r="V136" s="185">
        <v>0</v>
      </c>
      <c r="W136" s="185" t="s">
        <v>535</v>
      </c>
      <c r="X136" s="185" t="s">
        <v>535</v>
      </c>
      <c r="Y136" s="185" t="s">
        <v>535</v>
      </c>
      <c r="Z136" s="185" t="s">
        <v>535</v>
      </c>
      <c r="AA136" s="185" t="s">
        <v>535</v>
      </c>
      <c r="AB136" s="185" t="s">
        <v>535</v>
      </c>
      <c r="AC136" s="185" t="s">
        <v>535</v>
      </c>
      <c r="AD136" s="185" t="s">
        <v>535</v>
      </c>
      <c r="AE136" s="185" t="s">
        <v>535</v>
      </c>
      <c r="AF136" s="185" t="s">
        <v>535</v>
      </c>
      <c r="AG136" s="185" t="s">
        <v>535</v>
      </c>
      <c r="AH136" s="185">
        <v>0</v>
      </c>
      <c r="AI136" s="185">
        <v>484</v>
      </c>
    </row>
    <row r="137" spans="1:35">
      <c r="A137" s="34">
        <v>134</v>
      </c>
      <c r="B137" s="34">
        <v>5104424</v>
      </c>
      <c r="C137" s="185" t="s">
        <v>900</v>
      </c>
      <c r="D137" s="185">
        <v>12</v>
      </c>
      <c r="E137" s="185" t="s">
        <v>535</v>
      </c>
      <c r="F137" s="185" t="s">
        <v>535</v>
      </c>
      <c r="G137" s="185" t="s">
        <v>535</v>
      </c>
      <c r="H137" s="185" t="s">
        <v>535</v>
      </c>
      <c r="I137" s="185" t="s">
        <v>535</v>
      </c>
      <c r="J137" s="185" t="s">
        <v>535</v>
      </c>
      <c r="K137" s="185">
        <v>41</v>
      </c>
      <c r="L137" s="185">
        <v>108</v>
      </c>
      <c r="M137" s="185" t="s">
        <v>535</v>
      </c>
      <c r="N137" s="185" t="s">
        <v>535</v>
      </c>
      <c r="O137" s="185" t="s">
        <v>535</v>
      </c>
      <c r="P137" s="185" t="s">
        <v>535</v>
      </c>
      <c r="Q137" s="185" t="s">
        <v>535</v>
      </c>
      <c r="R137" s="185" t="s">
        <v>535</v>
      </c>
      <c r="S137" s="185">
        <v>10</v>
      </c>
      <c r="T137" s="185" t="s">
        <v>535</v>
      </c>
      <c r="U137" s="185">
        <v>568</v>
      </c>
      <c r="V137" s="185">
        <v>0</v>
      </c>
      <c r="W137" s="185" t="s">
        <v>535</v>
      </c>
      <c r="X137" s="185" t="s">
        <v>535</v>
      </c>
      <c r="Y137" s="185" t="s">
        <v>535</v>
      </c>
      <c r="Z137" s="185" t="s">
        <v>535</v>
      </c>
      <c r="AA137" s="185" t="s">
        <v>535</v>
      </c>
      <c r="AB137" s="185" t="s">
        <v>535</v>
      </c>
      <c r="AC137" s="185" t="s">
        <v>535</v>
      </c>
      <c r="AD137" s="185" t="s">
        <v>535</v>
      </c>
      <c r="AE137" s="185" t="s">
        <v>535</v>
      </c>
      <c r="AF137" s="185" t="s">
        <v>535</v>
      </c>
      <c r="AG137" s="185" t="s">
        <v>535</v>
      </c>
      <c r="AH137" s="185">
        <v>0</v>
      </c>
      <c r="AI137" s="185">
        <v>740</v>
      </c>
    </row>
    <row r="138" spans="1:35">
      <c r="A138" s="34">
        <v>135</v>
      </c>
      <c r="B138" s="34">
        <v>2697947</v>
      </c>
      <c r="C138" s="185" t="s">
        <v>904</v>
      </c>
      <c r="D138" s="204">
        <v>3355</v>
      </c>
      <c r="E138" s="185">
        <v>327</v>
      </c>
      <c r="F138" s="185" t="s">
        <v>535</v>
      </c>
      <c r="G138" s="185">
        <v>687</v>
      </c>
      <c r="H138" s="185" t="s">
        <v>535</v>
      </c>
      <c r="I138" s="185" t="s">
        <v>535</v>
      </c>
      <c r="J138" s="204">
        <v>6318</v>
      </c>
      <c r="K138" s="185">
        <v>1</v>
      </c>
      <c r="L138" s="185" t="s">
        <v>535</v>
      </c>
      <c r="M138" s="185" t="s">
        <v>535</v>
      </c>
      <c r="N138" s="185" t="s">
        <v>535</v>
      </c>
      <c r="O138" s="185" t="s">
        <v>535</v>
      </c>
      <c r="P138" s="185" t="s">
        <v>535</v>
      </c>
      <c r="Q138" s="185" t="s">
        <v>535</v>
      </c>
      <c r="R138" s="185" t="s">
        <v>535</v>
      </c>
      <c r="S138" s="185" t="s">
        <v>535</v>
      </c>
      <c r="T138" s="185">
        <v>394</v>
      </c>
      <c r="U138" s="204">
        <v>1057</v>
      </c>
      <c r="V138" s="185">
        <v>472</v>
      </c>
      <c r="W138" s="185" t="s">
        <v>535</v>
      </c>
      <c r="X138" s="185" t="s">
        <v>535</v>
      </c>
      <c r="Y138" s="185" t="s">
        <v>535</v>
      </c>
      <c r="Z138" s="185" t="s">
        <v>535</v>
      </c>
      <c r="AA138" s="185" t="s">
        <v>535</v>
      </c>
      <c r="AB138" s="185" t="s">
        <v>535</v>
      </c>
      <c r="AC138" s="185" t="s">
        <v>535</v>
      </c>
      <c r="AD138" s="185" t="s">
        <v>535</v>
      </c>
      <c r="AE138" s="185" t="s">
        <v>535</v>
      </c>
      <c r="AF138" s="185" t="s">
        <v>535</v>
      </c>
      <c r="AG138" s="185" t="s">
        <v>535</v>
      </c>
      <c r="AH138" s="185">
        <v>6</v>
      </c>
      <c r="AI138" s="204">
        <v>12617</v>
      </c>
    </row>
    <row r="139" spans="1:35">
      <c r="A139" s="34">
        <v>136</v>
      </c>
      <c r="B139" s="34">
        <v>5352827</v>
      </c>
      <c r="C139" s="185" t="s">
        <v>908</v>
      </c>
      <c r="D139" s="185">
        <v>456</v>
      </c>
      <c r="E139" s="185">
        <v>1</v>
      </c>
      <c r="F139" s="185">
        <v>714</v>
      </c>
      <c r="G139" s="185">
        <v>2</v>
      </c>
      <c r="H139" s="185" t="s">
        <v>535</v>
      </c>
      <c r="I139" s="185" t="s">
        <v>535</v>
      </c>
      <c r="J139" s="204">
        <v>14989</v>
      </c>
      <c r="K139" s="185">
        <v>172</v>
      </c>
      <c r="L139" s="185" t="s">
        <v>535</v>
      </c>
      <c r="M139" s="185" t="s">
        <v>535</v>
      </c>
      <c r="N139" s="185" t="s">
        <v>535</v>
      </c>
      <c r="O139" s="185" t="s">
        <v>535</v>
      </c>
      <c r="P139" s="185" t="s">
        <v>535</v>
      </c>
      <c r="Q139" s="185" t="s">
        <v>535</v>
      </c>
      <c r="R139" s="185" t="s">
        <v>535</v>
      </c>
      <c r="S139" s="185">
        <v>49</v>
      </c>
      <c r="T139" s="185">
        <v>981</v>
      </c>
      <c r="U139" s="204">
        <v>1038</v>
      </c>
      <c r="V139" s="204">
        <v>1012</v>
      </c>
      <c r="W139" s="185" t="s">
        <v>535</v>
      </c>
      <c r="X139" s="185" t="s">
        <v>535</v>
      </c>
      <c r="Y139" s="185" t="s">
        <v>535</v>
      </c>
      <c r="Z139" s="185" t="s">
        <v>535</v>
      </c>
      <c r="AA139" s="185" t="s">
        <v>535</v>
      </c>
      <c r="AB139" s="185" t="s">
        <v>535</v>
      </c>
      <c r="AC139" s="185" t="s">
        <v>535</v>
      </c>
      <c r="AD139" s="185" t="s">
        <v>535</v>
      </c>
      <c r="AE139" s="185">
        <v>10</v>
      </c>
      <c r="AF139" s="185" t="s">
        <v>535</v>
      </c>
      <c r="AG139" s="185" t="s">
        <v>535</v>
      </c>
      <c r="AH139" s="185" t="s">
        <v>535</v>
      </c>
      <c r="AI139" s="204">
        <v>19427</v>
      </c>
    </row>
    <row r="140" spans="1:35">
      <c r="A140" s="34">
        <v>137</v>
      </c>
      <c r="B140" s="34">
        <v>5103193</v>
      </c>
      <c r="C140" s="185" t="s">
        <v>912</v>
      </c>
      <c r="D140" s="185">
        <v>140</v>
      </c>
      <c r="E140" s="185" t="s">
        <v>535</v>
      </c>
      <c r="F140" s="185" t="s">
        <v>535</v>
      </c>
      <c r="G140" s="185" t="s">
        <v>535</v>
      </c>
      <c r="H140" s="185" t="s">
        <v>535</v>
      </c>
      <c r="I140" s="185" t="s">
        <v>535</v>
      </c>
      <c r="J140" s="185" t="s">
        <v>535</v>
      </c>
      <c r="K140" s="185">
        <v>7</v>
      </c>
      <c r="L140" s="185" t="s">
        <v>535</v>
      </c>
      <c r="M140" s="185" t="s">
        <v>535</v>
      </c>
      <c r="N140" s="185" t="s">
        <v>535</v>
      </c>
      <c r="O140" s="185" t="s">
        <v>535</v>
      </c>
      <c r="P140" s="185" t="s">
        <v>535</v>
      </c>
      <c r="Q140" s="185" t="s">
        <v>535</v>
      </c>
      <c r="R140" s="185" t="s">
        <v>535</v>
      </c>
      <c r="S140" s="185" t="s">
        <v>535</v>
      </c>
      <c r="T140" s="185" t="s">
        <v>535</v>
      </c>
      <c r="U140" s="185">
        <v>209</v>
      </c>
      <c r="V140" s="185" t="s">
        <v>535</v>
      </c>
      <c r="W140" s="185" t="s">
        <v>535</v>
      </c>
      <c r="X140" s="185" t="s">
        <v>535</v>
      </c>
      <c r="Y140" s="185" t="s">
        <v>535</v>
      </c>
      <c r="Z140" s="185" t="s">
        <v>535</v>
      </c>
      <c r="AA140" s="185" t="s">
        <v>535</v>
      </c>
      <c r="AB140" s="185" t="s">
        <v>535</v>
      </c>
      <c r="AC140" s="185" t="s">
        <v>535</v>
      </c>
      <c r="AD140" s="185" t="s">
        <v>535</v>
      </c>
      <c r="AE140" s="185" t="s">
        <v>535</v>
      </c>
      <c r="AF140" s="185" t="s">
        <v>535</v>
      </c>
      <c r="AG140" s="185">
        <v>6</v>
      </c>
      <c r="AH140" s="185" t="s">
        <v>535</v>
      </c>
      <c r="AI140" s="185">
        <v>363</v>
      </c>
    </row>
    <row r="141" spans="1:35">
      <c r="A141" s="34">
        <v>138</v>
      </c>
      <c r="B141" s="34">
        <v>2548747</v>
      </c>
      <c r="C141" s="185" t="s">
        <v>920</v>
      </c>
      <c r="D141" s="204">
        <v>41570</v>
      </c>
      <c r="E141" s="185">
        <v>456</v>
      </c>
      <c r="F141" s="185">
        <v>842</v>
      </c>
      <c r="G141" s="185">
        <v>673</v>
      </c>
      <c r="H141" s="185" t="s">
        <v>535</v>
      </c>
      <c r="I141" s="185" t="s">
        <v>535</v>
      </c>
      <c r="J141" s="204">
        <v>21861</v>
      </c>
      <c r="K141" s="185">
        <v>13</v>
      </c>
      <c r="L141" s="185" t="s">
        <v>535</v>
      </c>
      <c r="M141" s="185" t="s">
        <v>535</v>
      </c>
      <c r="N141" s="185" t="s">
        <v>535</v>
      </c>
      <c r="O141" s="185" t="s">
        <v>535</v>
      </c>
      <c r="P141" s="185" t="s">
        <v>535</v>
      </c>
      <c r="Q141" s="185" t="s">
        <v>535</v>
      </c>
      <c r="R141" s="185" t="s">
        <v>535</v>
      </c>
      <c r="S141" s="185">
        <v>359</v>
      </c>
      <c r="T141" s="185" t="s">
        <v>535</v>
      </c>
      <c r="U141" s="204">
        <v>1761</v>
      </c>
      <c r="V141" s="185">
        <v>141</v>
      </c>
      <c r="W141" s="185" t="s">
        <v>535</v>
      </c>
      <c r="X141" s="185" t="s">
        <v>535</v>
      </c>
      <c r="Y141" s="185" t="s">
        <v>535</v>
      </c>
      <c r="Z141" s="185" t="s">
        <v>535</v>
      </c>
      <c r="AA141" s="185" t="s">
        <v>535</v>
      </c>
      <c r="AB141" s="185" t="s">
        <v>535</v>
      </c>
      <c r="AC141" s="185" t="s">
        <v>535</v>
      </c>
      <c r="AD141" s="185" t="s">
        <v>535</v>
      </c>
      <c r="AE141" s="185">
        <v>15</v>
      </c>
      <c r="AF141" s="185" t="s">
        <v>535</v>
      </c>
      <c r="AG141" s="185" t="s">
        <v>535</v>
      </c>
      <c r="AH141" s="185">
        <v>3</v>
      </c>
      <c r="AI141" s="204">
        <v>67695</v>
      </c>
    </row>
    <row r="142" spans="1:35">
      <c r="A142" s="34">
        <v>139</v>
      </c>
      <c r="B142" s="34">
        <v>2641984</v>
      </c>
      <c r="C142" s="185" t="s">
        <v>926</v>
      </c>
      <c r="D142" s="185" t="s">
        <v>535</v>
      </c>
      <c r="E142" s="185">
        <v>161</v>
      </c>
      <c r="F142" s="185">
        <v>128</v>
      </c>
      <c r="G142" s="185">
        <v>317</v>
      </c>
      <c r="H142" s="185" t="s">
        <v>535</v>
      </c>
      <c r="I142" s="185" t="s">
        <v>535</v>
      </c>
      <c r="J142" s="185" t="s">
        <v>535</v>
      </c>
      <c r="K142" s="185">
        <v>1</v>
      </c>
      <c r="L142" s="185" t="s">
        <v>535</v>
      </c>
      <c r="M142" s="185" t="s">
        <v>535</v>
      </c>
      <c r="N142" s="185" t="s">
        <v>535</v>
      </c>
      <c r="O142" s="185" t="s">
        <v>535</v>
      </c>
      <c r="P142" s="185" t="s">
        <v>535</v>
      </c>
      <c r="Q142" s="185" t="s">
        <v>535</v>
      </c>
      <c r="R142" s="185" t="s">
        <v>535</v>
      </c>
      <c r="S142" s="185">
        <v>24</v>
      </c>
      <c r="T142" s="185" t="s">
        <v>535</v>
      </c>
      <c r="U142" s="204">
        <v>2624</v>
      </c>
      <c r="V142" s="185">
        <v>0</v>
      </c>
      <c r="W142" s="185" t="s">
        <v>535</v>
      </c>
      <c r="X142" s="185" t="s">
        <v>535</v>
      </c>
      <c r="Y142" s="185" t="s">
        <v>535</v>
      </c>
      <c r="Z142" s="185" t="s">
        <v>535</v>
      </c>
      <c r="AA142" s="185" t="s">
        <v>535</v>
      </c>
      <c r="AB142" s="185" t="s">
        <v>535</v>
      </c>
      <c r="AC142" s="185" t="s">
        <v>535</v>
      </c>
      <c r="AD142" s="185" t="s">
        <v>535</v>
      </c>
      <c r="AE142" s="185">
        <v>10</v>
      </c>
      <c r="AF142" s="185" t="s">
        <v>535</v>
      </c>
      <c r="AG142" s="185" t="s">
        <v>535</v>
      </c>
      <c r="AH142" s="185" t="s">
        <v>535</v>
      </c>
      <c r="AI142" s="204">
        <v>3265</v>
      </c>
    </row>
    <row r="143" spans="1:35">
      <c r="A143" s="34">
        <v>140</v>
      </c>
      <c r="B143" s="34">
        <v>5482046</v>
      </c>
      <c r="C143" s="185" t="s">
        <v>929</v>
      </c>
      <c r="D143" s="185">
        <v>0</v>
      </c>
      <c r="E143" s="185">
        <v>0</v>
      </c>
      <c r="F143" s="185">
        <v>1</v>
      </c>
      <c r="G143" s="185">
        <v>0</v>
      </c>
      <c r="H143" s="185" t="s">
        <v>535</v>
      </c>
      <c r="I143" s="185" t="s">
        <v>535</v>
      </c>
      <c r="J143" s="185" t="s">
        <v>535</v>
      </c>
      <c r="K143" s="185">
        <v>2</v>
      </c>
      <c r="L143" s="185" t="s">
        <v>535</v>
      </c>
      <c r="M143" s="185" t="s">
        <v>535</v>
      </c>
      <c r="N143" s="185" t="s">
        <v>535</v>
      </c>
      <c r="O143" s="185" t="s">
        <v>535</v>
      </c>
      <c r="P143" s="185" t="s">
        <v>535</v>
      </c>
      <c r="Q143" s="185" t="s">
        <v>535</v>
      </c>
      <c r="R143" s="185" t="s">
        <v>535</v>
      </c>
      <c r="S143" s="185" t="s">
        <v>535</v>
      </c>
      <c r="T143" s="185" t="s">
        <v>535</v>
      </c>
      <c r="U143" s="185">
        <v>318</v>
      </c>
      <c r="V143" s="185">
        <v>0</v>
      </c>
      <c r="W143" s="185" t="s">
        <v>535</v>
      </c>
      <c r="X143" s="185" t="s">
        <v>535</v>
      </c>
      <c r="Y143" s="185" t="s">
        <v>535</v>
      </c>
      <c r="Z143" s="185" t="s">
        <v>535</v>
      </c>
      <c r="AA143" s="185" t="s">
        <v>535</v>
      </c>
      <c r="AB143" s="185" t="s">
        <v>535</v>
      </c>
      <c r="AC143" s="185" t="s">
        <v>535</v>
      </c>
      <c r="AD143" s="185" t="s">
        <v>535</v>
      </c>
      <c r="AE143" s="185">
        <v>3</v>
      </c>
      <c r="AF143" s="185" t="s">
        <v>535</v>
      </c>
      <c r="AG143" s="185" t="s">
        <v>535</v>
      </c>
      <c r="AH143" s="185">
        <v>0</v>
      </c>
      <c r="AI143" s="185">
        <v>324</v>
      </c>
    </row>
    <row r="144" spans="1:35">
      <c r="A144" s="34">
        <v>141</v>
      </c>
      <c r="B144" s="34">
        <v>6267408</v>
      </c>
      <c r="C144" s="185" t="s">
        <v>933</v>
      </c>
      <c r="D144" s="185">
        <v>928</v>
      </c>
      <c r="E144" s="185" t="s">
        <v>535</v>
      </c>
      <c r="F144" s="185" t="s">
        <v>535</v>
      </c>
      <c r="G144" s="185" t="s">
        <v>535</v>
      </c>
      <c r="H144" s="185" t="s">
        <v>535</v>
      </c>
      <c r="I144" s="185" t="s">
        <v>535</v>
      </c>
      <c r="J144" s="185">
        <v>42</v>
      </c>
      <c r="K144" s="185">
        <v>146</v>
      </c>
      <c r="L144" s="185" t="s">
        <v>535</v>
      </c>
      <c r="M144" s="185" t="s">
        <v>535</v>
      </c>
      <c r="N144" s="185" t="s">
        <v>535</v>
      </c>
      <c r="O144" s="185" t="s">
        <v>535</v>
      </c>
      <c r="P144" s="185" t="s">
        <v>535</v>
      </c>
      <c r="Q144" s="185" t="s">
        <v>535</v>
      </c>
      <c r="R144" s="185" t="s">
        <v>535</v>
      </c>
      <c r="S144" s="185" t="s">
        <v>535</v>
      </c>
      <c r="T144" s="185" t="s">
        <v>535</v>
      </c>
      <c r="U144" s="185">
        <v>107</v>
      </c>
      <c r="V144" s="185" t="s">
        <v>535</v>
      </c>
      <c r="W144" s="185" t="s">
        <v>535</v>
      </c>
      <c r="X144" s="185" t="s">
        <v>535</v>
      </c>
      <c r="Y144" s="185" t="s">
        <v>535</v>
      </c>
      <c r="Z144" s="185" t="s">
        <v>535</v>
      </c>
      <c r="AA144" s="185" t="s">
        <v>535</v>
      </c>
      <c r="AB144" s="185" t="s">
        <v>535</v>
      </c>
      <c r="AC144" s="185" t="s">
        <v>535</v>
      </c>
      <c r="AD144" s="185" t="s">
        <v>535</v>
      </c>
      <c r="AE144" s="185" t="s">
        <v>535</v>
      </c>
      <c r="AF144" s="185" t="s">
        <v>535</v>
      </c>
      <c r="AG144" s="185" t="s">
        <v>535</v>
      </c>
      <c r="AH144" s="185" t="s">
        <v>535</v>
      </c>
      <c r="AI144" s="204">
        <v>1223</v>
      </c>
    </row>
    <row r="145" spans="1:35">
      <c r="A145" s="34">
        <v>142</v>
      </c>
      <c r="B145" s="34">
        <v>5031869</v>
      </c>
      <c r="C145" s="185" t="s">
        <v>937</v>
      </c>
      <c r="D145" s="185" t="s">
        <v>535</v>
      </c>
      <c r="E145" s="185" t="s">
        <v>535</v>
      </c>
      <c r="F145" s="185" t="s">
        <v>535</v>
      </c>
      <c r="G145" s="185" t="s">
        <v>535</v>
      </c>
      <c r="H145" s="185" t="s">
        <v>535</v>
      </c>
      <c r="I145" s="185" t="s">
        <v>535</v>
      </c>
      <c r="J145" s="185">
        <v>85</v>
      </c>
      <c r="K145" s="185">
        <v>2</v>
      </c>
      <c r="L145" s="185" t="s">
        <v>535</v>
      </c>
      <c r="M145" s="185" t="s">
        <v>535</v>
      </c>
      <c r="N145" s="185" t="s">
        <v>535</v>
      </c>
      <c r="O145" s="185" t="s">
        <v>535</v>
      </c>
      <c r="P145" s="185" t="s">
        <v>535</v>
      </c>
      <c r="Q145" s="185" t="s">
        <v>535</v>
      </c>
      <c r="R145" s="185" t="s">
        <v>535</v>
      </c>
      <c r="S145" s="185" t="s">
        <v>535</v>
      </c>
      <c r="T145" s="185">
        <v>21</v>
      </c>
      <c r="U145" s="185">
        <v>76</v>
      </c>
      <c r="V145" s="185">
        <v>15</v>
      </c>
      <c r="W145" s="185" t="s">
        <v>535</v>
      </c>
      <c r="X145" s="185" t="s">
        <v>535</v>
      </c>
      <c r="Y145" s="185" t="s">
        <v>535</v>
      </c>
      <c r="Z145" s="185" t="s">
        <v>535</v>
      </c>
      <c r="AA145" s="185" t="s">
        <v>535</v>
      </c>
      <c r="AB145" s="185" t="s">
        <v>535</v>
      </c>
      <c r="AC145" s="185" t="s">
        <v>535</v>
      </c>
      <c r="AD145" s="185" t="s">
        <v>535</v>
      </c>
      <c r="AE145" s="185" t="s">
        <v>535</v>
      </c>
      <c r="AF145" s="185" t="s">
        <v>535</v>
      </c>
      <c r="AG145" s="185" t="s">
        <v>535</v>
      </c>
      <c r="AH145" s="185">
        <v>0</v>
      </c>
      <c r="AI145" s="185">
        <v>199</v>
      </c>
    </row>
    <row r="146" spans="1:35">
      <c r="A146" s="34">
        <v>143</v>
      </c>
      <c r="B146" s="34">
        <v>5374367</v>
      </c>
      <c r="C146" s="185" t="s">
        <v>944</v>
      </c>
      <c r="D146" s="185">
        <v>792</v>
      </c>
      <c r="E146" s="185">
        <v>22</v>
      </c>
      <c r="F146" s="185">
        <v>171</v>
      </c>
      <c r="G146" s="185">
        <v>47</v>
      </c>
      <c r="H146" s="185" t="s">
        <v>535</v>
      </c>
      <c r="I146" s="185" t="s">
        <v>535</v>
      </c>
      <c r="J146" s="185">
        <v>216</v>
      </c>
      <c r="K146" s="185">
        <v>12</v>
      </c>
      <c r="L146" s="185">
        <v>34</v>
      </c>
      <c r="M146" s="185" t="s">
        <v>535</v>
      </c>
      <c r="N146" s="185" t="s">
        <v>535</v>
      </c>
      <c r="O146" s="185" t="s">
        <v>535</v>
      </c>
      <c r="P146" s="185" t="s">
        <v>535</v>
      </c>
      <c r="Q146" s="185" t="s">
        <v>535</v>
      </c>
      <c r="R146" s="185" t="s">
        <v>535</v>
      </c>
      <c r="S146" s="185" t="s">
        <v>535</v>
      </c>
      <c r="T146" s="185" t="s">
        <v>535</v>
      </c>
      <c r="U146" s="185">
        <v>30</v>
      </c>
      <c r="V146" s="185">
        <v>5</v>
      </c>
      <c r="W146" s="185" t="s">
        <v>535</v>
      </c>
      <c r="X146" s="185" t="s">
        <v>535</v>
      </c>
      <c r="Y146" s="185" t="s">
        <v>535</v>
      </c>
      <c r="Z146" s="185" t="s">
        <v>535</v>
      </c>
      <c r="AA146" s="185" t="s">
        <v>535</v>
      </c>
      <c r="AB146" s="185" t="s">
        <v>535</v>
      </c>
      <c r="AC146" s="185" t="s">
        <v>535</v>
      </c>
      <c r="AD146" s="185" t="s">
        <v>535</v>
      </c>
      <c r="AE146" s="185" t="s">
        <v>535</v>
      </c>
      <c r="AF146" s="185" t="s">
        <v>535</v>
      </c>
      <c r="AG146" s="185">
        <v>10</v>
      </c>
      <c r="AH146" s="185">
        <v>0</v>
      </c>
      <c r="AI146" s="204">
        <v>1339</v>
      </c>
    </row>
    <row r="147" spans="1:35">
      <c r="A147" s="34">
        <v>144</v>
      </c>
      <c r="B147" s="34">
        <v>2784904</v>
      </c>
      <c r="C147" s="185" t="s">
        <v>950</v>
      </c>
      <c r="D147" s="185">
        <v>145</v>
      </c>
      <c r="E147" s="185" t="s">
        <v>535</v>
      </c>
      <c r="F147" s="185" t="s">
        <v>535</v>
      </c>
      <c r="G147" s="185">
        <v>0</v>
      </c>
      <c r="H147" s="185" t="s">
        <v>535</v>
      </c>
      <c r="I147" s="185" t="s">
        <v>535</v>
      </c>
      <c r="J147" s="185" t="s">
        <v>535</v>
      </c>
      <c r="K147" s="185">
        <v>22</v>
      </c>
      <c r="L147" s="185" t="s">
        <v>535</v>
      </c>
      <c r="M147" s="185" t="s">
        <v>535</v>
      </c>
      <c r="N147" s="185" t="s">
        <v>535</v>
      </c>
      <c r="O147" s="185" t="s">
        <v>535</v>
      </c>
      <c r="P147" s="185" t="s">
        <v>535</v>
      </c>
      <c r="Q147" s="185" t="s">
        <v>535</v>
      </c>
      <c r="R147" s="185" t="s">
        <v>535</v>
      </c>
      <c r="S147" s="185" t="s">
        <v>535</v>
      </c>
      <c r="T147" s="185" t="s">
        <v>535</v>
      </c>
      <c r="U147" s="185">
        <v>229</v>
      </c>
      <c r="V147" s="185">
        <v>0</v>
      </c>
      <c r="W147" s="185" t="s">
        <v>535</v>
      </c>
      <c r="X147" s="185" t="s">
        <v>535</v>
      </c>
      <c r="Y147" s="185" t="s">
        <v>535</v>
      </c>
      <c r="Z147" s="185" t="s">
        <v>535</v>
      </c>
      <c r="AA147" s="185" t="s">
        <v>535</v>
      </c>
      <c r="AB147" s="185" t="s">
        <v>535</v>
      </c>
      <c r="AC147" s="185" t="s">
        <v>535</v>
      </c>
      <c r="AD147" s="185" t="s">
        <v>535</v>
      </c>
      <c r="AE147" s="185" t="s">
        <v>535</v>
      </c>
      <c r="AF147" s="185" t="s">
        <v>535</v>
      </c>
      <c r="AG147" s="185" t="s">
        <v>535</v>
      </c>
      <c r="AH147" s="185">
        <v>0</v>
      </c>
      <c r="AI147" s="185">
        <v>396</v>
      </c>
    </row>
    <row r="148" spans="1:35">
      <c r="A148" s="34">
        <v>145</v>
      </c>
      <c r="B148" s="34">
        <v>5197325</v>
      </c>
      <c r="C148" s="185" t="s">
        <v>955</v>
      </c>
      <c r="D148" s="185">
        <v>946</v>
      </c>
      <c r="E148" s="185" t="s">
        <v>535</v>
      </c>
      <c r="F148" s="185">
        <v>252</v>
      </c>
      <c r="G148" s="185" t="s">
        <v>535</v>
      </c>
      <c r="H148" s="185" t="s">
        <v>535</v>
      </c>
      <c r="I148" s="185" t="s">
        <v>535</v>
      </c>
      <c r="J148" s="185">
        <v>219</v>
      </c>
      <c r="K148" s="185">
        <v>3</v>
      </c>
      <c r="L148" s="185" t="s">
        <v>535</v>
      </c>
      <c r="M148" s="185" t="s">
        <v>535</v>
      </c>
      <c r="N148" s="185" t="s">
        <v>535</v>
      </c>
      <c r="O148" s="185" t="s">
        <v>535</v>
      </c>
      <c r="P148" s="185" t="s">
        <v>535</v>
      </c>
      <c r="Q148" s="185" t="s">
        <v>535</v>
      </c>
      <c r="R148" s="185" t="s">
        <v>535</v>
      </c>
      <c r="S148" s="185">
        <v>44</v>
      </c>
      <c r="T148" s="185" t="s">
        <v>535</v>
      </c>
      <c r="U148" s="185">
        <v>49</v>
      </c>
      <c r="V148" s="185" t="s">
        <v>535</v>
      </c>
      <c r="W148" s="185" t="s">
        <v>535</v>
      </c>
      <c r="X148" s="185" t="s">
        <v>535</v>
      </c>
      <c r="Y148" s="185" t="s">
        <v>535</v>
      </c>
      <c r="Z148" s="185" t="s">
        <v>535</v>
      </c>
      <c r="AA148" s="185" t="s">
        <v>535</v>
      </c>
      <c r="AB148" s="185" t="s">
        <v>535</v>
      </c>
      <c r="AC148" s="185" t="s">
        <v>535</v>
      </c>
      <c r="AD148" s="185" t="s">
        <v>535</v>
      </c>
      <c r="AE148" s="185">
        <v>10</v>
      </c>
      <c r="AF148" s="185" t="s">
        <v>535</v>
      </c>
      <c r="AG148" s="185" t="s">
        <v>535</v>
      </c>
      <c r="AH148" s="185" t="s">
        <v>535</v>
      </c>
      <c r="AI148" s="204">
        <v>1523</v>
      </c>
    </row>
    <row r="149" spans="1:35">
      <c r="A149" s="34">
        <v>146</v>
      </c>
      <c r="B149" s="34">
        <v>2618621</v>
      </c>
      <c r="C149" s="185" t="s">
        <v>958</v>
      </c>
      <c r="D149" s="185">
        <v>38</v>
      </c>
      <c r="E149" s="185">
        <v>30</v>
      </c>
      <c r="F149" s="185" t="s">
        <v>535</v>
      </c>
      <c r="G149" s="185">
        <v>63</v>
      </c>
      <c r="H149" s="185">
        <v>11</v>
      </c>
      <c r="I149" s="185" t="s">
        <v>535</v>
      </c>
      <c r="J149" s="185">
        <v>405</v>
      </c>
      <c r="K149" s="185">
        <v>9</v>
      </c>
      <c r="L149" s="185" t="s">
        <v>535</v>
      </c>
      <c r="M149" s="185" t="s">
        <v>535</v>
      </c>
      <c r="N149" s="185" t="s">
        <v>535</v>
      </c>
      <c r="O149" s="185" t="s">
        <v>535</v>
      </c>
      <c r="P149" s="185" t="s">
        <v>535</v>
      </c>
      <c r="Q149" s="185" t="s">
        <v>535</v>
      </c>
      <c r="R149" s="185" t="s">
        <v>535</v>
      </c>
      <c r="S149" s="185" t="s">
        <v>535</v>
      </c>
      <c r="T149" s="185" t="s">
        <v>535</v>
      </c>
      <c r="U149" s="185">
        <v>308</v>
      </c>
      <c r="V149" s="185">
        <v>0</v>
      </c>
      <c r="W149" s="185" t="s">
        <v>535</v>
      </c>
      <c r="X149" s="185" t="s">
        <v>535</v>
      </c>
      <c r="Y149" s="185" t="s">
        <v>535</v>
      </c>
      <c r="Z149" s="185" t="s">
        <v>535</v>
      </c>
      <c r="AA149" s="185" t="s">
        <v>535</v>
      </c>
      <c r="AB149" s="185" t="s">
        <v>535</v>
      </c>
      <c r="AC149" s="185" t="s">
        <v>535</v>
      </c>
      <c r="AD149" s="185" t="s">
        <v>535</v>
      </c>
      <c r="AE149" s="185" t="s">
        <v>535</v>
      </c>
      <c r="AF149" s="185">
        <v>124</v>
      </c>
      <c r="AG149" s="185" t="s">
        <v>535</v>
      </c>
      <c r="AH149" s="185">
        <v>0</v>
      </c>
      <c r="AI149" s="185">
        <v>988</v>
      </c>
    </row>
    <row r="150" spans="1:35">
      <c r="A150" s="34">
        <v>147</v>
      </c>
      <c r="B150" s="34">
        <v>2050374</v>
      </c>
      <c r="C150" s="185" t="s">
        <v>962</v>
      </c>
      <c r="D150" s="185">
        <v>250</v>
      </c>
      <c r="E150" s="185">
        <v>5</v>
      </c>
      <c r="F150" s="204">
        <v>1309</v>
      </c>
      <c r="G150" s="185">
        <v>9</v>
      </c>
      <c r="H150" s="185" t="s">
        <v>535</v>
      </c>
      <c r="I150" s="185" t="s">
        <v>535</v>
      </c>
      <c r="J150" s="204">
        <v>1661</v>
      </c>
      <c r="K150" s="185">
        <v>13</v>
      </c>
      <c r="L150" s="185" t="s">
        <v>535</v>
      </c>
      <c r="M150" s="185" t="s">
        <v>535</v>
      </c>
      <c r="N150" s="185" t="s">
        <v>535</v>
      </c>
      <c r="O150" s="185" t="s">
        <v>535</v>
      </c>
      <c r="P150" s="185" t="s">
        <v>535</v>
      </c>
      <c r="Q150" s="185" t="s">
        <v>535</v>
      </c>
      <c r="R150" s="185" t="s">
        <v>535</v>
      </c>
      <c r="S150" s="185" t="s">
        <v>535</v>
      </c>
      <c r="T150" s="185">
        <v>23</v>
      </c>
      <c r="U150" s="204">
        <v>2508</v>
      </c>
      <c r="V150" s="185">
        <v>0</v>
      </c>
      <c r="W150" s="185" t="s">
        <v>535</v>
      </c>
      <c r="X150" s="185" t="s">
        <v>535</v>
      </c>
      <c r="Y150" s="185" t="s">
        <v>535</v>
      </c>
      <c r="Z150" s="185" t="s">
        <v>535</v>
      </c>
      <c r="AA150" s="185" t="s">
        <v>535</v>
      </c>
      <c r="AB150" s="185" t="s">
        <v>535</v>
      </c>
      <c r="AC150" s="185" t="s">
        <v>535</v>
      </c>
      <c r="AD150" s="185" t="s">
        <v>535</v>
      </c>
      <c r="AE150" s="185">
        <v>15</v>
      </c>
      <c r="AF150" s="185" t="s">
        <v>535</v>
      </c>
      <c r="AG150" s="185" t="s">
        <v>535</v>
      </c>
      <c r="AH150" s="185">
        <v>0</v>
      </c>
      <c r="AI150" s="204">
        <v>5793</v>
      </c>
    </row>
    <row r="151" spans="1:35">
      <c r="A151" s="34">
        <v>148</v>
      </c>
      <c r="B151" s="34">
        <v>2004879</v>
      </c>
      <c r="C151" s="185" t="s">
        <v>967</v>
      </c>
      <c r="D151" s="185">
        <v>2</v>
      </c>
      <c r="E151" s="185">
        <v>175</v>
      </c>
      <c r="F151" s="185">
        <v>110</v>
      </c>
      <c r="G151" s="185">
        <v>368</v>
      </c>
      <c r="H151" s="185" t="s">
        <v>535</v>
      </c>
      <c r="I151" s="185" t="s">
        <v>535</v>
      </c>
      <c r="J151" s="185">
        <v>778</v>
      </c>
      <c r="K151" s="185">
        <v>1</v>
      </c>
      <c r="L151" s="185" t="s">
        <v>535</v>
      </c>
      <c r="M151" s="185" t="s">
        <v>535</v>
      </c>
      <c r="N151" s="185" t="s">
        <v>535</v>
      </c>
      <c r="O151" s="185" t="s">
        <v>535</v>
      </c>
      <c r="P151" s="185" t="s">
        <v>535</v>
      </c>
      <c r="Q151" s="185" t="s">
        <v>535</v>
      </c>
      <c r="R151" s="185" t="s">
        <v>535</v>
      </c>
      <c r="S151" s="185" t="s">
        <v>535</v>
      </c>
      <c r="T151" s="185" t="s">
        <v>535</v>
      </c>
      <c r="U151" s="204">
        <v>3048</v>
      </c>
      <c r="V151" s="185">
        <v>0</v>
      </c>
      <c r="W151" s="185" t="s">
        <v>535</v>
      </c>
      <c r="X151" s="185" t="s">
        <v>535</v>
      </c>
      <c r="Y151" s="185" t="s">
        <v>535</v>
      </c>
      <c r="Z151" s="185" t="s">
        <v>535</v>
      </c>
      <c r="AA151" s="185" t="s">
        <v>535</v>
      </c>
      <c r="AB151" s="185" t="s">
        <v>535</v>
      </c>
      <c r="AC151" s="185" t="s">
        <v>535</v>
      </c>
      <c r="AD151" s="185" t="s">
        <v>535</v>
      </c>
      <c r="AE151" s="185" t="s">
        <v>535</v>
      </c>
      <c r="AF151" s="185" t="s">
        <v>535</v>
      </c>
      <c r="AG151" s="185">
        <v>1</v>
      </c>
      <c r="AH151" s="185">
        <v>0</v>
      </c>
      <c r="AI151" s="204">
        <v>4482</v>
      </c>
    </row>
    <row r="152" spans="1:35">
      <c r="A152" s="34">
        <v>149</v>
      </c>
      <c r="B152" s="34">
        <v>2830213</v>
      </c>
      <c r="C152" s="185" t="s">
        <v>971</v>
      </c>
      <c r="D152" s="204">
        <v>10533</v>
      </c>
      <c r="E152" s="185">
        <v>509</v>
      </c>
      <c r="F152" s="185">
        <v>297</v>
      </c>
      <c r="G152" s="185">
        <v>998</v>
      </c>
      <c r="H152" s="185" t="s">
        <v>535</v>
      </c>
      <c r="I152" s="185" t="s">
        <v>535</v>
      </c>
      <c r="J152" s="204">
        <v>20498</v>
      </c>
      <c r="K152" s="185">
        <v>22</v>
      </c>
      <c r="L152" s="185" t="s">
        <v>535</v>
      </c>
      <c r="M152" s="185" t="s">
        <v>535</v>
      </c>
      <c r="N152" s="185" t="s">
        <v>535</v>
      </c>
      <c r="O152" s="185" t="s">
        <v>535</v>
      </c>
      <c r="P152" s="185" t="s">
        <v>535</v>
      </c>
      <c r="Q152" s="185" t="s">
        <v>535</v>
      </c>
      <c r="R152" s="185" t="s">
        <v>535</v>
      </c>
      <c r="S152" s="204">
        <v>1173</v>
      </c>
      <c r="T152" s="185" t="s">
        <v>535</v>
      </c>
      <c r="U152" s="204">
        <v>3425</v>
      </c>
      <c r="V152" s="185">
        <v>102</v>
      </c>
      <c r="W152" s="185" t="s">
        <v>535</v>
      </c>
      <c r="X152" s="185" t="s">
        <v>535</v>
      </c>
      <c r="Y152" s="185" t="s">
        <v>535</v>
      </c>
      <c r="Z152" s="185" t="s">
        <v>535</v>
      </c>
      <c r="AA152" s="185" t="s">
        <v>535</v>
      </c>
      <c r="AB152" s="185" t="s">
        <v>535</v>
      </c>
      <c r="AC152" s="185" t="s">
        <v>535</v>
      </c>
      <c r="AD152" s="185" t="s">
        <v>535</v>
      </c>
      <c r="AE152" s="185">
        <v>7</v>
      </c>
      <c r="AF152" s="185">
        <v>126</v>
      </c>
      <c r="AG152" s="185" t="s">
        <v>535</v>
      </c>
      <c r="AH152" s="185" t="s">
        <v>535</v>
      </c>
      <c r="AI152" s="204">
        <v>37690</v>
      </c>
    </row>
    <row r="153" spans="1:35">
      <c r="A153" s="34">
        <v>150</v>
      </c>
      <c r="B153" s="34">
        <v>5130662</v>
      </c>
      <c r="C153" s="185" t="s">
        <v>976</v>
      </c>
      <c r="D153" s="185">
        <v>0</v>
      </c>
      <c r="E153" s="185">
        <v>13</v>
      </c>
      <c r="F153" s="185" t="s">
        <v>535</v>
      </c>
      <c r="G153" s="185">
        <v>22</v>
      </c>
      <c r="H153" s="185" t="s">
        <v>535</v>
      </c>
      <c r="I153" s="185" t="s">
        <v>535</v>
      </c>
      <c r="J153" s="185">
        <v>152</v>
      </c>
      <c r="K153" s="185">
        <v>2</v>
      </c>
      <c r="L153" s="185" t="s">
        <v>535</v>
      </c>
      <c r="M153" s="185" t="s">
        <v>535</v>
      </c>
      <c r="N153" s="185" t="s">
        <v>535</v>
      </c>
      <c r="O153" s="185" t="s">
        <v>535</v>
      </c>
      <c r="P153" s="185" t="s">
        <v>535</v>
      </c>
      <c r="Q153" s="185" t="s">
        <v>535</v>
      </c>
      <c r="R153" s="185" t="s">
        <v>535</v>
      </c>
      <c r="S153" s="185" t="s">
        <v>535</v>
      </c>
      <c r="T153" s="185" t="s">
        <v>535</v>
      </c>
      <c r="U153" s="185">
        <v>81</v>
      </c>
      <c r="V153" s="185">
        <v>88</v>
      </c>
      <c r="W153" s="185" t="s">
        <v>535</v>
      </c>
      <c r="X153" s="185" t="s">
        <v>535</v>
      </c>
      <c r="Y153" s="185" t="s">
        <v>535</v>
      </c>
      <c r="Z153" s="185" t="s">
        <v>535</v>
      </c>
      <c r="AA153" s="185" t="s">
        <v>535</v>
      </c>
      <c r="AB153" s="185" t="s">
        <v>535</v>
      </c>
      <c r="AC153" s="185" t="s">
        <v>535</v>
      </c>
      <c r="AD153" s="185" t="s">
        <v>535</v>
      </c>
      <c r="AE153" s="185">
        <v>5</v>
      </c>
      <c r="AF153" s="185" t="s">
        <v>535</v>
      </c>
      <c r="AG153" s="185">
        <v>4</v>
      </c>
      <c r="AH153" s="185" t="s">
        <v>535</v>
      </c>
      <c r="AI153" s="185">
        <v>368</v>
      </c>
    </row>
    <row r="154" spans="1:35">
      <c r="A154" s="34">
        <v>151</v>
      </c>
      <c r="B154" s="34">
        <v>5586119</v>
      </c>
      <c r="C154" s="185" t="s">
        <v>983</v>
      </c>
      <c r="D154" s="185" t="s">
        <v>535</v>
      </c>
      <c r="E154" s="185" t="s">
        <v>535</v>
      </c>
      <c r="F154" s="185">
        <v>10</v>
      </c>
      <c r="G154" s="185" t="s">
        <v>535</v>
      </c>
      <c r="H154" s="185" t="s">
        <v>535</v>
      </c>
      <c r="I154" s="185" t="s">
        <v>535</v>
      </c>
      <c r="J154" s="185" t="s">
        <v>535</v>
      </c>
      <c r="K154" s="185">
        <v>283</v>
      </c>
      <c r="L154" s="185" t="s">
        <v>535</v>
      </c>
      <c r="M154" s="185" t="s">
        <v>535</v>
      </c>
      <c r="N154" s="185" t="s">
        <v>535</v>
      </c>
      <c r="O154" s="185" t="s">
        <v>535</v>
      </c>
      <c r="P154" s="185" t="s">
        <v>535</v>
      </c>
      <c r="Q154" s="185" t="s">
        <v>535</v>
      </c>
      <c r="R154" s="185" t="s">
        <v>535</v>
      </c>
      <c r="S154" s="185" t="s">
        <v>535</v>
      </c>
      <c r="T154" s="185" t="s">
        <v>535</v>
      </c>
      <c r="U154" s="185" t="s">
        <v>535</v>
      </c>
      <c r="V154" s="185" t="s">
        <v>535</v>
      </c>
      <c r="W154" s="185" t="s">
        <v>535</v>
      </c>
      <c r="X154" s="185" t="s">
        <v>535</v>
      </c>
      <c r="Y154" s="185" t="s">
        <v>535</v>
      </c>
      <c r="Z154" s="185" t="s">
        <v>535</v>
      </c>
      <c r="AA154" s="185" t="s">
        <v>535</v>
      </c>
      <c r="AB154" s="185" t="s">
        <v>535</v>
      </c>
      <c r="AC154" s="185" t="s">
        <v>535</v>
      </c>
      <c r="AD154" s="185" t="s">
        <v>535</v>
      </c>
      <c r="AE154" s="185">
        <v>10</v>
      </c>
      <c r="AF154" s="185" t="s">
        <v>535</v>
      </c>
      <c r="AG154" s="185">
        <v>31</v>
      </c>
      <c r="AH154" s="185" t="s">
        <v>535</v>
      </c>
      <c r="AI154" s="185">
        <v>334</v>
      </c>
    </row>
    <row r="155" spans="1:35">
      <c r="A155" s="34">
        <v>152</v>
      </c>
      <c r="B155" s="34">
        <v>6182305</v>
      </c>
      <c r="C155" s="185" t="s">
        <v>988</v>
      </c>
      <c r="D155" s="185" t="s">
        <v>535</v>
      </c>
      <c r="E155" s="185" t="s">
        <v>535</v>
      </c>
      <c r="F155" s="185" t="s">
        <v>535</v>
      </c>
      <c r="G155" s="185" t="s">
        <v>535</v>
      </c>
      <c r="H155" s="185" t="s">
        <v>535</v>
      </c>
      <c r="I155" s="185" t="s">
        <v>535</v>
      </c>
      <c r="J155" s="185" t="s">
        <v>535</v>
      </c>
      <c r="K155" s="185" t="s">
        <v>535</v>
      </c>
      <c r="L155" s="185" t="s">
        <v>535</v>
      </c>
      <c r="M155" s="185" t="s">
        <v>535</v>
      </c>
      <c r="N155" s="185" t="s">
        <v>535</v>
      </c>
      <c r="O155" s="185" t="s">
        <v>535</v>
      </c>
      <c r="P155" s="185" t="s">
        <v>535</v>
      </c>
      <c r="Q155" s="185" t="s">
        <v>535</v>
      </c>
      <c r="R155" s="185" t="s">
        <v>535</v>
      </c>
      <c r="S155" s="185" t="s">
        <v>535</v>
      </c>
      <c r="T155" s="185" t="s">
        <v>535</v>
      </c>
      <c r="U155" s="185" t="s">
        <v>535</v>
      </c>
      <c r="V155" s="185" t="s">
        <v>535</v>
      </c>
      <c r="W155" s="185" t="s">
        <v>535</v>
      </c>
      <c r="X155" s="185" t="s">
        <v>535</v>
      </c>
      <c r="Y155" s="185" t="s">
        <v>535</v>
      </c>
      <c r="Z155" s="185" t="s">
        <v>535</v>
      </c>
      <c r="AA155" s="185" t="s">
        <v>535</v>
      </c>
      <c r="AB155" s="185" t="s">
        <v>535</v>
      </c>
      <c r="AC155" s="185" t="s">
        <v>535</v>
      </c>
      <c r="AD155" s="185" t="s">
        <v>535</v>
      </c>
      <c r="AE155" s="185" t="s">
        <v>535</v>
      </c>
      <c r="AF155" s="185" t="s">
        <v>535</v>
      </c>
      <c r="AG155" s="185" t="s">
        <v>535</v>
      </c>
      <c r="AH155" s="185" t="s">
        <v>535</v>
      </c>
      <c r="AI155" s="185" t="s">
        <v>535</v>
      </c>
    </row>
    <row r="156" spans="1:35">
      <c r="A156" s="34">
        <v>153</v>
      </c>
      <c r="B156" s="34">
        <v>5504767</v>
      </c>
      <c r="C156" s="185" t="s">
        <v>989</v>
      </c>
      <c r="D156" s="185">
        <v>39</v>
      </c>
      <c r="E156" s="185">
        <v>8</v>
      </c>
      <c r="F156" s="185" t="s">
        <v>535</v>
      </c>
      <c r="G156" s="185">
        <v>16</v>
      </c>
      <c r="H156" s="185" t="s">
        <v>535</v>
      </c>
      <c r="I156" s="185" t="s">
        <v>535</v>
      </c>
      <c r="J156" s="185">
        <v>128</v>
      </c>
      <c r="K156" s="185">
        <v>59</v>
      </c>
      <c r="L156" s="185" t="s">
        <v>535</v>
      </c>
      <c r="M156" s="185" t="s">
        <v>535</v>
      </c>
      <c r="N156" s="185" t="s">
        <v>535</v>
      </c>
      <c r="O156" s="185" t="s">
        <v>535</v>
      </c>
      <c r="P156" s="185" t="s">
        <v>535</v>
      </c>
      <c r="Q156" s="185" t="s">
        <v>535</v>
      </c>
      <c r="R156" s="185" t="s">
        <v>535</v>
      </c>
      <c r="S156" s="185" t="s">
        <v>535</v>
      </c>
      <c r="T156" s="185" t="s">
        <v>535</v>
      </c>
      <c r="U156" s="185">
        <v>41</v>
      </c>
      <c r="V156" s="185">
        <v>1</v>
      </c>
      <c r="W156" s="185" t="s">
        <v>535</v>
      </c>
      <c r="X156" s="185" t="s">
        <v>535</v>
      </c>
      <c r="Y156" s="185" t="s">
        <v>535</v>
      </c>
      <c r="Z156" s="185" t="s">
        <v>535</v>
      </c>
      <c r="AA156" s="185" t="s">
        <v>535</v>
      </c>
      <c r="AB156" s="185" t="s">
        <v>535</v>
      </c>
      <c r="AC156" s="185" t="s">
        <v>535</v>
      </c>
      <c r="AD156" s="185" t="s">
        <v>535</v>
      </c>
      <c r="AE156" s="185">
        <v>79</v>
      </c>
      <c r="AF156" s="185" t="s">
        <v>535</v>
      </c>
      <c r="AG156" s="185" t="s">
        <v>535</v>
      </c>
      <c r="AH156" s="185" t="s">
        <v>535</v>
      </c>
      <c r="AI156" s="185">
        <v>370</v>
      </c>
    </row>
    <row r="157" spans="1:35">
      <c r="A157" s="34">
        <v>154</v>
      </c>
      <c r="B157" s="34">
        <v>5898749</v>
      </c>
      <c r="C157" s="185" t="s">
        <v>993</v>
      </c>
      <c r="D157" s="185">
        <v>119</v>
      </c>
      <c r="E157" s="185">
        <v>63</v>
      </c>
      <c r="F157" s="185">
        <v>61</v>
      </c>
      <c r="G157" s="185">
        <v>123</v>
      </c>
      <c r="H157" s="185" t="s">
        <v>535</v>
      </c>
      <c r="I157" s="185" t="s">
        <v>535</v>
      </c>
      <c r="J157" s="185">
        <v>68</v>
      </c>
      <c r="K157" s="185">
        <v>2</v>
      </c>
      <c r="L157" s="185" t="s">
        <v>535</v>
      </c>
      <c r="M157" s="185" t="s">
        <v>535</v>
      </c>
      <c r="N157" s="185" t="s">
        <v>535</v>
      </c>
      <c r="O157" s="185" t="s">
        <v>535</v>
      </c>
      <c r="P157" s="185" t="s">
        <v>535</v>
      </c>
      <c r="Q157" s="185" t="s">
        <v>535</v>
      </c>
      <c r="R157" s="185" t="s">
        <v>535</v>
      </c>
      <c r="S157" s="185" t="s">
        <v>535</v>
      </c>
      <c r="T157" s="185" t="s">
        <v>535</v>
      </c>
      <c r="U157" s="185">
        <v>58</v>
      </c>
      <c r="V157" s="185">
        <v>0</v>
      </c>
      <c r="W157" s="185" t="s">
        <v>535</v>
      </c>
      <c r="X157" s="185" t="s">
        <v>535</v>
      </c>
      <c r="Y157" s="185" t="s">
        <v>535</v>
      </c>
      <c r="Z157" s="185" t="s">
        <v>535</v>
      </c>
      <c r="AA157" s="185" t="s">
        <v>535</v>
      </c>
      <c r="AB157" s="185" t="s">
        <v>535</v>
      </c>
      <c r="AC157" s="185" t="s">
        <v>535</v>
      </c>
      <c r="AD157" s="185" t="s">
        <v>535</v>
      </c>
      <c r="AE157" s="185" t="s">
        <v>535</v>
      </c>
      <c r="AF157" s="185" t="s">
        <v>535</v>
      </c>
      <c r="AG157" s="185">
        <v>15</v>
      </c>
      <c r="AH157" s="185">
        <v>0</v>
      </c>
      <c r="AI157" s="185">
        <v>510</v>
      </c>
    </row>
    <row r="158" spans="1:35">
      <c r="A158" s="34">
        <v>155</v>
      </c>
      <c r="B158" s="34">
        <v>5015243</v>
      </c>
      <c r="C158" s="185" t="s">
        <v>997</v>
      </c>
      <c r="D158" s="185">
        <v>1</v>
      </c>
      <c r="E158" s="185">
        <v>43</v>
      </c>
      <c r="F158" s="185" t="s">
        <v>535</v>
      </c>
      <c r="G158" s="185">
        <v>90</v>
      </c>
      <c r="H158" s="185" t="s">
        <v>535</v>
      </c>
      <c r="I158" s="185" t="s">
        <v>535</v>
      </c>
      <c r="J158" s="185">
        <v>227</v>
      </c>
      <c r="K158" s="185">
        <v>6</v>
      </c>
      <c r="L158" s="185">
        <v>38</v>
      </c>
      <c r="M158" s="185" t="s">
        <v>535</v>
      </c>
      <c r="N158" s="185" t="s">
        <v>535</v>
      </c>
      <c r="O158" s="185" t="s">
        <v>535</v>
      </c>
      <c r="P158" s="185" t="s">
        <v>535</v>
      </c>
      <c r="Q158" s="185" t="s">
        <v>535</v>
      </c>
      <c r="R158" s="185" t="s">
        <v>535</v>
      </c>
      <c r="S158" s="185">
        <v>143</v>
      </c>
      <c r="T158" s="185" t="s">
        <v>535</v>
      </c>
      <c r="U158" s="185">
        <v>333</v>
      </c>
      <c r="V158" s="185">
        <v>4</v>
      </c>
      <c r="W158" s="185" t="s">
        <v>535</v>
      </c>
      <c r="X158" s="185" t="s">
        <v>535</v>
      </c>
      <c r="Y158" s="185" t="s">
        <v>535</v>
      </c>
      <c r="Z158" s="185" t="s">
        <v>535</v>
      </c>
      <c r="AA158" s="185" t="s">
        <v>535</v>
      </c>
      <c r="AB158" s="185" t="s">
        <v>535</v>
      </c>
      <c r="AC158" s="185" t="s">
        <v>535</v>
      </c>
      <c r="AD158" s="185" t="s">
        <v>535</v>
      </c>
      <c r="AE158" s="185">
        <v>2</v>
      </c>
      <c r="AF158" s="185" t="s">
        <v>535</v>
      </c>
      <c r="AG158" s="185">
        <v>7</v>
      </c>
      <c r="AH158" s="185" t="s">
        <v>535</v>
      </c>
      <c r="AI158" s="185">
        <v>893</v>
      </c>
    </row>
    <row r="159" spans="1:35">
      <c r="A159" s="34">
        <v>156</v>
      </c>
      <c r="B159" s="34">
        <v>5452503</v>
      </c>
      <c r="C159" s="185" t="s">
        <v>1003</v>
      </c>
      <c r="D159" s="185" t="s">
        <v>535</v>
      </c>
      <c r="E159" s="185">
        <v>241</v>
      </c>
      <c r="F159" s="185" t="s">
        <v>535</v>
      </c>
      <c r="G159" s="185">
        <v>507</v>
      </c>
      <c r="H159" s="185" t="s">
        <v>535</v>
      </c>
      <c r="I159" s="185" t="s">
        <v>535</v>
      </c>
      <c r="J159" s="185" t="s">
        <v>535</v>
      </c>
      <c r="K159" s="185">
        <v>6</v>
      </c>
      <c r="L159" s="185">
        <v>4</v>
      </c>
      <c r="M159" s="185" t="s">
        <v>535</v>
      </c>
      <c r="N159" s="185" t="s">
        <v>535</v>
      </c>
      <c r="O159" s="185" t="s">
        <v>535</v>
      </c>
      <c r="P159" s="185" t="s">
        <v>535</v>
      </c>
      <c r="Q159" s="185" t="s">
        <v>535</v>
      </c>
      <c r="R159" s="185" t="s">
        <v>535</v>
      </c>
      <c r="S159" s="185">
        <v>129</v>
      </c>
      <c r="T159" s="185" t="s">
        <v>535</v>
      </c>
      <c r="U159" s="185">
        <v>285</v>
      </c>
      <c r="V159" s="185">
        <v>174</v>
      </c>
      <c r="W159" s="185" t="s">
        <v>535</v>
      </c>
      <c r="X159" s="185" t="s">
        <v>535</v>
      </c>
      <c r="Y159" s="185" t="s">
        <v>535</v>
      </c>
      <c r="Z159" s="185" t="s">
        <v>535</v>
      </c>
      <c r="AA159" s="185" t="s">
        <v>535</v>
      </c>
      <c r="AB159" s="185" t="s">
        <v>535</v>
      </c>
      <c r="AC159" s="185" t="s">
        <v>535</v>
      </c>
      <c r="AD159" s="185" t="s">
        <v>535</v>
      </c>
      <c r="AE159" s="185">
        <v>15</v>
      </c>
      <c r="AF159" s="185" t="s">
        <v>535</v>
      </c>
      <c r="AG159" s="185" t="s">
        <v>535</v>
      </c>
      <c r="AH159" s="185" t="s">
        <v>535</v>
      </c>
      <c r="AI159" s="204">
        <v>1361</v>
      </c>
    </row>
    <row r="160" spans="1:35">
      <c r="A160" s="34">
        <v>157</v>
      </c>
      <c r="B160" s="34">
        <v>5645794</v>
      </c>
      <c r="C160" s="185" t="s">
        <v>1009</v>
      </c>
      <c r="D160" s="185">
        <v>364</v>
      </c>
      <c r="E160" s="185" t="s">
        <v>535</v>
      </c>
      <c r="F160" s="185" t="s">
        <v>535</v>
      </c>
      <c r="G160" s="185" t="s">
        <v>535</v>
      </c>
      <c r="H160" s="185" t="s">
        <v>535</v>
      </c>
      <c r="I160" s="185" t="s">
        <v>535</v>
      </c>
      <c r="J160" s="185" t="s">
        <v>535</v>
      </c>
      <c r="K160" s="185">
        <v>24</v>
      </c>
      <c r="L160" s="185" t="s">
        <v>535</v>
      </c>
      <c r="M160" s="185" t="s">
        <v>535</v>
      </c>
      <c r="N160" s="185" t="s">
        <v>535</v>
      </c>
      <c r="O160" s="185" t="s">
        <v>535</v>
      </c>
      <c r="P160" s="185" t="s">
        <v>535</v>
      </c>
      <c r="Q160" s="185" t="s">
        <v>535</v>
      </c>
      <c r="R160" s="185" t="s">
        <v>535</v>
      </c>
      <c r="S160" s="185">
        <v>1</v>
      </c>
      <c r="T160" s="185" t="s">
        <v>535</v>
      </c>
      <c r="U160" s="185">
        <v>279</v>
      </c>
      <c r="V160" s="185" t="s">
        <v>535</v>
      </c>
      <c r="W160" s="185" t="s">
        <v>535</v>
      </c>
      <c r="X160" s="185" t="s">
        <v>535</v>
      </c>
      <c r="Y160" s="185" t="s">
        <v>535</v>
      </c>
      <c r="Z160" s="185" t="s">
        <v>535</v>
      </c>
      <c r="AA160" s="185" t="s">
        <v>535</v>
      </c>
      <c r="AB160" s="185" t="s">
        <v>535</v>
      </c>
      <c r="AC160" s="185" t="s">
        <v>535</v>
      </c>
      <c r="AD160" s="185" t="s">
        <v>535</v>
      </c>
      <c r="AE160" s="185">
        <v>15</v>
      </c>
      <c r="AF160" s="185">
        <v>0</v>
      </c>
      <c r="AG160" s="185">
        <v>9</v>
      </c>
      <c r="AH160" s="185" t="s">
        <v>535</v>
      </c>
      <c r="AI160" s="185">
        <v>693</v>
      </c>
    </row>
    <row r="161" spans="1:35">
      <c r="A161" s="34">
        <v>158</v>
      </c>
      <c r="B161" s="34">
        <v>2887746</v>
      </c>
      <c r="C161" s="185" t="s">
        <v>1012</v>
      </c>
      <c r="D161" s="204">
        <v>62086</v>
      </c>
      <c r="E161" s="185">
        <v>207</v>
      </c>
      <c r="F161" s="204">
        <v>19550</v>
      </c>
      <c r="G161" s="185">
        <v>434</v>
      </c>
      <c r="H161" s="185" t="s">
        <v>535</v>
      </c>
      <c r="I161" s="185" t="s">
        <v>535</v>
      </c>
      <c r="J161" s="204">
        <v>103331</v>
      </c>
      <c r="K161" s="185">
        <v>21</v>
      </c>
      <c r="L161" s="185" t="s">
        <v>535</v>
      </c>
      <c r="M161" s="185" t="s">
        <v>535</v>
      </c>
      <c r="N161" s="185" t="s">
        <v>535</v>
      </c>
      <c r="O161" s="185" t="s">
        <v>535</v>
      </c>
      <c r="P161" s="185" t="s">
        <v>535</v>
      </c>
      <c r="Q161" s="185" t="s">
        <v>535</v>
      </c>
      <c r="R161" s="185" t="s">
        <v>535</v>
      </c>
      <c r="S161" s="185" t="s">
        <v>535</v>
      </c>
      <c r="T161" s="204">
        <v>9841</v>
      </c>
      <c r="U161" s="204">
        <v>16426</v>
      </c>
      <c r="V161" s="204">
        <v>6091</v>
      </c>
      <c r="W161" s="185" t="s">
        <v>535</v>
      </c>
      <c r="X161" s="185" t="s">
        <v>535</v>
      </c>
      <c r="Y161" s="185" t="s">
        <v>535</v>
      </c>
      <c r="Z161" s="185" t="s">
        <v>535</v>
      </c>
      <c r="AA161" s="185" t="s">
        <v>535</v>
      </c>
      <c r="AB161" s="185" t="s">
        <v>535</v>
      </c>
      <c r="AC161" s="185" t="s">
        <v>535</v>
      </c>
      <c r="AD161" s="185" t="s">
        <v>535</v>
      </c>
      <c r="AE161" s="185">
        <v>1</v>
      </c>
      <c r="AF161" s="185" t="s">
        <v>535</v>
      </c>
      <c r="AG161" s="185" t="s">
        <v>535</v>
      </c>
      <c r="AH161" s="185">
        <v>59</v>
      </c>
      <c r="AI161" s="204">
        <v>218047</v>
      </c>
    </row>
    <row r="162" spans="1:35">
      <c r="A162" s="34">
        <v>159</v>
      </c>
      <c r="B162" s="34">
        <v>5618339</v>
      </c>
      <c r="C162" s="185" t="s">
        <v>1017</v>
      </c>
      <c r="D162" s="185">
        <v>123</v>
      </c>
      <c r="E162" s="185" t="s">
        <v>535</v>
      </c>
      <c r="F162" s="185" t="s">
        <v>535</v>
      </c>
      <c r="G162" s="185" t="s">
        <v>535</v>
      </c>
      <c r="H162" s="185" t="s">
        <v>535</v>
      </c>
      <c r="I162" s="185" t="s">
        <v>535</v>
      </c>
      <c r="J162" s="204">
        <v>1587</v>
      </c>
      <c r="K162" s="185">
        <v>48</v>
      </c>
      <c r="L162" s="185" t="s">
        <v>535</v>
      </c>
      <c r="M162" s="185" t="s">
        <v>535</v>
      </c>
      <c r="N162" s="185" t="s">
        <v>535</v>
      </c>
      <c r="O162" s="185" t="s">
        <v>535</v>
      </c>
      <c r="P162" s="185" t="s">
        <v>535</v>
      </c>
      <c r="Q162" s="185" t="s">
        <v>535</v>
      </c>
      <c r="R162" s="185" t="s">
        <v>535</v>
      </c>
      <c r="S162" s="185" t="s">
        <v>535</v>
      </c>
      <c r="T162" s="185">
        <v>142</v>
      </c>
      <c r="U162" s="185" t="s">
        <v>535</v>
      </c>
      <c r="V162" s="185">
        <v>121</v>
      </c>
      <c r="W162" s="185" t="s">
        <v>535</v>
      </c>
      <c r="X162" s="185" t="s">
        <v>535</v>
      </c>
      <c r="Y162" s="185" t="s">
        <v>535</v>
      </c>
      <c r="Z162" s="185" t="s">
        <v>535</v>
      </c>
      <c r="AA162" s="185" t="s">
        <v>535</v>
      </c>
      <c r="AB162" s="185" t="s">
        <v>535</v>
      </c>
      <c r="AC162" s="185" t="s">
        <v>535</v>
      </c>
      <c r="AD162" s="185" t="s">
        <v>535</v>
      </c>
      <c r="AE162" s="185">
        <v>15</v>
      </c>
      <c r="AF162" s="185" t="s">
        <v>535</v>
      </c>
      <c r="AG162" s="185">
        <v>18</v>
      </c>
      <c r="AH162" s="185" t="s">
        <v>535</v>
      </c>
      <c r="AI162" s="204">
        <v>2055</v>
      </c>
    </row>
    <row r="163" spans="1:35">
      <c r="A163" s="34">
        <v>160</v>
      </c>
      <c r="B163" s="34">
        <v>5195381</v>
      </c>
      <c r="C163" s="185" t="s">
        <v>1020</v>
      </c>
      <c r="D163" s="185">
        <v>0</v>
      </c>
      <c r="E163" s="185" t="s">
        <v>535</v>
      </c>
      <c r="F163" s="185" t="s">
        <v>535</v>
      </c>
      <c r="G163" s="185" t="s">
        <v>535</v>
      </c>
      <c r="H163" s="185" t="s">
        <v>535</v>
      </c>
      <c r="I163" s="185" t="s">
        <v>535</v>
      </c>
      <c r="J163" s="185" t="s">
        <v>535</v>
      </c>
      <c r="K163" s="185">
        <v>534</v>
      </c>
      <c r="L163" s="185" t="s">
        <v>535</v>
      </c>
      <c r="M163" s="185" t="s">
        <v>535</v>
      </c>
      <c r="N163" s="185" t="s">
        <v>535</v>
      </c>
      <c r="O163" s="185" t="s">
        <v>535</v>
      </c>
      <c r="P163" s="185" t="s">
        <v>535</v>
      </c>
      <c r="Q163" s="185" t="s">
        <v>535</v>
      </c>
      <c r="R163" s="185" t="s">
        <v>535</v>
      </c>
      <c r="S163" s="185" t="s">
        <v>535</v>
      </c>
      <c r="T163" s="185" t="s">
        <v>535</v>
      </c>
      <c r="U163" s="185">
        <v>12</v>
      </c>
      <c r="V163" s="185" t="s">
        <v>535</v>
      </c>
      <c r="W163" s="185" t="s">
        <v>535</v>
      </c>
      <c r="X163" s="185" t="s">
        <v>535</v>
      </c>
      <c r="Y163" s="185" t="s">
        <v>535</v>
      </c>
      <c r="Z163" s="185" t="s">
        <v>535</v>
      </c>
      <c r="AA163" s="185" t="s">
        <v>535</v>
      </c>
      <c r="AB163" s="185" t="s">
        <v>535</v>
      </c>
      <c r="AC163" s="185" t="s">
        <v>535</v>
      </c>
      <c r="AD163" s="185" t="s">
        <v>535</v>
      </c>
      <c r="AE163" s="185" t="s">
        <v>535</v>
      </c>
      <c r="AF163" s="185" t="s">
        <v>535</v>
      </c>
      <c r="AG163" s="185" t="s">
        <v>535</v>
      </c>
      <c r="AH163" s="185" t="s">
        <v>535</v>
      </c>
      <c r="AI163" s="185">
        <v>546</v>
      </c>
    </row>
    <row r="164" spans="1:35">
      <c r="A164" s="34">
        <v>161</v>
      </c>
      <c r="B164" s="34">
        <v>2073358</v>
      </c>
      <c r="C164" s="185" t="s">
        <v>1027</v>
      </c>
      <c r="D164" s="204">
        <v>7271</v>
      </c>
      <c r="E164" s="185" t="s">
        <v>535</v>
      </c>
      <c r="F164" s="185" t="s">
        <v>535</v>
      </c>
      <c r="G164" s="185" t="s">
        <v>535</v>
      </c>
      <c r="H164" s="185" t="s">
        <v>535</v>
      </c>
      <c r="I164" s="185" t="s">
        <v>535</v>
      </c>
      <c r="J164" s="185" t="s">
        <v>535</v>
      </c>
      <c r="K164" s="185" t="s">
        <v>535</v>
      </c>
      <c r="L164" s="185" t="s">
        <v>535</v>
      </c>
      <c r="M164" s="185" t="s">
        <v>535</v>
      </c>
      <c r="N164" s="185" t="s">
        <v>535</v>
      </c>
      <c r="O164" s="185" t="s">
        <v>535</v>
      </c>
      <c r="P164" s="185" t="s">
        <v>535</v>
      </c>
      <c r="Q164" s="185" t="s">
        <v>535</v>
      </c>
      <c r="R164" s="185" t="s">
        <v>535</v>
      </c>
      <c r="S164" s="185" t="s">
        <v>535</v>
      </c>
      <c r="T164" s="185" t="s">
        <v>535</v>
      </c>
      <c r="U164" s="185" t="s">
        <v>535</v>
      </c>
      <c r="V164" s="185" t="s">
        <v>535</v>
      </c>
      <c r="W164" s="185" t="s">
        <v>535</v>
      </c>
      <c r="X164" s="185" t="s">
        <v>535</v>
      </c>
      <c r="Y164" s="185" t="s">
        <v>535</v>
      </c>
      <c r="Z164" s="185" t="s">
        <v>535</v>
      </c>
      <c r="AA164" s="185" t="s">
        <v>535</v>
      </c>
      <c r="AB164" s="185" t="s">
        <v>535</v>
      </c>
      <c r="AC164" s="185" t="s">
        <v>535</v>
      </c>
      <c r="AD164" s="185" t="s">
        <v>535</v>
      </c>
      <c r="AE164" s="185" t="s">
        <v>535</v>
      </c>
      <c r="AF164" s="185" t="s">
        <v>535</v>
      </c>
      <c r="AG164" s="185" t="s">
        <v>535</v>
      </c>
      <c r="AH164" s="185" t="s">
        <v>535</v>
      </c>
      <c r="AI164" s="204">
        <v>7271</v>
      </c>
    </row>
    <row r="165" spans="1:35">
      <c r="A165" s="34">
        <v>162</v>
      </c>
      <c r="B165" s="34">
        <v>5098033</v>
      </c>
      <c r="C165" s="185" t="s">
        <v>1029</v>
      </c>
      <c r="D165" s="185" t="s">
        <v>535</v>
      </c>
      <c r="E165" s="185" t="s">
        <v>535</v>
      </c>
      <c r="F165" s="185" t="s">
        <v>535</v>
      </c>
      <c r="G165" s="185" t="s">
        <v>535</v>
      </c>
      <c r="H165" s="185" t="s">
        <v>535</v>
      </c>
      <c r="I165" s="185" t="s">
        <v>535</v>
      </c>
      <c r="J165" s="185" t="s">
        <v>535</v>
      </c>
      <c r="K165" s="185">
        <v>20</v>
      </c>
      <c r="L165" s="185" t="s">
        <v>535</v>
      </c>
      <c r="M165" s="185" t="s">
        <v>535</v>
      </c>
      <c r="N165" s="185" t="s">
        <v>535</v>
      </c>
      <c r="O165" s="185" t="s">
        <v>535</v>
      </c>
      <c r="P165" s="185" t="s">
        <v>535</v>
      </c>
      <c r="Q165" s="185" t="s">
        <v>535</v>
      </c>
      <c r="R165" s="185" t="s">
        <v>535</v>
      </c>
      <c r="S165" s="185" t="s">
        <v>535</v>
      </c>
      <c r="T165" s="185" t="s">
        <v>535</v>
      </c>
      <c r="U165" s="185">
        <v>17</v>
      </c>
      <c r="V165" s="185" t="s">
        <v>535</v>
      </c>
      <c r="W165" s="185" t="s">
        <v>535</v>
      </c>
      <c r="X165" s="185" t="s">
        <v>535</v>
      </c>
      <c r="Y165" s="185" t="s">
        <v>535</v>
      </c>
      <c r="Z165" s="185" t="s">
        <v>535</v>
      </c>
      <c r="AA165" s="185" t="s">
        <v>535</v>
      </c>
      <c r="AB165" s="185" t="s">
        <v>535</v>
      </c>
      <c r="AC165" s="185" t="s">
        <v>535</v>
      </c>
      <c r="AD165" s="185" t="s">
        <v>535</v>
      </c>
      <c r="AE165" s="185" t="s">
        <v>535</v>
      </c>
      <c r="AF165" s="185" t="s">
        <v>535</v>
      </c>
      <c r="AG165" s="185" t="s">
        <v>535</v>
      </c>
      <c r="AH165" s="185" t="s">
        <v>535</v>
      </c>
      <c r="AI165" s="185">
        <v>37</v>
      </c>
    </row>
    <row r="166" spans="1:35">
      <c r="A166" s="34">
        <v>163</v>
      </c>
      <c r="B166" s="34">
        <v>2718243</v>
      </c>
      <c r="C166" s="185" t="s">
        <v>1032</v>
      </c>
      <c r="D166" s="185">
        <v>0</v>
      </c>
      <c r="E166" s="185" t="s">
        <v>535</v>
      </c>
      <c r="F166" s="185" t="s">
        <v>535</v>
      </c>
      <c r="G166" s="185" t="s">
        <v>535</v>
      </c>
      <c r="H166" s="185" t="s">
        <v>535</v>
      </c>
      <c r="I166" s="185" t="s">
        <v>535</v>
      </c>
      <c r="J166" s="185" t="s">
        <v>535</v>
      </c>
      <c r="K166" s="185">
        <v>118</v>
      </c>
      <c r="L166" s="185" t="s">
        <v>535</v>
      </c>
      <c r="M166" s="185" t="s">
        <v>535</v>
      </c>
      <c r="N166" s="185" t="s">
        <v>535</v>
      </c>
      <c r="O166" s="185" t="s">
        <v>535</v>
      </c>
      <c r="P166" s="185" t="s">
        <v>535</v>
      </c>
      <c r="Q166" s="185" t="s">
        <v>535</v>
      </c>
      <c r="R166" s="185" t="s">
        <v>535</v>
      </c>
      <c r="S166" s="185">
        <v>7</v>
      </c>
      <c r="T166" s="185" t="s">
        <v>535</v>
      </c>
      <c r="U166" s="185">
        <v>253</v>
      </c>
      <c r="V166" s="185">
        <v>0</v>
      </c>
      <c r="W166" s="185" t="s">
        <v>535</v>
      </c>
      <c r="X166" s="185" t="s">
        <v>535</v>
      </c>
      <c r="Y166" s="185" t="s">
        <v>535</v>
      </c>
      <c r="Z166" s="185" t="s">
        <v>535</v>
      </c>
      <c r="AA166" s="185" t="s">
        <v>535</v>
      </c>
      <c r="AB166" s="185" t="s">
        <v>535</v>
      </c>
      <c r="AC166" s="185" t="s">
        <v>535</v>
      </c>
      <c r="AD166" s="185" t="s">
        <v>535</v>
      </c>
      <c r="AE166" s="185" t="s">
        <v>535</v>
      </c>
      <c r="AF166" s="185" t="s">
        <v>535</v>
      </c>
      <c r="AG166" s="185" t="s">
        <v>535</v>
      </c>
      <c r="AH166" s="185">
        <v>0</v>
      </c>
      <c r="AI166" s="185">
        <v>378</v>
      </c>
    </row>
    <row r="167" spans="1:35">
      <c r="A167" s="34">
        <v>164</v>
      </c>
      <c r="B167" s="34">
        <v>5124913</v>
      </c>
      <c r="C167" s="185" t="s">
        <v>1038</v>
      </c>
      <c r="D167" s="204">
        <v>5435</v>
      </c>
      <c r="E167" s="185" t="s">
        <v>535</v>
      </c>
      <c r="F167" s="204">
        <v>5561</v>
      </c>
      <c r="G167" s="185" t="s">
        <v>535</v>
      </c>
      <c r="H167" s="185" t="s">
        <v>535</v>
      </c>
      <c r="I167" s="185" t="s">
        <v>535</v>
      </c>
      <c r="J167" s="185" t="s">
        <v>535</v>
      </c>
      <c r="K167" s="185">
        <v>70</v>
      </c>
      <c r="L167" s="185" t="s">
        <v>535</v>
      </c>
      <c r="M167" s="185" t="s">
        <v>535</v>
      </c>
      <c r="N167" s="185" t="s">
        <v>535</v>
      </c>
      <c r="O167" s="185" t="s">
        <v>535</v>
      </c>
      <c r="P167" s="185" t="s">
        <v>535</v>
      </c>
      <c r="Q167" s="185" t="s">
        <v>535</v>
      </c>
      <c r="R167" s="185" t="s">
        <v>535</v>
      </c>
      <c r="S167" s="185" t="s">
        <v>535</v>
      </c>
      <c r="T167" s="185" t="s">
        <v>535</v>
      </c>
      <c r="U167" s="185">
        <v>878</v>
      </c>
      <c r="V167" s="185" t="s">
        <v>535</v>
      </c>
      <c r="W167" s="185" t="s">
        <v>535</v>
      </c>
      <c r="X167" s="185" t="s">
        <v>535</v>
      </c>
      <c r="Y167" s="185" t="s">
        <v>535</v>
      </c>
      <c r="Z167" s="185" t="s">
        <v>535</v>
      </c>
      <c r="AA167" s="185" t="s">
        <v>535</v>
      </c>
      <c r="AB167" s="185" t="s">
        <v>535</v>
      </c>
      <c r="AC167" s="185" t="s">
        <v>535</v>
      </c>
      <c r="AD167" s="185" t="s">
        <v>535</v>
      </c>
      <c r="AE167" s="185" t="s">
        <v>535</v>
      </c>
      <c r="AF167" s="185" t="s">
        <v>535</v>
      </c>
      <c r="AG167" s="185" t="s">
        <v>535</v>
      </c>
      <c r="AH167" s="185" t="s">
        <v>535</v>
      </c>
      <c r="AI167" s="204">
        <v>11944</v>
      </c>
    </row>
    <row r="168" spans="1:35">
      <c r="A168" s="34">
        <v>165</v>
      </c>
      <c r="B168" s="34">
        <v>5435528</v>
      </c>
      <c r="C168" s="185" t="s">
        <v>1042</v>
      </c>
      <c r="D168" s="204">
        <v>331135</v>
      </c>
      <c r="E168" s="185" t="s">
        <v>535</v>
      </c>
      <c r="F168" s="204">
        <v>3854</v>
      </c>
      <c r="G168" s="185" t="s">
        <v>535</v>
      </c>
      <c r="H168" s="185" t="s">
        <v>535</v>
      </c>
      <c r="I168" s="185" t="s">
        <v>535</v>
      </c>
      <c r="J168" s="204">
        <v>327609</v>
      </c>
      <c r="K168" s="185">
        <v>482</v>
      </c>
      <c r="L168" s="185" t="s">
        <v>535</v>
      </c>
      <c r="M168" s="185" t="s">
        <v>535</v>
      </c>
      <c r="N168" s="185" t="s">
        <v>535</v>
      </c>
      <c r="O168" s="185" t="s">
        <v>535</v>
      </c>
      <c r="P168" s="185" t="s">
        <v>535</v>
      </c>
      <c r="Q168" s="185" t="s">
        <v>535</v>
      </c>
      <c r="R168" s="185" t="s">
        <v>535</v>
      </c>
      <c r="S168" s="185" t="s">
        <v>535</v>
      </c>
      <c r="T168" s="204">
        <v>15317</v>
      </c>
      <c r="U168" s="204">
        <v>10889</v>
      </c>
      <c r="V168" s="204">
        <v>20000</v>
      </c>
      <c r="W168" s="185" t="s">
        <v>535</v>
      </c>
      <c r="X168" s="185" t="s">
        <v>535</v>
      </c>
      <c r="Y168" s="185" t="s">
        <v>535</v>
      </c>
      <c r="Z168" s="185" t="s">
        <v>535</v>
      </c>
      <c r="AA168" s="185" t="s">
        <v>535</v>
      </c>
      <c r="AB168" s="185" t="s">
        <v>535</v>
      </c>
      <c r="AC168" s="185" t="s">
        <v>535</v>
      </c>
      <c r="AD168" s="185" t="s">
        <v>535</v>
      </c>
      <c r="AE168" s="185">
        <v>18</v>
      </c>
      <c r="AF168" s="185" t="s">
        <v>535</v>
      </c>
      <c r="AG168" s="185">
        <v>41</v>
      </c>
      <c r="AH168" s="185">
        <v>196</v>
      </c>
      <c r="AI168" s="204">
        <v>709540</v>
      </c>
    </row>
    <row r="169" spans="1:35">
      <c r="A169" s="34">
        <v>166</v>
      </c>
      <c r="B169" s="34">
        <v>6460771</v>
      </c>
      <c r="C169" s="185" t="s">
        <v>1048</v>
      </c>
      <c r="D169" s="185" t="s">
        <v>535</v>
      </c>
      <c r="E169" s="185" t="s">
        <v>535</v>
      </c>
      <c r="F169" s="185" t="s">
        <v>535</v>
      </c>
      <c r="G169" s="185" t="s">
        <v>535</v>
      </c>
      <c r="H169" s="185" t="s">
        <v>535</v>
      </c>
      <c r="I169" s="185" t="s">
        <v>535</v>
      </c>
      <c r="J169" s="185" t="s">
        <v>535</v>
      </c>
      <c r="K169" s="185">
        <v>15</v>
      </c>
      <c r="L169" s="185" t="s">
        <v>535</v>
      </c>
      <c r="M169" s="185" t="s">
        <v>535</v>
      </c>
      <c r="N169" s="185" t="s">
        <v>535</v>
      </c>
      <c r="O169" s="185" t="s">
        <v>535</v>
      </c>
      <c r="P169" s="185" t="s">
        <v>535</v>
      </c>
      <c r="Q169" s="185" t="s">
        <v>535</v>
      </c>
      <c r="R169" s="185" t="s">
        <v>535</v>
      </c>
      <c r="S169" s="185" t="s">
        <v>535</v>
      </c>
      <c r="T169" s="185" t="s">
        <v>535</v>
      </c>
      <c r="U169" s="185">
        <v>232</v>
      </c>
      <c r="V169" s="185" t="s">
        <v>535</v>
      </c>
      <c r="W169" s="185" t="s">
        <v>535</v>
      </c>
      <c r="X169" s="185" t="s">
        <v>535</v>
      </c>
      <c r="Y169" s="185" t="s">
        <v>535</v>
      </c>
      <c r="Z169" s="185" t="s">
        <v>535</v>
      </c>
      <c r="AA169" s="185" t="s">
        <v>535</v>
      </c>
      <c r="AB169" s="185" t="s">
        <v>535</v>
      </c>
      <c r="AC169" s="185" t="s">
        <v>535</v>
      </c>
      <c r="AD169" s="185" t="s">
        <v>535</v>
      </c>
      <c r="AE169" s="185" t="s">
        <v>535</v>
      </c>
      <c r="AF169" s="185" t="s">
        <v>535</v>
      </c>
      <c r="AG169" s="185" t="s">
        <v>535</v>
      </c>
      <c r="AH169" s="185" t="s">
        <v>535</v>
      </c>
      <c r="AI169" s="185">
        <v>247</v>
      </c>
    </row>
    <row r="170" spans="1:35">
      <c r="A170" s="34">
        <v>167</v>
      </c>
      <c r="B170" s="34">
        <v>5824826</v>
      </c>
      <c r="C170" s="185" t="s">
        <v>1049</v>
      </c>
      <c r="D170" s="204">
        <v>1453</v>
      </c>
      <c r="E170" s="185">
        <v>54</v>
      </c>
      <c r="F170" s="185">
        <v>117</v>
      </c>
      <c r="G170" s="185">
        <v>113</v>
      </c>
      <c r="H170" s="185" t="s">
        <v>535</v>
      </c>
      <c r="I170" s="185" t="s">
        <v>535</v>
      </c>
      <c r="J170" s="185" t="s">
        <v>535</v>
      </c>
      <c r="K170" s="185">
        <v>3</v>
      </c>
      <c r="L170" s="185" t="s">
        <v>535</v>
      </c>
      <c r="M170" s="185" t="s">
        <v>535</v>
      </c>
      <c r="N170" s="185" t="s">
        <v>535</v>
      </c>
      <c r="O170" s="185" t="s">
        <v>535</v>
      </c>
      <c r="P170" s="185" t="s">
        <v>535</v>
      </c>
      <c r="Q170" s="185" t="s">
        <v>535</v>
      </c>
      <c r="R170" s="185" t="s">
        <v>535</v>
      </c>
      <c r="S170" s="185" t="s">
        <v>535</v>
      </c>
      <c r="T170" s="185" t="s">
        <v>535</v>
      </c>
      <c r="U170" s="185">
        <v>65</v>
      </c>
      <c r="V170" s="185">
        <v>0</v>
      </c>
      <c r="W170" s="185" t="s">
        <v>535</v>
      </c>
      <c r="X170" s="185" t="s">
        <v>535</v>
      </c>
      <c r="Y170" s="185" t="s">
        <v>535</v>
      </c>
      <c r="Z170" s="185" t="s">
        <v>535</v>
      </c>
      <c r="AA170" s="185" t="s">
        <v>535</v>
      </c>
      <c r="AB170" s="185" t="s">
        <v>535</v>
      </c>
      <c r="AC170" s="185" t="s">
        <v>535</v>
      </c>
      <c r="AD170" s="185" t="s">
        <v>535</v>
      </c>
      <c r="AE170" s="185" t="s">
        <v>535</v>
      </c>
      <c r="AF170" s="185" t="s">
        <v>535</v>
      </c>
      <c r="AG170" s="185" t="s">
        <v>535</v>
      </c>
      <c r="AH170" s="185">
        <v>0</v>
      </c>
      <c r="AI170" s="204">
        <v>1805</v>
      </c>
    </row>
    <row r="171" spans="1:35">
      <c r="A171" s="34">
        <v>168</v>
      </c>
      <c r="B171" s="34">
        <v>2074192</v>
      </c>
      <c r="C171" s="185" t="s">
        <v>1051</v>
      </c>
      <c r="D171" s="204">
        <v>209983</v>
      </c>
      <c r="E171" s="204">
        <v>9602</v>
      </c>
      <c r="F171" s="204">
        <v>4105</v>
      </c>
      <c r="G171" s="204">
        <v>21274</v>
      </c>
      <c r="H171" s="185" t="s">
        <v>535</v>
      </c>
      <c r="I171" s="185" t="s">
        <v>535</v>
      </c>
      <c r="J171" s="204">
        <v>450042</v>
      </c>
      <c r="K171" s="185">
        <v>544</v>
      </c>
      <c r="L171" s="185" t="s">
        <v>535</v>
      </c>
      <c r="M171" s="185" t="s">
        <v>535</v>
      </c>
      <c r="N171" s="185" t="s">
        <v>535</v>
      </c>
      <c r="O171" s="185" t="s">
        <v>535</v>
      </c>
      <c r="P171" s="185" t="s">
        <v>535</v>
      </c>
      <c r="Q171" s="185" t="s">
        <v>535</v>
      </c>
      <c r="R171" s="185" t="s">
        <v>535</v>
      </c>
      <c r="S171" s="204">
        <v>1945</v>
      </c>
      <c r="T171" s="185" t="s">
        <v>535</v>
      </c>
      <c r="U171" s="204">
        <v>55543</v>
      </c>
      <c r="V171" s="185">
        <v>975</v>
      </c>
      <c r="W171" s="185" t="s">
        <v>535</v>
      </c>
      <c r="X171" s="185" t="s">
        <v>535</v>
      </c>
      <c r="Y171" s="185" t="s">
        <v>535</v>
      </c>
      <c r="Z171" s="204">
        <v>150000</v>
      </c>
      <c r="AA171" s="185" t="s">
        <v>535</v>
      </c>
      <c r="AB171" s="185" t="s">
        <v>535</v>
      </c>
      <c r="AC171" s="185" t="s">
        <v>535</v>
      </c>
      <c r="AD171" s="185" t="s">
        <v>535</v>
      </c>
      <c r="AE171" s="204">
        <v>1277</v>
      </c>
      <c r="AF171" s="185" t="s">
        <v>535</v>
      </c>
      <c r="AG171" s="185" t="s">
        <v>535</v>
      </c>
      <c r="AH171" s="185">
        <v>1</v>
      </c>
      <c r="AI171" s="204">
        <v>905291</v>
      </c>
    </row>
    <row r="172" spans="1:35">
      <c r="A172" s="34">
        <v>169</v>
      </c>
      <c r="B172" s="34">
        <v>2003821</v>
      </c>
      <c r="C172" s="185" t="s">
        <v>1055</v>
      </c>
      <c r="D172" s="185" t="s">
        <v>535</v>
      </c>
      <c r="E172" s="185">
        <v>46</v>
      </c>
      <c r="F172" s="185">
        <v>91</v>
      </c>
      <c r="G172" s="185">
        <v>60</v>
      </c>
      <c r="H172" s="185" t="s">
        <v>535</v>
      </c>
      <c r="I172" s="185" t="s">
        <v>535</v>
      </c>
      <c r="J172" s="185">
        <v>4</v>
      </c>
      <c r="K172" s="185" t="s">
        <v>535</v>
      </c>
      <c r="L172" s="185" t="s">
        <v>535</v>
      </c>
      <c r="M172" s="185" t="s">
        <v>535</v>
      </c>
      <c r="N172" s="185" t="s">
        <v>535</v>
      </c>
      <c r="O172" s="185" t="s">
        <v>535</v>
      </c>
      <c r="P172" s="185" t="s">
        <v>535</v>
      </c>
      <c r="Q172" s="185" t="s">
        <v>535</v>
      </c>
      <c r="R172" s="185" t="s">
        <v>535</v>
      </c>
      <c r="S172" s="185" t="s">
        <v>535</v>
      </c>
      <c r="T172" s="185" t="s">
        <v>535</v>
      </c>
      <c r="U172" s="185">
        <v>144</v>
      </c>
      <c r="V172" s="185">
        <v>0</v>
      </c>
      <c r="W172" s="185" t="s">
        <v>535</v>
      </c>
      <c r="X172" s="185" t="s">
        <v>535</v>
      </c>
      <c r="Y172" s="185" t="s">
        <v>535</v>
      </c>
      <c r="Z172" s="185" t="s">
        <v>535</v>
      </c>
      <c r="AA172" s="185" t="s">
        <v>535</v>
      </c>
      <c r="AB172" s="185" t="s">
        <v>535</v>
      </c>
      <c r="AC172" s="185" t="s">
        <v>535</v>
      </c>
      <c r="AD172" s="185" t="s">
        <v>535</v>
      </c>
      <c r="AE172" s="185" t="s">
        <v>535</v>
      </c>
      <c r="AF172" s="185" t="s">
        <v>535</v>
      </c>
      <c r="AG172" s="185" t="s">
        <v>535</v>
      </c>
      <c r="AH172" s="185">
        <v>0</v>
      </c>
      <c r="AI172" s="185">
        <v>345</v>
      </c>
    </row>
    <row r="173" spans="1:35">
      <c r="A173" s="34">
        <v>170</v>
      </c>
      <c r="B173" s="34">
        <v>5137977</v>
      </c>
      <c r="C173" s="185" t="s">
        <v>1058</v>
      </c>
      <c r="D173" s="185">
        <v>1</v>
      </c>
      <c r="E173" s="185">
        <v>1</v>
      </c>
      <c r="F173" s="185" t="s">
        <v>535</v>
      </c>
      <c r="G173" s="185">
        <v>1</v>
      </c>
      <c r="H173" s="185" t="s">
        <v>535</v>
      </c>
      <c r="I173" s="185" t="s">
        <v>535</v>
      </c>
      <c r="J173" s="185" t="s">
        <v>535</v>
      </c>
      <c r="K173" s="185">
        <v>365</v>
      </c>
      <c r="L173" s="185" t="s">
        <v>535</v>
      </c>
      <c r="M173" s="185" t="s">
        <v>535</v>
      </c>
      <c r="N173" s="185" t="s">
        <v>535</v>
      </c>
      <c r="O173" s="185" t="s">
        <v>535</v>
      </c>
      <c r="P173" s="185" t="s">
        <v>535</v>
      </c>
      <c r="Q173" s="185" t="s">
        <v>535</v>
      </c>
      <c r="R173" s="185" t="s">
        <v>535</v>
      </c>
      <c r="S173" s="185" t="s">
        <v>535</v>
      </c>
      <c r="T173" s="185" t="s">
        <v>535</v>
      </c>
      <c r="U173" s="185">
        <v>1</v>
      </c>
      <c r="V173" s="185">
        <v>0</v>
      </c>
      <c r="W173" s="185" t="s">
        <v>535</v>
      </c>
      <c r="X173" s="185" t="s">
        <v>535</v>
      </c>
      <c r="Y173" s="185" t="s">
        <v>535</v>
      </c>
      <c r="Z173" s="185" t="s">
        <v>535</v>
      </c>
      <c r="AA173" s="185" t="s">
        <v>535</v>
      </c>
      <c r="AB173" s="185" t="s">
        <v>535</v>
      </c>
      <c r="AC173" s="185" t="s">
        <v>535</v>
      </c>
      <c r="AD173" s="185" t="s">
        <v>535</v>
      </c>
      <c r="AE173" s="185" t="s">
        <v>535</v>
      </c>
      <c r="AF173" s="185" t="s">
        <v>535</v>
      </c>
      <c r="AG173" s="185" t="s">
        <v>535</v>
      </c>
      <c r="AH173" s="185">
        <v>0</v>
      </c>
      <c r="AI173" s="185">
        <v>370</v>
      </c>
    </row>
    <row r="174" spans="1:35">
      <c r="A174" s="34">
        <v>171</v>
      </c>
      <c r="B174" s="34">
        <v>2875578</v>
      </c>
      <c r="C174" s="185" t="s">
        <v>1064</v>
      </c>
      <c r="D174" s="185">
        <v>0</v>
      </c>
      <c r="E174" s="185" t="s">
        <v>535</v>
      </c>
      <c r="F174" s="185" t="s">
        <v>535</v>
      </c>
      <c r="G174" s="185" t="s">
        <v>535</v>
      </c>
      <c r="H174" s="185" t="s">
        <v>535</v>
      </c>
      <c r="I174" s="185" t="s">
        <v>535</v>
      </c>
      <c r="J174" s="185" t="s">
        <v>535</v>
      </c>
      <c r="K174" s="185">
        <v>322</v>
      </c>
      <c r="L174" s="185" t="s">
        <v>535</v>
      </c>
      <c r="M174" s="185" t="s">
        <v>535</v>
      </c>
      <c r="N174" s="185" t="s">
        <v>535</v>
      </c>
      <c r="O174" s="185" t="s">
        <v>535</v>
      </c>
      <c r="P174" s="185" t="s">
        <v>535</v>
      </c>
      <c r="Q174" s="185" t="s">
        <v>535</v>
      </c>
      <c r="R174" s="185" t="s">
        <v>535</v>
      </c>
      <c r="S174" s="185" t="s">
        <v>535</v>
      </c>
      <c r="T174" s="185" t="s">
        <v>535</v>
      </c>
      <c r="U174" s="185">
        <v>0</v>
      </c>
      <c r="V174" s="185" t="s">
        <v>535</v>
      </c>
      <c r="W174" s="185" t="s">
        <v>535</v>
      </c>
      <c r="X174" s="185" t="s">
        <v>535</v>
      </c>
      <c r="Y174" s="185" t="s">
        <v>535</v>
      </c>
      <c r="Z174" s="185" t="s">
        <v>535</v>
      </c>
      <c r="AA174" s="185" t="s">
        <v>535</v>
      </c>
      <c r="AB174" s="185" t="s">
        <v>535</v>
      </c>
      <c r="AC174" s="185" t="s">
        <v>535</v>
      </c>
      <c r="AD174" s="185" t="s">
        <v>535</v>
      </c>
      <c r="AE174" s="185" t="s">
        <v>535</v>
      </c>
      <c r="AF174" s="185" t="s">
        <v>535</v>
      </c>
      <c r="AG174" s="185" t="s">
        <v>535</v>
      </c>
      <c r="AH174" s="185" t="s">
        <v>535</v>
      </c>
      <c r="AI174" s="185">
        <v>322</v>
      </c>
    </row>
    <row r="175" spans="1:35">
      <c r="A175" s="203"/>
      <c r="B175" s="203"/>
      <c r="C175" s="203" t="s">
        <v>1659</v>
      </c>
      <c r="D175" s="202">
        <v>897072</v>
      </c>
      <c r="E175" s="202">
        <v>57029</v>
      </c>
      <c r="F175" s="202">
        <v>130014</v>
      </c>
      <c r="G175" s="202">
        <v>122552</v>
      </c>
      <c r="H175" s="203">
        <v>19</v>
      </c>
      <c r="I175" s="203">
        <v>230</v>
      </c>
      <c r="J175" s="202">
        <v>1379066</v>
      </c>
      <c r="K175" s="202">
        <v>16032</v>
      </c>
      <c r="L175" s="202">
        <v>4246</v>
      </c>
      <c r="M175" s="203">
        <v>0</v>
      </c>
      <c r="N175" s="203">
        <v>0</v>
      </c>
      <c r="O175" s="203">
        <v>0</v>
      </c>
      <c r="P175" s="202">
        <v>1859</v>
      </c>
      <c r="Q175" s="203">
        <v>0</v>
      </c>
      <c r="R175" s="203">
        <v>0</v>
      </c>
      <c r="S175" s="202">
        <v>21533</v>
      </c>
      <c r="T175" s="202">
        <v>47332</v>
      </c>
      <c r="U175" s="202">
        <v>269162</v>
      </c>
      <c r="V175" s="202">
        <v>65684</v>
      </c>
      <c r="W175" s="203">
        <v>0</v>
      </c>
      <c r="X175" s="202">
        <v>1864</v>
      </c>
      <c r="Y175" s="203">
        <v>728</v>
      </c>
      <c r="Z175" s="202">
        <v>152940</v>
      </c>
      <c r="AA175" s="203">
        <v>0</v>
      </c>
      <c r="AB175" s="203">
        <v>0</v>
      </c>
      <c r="AC175" s="202">
        <v>232267</v>
      </c>
      <c r="AD175" s="202">
        <v>35944</v>
      </c>
      <c r="AE175" s="202">
        <v>3235</v>
      </c>
      <c r="AF175" s="203">
        <v>657</v>
      </c>
      <c r="AG175" s="202">
        <v>1467</v>
      </c>
      <c r="AH175" s="202">
        <v>47633</v>
      </c>
      <c r="AI175" s="202">
        <v>3488567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151C-9D20-41FE-B131-3CB7B66DB148}">
  <dimension ref="A1:R233"/>
  <sheetViews>
    <sheetView workbookViewId="0">
      <selection activeCell="A3" sqref="A3"/>
    </sheetView>
  </sheetViews>
  <sheetFormatPr defaultRowHeight="15"/>
  <cols>
    <col min="1" max="1" width="5.85546875" customWidth="1"/>
    <col min="2" max="2" width="10.42578125" customWidth="1"/>
    <col min="3" max="3" width="30.140625" customWidth="1"/>
    <col min="4" max="18" width="15.7109375" customWidth="1"/>
  </cols>
  <sheetData>
    <row r="1" spans="1:18">
      <c r="A1" s="196" t="s">
        <v>2642</v>
      </c>
      <c r="B1" s="4"/>
      <c r="C1" s="4"/>
      <c r="D1" s="4"/>
      <c r="E1" s="4"/>
      <c r="F1" s="4"/>
      <c r="G1" s="4"/>
      <c r="H1" s="4"/>
      <c r="I1" s="4"/>
      <c r="J1" s="4"/>
      <c r="K1" s="4" t="s">
        <v>1155</v>
      </c>
      <c r="L1" s="4" t="s">
        <v>1155</v>
      </c>
      <c r="M1" s="4" t="s">
        <v>1155</v>
      </c>
      <c r="N1" s="4"/>
      <c r="O1" s="4"/>
      <c r="P1" s="4"/>
      <c r="Q1" s="4"/>
      <c r="R1" s="4"/>
    </row>
    <row r="2" spans="1:18">
      <c r="A2" s="4" t="s">
        <v>1155</v>
      </c>
      <c r="B2" s="4" t="s">
        <v>1155</v>
      </c>
      <c r="C2" s="4" t="s">
        <v>1155</v>
      </c>
      <c r="D2" s="4" t="s">
        <v>1155</v>
      </c>
      <c r="E2" s="4" t="s">
        <v>1155</v>
      </c>
      <c r="F2" s="4" t="s">
        <v>1155</v>
      </c>
      <c r="G2" s="4" t="s">
        <v>1155</v>
      </c>
      <c r="H2" s="4" t="s">
        <v>1155</v>
      </c>
      <c r="I2" s="4" t="s">
        <v>1155</v>
      </c>
      <c r="J2" s="4" t="s">
        <v>1155</v>
      </c>
      <c r="K2" s="4" t="s">
        <v>1155</v>
      </c>
      <c r="L2" s="4" t="s">
        <v>1155</v>
      </c>
      <c r="M2" s="4" t="s">
        <v>1155</v>
      </c>
      <c r="N2" s="4" t="s">
        <v>1155</v>
      </c>
      <c r="O2" s="4" t="s">
        <v>1155</v>
      </c>
      <c r="P2" s="4" t="s">
        <v>1155</v>
      </c>
      <c r="Q2" s="4"/>
      <c r="R2" s="368" t="s">
        <v>1706</v>
      </c>
    </row>
    <row r="3" spans="1:18" s="206" customFormat="1" ht="72">
      <c r="A3" s="597" t="s">
        <v>2643</v>
      </c>
      <c r="B3" s="597" t="s">
        <v>1720</v>
      </c>
      <c r="C3" s="597" t="s">
        <v>2644</v>
      </c>
      <c r="D3" s="597" t="s">
        <v>2645</v>
      </c>
      <c r="E3" s="597" t="s">
        <v>2646</v>
      </c>
      <c r="F3" s="597" t="s">
        <v>2647</v>
      </c>
      <c r="G3" s="597" t="s">
        <v>2648</v>
      </c>
      <c r="H3" s="597" t="s">
        <v>2649</v>
      </c>
      <c r="I3" s="597" t="s">
        <v>2650</v>
      </c>
      <c r="J3" s="597" t="s">
        <v>2651</v>
      </c>
      <c r="K3" s="597" t="s">
        <v>2652</v>
      </c>
      <c r="L3" s="597" t="s">
        <v>2653</v>
      </c>
      <c r="M3" s="597" t="s">
        <v>2654</v>
      </c>
      <c r="N3" s="597" t="s">
        <v>2655</v>
      </c>
      <c r="O3" s="597" t="s">
        <v>2656</v>
      </c>
      <c r="P3" s="597" t="s">
        <v>2657</v>
      </c>
      <c r="Q3" s="597" t="s">
        <v>2658</v>
      </c>
      <c r="R3" s="597" t="s">
        <v>2659</v>
      </c>
    </row>
    <row r="4" spans="1:18">
      <c r="A4" s="369">
        <v>1</v>
      </c>
      <c r="B4" s="369">
        <v>5176727</v>
      </c>
      <c r="C4" s="343" t="s">
        <v>2660</v>
      </c>
      <c r="D4" s="343" t="s">
        <v>535</v>
      </c>
      <c r="E4" s="343" t="s">
        <v>535</v>
      </c>
      <c r="F4" s="343" t="s">
        <v>535</v>
      </c>
      <c r="G4" s="343">
        <v>37</v>
      </c>
      <c r="H4" s="343" t="s">
        <v>535</v>
      </c>
      <c r="I4" s="343" t="s">
        <v>535</v>
      </c>
      <c r="J4" s="343" t="s">
        <v>535</v>
      </c>
      <c r="K4" s="343" t="s">
        <v>535</v>
      </c>
      <c r="L4" s="343" t="s">
        <v>535</v>
      </c>
      <c r="M4" s="343" t="s">
        <v>535</v>
      </c>
      <c r="N4" s="343" t="s">
        <v>535</v>
      </c>
      <c r="O4" s="343">
        <v>17</v>
      </c>
      <c r="P4" s="343" t="s">
        <v>535</v>
      </c>
      <c r="Q4" s="343" t="s">
        <v>535</v>
      </c>
      <c r="R4" s="343">
        <v>54</v>
      </c>
    </row>
    <row r="5" spans="1:18">
      <c r="A5" s="369">
        <v>2</v>
      </c>
      <c r="B5" s="369">
        <v>5098564</v>
      </c>
      <c r="C5" s="343" t="s">
        <v>2661</v>
      </c>
      <c r="D5" s="343" t="s">
        <v>535</v>
      </c>
      <c r="E5" s="343">
        <v>60</v>
      </c>
      <c r="F5" s="343">
        <v>10</v>
      </c>
      <c r="G5" s="343" t="s">
        <v>535</v>
      </c>
      <c r="H5" s="343" t="s">
        <v>535</v>
      </c>
      <c r="I5" s="343" t="s">
        <v>535</v>
      </c>
      <c r="J5" s="343" t="s">
        <v>535</v>
      </c>
      <c r="K5" s="343" t="s">
        <v>535</v>
      </c>
      <c r="L5" s="343" t="s">
        <v>535</v>
      </c>
      <c r="M5" s="343" t="s">
        <v>535</v>
      </c>
      <c r="N5" s="343" t="s">
        <v>535</v>
      </c>
      <c r="O5" s="343" t="s">
        <v>535</v>
      </c>
      <c r="P5" s="343" t="s">
        <v>535</v>
      </c>
      <c r="Q5" s="343">
        <v>225</v>
      </c>
      <c r="R5" s="343">
        <v>295</v>
      </c>
    </row>
    <row r="6" spans="1:18">
      <c r="A6" s="369">
        <v>3</v>
      </c>
      <c r="B6" s="369">
        <v>2011239</v>
      </c>
      <c r="C6" s="343" t="s">
        <v>2662</v>
      </c>
      <c r="D6" s="343">
        <v>12</v>
      </c>
      <c r="E6" s="343">
        <v>2</v>
      </c>
      <c r="F6" s="343" t="s">
        <v>535</v>
      </c>
      <c r="G6" s="343" t="s">
        <v>535</v>
      </c>
      <c r="H6" s="343">
        <v>24</v>
      </c>
      <c r="I6" s="343" t="s">
        <v>535</v>
      </c>
      <c r="J6" s="343" t="s">
        <v>535</v>
      </c>
      <c r="K6" s="343" t="s">
        <v>535</v>
      </c>
      <c r="L6" s="343" t="s">
        <v>535</v>
      </c>
      <c r="M6" s="343">
        <v>4</v>
      </c>
      <c r="N6" s="343" t="s">
        <v>535</v>
      </c>
      <c r="O6" s="343" t="s">
        <v>535</v>
      </c>
      <c r="P6" s="343" t="s">
        <v>535</v>
      </c>
      <c r="Q6" s="343">
        <v>40</v>
      </c>
      <c r="R6" s="343">
        <v>82</v>
      </c>
    </row>
    <row r="7" spans="1:18">
      <c r="A7" s="369">
        <v>4</v>
      </c>
      <c r="B7" s="369">
        <v>5809797</v>
      </c>
      <c r="C7" s="343" t="s">
        <v>2663</v>
      </c>
      <c r="D7" s="343" t="s">
        <v>535</v>
      </c>
      <c r="E7" s="343" t="s">
        <v>535</v>
      </c>
      <c r="F7" s="343">
        <v>50</v>
      </c>
      <c r="G7" s="343">
        <v>49</v>
      </c>
      <c r="H7" s="343" t="s">
        <v>535</v>
      </c>
      <c r="I7" s="343">
        <v>7</v>
      </c>
      <c r="J7" s="343" t="s">
        <v>535</v>
      </c>
      <c r="K7" s="343" t="s">
        <v>535</v>
      </c>
      <c r="L7" s="343" t="s">
        <v>535</v>
      </c>
      <c r="M7" s="343" t="s">
        <v>535</v>
      </c>
      <c r="N7" s="343" t="s">
        <v>535</v>
      </c>
      <c r="O7" s="343" t="s">
        <v>535</v>
      </c>
      <c r="P7" s="343" t="s">
        <v>535</v>
      </c>
      <c r="Q7" s="343" t="s">
        <v>535</v>
      </c>
      <c r="R7" s="343">
        <v>106</v>
      </c>
    </row>
    <row r="8" spans="1:18">
      <c r="A8" s="369">
        <v>5</v>
      </c>
      <c r="B8" s="369">
        <v>5095549</v>
      </c>
      <c r="C8" s="343" t="s">
        <v>2664</v>
      </c>
      <c r="D8" s="343">
        <v>31</v>
      </c>
      <c r="E8" s="343" t="s">
        <v>535</v>
      </c>
      <c r="F8" s="343">
        <v>39</v>
      </c>
      <c r="G8" s="343">
        <v>15</v>
      </c>
      <c r="H8" s="343" t="s">
        <v>535</v>
      </c>
      <c r="I8" s="343">
        <v>8</v>
      </c>
      <c r="J8" s="343" t="s">
        <v>535</v>
      </c>
      <c r="K8" s="343" t="s">
        <v>535</v>
      </c>
      <c r="L8" s="343" t="s">
        <v>535</v>
      </c>
      <c r="M8" s="343">
        <v>266</v>
      </c>
      <c r="N8" s="343" t="s">
        <v>535</v>
      </c>
      <c r="O8" s="343" t="s">
        <v>535</v>
      </c>
      <c r="P8" s="343">
        <v>1</v>
      </c>
      <c r="Q8" s="343">
        <v>40</v>
      </c>
      <c r="R8" s="343">
        <v>400</v>
      </c>
    </row>
    <row r="9" spans="1:18">
      <c r="A9" s="369">
        <v>6</v>
      </c>
      <c r="B9" s="369">
        <v>2112868</v>
      </c>
      <c r="C9" s="343" t="s">
        <v>2665</v>
      </c>
      <c r="D9" s="343" t="s">
        <v>535</v>
      </c>
      <c r="E9" s="343">
        <v>1</v>
      </c>
      <c r="F9" s="343" t="s">
        <v>535</v>
      </c>
      <c r="G9" s="343" t="s">
        <v>535</v>
      </c>
      <c r="H9" s="343" t="s">
        <v>535</v>
      </c>
      <c r="I9" s="343" t="s">
        <v>535</v>
      </c>
      <c r="J9" s="343" t="s">
        <v>535</v>
      </c>
      <c r="K9" s="343" t="s">
        <v>535</v>
      </c>
      <c r="L9" s="343" t="s">
        <v>535</v>
      </c>
      <c r="M9" s="343" t="s">
        <v>535</v>
      </c>
      <c r="N9" s="343" t="s">
        <v>535</v>
      </c>
      <c r="O9" s="343" t="s">
        <v>535</v>
      </c>
      <c r="P9" s="343" t="s">
        <v>535</v>
      </c>
      <c r="Q9" s="343" t="s">
        <v>535</v>
      </c>
      <c r="R9" s="343">
        <v>1</v>
      </c>
    </row>
    <row r="10" spans="1:18">
      <c r="A10" s="369">
        <v>7</v>
      </c>
      <c r="B10" s="369">
        <v>5218624</v>
      </c>
      <c r="C10" s="343" t="s">
        <v>2666</v>
      </c>
      <c r="D10" s="343" t="s">
        <v>535</v>
      </c>
      <c r="E10" s="343" t="s">
        <v>535</v>
      </c>
      <c r="F10" s="343" t="s">
        <v>535</v>
      </c>
      <c r="G10" s="343" t="s">
        <v>535</v>
      </c>
      <c r="H10" s="343" t="s">
        <v>535</v>
      </c>
      <c r="I10" s="343" t="s">
        <v>535</v>
      </c>
      <c r="J10" s="343" t="s">
        <v>535</v>
      </c>
      <c r="K10" s="343" t="s">
        <v>535</v>
      </c>
      <c r="L10" s="343" t="s">
        <v>535</v>
      </c>
      <c r="M10" s="343" t="s">
        <v>535</v>
      </c>
      <c r="N10" s="343" t="s">
        <v>535</v>
      </c>
      <c r="O10" s="343" t="s">
        <v>535</v>
      </c>
      <c r="P10" s="343" t="s">
        <v>535</v>
      </c>
      <c r="Q10" s="343" t="s">
        <v>535</v>
      </c>
      <c r="R10" s="343" t="s">
        <v>535</v>
      </c>
    </row>
    <row r="11" spans="1:18">
      <c r="A11" s="369">
        <v>8</v>
      </c>
      <c r="B11" s="369">
        <v>6172768</v>
      </c>
      <c r="C11" s="343" t="s">
        <v>2667</v>
      </c>
      <c r="D11" s="343" t="s">
        <v>535</v>
      </c>
      <c r="E11" s="343" t="s">
        <v>535</v>
      </c>
      <c r="F11" s="343" t="s">
        <v>535</v>
      </c>
      <c r="G11" s="343">
        <v>18</v>
      </c>
      <c r="H11" s="343" t="s">
        <v>535</v>
      </c>
      <c r="I11" s="343" t="s">
        <v>535</v>
      </c>
      <c r="J11" s="343" t="s">
        <v>535</v>
      </c>
      <c r="K11" s="343" t="s">
        <v>535</v>
      </c>
      <c r="L11" s="343" t="s">
        <v>535</v>
      </c>
      <c r="M11" s="343" t="s">
        <v>535</v>
      </c>
      <c r="N11" s="343" t="s">
        <v>535</v>
      </c>
      <c r="O11" s="343" t="s">
        <v>535</v>
      </c>
      <c r="P11" s="343" t="s">
        <v>535</v>
      </c>
      <c r="Q11" s="343">
        <v>2</v>
      </c>
      <c r="R11" s="343">
        <v>20</v>
      </c>
    </row>
    <row r="12" spans="1:18">
      <c r="A12" s="369">
        <v>9</v>
      </c>
      <c r="B12" s="369">
        <v>2012677</v>
      </c>
      <c r="C12" s="343" t="s">
        <v>2668</v>
      </c>
      <c r="D12" s="343" t="s">
        <v>535</v>
      </c>
      <c r="E12" s="343">
        <v>1</v>
      </c>
      <c r="F12" s="343">
        <v>1</v>
      </c>
      <c r="G12" s="343" t="s">
        <v>535</v>
      </c>
      <c r="H12" s="343" t="s">
        <v>535</v>
      </c>
      <c r="I12" s="343" t="s">
        <v>535</v>
      </c>
      <c r="J12" s="343" t="s">
        <v>535</v>
      </c>
      <c r="K12" s="343" t="s">
        <v>535</v>
      </c>
      <c r="L12" s="343" t="s">
        <v>535</v>
      </c>
      <c r="M12" s="343" t="s">
        <v>535</v>
      </c>
      <c r="N12" s="343" t="s">
        <v>535</v>
      </c>
      <c r="O12" s="343" t="s">
        <v>535</v>
      </c>
      <c r="P12" s="343">
        <v>59</v>
      </c>
      <c r="Q12" s="343">
        <v>19</v>
      </c>
      <c r="R12" s="343">
        <v>80</v>
      </c>
    </row>
    <row r="13" spans="1:18">
      <c r="A13" s="369">
        <v>10</v>
      </c>
      <c r="B13" s="369">
        <v>5022398</v>
      </c>
      <c r="C13" s="343" t="s">
        <v>2669</v>
      </c>
      <c r="D13" s="343" t="s">
        <v>535</v>
      </c>
      <c r="E13" s="343" t="s">
        <v>535</v>
      </c>
      <c r="F13" s="343" t="s">
        <v>535</v>
      </c>
      <c r="G13" s="343" t="s">
        <v>535</v>
      </c>
      <c r="H13" s="343" t="s">
        <v>535</v>
      </c>
      <c r="I13" s="343" t="s">
        <v>535</v>
      </c>
      <c r="J13" s="343" t="s">
        <v>535</v>
      </c>
      <c r="K13" s="343" t="s">
        <v>535</v>
      </c>
      <c r="L13" s="343" t="s">
        <v>535</v>
      </c>
      <c r="M13" s="343" t="s">
        <v>535</v>
      </c>
      <c r="N13" s="343" t="s">
        <v>535</v>
      </c>
      <c r="O13" s="343" t="s">
        <v>535</v>
      </c>
      <c r="P13" s="343" t="s">
        <v>535</v>
      </c>
      <c r="Q13" s="343" t="s">
        <v>535</v>
      </c>
      <c r="R13" s="343" t="s">
        <v>535</v>
      </c>
    </row>
    <row r="14" spans="1:18">
      <c r="A14" s="369">
        <v>11</v>
      </c>
      <c r="B14" s="369">
        <v>5024323</v>
      </c>
      <c r="C14" s="343" t="s">
        <v>2670</v>
      </c>
      <c r="D14" s="343" t="s">
        <v>535</v>
      </c>
      <c r="E14" s="343" t="s">
        <v>535</v>
      </c>
      <c r="F14" s="343" t="s">
        <v>535</v>
      </c>
      <c r="G14" s="343" t="s">
        <v>535</v>
      </c>
      <c r="H14" s="343" t="s">
        <v>535</v>
      </c>
      <c r="I14" s="343" t="s">
        <v>535</v>
      </c>
      <c r="J14" s="343" t="s">
        <v>535</v>
      </c>
      <c r="K14" s="343" t="s">
        <v>535</v>
      </c>
      <c r="L14" s="343" t="s">
        <v>535</v>
      </c>
      <c r="M14" s="343" t="s">
        <v>535</v>
      </c>
      <c r="N14" s="343" t="s">
        <v>535</v>
      </c>
      <c r="O14" s="343" t="s">
        <v>535</v>
      </c>
      <c r="P14" s="343" t="s">
        <v>535</v>
      </c>
      <c r="Q14" s="343" t="s">
        <v>535</v>
      </c>
      <c r="R14" s="343" t="s">
        <v>535</v>
      </c>
    </row>
    <row r="15" spans="1:18">
      <c r="A15" s="369">
        <v>12</v>
      </c>
      <c r="B15" s="369">
        <v>5005094</v>
      </c>
      <c r="C15" s="343" t="s">
        <v>2671</v>
      </c>
      <c r="D15" s="343">
        <v>7</v>
      </c>
      <c r="E15" s="343" t="s">
        <v>535</v>
      </c>
      <c r="F15" s="343">
        <v>35</v>
      </c>
      <c r="G15" s="343" t="s">
        <v>535</v>
      </c>
      <c r="H15" s="343" t="s">
        <v>535</v>
      </c>
      <c r="I15" s="343" t="s">
        <v>535</v>
      </c>
      <c r="J15" s="343" t="s">
        <v>535</v>
      </c>
      <c r="K15" s="343" t="s">
        <v>535</v>
      </c>
      <c r="L15" s="343" t="s">
        <v>535</v>
      </c>
      <c r="M15" s="343" t="s">
        <v>535</v>
      </c>
      <c r="N15" s="343" t="s">
        <v>535</v>
      </c>
      <c r="O15" s="343" t="s">
        <v>535</v>
      </c>
      <c r="P15" s="343" t="s">
        <v>535</v>
      </c>
      <c r="Q15" s="343" t="s">
        <v>535</v>
      </c>
      <c r="R15" s="343">
        <v>42</v>
      </c>
    </row>
    <row r="16" spans="1:18">
      <c r="A16" s="369">
        <v>13</v>
      </c>
      <c r="B16" s="369">
        <v>6191614</v>
      </c>
      <c r="C16" s="343" t="s">
        <v>2672</v>
      </c>
      <c r="D16" s="343" t="s">
        <v>535</v>
      </c>
      <c r="E16" s="343" t="s">
        <v>535</v>
      </c>
      <c r="F16" s="343" t="s">
        <v>535</v>
      </c>
      <c r="G16" s="343" t="s">
        <v>535</v>
      </c>
      <c r="H16" s="343" t="s">
        <v>535</v>
      </c>
      <c r="I16" s="343" t="s">
        <v>535</v>
      </c>
      <c r="J16" s="343" t="s">
        <v>535</v>
      </c>
      <c r="K16" s="343" t="s">
        <v>535</v>
      </c>
      <c r="L16" s="343" t="s">
        <v>535</v>
      </c>
      <c r="M16" s="343" t="s">
        <v>535</v>
      </c>
      <c r="N16" s="343" t="s">
        <v>535</v>
      </c>
      <c r="O16" s="343" t="s">
        <v>535</v>
      </c>
      <c r="P16" s="343" t="s">
        <v>535</v>
      </c>
      <c r="Q16" s="343" t="s">
        <v>535</v>
      </c>
      <c r="R16" s="343" t="s">
        <v>535</v>
      </c>
    </row>
    <row r="17" spans="1:18">
      <c r="A17" s="369">
        <v>14</v>
      </c>
      <c r="B17" s="369">
        <v>2788705</v>
      </c>
      <c r="C17" s="343" t="s">
        <v>2673</v>
      </c>
      <c r="D17" s="343" t="s">
        <v>535</v>
      </c>
      <c r="E17" s="343" t="s">
        <v>535</v>
      </c>
      <c r="F17" s="343" t="s">
        <v>535</v>
      </c>
      <c r="G17" s="343" t="s">
        <v>535</v>
      </c>
      <c r="H17" s="343" t="s">
        <v>535</v>
      </c>
      <c r="I17" s="343" t="s">
        <v>535</v>
      </c>
      <c r="J17" s="343" t="s">
        <v>535</v>
      </c>
      <c r="K17" s="343" t="s">
        <v>535</v>
      </c>
      <c r="L17" s="343" t="s">
        <v>535</v>
      </c>
      <c r="M17" s="343" t="s">
        <v>535</v>
      </c>
      <c r="N17" s="343" t="s">
        <v>535</v>
      </c>
      <c r="O17" s="343" t="s">
        <v>535</v>
      </c>
      <c r="P17" s="343" t="s">
        <v>535</v>
      </c>
      <c r="Q17" s="343" t="s">
        <v>535</v>
      </c>
      <c r="R17" s="343" t="s">
        <v>535</v>
      </c>
    </row>
    <row r="18" spans="1:18">
      <c r="A18" s="369">
        <v>15</v>
      </c>
      <c r="B18" s="369">
        <v>2008572</v>
      </c>
      <c r="C18" s="343" t="s">
        <v>2674</v>
      </c>
      <c r="D18" s="343">
        <v>111</v>
      </c>
      <c r="E18" s="343">
        <v>9</v>
      </c>
      <c r="F18" s="343">
        <v>571</v>
      </c>
      <c r="G18" s="343">
        <v>894</v>
      </c>
      <c r="H18" s="343" t="s">
        <v>535</v>
      </c>
      <c r="I18" s="343" t="s">
        <v>535</v>
      </c>
      <c r="J18" s="343" t="s">
        <v>535</v>
      </c>
      <c r="K18" s="343" t="s">
        <v>535</v>
      </c>
      <c r="L18" s="343" t="s">
        <v>535</v>
      </c>
      <c r="M18" s="343" t="s">
        <v>535</v>
      </c>
      <c r="N18" s="343" t="s">
        <v>535</v>
      </c>
      <c r="O18" s="343" t="s">
        <v>535</v>
      </c>
      <c r="P18" s="343">
        <v>4</v>
      </c>
      <c r="Q18" s="343" t="s">
        <v>535</v>
      </c>
      <c r="R18" s="366">
        <v>1589</v>
      </c>
    </row>
    <row r="19" spans="1:18">
      <c r="A19" s="369">
        <v>16</v>
      </c>
      <c r="B19" s="369">
        <v>5215919</v>
      </c>
      <c r="C19" s="343" t="s">
        <v>2675</v>
      </c>
      <c r="D19" s="343" t="s">
        <v>535</v>
      </c>
      <c r="E19" s="343" t="s">
        <v>535</v>
      </c>
      <c r="F19" s="343" t="s">
        <v>535</v>
      </c>
      <c r="G19" s="343">
        <v>21</v>
      </c>
      <c r="H19" s="343" t="s">
        <v>535</v>
      </c>
      <c r="I19" s="343" t="s">
        <v>535</v>
      </c>
      <c r="J19" s="343" t="s">
        <v>535</v>
      </c>
      <c r="K19" s="343" t="s">
        <v>535</v>
      </c>
      <c r="L19" s="343" t="s">
        <v>535</v>
      </c>
      <c r="M19" s="343" t="s">
        <v>535</v>
      </c>
      <c r="N19" s="343" t="s">
        <v>535</v>
      </c>
      <c r="O19" s="343" t="s">
        <v>535</v>
      </c>
      <c r="P19" s="343" t="s">
        <v>535</v>
      </c>
      <c r="Q19" s="343" t="s">
        <v>535</v>
      </c>
      <c r="R19" s="343">
        <v>21</v>
      </c>
    </row>
    <row r="20" spans="1:18">
      <c r="A20" s="369">
        <v>17</v>
      </c>
      <c r="B20" s="369">
        <v>5502977</v>
      </c>
      <c r="C20" s="343" t="s">
        <v>2676</v>
      </c>
      <c r="D20" s="343">
        <v>14</v>
      </c>
      <c r="E20" s="343" t="s">
        <v>535</v>
      </c>
      <c r="F20" s="343" t="s">
        <v>535</v>
      </c>
      <c r="G20" s="343">
        <v>3</v>
      </c>
      <c r="H20" s="343" t="s">
        <v>535</v>
      </c>
      <c r="I20" s="343" t="s">
        <v>535</v>
      </c>
      <c r="J20" s="343" t="s">
        <v>535</v>
      </c>
      <c r="K20" s="343" t="s">
        <v>535</v>
      </c>
      <c r="L20" s="343" t="s">
        <v>535</v>
      </c>
      <c r="M20" s="343" t="s">
        <v>535</v>
      </c>
      <c r="N20" s="343" t="s">
        <v>535</v>
      </c>
      <c r="O20" s="343" t="s">
        <v>535</v>
      </c>
      <c r="P20" s="343">
        <v>42</v>
      </c>
      <c r="Q20" s="343">
        <v>45</v>
      </c>
      <c r="R20" s="343">
        <v>104</v>
      </c>
    </row>
    <row r="21" spans="1:18">
      <c r="A21" s="369">
        <v>18</v>
      </c>
      <c r="B21" s="369">
        <v>2640635</v>
      </c>
      <c r="C21" s="343" t="s">
        <v>2677</v>
      </c>
      <c r="D21" s="343" t="s">
        <v>535</v>
      </c>
      <c r="E21" s="343" t="s">
        <v>535</v>
      </c>
      <c r="F21" s="343" t="s">
        <v>535</v>
      </c>
      <c r="G21" s="343" t="s">
        <v>535</v>
      </c>
      <c r="H21" s="343" t="s">
        <v>535</v>
      </c>
      <c r="I21" s="343" t="s">
        <v>535</v>
      </c>
      <c r="J21" s="343" t="s">
        <v>535</v>
      </c>
      <c r="K21" s="343" t="s">
        <v>535</v>
      </c>
      <c r="L21" s="343" t="s">
        <v>535</v>
      </c>
      <c r="M21" s="343" t="s">
        <v>535</v>
      </c>
      <c r="N21" s="343" t="s">
        <v>535</v>
      </c>
      <c r="O21" s="343" t="s">
        <v>535</v>
      </c>
      <c r="P21" s="343" t="s">
        <v>535</v>
      </c>
      <c r="Q21" s="343">
        <v>635</v>
      </c>
      <c r="R21" s="343">
        <v>635</v>
      </c>
    </row>
    <row r="22" spans="1:18">
      <c r="A22" s="369">
        <v>19</v>
      </c>
      <c r="B22" s="369">
        <v>2708701</v>
      </c>
      <c r="C22" s="343" t="s">
        <v>2678</v>
      </c>
      <c r="D22" s="343">
        <v>158</v>
      </c>
      <c r="E22" s="343">
        <v>15</v>
      </c>
      <c r="F22" s="343">
        <v>314</v>
      </c>
      <c r="G22" s="343">
        <v>258</v>
      </c>
      <c r="H22" s="343" t="s">
        <v>535</v>
      </c>
      <c r="I22" s="343" t="s">
        <v>535</v>
      </c>
      <c r="J22" s="343" t="s">
        <v>535</v>
      </c>
      <c r="K22" s="343" t="s">
        <v>535</v>
      </c>
      <c r="L22" s="343" t="s">
        <v>535</v>
      </c>
      <c r="M22" s="343" t="s">
        <v>535</v>
      </c>
      <c r="N22" s="343" t="s">
        <v>535</v>
      </c>
      <c r="O22" s="343" t="s">
        <v>535</v>
      </c>
      <c r="P22" s="343" t="s">
        <v>535</v>
      </c>
      <c r="Q22" s="343" t="s">
        <v>535</v>
      </c>
      <c r="R22" s="343">
        <v>745</v>
      </c>
    </row>
    <row r="23" spans="1:18">
      <c r="A23" s="369">
        <v>20</v>
      </c>
      <c r="B23" s="369">
        <v>5906865</v>
      </c>
      <c r="C23" s="343" t="s">
        <v>2679</v>
      </c>
      <c r="D23" s="343" t="s">
        <v>535</v>
      </c>
      <c r="E23" s="343">
        <v>1</v>
      </c>
      <c r="F23" s="343">
        <v>30</v>
      </c>
      <c r="G23" s="343">
        <v>83</v>
      </c>
      <c r="H23" s="343" t="s">
        <v>535</v>
      </c>
      <c r="I23" s="343" t="s">
        <v>535</v>
      </c>
      <c r="J23" s="343" t="s">
        <v>535</v>
      </c>
      <c r="K23" s="343" t="s">
        <v>535</v>
      </c>
      <c r="L23" s="343" t="s">
        <v>535</v>
      </c>
      <c r="M23" s="343" t="s">
        <v>535</v>
      </c>
      <c r="N23" s="343" t="s">
        <v>535</v>
      </c>
      <c r="O23" s="343" t="s">
        <v>535</v>
      </c>
      <c r="P23" s="343" t="s">
        <v>535</v>
      </c>
      <c r="Q23" s="343" t="s">
        <v>535</v>
      </c>
      <c r="R23" s="343">
        <v>114</v>
      </c>
    </row>
    <row r="24" spans="1:18">
      <c r="A24" s="369">
        <v>21</v>
      </c>
      <c r="B24" s="369">
        <v>2014491</v>
      </c>
      <c r="C24" s="343" t="s">
        <v>2680</v>
      </c>
      <c r="D24" s="343">
        <v>16</v>
      </c>
      <c r="E24" s="343">
        <v>1</v>
      </c>
      <c r="F24" s="343">
        <v>4</v>
      </c>
      <c r="G24" s="343">
        <v>1</v>
      </c>
      <c r="H24" s="343" t="s">
        <v>535</v>
      </c>
      <c r="I24" s="343" t="s">
        <v>535</v>
      </c>
      <c r="J24" s="343" t="s">
        <v>535</v>
      </c>
      <c r="K24" s="343" t="s">
        <v>535</v>
      </c>
      <c r="L24" s="343" t="s">
        <v>535</v>
      </c>
      <c r="M24" s="343">
        <v>19</v>
      </c>
      <c r="N24" s="343" t="s">
        <v>535</v>
      </c>
      <c r="O24" s="343" t="s">
        <v>535</v>
      </c>
      <c r="P24" s="343" t="s">
        <v>535</v>
      </c>
      <c r="Q24" s="343" t="s">
        <v>535</v>
      </c>
      <c r="R24" s="343">
        <v>41</v>
      </c>
    </row>
    <row r="25" spans="1:18">
      <c r="A25" s="369">
        <v>22</v>
      </c>
      <c r="B25" s="369">
        <v>5294088</v>
      </c>
      <c r="C25" s="343" t="s">
        <v>2681</v>
      </c>
      <c r="D25" s="343" t="s">
        <v>535</v>
      </c>
      <c r="E25" s="343" t="s">
        <v>535</v>
      </c>
      <c r="F25" s="343" t="s">
        <v>535</v>
      </c>
      <c r="G25" s="343">
        <v>4</v>
      </c>
      <c r="H25" s="343" t="s">
        <v>535</v>
      </c>
      <c r="I25" s="343" t="s">
        <v>535</v>
      </c>
      <c r="J25" s="343" t="s">
        <v>535</v>
      </c>
      <c r="K25" s="343" t="s">
        <v>535</v>
      </c>
      <c r="L25" s="343" t="s">
        <v>535</v>
      </c>
      <c r="M25" s="343">
        <v>13</v>
      </c>
      <c r="N25" s="343" t="s">
        <v>535</v>
      </c>
      <c r="O25" s="343" t="s">
        <v>535</v>
      </c>
      <c r="P25" s="343">
        <v>11</v>
      </c>
      <c r="Q25" s="343">
        <v>3</v>
      </c>
      <c r="R25" s="343">
        <v>31</v>
      </c>
    </row>
    <row r="26" spans="1:18">
      <c r="A26" s="369">
        <v>23</v>
      </c>
      <c r="B26" s="369">
        <v>5376467</v>
      </c>
      <c r="C26" s="343" t="s">
        <v>2682</v>
      </c>
      <c r="D26" s="343" t="s">
        <v>535</v>
      </c>
      <c r="E26" s="343" t="s">
        <v>535</v>
      </c>
      <c r="F26" s="343">
        <v>3</v>
      </c>
      <c r="G26" s="343" t="s">
        <v>535</v>
      </c>
      <c r="H26" s="343" t="s">
        <v>535</v>
      </c>
      <c r="I26" s="343" t="s">
        <v>535</v>
      </c>
      <c r="J26" s="343" t="s">
        <v>535</v>
      </c>
      <c r="K26" s="343" t="s">
        <v>535</v>
      </c>
      <c r="L26" s="343" t="s">
        <v>535</v>
      </c>
      <c r="M26" s="343" t="s">
        <v>535</v>
      </c>
      <c r="N26" s="343" t="s">
        <v>535</v>
      </c>
      <c r="O26" s="343" t="s">
        <v>535</v>
      </c>
      <c r="P26" s="343">
        <v>10</v>
      </c>
      <c r="Q26" s="343">
        <v>15</v>
      </c>
      <c r="R26" s="343">
        <v>28</v>
      </c>
    </row>
    <row r="27" spans="1:18">
      <c r="A27" s="369">
        <v>24</v>
      </c>
      <c r="B27" s="369">
        <v>2855119</v>
      </c>
      <c r="C27" s="343" t="s">
        <v>2683</v>
      </c>
      <c r="D27" s="343">
        <v>37</v>
      </c>
      <c r="E27" s="343">
        <v>612</v>
      </c>
      <c r="F27" s="343" t="s">
        <v>535</v>
      </c>
      <c r="G27" s="343">
        <v>31</v>
      </c>
      <c r="H27" s="343" t="s">
        <v>535</v>
      </c>
      <c r="I27" s="343" t="s">
        <v>535</v>
      </c>
      <c r="J27" s="343" t="s">
        <v>535</v>
      </c>
      <c r="K27" s="343" t="s">
        <v>535</v>
      </c>
      <c r="L27" s="343" t="s">
        <v>535</v>
      </c>
      <c r="M27" s="343" t="s">
        <v>535</v>
      </c>
      <c r="N27" s="343" t="s">
        <v>535</v>
      </c>
      <c r="O27" s="343" t="s">
        <v>535</v>
      </c>
      <c r="P27" s="366">
        <v>2067</v>
      </c>
      <c r="Q27" s="343" t="s">
        <v>535</v>
      </c>
      <c r="R27" s="366">
        <v>2747</v>
      </c>
    </row>
    <row r="28" spans="1:18">
      <c r="A28" s="369">
        <v>25</v>
      </c>
      <c r="B28" s="369">
        <v>2094533</v>
      </c>
      <c r="C28" s="343" t="s">
        <v>2684</v>
      </c>
      <c r="D28" s="343">
        <v>304</v>
      </c>
      <c r="E28" s="343">
        <v>5</v>
      </c>
      <c r="F28" s="343">
        <v>54</v>
      </c>
      <c r="G28" s="343">
        <v>107</v>
      </c>
      <c r="H28" s="343" t="s">
        <v>535</v>
      </c>
      <c r="I28" s="343" t="s">
        <v>535</v>
      </c>
      <c r="J28" s="343" t="s">
        <v>535</v>
      </c>
      <c r="K28" s="343" t="s">
        <v>535</v>
      </c>
      <c r="L28" s="343" t="s">
        <v>535</v>
      </c>
      <c r="M28" s="343" t="s">
        <v>535</v>
      </c>
      <c r="N28" s="343" t="s">
        <v>535</v>
      </c>
      <c r="O28" s="343" t="s">
        <v>535</v>
      </c>
      <c r="P28" s="343" t="s">
        <v>535</v>
      </c>
      <c r="Q28" s="343">
        <v>149</v>
      </c>
      <c r="R28" s="343">
        <v>619</v>
      </c>
    </row>
    <row r="29" spans="1:18">
      <c r="A29" s="369">
        <v>26</v>
      </c>
      <c r="B29" s="369">
        <v>5722942</v>
      </c>
      <c r="C29" s="343" t="s">
        <v>2685</v>
      </c>
      <c r="D29" s="343" t="s">
        <v>535</v>
      </c>
      <c r="E29" s="343" t="s">
        <v>535</v>
      </c>
      <c r="F29" s="343">
        <v>239</v>
      </c>
      <c r="G29" s="343">
        <v>511</v>
      </c>
      <c r="H29" s="343" t="s">
        <v>535</v>
      </c>
      <c r="I29" s="343" t="s">
        <v>535</v>
      </c>
      <c r="J29" s="343" t="s">
        <v>535</v>
      </c>
      <c r="K29" s="343" t="s">
        <v>535</v>
      </c>
      <c r="L29" s="343" t="s">
        <v>535</v>
      </c>
      <c r="M29" s="343">
        <v>6</v>
      </c>
      <c r="N29" s="343" t="s">
        <v>535</v>
      </c>
      <c r="O29" s="343" t="s">
        <v>535</v>
      </c>
      <c r="P29" s="343" t="s">
        <v>535</v>
      </c>
      <c r="Q29" s="343">
        <v>24</v>
      </c>
      <c r="R29" s="343">
        <v>780</v>
      </c>
    </row>
    <row r="30" spans="1:18">
      <c r="A30" s="369">
        <v>27</v>
      </c>
      <c r="B30" s="369">
        <v>2643928</v>
      </c>
      <c r="C30" s="343" t="s">
        <v>2686</v>
      </c>
      <c r="D30" s="343">
        <v>6</v>
      </c>
      <c r="E30" s="343" t="s">
        <v>535</v>
      </c>
      <c r="F30" s="343">
        <v>3</v>
      </c>
      <c r="G30" s="343">
        <v>40</v>
      </c>
      <c r="H30" s="343" t="s">
        <v>535</v>
      </c>
      <c r="I30" s="343" t="s">
        <v>535</v>
      </c>
      <c r="J30" s="343" t="s">
        <v>535</v>
      </c>
      <c r="K30" s="343" t="s">
        <v>535</v>
      </c>
      <c r="L30" s="343" t="s">
        <v>535</v>
      </c>
      <c r="M30" s="343" t="s">
        <v>535</v>
      </c>
      <c r="N30" s="343" t="s">
        <v>535</v>
      </c>
      <c r="O30" s="343" t="s">
        <v>535</v>
      </c>
      <c r="P30" s="343" t="s">
        <v>535</v>
      </c>
      <c r="Q30" s="343" t="s">
        <v>535</v>
      </c>
      <c r="R30" s="343">
        <v>49</v>
      </c>
    </row>
    <row r="31" spans="1:18">
      <c r="A31" s="369">
        <v>28</v>
      </c>
      <c r="B31" s="369">
        <v>5502292</v>
      </c>
      <c r="C31" s="343" t="s">
        <v>2687</v>
      </c>
      <c r="D31" s="343">
        <v>1</v>
      </c>
      <c r="E31" s="343" t="s">
        <v>535</v>
      </c>
      <c r="F31" s="343">
        <v>13</v>
      </c>
      <c r="G31" s="343">
        <v>5</v>
      </c>
      <c r="H31" s="343" t="s">
        <v>535</v>
      </c>
      <c r="I31" s="343" t="s">
        <v>535</v>
      </c>
      <c r="J31" s="343" t="s">
        <v>535</v>
      </c>
      <c r="K31" s="343" t="s">
        <v>535</v>
      </c>
      <c r="L31" s="343" t="s">
        <v>535</v>
      </c>
      <c r="M31" s="343" t="s">
        <v>535</v>
      </c>
      <c r="N31" s="343" t="s">
        <v>535</v>
      </c>
      <c r="O31" s="343">
        <v>2</v>
      </c>
      <c r="P31" s="343" t="s">
        <v>535</v>
      </c>
      <c r="Q31" s="343">
        <v>30</v>
      </c>
      <c r="R31" s="343">
        <v>51</v>
      </c>
    </row>
    <row r="32" spans="1:18">
      <c r="A32" s="369">
        <v>29</v>
      </c>
      <c r="B32" s="369">
        <v>2544695</v>
      </c>
      <c r="C32" s="343" t="s">
        <v>2688</v>
      </c>
      <c r="D32" s="343" t="s">
        <v>535</v>
      </c>
      <c r="E32" s="343" t="s">
        <v>535</v>
      </c>
      <c r="F32" s="343" t="s">
        <v>535</v>
      </c>
      <c r="G32" s="343" t="s">
        <v>535</v>
      </c>
      <c r="H32" s="343" t="s">
        <v>535</v>
      </c>
      <c r="I32" s="343" t="s">
        <v>535</v>
      </c>
      <c r="J32" s="343" t="s">
        <v>535</v>
      </c>
      <c r="K32" s="343" t="s">
        <v>535</v>
      </c>
      <c r="L32" s="343" t="s">
        <v>535</v>
      </c>
      <c r="M32" s="343" t="s">
        <v>535</v>
      </c>
      <c r="N32" s="343" t="s">
        <v>535</v>
      </c>
      <c r="O32" s="343" t="s">
        <v>535</v>
      </c>
      <c r="P32" s="343" t="s">
        <v>535</v>
      </c>
      <c r="Q32" s="343">
        <v>0</v>
      </c>
      <c r="R32" s="343">
        <v>0</v>
      </c>
    </row>
    <row r="33" spans="1:18">
      <c r="A33" s="369">
        <v>30</v>
      </c>
      <c r="B33" s="369">
        <v>2615797</v>
      </c>
      <c r="C33" s="343" t="s">
        <v>2689</v>
      </c>
      <c r="D33" s="343" t="s">
        <v>535</v>
      </c>
      <c r="E33" s="343" t="s">
        <v>535</v>
      </c>
      <c r="F33" s="343">
        <v>21</v>
      </c>
      <c r="G33" s="343">
        <v>57</v>
      </c>
      <c r="H33" s="343" t="s">
        <v>535</v>
      </c>
      <c r="I33" s="343" t="s">
        <v>535</v>
      </c>
      <c r="J33" s="343" t="s">
        <v>535</v>
      </c>
      <c r="K33" s="343" t="s">
        <v>535</v>
      </c>
      <c r="L33" s="343" t="s">
        <v>535</v>
      </c>
      <c r="M33" s="343">
        <v>3</v>
      </c>
      <c r="N33" s="343" t="s">
        <v>535</v>
      </c>
      <c r="O33" s="343" t="s">
        <v>535</v>
      </c>
      <c r="P33" s="343" t="s">
        <v>535</v>
      </c>
      <c r="Q33" s="343" t="s">
        <v>535</v>
      </c>
      <c r="R33" s="343">
        <v>81</v>
      </c>
    </row>
    <row r="34" spans="1:18">
      <c r="A34" s="369">
        <v>31</v>
      </c>
      <c r="B34" s="369">
        <v>2862468</v>
      </c>
      <c r="C34" s="343" t="s">
        <v>2690</v>
      </c>
      <c r="D34" s="343">
        <v>1</v>
      </c>
      <c r="E34" s="343" t="s">
        <v>535</v>
      </c>
      <c r="F34" s="343">
        <v>121</v>
      </c>
      <c r="G34" s="343">
        <v>1</v>
      </c>
      <c r="H34" s="343" t="s">
        <v>535</v>
      </c>
      <c r="I34" s="343" t="s">
        <v>535</v>
      </c>
      <c r="J34" s="343" t="s">
        <v>535</v>
      </c>
      <c r="K34" s="343" t="s">
        <v>535</v>
      </c>
      <c r="L34" s="343" t="s">
        <v>535</v>
      </c>
      <c r="M34" s="343">
        <v>1</v>
      </c>
      <c r="N34" s="343" t="s">
        <v>535</v>
      </c>
      <c r="O34" s="343" t="s">
        <v>535</v>
      </c>
      <c r="P34" s="343" t="s">
        <v>535</v>
      </c>
      <c r="Q34" s="343" t="s">
        <v>535</v>
      </c>
      <c r="R34" s="343">
        <v>124</v>
      </c>
    </row>
    <row r="35" spans="1:18">
      <c r="A35" s="369">
        <v>32</v>
      </c>
      <c r="B35" s="369">
        <v>5060338</v>
      </c>
      <c r="C35" s="343" t="s">
        <v>2691</v>
      </c>
      <c r="D35" s="343" t="s">
        <v>535</v>
      </c>
      <c r="E35" s="343" t="s">
        <v>535</v>
      </c>
      <c r="F35" s="343">
        <v>1</v>
      </c>
      <c r="G35" s="343" t="s">
        <v>535</v>
      </c>
      <c r="H35" s="343" t="s">
        <v>535</v>
      </c>
      <c r="I35" s="343" t="s">
        <v>535</v>
      </c>
      <c r="J35" s="343" t="s">
        <v>535</v>
      </c>
      <c r="K35" s="343" t="s">
        <v>535</v>
      </c>
      <c r="L35" s="343" t="s">
        <v>535</v>
      </c>
      <c r="M35" s="343" t="s">
        <v>535</v>
      </c>
      <c r="N35" s="343" t="s">
        <v>535</v>
      </c>
      <c r="O35" s="343">
        <v>1</v>
      </c>
      <c r="P35" s="343">
        <v>100</v>
      </c>
      <c r="Q35" s="343">
        <v>35</v>
      </c>
      <c r="R35" s="343">
        <v>137</v>
      </c>
    </row>
    <row r="36" spans="1:18">
      <c r="A36" s="369">
        <v>33</v>
      </c>
      <c r="B36" s="369">
        <v>5236517</v>
      </c>
      <c r="C36" s="343" t="s">
        <v>2692</v>
      </c>
      <c r="D36" s="343" t="s">
        <v>535</v>
      </c>
      <c r="E36" s="343" t="s">
        <v>535</v>
      </c>
      <c r="F36" s="343">
        <v>4</v>
      </c>
      <c r="G36" s="343">
        <v>26</v>
      </c>
      <c r="H36" s="343" t="s">
        <v>535</v>
      </c>
      <c r="I36" s="343" t="s">
        <v>535</v>
      </c>
      <c r="J36" s="343" t="s">
        <v>535</v>
      </c>
      <c r="K36" s="343" t="s">
        <v>535</v>
      </c>
      <c r="L36" s="343" t="s">
        <v>535</v>
      </c>
      <c r="M36" s="343" t="s">
        <v>535</v>
      </c>
      <c r="N36" s="343" t="s">
        <v>535</v>
      </c>
      <c r="O36" s="343" t="s">
        <v>535</v>
      </c>
      <c r="P36" s="343" t="s">
        <v>535</v>
      </c>
      <c r="Q36" s="343">
        <v>5</v>
      </c>
      <c r="R36" s="343">
        <v>35</v>
      </c>
    </row>
    <row r="37" spans="1:18">
      <c r="A37" s="369">
        <v>34</v>
      </c>
      <c r="B37" s="369">
        <v>5045894</v>
      </c>
      <c r="C37" s="343" t="s">
        <v>2693</v>
      </c>
      <c r="D37" s="343" t="s">
        <v>535</v>
      </c>
      <c r="E37" s="343" t="s">
        <v>535</v>
      </c>
      <c r="F37" s="343">
        <v>20</v>
      </c>
      <c r="G37" s="343">
        <v>38</v>
      </c>
      <c r="H37" s="343" t="s">
        <v>535</v>
      </c>
      <c r="I37" s="343" t="s">
        <v>535</v>
      </c>
      <c r="J37" s="343" t="s">
        <v>535</v>
      </c>
      <c r="K37" s="343" t="s">
        <v>535</v>
      </c>
      <c r="L37" s="343" t="s">
        <v>535</v>
      </c>
      <c r="M37" s="343" t="s">
        <v>535</v>
      </c>
      <c r="N37" s="343" t="s">
        <v>535</v>
      </c>
      <c r="O37" s="343" t="s">
        <v>535</v>
      </c>
      <c r="P37" s="343">
        <v>1</v>
      </c>
      <c r="Q37" s="343">
        <v>2</v>
      </c>
      <c r="R37" s="343">
        <v>61</v>
      </c>
    </row>
    <row r="38" spans="1:18">
      <c r="A38" s="369">
        <v>35</v>
      </c>
      <c r="B38" s="369">
        <v>2091798</v>
      </c>
      <c r="C38" s="343" t="s">
        <v>2694</v>
      </c>
      <c r="D38" s="343" t="s">
        <v>535</v>
      </c>
      <c r="E38" s="343">
        <v>2</v>
      </c>
      <c r="F38" s="343">
        <v>118</v>
      </c>
      <c r="G38" s="343">
        <v>27</v>
      </c>
      <c r="H38" s="343" t="s">
        <v>535</v>
      </c>
      <c r="I38" s="343">
        <v>15</v>
      </c>
      <c r="J38" s="343" t="s">
        <v>535</v>
      </c>
      <c r="K38" s="343" t="s">
        <v>535</v>
      </c>
      <c r="L38" s="343" t="s">
        <v>535</v>
      </c>
      <c r="M38" s="343">
        <v>10</v>
      </c>
      <c r="N38" s="343" t="s">
        <v>535</v>
      </c>
      <c r="O38" s="343">
        <v>3</v>
      </c>
      <c r="P38" s="343" t="s">
        <v>535</v>
      </c>
      <c r="Q38" s="343">
        <v>100</v>
      </c>
      <c r="R38" s="343">
        <v>275</v>
      </c>
    </row>
    <row r="39" spans="1:18">
      <c r="A39" s="369">
        <v>36</v>
      </c>
      <c r="B39" s="369">
        <v>2074737</v>
      </c>
      <c r="C39" s="343" t="s">
        <v>2695</v>
      </c>
      <c r="D39" s="343" t="s">
        <v>535</v>
      </c>
      <c r="E39" s="343" t="s">
        <v>535</v>
      </c>
      <c r="F39" s="343" t="s">
        <v>535</v>
      </c>
      <c r="G39" s="343" t="s">
        <v>535</v>
      </c>
      <c r="H39" s="343" t="s">
        <v>535</v>
      </c>
      <c r="I39" s="343" t="s">
        <v>535</v>
      </c>
      <c r="J39" s="343" t="s">
        <v>535</v>
      </c>
      <c r="K39" s="343" t="s">
        <v>535</v>
      </c>
      <c r="L39" s="343" t="s">
        <v>535</v>
      </c>
      <c r="M39" s="343" t="s">
        <v>535</v>
      </c>
      <c r="N39" s="343" t="s">
        <v>535</v>
      </c>
      <c r="O39" s="343" t="s">
        <v>535</v>
      </c>
      <c r="P39" s="343" t="s">
        <v>535</v>
      </c>
      <c r="Q39" s="343">
        <v>12</v>
      </c>
      <c r="R39" s="343">
        <v>12</v>
      </c>
    </row>
    <row r="40" spans="1:18">
      <c r="A40" s="369">
        <v>37</v>
      </c>
      <c r="B40" s="369">
        <v>2051303</v>
      </c>
      <c r="C40" s="343" t="s">
        <v>2696</v>
      </c>
      <c r="D40" s="343" t="s">
        <v>535</v>
      </c>
      <c r="E40" s="343">
        <v>25</v>
      </c>
      <c r="F40" s="343" t="s">
        <v>535</v>
      </c>
      <c r="G40" s="343">
        <v>38</v>
      </c>
      <c r="H40" s="343" t="s">
        <v>535</v>
      </c>
      <c r="I40" s="343" t="s">
        <v>535</v>
      </c>
      <c r="J40" s="343" t="s">
        <v>535</v>
      </c>
      <c r="K40" s="343" t="s">
        <v>535</v>
      </c>
      <c r="L40" s="343" t="s">
        <v>535</v>
      </c>
      <c r="M40" s="343" t="s">
        <v>535</v>
      </c>
      <c r="N40" s="343" t="s">
        <v>535</v>
      </c>
      <c r="O40" s="343" t="s">
        <v>535</v>
      </c>
      <c r="P40" s="343" t="s">
        <v>535</v>
      </c>
      <c r="Q40" s="343" t="s">
        <v>535</v>
      </c>
      <c r="R40" s="343">
        <v>63</v>
      </c>
    </row>
    <row r="41" spans="1:18">
      <c r="A41" s="369">
        <v>38</v>
      </c>
      <c r="B41" s="369">
        <v>2061848</v>
      </c>
      <c r="C41" s="343" t="s">
        <v>2697</v>
      </c>
      <c r="D41" s="343">
        <v>2</v>
      </c>
      <c r="E41" s="343" t="s">
        <v>535</v>
      </c>
      <c r="F41" s="343">
        <v>9</v>
      </c>
      <c r="G41" s="343">
        <v>89</v>
      </c>
      <c r="H41" s="343" t="s">
        <v>535</v>
      </c>
      <c r="I41" s="343" t="s">
        <v>535</v>
      </c>
      <c r="J41" s="343" t="s">
        <v>535</v>
      </c>
      <c r="K41" s="343" t="s">
        <v>535</v>
      </c>
      <c r="L41" s="343" t="s">
        <v>535</v>
      </c>
      <c r="M41" s="343" t="s">
        <v>535</v>
      </c>
      <c r="N41" s="343" t="s">
        <v>535</v>
      </c>
      <c r="O41" s="343" t="s">
        <v>535</v>
      </c>
      <c r="P41" s="343">
        <v>1</v>
      </c>
      <c r="Q41" s="343" t="s">
        <v>535</v>
      </c>
      <c r="R41" s="343">
        <v>101</v>
      </c>
    </row>
    <row r="42" spans="1:18">
      <c r="A42" s="369">
        <v>39</v>
      </c>
      <c r="B42" s="369">
        <v>2766337</v>
      </c>
      <c r="C42" s="343" t="s">
        <v>2698</v>
      </c>
      <c r="D42" s="343" t="s">
        <v>535</v>
      </c>
      <c r="E42" s="343" t="s">
        <v>535</v>
      </c>
      <c r="F42" s="343" t="s">
        <v>535</v>
      </c>
      <c r="G42" s="343" t="s">
        <v>535</v>
      </c>
      <c r="H42" s="343" t="s">
        <v>535</v>
      </c>
      <c r="I42" s="343" t="s">
        <v>535</v>
      </c>
      <c r="J42" s="343" t="s">
        <v>535</v>
      </c>
      <c r="K42" s="343" t="s">
        <v>535</v>
      </c>
      <c r="L42" s="343" t="s">
        <v>535</v>
      </c>
      <c r="M42" s="343" t="s">
        <v>535</v>
      </c>
      <c r="N42" s="343" t="s">
        <v>535</v>
      </c>
      <c r="O42" s="343" t="s">
        <v>535</v>
      </c>
      <c r="P42" s="343" t="s">
        <v>535</v>
      </c>
      <c r="Q42" s="343">
        <v>270</v>
      </c>
      <c r="R42" s="343">
        <v>270</v>
      </c>
    </row>
    <row r="43" spans="1:18">
      <c r="A43" s="369">
        <v>40</v>
      </c>
      <c r="B43" s="369">
        <v>5200334</v>
      </c>
      <c r="C43" s="343" t="s">
        <v>2699</v>
      </c>
      <c r="D43" s="343" t="s">
        <v>535</v>
      </c>
      <c r="E43" s="343" t="s">
        <v>535</v>
      </c>
      <c r="F43" s="343" t="s">
        <v>535</v>
      </c>
      <c r="G43" s="343" t="s">
        <v>535</v>
      </c>
      <c r="H43" s="343" t="s">
        <v>535</v>
      </c>
      <c r="I43" s="343" t="s">
        <v>535</v>
      </c>
      <c r="J43" s="343" t="s">
        <v>535</v>
      </c>
      <c r="K43" s="343" t="s">
        <v>535</v>
      </c>
      <c r="L43" s="343" t="s">
        <v>535</v>
      </c>
      <c r="M43" s="343" t="s">
        <v>535</v>
      </c>
      <c r="N43" s="343" t="s">
        <v>535</v>
      </c>
      <c r="O43" s="343">
        <v>1</v>
      </c>
      <c r="P43" s="343" t="s">
        <v>535</v>
      </c>
      <c r="Q43" s="343" t="s">
        <v>535</v>
      </c>
      <c r="R43" s="343">
        <v>1</v>
      </c>
    </row>
    <row r="44" spans="1:18">
      <c r="A44" s="369">
        <v>41</v>
      </c>
      <c r="B44" s="369">
        <v>5838266</v>
      </c>
      <c r="C44" s="343" t="s">
        <v>2700</v>
      </c>
      <c r="D44" s="343" t="s">
        <v>535</v>
      </c>
      <c r="E44" s="343" t="s">
        <v>535</v>
      </c>
      <c r="F44" s="343" t="s">
        <v>535</v>
      </c>
      <c r="G44" s="343" t="s">
        <v>535</v>
      </c>
      <c r="H44" s="343" t="s">
        <v>535</v>
      </c>
      <c r="I44" s="343" t="s">
        <v>535</v>
      </c>
      <c r="J44" s="343" t="s">
        <v>535</v>
      </c>
      <c r="K44" s="343" t="s">
        <v>535</v>
      </c>
      <c r="L44" s="343" t="s">
        <v>535</v>
      </c>
      <c r="M44" s="343" t="s">
        <v>535</v>
      </c>
      <c r="N44" s="343" t="s">
        <v>535</v>
      </c>
      <c r="O44" s="343" t="s">
        <v>535</v>
      </c>
      <c r="P44" s="343" t="s">
        <v>535</v>
      </c>
      <c r="Q44" s="343" t="s">
        <v>535</v>
      </c>
      <c r="R44" s="343" t="s">
        <v>535</v>
      </c>
    </row>
    <row r="45" spans="1:18">
      <c r="A45" s="369">
        <v>42</v>
      </c>
      <c r="B45" s="369">
        <v>2687968</v>
      </c>
      <c r="C45" s="343" t="s">
        <v>2701</v>
      </c>
      <c r="D45" s="343" t="s">
        <v>535</v>
      </c>
      <c r="E45" s="343" t="s">
        <v>535</v>
      </c>
      <c r="F45" s="343" t="s">
        <v>535</v>
      </c>
      <c r="G45" s="343" t="s">
        <v>535</v>
      </c>
      <c r="H45" s="343" t="s">
        <v>535</v>
      </c>
      <c r="I45" s="343" t="s">
        <v>535</v>
      </c>
      <c r="J45" s="343" t="s">
        <v>535</v>
      </c>
      <c r="K45" s="343" t="s">
        <v>535</v>
      </c>
      <c r="L45" s="343" t="s">
        <v>535</v>
      </c>
      <c r="M45" s="343" t="s">
        <v>535</v>
      </c>
      <c r="N45" s="343" t="s">
        <v>535</v>
      </c>
      <c r="O45" s="343" t="s">
        <v>535</v>
      </c>
      <c r="P45" s="343" t="s">
        <v>535</v>
      </c>
      <c r="Q45" s="343" t="s">
        <v>535</v>
      </c>
      <c r="R45" s="343" t="s">
        <v>535</v>
      </c>
    </row>
    <row r="46" spans="1:18">
      <c r="A46" s="369">
        <v>43</v>
      </c>
      <c r="B46" s="369">
        <v>6148611</v>
      </c>
      <c r="C46" s="343" t="s">
        <v>2702</v>
      </c>
      <c r="D46" s="343" t="s">
        <v>535</v>
      </c>
      <c r="E46" s="343" t="s">
        <v>535</v>
      </c>
      <c r="F46" s="343" t="s">
        <v>535</v>
      </c>
      <c r="G46" s="343" t="s">
        <v>535</v>
      </c>
      <c r="H46" s="343" t="s">
        <v>535</v>
      </c>
      <c r="I46" s="343" t="s">
        <v>535</v>
      </c>
      <c r="J46" s="343" t="s">
        <v>535</v>
      </c>
      <c r="K46" s="343" t="s">
        <v>535</v>
      </c>
      <c r="L46" s="343" t="s">
        <v>535</v>
      </c>
      <c r="M46" s="343" t="s">
        <v>535</v>
      </c>
      <c r="N46" s="343" t="s">
        <v>535</v>
      </c>
      <c r="O46" s="343" t="s">
        <v>535</v>
      </c>
      <c r="P46" s="343" t="s">
        <v>535</v>
      </c>
      <c r="Q46" s="343" t="s">
        <v>535</v>
      </c>
      <c r="R46" s="343" t="s">
        <v>535</v>
      </c>
    </row>
    <row r="47" spans="1:18">
      <c r="A47" s="369">
        <v>44</v>
      </c>
      <c r="B47" s="369">
        <v>5217652</v>
      </c>
      <c r="C47" s="343" t="s">
        <v>2703</v>
      </c>
      <c r="D47" s="343" t="s">
        <v>535</v>
      </c>
      <c r="E47" s="343" t="s">
        <v>535</v>
      </c>
      <c r="F47" s="343" t="s">
        <v>535</v>
      </c>
      <c r="G47" s="343">
        <v>66</v>
      </c>
      <c r="H47" s="343" t="s">
        <v>535</v>
      </c>
      <c r="I47" s="343" t="s">
        <v>535</v>
      </c>
      <c r="J47" s="343" t="s">
        <v>535</v>
      </c>
      <c r="K47" s="343" t="s">
        <v>535</v>
      </c>
      <c r="L47" s="343" t="s">
        <v>535</v>
      </c>
      <c r="M47" s="343" t="s">
        <v>535</v>
      </c>
      <c r="N47" s="343" t="s">
        <v>535</v>
      </c>
      <c r="O47" s="343">
        <v>65</v>
      </c>
      <c r="P47" s="343" t="s">
        <v>535</v>
      </c>
      <c r="Q47" s="343" t="s">
        <v>535</v>
      </c>
      <c r="R47" s="343">
        <v>131</v>
      </c>
    </row>
    <row r="48" spans="1:18">
      <c r="A48" s="369">
        <v>45</v>
      </c>
      <c r="B48" s="369">
        <v>5002486</v>
      </c>
      <c r="C48" s="343" t="s">
        <v>2704</v>
      </c>
      <c r="D48" s="343" t="s">
        <v>535</v>
      </c>
      <c r="E48" s="343">
        <v>5</v>
      </c>
      <c r="F48" s="343" t="s">
        <v>535</v>
      </c>
      <c r="G48" s="343" t="s">
        <v>535</v>
      </c>
      <c r="H48" s="343" t="s">
        <v>535</v>
      </c>
      <c r="I48" s="343" t="s">
        <v>535</v>
      </c>
      <c r="J48" s="343" t="s">
        <v>535</v>
      </c>
      <c r="K48" s="343" t="s">
        <v>535</v>
      </c>
      <c r="L48" s="343" t="s">
        <v>535</v>
      </c>
      <c r="M48" s="343">
        <v>134</v>
      </c>
      <c r="N48" s="343" t="s">
        <v>535</v>
      </c>
      <c r="O48" s="343" t="s">
        <v>535</v>
      </c>
      <c r="P48" s="343" t="s">
        <v>535</v>
      </c>
      <c r="Q48" s="343" t="s">
        <v>535</v>
      </c>
      <c r="R48" s="343">
        <v>139</v>
      </c>
    </row>
    <row r="49" spans="1:18">
      <c r="A49" s="369">
        <v>46</v>
      </c>
      <c r="B49" s="369">
        <v>5935539</v>
      </c>
      <c r="C49" s="343" t="s">
        <v>2705</v>
      </c>
      <c r="D49" s="343" t="s">
        <v>535</v>
      </c>
      <c r="E49" s="343">
        <v>1</v>
      </c>
      <c r="F49" s="343">
        <v>27</v>
      </c>
      <c r="G49" s="343">
        <v>82</v>
      </c>
      <c r="H49" s="343" t="s">
        <v>535</v>
      </c>
      <c r="I49" s="343">
        <v>10</v>
      </c>
      <c r="J49" s="343" t="s">
        <v>535</v>
      </c>
      <c r="K49" s="343" t="s">
        <v>535</v>
      </c>
      <c r="L49" s="343" t="s">
        <v>535</v>
      </c>
      <c r="M49" s="343" t="s">
        <v>535</v>
      </c>
      <c r="N49" s="343" t="s">
        <v>535</v>
      </c>
      <c r="O49" s="343" t="s">
        <v>535</v>
      </c>
      <c r="P49" s="343" t="s">
        <v>535</v>
      </c>
      <c r="Q49" s="343" t="s">
        <v>535</v>
      </c>
      <c r="R49" s="343">
        <v>120</v>
      </c>
    </row>
    <row r="50" spans="1:18">
      <c r="A50" s="369">
        <v>47</v>
      </c>
      <c r="B50" s="369">
        <v>5073189</v>
      </c>
      <c r="C50" s="343" t="s">
        <v>2706</v>
      </c>
      <c r="D50" s="343">
        <v>2</v>
      </c>
      <c r="E50" s="343" t="s">
        <v>535</v>
      </c>
      <c r="F50" s="343" t="s">
        <v>535</v>
      </c>
      <c r="G50" s="343" t="s">
        <v>535</v>
      </c>
      <c r="H50" s="343" t="s">
        <v>535</v>
      </c>
      <c r="I50" s="343" t="s">
        <v>535</v>
      </c>
      <c r="J50" s="343" t="s">
        <v>535</v>
      </c>
      <c r="K50" s="343" t="s">
        <v>535</v>
      </c>
      <c r="L50" s="343" t="s">
        <v>535</v>
      </c>
      <c r="M50" s="343" t="s">
        <v>535</v>
      </c>
      <c r="N50" s="343" t="s">
        <v>535</v>
      </c>
      <c r="O50" s="343" t="s">
        <v>535</v>
      </c>
      <c r="P50" s="343" t="s">
        <v>535</v>
      </c>
      <c r="Q50" s="343" t="s">
        <v>535</v>
      </c>
      <c r="R50" s="343">
        <v>2</v>
      </c>
    </row>
    <row r="51" spans="1:18">
      <c r="A51" s="369">
        <v>48</v>
      </c>
      <c r="B51" s="369">
        <v>6171788</v>
      </c>
      <c r="C51" s="343" t="s">
        <v>2707</v>
      </c>
      <c r="D51" s="343" t="s">
        <v>535</v>
      </c>
      <c r="E51" s="343">
        <v>4</v>
      </c>
      <c r="F51" s="343" t="s">
        <v>535</v>
      </c>
      <c r="G51" s="343">
        <v>59</v>
      </c>
      <c r="H51" s="343" t="s">
        <v>535</v>
      </c>
      <c r="I51" s="343" t="s">
        <v>535</v>
      </c>
      <c r="J51" s="343" t="s">
        <v>535</v>
      </c>
      <c r="K51" s="343" t="s">
        <v>535</v>
      </c>
      <c r="L51" s="343" t="s">
        <v>535</v>
      </c>
      <c r="M51" s="343" t="s">
        <v>535</v>
      </c>
      <c r="N51" s="343" t="s">
        <v>535</v>
      </c>
      <c r="O51" s="343" t="s">
        <v>535</v>
      </c>
      <c r="P51" s="343" t="s">
        <v>535</v>
      </c>
      <c r="Q51" s="343" t="s">
        <v>535</v>
      </c>
      <c r="R51" s="343">
        <v>63</v>
      </c>
    </row>
    <row r="52" spans="1:18">
      <c r="A52" s="369">
        <v>49</v>
      </c>
      <c r="B52" s="369">
        <v>5467268</v>
      </c>
      <c r="C52" s="343" t="s">
        <v>2708</v>
      </c>
      <c r="D52" s="343" t="s">
        <v>535</v>
      </c>
      <c r="E52" s="343">
        <v>2</v>
      </c>
      <c r="F52" s="343" t="s">
        <v>535</v>
      </c>
      <c r="G52" s="343">
        <v>3</v>
      </c>
      <c r="H52" s="343" t="s">
        <v>535</v>
      </c>
      <c r="I52" s="343" t="s">
        <v>535</v>
      </c>
      <c r="J52" s="343" t="s">
        <v>535</v>
      </c>
      <c r="K52" s="343" t="s">
        <v>535</v>
      </c>
      <c r="L52" s="343" t="s">
        <v>535</v>
      </c>
      <c r="M52" s="343" t="s">
        <v>535</v>
      </c>
      <c r="N52" s="343" t="s">
        <v>535</v>
      </c>
      <c r="O52" s="343" t="s">
        <v>535</v>
      </c>
      <c r="P52" s="343">
        <v>50</v>
      </c>
      <c r="Q52" s="343" t="s">
        <v>535</v>
      </c>
      <c r="R52" s="343">
        <v>55</v>
      </c>
    </row>
    <row r="53" spans="1:18">
      <c r="A53" s="369">
        <v>50</v>
      </c>
      <c r="B53" s="369">
        <v>5522935</v>
      </c>
      <c r="C53" s="343" t="s">
        <v>2709</v>
      </c>
      <c r="D53" s="343" t="s">
        <v>535</v>
      </c>
      <c r="E53" s="343" t="s">
        <v>535</v>
      </c>
      <c r="F53" s="343" t="s">
        <v>535</v>
      </c>
      <c r="G53" s="343">
        <v>6</v>
      </c>
      <c r="H53" s="343" t="s">
        <v>535</v>
      </c>
      <c r="I53" s="343" t="s">
        <v>535</v>
      </c>
      <c r="J53" s="343" t="s">
        <v>535</v>
      </c>
      <c r="K53" s="343" t="s">
        <v>535</v>
      </c>
      <c r="L53" s="343" t="s">
        <v>535</v>
      </c>
      <c r="M53" s="343">
        <v>3</v>
      </c>
      <c r="N53" s="343" t="s">
        <v>535</v>
      </c>
      <c r="O53" s="343" t="s">
        <v>535</v>
      </c>
      <c r="P53" s="343">
        <v>28</v>
      </c>
      <c r="Q53" s="343" t="s">
        <v>535</v>
      </c>
      <c r="R53" s="343">
        <v>37</v>
      </c>
    </row>
    <row r="54" spans="1:18">
      <c r="A54" s="369">
        <v>51</v>
      </c>
      <c r="B54" s="369">
        <v>6254713</v>
      </c>
      <c r="C54" s="343" t="s">
        <v>2710</v>
      </c>
      <c r="D54" s="343" t="s">
        <v>535</v>
      </c>
      <c r="E54" s="343" t="s">
        <v>535</v>
      </c>
      <c r="F54" s="343">
        <v>18</v>
      </c>
      <c r="G54" s="343">
        <v>13</v>
      </c>
      <c r="H54" s="343" t="s">
        <v>535</v>
      </c>
      <c r="I54" s="343" t="s">
        <v>535</v>
      </c>
      <c r="J54" s="343" t="s">
        <v>535</v>
      </c>
      <c r="K54" s="343" t="s">
        <v>535</v>
      </c>
      <c r="L54" s="343" t="s">
        <v>535</v>
      </c>
      <c r="M54" s="343">
        <v>1</v>
      </c>
      <c r="N54" s="343" t="s">
        <v>535</v>
      </c>
      <c r="O54" s="343" t="s">
        <v>535</v>
      </c>
      <c r="P54" s="343" t="s">
        <v>535</v>
      </c>
      <c r="Q54" s="343">
        <v>70</v>
      </c>
      <c r="R54" s="343">
        <v>102</v>
      </c>
    </row>
    <row r="55" spans="1:18">
      <c r="A55" s="369">
        <v>52</v>
      </c>
      <c r="B55" s="369">
        <v>5077982</v>
      </c>
      <c r="C55" s="343" t="s">
        <v>2711</v>
      </c>
      <c r="D55" s="343" t="s">
        <v>535</v>
      </c>
      <c r="E55" s="343" t="s">
        <v>535</v>
      </c>
      <c r="F55" s="343" t="s">
        <v>535</v>
      </c>
      <c r="G55" s="343" t="s">
        <v>535</v>
      </c>
      <c r="H55" s="343" t="s">
        <v>535</v>
      </c>
      <c r="I55" s="343" t="s">
        <v>535</v>
      </c>
      <c r="J55" s="343" t="s">
        <v>535</v>
      </c>
      <c r="K55" s="343" t="s">
        <v>535</v>
      </c>
      <c r="L55" s="343" t="s">
        <v>535</v>
      </c>
      <c r="M55" s="343" t="s">
        <v>535</v>
      </c>
      <c r="N55" s="343" t="s">
        <v>535</v>
      </c>
      <c r="O55" s="343" t="s">
        <v>535</v>
      </c>
      <c r="P55" s="343" t="s">
        <v>535</v>
      </c>
      <c r="Q55" s="343" t="s">
        <v>535</v>
      </c>
      <c r="R55" s="343" t="s">
        <v>535</v>
      </c>
    </row>
    <row r="56" spans="1:18">
      <c r="A56" s="369">
        <v>53</v>
      </c>
      <c r="B56" s="369">
        <v>5132053</v>
      </c>
      <c r="C56" s="343" t="s">
        <v>2712</v>
      </c>
      <c r="D56" s="343" t="s">
        <v>535</v>
      </c>
      <c r="E56" s="343" t="s">
        <v>535</v>
      </c>
      <c r="F56" s="343" t="s">
        <v>535</v>
      </c>
      <c r="G56" s="343" t="s">
        <v>535</v>
      </c>
      <c r="H56" s="343" t="s">
        <v>535</v>
      </c>
      <c r="I56" s="343" t="s">
        <v>535</v>
      </c>
      <c r="J56" s="343" t="s">
        <v>535</v>
      </c>
      <c r="K56" s="343" t="s">
        <v>535</v>
      </c>
      <c r="L56" s="343" t="s">
        <v>535</v>
      </c>
      <c r="M56" s="343" t="s">
        <v>535</v>
      </c>
      <c r="N56" s="343" t="s">
        <v>535</v>
      </c>
      <c r="O56" s="343" t="s">
        <v>535</v>
      </c>
      <c r="P56" s="343" t="s">
        <v>535</v>
      </c>
      <c r="Q56" s="343" t="s">
        <v>535</v>
      </c>
      <c r="R56" s="343" t="s">
        <v>535</v>
      </c>
    </row>
    <row r="57" spans="1:18">
      <c r="A57" s="369">
        <v>54</v>
      </c>
      <c r="B57" s="369">
        <v>5673569</v>
      </c>
      <c r="C57" s="343" t="s">
        <v>2713</v>
      </c>
      <c r="D57" s="343" t="s">
        <v>535</v>
      </c>
      <c r="E57" s="343" t="s">
        <v>535</v>
      </c>
      <c r="F57" s="343" t="s">
        <v>535</v>
      </c>
      <c r="G57" s="343" t="s">
        <v>535</v>
      </c>
      <c r="H57" s="343" t="s">
        <v>535</v>
      </c>
      <c r="I57" s="343" t="s">
        <v>535</v>
      </c>
      <c r="J57" s="343" t="s">
        <v>535</v>
      </c>
      <c r="K57" s="343" t="s">
        <v>535</v>
      </c>
      <c r="L57" s="343" t="s">
        <v>535</v>
      </c>
      <c r="M57" s="343" t="s">
        <v>535</v>
      </c>
      <c r="N57" s="343" t="s">
        <v>535</v>
      </c>
      <c r="O57" s="343">
        <v>1</v>
      </c>
      <c r="P57" s="343" t="s">
        <v>535</v>
      </c>
      <c r="Q57" s="343" t="s">
        <v>535</v>
      </c>
      <c r="R57" s="343">
        <v>1</v>
      </c>
    </row>
    <row r="58" spans="1:18">
      <c r="A58" s="369">
        <v>55</v>
      </c>
      <c r="B58" s="369">
        <v>2571498</v>
      </c>
      <c r="C58" s="343" t="s">
        <v>2714</v>
      </c>
      <c r="D58" s="343" t="s">
        <v>535</v>
      </c>
      <c r="E58" s="343" t="s">
        <v>535</v>
      </c>
      <c r="F58" s="343" t="s">
        <v>535</v>
      </c>
      <c r="G58" s="343" t="s">
        <v>535</v>
      </c>
      <c r="H58" s="343" t="s">
        <v>535</v>
      </c>
      <c r="I58" s="343" t="s">
        <v>535</v>
      </c>
      <c r="J58" s="343" t="s">
        <v>535</v>
      </c>
      <c r="K58" s="343" t="s">
        <v>535</v>
      </c>
      <c r="L58" s="343" t="s">
        <v>535</v>
      </c>
      <c r="M58" s="343" t="s">
        <v>535</v>
      </c>
      <c r="N58" s="343" t="s">
        <v>535</v>
      </c>
      <c r="O58" s="343" t="s">
        <v>535</v>
      </c>
      <c r="P58" s="343" t="s">
        <v>535</v>
      </c>
      <c r="Q58" s="343" t="s">
        <v>535</v>
      </c>
      <c r="R58" s="343" t="s">
        <v>535</v>
      </c>
    </row>
    <row r="59" spans="1:18">
      <c r="A59" s="369">
        <v>56</v>
      </c>
      <c r="B59" s="369">
        <v>5830974</v>
      </c>
      <c r="C59" s="343" t="s">
        <v>2715</v>
      </c>
      <c r="D59" s="343">
        <v>8</v>
      </c>
      <c r="E59" s="343" t="s">
        <v>535</v>
      </c>
      <c r="F59" s="343">
        <v>26</v>
      </c>
      <c r="G59" s="343">
        <v>25</v>
      </c>
      <c r="H59" s="343" t="s">
        <v>535</v>
      </c>
      <c r="I59" s="343" t="s">
        <v>535</v>
      </c>
      <c r="J59" s="343" t="s">
        <v>535</v>
      </c>
      <c r="K59" s="343" t="s">
        <v>535</v>
      </c>
      <c r="L59" s="343" t="s">
        <v>535</v>
      </c>
      <c r="M59" s="343" t="s">
        <v>535</v>
      </c>
      <c r="N59" s="343" t="s">
        <v>535</v>
      </c>
      <c r="O59" s="343">
        <v>4</v>
      </c>
      <c r="P59" s="343">
        <v>46</v>
      </c>
      <c r="Q59" s="343">
        <v>20</v>
      </c>
      <c r="R59" s="343">
        <v>129</v>
      </c>
    </row>
    <row r="60" spans="1:18">
      <c r="A60" s="369">
        <v>57</v>
      </c>
      <c r="B60" s="369">
        <v>2069792</v>
      </c>
      <c r="C60" s="343" t="s">
        <v>2716</v>
      </c>
      <c r="D60" s="343" t="s">
        <v>535</v>
      </c>
      <c r="E60" s="343" t="s">
        <v>535</v>
      </c>
      <c r="F60" s="343" t="s">
        <v>535</v>
      </c>
      <c r="G60" s="343">
        <v>8</v>
      </c>
      <c r="H60" s="343" t="s">
        <v>535</v>
      </c>
      <c r="I60" s="343" t="s">
        <v>535</v>
      </c>
      <c r="J60" s="343" t="s">
        <v>535</v>
      </c>
      <c r="K60" s="343" t="s">
        <v>535</v>
      </c>
      <c r="L60" s="343" t="s">
        <v>535</v>
      </c>
      <c r="M60" s="343" t="s">
        <v>535</v>
      </c>
      <c r="N60" s="343" t="s">
        <v>535</v>
      </c>
      <c r="O60" s="343">
        <v>1</v>
      </c>
      <c r="P60" s="343" t="s">
        <v>535</v>
      </c>
      <c r="Q60" s="343">
        <v>8</v>
      </c>
      <c r="R60" s="343">
        <v>17</v>
      </c>
    </row>
    <row r="61" spans="1:18">
      <c r="A61" s="369">
        <v>58</v>
      </c>
      <c r="B61" s="369">
        <v>2699869</v>
      </c>
      <c r="C61" s="343" t="s">
        <v>2717</v>
      </c>
      <c r="D61" s="343" t="s">
        <v>535</v>
      </c>
      <c r="E61" s="343" t="s">
        <v>535</v>
      </c>
      <c r="F61" s="343" t="s">
        <v>535</v>
      </c>
      <c r="G61" s="343" t="s">
        <v>535</v>
      </c>
      <c r="H61" s="343" t="s">
        <v>535</v>
      </c>
      <c r="I61" s="343" t="s">
        <v>535</v>
      </c>
      <c r="J61" s="343" t="s">
        <v>535</v>
      </c>
      <c r="K61" s="343" t="s">
        <v>535</v>
      </c>
      <c r="L61" s="343" t="s">
        <v>535</v>
      </c>
      <c r="M61" s="343" t="s">
        <v>535</v>
      </c>
      <c r="N61" s="343" t="s">
        <v>535</v>
      </c>
      <c r="O61" s="343">
        <v>2</v>
      </c>
      <c r="P61" s="343" t="s">
        <v>535</v>
      </c>
      <c r="Q61" s="343" t="s">
        <v>535</v>
      </c>
      <c r="R61" s="343">
        <v>2</v>
      </c>
    </row>
    <row r="62" spans="1:18">
      <c r="A62" s="369">
        <v>59</v>
      </c>
      <c r="B62" s="369">
        <v>6302513</v>
      </c>
      <c r="C62" s="343" t="s">
        <v>2718</v>
      </c>
      <c r="D62" s="343" t="s">
        <v>535</v>
      </c>
      <c r="E62" s="343" t="s">
        <v>535</v>
      </c>
      <c r="F62" s="343" t="s">
        <v>535</v>
      </c>
      <c r="G62" s="343" t="s">
        <v>535</v>
      </c>
      <c r="H62" s="343" t="s">
        <v>535</v>
      </c>
      <c r="I62" s="343" t="s">
        <v>535</v>
      </c>
      <c r="J62" s="343" t="s">
        <v>535</v>
      </c>
      <c r="K62" s="343" t="s">
        <v>535</v>
      </c>
      <c r="L62" s="343" t="s">
        <v>535</v>
      </c>
      <c r="M62" s="343" t="s">
        <v>535</v>
      </c>
      <c r="N62" s="343" t="s">
        <v>535</v>
      </c>
      <c r="O62" s="343" t="s">
        <v>535</v>
      </c>
      <c r="P62" s="343" t="s">
        <v>535</v>
      </c>
      <c r="Q62" s="343" t="s">
        <v>535</v>
      </c>
      <c r="R62" s="343" t="s">
        <v>535</v>
      </c>
    </row>
    <row r="63" spans="1:18">
      <c r="A63" s="369">
        <v>60</v>
      </c>
      <c r="B63" s="369">
        <v>5082986</v>
      </c>
      <c r="C63" s="343" t="s">
        <v>2719</v>
      </c>
      <c r="D63" s="343" t="s">
        <v>535</v>
      </c>
      <c r="E63" s="343" t="s">
        <v>535</v>
      </c>
      <c r="F63" s="343">
        <v>2</v>
      </c>
      <c r="G63" s="343">
        <v>6</v>
      </c>
      <c r="H63" s="343" t="s">
        <v>535</v>
      </c>
      <c r="I63" s="343" t="s">
        <v>535</v>
      </c>
      <c r="J63" s="343" t="s">
        <v>535</v>
      </c>
      <c r="K63" s="343" t="s">
        <v>535</v>
      </c>
      <c r="L63" s="343" t="s">
        <v>535</v>
      </c>
      <c r="M63" s="343" t="s">
        <v>535</v>
      </c>
      <c r="N63" s="343">
        <v>1</v>
      </c>
      <c r="O63" s="343" t="s">
        <v>535</v>
      </c>
      <c r="P63" s="343" t="s">
        <v>535</v>
      </c>
      <c r="Q63" s="343">
        <v>25</v>
      </c>
      <c r="R63" s="343">
        <v>34</v>
      </c>
    </row>
    <row r="64" spans="1:18">
      <c r="A64" s="369">
        <v>61</v>
      </c>
      <c r="B64" s="369">
        <v>2034859</v>
      </c>
      <c r="C64" s="343" t="s">
        <v>2720</v>
      </c>
      <c r="D64" s="343">
        <v>10</v>
      </c>
      <c r="E64" s="343" t="s">
        <v>535</v>
      </c>
      <c r="F64" s="343">
        <v>3</v>
      </c>
      <c r="G64" s="343" t="s">
        <v>535</v>
      </c>
      <c r="H64" s="343" t="s">
        <v>535</v>
      </c>
      <c r="I64" s="343" t="s">
        <v>535</v>
      </c>
      <c r="J64" s="343" t="s">
        <v>535</v>
      </c>
      <c r="K64" s="343" t="s">
        <v>535</v>
      </c>
      <c r="L64" s="343">
        <v>20</v>
      </c>
      <c r="M64" s="343">
        <v>3</v>
      </c>
      <c r="N64" s="343" t="s">
        <v>535</v>
      </c>
      <c r="O64" s="343" t="s">
        <v>535</v>
      </c>
      <c r="P64" s="343" t="s">
        <v>535</v>
      </c>
      <c r="Q64" s="343" t="s">
        <v>535</v>
      </c>
      <c r="R64" s="343">
        <v>36</v>
      </c>
    </row>
    <row r="65" spans="1:18">
      <c r="A65" s="369">
        <v>62</v>
      </c>
      <c r="B65" s="369">
        <v>2743744</v>
      </c>
      <c r="C65" s="343" t="s">
        <v>2721</v>
      </c>
      <c r="D65" s="343">
        <v>7</v>
      </c>
      <c r="E65" s="343" t="s">
        <v>535</v>
      </c>
      <c r="F65" s="343">
        <v>4</v>
      </c>
      <c r="G65" s="343">
        <v>30</v>
      </c>
      <c r="H65" s="343" t="s">
        <v>535</v>
      </c>
      <c r="I65" s="343" t="s">
        <v>535</v>
      </c>
      <c r="J65" s="343" t="s">
        <v>535</v>
      </c>
      <c r="K65" s="343" t="s">
        <v>535</v>
      </c>
      <c r="L65" s="343" t="s">
        <v>535</v>
      </c>
      <c r="M65" s="343">
        <v>28</v>
      </c>
      <c r="N65" s="343" t="s">
        <v>535</v>
      </c>
      <c r="O65" s="343" t="s">
        <v>535</v>
      </c>
      <c r="P65" s="343" t="s">
        <v>535</v>
      </c>
      <c r="Q65" s="343">
        <v>48</v>
      </c>
      <c r="R65" s="343">
        <v>117</v>
      </c>
    </row>
    <row r="66" spans="1:18">
      <c r="A66" s="369">
        <v>63</v>
      </c>
      <c r="B66" s="369">
        <v>5253535</v>
      </c>
      <c r="C66" s="343" t="s">
        <v>2722</v>
      </c>
      <c r="D66" s="343" t="s">
        <v>535</v>
      </c>
      <c r="E66" s="343" t="s">
        <v>535</v>
      </c>
      <c r="F66" s="343" t="s">
        <v>535</v>
      </c>
      <c r="G66" s="343" t="s">
        <v>535</v>
      </c>
      <c r="H66" s="343" t="s">
        <v>535</v>
      </c>
      <c r="I66" s="343" t="s">
        <v>535</v>
      </c>
      <c r="J66" s="343" t="s">
        <v>535</v>
      </c>
      <c r="K66" s="343" t="s">
        <v>535</v>
      </c>
      <c r="L66" s="343" t="s">
        <v>535</v>
      </c>
      <c r="M66" s="343" t="s">
        <v>535</v>
      </c>
      <c r="N66" s="343" t="s">
        <v>535</v>
      </c>
      <c r="O66" s="343" t="s">
        <v>535</v>
      </c>
      <c r="P66" s="343" t="s">
        <v>535</v>
      </c>
      <c r="Q66" s="343" t="s">
        <v>535</v>
      </c>
      <c r="R66" s="343" t="s">
        <v>535</v>
      </c>
    </row>
    <row r="67" spans="1:18">
      <c r="A67" s="369">
        <v>64</v>
      </c>
      <c r="B67" s="369">
        <v>2886197</v>
      </c>
      <c r="C67" s="343" t="s">
        <v>2723</v>
      </c>
      <c r="D67" s="343" t="s">
        <v>535</v>
      </c>
      <c r="E67" s="343" t="s">
        <v>535</v>
      </c>
      <c r="F67" s="343" t="s">
        <v>535</v>
      </c>
      <c r="G67" s="343" t="s">
        <v>535</v>
      </c>
      <c r="H67" s="343" t="s">
        <v>535</v>
      </c>
      <c r="I67" s="343" t="s">
        <v>535</v>
      </c>
      <c r="J67" s="343" t="s">
        <v>535</v>
      </c>
      <c r="K67" s="343" t="s">
        <v>535</v>
      </c>
      <c r="L67" s="343" t="s">
        <v>535</v>
      </c>
      <c r="M67" s="343" t="s">
        <v>535</v>
      </c>
      <c r="N67" s="343" t="s">
        <v>535</v>
      </c>
      <c r="O67" s="343" t="s">
        <v>535</v>
      </c>
      <c r="P67" s="343" t="s">
        <v>535</v>
      </c>
      <c r="Q67" s="343" t="s">
        <v>535</v>
      </c>
      <c r="R67" s="343" t="s">
        <v>535</v>
      </c>
    </row>
    <row r="68" spans="1:18">
      <c r="A68" s="369">
        <v>65</v>
      </c>
      <c r="B68" s="369">
        <v>5112494</v>
      </c>
      <c r="C68" s="343" t="s">
        <v>2724</v>
      </c>
      <c r="D68" s="343" t="s">
        <v>535</v>
      </c>
      <c r="E68" s="343" t="s">
        <v>535</v>
      </c>
      <c r="F68" s="343" t="s">
        <v>535</v>
      </c>
      <c r="G68" s="343" t="s">
        <v>535</v>
      </c>
      <c r="H68" s="343" t="s">
        <v>535</v>
      </c>
      <c r="I68" s="343" t="s">
        <v>535</v>
      </c>
      <c r="J68" s="343" t="s">
        <v>535</v>
      </c>
      <c r="K68" s="343" t="s">
        <v>535</v>
      </c>
      <c r="L68" s="343" t="s">
        <v>535</v>
      </c>
      <c r="M68" s="343" t="s">
        <v>535</v>
      </c>
      <c r="N68" s="343" t="s">
        <v>535</v>
      </c>
      <c r="O68" s="343" t="s">
        <v>535</v>
      </c>
      <c r="P68" s="343" t="s">
        <v>535</v>
      </c>
      <c r="Q68" s="343">
        <v>0</v>
      </c>
      <c r="R68" s="343">
        <v>0</v>
      </c>
    </row>
    <row r="69" spans="1:18">
      <c r="A69" s="369">
        <v>66</v>
      </c>
      <c r="B69" s="369">
        <v>5051304</v>
      </c>
      <c r="C69" s="343" t="s">
        <v>2725</v>
      </c>
      <c r="D69" s="343">
        <v>25</v>
      </c>
      <c r="E69" s="343" t="s">
        <v>535</v>
      </c>
      <c r="F69" s="343" t="s">
        <v>535</v>
      </c>
      <c r="G69" s="343">
        <v>87</v>
      </c>
      <c r="H69" s="343" t="s">
        <v>535</v>
      </c>
      <c r="I69" s="343" t="s">
        <v>535</v>
      </c>
      <c r="J69" s="343" t="s">
        <v>535</v>
      </c>
      <c r="K69" s="343" t="s">
        <v>535</v>
      </c>
      <c r="L69" s="343" t="s">
        <v>535</v>
      </c>
      <c r="M69" s="343" t="s">
        <v>535</v>
      </c>
      <c r="N69" s="343" t="s">
        <v>535</v>
      </c>
      <c r="O69" s="343" t="s">
        <v>535</v>
      </c>
      <c r="P69" s="343" t="s">
        <v>535</v>
      </c>
      <c r="Q69" s="343">
        <v>50</v>
      </c>
      <c r="R69" s="343">
        <v>162</v>
      </c>
    </row>
    <row r="70" spans="1:18">
      <c r="A70" s="369">
        <v>67</v>
      </c>
      <c r="B70" s="369">
        <v>2550466</v>
      </c>
      <c r="C70" s="343" t="s">
        <v>2726</v>
      </c>
      <c r="D70" s="343">
        <v>67</v>
      </c>
      <c r="E70" s="343">
        <v>13</v>
      </c>
      <c r="F70" s="343">
        <v>253</v>
      </c>
      <c r="G70" s="343">
        <v>675</v>
      </c>
      <c r="H70" s="343" t="s">
        <v>535</v>
      </c>
      <c r="I70" s="343" t="s">
        <v>535</v>
      </c>
      <c r="J70" s="343" t="s">
        <v>535</v>
      </c>
      <c r="K70" s="343" t="s">
        <v>535</v>
      </c>
      <c r="L70" s="343" t="s">
        <v>535</v>
      </c>
      <c r="M70" s="343" t="s">
        <v>535</v>
      </c>
      <c r="N70" s="343" t="s">
        <v>535</v>
      </c>
      <c r="O70" s="343" t="s">
        <v>535</v>
      </c>
      <c r="P70" s="343">
        <v>27</v>
      </c>
      <c r="Q70" s="343">
        <v>27</v>
      </c>
      <c r="R70" s="366">
        <v>1062</v>
      </c>
    </row>
    <row r="71" spans="1:18">
      <c r="A71" s="369">
        <v>68</v>
      </c>
      <c r="B71" s="369">
        <v>5051134</v>
      </c>
      <c r="C71" s="343" t="s">
        <v>2727</v>
      </c>
      <c r="D71" s="343" t="s">
        <v>535</v>
      </c>
      <c r="E71" s="343" t="s">
        <v>535</v>
      </c>
      <c r="F71" s="343" t="s">
        <v>535</v>
      </c>
      <c r="G71" s="343" t="s">
        <v>535</v>
      </c>
      <c r="H71" s="343" t="s">
        <v>535</v>
      </c>
      <c r="I71" s="343" t="s">
        <v>535</v>
      </c>
      <c r="J71" s="343" t="s">
        <v>535</v>
      </c>
      <c r="K71" s="343" t="s">
        <v>535</v>
      </c>
      <c r="L71" s="343" t="s">
        <v>535</v>
      </c>
      <c r="M71" s="343" t="s">
        <v>535</v>
      </c>
      <c r="N71" s="343" t="s">
        <v>535</v>
      </c>
      <c r="O71" s="343" t="s">
        <v>535</v>
      </c>
      <c r="P71" s="343" t="s">
        <v>535</v>
      </c>
      <c r="Q71" s="343" t="s">
        <v>535</v>
      </c>
      <c r="R71" s="343" t="s">
        <v>535</v>
      </c>
    </row>
    <row r="72" spans="1:18">
      <c r="A72" s="369">
        <v>69</v>
      </c>
      <c r="B72" s="369">
        <v>2095025</v>
      </c>
      <c r="C72" s="343" t="s">
        <v>2728</v>
      </c>
      <c r="D72" s="343">
        <v>454</v>
      </c>
      <c r="E72" s="343">
        <v>66</v>
      </c>
      <c r="F72" s="343">
        <v>553</v>
      </c>
      <c r="G72" s="343">
        <v>489</v>
      </c>
      <c r="H72" s="343" t="s">
        <v>535</v>
      </c>
      <c r="I72" s="343">
        <v>39</v>
      </c>
      <c r="J72" s="343" t="s">
        <v>535</v>
      </c>
      <c r="K72" s="343" t="s">
        <v>535</v>
      </c>
      <c r="L72" s="343" t="s">
        <v>535</v>
      </c>
      <c r="M72" s="343">
        <v>2</v>
      </c>
      <c r="N72" s="343" t="s">
        <v>535</v>
      </c>
      <c r="O72" s="343">
        <v>4</v>
      </c>
      <c r="P72" s="343">
        <v>354</v>
      </c>
      <c r="Q72" s="343">
        <v>87</v>
      </c>
      <c r="R72" s="366">
        <v>2048</v>
      </c>
    </row>
    <row r="73" spans="1:18">
      <c r="A73" s="369">
        <v>70</v>
      </c>
      <c r="B73" s="369">
        <v>2554518</v>
      </c>
      <c r="C73" s="343" t="s">
        <v>2729</v>
      </c>
      <c r="D73" s="343" t="s">
        <v>535</v>
      </c>
      <c r="E73" s="343" t="s">
        <v>535</v>
      </c>
      <c r="F73" s="343" t="s">
        <v>535</v>
      </c>
      <c r="G73" s="343" t="s">
        <v>535</v>
      </c>
      <c r="H73" s="343" t="s">
        <v>535</v>
      </c>
      <c r="I73" s="343" t="s">
        <v>535</v>
      </c>
      <c r="J73" s="343" t="s">
        <v>535</v>
      </c>
      <c r="K73" s="343" t="s">
        <v>535</v>
      </c>
      <c r="L73" s="343" t="s">
        <v>535</v>
      </c>
      <c r="M73" s="343" t="s">
        <v>535</v>
      </c>
      <c r="N73" s="343" t="s">
        <v>535</v>
      </c>
      <c r="O73" s="343" t="s">
        <v>535</v>
      </c>
      <c r="P73" s="343" t="s">
        <v>535</v>
      </c>
      <c r="Q73" s="343" t="s">
        <v>535</v>
      </c>
      <c r="R73" s="343" t="s">
        <v>535</v>
      </c>
    </row>
    <row r="74" spans="1:18">
      <c r="A74" s="369">
        <v>71</v>
      </c>
      <c r="B74" s="369">
        <v>2045931</v>
      </c>
      <c r="C74" s="343" t="s">
        <v>2730</v>
      </c>
      <c r="D74" s="343" t="s">
        <v>535</v>
      </c>
      <c r="E74" s="343" t="s">
        <v>535</v>
      </c>
      <c r="F74" s="343" t="s">
        <v>535</v>
      </c>
      <c r="G74" s="343" t="s">
        <v>535</v>
      </c>
      <c r="H74" s="343" t="s">
        <v>535</v>
      </c>
      <c r="I74" s="343">
        <v>90</v>
      </c>
      <c r="J74" s="343" t="s">
        <v>535</v>
      </c>
      <c r="K74" s="343" t="s">
        <v>535</v>
      </c>
      <c r="L74" s="343" t="s">
        <v>535</v>
      </c>
      <c r="M74" s="343">
        <v>3</v>
      </c>
      <c r="N74" s="343" t="s">
        <v>535</v>
      </c>
      <c r="O74" s="343" t="s">
        <v>535</v>
      </c>
      <c r="P74" s="343" t="s">
        <v>535</v>
      </c>
      <c r="Q74" s="343" t="s">
        <v>535</v>
      </c>
      <c r="R74" s="343">
        <v>93</v>
      </c>
    </row>
    <row r="75" spans="1:18">
      <c r="A75" s="369">
        <v>72</v>
      </c>
      <c r="B75" s="369">
        <v>2029278</v>
      </c>
      <c r="C75" s="343" t="s">
        <v>2731</v>
      </c>
      <c r="D75" s="343" t="s">
        <v>535</v>
      </c>
      <c r="E75" s="343" t="s">
        <v>535</v>
      </c>
      <c r="F75" s="343">
        <v>40</v>
      </c>
      <c r="G75" s="343">
        <v>397</v>
      </c>
      <c r="H75" s="343" t="s">
        <v>535</v>
      </c>
      <c r="I75" s="343" t="s">
        <v>535</v>
      </c>
      <c r="J75" s="343" t="s">
        <v>535</v>
      </c>
      <c r="K75" s="343" t="s">
        <v>535</v>
      </c>
      <c r="L75" s="343" t="s">
        <v>535</v>
      </c>
      <c r="M75" s="343" t="s">
        <v>535</v>
      </c>
      <c r="N75" s="343" t="s">
        <v>535</v>
      </c>
      <c r="O75" s="343" t="s">
        <v>535</v>
      </c>
      <c r="P75" s="343" t="s">
        <v>535</v>
      </c>
      <c r="Q75" s="343">
        <v>10</v>
      </c>
      <c r="R75" s="343">
        <v>447</v>
      </c>
    </row>
    <row r="76" spans="1:18">
      <c r="A76" s="369">
        <v>73</v>
      </c>
      <c r="B76" s="369">
        <v>5106567</v>
      </c>
      <c r="C76" s="343" t="s">
        <v>2732</v>
      </c>
      <c r="D76" s="343">
        <v>62</v>
      </c>
      <c r="E76" s="343">
        <v>4</v>
      </c>
      <c r="F76" s="343">
        <v>26</v>
      </c>
      <c r="G76" s="343">
        <v>6</v>
      </c>
      <c r="H76" s="343" t="s">
        <v>535</v>
      </c>
      <c r="I76" s="343" t="s">
        <v>535</v>
      </c>
      <c r="J76" s="343" t="s">
        <v>535</v>
      </c>
      <c r="K76" s="343" t="s">
        <v>535</v>
      </c>
      <c r="L76" s="343" t="s">
        <v>535</v>
      </c>
      <c r="M76" s="343" t="s">
        <v>535</v>
      </c>
      <c r="N76" s="343" t="s">
        <v>535</v>
      </c>
      <c r="O76" s="343" t="s">
        <v>535</v>
      </c>
      <c r="P76" s="343">
        <v>347</v>
      </c>
      <c r="Q76" s="343" t="s">
        <v>535</v>
      </c>
      <c r="R76" s="343">
        <v>445</v>
      </c>
    </row>
    <row r="77" spans="1:18">
      <c r="A77" s="369">
        <v>74</v>
      </c>
      <c r="B77" s="369">
        <v>5141583</v>
      </c>
      <c r="C77" s="343" t="s">
        <v>2733</v>
      </c>
      <c r="D77" s="343">
        <v>1</v>
      </c>
      <c r="E77" s="343" t="s">
        <v>535</v>
      </c>
      <c r="F77" s="343" t="s">
        <v>535</v>
      </c>
      <c r="G77" s="343" t="s">
        <v>535</v>
      </c>
      <c r="H77" s="343" t="s">
        <v>535</v>
      </c>
      <c r="I77" s="343" t="s">
        <v>535</v>
      </c>
      <c r="J77" s="343" t="s">
        <v>535</v>
      </c>
      <c r="K77" s="343" t="s">
        <v>535</v>
      </c>
      <c r="L77" s="343" t="s">
        <v>535</v>
      </c>
      <c r="M77" s="343" t="s">
        <v>535</v>
      </c>
      <c r="N77" s="343" t="s">
        <v>535</v>
      </c>
      <c r="O77" s="343" t="s">
        <v>535</v>
      </c>
      <c r="P77" s="343" t="s">
        <v>535</v>
      </c>
      <c r="Q77" s="366">
        <v>2146</v>
      </c>
      <c r="R77" s="366">
        <v>2147</v>
      </c>
    </row>
    <row r="78" spans="1:18">
      <c r="A78" s="369">
        <v>75</v>
      </c>
      <c r="B78" s="369">
        <v>5314577</v>
      </c>
      <c r="C78" s="343" t="s">
        <v>2734</v>
      </c>
      <c r="D78" s="343">
        <v>17</v>
      </c>
      <c r="E78" s="343">
        <v>3</v>
      </c>
      <c r="F78" s="343">
        <v>3</v>
      </c>
      <c r="G78" s="343" t="s">
        <v>535</v>
      </c>
      <c r="H78" s="343" t="s">
        <v>535</v>
      </c>
      <c r="I78" s="343" t="s">
        <v>535</v>
      </c>
      <c r="J78" s="343" t="s">
        <v>535</v>
      </c>
      <c r="K78" s="343" t="s">
        <v>535</v>
      </c>
      <c r="L78" s="343" t="s">
        <v>535</v>
      </c>
      <c r="M78" s="343" t="s">
        <v>535</v>
      </c>
      <c r="N78" s="343" t="s">
        <v>535</v>
      </c>
      <c r="O78" s="343" t="s">
        <v>535</v>
      </c>
      <c r="P78" s="343" t="s">
        <v>535</v>
      </c>
      <c r="Q78" s="343" t="s">
        <v>535</v>
      </c>
      <c r="R78" s="343">
        <v>23</v>
      </c>
    </row>
    <row r="79" spans="1:18">
      <c r="A79" s="369">
        <v>76</v>
      </c>
      <c r="B79" s="369">
        <v>5175933</v>
      </c>
      <c r="C79" s="343" t="s">
        <v>2735</v>
      </c>
      <c r="D79" s="343" t="s">
        <v>535</v>
      </c>
      <c r="E79" s="343" t="s">
        <v>535</v>
      </c>
      <c r="F79" s="343">
        <v>12</v>
      </c>
      <c r="G79" s="343">
        <v>3</v>
      </c>
      <c r="H79" s="343" t="s">
        <v>535</v>
      </c>
      <c r="I79" s="343" t="s">
        <v>535</v>
      </c>
      <c r="J79" s="343" t="s">
        <v>535</v>
      </c>
      <c r="K79" s="343" t="s">
        <v>535</v>
      </c>
      <c r="L79" s="343" t="s">
        <v>535</v>
      </c>
      <c r="M79" s="343" t="s">
        <v>535</v>
      </c>
      <c r="N79" s="343" t="s">
        <v>535</v>
      </c>
      <c r="O79" s="343" t="s">
        <v>535</v>
      </c>
      <c r="P79" s="343">
        <v>285</v>
      </c>
      <c r="Q79" s="343">
        <v>30</v>
      </c>
      <c r="R79" s="343">
        <v>330</v>
      </c>
    </row>
    <row r="80" spans="1:18">
      <c r="A80" s="369">
        <v>77</v>
      </c>
      <c r="B80" s="369">
        <v>2010895</v>
      </c>
      <c r="C80" s="343" t="s">
        <v>2736</v>
      </c>
      <c r="D80" s="343" t="s">
        <v>535</v>
      </c>
      <c r="E80" s="343" t="s">
        <v>535</v>
      </c>
      <c r="F80" s="343" t="s">
        <v>535</v>
      </c>
      <c r="G80" s="343" t="s">
        <v>535</v>
      </c>
      <c r="H80" s="343" t="s">
        <v>535</v>
      </c>
      <c r="I80" s="343" t="s">
        <v>535</v>
      </c>
      <c r="J80" s="343" t="s">
        <v>535</v>
      </c>
      <c r="K80" s="343" t="s">
        <v>535</v>
      </c>
      <c r="L80" s="343" t="s">
        <v>535</v>
      </c>
      <c r="M80" s="343" t="s">
        <v>535</v>
      </c>
      <c r="N80" s="343" t="s">
        <v>535</v>
      </c>
      <c r="O80" s="343" t="s">
        <v>535</v>
      </c>
      <c r="P80" s="343" t="s">
        <v>535</v>
      </c>
      <c r="Q80" s="343" t="s">
        <v>535</v>
      </c>
      <c r="R80" s="343" t="s">
        <v>535</v>
      </c>
    </row>
    <row r="81" spans="1:18">
      <c r="A81" s="369">
        <v>78</v>
      </c>
      <c r="B81" s="369">
        <v>6271642</v>
      </c>
      <c r="C81" s="343" t="s">
        <v>2737</v>
      </c>
      <c r="D81" s="343" t="s">
        <v>535</v>
      </c>
      <c r="E81" s="343" t="s">
        <v>535</v>
      </c>
      <c r="F81" s="343" t="s">
        <v>535</v>
      </c>
      <c r="G81" s="343" t="s">
        <v>535</v>
      </c>
      <c r="H81" s="343" t="s">
        <v>535</v>
      </c>
      <c r="I81" s="343" t="s">
        <v>535</v>
      </c>
      <c r="J81" s="343" t="s">
        <v>535</v>
      </c>
      <c r="K81" s="343" t="s">
        <v>535</v>
      </c>
      <c r="L81" s="343" t="s">
        <v>535</v>
      </c>
      <c r="M81" s="343" t="s">
        <v>535</v>
      </c>
      <c r="N81" s="343" t="s">
        <v>535</v>
      </c>
      <c r="O81" s="343" t="s">
        <v>535</v>
      </c>
      <c r="P81" s="343" t="s">
        <v>535</v>
      </c>
      <c r="Q81" s="343">
        <v>116</v>
      </c>
      <c r="R81" s="343">
        <v>116</v>
      </c>
    </row>
    <row r="82" spans="1:18">
      <c r="A82" s="369">
        <v>79</v>
      </c>
      <c r="B82" s="369">
        <v>5333814</v>
      </c>
      <c r="C82" s="343" t="s">
        <v>2738</v>
      </c>
      <c r="D82" s="343" t="s">
        <v>535</v>
      </c>
      <c r="E82" s="343" t="s">
        <v>535</v>
      </c>
      <c r="F82" s="343" t="s">
        <v>535</v>
      </c>
      <c r="G82" s="343" t="s">
        <v>535</v>
      </c>
      <c r="H82" s="343" t="s">
        <v>535</v>
      </c>
      <c r="I82" s="343" t="s">
        <v>535</v>
      </c>
      <c r="J82" s="343" t="s">
        <v>535</v>
      </c>
      <c r="K82" s="343" t="s">
        <v>535</v>
      </c>
      <c r="L82" s="343" t="s">
        <v>535</v>
      </c>
      <c r="M82" s="343" t="s">
        <v>535</v>
      </c>
      <c r="N82" s="343" t="s">
        <v>535</v>
      </c>
      <c r="O82" s="343" t="s">
        <v>535</v>
      </c>
      <c r="P82" s="343" t="s">
        <v>535</v>
      </c>
      <c r="Q82" s="343" t="s">
        <v>535</v>
      </c>
      <c r="R82" s="343" t="s">
        <v>535</v>
      </c>
    </row>
    <row r="83" spans="1:18">
      <c r="A83" s="369">
        <v>80</v>
      </c>
      <c r="B83" s="369">
        <v>2337231</v>
      </c>
      <c r="C83" s="343" t="s">
        <v>2739</v>
      </c>
      <c r="D83" s="343" t="s">
        <v>535</v>
      </c>
      <c r="E83" s="343" t="s">
        <v>535</v>
      </c>
      <c r="F83" s="343">
        <v>1</v>
      </c>
      <c r="G83" s="343">
        <v>19</v>
      </c>
      <c r="H83" s="343" t="s">
        <v>535</v>
      </c>
      <c r="I83" s="343" t="s">
        <v>535</v>
      </c>
      <c r="J83" s="343" t="s">
        <v>535</v>
      </c>
      <c r="K83" s="343" t="s">
        <v>535</v>
      </c>
      <c r="L83" s="343" t="s">
        <v>535</v>
      </c>
      <c r="M83" s="343">
        <v>1</v>
      </c>
      <c r="N83" s="343" t="s">
        <v>535</v>
      </c>
      <c r="O83" s="343" t="s">
        <v>535</v>
      </c>
      <c r="P83" s="343" t="s">
        <v>535</v>
      </c>
      <c r="Q83" s="343" t="s">
        <v>535</v>
      </c>
      <c r="R83" s="343">
        <v>21</v>
      </c>
    </row>
    <row r="84" spans="1:18">
      <c r="A84" s="369">
        <v>81</v>
      </c>
      <c r="B84" s="369">
        <v>6287727</v>
      </c>
      <c r="C84" s="343" t="s">
        <v>2740</v>
      </c>
      <c r="D84" s="343" t="s">
        <v>535</v>
      </c>
      <c r="E84" s="343" t="s">
        <v>535</v>
      </c>
      <c r="F84" s="343" t="s">
        <v>535</v>
      </c>
      <c r="G84" s="343">
        <v>1</v>
      </c>
      <c r="H84" s="343" t="s">
        <v>535</v>
      </c>
      <c r="I84" s="343" t="s">
        <v>535</v>
      </c>
      <c r="J84" s="343" t="s">
        <v>535</v>
      </c>
      <c r="K84" s="343" t="s">
        <v>535</v>
      </c>
      <c r="L84" s="343" t="s">
        <v>535</v>
      </c>
      <c r="M84" s="343">
        <v>1</v>
      </c>
      <c r="N84" s="343" t="s">
        <v>535</v>
      </c>
      <c r="O84" s="343" t="s">
        <v>535</v>
      </c>
      <c r="P84" s="343" t="s">
        <v>535</v>
      </c>
      <c r="Q84" s="343" t="s">
        <v>535</v>
      </c>
      <c r="R84" s="343">
        <v>2</v>
      </c>
    </row>
    <row r="85" spans="1:18">
      <c r="A85" s="369">
        <v>82</v>
      </c>
      <c r="B85" s="369">
        <v>2705133</v>
      </c>
      <c r="C85" s="343" t="s">
        <v>2741</v>
      </c>
      <c r="D85" s="343" t="s">
        <v>535</v>
      </c>
      <c r="E85" s="343" t="s">
        <v>535</v>
      </c>
      <c r="F85" s="343" t="s">
        <v>535</v>
      </c>
      <c r="G85" s="343" t="s">
        <v>535</v>
      </c>
      <c r="H85" s="343" t="s">
        <v>535</v>
      </c>
      <c r="I85" s="343" t="s">
        <v>535</v>
      </c>
      <c r="J85" s="343" t="s">
        <v>535</v>
      </c>
      <c r="K85" s="343" t="s">
        <v>535</v>
      </c>
      <c r="L85" s="343" t="s">
        <v>535</v>
      </c>
      <c r="M85" s="343" t="s">
        <v>535</v>
      </c>
      <c r="N85" s="343" t="s">
        <v>535</v>
      </c>
      <c r="O85" s="343" t="s">
        <v>535</v>
      </c>
      <c r="P85" s="343" t="s">
        <v>535</v>
      </c>
      <c r="Q85" s="343" t="s">
        <v>535</v>
      </c>
      <c r="R85" s="343" t="s">
        <v>535</v>
      </c>
    </row>
    <row r="86" spans="1:18">
      <c r="A86" s="369">
        <v>83</v>
      </c>
      <c r="B86" s="369">
        <v>2816377</v>
      </c>
      <c r="C86" s="343" t="s">
        <v>2742</v>
      </c>
      <c r="D86" s="343" t="s">
        <v>535</v>
      </c>
      <c r="E86" s="343" t="s">
        <v>535</v>
      </c>
      <c r="F86" s="343" t="s">
        <v>535</v>
      </c>
      <c r="G86" s="343" t="s">
        <v>535</v>
      </c>
      <c r="H86" s="343" t="s">
        <v>535</v>
      </c>
      <c r="I86" s="343" t="s">
        <v>535</v>
      </c>
      <c r="J86" s="343" t="s">
        <v>535</v>
      </c>
      <c r="K86" s="343" t="s">
        <v>535</v>
      </c>
      <c r="L86" s="343" t="s">
        <v>535</v>
      </c>
      <c r="M86" s="343" t="s">
        <v>535</v>
      </c>
      <c r="N86" s="343" t="s">
        <v>535</v>
      </c>
      <c r="O86" s="343" t="s">
        <v>535</v>
      </c>
      <c r="P86" s="343" t="s">
        <v>535</v>
      </c>
      <c r="Q86" s="343" t="s">
        <v>535</v>
      </c>
      <c r="R86" s="343" t="s">
        <v>535</v>
      </c>
    </row>
    <row r="87" spans="1:18">
      <c r="A87" s="369">
        <v>84</v>
      </c>
      <c r="B87" s="369">
        <v>2657457</v>
      </c>
      <c r="C87" s="343" t="s">
        <v>2743</v>
      </c>
      <c r="D87" s="366">
        <v>19281</v>
      </c>
      <c r="E87" s="343">
        <v>82</v>
      </c>
      <c r="F87" s="366">
        <v>3276</v>
      </c>
      <c r="G87" s="366">
        <v>14825</v>
      </c>
      <c r="H87" s="343" t="s">
        <v>535</v>
      </c>
      <c r="I87" s="343">
        <v>858</v>
      </c>
      <c r="J87" s="343" t="s">
        <v>535</v>
      </c>
      <c r="K87" s="343" t="s">
        <v>535</v>
      </c>
      <c r="L87" s="343" t="s">
        <v>535</v>
      </c>
      <c r="M87" s="343" t="s">
        <v>535</v>
      </c>
      <c r="N87" s="343" t="s">
        <v>535</v>
      </c>
      <c r="O87" s="343" t="s">
        <v>535</v>
      </c>
      <c r="P87" s="343" t="s">
        <v>535</v>
      </c>
      <c r="Q87" s="366">
        <v>13474</v>
      </c>
      <c r="R87" s="366">
        <v>51796</v>
      </c>
    </row>
    <row r="88" spans="1:18">
      <c r="A88" s="369">
        <v>85</v>
      </c>
      <c r="B88" s="369">
        <v>2678187</v>
      </c>
      <c r="C88" s="343" t="s">
        <v>2744</v>
      </c>
      <c r="D88" s="343" t="s">
        <v>535</v>
      </c>
      <c r="E88" s="343" t="s">
        <v>535</v>
      </c>
      <c r="F88" s="343" t="s">
        <v>535</v>
      </c>
      <c r="G88" s="343" t="s">
        <v>535</v>
      </c>
      <c r="H88" s="343" t="s">
        <v>535</v>
      </c>
      <c r="I88" s="343" t="s">
        <v>535</v>
      </c>
      <c r="J88" s="343" t="s">
        <v>535</v>
      </c>
      <c r="K88" s="343" t="s">
        <v>535</v>
      </c>
      <c r="L88" s="343" t="s">
        <v>535</v>
      </c>
      <c r="M88" s="343" t="s">
        <v>535</v>
      </c>
      <c r="N88" s="343" t="s">
        <v>535</v>
      </c>
      <c r="O88" s="343" t="s">
        <v>535</v>
      </c>
      <c r="P88" s="343" t="s">
        <v>535</v>
      </c>
      <c r="Q88" s="343" t="s">
        <v>535</v>
      </c>
      <c r="R88" s="343" t="s">
        <v>535</v>
      </c>
    </row>
    <row r="89" spans="1:18">
      <c r="A89" s="369">
        <v>86</v>
      </c>
      <c r="B89" s="369">
        <v>5515882</v>
      </c>
      <c r="C89" s="343" t="s">
        <v>2745</v>
      </c>
      <c r="D89" s="343">
        <v>2</v>
      </c>
      <c r="E89" s="343">
        <v>2</v>
      </c>
      <c r="F89" s="343">
        <v>89</v>
      </c>
      <c r="G89" s="343">
        <v>11</v>
      </c>
      <c r="H89" s="343" t="s">
        <v>535</v>
      </c>
      <c r="I89" s="343" t="s">
        <v>535</v>
      </c>
      <c r="J89" s="343" t="s">
        <v>535</v>
      </c>
      <c r="K89" s="343" t="s">
        <v>535</v>
      </c>
      <c r="L89" s="343" t="s">
        <v>535</v>
      </c>
      <c r="M89" s="343" t="s">
        <v>535</v>
      </c>
      <c r="N89" s="343" t="s">
        <v>535</v>
      </c>
      <c r="O89" s="343">
        <v>1</v>
      </c>
      <c r="P89" s="343" t="s">
        <v>535</v>
      </c>
      <c r="Q89" s="343">
        <v>22</v>
      </c>
      <c r="R89" s="343">
        <v>127</v>
      </c>
    </row>
    <row r="90" spans="1:18">
      <c r="A90" s="369">
        <v>87</v>
      </c>
      <c r="B90" s="369">
        <v>5199077</v>
      </c>
      <c r="C90" s="343" t="s">
        <v>2746</v>
      </c>
      <c r="D90" s="343">
        <v>5</v>
      </c>
      <c r="E90" s="343">
        <v>11</v>
      </c>
      <c r="F90" s="343">
        <v>5</v>
      </c>
      <c r="G90" s="343">
        <v>105</v>
      </c>
      <c r="H90" s="343" t="s">
        <v>535</v>
      </c>
      <c r="I90" s="343" t="s">
        <v>535</v>
      </c>
      <c r="J90" s="343" t="s">
        <v>535</v>
      </c>
      <c r="K90" s="343" t="s">
        <v>535</v>
      </c>
      <c r="L90" s="343" t="s">
        <v>535</v>
      </c>
      <c r="M90" s="343" t="s">
        <v>535</v>
      </c>
      <c r="N90" s="343" t="s">
        <v>535</v>
      </c>
      <c r="O90" s="343" t="s">
        <v>535</v>
      </c>
      <c r="P90" s="343" t="s">
        <v>535</v>
      </c>
      <c r="Q90" s="343">
        <v>3</v>
      </c>
      <c r="R90" s="343">
        <v>129</v>
      </c>
    </row>
    <row r="91" spans="1:18">
      <c r="A91" s="369">
        <v>88</v>
      </c>
      <c r="B91" s="369">
        <v>2867095</v>
      </c>
      <c r="C91" s="343" t="s">
        <v>2747</v>
      </c>
      <c r="D91" s="343" t="s">
        <v>535</v>
      </c>
      <c r="E91" s="343" t="s">
        <v>535</v>
      </c>
      <c r="F91" s="343" t="s">
        <v>535</v>
      </c>
      <c r="G91" s="343">
        <v>3</v>
      </c>
      <c r="H91" s="343" t="s">
        <v>535</v>
      </c>
      <c r="I91" s="343" t="s">
        <v>535</v>
      </c>
      <c r="J91" s="343" t="s">
        <v>535</v>
      </c>
      <c r="K91" s="343">
        <v>272</v>
      </c>
      <c r="L91" s="343" t="s">
        <v>535</v>
      </c>
      <c r="M91" s="343" t="s">
        <v>535</v>
      </c>
      <c r="N91" s="343" t="s">
        <v>535</v>
      </c>
      <c r="O91" s="343" t="s">
        <v>535</v>
      </c>
      <c r="P91" s="343" t="s">
        <v>535</v>
      </c>
      <c r="Q91" s="343">
        <v>272</v>
      </c>
      <c r="R91" s="343">
        <v>547</v>
      </c>
    </row>
    <row r="92" spans="1:18">
      <c r="A92" s="369">
        <v>89</v>
      </c>
      <c r="B92" s="369">
        <v>2075385</v>
      </c>
      <c r="C92" s="343" t="s">
        <v>2748</v>
      </c>
      <c r="D92" s="343" t="s">
        <v>535</v>
      </c>
      <c r="E92" s="343" t="s">
        <v>535</v>
      </c>
      <c r="F92" s="343" t="s">
        <v>535</v>
      </c>
      <c r="G92" s="366">
        <v>2873</v>
      </c>
      <c r="H92" s="343" t="s">
        <v>535</v>
      </c>
      <c r="I92" s="343" t="s">
        <v>535</v>
      </c>
      <c r="J92" s="343" t="s">
        <v>535</v>
      </c>
      <c r="K92" s="343" t="s">
        <v>535</v>
      </c>
      <c r="L92" s="343" t="s">
        <v>535</v>
      </c>
      <c r="M92" s="343" t="s">
        <v>535</v>
      </c>
      <c r="N92" s="343" t="s">
        <v>535</v>
      </c>
      <c r="O92" s="343">
        <v>2</v>
      </c>
      <c r="P92" s="343" t="s">
        <v>535</v>
      </c>
      <c r="Q92" s="343" t="s">
        <v>535</v>
      </c>
      <c r="R92" s="366">
        <v>2875</v>
      </c>
    </row>
    <row r="93" spans="1:18">
      <c r="A93" s="369">
        <v>90</v>
      </c>
      <c r="B93" s="369">
        <v>5076285</v>
      </c>
      <c r="C93" s="343" t="s">
        <v>2749</v>
      </c>
      <c r="D93" s="343" t="s">
        <v>535</v>
      </c>
      <c r="E93" s="343" t="s">
        <v>535</v>
      </c>
      <c r="F93" s="343">
        <v>5</v>
      </c>
      <c r="G93" s="343">
        <v>30</v>
      </c>
      <c r="H93" s="343" t="s">
        <v>535</v>
      </c>
      <c r="I93" s="343" t="s">
        <v>535</v>
      </c>
      <c r="J93" s="343" t="s">
        <v>535</v>
      </c>
      <c r="K93" s="343" t="s">
        <v>535</v>
      </c>
      <c r="L93" s="343" t="s">
        <v>535</v>
      </c>
      <c r="M93" s="343" t="s">
        <v>535</v>
      </c>
      <c r="N93" s="343" t="s">
        <v>535</v>
      </c>
      <c r="O93" s="343">
        <v>8</v>
      </c>
      <c r="P93" s="343" t="s">
        <v>535</v>
      </c>
      <c r="Q93" s="343">
        <v>45</v>
      </c>
      <c r="R93" s="343">
        <v>88</v>
      </c>
    </row>
    <row r="94" spans="1:18">
      <c r="A94" s="369">
        <v>91</v>
      </c>
      <c r="B94" s="369">
        <v>6247059</v>
      </c>
      <c r="C94" s="343" t="s">
        <v>2750</v>
      </c>
      <c r="D94" s="343" t="s">
        <v>535</v>
      </c>
      <c r="E94" s="343" t="s">
        <v>535</v>
      </c>
      <c r="F94" s="343" t="s">
        <v>535</v>
      </c>
      <c r="G94" s="343">
        <v>5</v>
      </c>
      <c r="H94" s="343" t="s">
        <v>535</v>
      </c>
      <c r="I94" s="343" t="s">
        <v>535</v>
      </c>
      <c r="J94" s="343" t="s">
        <v>535</v>
      </c>
      <c r="K94" s="343" t="s">
        <v>535</v>
      </c>
      <c r="L94" s="343" t="s">
        <v>535</v>
      </c>
      <c r="M94" s="343" t="s">
        <v>535</v>
      </c>
      <c r="N94" s="343" t="s">
        <v>535</v>
      </c>
      <c r="O94" s="343">
        <v>19</v>
      </c>
      <c r="P94" s="343" t="s">
        <v>535</v>
      </c>
      <c r="Q94" s="343">
        <v>30</v>
      </c>
      <c r="R94" s="343">
        <v>54</v>
      </c>
    </row>
    <row r="95" spans="1:18">
      <c r="A95" s="369">
        <v>92</v>
      </c>
      <c r="B95" s="369">
        <v>5292638</v>
      </c>
      <c r="C95" s="343" t="s">
        <v>2751</v>
      </c>
      <c r="D95" s="343" t="s">
        <v>535</v>
      </c>
      <c r="E95" s="343" t="s">
        <v>535</v>
      </c>
      <c r="F95" s="343" t="s">
        <v>535</v>
      </c>
      <c r="G95" s="343" t="s">
        <v>535</v>
      </c>
      <c r="H95" s="343" t="s">
        <v>535</v>
      </c>
      <c r="I95" s="343" t="s">
        <v>535</v>
      </c>
      <c r="J95" s="343" t="s">
        <v>535</v>
      </c>
      <c r="K95" s="343" t="s">
        <v>535</v>
      </c>
      <c r="L95" s="343" t="s">
        <v>535</v>
      </c>
      <c r="M95" s="343" t="s">
        <v>535</v>
      </c>
      <c r="N95" s="343" t="s">
        <v>535</v>
      </c>
      <c r="O95" s="343" t="s">
        <v>535</v>
      </c>
      <c r="P95" s="343" t="s">
        <v>535</v>
      </c>
      <c r="Q95" s="343" t="s">
        <v>535</v>
      </c>
      <c r="R95" s="343" t="s">
        <v>535</v>
      </c>
    </row>
    <row r="96" spans="1:18">
      <c r="A96" s="369">
        <v>93</v>
      </c>
      <c r="B96" s="369">
        <v>5358221</v>
      </c>
      <c r="C96" s="343" t="s">
        <v>2752</v>
      </c>
      <c r="D96" s="343" t="s">
        <v>535</v>
      </c>
      <c r="E96" s="343">
        <v>1</v>
      </c>
      <c r="F96" s="343">
        <v>1</v>
      </c>
      <c r="G96" s="343">
        <v>17</v>
      </c>
      <c r="H96" s="343" t="s">
        <v>535</v>
      </c>
      <c r="I96" s="343">
        <v>29</v>
      </c>
      <c r="J96" s="343" t="s">
        <v>535</v>
      </c>
      <c r="K96" s="343" t="s">
        <v>535</v>
      </c>
      <c r="L96" s="343" t="s">
        <v>535</v>
      </c>
      <c r="M96" s="343">
        <v>15</v>
      </c>
      <c r="N96" s="343" t="s">
        <v>535</v>
      </c>
      <c r="O96" s="343" t="s">
        <v>535</v>
      </c>
      <c r="P96" s="343" t="s">
        <v>535</v>
      </c>
      <c r="Q96" s="343" t="s">
        <v>535</v>
      </c>
      <c r="R96" s="343">
        <v>63</v>
      </c>
    </row>
    <row r="97" spans="1:18">
      <c r="A97" s="369">
        <v>94</v>
      </c>
      <c r="B97" s="369">
        <v>5084555</v>
      </c>
      <c r="C97" s="343" t="s">
        <v>2753</v>
      </c>
      <c r="D97" s="343">
        <v>534</v>
      </c>
      <c r="E97" s="343">
        <v>23</v>
      </c>
      <c r="F97" s="343" t="s">
        <v>535</v>
      </c>
      <c r="G97" s="343">
        <v>296</v>
      </c>
      <c r="H97" s="343" t="s">
        <v>535</v>
      </c>
      <c r="I97" s="343" t="s">
        <v>535</v>
      </c>
      <c r="J97" s="343" t="s">
        <v>535</v>
      </c>
      <c r="K97" s="343" t="s">
        <v>535</v>
      </c>
      <c r="L97" s="343" t="s">
        <v>535</v>
      </c>
      <c r="M97" s="343" t="s">
        <v>535</v>
      </c>
      <c r="N97" s="343" t="s">
        <v>535</v>
      </c>
      <c r="O97" s="343" t="s">
        <v>535</v>
      </c>
      <c r="P97" s="343" t="s">
        <v>535</v>
      </c>
      <c r="Q97" s="343">
        <v>75</v>
      </c>
      <c r="R97" s="343">
        <v>928</v>
      </c>
    </row>
    <row r="98" spans="1:18">
      <c r="A98" s="369">
        <v>95</v>
      </c>
      <c r="B98" s="369">
        <v>2108291</v>
      </c>
      <c r="C98" s="343" t="s">
        <v>2754</v>
      </c>
      <c r="D98" s="343" t="s">
        <v>535</v>
      </c>
      <c r="E98" s="343">
        <v>6</v>
      </c>
      <c r="F98" s="343">
        <v>71</v>
      </c>
      <c r="G98" s="343" t="s">
        <v>535</v>
      </c>
      <c r="H98" s="343" t="s">
        <v>535</v>
      </c>
      <c r="I98" s="343" t="s">
        <v>535</v>
      </c>
      <c r="J98" s="343" t="s">
        <v>535</v>
      </c>
      <c r="K98" s="343" t="s">
        <v>535</v>
      </c>
      <c r="L98" s="343" t="s">
        <v>535</v>
      </c>
      <c r="M98" s="343" t="s">
        <v>535</v>
      </c>
      <c r="N98" s="343" t="s">
        <v>535</v>
      </c>
      <c r="O98" s="343" t="s">
        <v>535</v>
      </c>
      <c r="P98" s="343" t="s">
        <v>535</v>
      </c>
      <c r="Q98" s="343">
        <v>41</v>
      </c>
      <c r="R98" s="343">
        <v>118</v>
      </c>
    </row>
    <row r="99" spans="1:18">
      <c r="A99" s="369">
        <v>96</v>
      </c>
      <c r="B99" s="369">
        <v>5261198</v>
      </c>
      <c r="C99" s="343" t="s">
        <v>2755</v>
      </c>
      <c r="D99" s="343">
        <v>6</v>
      </c>
      <c r="E99" s="343" t="s">
        <v>535</v>
      </c>
      <c r="F99" s="343" t="s">
        <v>535</v>
      </c>
      <c r="G99" s="343">
        <v>95</v>
      </c>
      <c r="H99" s="343" t="s">
        <v>535</v>
      </c>
      <c r="I99" s="343">
        <v>11</v>
      </c>
      <c r="J99" s="343" t="s">
        <v>535</v>
      </c>
      <c r="K99" s="343" t="s">
        <v>535</v>
      </c>
      <c r="L99" s="343" t="s">
        <v>535</v>
      </c>
      <c r="M99" s="343">
        <v>22</v>
      </c>
      <c r="N99" s="343" t="s">
        <v>535</v>
      </c>
      <c r="O99" s="343" t="s">
        <v>535</v>
      </c>
      <c r="P99" s="343">
        <v>5</v>
      </c>
      <c r="Q99" s="343">
        <v>63</v>
      </c>
      <c r="R99" s="343">
        <v>202</v>
      </c>
    </row>
    <row r="100" spans="1:18">
      <c r="A100" s="369">
        <v>97</v>
      </c>
      <c r="B100" s="369">
        <v>6138373</v>
      </c>
      <c r="C100" s="343" t="s">
        <v>2756</v>
      </c>
      <c r="D100" s="343" t="s">
        <v>535</v>
      </c>
      <c r="E100" s="343" t="s">
        <v>535</v>
      </c>
      <c r="F100" s="343" t="s">
        <v>535</v>
      </c>
      <c r="G100" s="343" t="s">
        <v>535</v>
      </c>
      <c r="H100" s="343" t="s">
        <v>535</v>
      </c>
      <c r="I100" s="343" t="s">
        <v>535</v>
      </c>
      <c r="J100" s="343" t="s">
        <v>535</v>
      </c>
      <c r="K100" s="343">
        <v>160</v>
      </c>
      <c r="L100" s="343" t="s">
        <v>535</v>
      </c>
      <c r="M100" s="343" t="s">
        <v>535</v>
      </c>
      <c r="N100" s="343" t="s">
        <v>535</v>
      </c>
      <c r="O100" s="343" t="s">
        <v>535</v>
      </c>
      <c r="P100" s="343" t="s">
        <v>535</v>
      </c>
      <c r="Q100" s="343" t="s">
        <v>535</v>
      </c>
      <c r="R100" s="343">
        <v>160</v>
      </c>
    </row>
    <row r="101" spans="1:18">
      <c r="A101" s="369">
        <v>98</v>
      </c>
      <c r="B101" s="369">
        <v>2590565</v>
      </c>
      <c r="C101" s="343" t="s">
        <v>2757</v>
      </c>
      <c r="D101" s="343">
        <v>19</v>
      </c>
      <c r="E101" s="343">
        <v>1</v>
      </c>
      <c r="F101" s="343">
        <v>1</v>
      </c>
      <c r="G101" s="343">
        <v>11</v>
      </c>
      <c r="H101" s="343" t="s">
        <v>535</v>
      </c>
      <c r="I101" s="343" t="s">
        <v>535</v>
      </c>
      <c r="J101" s="343" t="s">
        <v>535</v>
      </c>
      <c r="K101" s="343" t="s">
        <v>535</v>
      </c>
      <c r="L101" s="343" t="s">
        <v>535</v>
      </c>
      <c r="M101" s="343" t="s">
        <v>535</v>
      </c>
      <c r="N101" s="343" t="s">
        <v>535</v>
      </c>
      <c r="O101" s="343" t="s">
        <v>535</v>
      </c>
      <c r="P101" s="343" t="s">
        <v>535</v>
      </c>
      <c r="Q101" s="343" t="s">
        <v>535</v>
      </c>
      <c r="R101" s="343">
        <v>32</v>
      </c>
    </row>
    <row r="102" spans="1:18">
      <c r="A102" s="369">
        <v>99</v>
      </c>
      <c r="B102" s="369">
        <v>5295858</v>
      </c>
      <c r="C102" s="343" t="s">
        <v>2758</v>
      </c>
      <c r="D102" s="343">
        <v>18</v>
      </c>
      <c r="E102" s="343" t="s">
        <v>535</v>
      </c>
      <c r="F102" s="343">
        <v>5</v>
      </c>
      <c r="G102" s="343">
        <v>30</v>
      </c>
      <c r="H102" s="343" t="s">
        <v>535</v>
      </c>
      <c r="I102" s="343" t="s">
        <v>535</v>
      </c>
      <c r="J102" s="343" t="s">
        <v>535</v>
      </c>
      <c r="K102" s="343" t="s">
        <v>535</v>
      </c>
      <c r="L102" s="343" t="s">
        <v>535</v>
      </c>
      <c r="M102" s="343">
        <v>7</v>
      </c>
      <c r="N102" s="343" t="s">
        <v>535</v>
      </c>
      <c r="O102" s="343" t="s">
        <v>535</v>
      </c>
      <c r="P102" s="343" t="s">
        <v>535</v>
      </c>
      <c r="Q102" s="343">
        <v>135</v>
      </c>
      <c r="R102" s="343">
        <v>195</v>
      </c>
    </row>
    <row r="103" spans="1:18">
      <c r="A103" s="369">
        <v>100</v>
      </c>
      <c r="B103" s="369">
        <v>2734877</v>
      </c>
      <c r="C103" s="343" t="s">
        <v>2759</v>
      </c>
      <c r="D103" s="343" t="s">
        <v>535</v>
      </c>
      <c r="E103" s="343">
        <v>3</v>
      </c>
      <c r="F103" s="343" t="s">
        <v>535</v>
      </c>
      <c r="G103" s="343" t="s">
        <v>535</v>
      </c>
      <c r="H103" s="343" t="s">
        <v>535</v>
      </c>
      <c r="I103" s="343" t="s">
        <v>535</v>
      </c>
      <c r="J103" s="343" t="s">
        <v>535</v>
      </c>
      <c r="K103" s="343" t="s">
        <v>535</v>
      </c>
      <c r="L103" s="343" t="s">
        <v>535</v>
      </c>
      <c r="M103" s="343" t="s">
        <v>535</v>
      </c>
      <c r="N103" s="343" t="s">
        <v>535</v>
      </c>
      <c r="O103" s="343" t="s">
        <v>535</v>
      </c>
      <c r="P103" s="343" t="s">
        <v>535</v>
      </c>
      <c r="Q103" s="343">
        <v>3</v>
      </c>
      <c r="R103" s="343">
        <v>6</v>
      </c>
    </row>
    <row r="104" spans="1:18">
      <c r="A104" s="369">
        <v>101</v>
      </c>
      <c r="B104" s="369">
        <v>2587645</v>
      </c>
      <c r="C104" s="343" t="s">
        <v>2760</v>
      </c>
      <c r="D104" s="343" t="s">
        <v>535</v>
      </c>
      <c r="E104" s="343">
        <v>2</v>
      </c>
      <c r="F104" s="343" t="s">
        <v>535</v>
      </c>
      <c r="G104" s="343" t="s">
        <v>535</v>
      </c>
      <c r="H104" s="343" t="s">
        <v>535</v>
      </c>
      <c r="I104" s="343" t="s">
        <v>535</v>
      </c>
      <c r="J104" s="343" t="s">
        <v>535</v>
      </c>
      <c r="K104" s="343" t="s">
        <v>535</v>
      </c>
      <c r="L104" s="343" t="s">
        <v>535</v>
      </c>
      <c r="M104" s="343" t="s">
        <v>535</v>
      </c>
      <c r="N104" s="343" t="s">
        <v>535</v>
      </c>
      <c r="O104" s="343" t="s">
        <v>535</v>
      </c>
      <c r="P104" s="343" t="s">
        <v>535</v>
      </c>
      <c r="Q104" s="343" t="s">
        <v>535</v>
      </c>
      <c r="R104" s="343">
        <v>2</v>
      </c>
    </row>
    <row r="105" spans="1:18">
      <c r="A105" s="369">
        <v>102</v>
      </c>
      <c r="B105" s="369">
        <v>6101615</v>
      </c>
      <c r="C105" s="343" t="s">
        <v>2761</v>
      </c>
      <c r="D105" s="343" t="s">
        <v>535</v>
      </c>
      <c r="E105" s="343" t="s">
        <v>535</v>
      </c>
      <c r="F105" s="343">
        <v>16</v>
      </c>
      <c r="G105" s="343">
        <v>19</v>
      </c>
      <c r="H105" s="343" t="s">
        <v>535</v>
      </c>
      <c r="I105" s="343" t="s">
        <v>535</v>
      </c>
      <c r="J105" s="343" t="s">
        <v>535</v>
      </c>
      <c r="K105" s="343" t="s">
        <v>535</v>
      </c>
      <c r="L105" s="343" t="s">
        <v>535</v>
      </c>
      <c r="M105" s="343" t="s">
        <v>535</v>
      </c>
      <c r="N105" s="343" t="s">
        <v>535</v>
      </c>
      <c r="O105" s="343">
        <v>16</v>
      </c>
      <c r="P105" s="343" t="s">
        <v>535</v>
      </c>
      <c r="Q105" s="343">
        <v>275</v>
      </c>
      <c r="R105" s="343">
        <v>326</v>
      </c>
    </row>
    <row r="106" spans="1:18">
      <c r="A106" s="369">
        <v>103</v>
      </c>
      <c r="B106" s="369">
        <v>5990769</v>
      </c>
      <c r="C106" s="343" t="s">
        <v>2762</v>
      </c>
      <c r="D106" s="343" t="s">
        <v>535</v>
      </c>
      <c r="E106" s="343" t="s">
        <v>535</v>
      </c>
      <c r="F106" s="343" t="s">
        <v>535</v>
      </c>
      <c r="G106" s="343" t="s">
        <v>535</v>
      </c>
      <c r="H106" s="343" t="s">
        <v>535</v>
      </c>
      <c r="I106" s="343" t="s">
        <v>535</v>
      </c>
      <c r="J106" s="343" t="s">
        <v>535</v>
      </c>
      <c r="K106" s="343" t="s">
        <v>535</v>
      </c>
      <c r="L106" s="343" t="s">
        <v>535</v>
      </c>
      <c r="M106" s="343" t="s">
        <v>535</v>
      </c>
      <c r="N106" s="343" t="s">
        <v>535</v>
      </c>
      <c r="O106" s="343" t="s">
        <v>535</v>
      </c>
      <c r="P106" s="343" t="s">
        <v>535</v>
      </c>
      <c r="Q106" s="343" t="s">
        <v>535</v>
      </c>
      <c r="R106" s="343" t="s">
        <v>535</v>
      </c>
    </row>
    <row r="107" spans="1:18">
      <c r="A107" s="369">
        <v>104</v>
      </c>
      <c r="B107" s="369">
        <v>2740591</v>
      </c>
      <c r="C107" s="343" t="s">
        <v>2763</v>
      </c>
      <c r="D107" s="343" t="s">
        <v>535</v>
      </c>
      <c r="E107" s="343">
        <v>4</v>
      </c>
      <c r="F107" s="343" t="s">
        <v>535</v>
      </c>
      <c r="G107" s="343" t="s">
        <v>535</v>
      </c>
      <c r="H107" s="343" t="s">
        <v>535</v>
      </c>
      <c r="I107" s="343" t="s">
        <v>535</v>
      </c>
      <c r="J107" s="343" t="s">
        <v>535</v>
      </c>
      <c r="K107" s="343" t="s">
        <v>535</v>
      </c>
      <c r="L107" s="343" t="s">
        <v>535</v>
      </c>
      <c r="M107" s="343" t="s">
        <v>535</v>
      </c>
      <c r="N107" s="343" t="s">
        <v>535</v>
      </c>
      <c r="O107" s="343" t="s">
        <v>535</v>
      </c>
      <c r="P107" s="343" t="s">
        <v>535</v>
      </c>
      <c r="Q107" s="343" t="s">
        <v>535</v>
      </c>
      <c r="R107" s="343">
        <v>4</v>
      </c>
    </row>
    <row r="108" spans="1:18">
      <c r="A108" s="369">
        <v>105</v>
      </c>
      <c r="B108" s="369">
        <v>3753603</v>
      </c>
      <c r="C108" s="343" t="s">
        <v>2764</v>
      </c>
      <c r="D108" s="343" t="s">
        <v>535</v>
      </c>
      <c r="E108" s="343" t="s">
        <v>535</v>
      </c>
      <c r="F108" s="343" t="s">
        <v>535</v>
      </c>
      <c r="G108" s="343" t="s">
        <v>535</v>
      </c>
      <c r="H108" s="343" t="s">
        <v>535</v>
      </c>
      <c r="I108" s="343" t="s">
        <v>535</v>
      </c>
      <c r="J108" s="343" t="s">
        <v>535</v>
      </c>
      <c r="K108" s="343" t="s">
        <v>535</v>
      </c>
      <c r="L108" s="343" t="s">
        <v>535</v>
      </c>
      <c r="M108" s="343" t="s">
        <v>535</v>
      </c>
      <c r="N108" s="343" t="s">
        <v>535</v>
      </c>
      <c r="O108" s="343" t="s">
        <v>535</v>
      </c>
      <c r="P108" s="343" t="s">
        <v>535</v>
      </c>
      <c r="Q108" s="343">
        <v>87</v>
      </c>
      <c r="R108" s="343">
        <v>87</v>
      </c>
    </row>
    <row r="109" spans="1:18">
      <c r="A109" s="369">
        <v>106</v>
      </c>
      <c r="B109" s="369">
        <v>2016656</v>
      </c>
      <c r="C109" s="343" t="s">
        <v>2765</v>
      </c>
      <c r="D109" s="343" t="s">
        <v>535</v>
      </c>
      <c r="E109" s="343">
        <v>1</v>
      </c>
      <c r="F109" s="343" t="s">
        <v>535</v>
      </c>
      <c r="G109" s="343">
        <v>45</v>
      </c>
      <c r="H109" s="343" t="s">
        <v>535</v>
      </c>
      <c r="I109" s="343" t="s">
        <v>535</v>
      </c>
      <c r="J109" s="343" t="s">
        <v>535</v>
      </c>
      <c r="K109" s="343" t="s">
        <v>535</v>
      </c>
      <c r="L109" s="366">
        <v>23000</v>
      </c>
      <c r="M109" s="343" t="s">
        <v>535</v>
      </c>
      <c r="N109" s="343" t="s">
        <v>535</v>
      </c>
      <c r="O109" s="343" t="s">
        <v>535</v>
      </c>
      <c r="P109" s="343" t="s">
        <v>535</v>
      </c>
      <c r="Q109" s="343" t="s">
        <v>535</v>
      </c>
      <c r="R109" s="366">
        <v>23046</v>
      </c>
    </row>
    <row r="110" spans="1:18">
      <c r="A110" s="369">
        <v>107</v>
      </c>
      <c r="B110" s="369">
        <v>2777223</v>
      </c>
      <c r="C110" s="343" t="s">
        <v>2766</v>
      </c>
      <c r="D110" s="343" t="s">
        <v>535</v>
      </c>
      <c r="E110" s="343" t="s">
        <v>535</v>
      </c>
      <c r="F110" s="343">
        <v>16</v>
      </c>
      <c r="G110" s="343">
        <v>7</v>
      </c>
      <c r="H110" s="343" t="s">
        <v>535</v>
      </c>
      <c r="I110" s="343" t="s">
        <v>535</v>
      </c>
      <c r="J110" s="343" t="s">
        <v>535</v>
      </c>
      <c r="K110" s="343" t="s">
        <v>535</v>
      </c>
      <c r="L110" s="343" t="s">
        <v>535</v>
      </c>
      <c r="M110" s="343" t="s">
        <v>535</v>
      </c>
      <c r="N110" s="343" t="s">
        <v>535</v>
      </c>
      <c r="O110" s="343" t="s">
        <v>535</v>
      </c>
      <c r="P110" s="343">
        <v>23</v>
      </c>
      <c r="Q110" s="343">
        <v>25</v>
      </c>
      <c r="R110" s="343">
        <v>71</v>
      </c>
    </row>
    <row r="111" spans="1:18">
      <c r="A111" s="369">
        <v>108</v>
      </c>
      <c r="B111" s="369">
        <v>5430682</v>
      </c>
      <c r="C111" s="343" t="s">
        <v>2767</v>
      </c>
      <c r="D111" s="343" t="s">
        <v>535</v>
      </c>
      <c r="E111" s="343">
        <v>2</v>
      </c>
      <c r="F111" s="343" t="s">
        <v>535</v>
      </c>
      <c r="G111" s="343" t="s">
        <v>535</v>
      </c>
      <c r="H111" s="343" t="s">
        <v>535</v>
      </c>
      <c r="I111" s="343" t="s">
        <v>535</v>
      </c>
      <c r="J111" s="343" t="s">
        <v>535</v>
      </c>
      <c r="K111" s="343" t="s">
        <v>535</v>
      </c>
      <c r="L111" s="343" t="s">
        <v>535</v>
      </c>
      <c r="M111" s="343" t="s">
        <v>535</v>
      </c>
      <c r="N111" s="343" t="s">
        <v>535</v>
      </c>
      <c r="O111" s="343">
        <v>4</v>
      </c>
      <c r="P111" s="343" t="s">
        <v>535</v>
      </c>
      <c r="Q111" s="343" t="s">
        <v>535</v>
      </c>
      <c r="R111" s="343">
        <v>6</v>
      </c>
    </row>
    <row r="112" spans="1:18">
      <c r="A112" s="369">
        <v>109</v>
      </c>
      <c r="B112" s="369">
        <v>2872943</v>
      </c>
      <c r="C112" s="343" t="s">
        <v>2768</v>
      </c>
      <c r="D112" s="343">
        <v>1</v>
      </c>
      <c r="E112" s="343">
        <v>2</v>
      </c>
      <c r="F112" s="343" t="s">
        <v>535</v>
      </c>
      <c r="G112" s="343" t="s">
        <v>535</v>
      </c>
      <c r="H112" s="343" t="s">
        <v>535</v>
      </c>
      <c r="I112" s="343" t="s">
        <v>535</v>
      </c>
      <c r="J112" s="343" t="s">
        <v>535</v>
      </c>
      <c r="K112" s="343" t="s">
        <v>535</v>
      </c>
      <c r="L112" s="343" t="s">
        <v>535</v>
      </c>
      <c r="M112" s="343" t="s">
        <v>535</v>
      </c>
      <c r="N112" s="343" t="s">
        <v>535</v>
      </c>
      <c r="O112" s="343" t="s">
        <v>535</v>
      </c>
      <c r="P112" s="343" t="s">
        <v>535</v>
      </c>
      <c r="Q112" s="343" t="s">
        <v>535</v>
      </c>
      <c r="R112" s="343">
        <v>3</v>
      </c>
    </row>
    <row r="113" spans="1:18">
      <c r="A113" s="369">
        <v>110</v>
      </c>
      <c r="B113" s="369">
        <v>5185181</v>
      </c>
      <c r="C113" s="343" t="s">
        <v>2769</v>
      </c>
      <c r="D113" s="343" t="s">
        <v>535</v>
      </c>
      <c r="E113" s="343" t="s">
        <v>535</v>
      </c>
      <c r="F113" s="343" t="s">
        <v>535</v>
      </c>
      <c r="G113" s="343" t="s">
        <v>535</v>
      </c>
      <c r="H113" s="343" t="s">
        <v>535</v>
      </c>
      <c r="I113" s="343" t="s">
        <v>535</v>
      </c>
      <c r="J113" s="343" t="s">
        <v>535</v>
      </c>
      <c r="K113" s="343" t="s">
        <v>535</v>
      </c>
      <c r="L113" s="343" t="s">
        <v>535</v>
      </c>
      <c r="M113" s="343" t="s">
        <v>535</v>
      </c>
      <c r="N113" s="343" t="s">
        <v>535</v>
      </c>
      <c r="O113" s="343" t="s">
        <v>535</v>
      </c>
      <c r="P113" s="343" t="s">
        <v>535</v>
      </c>
      <c r="Q113" s="343" t="s">
        <v>535</v>
      </c>
      <c r="R113" s="343" t="s">
        <v>535</v>
      </c>
    </row>
    <row r="114" spans="1:18">
      <c r="A114" s="369">
        <v>111</v>
      </c>
      <c r="B114" s="369">
        <v>2028565</v>
      </c>
      <c r="C114" s="343" t="s">
        <v>2770</v>
      </c>
      <c r="D114" s="343" t="s">
        <v>535</v>
      </c>
      <c r="E114" s="343" t="s">
        <v>535</v>
      </c>
      <c r="F114" s="343" t="s">
        <v>535</v>
      </c>
      <c r="G114" s="343" t="s">
        <v>535</v>
      </c>
      <c r="H114" s="343" t="s">
        <v>535</v>
      </c>
      <c r="I114" s="343" t="s">
        <v>535</v>
      </c>
      <c r="J114" s="343" t="s">
        <v>535</v>
      </c>
      <c r="K114" s="343" t="s">
        <v>535</v>
      </c>
      <c r="L114" s="343" t="s">
        <v>535</v>
      </c>
      <c r="M114" s="343" t="s">
        <v>535</v>
      </c>
      <c r="N114" s="343" t="s">
        <v>535</v>
      </c>
      <c r="O114" s="343" t="s">
        <v>535</v>
      </c>
      <c r="P114" s="343" t="s">
        <v>535</v>
      </c>
      <c r="Q114" s="343" t="s">
        <v>535</v>
      </c>
      <c r="R114" s="343" t="s">
        <v>535</v>
      </c>
    </row>
    <row r="115" spans="1:18">
      <c r="A115" s="369">
        <v>112</v>
      </c>
      <c r="B115" s="369">
        <v>5116635</v>
      </c>
      <c r="C115" s="343" t="s">
        <v>2771</v>
      </c>
      <c r="D115" s="343" t="s">
        <v>535</v>
      </c>
      <c r="E115" s="343" t="s">
        <v>535</v>
      </c>
      <c r="F115" s="343" t="s">
        <v>535</v>
      </c>
      <c r="G115" s="343" t="s">
        <v>535</v>
      </c>
      <c r="H115" s="343" t="s">
        <v>535</v>
      </c>
      <c r="I115" s="343" t="s">
        <v>535</v>
      </c>
      <c r="J115" s="343" t="s">
        <v>535</v>
      </c>
      <c r="K115" s="343" t="s">
        <v>535</v>
      </c>
      <c r="L115" s="343" t="s">
        <v>535</v>
      </c>
      <c r="M115" s="343" t="s">
        <v>535</v>
      </c>
      <c r="N115" s="343" t="s">
        <v>535</v>
      </c>
      <c r="O115" s="343" t="s">
        <v>535</v>
      </c>
      <c r="P115" s="343" t="s">
        <v>535</v>
      </c>
      <c r="Q115" s="343" t="s">
        <v>535</v>
      </c>
      <c r="R115" s="343" t="s">
        <v>535</v>
      </c>
    </row>
    <row r="116" spans="1:18">
      <c r="A116" s="369">
        <v>113</v>
      </c>
      <c r="B116" s="369">
        <v>5320259</v>
      </c>
      <c r="C116" s="343" t="s">
        <v>2772</v>
      </c>
      <c r="D116" s="343" t="s">
        <v>535</v>
      </c>
      <c r="E116" s="343">
        <v>3</v>
      </c>
      <c r="F116" s="343" t="s">
        <v>535</v>
      </c>
      <c r="G116" s="343" t="s">
        <v>535</v>
      </c>
      <c r="H116" s="343" t="s">
        <v>535</v>
      </c>
      <c r="I116" s="343" t="s">
        <v>535</v>
      </c>
      <c r="J116" s="343" t="s">
        <v>535</v>
      </c>
      <c r="K116" s="343" t="s">
        <v>535</v>
      </c>
      <c r="L116" s="343" t="s">
        <v>535</v>
      </c>
      <c r="M116" s="343" t="s">
        <v>535</v>
      </c>
      <c r="N116" s="343" t="s">
        <v>535</v>
      </c>
      <c r="O116" s="343" t="s">
        <v>535</v>
      </c>
      <c r="P116" s="343" t="s">
        <v>535</v>
      </c>
      <c r="Q116" s="343" t="s">
        <v>535</v>
      </c>
      <c r="R116" s="343">
        <v>3</v>
      </c>
    </row>
    <row r="117" spans="1:18">
      <c r="A117" s="369">
        <v>114</v>
      </c>
      <c r="B117" s="369">
        <v>2839717</v>
      </c>
      <c r="C117" s="343" t="s">
        <v>2773</v>
      </c>
      <c r="D117" s="343">
        <v>18</v>
      </c>
      <c r="E117" s="343">
        <v>1</v>
      </c>
      <c r="F117" s="343">
        <v>23</v>
      </c>
      <c r="G117" s="343">
        <v>94</v>
      </c>
      <c r="H117" s="343" t="s">
        <v>535</v>
      </c>
      <c r="I117" s="343" t="s">
        <v>535</v>
      </c>
      <c r="J117" s="343">
        <v>120</v>
      </c>
      <c r="K117" s="343" t="s">
        <v>535</v>
      </c>
      <c r="L117" s="343" t="s">
        <v>535</v>
      </c>
      <c r="M117" s="343" t="s">
        <v>535</v>
      </c>
      <c r="N117" s="343" t="s">
        <v>535</v>
      </c>
      <c r="O117" s="343" t="s">
        <v>535</v>
      </c>
      <c r="P117" s="343">
        <v>705</v>
      </c>
      <c r="Q117" s="343" t="s">
        <v>535</v>
      </c>
      <c r="R117" s="343">
        <v>961</v>
      </c>
    </row>
    <row r="118" spans="1:18">
      <c r="A118" s="369">
        <v>115</v>
      </c>
      <c r="B118" s="369">
        <v>6030343</v>
      </c>
      <c r="C118" s="343" t="s">
        <v>2774</v>
      </c>
      <c r="D118" s="343" t="s">
        <v>535</v>
      </c>
      <c r="E118" s="343" t="s">
        <v>535</v>
      </c>
      <c r="F118" s="343">
        <v>63</v>
      </c>
      <c r="G118" s="343">
        <v>55</v>
      </c>
      <c r="H118" s="343" t="s">
        <v>535</v>
      </c>
      <c r="I118" s="343" t="s">
        <v>535</v>
      </c>
      <c r="J118" s="343" t="s">
        <v>535</v>
      </c>
      <c r="K118" s="343" t="s">
        <v>535</v>
      </c>
      <c r="L118" s="343" t="s">
        <v>535</v>
      </c>
      <c r="M118" s="343" t="s">
        <v>535</v>
      </c>
      <c r="N118" s="343" t="s">
        <v>535</v>
      </c>
      <c r="O118" s="343" t="s">
        <v>535</v>
      </c>
      <c r="P118" s="343" t="s">
        <v>535</v>
      </c>
      <c r="Q118" s="343" t="s">
        <v>535</v>
      </c>
      <c r="R118" s="343">
        <v>118</v>
      </c>
    </row>
    <row r="119" spans="1:18">
      <c r="A119" s="369">
        <v>116</v>
      </c>
      <c r="B119" s="369">
        <v>2076675</v>
      </c>
      <c r="C119" s="343" t="s">
        <v>2775</v>
      </c>
      <c r="D119" s="343" t="s">
        <v>535</v>
      </c>
      <c r="E119" s="343">
        <v>32</v>
      </c>
      <c r="F119" s="343">
        <v>1</v>
      </c>
      <c r="G119" s="343" t="s">
        <v>535</v>
      </c>
      <c r="H119" s="343" t="s">
        <v>535</v>
      </c>
      <c r="I119" s="343">
        <v>1</v>
      </c>
      <c r="J119" s="343" t="s">
        <v>535</v>
      </c>
      <c r="K119" s="343" t="s">
        <v>535</v>
      </c>
      <c r="L119" s="343" t="s">
        <v>535</v>
      </c>
      <c r="M119" s="343" t="s">
        <v>535</v>
      </c>
      <c r="N119" s="343" t="s">
        <v>535</v>
      </c>
      <c r="O119" s="343" t="s">
        <v>535</v>
      </c>
      <c r="P119" s="343">
        <v>19</v>
      </c>
      <c r="Q119" s="343" t="s">
        <v>535</v>
      </c>
      <c r="R119" s="343">
        <v>53</v>
      </c>
    </row>
    <row r="120" spans="1:18">
      <c r="A120" s="369">
        <v>117</v>
      </c>
      <c r="B120" s="369">
        <v>2344343</v>
      </c>
      <c r="C120" s="343" t="s">
        <v>2776</v>
      </c>
      <c r="D120" s="343">
        <v>4</v>
      </c>
      <c r="E120" s="343">
        <v>4</v>
      </c>
      <c r="F120" s="343">
        <v>36</v>
      </c>
      <c r="G120" s="343">
        <v>53</v>
      </c>
      <c r="H120" s="343" t="s">
        <v>535</v>
      </c>
      <c r="I120" s="343" t="s">
        <v>535</v>
      </c>
      <c r="J120" s="343" t="s">
        <v>535</v>
      </c>
      <c r="K120" s="343" t="s">
        <v>535</v>
      </c>
      <c r="L120" s="343" t="s">
        <v>535</v>
      </c>
      <c r="M120" s="343">
        <v>42</v>
      </c>
      <c r="N120" s="343" t="s">
        <v>535</v>
      </c>
      <c r="O120" s="343" t="s">
        <v>535</v>
      </c>
      <c r="P120" s="343" t="s">
        <v>535</v>
      </c>
      <c r="Q120" s="343">
        <v>24</v>
      </c>
      <c r="R120" s="343">
        <v>163</v>
      </c>
    </row>
    <row r="121" spans="1:18">
      <c r="A121" s="369">
        <v>118</v>
      </c>
      <c r="B121" s="369">
        <v>6183506</v>
      </c>
      <c r="C121" s="343" t="s">
        <v>2777</v>
      </c>
      <c r="D121" s="343" t="s">
        <v>535</v>
      </c>
      <c r="E121" s="343" t="s">
        <v>535</v>
      </c>
      <c r="F121" s="343" t="s">
        <v>535</v>
      </c>
      <c r="G121" s="343" t="s">
        <v>535</v>
      </c>
      <c r="H121" s="343" t="s">
        <v>535</v>
      </c>
      <c r="I121" s="343" t="s">
        <v>535</v>
      </c>
      <c r="J121" s="343" t="s">
        <v>535</v>
      </c>
      <c r="K121" s="343" t="s">
        <v>535</v>
      </c>
      <c r="L121" s="343" t="s">
        <v>535</v>
      </c>
      <c r="M121" s="343" t="s">
        <v>535</v>
      </c>
      <c r="N121" s="343" t="s">
        <v>535</v>
      </c>
      <c r="O121" s="343">
        <v>1</v>
      </c>
      <c r="P121" s="343" t="s">
        <v>535</v>
      </c>
      <c r="Q121" s="343" t="s">
        <v>535</v>
      </c>
      <c r="R121" s="343">
        <v>1</v>
      </c>
    </row>
    <row r="122" spans="1:18">
      <c r="A122" s="369">
        <v>119</v>
      </c>
      <c r="B122" s="369">
        <v>2819996</v>
      </c>
      <c r="C122" s="343" t="s">
        <v>2778</v>
      </c>
      <c r="D122" s="343">
        <v>25</v>
      </c>
      <c r="E122" s="343">
        <v>5</v>
      </c>
      <c r="F122" s="343">
        <v>152</v>
      </c>
      <c r="G122" s="343">
        <v>324</v>
      </c>
      <c r="H122" s="343" t="s">
        <v>535</v>
      </c>
      <c r="I122" s="343" t="s">
        <v>535</v>
      </c>
      <c r="J122" s="343" t="s">
        <v>535</v>
      </c>
      <c r="K122" s="343" t="s">
        <v>535</v>
      </c>
      <c r="L122" s="343" t="s">
        <v>535</v>
      </c>
      <c r="M122" s="343">
        <v>10</v>
      </c>
      <c r="N122" s="343" t="s">
        <v>535</v>
      </c>
      <c r="O122" s="343" t="s">
        <v>535</v>
      </c>
      <c r="P122" s="343" t="s">
        <v>535</v>
      </c>
      <c r="Q122" s="343">
        <v>157</v>
      </c>
      <c r="R122" s="343">
        <v>673</v>
      </c>
    </row>
    <row r="123" spans="1:18">
      <c r="A123" s="369">
        <v>120</v>
      </c>
      <c r="B123" s="369">
        <v>2868687</v>
      </c>
      <c r="C123" s="343" t="s">
        <v>2779</v>
      </c>
      <c r="D123" s="343">
        <v>5</v>
      </c>
      <c r="E123" s="343" t="s">
        <v>535</v>
      </c>
      <c r="F123" s="343" t="s">
        <v>535</v>
      </c>
      <c r="G123" s="343" t="s">
        <v>535</v>
      </c>
      <c r="H123" s="343" t="s">
        <v>535</v>
      </c>
      <c r="I123" s="343" t="s">
        <v>535</v>
      </c>
      <c r="J123" s="343" t="s">
        <v>535</v>
      </c>
      <c r="K123" s="343" t="s">
        <v>535</v>
      </c>
      <c r="L123" s="343" t="s">
        <v>535</v>
      </c>
      <c r="M123" s="343" t="s">
        <v>535</v>
      </c>
      <c r="N123" s="343" t="s">
        <v>535</v>
      </c>
      <c r="O123" s="343" t="s">
        <v>535</v>
      </c>
      <c r="P123" s="343">
        <v>17</v>
      </c>
      <c r="Q123" s="343" t="s">
        <v>535</v>
      </c>
      <c r="R123" s="343">
        <v>22</v>
      </c>
    </row>
    <row r="124" spans="1:18">
      <c r="A124" s="369">
        <v>121</v>
      </c>
      <c r="B124" s="369">
        <v>6249264</v>
      </c>
      <c r="C124" s="343" t="s">
        <v>2780</v>
      </c>
      <c r="D124" s="343" t="s">
        <v>535</v>
      </c>
      <c r="E124" s="343" t="s">
        <v>535</v>
      </c>
      <c r="F124" s="343">
        <v>7</v>
      </c>
      <c r="G124" s="343">
        <v>2</v>
      </c>
      <c r="H124" s="343" t="s">
        <v>535</v>
      </c>
      <c r="I124" s="343" t="s">
        <v>535</v>
      </c>
      <c r="J124" s="343" t="s">
        <v>535</v>
      </c>
      <c r="K124" s="343" t="s">
        <v>535</v>
      </c>
      <c r="L124" s="343" t="s">
        <v>535</v>
      </c>
      <c r="M124" s="343" t="s">
        <v>535</v>
      </c>
      <c r="N124" s="343" t="s">
        <v>535</v>
      </c>
      <c r="O124" s="343" t="s">
        <v>535</v>
      </c>
      <c r="P124" s="343">
        <v>167</v>
      </c>
      <c r="Q124" s="343">
        <v>87</v>
      </c>
      <c r="R124" s="343">
        <v>263</v>
      </c>
    </row>
    <row r="125" spans="1:18">
      <c r="A125" s="369">
        <v>122</v>
      </c>
      <c r="B125" s="369">
        <v>5877288</v>
      </c>
      <c r="C125" s="343" t="s">
        <v>2781</v>
      </c>
      <c r="D125" s="343" t="s">
        <v>535</v>
      </c>
      <c r="E125" s="343" t="s">
        <v>535</v>
      </c>
      <c r="F125" s="343">
        <v>10</v>
      </c>
      <c r="G125" s="343">
        <v>9</v>
      </c>
      <c r="H125" s="343" t="s">
        <v>535</v>
      </c>
      <c r="I125" s="343" t="s">
        <v>535</v>
      </c>
      <c r="J125" s="343" t="s">
        <v>535</v>
      </c>
      <c r="K125" s="343" t="s">
        <v>535</v>
      </c>
      <c r="L125" s="343" t="s">
        <v>535</v>
      </c>
      <c r="M125" s="343" t="s">
        <v>535</v>
      </c>
      <c r="N125" s="343" t="s">
        <v>535</v>
      </c>
      <c r="O125" s="343" t="s">
        <v>535</v>
      </c>
      <c r="P125" s="343">
        <v>31</v>
      </c>
      <c r="Q125" s="343" t="s">
        <v>535</v>
      </c>
      <c r="R125" s="343">
        <v>50</v>
      </c>
    </row>
    <row r="126" spans="1:18">
      <c r="A126" s="369">
        <v>123</v>
      </c>
      <c r="B126" s="369">
        <v>6413811</v>
      </c>
      <c r="C126" s="343" t="s">
        <v>2782</v>
      </c>
      <c r="D126" s="343" t="s">
        <v>535</v>
      </c>
      <c r="E126" s="343" t="s">
        <v>535</v>
      </c>
      <c r="F126" s="343" t="s">
        <v>535</v>
      </c>
      <c r="G126" s="343" t="s">
        <v>535</v>
      </c>
      <c r="H126" s="343" t="s">
        <v>535</v>
      </c>
      <c r="I126" s="343" t="s">
        <v>535</v>
      </c>
      <c r="J126" s="343" t="s">
        <v>535</v>
      </c>
      <c r="K126" s="343" t="s">
        <v>535</v>
      </c>
      <c r="L126" s="343" t="s">
        <v>535</v>
      </c>
      <c r="M126" s="343" t="s">
        <v>535</v>
      </c>
      <c r="N126" s="343" t="s">
        <v>535</v>
      </c>
      <c r="O126" s="343">
        <v>1</v>
      </c>
      <c r="P126" s="343" t="s">
        <v>535</v>
      </c>
      <c r="Q126" s="343" t="s">
        <v>535</v>
      </c>
      <c r="R126" s="343">
        <v>1</v>
      </c>
    </row>
    <row r="127" spans="1:18">
      <c r="A127" s="369">
        <v>124</v>
      </c>
      <c r="B127" s="369">
        <v>2887134</v>
      </c>
      <c r="C127" s="343" t="s">
        <v>2783</v>
      </c>
      <c r="D127" s="343">
        <v>208</v>
      </c>
      <c r="E127" s="343" t="s">
        <v>535</v>
      </c>
      <c r="F127" s="343">
        <v>524</v>
      </c>
      <c r="G127" s="343">
        <v>46</v>
      </c>
      <c r="H127" s="343" t="s">
        <v>535</v>
      </c>
      <c r="I127" s="343" t="s">
        <v>535</v>
      </c>
      <c r="J127" s="343" t="s">
        <v>535</v>
      </c>
      <c r="K127" s="343" t="s">
        <v>535</v>
      </c>
      <c r="L127" s="343" t="s">
        <v>535</v>
      </c>
      <c r="M127" s="343" t="s">
        <v>535</v>
      </c>
      <c r="N127" s="343" t="s">
        <v>535</v>
      </c>
      <c r="O127" s="343" t="s">
        <v>535</v>
      </c>
      <c r="P127" s="343" t="s">
        <v>535</v>
      </c>
      <c r="Q127" s="343">
        <v>780</v>
      </c>
      <c r="R127" s="366">
        <v>1558</v>
      </c>
    </row>
    <row r="128" spans="1:18">
      <c r="A128" s="369">
        <v>125</v>
      </c>
      <c r="B128" s="369">
        <v>2618176</v>
      </c>
      <c r="C128" s="343" t="s">
        <v>2784</v>
      </c>
      <c r="D128" s="343">
        <v>2</v>
      </c>
      <c r="E128" s="343" t="s">
        <v>535</v>
      </c>
      <c r="F128" s="343">
        <v>3</v>
      </c>
      <c r="G128" s="343">
        <v>53</v>
      </c>
      <c r="H128" s="343" t="s">
        <v>535</v>
      </c>
      <c r="I128" s="343" t="s">
        <v>535</v>
      </c>
      <c r="J128" s="343" t="s">
        <v>535</v>
      </c>
      <c r="K128" s="343" t="s">
        <v>535</v>
      </c>
      <c r="L128" s="343" t="s">
        <v>535</v>
      </c>
      <c r="M128" s="343" t="s">
        <v>535</v>
      </c>
      <c r="N128" s="343" t="s">
        <v>535</v>
      </c>
      <c r="O128" s="343" t="s">
        <v>535</v>
      </c>
      <c r="P128" s="343">
        <v>4</v>
      </c>
      <c r="Q128" s="343">
        <v>12</v>
      </c>
      <c r="R128" s="343">
        <v>74</v>
      </c>
    </row>
    <row r="129" spans="1:18">
      <c r="A129" s="369">
        <v>126</v>
      </c>
      <c r="B129" s="369">
        <v>2839385</v>
      </c>
      <c r="C129" s="343" t="s">
        <v>2785</v>
      </c>
      <c r="D129" s="343">
        <v>2</v>
      </c>
      <c r="E129" s="343" t="s">
        <v>535</v>
      </c>
      <c r="F129" s="343">
        <v>4</v>
      </c>
      <c r="G129" s="343">
        <v>51</v>
      </c>
      <c r="H129" s="343" t="s">
        <v>535</v>
      </c>
      <c r="I129" s="343" t="s">
        <v>535</v>
      </c>
      <c r="J129" s="343" t="s">
        <v>535</v>
      </c>
      <c r="K129" s="343" t="s">
        <v>535</v>
      </c>
      <c r="L129" s="343" t="s">
        <v>535</v>
      </c>
      <c r="M129" s="343" t="s">
        <v>535</v>
      </c>
      <c r="N129" s="343" t="s">
        <v>535</v>
      </c>
      <c r="O129" s="343" t="s">
        <v>535</v>
      </c>
      <c r="P129" s="343" t="s">
        <v>535</v>
      </c>
      <c r="Q129" s="343">
        <v>126</v>
      </c>
      <c r="R129" s="343">
        <v>183</v>
      </c>
    </row>
    <row r="130" spans="1:18">
      <c r="A130" s="369">
        <v>127</v>
      </c>
      <c r="B130" s="369">
        <v>2762412</v>
      </c>
      <c r="C130" s="343" t="s">
        <v>2786</v>
      </c>
      <c r="D130" s="343" t="s">
        <v>535</v>
      </c>
      <c r="E130" s="343" t="s">
        <v>535</v>
      </c>
      <c r="F130" s="343" t="s">
        <v>535</v>
      </c>
      <c r="G130" s="343" t="s">
        <v>535</v>
      </c>
      <c r="H130" s="343" t="s">
        <v>535</v>
      </c>
      <c r="I130" s="343" t="s">
        <v>535</v>
      </c>
      <c r="J130" s="343" t="s">
        <v>535</v>
      </c>
      <c r="K130" s="343" t="s">
        <v>535</v>
      </c>
      <c r="L130" s="343" t="s">
        <v>535</v>
      </c>
      <c r="M130" s="343" t="s">
        <v>535</v>
      </c>
      <c r="N130" s="343" t="s">
        <v>535</v>
      </c>
      <c r="O130" s="343" t="s">
        <v>535</v>
      </c>
      <c r="P130" s="343" t="s">
        <v>535</v>
      </c>
      <c r="Q130" s="343" t="s">
        <v>535</v>
      </c>
      <c r="R130" s="343" t="s">
        <v>535</v>
      </c>
    </row>
    <row r="131" spans="1:18">
      <c r="A131" s="369">
        <v>128</v>
      </c>
      <c r="B131" s="369">
        <v>2100231</v>
      </c>
      <c r="C131" s="343" t="s">
        <v>2787</v>
      </c>
      <c r="D131" s="343">
        <v>3</v>
      </c>
      <c r="E131" s="343" t="s">
        <v>535</v>
      </c>
      <c r="F131" s="343">
        <v>104</v>
      </c>
      <c r="G131" s="343">
        <v>50</v>
      </c>
      <c r="H131" s="343" t="s">
        <v>535</v>
      </c>
      <c r="I131" s="343" t="s">
        <v>535</v>
      </c>
      <c r="J131" s="343" t="s">
        <v>535</v>
      </c>
      <c r="K131" s="343" t="s">
        <v>535</v>
      </c>
      <c r="L131" s="343" t="s">
        <v>535</v>
      </c>
      <c r="M131" s="343" t="s">
        <v>535</v>
      </c>
      <c r="N131" s="343" t="s">
        <v>535</v>
      </c>
      <c r="O131" s="343" t="s">
        <v>535</v>
      </c>
      <c r="P131" s="343" t="s">
        <v>535</v>
      </c>
      <c r="Q131" s="343">
        <v>69</v>
      </c>
      <c r="R131" s="343">
        <v>226</v>
      </c>
    </row>
    <row r="132" spans="1:18">
      <c r="A132" s="369">
        <v>129</v>
      </c>
      <c r="B132" s="369">
        <v>2661128</v>
      </c>
      <c r="C132" s="343" t="s">
        <v>2788</v>
      </c>
      <c r="D132" s="343" t="s">
        <v>535</v>
      </c>
      <c r="E132" s="343" t="s">
        <v>535</v>
      </c>
      <c r="F132" s="343" t="s">
        <v>535</v>
      </c>
      <c r="G132" s="343" t="s">
        <v>535</v>
      </c>
      <c r="H132" s="343" t="s">
        <v>535</v>
      </c>
      <c r="I132" s="343" t="s">
        <v>535</v>
      </c>
      <c r="J132" s="343" t="s">
        <v>535</v>
      </c>
      <c r="K132" s="343" t="s">
        <v>535</v>
      </c>
      <c r="L132" s="343" t="s">
        <v>535</v>
      </c>
      <c r="M132" s="343" t="s">
        <v>535</v>
      </c>
      <c r="N132" s="343" t="s">
        <v>535</v>
      </c>
      <c r="O132" s="343" t="s">
        <v>535</v>
      </c>
      <c r="P132" s="343" t="s">
        <v>535</v>
      </c>
      <c r="Q132" s="343" t="s">
        <v>535</v>
      </c>
      <c r="R132" s="343" t="s">
        <v>535</v>
      </c>
    </row>
    <row r="133" spans="1:18">
      <c r="A133" s="369">
        <v>130</v>
      </c>
      <c r="B133" s="369">
        <v>2605694</v>
      </c>
      <c r="C133" s="343" t="s">
        <v>2789</v>
      </c>
      <c r="D133" s="343" t="s">
        <v>535</v>
      </c>
      <c r="E133" s="343" t="s">
        <v>535</v>
      </c>
      <c r="F133" s="343">
        <v>5</v>
      </c>
      <c r="G133" s="343">
        <v>12</v>
      </c>
      <c r="H133" s="343" t="s">
        <v>535</v>
      </c>
      <c r="I133" s="343" t="s">
        <v>535</v>
      </c>
      <c r="J133" s="343" t="s">
        <v>535</v>
      </c>
      <c r="K133" s="343" t="s">
        <v>535</v>
      </c>
      <c r="L133" s="343" t="s">
        <v>535</v>
      </c>
      <c r="M133" s="343" t="s">
        <v>535</v>
      </c>
      <c r="N133" s="343" t="s">
        <v>535</v>
      </c>
      <c r="O133" s="343" t="s">
        <v>535</v>
      </c>
      <c r="P133" s="343">
        <v>1</v>
      </c>
      <c r="Q133" s="343" t="s">
        <v>535</v>
      </c>
      <c r="R133" s="343">
        <v>18</v>
      </c>
    </row>
    <row r="134" spans="1:18">
      <c r="A134" s="369">
        <v>131</v>
      </c>
      <c r="B134" s="369">
        <v>2565803</v>
      </c>
      <c r="C134" s="343" t="s">
        <v>2790</v>
      </c>
      <c r="D134" s="343" t="s">
        <v>535</v>
      </c>
      <c r="E134" s="343" t="s">
        <v>535</v>
      </c>
      <c r="F134" s="343">
        <v>2</v>
      </c>
      <c r="G134" s="343">
        <v>3</v>
      </c>
      <c r="H134" s="343" t="s">
        <v>535</v>
      </c>
      <c r="I134" s="343">
        <v>23</v>
      </c>
      <c r="J134" s="343" t="s">
        <v>535</v>
      </c>
      <c r="K134" s="343" t="s">
        <v>535</v>
      </c>
      <c r="L134" s="343" t="s">
        <v>535</v>
      </c>
      <c r="M134" s="343" t="s">
        <v>535</v>
      </c>
      <c r="N134" s="343" t="s">
        <v>535</v>
      </c>
      <c r="O134" s="343" t="s">
        <v>535</v>
      </c>
      <c r="P134" s="343" t="s">
        <v>535</v>
      </c>
      <c r="Q134" s="343">
        <v>10</v>
      </c>
      <c r="R134" s="343">
        <v>38</v>
      </c>
    </row>
    <row r="135" spans="1:18">
      <c r="A135" s="369">
        <v>132</v>
      </c>
      <c r="B135" s="369">
        <v>5035902</v>
      </c>
      <c r="C135" s="343" t="s">
        <v>2791</v>
      </c>
      <c r="D135" s="343" t="s">
        <v>535</v>
      </c>
      <c r="E135" s="343" t="s">
        <v>535</v>
      </c>
      <c r="F135" s="343" t="s">
        <v>535</v>
      </c>
      <c r="G135" s="343" t="s">
        <v>535</v>
      </c>
      <c r="H135" s="343" t="s">
        <v>535</v>
      </c>
      <c r="I135" s="343" t="s">
        <v>535</v>
      </c>
      <c r="J135" s="343" t="s">
        <v>535</v>
      </c>
      <c r="K135" s="343" t="s">
        <v>535</v>
      </c>
      <c r="L135" s="343" t="s">
        <v>535</v>
      </c>
      <c r="M135" s="343" t="s">
        <v>535</v>
      </c>
      <c r="N135" s="343" t="s">
        <v>535</v>
      </c>
      <c r="O135" s="343" t="s">
        <v>535</v>
      </c>
      <c r="P135" s="343" t="s">
        <v>535</v>
      </c>
      <c r="Q135" s="343" t="s">
        <v>535</v>
      </c>
      <c r="R135" s="343" t="s">
        <v>535</v>
      </c>
    </row>
    <row r="136" spans="1:18">
      <c r="A136" s="369">
        <v>133</v>
      </c>
      <c r="B136" s="369">
        <v>5671833</v>
      </c>
      <c r="C136" s="343" t="s">
        <v>2792</v>
      </c>
      <c r="D136" s="343" t="s">
        <v>535</v>
      </c>
      <c r="E136" s="343" t="s">
        <v>535</v>
      </c>
      <c r="F136" s="343">
        <v>11</v>
      </c>
      <c r="G136" s="343" t="s">
        <v>535</v>
      </c>
      <c r="H136" s="343" t="s">
        <v>535</v>
      </c>
      <c r="I136" s="343" t="s">
        <v>535</v>
      </c>
      <c r="J136" s="343" t="s">
        <v>535</v>
      </c>
      <c r="K136" s="343" t="s">
        <v>535</v>
      </c>
      <c r="L136" s="343" t="s">
        <v>535</v>
      </c>
      <c r="M136" s="343" t="s">
        <v>535</v>
      </c>
      <c r="N136" s="343" t="s">
        <v>535</v>
      </c>
      <c r="O136" s="343" t="s">
        <v>535</v>
      </c>
      <c r="P136" s="343" t="s">
        <v>535</v>
      </c>
      <c r="Q136" s="343" t="s">
        <v>535</v>
      </c>
      <c r="R136" s="343">
        <v>11</v>
      </c>
    </row>
    <row r="137" spans="1:18">
      <c r="A137" s="369">
        <v>134</v>
      </c>
      <c r="B137" s="369">
        <v>5104424</v>
      </c>
      <c r="C137" s="343" t="s">
        <v>2793</v>
      </c>
      <c r="D137" s="343" t="s">
        <v>535</v>
      </c>
      <c r="E137" s="343" t="s">
        <v>535</v>
      </c>
      <c r="F137" s="343" t="s">
        <v>535</v>
      </c>
      <c r="G137" s="343" t="s">
        <v>535</v>
      </c>
      <c r="H137" s="343" t="s">
        <v>535</v>
      </c>
      <c r="I137" s="343" t="s">
        <v>535</v>
      </c>
      <c r="J137" s="343" t="s">
        <v>535</v>
      </c>
      <c r="K137" s="343" t="s">
        <v>535</v>
      </c>
      <c r="L137" s="343" t="s">
        <v>535</v>
      </c>
      <c r="M137" s="343" t="s">
        <v>535</v>
      </c>
      <c r="N137" s="343" t="s">
        <v>535</v>
      </c>
      <c r="O137" s="343" t="s">
        <v>535</v>
      </c>
      <c r="P137" s="343" t="s">
        <v>535</v>
      </c>
      <c r="Q137" s="343">
        <v>1</v>
      </c>
      <c r="R137" s="343">
        <v>1</v>
      </c>
    </row>
    <row r="138" spans="1:18">
      <c r="A138" s="369">
        <v>135</v>
      </c>
      <c r="B138" s="369">
        <v>2697947</v>
      </c>
      <c r="C138" s="343" t="s">
        <v>2794</v>
      </c>
      <c r="D138" s="343">
        <v>49</v>
      </c>
      <c r="E138" s="343">
        <v>6</v>
      </c>
      <c r="F138" s="343">
        <v>11</v>
      </c>
      <c r="G138" s="343">
        <v>43</v>
      </c>
      <c r="H138" s="343" t="s">
        <v>535</v>
      </c>
      <c r="I138" s="343" t="s">
        <v>535</v>
      </c>
      <c r="J138" s="343" t="s">
        <v>535</v>
      </c>
      <c r="K138" s="343" t="s">
        <v>535</v>
      </c>
      <c r="L138" s="343" t="s">
        <v>535</v>
      </c>
      <c r="M138" s="343" t="s">
        <v>535</v>
      </c>
      <c r="N138" s="343" t="s">
        <v>535</v>
      </c>
      <c r="O138" s="343" t="s">
        <v>535</v>
      </c>
      <c r="P138" s="343" t="s">
        <v>535</v>
      </c>
      <c r="Q138" s="343">
        <v>24</v>
      </c>
      <c r="R138" s="343">
        <v>133</v>
      </c>
    </row>
    <row r="139" spans="1:18">
      <c r="A139" s="369">
        <v>136</v>
      </c>
      <c r="B139" s="369">
        <v>5352827</v>
      </c>
      <c r="C139" s="343" t="s">
        <v>2795</v>
      </c>
      <c r="D139" s="343" t="s">
        <v>535</v>
      </c>
      <c r="E139" s="343" t="s">
        <v>535</v>
      </c>
      <c r="F139" s="343" t="s">
        <v>535</v>
      </c>
      <c r="G139" s="343">
        <v>441</v>
      </c>
      <c r="H139" s="343" t="s">
        <v>535</v>
      </c>
      <c r="I139" s="343" t="s">
        <v>535</v>
      </c>
      <c r="J139" s="343" t="s">
        <v>535</v>
      </c>
      <c r="K139" s="343" t="s">
        <v>535</v>
      </c>
      <c r="L139" s="343" t="s">
        <v>535</v>
      </c>
      <c r="M139" s="343" t="s">
        <v>535</v>
      </c>
      <c r="N139" s="343" t="s">
        <v>535</v>
      </c>
      <c r="O139" s="343">
        <v>12</v>
      </c>
      <c r="P139" s="343" t="s">
        <v>535</v>
      </c>
      <c r="Q139" s="343" t="s">
        <v>535</v>
      </c>
      <c r="R139" s="343">
        <v>453</v>
      </c>
    </row>
    <row r="140" spans="1:18">
      <c r="A140" s="369">
        <v>137</v>
      </c>
      <c r="B140" s="369">
        <v>5103193</v>
      </c>
      <c r="C140" s="343" t="s">
        <v>2796</v>
      </c>
      <c r="D140" s="343" t="s">
        <v>535</v>
      </c>
      <c r="E140" s="343" t="s">
        <v>535</v>
      </c>
      <c r="F140" s="343">
        <v>7</v>
      </c>
      <c r="G140" s="343" t="s">
        <v>535</v>
      </c>
      <c r="H140" s="343" t="s">
        <v>535</v>
      </c>
      <c r="I140" s="343" t="s">
        <v>535</v>
      </c>
      <c r="J140" s="343" t="s">
        <v>535</v>
      </c>
      <c r="K140" s="343" t="s">
        <v>535</v>
      </c>
      <c r="L140" s="343" t="s">
        <v>535</v>
      </c>
      <c r="M140" s="343" t="s">
        <v>535</v>
      </c>
      <c r="N140" s="343" t="s">
        <v>535</v>
      </c>
      <c r="O140" s="343" t="s">
        <v>535</v>
      </c>
      <c r="P140" s="343" t="s">
        <v>535</v>
      </c>
      <c r="Q140" s="343" t="s">
        <v>535</v>
      </c>
      <c r="R140" s="343">
        <v>7</v>
      </c>
    </row>
    <row r="141" spans="1:18">
      <c r="A141" s="369">
        <v>138</v>
      </c>
      <c r="B141" s="369">
        <v>2548747</v>
      </c>
      <c r="C141" s="343" t="s">
        <v>2797</v>
      </c>
      <c r="D141" s="343">
        <v>372</v>
      </c>
      <c r="E141" s="343">
        <v>4</v>
      </c>
      <c r="F141" s="343">
        <v>20</v>
      </c>
      <c r="G141" s="343">
        <v>415</v>
      </c>
      <c r="H141" s="343" t="s">
        <v>535</v>
      </c>
      <c r="I141" s="343" t="s">
        <v>535</v>
      </c>
      <c r="J141" s="343">
        <v>166</v>
      </c>
      <c r="K141" s="343" t="s">
        <v>535</v>
      </c>
      <c r="L141" s="343" t="s">
        <v>535</v>
      </c>
      <c r="M141" s="343" t="s">
        <v>535</v>
      </c>
      <c r="N141" s="343" t="s">
        <v>535</v>
      </c>
      <c r="O141" s="343" t="s">
        <v>535</v>
      </c>
      <c r="P141" s="343">
        <v>1</v>
      </c>
      <c r="Q141" s="366">
        <v>1538</v>
      </c>
      <c r="R141" s="366">
        <v>2516</v>
      </c>
    </row>
    <row r="142" spans="1:18">
      <c r="A142" s="369">
        <v>139</v>
      </c>
      <c r="B142" s="369">
        <v>2641984</v>
      </c>
      <c r="C142" s="343" t="s">
        <v>2798</v>
      </c>
      <c r="D142" s="343" t="s">
        <v>535</v>
      </c>
      <c r="E142" s="343">
        <v>3</v>
      </c>
      <c r="F142" s="343" t="s">
        <v>535</v>
      </c>
      <c r="G142" s="343" t="s">
        <v>535</v>
      </c>
      <c r="H142" s="343" t="s">
        <v>535</v>
      </c>
      <c r="I142" s="343">
        <v>35</v>
      </c>
      <c r="J142" s="343" t="s">
        <v>535</v>
      </c>
      <c r="K142" s="343" t="s">
        <v>535</v>
      </c>
      <c r="L142" s="343" t="s">
        <v>535</v>
      </c>
      <c r="M142" s="343" t="s">
        <v>535</v>
      </c>
      <c r="N142" s="343" t="s">
        <v>535</v>
      </c>
      <c r="O142" s="343" t="s">
        <v>535</v>
      </c>
      <c r="P142" s="343">
        <v>573</v>
      </c>
      <c r="Q142" s="343" t="s">
        <v>535</v>
      </c>
      <c r="R142" s="343">
        <v>611</v>
      </c>
    </row>
    <row r="143" spans="1:18">
      <c r="A143" s="369">
        <v>140</v>
      </c>
      <c r="B143" s="369">
        <v>5482046</v>
      </c>
      <c r="C143" s="343" t="s">
        <v>2799</v>
      </c>
      <c r="D143" s="343">
        <v>21</v>
      </c>
      <c r="E143" s="343">
        <v>5</v>
      </c>
      <c r="F143" s="343" t="s">
        <v>535</v>
      </c>
      <c r="G143" s="343">
        <v>334</v>
      </c>
      <c r="H143" s="343" t="s">
        <v>535</v>
      </c>
      <c r="I143" s="343" t="s">
        <v>535</v>
      </c>
      <c r="J143" s="343" t="s">
        <v>535</v>
      </c>
      <c r="K143" s="343" t="s">
        <v>535</v>
      </c>
      <c r="L143" s="343" t="s">
        <v>535</v>
      </c>
      <c r="M143" s="343" t="s">
        <v>535</v>
      </c>
      <c r="N143" s="343" t="s">
        <v>535</v>
      </c>
      <c r="O143" s="343" t="s">
        <v>535</v>
      </c>
      <c r="P143" s="343" t="s">
        <v>535</v>
      </c>
      <c r="Q143" s="343" t="s">
        <v>535</v>
      </c>
      <c r="R143" s="343">
        <v>360</v>
      </c>
    </row>
    <row r="144" spans="1:18">
      <c r="A144" s="369">
        <v>141</v>
      </c>
      <c r="B144" s="369">
        <v>6267408</v>
      </c>
      <c r="C144" s="343" t="s">
        <v>2800</v>
      </c>
      <c r="D144" s="343" t="s">
        <v>535</v>
      </c>
      <c r="E144" s="343" t="s">
        <v>535</v>
      </c>
      <c r="F144" s="343" t="s">
        <v>535</v>
      </c>
      <c r="G144" s="343" t="s">
        <v>535</v>
      </c>
      <c r="H144" s="343" t="s">
        <v>535</v>
      </c>
      <c r="I144" s="343" t="s">
        <v>535</v>
      </c>
      <c r="J144" s="343" t="s">
        <v>535</v>
      </c>
      <c r="K144" s="343" t="s">
        <v>535</v>
      </c>
      <c r="L144" s="343" t="s">
        <v>535</v>
      </c>
      <c r="M144" s="343" t="s">
        <v>535</v>
      </c>
      <c r="N144" s="343" t="s">
        <v>535</v>
      </c>
      <c r="O144" s="343">
        <v>3</v>
      </c>
      <c r="P144" s="343" t="s">
        <v>535</v>
      </c>
      <c r="Q144" s="343">
        <v>9</v>
      </c>
      <c r="R144" s="343">
        <v>12</v>
      </c>
    </row>
    <row r="145" spans="1:18">
      <c r="A145" s="369">
        <v>142</v>
      </c>
      <c r="B145" s="369">
        <v>5031869</v>
      </c>
      <c r="C145" s="343" t="s">
        <v>2801</v>
      </c>
      <c r="D145" s="343" t="s">
        <v>535</v>
      </c>
      <c r="E145" s="343" t="s">
        <v>535</v>
      </c>
      <c r="F145" s="343" t="s">
        <v>535</v>
      </c>
      <c r="G145" s="343" t="s">
        <v>535</v>
      </c>
      <c r="H145" s="343" t="s">
        <v>535</v>
      </c>
      <c r="I145" s="343" t="s">
        <v>535</v>
      </c>
      <c r="J145" s="343" t="s">
        <v>535</v>
      </c>
      <c r="K145" s="343" t="s">
        <v>535</v>
      </c>
      <c r="L145" s="343" t="s">
        <v>535</v>
      </c>
      <c r="M145" s="343">
        <v>6</v>
      </c>
      <c r="N145" s="343">
        <v>2</v>
      </c>
      <c r="O145" s="343" t="s">
        <v>535</v>
      </c>
      <c r="P145" s="343">
        <v>29</v>
      </c>
      <c r="Q145" s="343" t="s">
        <v>535</v>
      </c>
      <c r="R145" s="343">
        <v>37</v>
      </c>
    </row>
    <row r="146" spans="1:18">
      <c r="A146" s="369">
        <v>143</v>
      </c>
      <c r="B146" s="369">
        <v>5374367</v>
      </c>
      <c r="C146" s="343" t="s">
        <v>2802</v>
      </c>
      <c r="D146" s="343" t="s">
        <v>535</v>
      </c>
      <c r="E146" s="343">
        <v>1</v>
      </c>
      <c r="F146" s="343">
        <v>37</v>
      </c>
      <c r="G146" s="343">
        <v>3</v>
      </c>
      <c r="H146" s="343" t="s">
        <v>535</v>
      </c>
      <c r="I146" s="343" t="s">
        <v>535</v>
      </c>
      <c r="J146" s="343" t="s">
        <v>535</v>
      </c>
      <c r="K146" s="343" t="s">
        <v>535</v>
      </c>
      <c r="L146" s="343" t="s">
        <v>535</v>
      </c>
      <c r="M146" s="343">
        <v>12</v>
      </c>
      <c r="N146" s="343" t="s">
        <v>535</v>
      </c>
      <c r="O146" s="343">
        <v>12</v>
      </c>
      <c r="P146" s="343">
        <v>217</v>
      </c>
      <c r="Q146" s="343">
        <v>318</v>
      </c>
      <c r="R146" s="343">
        <v>600</v>
      </c>
    </row>
    <row r="147" spans="1:18">
      <c r="A147" s="369">
        <v>144</v>
      </c>
      <c r="B147" s="369">
        <v>2784904</v>
      </c>
      <c r="C147" s="343" t="s">
        <v>2803</v>
      </c>
      <c r="D147" s="343">
        <v>20</v>
      </c>
      <c r="E147" s="343">
        <v>1</v>
      </c>
      <c r="F147" s="343">
        <v>7</v>
      </c>
      <c r="G147" s="343">
        <v>3</v>
      </c>
      <c r="H147" s="343" t="s">
        <v>535</v>
      </c>
      <c r="I147" s="343" t="s">
        <v>535</v>
      </c>
      <c r="J147" s="343">
        <v>50</v>
      </c>
      <c r="K147" s="343" t="s">
        <v>535</v>
      </c>
      <c r="L147" s="343" t="s">
        <v>535</v>
      </c>
      <c r="M147" s="343" t="s">
        <v>535</v>
      </c>
      <c r="N147" s="343" t="s">
        <v>535</v>
      </c>
      <c r="O147" s="343" t="s">
        <v>535</v>
      </c>
      <c r="P147" s="343" t="s">
        <v>535</v>
      </c>
      <c r="Q147" s="343" t="s">
        <v>535</v>
      </c>
      <c r="R147" s="343">
        <v>81</v>
      </c>
    </row>
    <row r="148" spans="1:18">
      <c r="A148" s="369">
        <v>145</v>
      </c>
      <c r="B148" s="369">
        <v>5197325</v>
      </c>
      <c r="C148" s="343" t="s">
        <v>2804</v>
      </c>
      <c r="D148" s="343">
        <v>8</v>
      </c>
      <c r="E148" s="343">
        <v>2</v>
      </c>
      <c r="F148" s="343">
        <v>12</v>
      </c>
      <c r="G148" s="343">
        <v>4</v>
      </c>
      <c r="H148" s="343" t="s">
        <v>535</v>
      </c>
      <c r="I148" s="343" t="s">
        <v>535</v>
      </c>
      <c r="J148" s="343" t="s">
        <v>535</v>
      </c>
      <c r="K148" s="343" t="s">
        <v>535</v>
      </c>
      <c r="L148" s="343" t="s">
        <v>535</v>
      </c>
      <c r="M148" s="343" t="s">
        <v>535</v>
      </c>
      <c r="N148" s="343" t="s">
        <v>535</v>
      </c>
      <c r="O148" s="343">
        <v>20</v>
      </c>
      <c r="P148" s="343">
        <v>640</v>
      </c>
      <c r="Q148" s="343">
        <v>3</v>
      </c>
      <c r="R148" s="343">
        <v>689</v>
      </c>
    </row>
    <row r="149" spans="1:18">
      <c r="A149" s="369">
        <v>146</v>
      </c>
      <c r="B149" s="369">
        <v>2618621</v>
      </c>
      <c r="C149" s="343" t="s">
        <v>2805</v>
      </c>
      <c r="D149" s="343" t="s">
        <v>535</v>
      </c>
      <c r="E149" s="343" t="s">
        <v>535</v>
      </c>
      <c r="F149" s="343" t="s">
        <v>535</v>
      </c>
      <c r="G149" s="343">
        <v>29</v>
      </c>
      <c r="H149" s="343" t="s">
        <v>535</v>
      </c>
      <c r="I149" s="343" t="s">
        <v>535</v>
      </c>
      <c r="J149" s="343" t="s">
        <v>535</v>
      </c>
      <c r="K149" s="343" t="s">
        <v>535</v>
      </c>
      <c r="L149" s="343" t="s">
        <v>535</v>
      </c>
      <c r="M149" s="343">
        <v>30</v>
      </c>
      <c r="N149" s="343">
        <v>124</v>
      </c>
      <c r="O149" s="343" t="s">
        <v>535</v>
      </c>
      <c r="P149" s="343" t="s">
        <v>535</v>
      </c>
      <c r="Q149" s="343">
        <v>150</v>
      </c>
      <c r="R149" s="343">
        <v>333</v>
      </c>
    </row>
    <row r="150" spans="1:18">
      <c r="A150" s="369">
        <v>147</v>
      </c>
      <c r="B150" s="369">
        <v>2050374</v>
      </c>
      <c r="C150" s="343" t="s">
        <v>2806</v>
      </c>
      <c r="D150" s="343">
        <v>13</v>
      </c>
      <c r="E150" s="343">
        <v>12</v>
      </c>
      <c r="F150" s="343">
        <v>87</v>
      </c>
      <c r="G150" s="343">
        <v>255</v>
      </c>
      <c r="H150" s="343" t="s">
        <v>535</v>
      </c>
      <c r="I150" s="343" t="s">
        <v>535</v>
      </c>
      <c r="J150" s="343" t="s">
        <v>535</v>
      </c>
      <c r="K150" s="343" t="s">
        <v>535</v>
      </c>
      <c r="L150" s="343" t="s">
        <v>535</v>
      </c>
      <c r="M150" s="343">
        <v>4</v>
      </c>
      <c r="N150" s="343" t="s">
        <v>535</v>
      </c>
      <c r="O150" s="343" t="s">
        <v>535</v>
      </c>
      <c r="P150" s="343" t="s">
        <v>535</v>
      </c>
      <c r="Q150" s="343">
        <v>299</v>
      </c>
      <c r="R150" s="343">
        <v>670</v>
      </c>
    </row>
    <row r="151" spans="1:18">
      <c r="A151" s="369">
        <v>148</v>
      </c>
      <c r="B151" s="369">
        <v>2004879</v>
      </c>
      <c r="C151" s="343" t="s">
        <v>2807</v>
      </c>
      <c r="D151" s="343">
        <v>19</v>
      </c>
      <c r="E151" s="343">
        <v>1</v>
      </c>
      <c r="F151" s="343">
        <v>3</v>
      </c>
      <c r="G151" s="343">
        <v>210</v>
      </c>
      <c r="H151" s="343" t="s">
        <v>535</v>
      </c>
      <c r="I151" s="343" t="s">
        <v>535</v>
      </c>
      <c r="J151" s="343" t="s">
        <v>535</v>
      </c>
      <c r="K151" s="343" t="s">
        <v>535</v>
      </c>
      <c r="L151" s="343" t="s">
        <v>535</v>
      </c>
      <c r="M151" s="343" t="s">
        <v>535</v>
      </c>
      <c r="N151" s="343" t="s">
        <v>535</v>
      </c>
      <c r="O151" s="343" t="s">
        <v>535</v>
      </c>
      <c r="P151" s="343" t="s">
        <v>535</v>
      </c>
      <c r="Q151" s="343" t="s">
        <v>535</v>
      </c>
      <c r="R151" s="343">
        <v>233</v>
      </c>
    </row>
    <row r="152" spans="1:18">
      <c r="A152" s="369">
        <v>149</v>
      </c>
      <c r="B152" s="369">
        <v>2830213</v>
      </c>
      <c r="C152" s="343" t="s">
        <v>2808</v>
      </c>
      <c r="D152" s="343">
        <v>122</v>
      </c>
      <c r="E152" s="343">
        <v>2</v>
      </c>
      <c r="F152" s="343">
        <v>19</v>
      </c>
      <c r="G152" s="343">
        <v>268</v>
      </c>
      <c r="H152" s="343" t="s">
        <v>535</v>
      </c>
      <c r="I152" s="343" t="s">
        <v>535</v>
      </c>
      <c r="J152" s="343" t="s">
        <v>535</v>
      </c>
      <c r="K152" s="343" t="s">
        <v>535</v>
      </c>
      <c r="L152" s="343" t="s">
        <v>535</v>
      </c>
      <c r="M152" s="343">
        <v>59</v>
      </c>
      <c r="N152" s="343" t="s">
        <v>535</v>
      </c>
      <c r="O152" s="343" t="s">
        <v>535</v>
      </c>
      <c r="P152" s="343" t="s">
        <v>535</v>
      </c>
      <c r="Q152" s="366">
        <v>1576</v>
      </c>
      <c r="R152" s="366">
        <v>2046</v>
      </c>
    </row>
    <row r="153" spans="1:18">
      <c r="A153" s="369">
        <v>150</v>
      </c>
      <c r="B153" s="369">
        <v>5130662</v>
      </c>
      <c r="C153" s="343" t="s">
        <v>2809</v>
      </c>
      <c r="D153" s="343" t="s">
        <v>535</v>
      </c>
      <c r="E153" s="343" t="s">
        <v>535</v>
      </c>
      <c r="F153" s="343">
        <v>3</v>
      </c>
      <c r="G153" s="343">
        <v>1</v>
      </c>
      <c r="H153" s="343" t="s">
        <v>535</v>
      </c>
      <c r="I153" s="343" t="s">
        <v>535</v>
      </c>
      <c r="J153" s="343" t="s">
        <v>535</v>
      </c>
      <c r="K153" s="343" t="s">
        <v>535</v>
      </c>
      <c r="L153" s="343" t="s">
        <v>535</v>
      </c>
      <c r="M153" s="343" t="s">
        <v>535</v>
      </c>
      <c r="N153" s="343" t="s">
        <v>535</v>
      </c>
      <c r="O153" s="343" t="s">
        <v>535</v>
      </c>
      <c r="P153" s="343" t="s">
        <v>535</v>
      </c>
      <c r="Q153" s="343">
        <v>153</v>
      </c>
      <c r="R153" s="343">
        <v>157</v>
      </c>
    </row>
    <row r="154" spans="1:18">
      <c r="A154" s="369">
        <v>151</v>
      </c>
      <c r="B154" s="369">
        <v>5586119</v>
      </c>
      <c r="C154" s="343" t="s">
        <v>2810</v>
      </c>
      <c r="D154" s="343" t="s">
        <v>535</v>
      </c>
      <c r="E154" s="343" t="s">
        <v>535</v>
      </c>
      <c r="F154" s="343" t="s">
        <v>535</v>
      </c>
      <c r="G154" s="343" t="s">
        <v>535</v>
      </c>
      <c r="H154" s="343" t="s">
        <v>535</v>
      </c>
      <c r="I154" s="343" t="s">
        <v>535</v>
      </c>
      <c r="J154" s="343" t="s">
        <v>535</v>
      </c>
      <c r="K154" s="343" t="s">
        <v>535</v>
      </c>
      <c r="L154" s="343" t="s">
        <v>535</v>
      </c>
      <c r="M154" s="343" t="s">
        <v>535</v>
      </c>
      <c r="N154" s="343" t="s">
        <v>535</v>
      </c>
      <c r="O154" s="343" t="s">
        <v>535</v>
      </c>
      <c r="P154" s="343" t="s">
        <v>535</v>
      </c>
      <c r="Q154" s="343" t="s">
        <v>535</v>
      </c>
      <c r="R154" s="343" t="s">
        <v>535</v>
      </c>
    </row>
    <row r="155" spans="1:18">
      <c r="A155" s="369">
        <v>152</v>
      </c>
      <c r="B155" s="369">
        <v>6182305</v>
      </c>
      <c r="C155" s="343" t="s">
        <v>2811</v>
      </c>
      <c r="D155" s="343" t="s">
        <v>535</v>
      </c>
      <c r="E155" s="343" t="s">
        <v>535</v>
      </c>
      <c r="F155" s="343" t="s">
        <v>535</v>
      </c>
      <c r="G155" s="343" t="s">
        <v>535</v>
      </c>
      <c r="H155" s="343" t="s">
        <v>535</v>
      </c>
      <c r="I155" s="343" t="s">
        <v>535</v>
      </c>
      <c r="J155" s="343" t="s">
        <v>535</v>
      </c>
      <c r="K155" s="343" t="s">
        <v>535</v>
      </c>
      <c r="L155" s="343" t="s">
        <v>535</v>
      </c>
      <c r="M155" s="343" t="s">
        <v>535</v>
      </c>
      <c r="N155" s="343" t="s">
        <v>535</v>
      </c>
      <c r="O155" s="343" t="s">
        <v>535</v>
      </c>
      <c r="P155" s="343" t="s">
        <v>535</v>
      </c>
      <c r="Q155" s="343" t="s">
        <v>535</v>
      </c>
      <c r="R155" s="343" t="s">
        <v>535</v>
      </c>
    </row>
    <row r="156" spans="1:18">
      <c r="A156" s="369">
        <v>153</v>
      </c>
      <c r="B156" s="369">
        <v>5504767</v>
      </c>
      <c r="C156" s="343" t="s">
        <v>2812</v>
      </c>
      <c r="D156" s="343">
        <v>2</v>
      </c>
      <c r="E156" s="343" t="s">
        <v>535</v>
      </c>
      <c r="F156" s="343" t="s">
        <v>535</v>
      </c>
      <c r="G156" s="343" t="s">
        <v>535</v>
      </c>
      <c r="H156" s="343" t="s">
        <v>535</v>
      </c>
      <c r="I156" s="343" t="s">
        <v>535</v>
      </c>
      <c r="J156" s="343" t="s">
        <v>535</v>
      </c>
      <c r="K156" s="343" t="s">
        <v>535</v>
      </c>
      <c r="L156" s="343" t="s">
        <v>535</v>
      </c>
      <c r="M156" s="343" t="s">
        <v>535</v>
      </c>
      <c r="N156" s="343" t="s">
        <v>535</v>
      </c>
      <c r="O156" s="343" t="s">
        <v>535</v>
      </c>
      <c r="P156" s="343">
        <v>41</v>
      </c>
      <c r="Q156" s="343">
        <v>34</v>
      </c>
      <c r="R156" s="343">
        <v>77</v>
      </c>
    </row>
    <row r="157" spans="1:18">
      <c r="A157" s="369">
        <v>154</v>
      </c>
      <c r="B157" s="369">
        <v>5898749</v>
      </c>
      <c r="C157" s="343" t="s">
        <v>2813</v>
      </c>
      <c r="D157" s="343" t="s">
        <v>535</v>
      </c>
      <c r="E157" s="343">
        <v>1</v>
      </c>
      <c r="F157" s="343">
        <v>8</v>
      </c>
      <c r="G157" s="343">
        <v>38</v>
      </c>
      <c r="H157" s="343" t="s">
        <v>535</v>
      </c>
      <c r="I157" s="343" t="s">
        <v>535</v>
      </c>
      <c r="J157" s="343" t="s">
        <v>535</v>
      </c>
      <c r="K157" s="343" t="s">
        <v>535</v>
      </c>
      <c r="L157" s="343" t="s">
        <v>535</v>
      </c>
      <c r="M157" s="343" t="s">
        <v>535</v>
      </c>
      <c r="N157" s="343" t="s">
        <v>535</v>
      </c>
      <c r="O157" s="343" t="s">
        <v>535</v>
      </c>
      <c r="P157" s="343" t="s">
        <v>535</v>
      </c>
      <c r="Q157" s="343">
        <v>29</v>
      </c>
      <c r="R157" s="343">
        <v>76</v>
      </c>
    </row>
    <row r="158" spans="1:18">
      <c r="A158" s="369">
        <v>155</v>
      </c>
      <c r="B158" s="369">
        <v>5015243</v>
      </c>
      <c r="C158" s="343" t="s">
        <v>2814</v>
      </c>
      <c r="D158" s="343" t="s">
        <v>535</v>
      </c>
      <c r="E158" s="343" t="s">
        <v>535</v>
      </c>
      <c r="F158" s="343">
        <v>2</v>
      </c>
      <c r="G158" s="343">
        <v>3</v>
      </c>
      <c r="H158" s="343" t="s">
        <v>535</v>
      </c>
      <c r="I158" s="343" t="s">
        <v>535</v>
      </c>
      <c r="J158" s="343" t="s">
        <v>535</v>
      </c>
      <c r="K158" s="343" t="s">
        <v>535</v>
      </c>
      <c r="L158" s="343" t="s">
        <v>535</v>
      </c>
      <c r="M158" s="343" t="s">
        <v>535</v>
      </c>
      <c r="N158" s="343" t="s">
        <v>535</v>
      </c>
      <c r="O158" s="343" t="s">
        <v>535</v>
      </c>
      <c r="P158" s="343" t="s">
        <v>535</v>
      </c>
      <c r="Q158" s="343">
        <v>5</v>
      </c>
      <c r="R158" s="343">
        <v>10</v>
      </c>
    </row>
    <row r="159" spans="1:18">
      <c r="A159" s="369">
        <v>156</v>
      </c>
      <c r="B159" s="369">
        <v>5452503</v>
      </c>
      <c r="C159" s="343" t="s">
        <v>2815</v>
      </c>
      <c r="D159" s="343" t="s">
        <v>535</v>
      </c>
      <c r="E159" s="343">
        <v>1</v>
      </c>
      <c r="F159" s="343">
        <v>2</v>
      </c>
      <c r="G159" s="343">
        <v>105</v>
      </c>
      <c r="H159" s="343" t="s">
        <v>535</v>
      </c>
      <c r="I159" s="343" t="s">
        <v>535</v>
      </c>
      <c r="J159" s="343" t="s">
        <v>535</v>
      </c>
      <c r="K159" s="343" t="s">
        <v>535</v>
      </c>
      <c r="L159" s="343" t="s">
        <v>535</v>
      </c>
      <c r="M159" s="343" t="s">
        <v>535</v>
      </c>
      <c r="N159" s="343" t="s">
        <v>535</v>
      </c>
      <c r="O159" s="343" t="s">
        <v>535</v>
      </c>
      <c r="P159" s="343" t="s">
        <v>535</v>
      </c>
      <c r="Q159" s="343">
        <v>154</v>
      </c>
      <c r="R159" s="343">
        <v>262</v>
      </c>
    </row>
    <row r="160" spans="1:18">
      <c r="A160" s="369">
        <v>157</v>
      </c>
      <c r="B160" s="369">
        <v>5645794</v>
      </c>
      <c r="C160" s="343" t="s">
        <v>2816</v>
      </c>
      <c r="D160" s="343" t="s">
        <v>535</v>
      </c>
      <c r="E160" s="343" t="s">
        <v>535</v>
      </c>
      <c r="F160" s="343">
        <v>47</v>
      </c>
      <c r="G160" s="343">
        <v>16</v>
      </c>
      <c r="H160" s="343" t="s">
        <v>535</v>
      </c>
      <c r="I160" s="343" t="s">
        <v>535</v>
      </c>
      <c r="J160" s="343" t="s">
        <v>535</v>
      </c>
      <c r="K160" s="343" t="s">
        <v>535</v>
      </c>
      <c r="L160" s="343" t="s">
        <v>535</v>
      </c>
      <c r="M160" s="343">
        <v>17</v>
      </c>
      <c r="N160" s="343" t="s">
        <v>535</v>
      </c>
      <c r="O160" s="343" t="s">
        <v>535</v>
      </c>
      <c r="P160" s="343" t="s">
        <v>535</v>
      </c>
      <c r="Q160" s="343" t="s">
        <v>535</v>
      </c>
      <c r="R160" s="343">
        <v>80</v>
      </c>
    </row>
    <row r="161" spans="1:18">
      <c r="A161" s="369">
        <v>158</v>
      </c>
      <c r="B161" s="369">
        <v>2887746</v>
      </c>
      <c r="C161" s="343" t="s">
        <v>2817</v>
      </c>
      <c r="D161" s="366">
        <v>1577</v>
      </c>
      <c r="E161" s="343">
        <v>500</v>
      </c>
      <c r="F161" s="343">
        <v>273</v>
      </c>
      <c r="G161" s="366">
        <v>1591</v>
      </c>
      <c r="H161" s="343" t="s">
        <v>535</v>
      </c>
      <c r="I161" s="343" t="s">
        <v>535</v>
      </c>
      <c r="J161" s="343" t="s">
        <v>535</v>
      </c>
      <c r="K161" s="343" t="s">
        <v>535</v>
      </c>
      <c r="L161" s="343" t="s">
        <v>535</v>
      </c>
      <c r="M161" s="343" t="s">
        <v>535</v>
      </c>
      <c r="N161" s="343" t="s">
        <v>535</v>
      </c>
      <c r="O161" s="343" t="s">
        <v>535</v>
      </c>
      <c r="P161" s="343" t="s">
        <v>535</v>
      </c>
      <c r="Q161" s="366">
        <v>3658</v>
      </c>
      <c r="R161" s="366">
        <v>7599</v>
      </c>
    </row>
    <row r="162" spans="1:18">
      <c r="A162" s="369">
        <v>159</v>
      </c>
      <c r="B162" s="369">
        <v>5618339</v>
      </c>
      <c r="C162" s="343" t="s">
        <v>2818</v>
      </c>
      <c r="D162" s="343" t="s">
        <v>535</v>
      </c>
      <c r="E162" s="343" t="s">
        <v>535</v>
      </c>
      <c r="F162" s="343" t="s">
        <v>535</v>
      </c>
      <c r="G162" s="343" t="s">
        <v>535</v>
      </c>
      <c r="H162" s="343" t="s">
        <v>535</v>
      </c>
      <c r="I162" s="343" t="s">
        <v>535</v>
      </c>
      <c r="J162" s="343" t="s">
        <v>535</v>
      </c>
      <c r="K162" s="343" t="s">
        <v>535</v>
      </c>
      <c r="L162" s="343" t="s">
        <v>535</v>
      </c>
      <c r="M162" s="343" t="s">
        <v>535</v>
      </c>
      <c r="N162" s="343" t="s">
        <v>535</v>
      </c>
      <c r="O162" s="343" t="s">
        <v>535</v>
      </c>
      <c r="P162" s="343" t="s">
        <v>535</v>
      </c>
      <c r="Q162" s="343" t="s">
        <v>535</v>
      </c>
      <c r="R162" s="343" t="s">
        <v>535</v>
      </c>
    </row>
    <row r="163" spans="1:18">
      <c r="A163" s="369">
        <v>160</v>
      </c>
      <c r="B163" s="369">
        <v>5195381</v>
      </c>
      <c r="C163" s="343" t="s">
        <v>2819</v>
      </c>
      <c r="D163" s="343" t="s">
        <v>535</v>
      </c>
      <c r="E163" s="343" t="s">
        <v>535</v>
      </c>
      <c r="F163" s="343" t="s">
        <v>535</v>
      </c>
      <c r="G163" s="343" t="s">
        <v>535</v>
      </c>
      <c r="H163" s="343" t="s">
        <v>535</v>
      </c>
      <c r="I163" s="343" t="s">
        <v>535</v>
      </c>
      <c r="J163" s="343" t="s">
        <v>535</v>
      </c>
      <c r="K163" s="343" t="s">
        <v>535</v>
      </c>
      <c r="L163" s="343" t="s">
        <v>535</v>
      </c>
      <c r="M163" s="343" t="s">
        <v>535</v>
      </c>
      <c r="N163" s="343" t="s">
        <v>535</v>
      </c>
      <c r="O163" s="343" t="s">
        <v>535</v>
      </c>
      <c r="P163" s="343" t="s">
        <v>535</v>
      </c>
      <c r="Q163" s="343" t="s">
        <v>535</v>
      </c>
      <c r="R163" s="343" t="s">
        <v>535</v>
      </c>
    </row>
    <row r="164" spans="1:18">
      <c r="A164" s="369">
        <v>161</v>
      </c>
      <c r="B164" s="369">
        <v>2073358</v>
      </c>
      <c r="C164" s="343" t="s">
        <v>2820</v>
      </c>
      <c r="D164" s="343" t="s">
        <v>535</v>
      </c>
      <c r="E164" s="343" t="s">
        <v>535</v>
      </c>
      <c r="F164" s="343" t="s">
        <v>535</v>
      </c>
      <c r="G164" s="343" t="s">
        <v>535</v>
      </c>
      <c r="H164" s="343" t="s">
        <v>535</v>
      </c>
      <c r="I164" s="343" t="s">
        <v>535</v>
      </c>
      <c r="J164" s="343" t="s">
        <v>535</v>
      </c>
      <c r="K164" s="343" t="s">
        <v>535</v>
      </c>
      <c r="L164" s="343" t="s">
        <v>535</v>
      </c>
      <c r="M164" s="343" t="s">
        <v>535</v>
      </c>
      <c r="N164" s="343" t="s">
        <v>535</v>
      </c>
      <c r="O164" s="343" t="s">
        <v>535</v>
      </c>
      <c r="P164" s="343" t="s">
        <v>535</v>
      </c>
      <c r="Q164" s="343" t="s">
        <v>535</v>
      </c>
      <c r="R164" s="343" t="s">
        <v>535</v>
      </c>
    </row>
    <row r="165" spans="1:18">
      <c r="A165" s="369">
        <v>162</v>
      </c>
      <c r="B165" s="369">
        <v>5098033</v>
      </c>
      <c r="C165" s="343" t="s">
        <v>2821</v>
      </c>
      <c r="D165" s="343" t="s">
        <v>535</v>
      </c>
      <c r="E165" s="343" t="s">
        <v>535</v>
      </c>
      <c r="F165" s="343">
        <v>5</v>
      </c>
      <c r="G165" s="343" t="s">
        <v>535</v>
      </c>
      <c r="H165" s="343" t="s">
        <v>535</v>
      </c>
      <c r="I165" s="343" t="s">
        <v>535</v>
      </c>
      <c r="J165" s="343" t="s">
        <v>535</v>
      </c>
      <c r="K165" s="343" t="s">
        <v>535</v>
      </c>
      <c r="L165" s="343" t="s">
        <v>535</v>
      </c>
      <c r="M165" s="343" t="s">
        <v>535</v>
      </c>
      <c r="N165" s="343" t="s">
        <v>535</v>
      </c>
      <c r="O165" s="343" t="s">
        <v>535</v>
      </c>
      <c r="P165" s="343" t="s">
        <v>535</v>
      </c>
      <c r="Q165" s="343">
        <v>10</v>
      </c>
      <c r="R165" s="343">
        <v>15</v>
      </c>
    </row>
    <row r="166" spans="1:18">
      <c r="A166" s="369">
        <v>163</v>
      </c>
      <c r="B166" s="369">
        <v>2718243</v>
      </c>
      <c r="C166" s="343" t="s">
        <v>2822</v>
      </c>
      <c r="D166" s="343" t="s">
        <v>535</v>
      </c>
      <c r="E166" s="343" t="s">
        <v>535</v>
      </c>
      <c r="F166" s="343" t="s">
        <v>535</v>
      </c>
      <c r="G166" s="343">
        <v>7</v>
      </c>
      <c r="H166" s="343" t="s">
        <v>535</v>
      </c>
      <c r="I166" s="343" t="s">
        <v>535</v>
      </c>
      <c r="J166" s="343" t="s">
        <v>535</v>
      </c>
      <c r="K166" s="343" t="s">
        <v>535</v>
      </c>
      <c r="L166" s="343" t="s">
        <v>535</v>
      </c>
      <c r="M166" s="343" t="s">
        <v>535</v>
      </c>
      <c r="N166" s="343" t="s">
        <v>535</v>
      </c>
      <c r="O166" s="343" t="s">
        <v>535</v>
      </c>
      <c r="P166" s="343" t="s">
        <v>535</v>
      </c>
      <c r="Q166" s="343">
        <v>3</v>
      </c>
      <c r="R166" s="343">
        <v>10</v>
      </c>
    </row>
    <row r="167" spans="1:18">
      <c r="A167" s="369">
        <v>164</v>
      </c>
      <c r="B167" s="369">
        <v>5124913</v>
      </c>
      <c r="C167" s="343" t="s">
        <v>2823</v>
      </c>
      <c r="D167" s="343" t="s">
        <v>535</v>
      </c>
      <c r="E167" s="343" t="s">
        <v>535</v>
      </c>
      <c r="F167" s="343" t="s">
        <v>535</v>
      </c>
      <c r="G167" s="343" t="s">
        <v>535</v>
      </c>
      <c r="H167" s="343" t="s">
        <v>535</v>
      </c>
      <c r="I167" s="343" t="s">
        <v>535</v>
      </c>
      <c r="J167" s="343" t="s">
        <v>535</v>
      </c>
      <c r="K167" s="343" t="s">
        <v>535</v>
      </c>
      <c r="L167" s="343" t="s">
        <v>535</v>
      </c>
      <c r="M167" s="343" t="s">
        <v>535</v>
      </c>
      <c r="N167" s="343" t="s">
        <v>535</v>
      </c>
      <c r="O167" s="343" t="s">
        <v>535</v>
      </c>
      <c r="P167" s="343" t="s">
        <v>535</v>
      </c>
      <c r="Q167" s="343" t="s">
        <v>535</v>
      </c>
      <c r="R167" s="343" t="s">
        <v>535</v>
      </c>
    </row>
    <row r="168" spans="1:18">
      <c r="A168" s="369">
        <v>165</v>
      </c>
      <c r="B168" s="369">
        <v>5435528</v>
      </c>
      <c r="C168" s="343" t="s">
        <v>2824</v>
      </c>
      <c r="D168" s="343">
        <v>26</v>
      </c>
      <c r="E168" s="343">
        <v>8</v>
      </c>
      <c r="F168" s="343">
        <v>336</v>
      </c>
      <c r="G168" s="343">
        <v>336</v>
      </c>
      <c r="H168" s="343" t="s">
        <v>535</v>
      </c>
      <c r="I168" s="343" t="s">
        <v>535</v>
      </c>
      <c r="J168" s="343" t="s">
        <v>535</v>
      </c>
      <c r="K168" s="343" t="s">
        <v>535</v>
      </c>
      <c r="L168" s="343" t="s">
        <v>535</v>
      </c>
      <c r="M168" s="343" t="s">
        <v>535</v>
      </c>
      <c r="N168" s="343" t="s">
        <v>535</v>
      </c>
      <c r="O168" s="343" t="s">
        <v>535</v>
      </c>
      <c r="P168" s="343">
        <v>3</v>
      </c>
      <c r="Q168" s="343">
        <v>42</v>
      </c>
      <c r="R168" s="343">
        <v>751</v>
      </c>
    </row>
    <row r="169" spans="1:18">
      <c r="A169" s="369">
        <v>166</v>
      </c>
      <c r="B169" s="369">
        <v>6460771</v>
      </c>
      <c r="C169" s="343" t="s">
        <v>2825</v>
      </c>
      <c r="D169" s="343" t="s">
        <v>535</v>
      </c>
      <c r="E169" s="343" t="s">
        <v>535</v>
      </c>
      <c r="F169" s="343" t="s">
        <v>535</v>
      </c>
      <c r="G169" s="343" t="s">
        <v>535</v>
      </c>
      <c r="H169" s="343" t="s">
        <v>535</v>
      </c>
      <c r="I169" s="343" t="s">
        <v>535</v>
      </c>
      <c r="J169" s="343" t="s">
        <v>535</v>
      </c>
      <c r="K169" s="343" t="s">
        <v>535</v>
      </c>
      <c r="L169" s="343" t="s">
        <v>535</v>
      </c>
      <c r="M169" s="343" t="s">
        <v>535</v>
      </c>
      <c r="N169" s="343" t="s">
        <v>535</v>
      </c>
      <c r="O169" s="343" t="s">
        <v>535</v>
      </c>
      <c r="P169" s="343" t="s">
        <v>535</v>
      </c>
      <c r="Q169" s="343" t="s">
        <v>535</v>
      </c>
      <c r="R169" s="343" t="s">
        <v>535</v>
      </c>
    </row>
    <row r="170" spans="1:18">
      <c r="A170" s="369">
        <v>167</v>
      </c>
      <c r="B170" s="369">
        <v>5824826</v>
      </c>
      <c r="C170" s="343" t="s">
        <v>2826</v>
      </c>
      <c r="D170" s="343" t="s">
        <v>535</v>
      </c>
      <c r="E170" s="343" t="s">
        <v>535</v>
      </c>
      <c r="F170" s="343">
        <v>110</v>
      </c>
      <c r="G170" s="343" t="s">
        <v>535</v>
      </c>
      <c r="H170" s="343" t="s">
        <v>535</v>
      </c>
      <c r="I170" s="343" t="s">
        <v>535</v>
      </c>
      <c r="J170" s="343" t="s">
        <v>535</v>
      </c>
      <c r="K170" s="343" t="s">
        <v>535</v>
      </c>
      <c r="L170" s="343" t="s">
        <v>535</v>
      </c>
      <c r="M170" s="343" t="s">
        <v>535</v>
      </c>
      <c r="N170" s="343" t="s">
        <v>535</v>
      </c>
      <c r="O170" s="343" t="s">
        <v>535</v>
      </c>
      <c r="P170" s="343">
        <v>2</v>
      </c>
      <c r="Q170" s="343" t="s">
        <v>535</v>
      </c>
      <c r="R170" s="343">
        <v>112</v>
      </c>
    </row>
    <row r="171" spans="1:18">
      <c r="A171" s="369">
        <v>168</v>
      </c>
      <c r="B171" s="369">
        <v>2074192</v>
      </c>
      <c r="C171" s="343" t="s">
        <v>2827</v>
      </c>
      <c r="D171" s="366">
        <v>7085</v>
      </c>
      <c r="E171" s="343">
        <v>48</v>
      </c>
      <c r="F171" s="366">
        <v>19263</v>
      </c>
      <c r="G171" s="366">
        <v>12702</v>
      </c>
      <c r="H171" s="343" t="s">
        <v>535</v>
      </c>
      <c r="I171" s="343">
        <v>41</v>
      </c>
      <c r="J171" s="343" t="s">
        <v>535</v>
      </c>
      <c r="K171" s="343" t="s">
        <v>535</v>
      </c>
      <c r="L171" s="343" t="s">
        <v>535</v>
      </c>
      <c r="M171" s="343">
        <v>160</v>
      </c>
      <c r="N171" s="343" t="s">
        <v>535</v>
      </c>
      <c r="O171" s="343" t="s">
        <v>535</v>
      </c>
      <c r="P171" s="343" t="s">
        <v>535</v>
      </c>
      <c r="Q171" s="366">
        <v>5000</v>
      </c>
      <c r="R171" s="366">
        <v>44299</v>
      </c>
    </row>
    <row r="172" spans="1:18">
      <c r="A172" s="369">
        <v>169</v>
      </c>
      <c r="B172" s="369">
        <v>2003821</v>
      </c>
      <c r="C172" s="343" t="s">
        <v>2828</v>
      </c>
      <c r="D172" s="343" t="s">
        <v>535</v>
      </c>
      <c r="E172" s="343" t="s">
        <v>535</v>
      </c>
      <c r="F172" s="343">
        <v>4</v>
      </c>
      <c r="G172" s="343" t="s">
        <v>535</v>
      </c>
      <c r="H172" s="343" t="s">
        <v>535</v>
      </c>
      <c r="I172" s="343" t="s">
        <v>535</v>
      </c>
      <c r="J172" s="343" t="s">
        <v>535</v>
      </c>
      <c r="K172" s="343" t="s">
        <v>535</v>
      </c>
      <c r="L172" s="343" t="s">
        <v>535</v>
      </c>
      <c r="M172" s="343" t="s">
        <v>535</v>
      </c>
      <c r="N172" s="343" t="s">
        <v>535</v>
      </c>
      <c r="O172" s="343" t="s">
        <v>535</v>
      </c>
      <c r="P172" s="343" t="s">
        <v>535</v>
      </c>
      <c r="Q172" s="343" t="s">
        <v>535</v>
      </c>
      <c r="R172" s="343">
        <v>4</v>
      </c>
    </row>
    <row r="173" spans="1:18">
      <c r="A173" s="369">
        <v>170</v>
      </c>
      <c r="B173" s="369">
        <v>5137977</v>
      </c>
      <c r="C173" s="343" t="s">
        <v>2829</v>
      </c>
      <c r="D173" s="343" t="s">
        <v>535</v>
      </c>
      <c r="E173" s="343" t="s">
        <v>535</v>
      </c>
      <c r="F173" s="343" t="s">
        <v>535</v>
      </c>
      <c r="G173" s="343">
        <v>3</v>
      </c>
      <c r="H173" s="343" t="s">
        <v>535</v>
      </c>
      <c r="I173" s="343" t="s">
        <v>535</v>
      </c>
      <c r="J173" s="343" t="s">
        <v>535</v>
      </c>
      <c r="K173" s="343" t="s">
        <v>535</v>
      </c>
      <c r="L173" s="343" t="s">
        <v>535</v>
      </c>
      <c r="M173" s="343" t="s">
        <v>535</v>
      </c>
      <c r="N173" s="343" t="s">
        <v>535</v>
      </c>
      <c r="O173" s="343">
        <v>4</v>
      </c>
      <c r="P173" s="343" t="s">
        <v>535</v>
      </c>
      <c r="Q173" s="343">
        <v>12</v>
      </c>
      <c r="R173" s="343">
        <v>19</v>
      </c>
    </row>
    <row r="174" spans="1:18">
      <c r="A174" s="369">
        <v>171</v>
      </c>
      <c r="B174" s="369">
        <v>2875578</v>
      </c>
      <c r="C174" s="343" t="s">
        <v>2830</v>
      </c>
      <c r="D174" s="343" t="s">
        <v>535</v>
      </c>
      <c r="E174" s="343" t="s">
        <v>535</v>
      </c>
      <c r="F174" s="343" t="s">
        <v>535</v>
      </c>
      <c r="G174" s="343" t="s">
        <v>535</v>
      </c>
      <c r="H174" s="343" t="s">
        <v>535</v>
      </c>
      <c r="I174" s="343" t="s">
        <v>535</v>
      </c>
      <c r="J174" s="343" t="s">
        <v>535</v>
      </c>
      <c r="K174" s="343" t="s">
        <v>535</v>
      </c>
      <c r="L174" s="343" t="s">
        <v>535</v>
      </c>
      <c r="M174" s="343" t="s">
        <v>535</v>
      </c>
      <c r="N174" s="343" t="s">
        <v>535</v>
      </c>
      <c r="O174" s="343" t="s">
        <v>535</v>
      </c>
      <c r="P174" s="343" t="s">
        <v>535</v>
      </c>
      <c r="Q174" s="343" t="s">
        <v>535</v>
      </c>
      <c r="R174" s="343" t="s">
        <v>535</v>
      </c>
    </row>
    <row r="175" spans="1:18">
      <c r="A175" s="362"/>
      <c r="B175" s="362"/>
      <c r="C175" s="362"/>
      <c r="D175" s="367">
        <v>30800</v>
      </c>
      <c r="E175" s="367">
        <v>1612</v>
      </c>
      <c r="F175" s="367">
        <v>27314</v>
      </c>
      <c r="G175" s="367">
        <v>40259</v>
      </c>
      <c r="H175" s="362">
        <v>24</v>
      </c>
      <c r="I175" s="367">
        <v>1167</v>
      </c>
      <c r="J175" s="362">
        <v>336</v>
      </c>
      <c r="K175" s="362">
        <v>432</v>
      </c>
      <c r="L175" s="367">
        <v>23020</v>
      </c>
      <c r="M175" s="362">
        <v>882</v>
      </c>
      <c r="N175" s="362">
        <v>127</v>
      </c>
      <c r="O175" s="362">
        <v>204</v>
      </c>
      <c r="P175" s="367">
        <v>5911</v>
      </c>
      <c r="Q175" s="367">
        <v>33121</v>
      </c>
      <c r="R175" s="367">
        <v>165209</v>
      </c>
    </row>
    <row r="176" spans="1:18">
      <c r="A176" s="4"/>
      <c r="B176" s="4"/>
      <c r="C176" s="4"/>
      <c r="D176" s="4" t="s">
        <v>1155</v>
      </c>
      <c r="E176" s="4" t="s">
        <v>1155</v>
      </c>
      <c r="F176" s="4" t="s">
        <v>1155</v>
      </c>
      <c r="G176" s="4" t="s">
        <v>1155</v>
      </c>
      <c r="H176" s="4" t="s">
        <v>1155</v>
      </c>
      <c r="I176" s="4" t="s">
        <v>1155</v>
      </c>
      <c r="J176" s="4" t="s">
        <v>1155</v>
      </c>
      <c r="K176" s="4" t="s">
        <v>1155</v>
      </c>
      <c r="L176" s="4" t="s">
        <v>1155</v>
      </c>
      <c r="M176" s="4" t="s">
        <v>1155</v>
      </c>
      <c r="N176" s="4" t="s">
        <v>1155</v>
      </c>
      <c r="O176" s="4" t="s">
        <v>1155</v>
      </c>
      <c r="P176" s="4" t="s">
        <v>1155</v>
      </c>
      <c r="Q176" s="4"/>
      <c r="R176" s="4"/>
    </row>
    <row r="177" spans="1:18">
      <c r="A177" s="4" t="s">
        <v>1155</v>
      </c>
      <c r="B177" s="4" t="s">
        <v>1155</v>
      </c>
      <c r="C177" s="4" t="s">
        <v>1155</v>
      </c>
      <c r="D177" s="4" t="s">
        <v>1155</v>
      </c>
      <c r="E177" s="4" t="s">
        <v>1155</v>
      </c>
      <c r="F177" s="4" t="s">
        <v>1155</v>
      </c>
      <c r="G177" s="4" t="s">
        <v>1155</v>
      </c>
      <c r="H177" s="4" t="s">
        <v>1155</v>
      </c>
      <c r="I177" s="4" t="s">
        <v>1155</v>
      </c>
      <c r="J177" s="4" t="s">
        <v>1155</v>
      </c>
      <c r="K177" s="4" t="s">
        <v>1155</v>
      </c>
      <c r="L177" s="4" t="s">
        <v>1155</v>
      </c>
      <c r="M177" s="4" t="s">
        <v>1155</v>
      </c>
      <c r="N177" s="4" t="s">
        <v>1155</v>
      </c>
      <c r="O177" s="4" t="s">
        <v>1155</v>
      </c>
      <c r="P177" s="4" t="s">
        <v>1155</v>
      </c>
      <c r="Q177" s="4"/>
      <c r="R177" s="4"/>
    </row>
    <row r="178" spans="1:18">
      <c r="A178" s="4"/>
      <c r="B178" s="4"/>
      <c r="C178" s="4"/>
      <c r="D178" s="4"/>
      <c r="E178" s="4"/>
      <c r="F178" s="4"/>
      <c r="G178" s="4"/>
      <c r="H178" s="4"/>
      <c r="I178" s="4"/>
      <c r="J178" s="4"/>
      <c r="K178" s="4"/>
      <c r="L178" s="4"/>
      <c r="M178" s="4"/>
      <c r="N178" s="4"/>
      <c r="O178" s="4"/>
      <c r="P178" s="4"/>
      <c r="Q178" s="4"/>
      <c r="R178" s="4"/>
    </row>
    <row r="179" spans="1:18">
      <c r="A179" s="4"/>
      <c r="B179" s="4"/>
      <c r="C179" s="4"/>
      <c r="D179" s="4"/>
      <c r="E179" s="4"/>
      <c r="F179" s="4"/>
      <c r="G179" s="4"/>
      <c r="H179" s="4"/>
      <c r="I179" s="4"/>
      <c r="J179" s="4"/>
      <c r="K179" s="4"/>
      <c r="L179" s="4"/>
      <c r="M179" s="4"/>
      <c r="N179" s="4"/>
      <c r="O179" s="4"/>
      <c r="P179" s="4"/>
      <c r="Q179" s="4"/>
      <c r="R179" s="4"/>
    </row>
    <row r="180" spans="1:18">
      <c r="A180" s="4"/>
      <c r="B180" s="4"/>
      <c r="C180" s="4"/>
      <c r="D180" s="4"/>
      <c r="E180" s="4"/>
      <c r="F180" s="4"/>
      <c r="G180" s="4"/>
      <c r="H180" s="4"/>
      <c r="I180" s="4"/>
      <c r="J180" s="4"/>
      <c r="K180" s="4"/>
      <c r="L180" s="4"/>
      <c r="M180" s="4"/>
      <c r="N180" s="4"/>
      <c r="O180" s="4"/>
      <c r="P180" s="4"/>
      <c r="Q180" s="4"/>
      <c r="R180" s="4"/>
    </row>
    <row r="181" spans="1:18">
      <c r="A181" s="4"/>
      <c r="B181" s="4"/>
      <c r="C181" s="4"/>
      <c r="D181" s="4"/>
      <c r="E181" s="4"/>
      <c r="F181" s="4"/>
      <c r="G181" s="4"/>
      <c r="H181" s="4"/>
      <c r="I181" s="4"/>
      <c r="J181" s="4"/>
      <c r="K181" s="4"/>
      <c r="L181" s="4"/>
      <c r="M181" s="4"/>
      <c r="N181" s="4"/>
      <c r="O181" s="4"/>
      <c r="P181" s="4"/>
      <c r="Q181" s="4"/>
      <c r="R181" s="4"/>
    </row>
    <row r="182" spans="1:18">
      <c r="A182" s="4"/>
      <c r="B182" s="4"/>
      <c r="C182" s="4"/>
      <c r="D182" s="4"/>
      <c r="E182" s="4"/>
      <c r="F182" s="4"/>
      <c r="G182" s="4"/>
      <c r="H182" s="4"/>
      <c r="I182" s="4"/>
      <c r="J182" s="4"/>
      <c r="K182" s="4"/>
      <c r="L182" s="4"/>
      <c r="M182" s="4"/>
      <c r="N182" s="4"/>
      <c r="O182" s="4"/>
      <c r="P182" s="4"/>
      <c r="Q182" s="4"/>
      <c r="R182" s="4"/>
    </row>
    <row r="183" spans="1:18">
      <c r="A183" s="4"/>
      <c r="B183" s="4"/>
      <c r="C183" s="4"/>
      <c r="D183" s="4"/>
      <c r="E183" s="4"/>
      <c r="F183" s="4"/>
      <c r="G183" s="4"/>
      <c r="H183" s="4"/>
      <c r="I183" s="4"/>
      <c r="J183" s="4"/>
      <c r="K183" s="4"/>
      <c r="L183" s="4"/>
      <c r="M183" s="4"/>
      <c r="N183" s="4"/>
      <c r="O183" s="4"/>
      <c r="P183" s="4"/>
      <c r="Q183" s="4"/>
      <c r="R183" s="4"/>
    </row>
    <row r="184" spans="1:18">
      <c r="A184" s="4"/>
      <c r="B184" s="4"/>
      <c r="C184" s="4"/>
      <c r="D184" s="4"/>
      <c r="E184" s="4"/>
      <c r="F184" s="4"/>
      <c r="G184" s="4"/>
      <c r="H184" s="4"/>
      <c r="I184" s="4"/>
      <c r="J184" s="4"/>
      <c r="K184" s="4"/>
      <c r="L184" s="4"/>
      <c r="M184" s="4"/>
      <c r="N184" s="4"/>
      <c r="O184" s="4"/>
      <c r="P184" s="4"/>
      <c r="Q184" s="4"/>
      <c r="R184" s="4"/>
    </row>
    <row r="185" spans="1:18">
      <c r="A185" s="4"/>
      <c r="B185" s="4"/>
      <c r="C185" s="4"/>
      <c r="D185" s="4"/>
      <c r="E185" s="4"/>
      <c r="F185" s="4"/>
      <c r="G185" s="4"/>
      <c r="H185" s="4"/>
      <c r="I185" s="4"/>
      <c r="J185" s="4"/>
      <c r="K185" s="4"/>
      <c r="L185" s="4"/>
      <c r="M185" s="4"/>
      <c r="N185" s="4"/>
      <c r="O185" s="4"/>
      <c r="P185" s="4"/>
      <c r="Q185" s="4"/>
      <c r="R185" s="4"/>
    </row>
    <row r="186" spans="1:18">
      <c r="A186" s="4"/>
      <c r="B186" s="4"/>
      <c r="C186" s="4"/>
      <c r="D186" s="4"/>
      <c r="E186" s="4"/>
      <c r="F186" s="4"/>
      <c r="G186" s="4"/>
      <c r="H186" s="4"/>
      <c r="I186" s="4"/>
      <c r="J186" s="4"/>
      <c r="K186" s="4"/>
      <c r="L186" s="4"/>
      <c r="M186" s="4"/>
      <c r="N186" s="4"/>
      <c r="O186" s="4"/>
      <c r="P186" s="4"/>
      <c r="Q186" s="4"/>
      <c r="R186" s="4"/>
    </row>
    <row r="187" spans="1:18">
      <c r="A187" s="4"/>
      <c r="B187" s="4"/>
      <c r="C187" s="4"/>
      <c r="D187" s="4"/>
      <c r="E187" s="4"/>
      <c r="F187" s="4"/>
      <c r="G187" s="4"/>
      <c r="H187" s="4"/>
      <c r="I187" s="4"/>
      <c r="J187" s="4"/>
      <c r="K187" s="4"/>
      <c r="L187" s="4"/>
      <c r="M187" s="4"/>
      <c r="N187" s="4"/>
      <c r="O187" s="4"/>
      <c r="P187" s="4"/>
      <c r="Q187" s="4"/>
      <c r="R187" s="4"/>
    </row>
    <row r="188" spans="1:18">
      <c r="A188" s="4"/>
      <c r="B188" s="4"/>
      <c r="C188" s="4"/>
      <c r="D188" s="4"/>
      <c r="E188" s="4"/>
      <c r="F188" s="4"/>
      <c r="G188" s="4"/>
      <c r="H188" s="4"/>
      <c r="I188" s="4"/>
      <c r="J188" s="4"/>
      <c r="K188" s="4"/>
      <c r="L188" s="4"/>
      <c r="M188" s="4"/>
      <c r="N188" s="4"/>
      <c r="O188" s="4"/>
      <c r="P188" s="4"/>
      <c r="Q188" s="4"/>
      <c r="R188" s="4"/>
    </row>
    <row r="189" spans="1:18">
      <c r="A189" s="4"/>
      <c r="B189" s="4"/>
      <c r="C189" s="4"/>
      <c r="D189" s="4"/>
      <c r="E189" s="4"/>
      <c r="F189" s="4"/>
      <c r="G189" s="4"/>
      <c r="H189" s="4"/>
      <c r="I189" s="4"/>
      <c r="J189" s="4"/>
      <c r="K189" s="4"/>
      <c r="L189" s="4"/>
      <c r="M189" s="4"/>
      <c r="N189" s="4"/>
      <c r="O189" s="4"/>
      <c r="P189" s="4"/>
      <c r="Q189" s="4"/>
      <c r="R189" s="4"/>
    </row>
    <row r="190" spans="1:18">
      <c r="A190" s="4"/>
      <c r="B190" s="4"/>
      <c r="C190" s="4"/>
      <c r="D190" s="4"/>
      <c r="E190" s="4"/>
      <c r="F190" s="4"/>
      <c r="G190" s="4"/>
      <c r="H190" s="4"/>
      <c r="I190" s="4"/>
      <c r="J190" s="4"/>
      <c r="K190" s="4"/>
      <c r="L190" s="4"/>
      <c r="M190" s="4"/>
      <c r="N190" s="4"/>
      <c r="O190" s="4"/>
      <c r="P190" s="4"/>
      <c r="Q190" s="4"/>
      <c r="R190" s="4"/>
    </row>
    <row r="191" spans="1:18">
      <c r="A191" s="4"/>
      <c r="B191" s="4"/>
      <c r="C191" s="4"/>
      <c r="D191" s="4"/>
      <c r="E191" s="4"/>
      <c r="F191" s="4"/>
      <c r="G191" s="4"/>
      <c r="H191" s="4"/>
      <c r="I191" s="4"/>
      <c r="J191" s="4"/>
      <c r="K191" s="4"/>
      <c r="L191" s="4"/>
      <c r="M191" s="4"/>
      <c r="N191" s="4"/>
      <c r="O191" s="4"/>
      <c r="P191" s="4"/>
      <c r="Q191" s="4"/>
      <c r="R191" s="4"/>
    </row>
    <row r="192" spans="1:18">
      <c r="A192" s="4"/>
      <c r="B192" s="4"/>
      <c r="C192" s="4"/>
      <c r="D192" s="4"/>
      <c r="E192" s="4"/>
      <c r="F192" s="4"/>
      <c r="G192" s="4"/>
      <c r="H192" s="4"/>
      <c r="I192" s="4"/>
      <c r="J192" s="4"/>
      <c r="K192" s="4"/>
      <c r="L192" s="4"/>
      <c r="M192" s="4"/>
      <c r="N192" s="4"/>
      <c r="O192" s="4"/>
      <c r="P192" s="4"/>
      <c r="Q192" s="4"/>
      <c r="R192" s="4"/>
    </row>
    <row r="193" spans="1:18">
      <c r="A193" s="4"/>
      <c r="B193" s="4"/>
      <c r="C193" s="4"/>
      <c r="D193" s="4"/>
      <c r="E193" s="4"/>
      <c r="F193" s="4"/>
      <c r="G193" s="4"/>
      <c r="H193" s="4"/>
      <c r="I193" s="4"/>
      <c r="J193" s="4"/>
      <c r="K193" s="4"/>
      <c r="L193" s="4"/>
      <c r="M193" s="4"/>
      <c r="N193" s="4"/>
      <c r="O193" s="4"/>
      <c r="P193" s="4"/>
      <c r="Q193" s="4"/>
      <c r="R193" s="4"/>
    </row>
    <row r="194" spans="1:18">
      <c r="A194" s="4"/>
      <c r="B194" s="4"/>
      <c r="C194" s="4"/>
      <c r="D194" s="4"/>
      <c r="E194" s="4"/>
      <c r="F194" s="4"/>
      <c r="G194" s="4"/>
      <c r="H194" s="4"/>
      <c r="I194" s="4"/>
      <c r="J194" s="4"/>
      <c r="K194" s="4"/>
      <c r="L194" s="4"/>
      <c r="M194" s="4"/>
      <c r="N194" s="4"/>
      <c r="O194" s="4"/>
      <c r="P194" s="4"/>
      <c r="Q194" s="4"/>
      <c r="R194" s="4"/>
    </row>
    <row r="195" spans="1:18">
      <c r="A195" s="4"/>
      <c r="B195" s="4"/>
      <c r="C195" s="4"/>
      <c r="D195" s="4"/>
      <c r="E195" s="4"/>
      <c r="F195" s="4"/>
      <c r="G195" s="4"/>
      <c r="H195" s="4"/>
      <c r="I195" s="4"/>
      <c r="J195" s="4"/>
      <c r="K195" s="4"/>
      <c r="L195" s="4"/>
      <c r="M195" s="4"/>
      <c r="N195" s="4"/>
      <c r="O195" s="4"/>
      <c r="P195" s="4"/>
      <c r="Q195" s="4"/>
      <c r="R195" s="4"/>
    </row>
    <row r="196" spans="1:18">
      <c r="A196" s="4"/>
      <c r="B196" s="4"/>
      <c r="C196" s="4"/>
      <c r="D196" s="4"/>
      <c r="E196" s="4"/>
      <c r="F196" s="4"/>
      <c r="G196" s="4"/>
      <c r="H196" s="4"/>
      <c r="I196" s="4"/>
      <c r="J196" s="4"/>
      <c r="K196" s="4"/>
      <c r="L196" s="4"/>
      <c r="M196" s="4"/>
      <c r="N196" s="4"/>
      <c r="O196" s="4"/>
      <c r="P196" s="4"/>
      <c r="Q196" s="4"/>
      <c r="R196" s="4"/>
    </row>
    <row r="197" spans="1:18">
      <c r="A197" s="4"/>
      <c r="B197" s="4"/>
      <c r="C197" s="4"/>
      <c r="D197" s="4"/>
      <c r="E197" s="4"/>
      <c r="F197" s="4"/>
      <c r="G197" s="4"/>
      <c r="H197" s="4"/>
      <c r="I197" s="4"/>
      <c r="J197" s="4"/>
      <c r="K197" s="4"/>
      <c r="L197" s="4"/>
      <c r="M197" s="4"/>
      <c r="N197" s="4"/>
      <c r="O197" s="4"/>
      <c r="P197" s="4"/>
      <c r="Q197" s="4"/>
      <c r="R197" s="4"/>
    </row>
    <row r="198" spans="1:18">
      <c r="A198" s="4"/>
      <c r="B198" s="4"/>
      <c r="C198" s="4"/>
      <c r="D198" s="4"/>
      <c r="E198" s="4"/>
      <c r="F198" s="4"/>
      <c r="G198" s="4"/>
      <c r="H198" s="4"/>
      <c r="I198" s="4"/>
      <c r="J198" s="4"/>
      <c r="K198" s="4"/>
      <c r="L198" s="4"/>
      <c r="M198" s="4"/>
      <c r="N198" s="4"/>
      <c r="O198" s="4"/>
      <c r="P198" s="4"/>
      <c r="Q198" s="4"/>
      <c r="R198" s="4"/>
    </row>
    <row r="199" spans="1:18">
      <c r="A199" s="4"/>
      <c r="B199" s="4"/>
      <c r="C199" s="4"/>
      <c r="D199" s="4"/>
      <c r="E199" s="4"/>
      <c r="F199" s="4"/>
      <c r="G199" s="4"/>
      <c r="H199" s="4"/>
      <c r="I199" s="4"/>
      <c r="J199" s="4"/>
      <c r="K199" s="4"/>
      <c r="L199" s="4"/>
      <c r="M199" s="4"/>
      <c r="N199" s="4"/>
      <c r="O199" s="4"/>
      <c r="P199" s="4"/>
      <c r="Q199" s="4"/>
      <c r="R199" s="4"/>
    </row>
    <row r="200" spans="1:18">
      <c r="A200" s="4"/>
      <c r="B200" s="4"/>
      <c r="C200" s="4"/>
      <c r="D200" s="4"/>
      <c r="E200" s="4"/>
      <c r="F200" s="4"/>
      <c r="G200" s="4"/>
      <c r="H200" s="4"/>
      <c r="I200" s="4"/>
      <c r="J200" s="4"/>
      <c r="K200" s="4"/>
      <c r="L200" s="4"/>
      <c r="M200" s="4"/>
      <c r="N200" s="4"/>
      <c r="O200" s="4"/>
      <c r="P200" s="4"/>
      <c r="Q200" s="4"/>
      <c r="R200" s="4"/>
    </row>
    <row r="201" spans="1:18">
      <c r="A201" s="4"/>
      <c r="B201" s="4"/>
      <c r="C201" s="4"/>
      <c r="D201" s="4"/>
      <c r="E201" s="4"/>
      <c r="F201" s="4"/>
      <c r="G201" s="4"/>
      <c r="H201" s="4"/>
      <c r="I201" s="4"/>
      <c r="J201" s="4"/>
      <c r="K201" s="4"/>
      <c r="L201" s="4"/>
      <c r="M201" s="4"/>
      <c r="N201" s="4"/>
      <c r="O201" s="4"/>
      <c r="P201" s="4"/>
      <c r="Q201" s="4"/>
      <c r="R201" s="4"/>
    </row>
    <row r="202" spans="1:18">
      <c r="A202" s="4"/>
      <c r="B202" s="4"/>
      <c r="C202" s="4"/>
      <c r="D202" s="4"/>
      <c r="E202" s="4"/>
      <c r="F202" s="4"/>
      <c r="G202" s="4"/>
      <c r="H202" s="4"/>
      <c r="I202" s="4"/>
      <c r="J202" s="4"/>
      <c r="K202" s="4"/>
      <c r="L202" s="4"/>
      <c r="M202" s="4"/>
      <c r="N202" s="4"/>
      <c r="O202" s="4"/>
      <c r="P202" s="4"/>
      <c r="Q202" s="4"/>
      <c r="R202" s="4"/>
    </row>
    <row r="203" spans="1:18">
      <c r="A203" s="4"/>
      <c r="B203" s="4"/>
      <c r="C203" s="4"/>
      <c r="D203" s="4"/>
      <c r="E203" s="4"/>
      <c r="F203" s="4"/>
      <c r="G203" s="4"/>
      <c r="H203" s="4"/>
      <c r="I203" s="4"/>
      <c r="J203" s="4"/>
      <c r="K203" s="4"/>
      <c r="L203" s="4"/>
      <c r="M203" s="4"/>
      <c r="N203" s="4"/>
      <c r="O203" s="4"/>
      <c r="P203" s="4"/>
      <c r="Q203" s="4"/>
      <c r="R203" s="4"/>
    </row>
    <row r="204" spans="1:18">
      <c r="A204" s="4"/>
      <c r="B204" s="4"/>
      <c r="C204" s="4"/>
      <c r="D204" s="4"/>
      <c r="E204" s="4"/>
      <c r="F204" s="4"/>
      <c r="G204" s="4"/>
      <c r="H204" s="4"/>
      <c r="I204" s="4"/>
      <c r="J204" s="4"/>
      <c r="K204" s="4"/>
      <c r="L204" s="4"/>
      <c r="M204" s="4"/>
      <c r="N204" s="4"/>
      <c r="O204" s="4"/>
      <c r="P204" s="4"/>
      <c r="Q204" s="4"/>
      <c r="R204" s="4"/>
    </row>
    <row r="205" spans="1:18">
      <c r="A205" s="4"/>
      <c r="B205" s="4"/>
      <c r="C205" s="4"/>
      <c r="D205" s="4"/>
      <c r="E205" s="4"/>
      <c r="F205" s="4"/>
      <c r="G205" s="4"/>
      <c r="H205" s="4"/>
      <c r="I205" s="4"/>
      <c r="J205" s="4"/>
      <c r="K205" s="4"/>
      <c r="L205" s="4"/>
      <c r="M205" s="4"/>
      <c r="N205" s="4"/>
      <c r="O205" s="4"/>
      <c r="P205" s="4"/>
      <c r="Q205" s="4"/>
      <c r="R205" s="4"/>
    </row>
    <row r="206" spans="1:18">
      <c r="A206" s="4"/>
      <c r="B206" s="4"/>
      <c r="C206" s="4"/>
      <c r="D206" s="4"/>
      <c r="E206" s="4"/>
      <c r="F206" s="4"/>
      <c r="G206" s="4"/>
      <c r="H206" s="4"/>
      <c r="I206" s="4"/>
      <c r="J206" s="4"/>
      <c r="K206" s="4"/>
      <c r="L206" s="4"/>
      <c r="M206" s="4"/>
      <c r="N206" s="4"/>
      <c r="O206" s="4"/>
      <c r="P206" s="4"/>
      <c r="Q206" s="4"/>
      <c r="R206" s="4"/>
    </row>
    <row r="207" spans="1:18">
      <c r="A207" s="4"/>
      <c r="B207" s="4"/>
      <c r="C207" s="4"/>
      <c r="D207" s="4"/>
      <c r="E207" s="4"/>
      <c r="F207" s="4"/>
      <c r="G207" s="4"/>
      <c r="H207" s="4"/>
      <c r="I207" s="4"/>
      <c r="J207" s="4"/>
      <c r="K207" s="4"/>
      <c r="L207" s="4"/>
      <c r="M207" s="4"/>
      <c r="N207" s="4"/>
      <c r="O207" s="4"/>
      <c r="P207" s="4"/>
      <c r="Q207" s="4"/>
      <c r="R207" s="4"/>
    </row>
    <row r="208" spans="1:18">
      <c r="A208" s="4"/>
      <c r="B208" s="4"/>
      <c r="C208" s="4"/>
      <c r="D208" s="4"/>
      <c r="E208" s="4"/>
      <c r="F208" s="4"/>
      <c r="G208" s="4"/>
      <c r="H208" s="4"/>
      <c r="I208" s="4"/>
      <c r="J208" s="4"/>
      <c r="K208" s="4"/>
      <c r="L208" s="4"/>
      <c r="M208" s="4"/>
      <c r="N208" s="4"/>
      <c r="O208" s="4"/>
      <c r="P208" s="4"/>
      <c r="Q208" s="4"/>
      <c r="R208" s="4"/>
    </row>
    <row r="209" spans="1:18">
      <c r="A209" s="4"/>
      <c r="B209" s="4"/>
      <c r="C209" s="4"/>
      <c r="D209" s="4"/>
      <c r="E209" s="4"/>
      <c r="F209" s="4"/>
      <c r="G209" s="4"/>
      <c r="H209" s="4"/>
      <c r="I209" s="4"/>
      <c r="J209" s="4"/>
      <c r="K209" s="4"/>
      <c r="L209" s="4"/>
      <c r="M209" s="4"/>
      <c r="N209" s="4"/>
      <c r="O209" s="4"/>
      <c r="P209" s="4"/>
      <c r="Q209" s="4"/>
      <c r="R209" s="4"/>
    </row>
    <row r="210" spans="1:18">
      <c r="A210" s="4"/>
      <c r="B210" s="4"/>
      <c r="C210" s="4"/>
      <c r="D210" s="4"/>
      <c r="E210" s="4"/>
      <c r="F210" s="4"/>
      <c r="G210" s="4"/>
      <c r="H210" s="4"/>
      <c r="I210" s="4"/>
      <c r="J210" s="4"/>
      <c r="K210" s="4"/>
      <c r="L210" s="4"/>
      <c r="M210" s="4"/>
      <c r="N210" s="4"/>
      <c r="O210" s="4"/>
      <c r="P210" s="4"/>
      <c r="Q210" s="4"/>
      <c r="R210" s="4"/>
    </row>
    <row r="211" spans="1:18">
      <c r="A211" s="4"/>
      <c r="B211" s="4"/>
      <c r="C211" s="4"/>
      <c r="D211" s="4"/>
      <c r="E211" s="4"/>
      <c r="F211" s="4"/>
      <c r="G211" s="4"/>
      <c r="H211" s="4"/>
      <c r="I211" s="4"/>
      <c r="J211" s="4"/>
      <c r="K211" s="4"/>
      <c r="L211" s="4"/>
      <c r="M211" s="4"/>
      <c r="N211" s="4"/>
      <c r="O211" s="4"/>
      <c r="P211" s="4"/>
      <c r="Q211" s="4"/>
      <c r="R211" s="4"/>
    </row>
    <row r="212" spans="1:18">
      <c r="A212" s="4"/>
      <c r="B212" s="4"/>
      <c r="C212" s="4"/>
      <c r="D212" s="4"/>
      <c r="E212" s="4"/>
      <c r="F212" s="4"/>
      <c r="G212" s="4"/>
      <c r="H212" s="4"/>
      <c r="I212" s="4"/>
      <c r="J212" s="4"/>
      <c r="K212" s="4"/>
      <c r="L212" s="4"/>
      <c r="M212" s="4"/>
      <c r="N212" s="4"/>
      <c r="O212" s="4"/>
      <c r="P212" s="4"/>
      <c r="Q212" s="4"/>
      <c r="R212" s="4"/>
    </row>
    <row r="213" spans="1:18">
      <c r="A213" s="4"/>
      <c r="B213" s="4"/>
      <c r="C213" s="4"/>
      <c r="D213" s="4"/>
      <c r="E213" s="4"/>
      <c r="F213" s="4"/>
      <c r="G213" s="4"/>
      <c r="H213" s="4"/>
      <c r="I213" s="4"/>
      <c r="J213" s="4"/>
      <c r="K213" s="4"/>
      <c r="L213" s="4"/>
      <c r="M213" s="4"/>
      <c r="N213" s="4"/>
      <c r="O213" s="4"/>
      <c r="P213" s="4"/>
      <c r="Q213" s="4"/>
      <c r="R213" s="4"/>
    </row>
    <row r="214" spans="1:18">
      <c r="A214" s="4"/>
      <c r="B214" s="4"/>
      <c r="C214" s="4"/>
      <c r="D214" s="4"/>
      <c r="E214" s="4"/>
      <c r="F214" s="4"/>
      <c r="G214" s="4"/>
      <c r="H214" s="4"/>
      <c r="I214" s="4"/>
      <c r="J214" s="4"/>
      <c r="K214" s="4"/>
      <c r="L214" s="4"/>
      <c r="M214" s="4"/>
      <c r="N214" s="4"/>
      <c r="O214" s="4"/>
      <c r="P214" s="4"/>
      <c r="Q214" s="4"/>
      <c r="R214" s="4"/>
    </row>
    <row r="215" spans="1:18">
      <c r="A215" s="4"/>
      <c r="B215" s="4"/>
      <c r="C215" s="4"/>
      <c r="D215" s="4"/>
      <c r="E215" s="4"/>
      <c r="F215" s="4"/>
      <c r="G215" s="4"/>
      <c r="H215" s="4"/>
      <c r="I215" s="4"/>
      <c r="J215" s="4"/>
      <c r="K215" s="4"/>
      <c r="L215" s="4"/>
      <c r="M215" s="4"/>
      <c r="N215" s="4"/>
      <c r="O215" s="4"/>
      <c r="P215" s="4"/>
      <c r="Q215" s="4"/>
      <c r="R215" s="4"/>
    </row>
    <row r="216" spans="1:18">
      <c r="A216" s="4"/>
      <c r="B216" s="4"/>
      <c r="C216" s="4"/>
      <c r="D216" s="4"/>
      <c r="E216" s="4"/>
      <c r="F216" s="4"/>
      <c r="G216" s="4"/>
      <c r="H216" s="4"/>
      <c r="I216" s="4"/>
      <c r="J216" s="4"/>
      <c r="K216" s="4"/>
      <c r="L216" s="4"/>
      <c r="M216" s="4"/>
      <c r="N216" s="4"/>
      <c r="O216" s="4"/>
      <c r="P216" s="4"/>
      <c r="Q216" s="4"/>
      <c r="R216" s="4"/>
    </row>
    <row r="217" spans="1:18">
      <c r="A217" s="4"/>
      <c r="B217" s="4"/>
      <c r="C217" s="4"/>
      <c r="D217" s="4"/>
      <c r="E217" s="4"/>
      <c r="F217" s="4"/>
      <c r="G217" s="4"/>
      <c r="H217" s="4"/>
      <c r="I217" s="4"/>
      <c r="J217" s="4"/>
      <c r="K217" s="4"/>
      <c r="L217" s="4"/>
      <c r="M217" s="4"/>
      <c r="N217" s="4"/>
      <c r="O217" s="4"/>
      <c r="P217" s="4"/>
      <c r="Q217" s="4"/>
      <c r="R217" s="4"/>
    </row>
    <row r="218" spans="1:18">
      <c r="A218" s="4"/>
      <c r="B218" s="4"/>
      <c r="C218" s="4"/>
      <c r="D218" s="4"/>
      <c r="E218" s="4"/>
      <c r="F218" s="4"/>
      <c r="G218" s="4"/>
      <c r="H218" s="4"/>
      <c r="I218" s="4"/>
      <c r="J218" s="4"/>
      <c r="K218" s="4"/>
      <c r="L218" s="4"/>
      <c r="M218" s="4"/>
      <c r="N218" s="4"/>
      <c r="O218" s="4"/>
      <c r="P218" s="4"/>
      <c r="Q218" s="4"/>
      <c r="R218" s="4"/>
    </row>
    <row r="219" spans="1:18">
      <c r="A219" s="4"/>
      <c r="B219" s="4"/>
      <c r="C219" s="4"/>
      <c r="D219" s="4"/>
      <c r="E219" s="4"/>
      <c r="F219" s="4"/>
      <c r="G219" s="4"/>
      <c r="H219" s="4"/>
      <c r="I219" s="4"/>
      <c r="J219" s="4"/>
      <c r="K219" s="4"/>
      <c r="L219" s="4"/>
      <c r="M219" s="4"/>
      <c r="N219" s="4"/>
      <c r="O219" s="4"/>
      <c r="P219" s="4"/>
      <c r="Q219" s="4"/>
      <c r="R219" s="4"/>
    </row>
    <row r="220" spans="1:18">
      <c r="A220" s="4"/>
      <c r="B220" s="4"/>
      <c r="C220" s="4"/>
      <c r="D220" s="4"/>
      <c r="E220" s="4"/>
      <c r="F220" s="4"/>
      <c r="G220" s="4"/>
      <c r="H220" s="4"/>
      <c r="I220" s="4"/>
      <c r="J220" s="4"/>
      <c r="K220" s="4"/>
      <c r="L220" s="4"/>
      <c r="M220" s="4"/>
      <c r="N220" s="4"/>
      <c r="O220" s="4"/>
      <c r="P220" s="4"/>
      <c r="Q220" s="4"/>
      <c r="R220" s="4"/>
    </row>
    <row r="221" spans="1:18">
      <c r="A221" s="4"/>
      <c r="B221" s="4"/>
      <c r="C221" s="4"/>
      <c r="D221" s="4"/>
      <c r="E221" s="4"/>
      <c r="F221" s="4"/>
      <c r="G221" s="4"/>
      <c r="H221" s="4"/>
      <c r="I221" s="4"/>
      <c r="J221" s="4"/>
      <c r="K221" s="4"/>
      <c r="L221" s="4"/>
      <c r="M221" s="4"/>
      <c r="N221" s="4"/>
      <c r="O221" s="4"/>
      <c r="P221" s="4"/>
      <c r="Q221" s="4"/>
      <c r="R221" s="4"/>
    </row>
    <row r="222" spans="1:18">
      <c r="A222" s="4"/>
      <c r="B222" s="4"/>
      <c r="C222" s="4"/>
      <c r="D222" s="4"/>
      <c r="E222" s="4"/>
      <c r="F222" s="4"/>
      <c r="G222" s="4"/>
      <c r="H222" s="4"/>
      <c r="I222" s="4"/>
      <c r="J222" s="4"/>
      <c r="K222" s="4"/>
      <c r="L222" s="4"/>
      <c r="M222" s="4"/>
      <c r="N222" s="4"/>
      <c r="O222" s="4"/>
      <c r="P222" s="4"/>
      <c r="Q222" s="4"/>
      <c r="R222" s="4"/>
    </row>
    <row r="223" spans="1:18">
      <c r="A223" s="4"/>
      <c r="B223" s="4"/>
      <c r="C223" s="4"/>
      <c r="D223" s="4"/>
      <c r="E223" s="4"/>
      <c r="F223" s="4"/>
      <c r="G223" s="4"/>
      <c r="H223" s="4"/>
      <c r="I223" s="4"/>
      <c r="J223" s="4"/>
      <c r="K223" s="4"/>
      <c r="L223" s="4"/>
      <c r="M223" s="4"/>
      <c r="N223" s="4"/>
      <c r="O223" s="4"/>
      <c r="P223" s="4"/>
      <c r="Q223" s="4"/>
      <c r="R223" s="4"/>
    </row>
    <row r="224" spans="1:18">
      <c r="A224" s="4"/>
      <c r="B224" s="4"/>
      <c r="C224" s="4"/>
      <c r="D224" s="4"/>
      <c r="E224" s="4"/>
      <c r="F224" s="4"/>
      <c r="G224" s="4"/>
      <c r="H224" s="4"/>
      <c r="I224" s="4"/>
      <c r="J224" s="4"/>
      <c r="K224" s="4"/>
      <c r="L224" s="4"/>
      <c r="M224" s="4"/>
      <c r="N224" s="4"/>
      <c r="O224" s="4"/>
      <c r="P224" s="4"/>
      <c r="Q224" s="4"/>
      <c r="R224" s="4"/>
    </row>
    <row r="225" spans="1:18">
      <c r="A225" s="4"/>
      <c r="B225" s="4"/>
      <c r="C225" s="4"/>
      <c r="D225" s="4"/>
      <c r="E225" s="4"/>
      <c r="F225" s="4"/>
      <c r="G225" s="4"/>
      <c r="H225" s="4"/>
      <c r="I225" s="4"/>
      <c r="J225" s="4"/>
      <c r="K225" s="4"/>
      <c r="L225" s="4"/>
      <c r="M225" s="4"/>
      <c r="N225" s="4"/>
      <c r="O225" s="4"/>
      <c r="P225" s="4"/>
      <c r="Q225" s="4"/>
      <c r="R225" s="4"/>
    </row>
    <row r="226" spans="1:18">
      <c r="A226" s="4"/>
      <c r="B226" s="4"/>
      <c r="C226" s="4"/>
      <c r="D226" s="4"/>
      <c r="E226" s="4"/>
      <c r="F226" s="4"/>
      <c r="G226" s="4"/>
      <c r="H226" s="4"/>
      <c r="I226" s="4"/>
      <c r="J226" s="4"/>
      <c r="K226" s="4"/>
      <c r="L226" s="4"/>
      <c r="M226" s="4"/>
      <c r="N226" s="4"/>
      <c r="O226" s="4"/>
      <c r="P226" s="4"/>
      <c r="Q226" s="4"/>
      <c r="R226" s="4"/>
    </row>
    <row r="227" spans="1:18">
      <c r="A227" s="4"/>
      <c r="B227" s="4"/>
      <c r="C227" s="4"/>
      <c r="D227" s="4"/>
      <c r="E227" s="4"/>
      <c r="F227" s="4"/>
      <c r="G227" s="4"/>
      <c r="H227" s="4"/>
      <c r="I227" s="4"/>
      <c r="J227" s="4"/>
      <c r="K227" s="4"/>
      <c r="L227" s="4"/>
      <c r="M227" s="4"/>
      <c r="N227" s="4"/>
      <c r="O227" s="4"/>
      <c r="P227" s="4"/>
      <c r="Q227" s="4"/>
      <c r="R227" s="4"/>
    </row>
    <row r="228" spans="1:18">
      <c r="A228" s="4"/>
      <c r="B228" s="4"/>
      <c r="C228" s="4"/>
      <c r="D228" s="4"/>
      <c r="E228" s="4"/>
      <c r="F228" s="4"/>
      <c r="G228" s="4"/>
      <c r="H228" s="4"/>
      <c r="I228" s="4"/>
      <c r="J228" s="4"/>
      <c r="K228" s="4"/>
      <c r="L228" s="4"/>
      <c r="M228" s="4"/>
      <c r="N228" s="4"/>
      <c r="O228" s="4"/>
      <c r="P228" s="4"/>
      <c r="Q228" s="4"/>
      <c r="R228" s="4"/>
    </row>
    <row r="229" spans="1:18">
      <c r="A229" s="4"/>
      <c r="B229" s="4"/>
      <c r="C229" s="4"/>
      <c r="D229" s="4"/>
      <c r="E229" s="4"/>
      <c r="F229" s="4"/>
      <c r="G229" s="4"/>
      <c r="H229" s="4"/>
      <c r="I229" s="4"/>
      <c r="J229" s="4"/>
      <c r="K229" s="4"/>
      <c r="L229" s="4"/>
      <c r="M229" s="4"/>
      <c r="N229" s="4"/>
      <c r="O229" s="4"/>
      <c r="P229" s="4"/>
      <c r="Q229" s="4"/>
      <c r="R229" s="4"/>
    </row>
    <row r="230" spans="1:18">
      <c r="A230" s="4"/>
      <c r="B230" s="4"/>
      <c r="C230" s="4"/>
      <c r="D230" s="4"/>
      <c r="E230" s="4"/>
      <c r="F230" s="4"/>
      <c r="G230" s="4"/>
      <c r="H230" s="4"/>
      <c r="I230" s="4"/>
      <c r="J230" s="4"/>
      <c r="K230" s="4"/>
      <c r="L230" s="4"/>
      <c r="M230" s="4"/>
      <c r="N230" s="4"/>
      <c r="O230" s="4"/>
      <c r="P230" s="4"/>
      <c r="Q230" s="4"/>
      <c r="R230" s="4"/>
    </row>
    <row r="231" spans="1:18">
      <c r="A231" s="4"/>
      <c r="B231" s="4"/>
      <c r="C231" s="4"/>
      <c r="D231" s="4"/>
      <c r="E231" s="4"/>
      <c r="F231" s="4"/>
      <c r="G231" s="4"/>
      <c r="H231" s="4"/>
      <c r="I231" s="4"/>
      <c r="J231" s="4"/>
      <c r="K231" s="4"/>
      <c r="L231" s="4"/>
      <c r="M231" s="4"/>
      <c r="N231" s="4"/>
      <c r="O231" s="4"/>
      <c r="P231" s="4"/>
      <c r="Q231" s="4"/>
      <c r="R231" s="4"/>
    </row>
    <row r="232" spans="1:18">
      <c r="A232" s="4"/>
      <c r="B232" s="4"/>
      <c r="C232" s="4"/>
      <c r="D232" s="4"/>
      <c r="E232" s="4"/>
      <c r="F232" s="4"/>
      <c r="G232" s="4"/>
      <c r="H232" s="4"/>
      <c r="I232" s="4"/>
      <c r="J232" s="4"/>
      <c r="K232" s="4"/>
      <c r="L232" s="4"/>
      <c r="M232" s="4"/>
      <c r="N232" s="4"/>
      <c r="O232" s="4"/>
      <c r="P232" s="4"/>
      <c r="Q232" s="4"/>
      <c r="R232" s="4"/>
    </row>
    <row r="233" spans="1:18">
      <c r="A233" s="4"/>
      <c r="B233" s="4"/>
      <c r="C233" s="4"/>
      <c r="D233" s="4"/>
      <c r="E233" s="4"/>
      <c r="F233" s="4"/>
      <c r="G233" s="4"/>
      <c r="H233" s="4"/>
      <c r="I233" s="4"/>
      <c r="J233" s="4"/>
      <c r="K233" s="4"/>
      <c r="L233" s="4"/>
      <c r="M233" s="4"/>
      <c r="N233" s="4"/>
      <c r="O233" s="4"/>
      <c r="P233" s="4"/>
      <c r="Q233" s="4"/>
      <c r="R233" s="4"/>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5163-E737-4F04-A5CB-F7F921E8F3C8}">
  <dimension ref="A1:E10"/>
  <sheetViews>
    <sheetView workbookViewId="0">
      <selection activeCell="A3" sqref="A3"/>
    </sheetView>
  </sheetViews>
  <sheetFormatPr defaultColWidth="9.140625" defaultRowHeight="15"/>
  <cols>
    <col min="1" max="1" width="5" style="6" customWidth="1"/>
    <col min="2" max="2" width="11" style="6" customWidth="1"/>
    <col min="3" max="3" width="23" style="6" customWidth="1"/>
    <col min="4" max="4" width="74.5703125" style="6" customWidth="1"/>
    <col min="5" max="16384" width="9.140625" style="6"/>
  </cols>
  <sheetData>
    <row r="1" spans="1:5">
      <c r="A1" s="1039" t="s">
        <v>2831</v>
      </c>
      <c r="B1" s="1039"/>
      <c r="C1" s="1039"/>
      <c r="D1" s="1039"/>
      <c r="E1" s="1039"/>
    </row>
    <row r="2" spans="1:5">
      <c r="A2" s="210" t="s">
        <v>1155</v>
      </c>
      <c r="B2" s="210" t="s">
        <v>1155</v>
      </c>
      <c r="C2" s="210" t="s">
        <v>1155</v>
      </c>
      <c r="D2" s="210" t="s">
        <v>1155</v>
      </c>
      <c r="E2"/>
    </row>
    <row r="3" spans="1:5" s="186" customFormat="1" ht="24">
      <c r="A3" s="356" t="s">
        <v>1707</v>
      </c>
      <c r="B3" s="356" t="s">
        <v>1720</v>
      </c>
      <c r="C3" s="356" t="s">
        <v>2644</v>
      </c>
      <c r="D3" s="356" t="s">
        <v>2832</v>
      </c>
    </row>
    <row r="4" spans="1:5">
      <c r="A4" s="255">
        <v>1</v>
      </c>
      <c r="B4" s="255">
        <v>2004879</v>
      </c>
      <c r="C4" s="209" t="s">
        <v>967</v>
      </c>
      <c r="D4" s="379" t="s">
        <v>2833</v>
      </c>
    </row>
    <row r="5" spans="1:5">
      <c r="A5" s="254">
        <v>2</v>
      </c>
      <c r="B5" s="254">
        <v>2008572</v>
      </c>
      <c r="C5" s="208" t="s">
        <v>304</v>
      </c>
      <c r="D5" s="378" t="s">
        <v>2834</v>
      </c>
    </row>
    <row r="6" spans="1:5">
      <c r="A6" s="255">
        <v>3</v>
      </c>
      <c r="B6" s="255">
        <v>2016656</v>
      </c>
      <c r="C6" s="209" t="s">
        <v>2835</v>
      </c>
      <c r="D6" s="379" t="s">
        <v>2836</v>
      </c>
    </row>
    <row r="7" spans="1:5">
      <c r="A7" s="254">
        <v>4</v>
      </c>
      <c r="B7" s="254">
        <v>2050374</v>
      </c>
      <c r="C7" s="208" t="s">
        <v>2837</v>
      </c>
      <c r="D7" s="378" t="s">
        <v>2838</v>
      </c>
    </row>
    <row r="8" spans="1:5">
      <c r="A8" s="255">
        <v>5</v>
      </c>
      <c r="B8" s="255">
        <v>5435528</v>
      </c>
      <c r="C8" s="209" t="s">
        <v>1048</v>
      </c>
      <c r="D8" s="379" t="s">
        <v>2839</v>
      </c>
    </row>
    <row r="9" spans="1:5">
      <c r="A9" s="254">
        <v>6</v>
      </c>
      <c r="B9" s="254">
        <v>2014491</v>
      </c>
      <c r="C9" s="208" t="s">
        <v>342</v>
      </c>
      <c r="D9" s="378" t="s">
        <v>2840</v>
      </c>
    </row>
    <row r="10" spans="1:5">
      <c r="A10" s="207" t="s">
        <v>1155</v>
      </c>
      <c r="B10" s="207" t="s">
        <v>1155</v>
      </c>
      <c r="C10" s="207" t="s">
        <v>1155</v>
      </c>
      <c r="D10" s="207" t="s">
        <v>1155</v>
      </c>
    </row>
  </sheetData>
  <mergeCells count="1">
    <mergeCell ref="A1:E1"/>
  </mergeCells>
  <hyperlinks>
    <hyperlink ref="D4" r:id="rId1" xr:uid="{56FCE166-83F4-4693-A508-F2BFFF30E9DA}"/>
    <hyperlink ref="D5" r:id="rId2" xr:uid="{AE388B78-CA5F-4AAA-8A1D-7E593FF12487}"/>
    <hyperlink ref="D6" r:id="rId3" xr:uid="{A583C7EA-D5C6-49B1-9F3D-FF84CDF54D2B}"/>
    <hyperlink ref="D7" r:id="rId4" xr:uid="{2C9F9A9F-F6AA-468B-ADE1-E7FE9A1D8EAC}"/>
    <hyperlink ref="D8" r:id="rId5" xr:uid="{174AFA31-09AC-4899-A29E-6247F444933E}"/>
    <hyperlink ref="D9" r:id="rId6" xr:uid="{814CFA8E-A58A-4CAC-B417-A60D2B3B718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47A4C-8DFB-42DE-BF2D-BCF1C438F16C}">
  <dimension ref="A1:J29"/>
  <sheetViews>
    <sheetView workbookViewId="0">
      <selection sqref="A1:J1"/>
    </sheetView>
  </sheetViews>
  <sheetFormatPr defaultColWidth="12.42578125" defaultRowHeight="15"/>
  <cols>
    <col min="1" max="1" width="5.5703125" style="78" customWidth="1"/>
    <col min="2" max="2" width="12.42578125" style="78"/>
    <col min="3" max="3" width="25.85546875" style="73" customWidth="1"/>
    <col min="4" max="10" width="12.42578125" style="78"/>
    <col min="11" max="16384" width="12.42578125" style="6"/>
  </cols>
  <sheetData>
    <row r="1" spans="1:10">
      <c r="A1" s="1040" t="s">
        <v>2841</v>
      </c>
      <c r="B1" s="1040"/>
      <c r="C1" s="1040"/>
      <c r="D1" s="1040"/>
      <c r="E1" s="1040"/>
      <c r="F1" s="1040"/>
      <c r="G1" s="1040"/>
      <c r="H1" s="1040"/>
      <c r="I1" s="1040"/>
      <c r="J1" s="1040"/>
    </row>
    <row r="2" spans="1:10">
      <c r="A2" s="222" t="s">
        <v>1155</v>
      </c>
      <c r="B2" s="222" t="s">
        <v>1155</v>
      </c>
      <c r="C2" s="221" t="s">
        <v>1155</v>
      </c>
      <c r="D2" s="220" t="s">
        <v>1155</v>
      </c>
      <c r="E2" s="220" t="s">
        <v>1155</v>
      </c>
      <c r="F2" s="220" t="s">
        <v>1155</v>
      </c>
      <c r="G2" s="220" t="s">
        <v>1155</v>
      </c>
      <c r="H2" s="220" t="s">
        <v>1155</v>
      </c>
      <c r="I2" s="220" t="s">
        <v>1155</v>
      </c>
      <c r="J2" s="220" t="s">
        <v>1155</v>
      </c>
    </row>
    <row r="3" spans="1:10" s="78" customFormat="1" ht="48">
      <c r="A3" s="714" t="s">
        <v>1707</v>
      </c>
      <c r="B3" s="715" t="s">
        <v>2842</v>
      </c>
      <c r="C3" s="715" t="s">
        <v>2843</v>
      </c>
      <c r="D3" s="715" t="s">
        <v>2844</v>
      </c>
      <c r="E3" s="715" t="s">
        <v>2845</v>
      </c>
      <c r="F3" s="715" t="s">
        <v>2846</v>
      </c>
      <c r="G3" s="715" t="s">
        <v>2847</v>
      </c>
      <c r="H3" s="715" t="s">
        <v>2848</v>
      </c>
      <c r="I3" s="715" t="s">
        <v>2849</v>
      </c>
      <c r="J3" s="716" t="s">
        <v>2850</v>
      </c>
    </row>
    <row r="4" spans="1:10" ht="13.15" customHeight="1">
      <c r="A4" s="735">
        <v>1</v>
      </c>
      <c r="B4" s="215">
        <v>2012677</v>
      </c>
      <c r="C4" s="216" t="s">
        <v>280</v>
      </c>
      <c r="D4" s="215">
        <v>29</v>
      </c>
      <c r="E4" s="215">
        <v>22</v>
      </c>
      <c r="F4" s="215" t="s">
        <v>2851</v>
      </c>
      <c r="G4" s="215" t="s">
        <v>2851</v>
      </c>
      <c r="H4" s="215" t="s">
        <v>2852</v>
      </c>
      <c r="I4" s="215" t="s">
        <v>2851</v>
      </c>
      <c r="J4" s="736">
        <v>3</v>
      </c>
    </row>
    <row r="5" spans="1:10" ht="13.15" customHeight="1">
      <c r="A5" s="737">
        <v>2</v>
      </c>
      <c r="B5" s="213">
        <v>2008572</v>
      </c>
      <c r="C5" s="214" t="s">
        <v>304</v>
      </c>
      <c r="D5" s="217">
        <v>1124</v>
      </c>
      <c r="E5" s="213">
        <v>973</v>
      </c>
      <c r="F5" s="213">
        <v>1</v>
      </c>
      <c r="G5" s="213" t="s">
        <v>2851</v>
      </c>
      <c r="H5" s="213" t="s">
        <v>2852</v>
      </c>
      <c r="I5" s="217">
        <v>1119</v>
      </c>
      <c r="J5" s="738">
        <v>77</v>
      </c>
    </row>
    <row r="6" spans="1:10" ht="13.15" customHeight="1">
      <c r="A6" s="735">
        <v>3</v>
      </c>
      <c r="B6" s="215">
        <v>5502292</v>
      </c>
      <c r="C6" s="216" t="s">
        <v>384</v>
      </c>
      <c r="D6" s="215">
        <v>150</v>
      </c>
      <c r="E6" s="215">
        <v>130</v>
      </c>
      <c r="F6" s="215" t="s">
        <v>2851</v>
      </c>
      <c r="G6" s="215" t="s">
        <v>2851</v>
      </c>
      <c r="H6" s="215" t="s">
        <v>2852</v>
      </c>
      <c r="I6" s="215">
        <v>10</v>
      </c>
      <c r="J6" s="736">
        <v>20</v>
      </c>
    </row>
    <row r="7" spans="1:10" ht="13.15" customHeight="1">
      <c r="A7" s="737">
        <v>4</v>
      </c>
      <c r="B7" s="213">
        <v>2862468</v>
      </c>
      <c r="C7" s="214" t="s">
        <v>400</v>
      </c>
      <c r="D7" s="213">
        <v>10</v>
      </c>
      <c r="E7" s="213">
        <v>7</v>
      </c>
      <c r="F7" s="213" t="s">
        <v>2851</v>
      </c>
      <c r="G7" s="213" t="s">
        <v>2851</v>
      </c>
      <c r="H7" s="213" t="s">
        <v>2852</v>
      </c>
      <c r="I7" s="213">
        <v>1</v>
      </c>
      <c r="J7" s="738">
        <v>4</v>
      </c>
    </row>
    <row r="8" spans="1:10" ht="13.15" customHeight="1">
      <c r="A8" s="735">
        <v>5</v>
      </c>
      <c r="B8" s="215">
        <v>5236517</v>
      </c>
      <c r="C8" s="216" t="s">
        <v>416</v>
      </c>
      <c r="D8" s="215">
        <v>29</v>
      </c>
      <c r="E8" s="215">
        <v>21</v>
      </c>
      <c r="F8" s="215">
        <v>1</v>
      </c>
      <c r="G8" s="215" t="s">
        <v>2851</v>
      </c>
      <c r="H8" s="215" t="s">
        <v>2852</v>
      </c>
      <c r="I8" s="215">
        <v>22</v>
      </c>
      <c r="J8" s="736">
        <v>14</v>
      </c>
    </row>
    <row r="9" spans="1:10" ht="13.15" customHeight="1">
      <c r="A9" s="737">
        <v>6</v>
      </c>
      <c r="B9" s="213">
        <v>6254713</v>
      </c>
      <c r="C9" s="214" t="s">
        <v>500</v>
      </c>
      <c r="D9" s="213">
        <v>45</v>
      </c>
      <c r="E9" s="213">
        <v>37</v>
      </c>
      <c r="F9" s="213" t="s">
        <v>2851</v>
      </c>
      <c r="G9" s="213" t="s">
        <v>2851</v>
      </c>
      <c r="H9" s="213" t="s">
        <v>2852</v>
      </c>
      <c r="I9" s="213">
        <v>6</v>
      </c>
      <c r="J9" s="738">
        <v>11</v>
      </c>
    </row>
    <row r="10" spans="1:10" ht="13.15" customHeight="1">
      <c r="A10" s="735">
        <v>7</v>
      </c>
      <c r="B10" s="215">
        <v>2699869</v>
      </c>
      <c r="C10" s="216" t="s">
        <v>544</v>
      </c>
      <c r="D10" s="215">
        <v>38</v>
      </c>
      <c r="E10" s="215">
        <v>27</v>
      </c>
      <c r="F10" s="215" t="s">
        <v>2851</v>
      </c>
      <c r="G10" s="215" t="s">
        <v>2851</v>
      </c>
      <c r="H10" s="215" t="s">
        <v>2852</v>
      </c>
      <c r="I10" s="215" t="s">
        <v>2851</v>
      </c>
      <c r="J10" s="736" t="s">
        <v>2853</v>
      </c>
    </row>
    <row r="11" spans="1:10" ht="13.15" customHeight="1">
      <c r="A11" s="737">
        <v>8</v>
      </c>
      <c r="B11" s="213">
        <v>5292638</v>
      </c>
      <c r="C11" s="214" t="s">
        <v>713</v>
      </c>
      <c r="D11" s="213">
        <v>6</v>
      </c>
      <c r="E11" s="213">
        <v>4</v>
      </c>
      <c r="F11" s="213" t="s">
        <v>2851</v>
      </c>
      <c r="G11" s="213" t="s">
        <v>2851</v>
      </c>
      <c r="H11" s="213" t="s">
        <v>2852</v>
      </c>
      <c r="I11" s="213" t="s">
        <v>2851</v>
      </c>
      <c r="J11" s="738">
        <v>3</v>
      </c>
    </row>
    <row r="12" spans="1:10" ht="13.15" customHeight="1">
      <c r="A12" s="735">
        <v>9</v>
      </c>
      <c r="B12" s="215">
        <v>2590565</v>
      </c>
      <c r="C12" s="216" t="s">
        <v>744</v>
      </c>
      <c r="D12" s="215">
        <v>55</v>
      </c>
      <c r="E12" s="215">
        <v>49</v>
      </c>
      <c r="F12" s="215" t="s">
        <v>2851</v>
      </c>
      <c r="G12" s="215" t="s">
        <v>2851</v>
      </c>
      <c r="H12" s="215" t="s">
        <v>2852</v>
      </c>
      <c r="I12" s="215" t="s">
        <v>2851</v>
      </c>
      <c r="J12" s="736">
        <v>4</v>
      </c>
    </row>
    <row r="13" spans="1:10" ht="13.15" customHeight="1">
      <c r="A13" s="737">
        <v>10</v>
      </c>
      <c r="B13" s="213">
        <v>2587645</v>
      </c>
      <c r="C13" s="214" t="s">
        <v>757</v>
      </c>
      <c r="D13" s="213">
        <v>84</v>
      </c>
      <c r="E13" s="213">
        <v>66</v>
      </c>
      <c r="F13" s="213" t="s">
        <v>2851</v>
      </c>
      <c r="G13" s="213" t="s">
        <v>2851</v>
      </c>
      <c r="H13" s="213" t="s">
        <v>2852</v>
      </c>
      <c r="I13" s="213">
        <v>71</v>
      </c>
      <c r="J13" s="738">
        <v>10</v>
      </c>
    </row>
    <row r="14" spans="1:10" ht="13.15" customHeight="1">
      <c r="A14" s="735">
        <v>11</v>
      </c>
      <c r="B14" s="215">
        <v>2839717</v>
      </c>
      <c r="C14" s="216" t="s">
        <v>809</v>
      </c>
      <c r="D14" s="215">
        <v>290</v>
      </c>
      <c r="E14" s="215">
        <v>104</v>
      </c>
      <c r="F14" s="215">
        <v>22</v>
      </c>
      <c r="G14" s="215" t="s">
        <v>2851</v>
      </c>
      <c r="H14" s="215" t="s">
        <v>2852</v>
      </c>
      <c r="I14" s="215">
        <v>102</v>
      </c>
      <c r="J14" s="736">
        <v>9</v>
      </c>
    </row>
    <row r="15" spans="1:10" ht="13.15" customHeight="1">
      <c r="A15" s="737">
        <v>12</v>
      </c>
      <c r="B15" s="213">
        <v>2787822</v>
      </c>
      <c r="C15" s="214" t="s">
        <v>2854</v>
      </c>
      <c r="D15" s="213">
        <v>8</v>
      </c>
      <c r="E15" s="213">
        <v>7</v>
      </c>
      <c r="F15" s="213" t="s">
        <v>2851</v>
      </c>
      <c r="G15" s="213" t="s">
        <v>2851</v>
      </c>
      <c r="H15" s="213" t="s">
        <v>2852</v>
      </c>
      <c r="I15" s="213" t="s">
        <v>2851</v>
      </c>
      <c r="J15" s="738">
        <v>3</v>
      </c>
    </row>
    <row r="16" spans="1:10" ht="13.15" customHeight="1">
      <c r="A16" s="735">
        <v>13</v>
      </c>
      <c r="B16" s="215">
        <v>2344343</v>
      </c>
      <c r="C16" s="216" t="s">
        <v>827</v>
      </c>
      <c r="D16" s="215">
        <v>148</v>
      </c>
      <c r="E16" s="215">
        <v>123</v>
      </c>
      <c r="F16" s="215" t="s">
        <v>2851</v>
      </c>
      <c r="G16" s="215" t="s">
        <v>2851</v>
      </c>
      <c r="H16" s="215" t="s">
        <v>2852</v>
      </c>
      <c r="I16" s="215">
        <v>35</v>
      </c>
      <c r="J16" s="736">
        <v>33</v>
      </c>
    </row>
    <row r="17" spans="1:10" ht="13.15" customHeight="1">
      <c r="A17" s="737">
        <v>14</v>
      </c>
      <c r="B17" s="213">
        <v>2819996</v>
      </c>
      <c r="C17" s="214" t="s">
        <v>832</v>
      </c>
      <c r="D17" s="213">
        <v>283</v>
      </c>
      <c r="E17" s="213">
        <v>240</v>
      </c>
      <c r="F17" s="213">
        <v>16</v>
      </c>
      <c r="G17" s="213">
        <v>1</v>
      </c>
      <c r="H17" s="213" t="s">
        <v>2852</v>
      </c>
      <c r="I17" s="213">
        <v>33</v>
      </c>
      <c r="J17" s="738">
        <v>25</v>
      </c>
    </row>
    <row r="18" spans="1:10" ht="13.15" customHeight="1">
      <c r="A18" s="735">
        <v>15</v>
      </c>
      <c r="B18" s="215">
        <v>2618176</v>
      </c>
      <c r="C18" s="216" t="s">
        <v>858</v>
      </c>
      <c r="D18" s="215">
        <v>92</v>
      </c>
      <c r="E18" s="215">
        <v>70</v>
      </c>
      <c r="F18" s="215">
        <v>9</v>
      </c>
      <c r="G18" s="215">
        <v>1</v>
      </c>
      <c r="H18" s="215" t="s">
        <v>2852</v>
      </c>
      <c r="I18" s="215">
        <v>60</v>
      </c>
      <c r="J18" s="736">
        <v>2</v>
      </c>
    </row>
    <row r="19" spans="1:10" ht="13.15" customHeight="1">
      <c r="A19" s="737">
        <v>16</v>
      </c>
      <c r="B19" s="213">
        <v>2100231</v>
      </c>
      <c r="C19" s="214" t="s">
        <v>870</v>
      </c>
      <c r="D19" s="213">
        <v>164</v>
      </c>
      <c r="E19" s="213">
        <v>152</v>
      </c>
      <c r="F19" s="213" t="s">
        <v>2851</v>
      </c>
      <c r="G19" s="213" t="s">
        <v>2851</v>
      </c>
      <c r="H19" s="213" t="s">
        <v>2852</v>
      </c>
      <c r="I19" s="213">
        <v>43</v>
      </c>
      <c r="J19" s="738">
        <v>30</v>
      </c>
    </row>
    <row r="20" spans="1:10" ht="13.15" customHeight="1">
      <c r="A20" s="735">
        <v>17</v>
      </c>
      <c r="B20" s="215">
        <v>2605694</v>
      </c>
      <c r="C20" s="216" t="s">
        <v>880</v>
      </c>
      <c r="D20" s="215">
        <v>51</v>
      </c>
      <c r="E20" s="215">
        <v>32</v>
      </c>
      <c r="F20" s="215" t="s">
        <v>2851</v>
      </c>
      <c r="G20" s="215" t="s">
        <v>2851</v>
      </c>
      <c r="H20" s="215" t="s">
        <v>2852</v>
      </c>
      <c r="I20" s="215" t="s">
        <v>2851</v>
      </c>
      <c r="J20" s="736">
        <v>10</v>
      </c>
    </row>
    <row r="21" spans="1:10" ht="13.15" customHeight="1">
      <c r="A21" s="737">
        <v>18</v>
      </c>
      <c r="B21" s="213">
        <v>2565803</v>
      </c>
      <c r="C21" s="214" t="s">
        <v>885</v>
      </c>
      <c r="D21" s="213">
        <v>16</v>
      </c>
      <c r="E21" s="213">
        <v>10</v>
      </c>
      <c r="F21" s="213" t="s">
        <v>2851</v>
      </c>
      <c r="G21" s="213" t="s">
        <v>2851</v>
      </c>
      <c r="H21" s="213" t="s">
        <v>2852</v>
      </c>
      <c r="I21" s="213" t="s">
        <v>2851</v>
      </c>
      <c r="J21" s="738">
        <v>6</v>
      </c>
    </row>
    <row r="22" spans="1:10" ht="13.15" customHeight="1">
      <c r="A22" s="735">
        <v>19</v>
      </c>
      <c r="B22" s="215">
        <v>5104424</v>
      </c>
      <c r="C22" s="216" t="s">
        <v>900</v>
      </c>
      <c r="D22" s="215">
        <v>33</v>
      </c>
      <c r="E22" s="215">
        <v>26</v>
      </c>
      <c r="F22" s="215" t="s">
        <v>2851</v>
      </c>
      <c r="G22" s="215" t="s">
        <v>2851</v>
      </c>
      <c r="H22" s="215" t="s">
        <v>2852</v>
      </c>
      <c r="I22" s="215">
        <v>8</v>
      </c>
      <c r="J22" s="736" t="s">
        <v>2853</v>
      </c>
    </row>
    <row r="23" spans="1:10" ht="13.15" customHeight="1">
      <c r="A23" s="737">
        <v>20</v>
      </c>
      <c r="B23" s="213">
        <v>2697947</v>
      </c>
      <c r="C23" s="214" t="s">
        <v>904</v>
      </c>
      <c r="D23" s="213">
        <v>142</v>
      </c>
      <c r="E23" s="213">
        <v>100</v>
      </c>
      <c r="F23" s="213">
        <v>16</v>
      </c>
      <c r="G23" s="213" t="s">
        <v>2851</v>
      </c>
      <c r="H23" s="213" t="s">
        <v>2852</v>
      </c>
      <c r="I23" s="213">
        <v>52</v>
      </c>
      <c r="J23" s="738">
        <v>37</v>
      </c>
    </row>
    <row r="24" spans="1:10" ht="13.15" customHeight="1">
      <c r="A24" s="735">
        <v>21</v>
      </c>
      <c r="B24" s="215">
        <v>2784904</v>
      </c>
      <c r="C24" s="216" t="s">
        <v>950</v>
      </c>
      <c r="D24" s="215">
        <v>45</v>
      </c>
      <c r="E24" s="215">
        <v>35</v>
      </c>
      <c r="F24" s="215">
        <v>5</v>
      </c>
      <c r="G24" s="215" t="s">
        <v>2851</v>
      </c>
      <c r="H24" s="215" t="s">
        <v>2852</v>
      </c>
      <c r="I24" s="215">
        <v>40</v>
      </c>
      <c r="J24" s="736">
        <v>5</v>
      </c>
    </row>
    <row r="25" spans="1:10" ht="13.15" customHeight="1">
      <c r="A25" s="737">
        <v>22</v>
      </c>
      <c r="B25" s="213">
        <v>5130662</v>
      </c>
      <c r="C25" s="214" t="s">
        <v>976</v>
      </c>
      <c r="D25" s="213">
        <v>29</v>
      </c>
      <c r="E25" s="213">
        <v>20</v>
      </c>
      <c r="F25" s="213" t="s">
        <v>2851</v>
      </c>
      <c r="G25" s="213" t="s">
        <v>2851</v>
      </c>
      <c r="H25" s="213" t="s">
        <v>2852</v>
      </c>
      <c r="I25" s="213">
        <v>21</v>
      </c>
      <c r="J25" s="738">
        <v>4</v>
      </c>
    </row>
    <row r="26" spans="1:10" ht="13.15" customHeight="1">
      <c r="A26" s="735">
        <v>23</v>
      </c>
      <c r="B26" s="215">
        <v>5504767</v>
      </c>
      <c r="C26" s="216" t="s">
        <v>989</v>
      </c>
      <c r="D26" s="215">
        <v>24</v>
      </c>
      <c r="E26" s="215">
        <v>13</v>
      </c>
      <c r="F26" s="215" t="s">
        <v>2851</v>
      </c>
      <c r="G26" s="215" t="s">
        <v>2851</v>
      </c>
      <c r="H26" s="215" t="s">
        <v>2852</v>
      </c>
      <c r="I26" s="215">
        <v>17</v>
      </c>
      <c r="J26" s="736">
        <v>3</v>
      </c>
    </row>
    <row r="27" spans="1:10" ht="13.15" customHeight="1">
      <c r="A27" s="737">
        <v>24</v>
      </c>
      <c r="B27" s="213">
        <v>5898749</v>
      </c>
      <c r="C27" s="214" t="s">
        <v>993</v>
      </c>
      <c r="D27" s="213">
        <v>43</v>
      </c>
      <c r="E27" s="213">
        <v>36</v>
      </c>
      <c r="F27" s="213" t="s">
        <v>2851</v>
      </c>
      <c r="G27" s="213" t="s">
        <v>2851</v>
      </c>
      <c r="H27" s="213" t="s">
        <v>2852</v>
      </c>
      <c r="I27" s="213">
        <v>5</v>
      </c>
      <c r="J27" s="738">
        <v>10</v>
      </c>
    </row>
    <row r="28" spans="1:10" ht="13.15" customHeight="1">
      <c r="A28" s="739" t="s">
        <v>1155</v>
      </c>
      <c r="B28" s="740" t="s">
        <v>1155</v>
      </c>
      <c r="C28" s="741" t="s">
        <v>2855</v>
      </c>
      <c r="D28" s="742">
        <v>2938</v>
      </c>
      <c r="E28" s="742">
        <v>2304</v>
      </c>
      <c r="F28" s="740">
        <v>70</v>
      </c>
      <c r="G28" s="740">
        <v>2</v>
      </c>
      <c r="H28" s="740" t="s">
        <v>2852</v>
      </c>
      <c r="I28" s="742">
        <v>1645</v>
      </c>
      <c r="J28" s="743">
        <v>323</v>
      </c>
    </row>
    <row r="29" spans="1:10">
      <c r="A29" s="987" t="s">
        <v>1155</v>
      </c>
      <c r="B29" s="987" t="s">
        <v>1155</v>
      </c>
      <c r="C29" s="212" t="s">
        <v>1155</v>
      </c>
      <c r="D29" s="211" t="s">
        <v>1155</v>
      </c>
      <c r="E29" s="211" t="s">
        <v>1155</v>
      </c>
      <c r="F29" s="211" t="s">
        <v>1155</v>
      </c>
      <c r="G29" s="211" t="s">
        <v>1155</v>
      </c>
      <c r="H29" s="211" t="s">
        <v>1155</v>
      </c>
      <c r="I29" s="211" t="s">
        <v>1155</v>
      </c>
      <c r="J29" s="211" t="s">
        <v>1155</v>
      </c>
    </row>
  </sheetData>
  <mergeCells count="1">
    <mergeCell ref="A1:J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C51C-DE2E-459B-B025-5492D3143637}">
  <dimension ref="A1:L1129"/>
  <sheetViews>
    <sheetView zoomScale="85" zoomScaleNormal="85" workbookViewId="0">
      <selection activeCell="A3" sqref="A3:XFD3"/>
    </sheetView>
  </sheetViews>
  <sheetFormatPr defaultColWidth="9.28515625" defaultRowHeight="11.25"/>
  <cols>
    <col min="1" max="1" width="5.7109375" style="38" customWidth="1"/>
    <col min="2" max="2" width="15.85546875" style="36" customWidth="1"/>
    <col min="3" max="3" width="14.5703125" style="36" customWidth="1"/>
    <col min="4" max="4" width="17.7109375" style="36" bestFit="1" customWidth="1"/>
    <col min="5" max="5" width="13.28515625" style="37" customWidth="1"/>
    <col min="6" max="6" width="12.5703125" style="36" customWidth="1"/>
    <col min="7" max="7" width="24.28515625" style="38" customWidth="1"/>
    <col min="8" max="8" width="24.42578125" style="38" customWidth="1"/>
    <col min="9" max="9" width="14" style="36" customWidth="1"/>
    <col min="10" max="10" width="14.7109375" style="36" customWidth="1"/>
    <col min="11" max="11" width="11.7109375" style="36" customWidth="1"/>
    <col min="12" max="12" width="31.140625" style="36" customWidth="1"/>
    <col min="13" max="16384" width="9.28515625" style="36"/>
  </cols>
  <sheetData>
    <row r="1" spans="1:12" ht="12.75">
      <c r="A1" s="288" t="s">
        <v>2856</v>
      </c>
    </row>
    <row r="2" spans="1:12" ht="12">
      <c r="L2" s="879"/>
    </row>
    <row r="3" spans="1:12" s="380" customFormat="1" ht="24">
      <c r="A3" s="381" t="s">
        <v>1707</v>
      </c>
      <c r="B3" s="381" t="s">
        <v>2857</v>
      </c>
      <c r="C3" s="382" t="s">
        <v>2858</v>
      </c>
      <c r="D3" s="382" t="s">
        <v>2859</v>
      </c>
      <c r="E3" s="382" t="s">
        <v>2860</v>
      </c>
      <c r="F3" s="382" t="s">
        <v>2861</v>
      </c>
      <c r="G3" s="382" t="s">
        <v>221</v>
      </c>
      <c r="H3" s="382" t="s">
        <v>2862</v>
      </c>
      <c r="I3" s="382" t="s">
        <v>2863</v>
      </c>
      <c r="J3" s="382" t="s">
        <v>2864</v>
      </c>
      <c r="K3" s="382" t="s">
        <v>1731</v>
      </c>
      <c r="L3" s="382" t="s">
        <v>2865</v>
      </c>
    </row>
    <row r="4" spans="1:12" ht="12">
      <c r="A4" s="1014">
        <v>1</v>
      </c>
      <c r="B4" s="1014" t="s">
        <v>2866</v>
      </c>
      <c r="C4" s="1014" t="s">
        <v>2867</v>
      </c>
      <c r="D4" s="1015" t="s">
        <v>2868</v>
      </c>
      <c r="E4" s="1016">
        <v>225.7</v>
      </c>
      <c r="F4" s="1017">
        <v>2701065</v>
      </c>
      <c r="G4" s="1015" t="s">
        <v>2869</v>
      </c>
      <c r="H4" s="1015" t="s">
        <v>2870</v>
      </c>
      <c r="I4" s="1018">
        <v>36333</v>
      </c>
      <c r="J4" s="1018">
        <v>44178</v>
      </c>
      <c r="K4" s="1015" t="s">
        <v>1207</v>
      </c>
      <c r="L4" s="1015" t="s">
        <v>2871</v>
      </c>
    </row>
    <row r="5" spans="1:12" ht="12">
      <c r="A5" s="1014">
        <v>2</v>
      </c>
      <c r="B5" s="1014" t="s">
        <v>2872</v>
      </c>
      <c r="C5" s="1014" t="s">
        <v>2867</v>
      </c>
      <c r="D5" s="1015" t="s">
        <v>2873</v>
      </c>
      <c r="E5" s="1016">
        <v>346.69</v>
      </c>
      <c r="F5" s="1017">
        <v>4251148</v>
      </c>
      <c r="G5" s="1015" t="s">
        <v>2874</v>
      </c>
      <c r="H5" s="1015" t="s">
        <v>2870</v>
      </c>
      <c r="I5" s="1018">
        <v>36605</v>
      </c>
      <c r="J5" s="1018">
        <v>44131</v>
      </c>
      <c r="K5" s="1015" t="s">
        <v>2022</v>
      </c>
      <c r="L5" s="1015" t="s">
        <v>2875</v>
      </c>
    </row>
    <row r="6" spans="1:12" ht="12">
      <c r="A6" s="1014">
        <v>3</v>
      </c>
      <c r="B6" s="1014" t="s">
        <v>2876</v>
      </c>
      <c r="C6" s="1014" t="s">
        <v>2867</v>
      </c>
      <c r="D6" s="1015" t="s">
        <v>2877</v>
      </c>
      <c r="E6" s="1016">
        <v>39694.339999999997</v>
      </c>
      <c r="F6" s="1017">
        <v>2672146</v>
      </c>
      <c r="G6" s="1015" t="s">
        <v>2878</v>
      </c>
      <c r="H6" s="1015" t="s">
        <v>2879</v>
      </c>
      <c r="I6" s="1018">
        <v>37049</v>
      </c>
      <c r="J6" s="1018">
        <v>41700</v>
      </c>
      <c r="K6" s="1015" t="s">
        <v>1207</v>
      </c>
      <c r="L6" s="1015" t="s">
        <v>2880</v>
      </c>
    </row>
    <row r="7" spans="1:12" ht="24">
      <c r="A7" s="1014">
        <v>4</v>
      </c>
      <c r="B7" s="1014" t="s">
        <v>2881</v>
      </c>
      <c r="C7" s="1014" t="s">
        <v>2867</v>
      </c>
      <c r="D7" s="1015" t="s">
        <v>2882</v>
      </c>
      <c r="E7" s="1016">
        <v>1563.12</v>
      </c>
      <c r="F7" s="1017">
        <v>5926629</v>
      </c>
      <c r="G7" s="1015" t="s">
        <v>2883</v>
      </c>
      <c r="H7" s="1015" t="s">
        <v>2870</v>
      </c>
      <c r="I7" s="1018">
        <v>37210</v>
      </c>
      <c r="J7" s="1018">
        <v>43054</v>
      </c>
      <c r="K7" s="1015" t="s">
        <v>1184</v>
      </c>
      <c r="L7" s="1015" t="s">
        <v>2884</v>
      </c>
    </row>
    <row r="8" spans="1:12" ht="24">
      <c r="A8" s="1014">
        <v>5</v>
      </c>
      <c r="B8" s="1014" t="s">
        <v>2885</v>
      </c>
      <c r="C8" s="1014" t="s">
        <v>2867</v>
      </c>
      <c r="D8" s="1015" t="s">
        <v>2882</v>
      </c>
      <c r="E8" s="1016">
        <v>1581.23</v>
      </c>
      <c r="F8" s="1017">
        <v>5926629</v>
      </c>
      <c r="G8" s="1015" t="s">
        <v>2883</v>
      </c>
      <c r="H8" s="1015" t="s">
        <v>2870</v>
      </c>
      <c r="I8" s="1018">
        <v>37210</v>
      </c>
      <c r="J8" s="1018">
        <v>43054</v>
      </c>
      <c r="K8" s="1015" t="s">
        <v>2886</v>
      </c>
      <c r="L8" s="1015" t="s">
        <v>2887</v>
      </c>
    </row>
    <row r="9" spans="1:12" ht="12">
      <c r="A9" s="1014">
        <v>6</v>
      </c>
      <c r="B9" s="1014" t="s">
        <v>2888</v>
      </c>
      <c r="C9" s="1014" t="s">
        <v>2867</v>
      </c>
      <c r="D9" s="1015" t="s">
        <v>2889</v>
      </c>
      <c r="E9" s="1016">
        <v>2214.6</v>
      </c>
      <c r="F9" s="1017">
        <v>5099854</v>
      </c>
      <c r="G9" s="1015" t="s">
        <v>2890</v>
      </c>
      <c r="H9" s="1015" t="s">
        <v>2870</v>
      </c>
      <c r="I9" s="1018">
        <v>37337</v>
      </c>
      <c r="J9" s="1018">
        <v>40259</v>
      </c>
      <c r="K9" s="1015" t="s">
        <v>1270</v>
      </c>
      <c r="L9" s="1015" t="s">
        <v>2891</v>
      </c>
    </row>
    <row r="10" spans="1:12" ht="12">
      <c r="A10" s="1014">
        <v>7</v>
      </c>
      <c r="B10" s="1014" t="s">
        <v>2892</v>
      </c>
      <c r="C10" s="1014" t="s">
        <v>2867</v>
      </c>
      <c r="D10" s="1015" t="s">
        <v>2893</v>
      </c>
      <c r="E10" s="1016">
        <v>662.66</v>
      </c>
      <c r="F10" s="1017">
        <v>5210453</v>
      </c>
      <c r="G10" s="1015" t="s">
        <v>2894</v>
      </c>
      <c r="H10" s="1015" t="s">
        <v>2879</v>
      </c>
      <c r="I10" s="1018">
        <v>37354</v>
      </c>
      <c r="J10" s="1018">
        <v>41631</v>
      </c>
      <c r="K10" s="1015" t="s">
        <v>1270</v>
      </c>
      <c r="L10" s="1015" t="s">
        <v>2895</v>
      </c>
    </row>
    <row r="11" spans="1:12" ht="12">
      <c r="A11" s="1014">
        <v>8</v>
      </c>
      <c r="B11" s="1014" t="s">
        <v>2896</v>
      </c>
      <c r="C11" s="1014" t="s">
        <v>2867</v>
      </c>
      <c r="D11" s="1015" t="s">
        <v>2897</v>
      </c>
      <c r="E11" s="1016">
        <v>837.54</v>
      </c>
      <c r="F11" s="1017">
        <v>2841002</v>
      </c>
      <c r="G11" s="1015" t="s">
        <v>2898</v>
      </c>
      <c r="H11" s="1015" t="s">
        <v>2870</v>
      </c>
      <c r="I11" s="1018">
        <v>37503</v>
      </c>
      <c r="J11" s="1018">
        <v>44205</v>
      </c>
      <c r="K11" s="1015" t="s">
        <v>2022</v>
      </c>
      <c r="L11" s="1015" t="s">
        <v>2875</v>
      </c>
    </row>
    <row r="12" spans="1:12" ht="12">
      <c r="A12" s="1014">
        <v>9</v>
      </c>
      <c r="B12" s="1014" t="s">
        <v>2899</v>
      </c>
      <c r="C12" s="1014" t="s">
        <v>2867</v>
      </c>
      <c r="D12" s="1015" t="s">
        <v>2897</v>
      </c>
      <c r="E12" s="1016">
        <v>689.13</v>
      </c>
      <c r="F12" s="1017">
        <v>2841002</v>
      </c>
      <c r="G12" s="1015" t="s">
        <v>2898</v>
      </c>
      <c r="H12" s="1015" t="s">
        <v>2870</v>
      </c>
      <c r="I12" s="1018">
        <v>37512</v>
      </c>
      <c r="J12" s="1018">
        <v>44205</v>
      </c>
      <c r="K12" s="1015" t="s">
        <v>2022</v>
      </c>
      <c r="L12" s="1015" t="s">
        <v>2875</v>
      </c>
    </row>
    <row r="13" spans="1:12" ht="12">
      <c r="A13" s="1014">
        <v>10</v>
      </c>
      <c r="B13" s="1014" t="s">
        <v>2900</v>
      </c>
      <c r="C13" s="1014" t="s">
        <v>2867</v>
      </c>
      <c r="D13" s="1015" t="s">
        <v>2901</v>
      </c>
      <c r="E13" s="1016">
        <v>2.84</v>
      </c>
      <c r="F13" s="1017">
        <v>2693046</v>
      </c>
      <c r="G13" s="1015" t="s">
        <v>2902</v>
      </c>
      <c r="H13" s="1015" t="s">
        <v>2870</v>
      </c>
      <c r="I13" s="1018">
        <v>37536</v>
      </c>
      <c r="J13" s="1018">
        <v>43960</v>
      </c>
      <c r="K13" s="1015" t="s">
        <v>2022</v>
      </c>
      <c r="L13" s="1015" t="s">
        <v>2903</v>
      </c>
    </row>
    <row r="14" spans="1:12" ht="12">
      <c r="A14" s="1014">
        <v>11</v>
      </c>
      <c r="B14" s="1014" t="s">
        <v>2904</v>
      </c>
      <c r="C14" s="1014" t="s">
        <v>2867</v>
      </c>
      <c r="D14" s="1015" t="s">
        <v>2901</v>
      </c>
      <c r="E14" s="1016">
        <v>6.31</v>
      </c>
      <c r="F14" s="1017">
        <v>2693046</v>
      </c>
      <c r="G14" s="1015" t="s">
        <v>2902</v>
      </c>
      <c r="H14" s="1015" t="s">
        <v>2870</v>
      </c>
      <c r="I14" s="1018">
        <v>37536</v>
      </c>
      <c r="J14" s="1018">
        <v>43960</v>
      </c>
      <c r="K14" s="1015" t="s">
        <v>2022</v>
      </c>
      <c r="L14" s="1015" t="s">
        <v>2903</v>
      </c>
    </row>
    <row r="15" spans="1:12" ht="12">
      <c r="A15" s="1014">
        <v>12</v>
      </c>
      <c r="B15" s="1014" t="s">
        <v>2905</v>
      </c>
      <c r="C15" s="1014" t="s">
        <v>2867</v>
      </c>
      <c r="D15" s="1015" t="s">
        <v>2906</v>
      </c>
      <c r="E15" s="1016">
        <v>2135.67</v>
      </c>
      <c r="F15" s="1017">
        <v>5689481</v>
      </c>
      <c r="G15" s="1015" t="s">
        <v>2907</v>
      </c>
      <c r="H15" s="1015" t="s">
        <v>2870</v>
      </c>
      <c r="I15" s="1018">
        <v>37618</v>
      </c>
      <c r="J15" s="1018">
        <v>43972</v>
      </c>
      <c r="K15" s="1015" t="s">
        <v>1228</v>
      </c>
      <c r="L15" s="1015" t="s">
        <v>2908</v>
      </c>
    </row>
    <row r="16" spans="1:12" ht="12">
      <c r="A16" s="1014">
        <v>13</v>
      </c>
      <c r="B16" s="1014" t="s">
        <v>2909</v>
      </c>
      <c r="C16" s="1014" t="s">
        <v>2867</v>
      </c>
      <c r="D16" s="1015" t="s">
        <v>2910</v>
      </c>
      <c r="E16" s="1016">
        <v>15653.02</v>
      </c>
      <c r="F16" s="1017">
        <v>5333814</v>
      </c>
      <c r="G16" s="1015" t="s">
        <v>639</v>
      </c>
      <c r="H16" s="1015" t="s">
        <v>2870</v>
      </c>
      <c r="I16" s="1018">
        <v>37651</v>
      </c>
      <c r="J16" s="1018">
        <v>43279</v>
      </c>
      <c r="K16" s="1015" t="s">
        <v>1164</v>
      </c>
      <c r="L16" s="1015" t="s">
        <v>2911</v>
      </c>
    </row>
    <row r="17" spans="1:12" ht="12">
      <c r="A17" s="1014">
        <v>14</v>
      </c>
      <c r="B17" s="1014" t="s">
        <v>2912</v>
      </c>
      <c r="C17" s="1014" t="s">
        <v>2867</v>
      </c>
      <c r="D17" s="1015" t="s">
        <v>2913</v>
      </c>
      <c r="E17" s="1016">
        <v>27685.3</v>
      </c>
      <c r="F17" s="1017">
        <v>5333814</v>
      </c>
      <c r="G17" s="1015" t="s">
        <v>639</v>
      </c>
      <c r="H17" s="1015" t="s">
        <v>2870</v>
      </c>
      <c r="I17" s="1018">
        <v>37651</v>
      </c>
      <c r="J17" s="1018">
        <v>43279</v>
      </c>
      <c r="K17" s="1015" t="s">
        <v>1164</v>
      </c>
      <c r="L17" s="1015" t="s">
        <v>2914</v>
      </c>
    </row>
    <row r="18" spans="1:12" ht="12">
      <c r="A18" s="1014">
        <v>15</v>
      </c>
      <c r="B18" s="1014" t="s">
        <v>2915</v>
      </c>
      <c r="C18" s="1014" t="s">
        <v>2867</v>
      </c>
      <c r="D18" s="1015" t="s">
        <v>2916</v>
      </c>
      <c r="E18" s="1016">
        <v>95.49</v>
      </c>
      <c r="F18" s="1017">
        <v>5442893</v>
      </c>
      <c r="G18" s="1015" t="s">
        <v>2917</v>
      </c>
      <c r="H18" s="1015" t="s">
        <v>2870</v>
      </c>
      <c r="I18" s="1018">
        <v>37707</v>
      </c>
      <c r="J18" s="1018">
        <v>43282</v>
      </c>
      <c r="K18" s="1015" t="s">
        <v>1189</v>
      </c>
      <c r="L18" s="1015" t="s">
        <v>2918</v>
      </c>
    </row>
    <row r="19" spans="1:12" ht="12">
      <c r="A19" s="1014">
        <v>16</v>
      </c>
      <c r="B19" s="1014" t="s">
        <v>2919</v>
      </c>
      <c r="C19" s="1014" t="s">
        <v>2867</v>
      </c>
      <c r="D19" s="1015" t="s">
        <v>2920</v>
      </c>
      <c r="E19" s="1016">
        <v>117.48</v>
      </c>
      <c r="F19" s="1017">
        <v>6050948</v>
      </c>
      <c r="G19" s="1015" t="s">
        <v>2921</v>
      </c>
      <c r="H19" s="1015" t="s">
        <v>2922</v>
      </c>
      <c r="I19" s="1018">
        <v>37712</v>
      </c>
      <c r="J19" s="1018">
        <v>43581</v>
      </c>
      <c r="K19" s="1015" t="s">
        <v>1265</v>
      </c>
      <c r="L19" s="1015" t="s">
        <v>2923</v>
      </c>
    </row>
    <row r="20" spans="1:12" ht="12">
      <c r="A20" s="1014">
        <v>17</v>
      </c>
      <c r="B20" s="1014" t="s">
        <v>2924</v>
      </c>
      <c r="C20" s="1014" t="s">
        <v>2867</v>
      </c>
      <c r="D20" s="1015" t="s">
        <v>2925</v>
      </c>
      <c r="E20" s="1016">
        <v>2191.5100000000002</v>
      </c>
      <c r="F20" s="1017">
        <v>5099005</v>
      </c>
      <c r="G20" s="1015" t="s">
        <v>2926</v>
      </c>
      <c r="H20" s="1015" t="s">
        <v>2870</v>
      </c>
      <c r="I20" s="1018">
        <v>37752</v>
      </c>
      <c r="J20" s="1018">
        <v>41040</v>
      </c>
      <c r="K20" s="1015" t="s">
        <v>1228</v>
      </c>
      <c r="L20" s="1015" t="s">
        <v>2927</v>
      </c>
    </row>
    <row r="21" spans="1:12" ht="12">
      <c r="A21" s="1014">
        <v>18</v>
      </c>
      <c r="B21" s="1014" t="s">
        <v>2928</v>
      </c>
      <c r="C21" s="1014" t="s">
        <v>2867</v>
      </c>
      <c r="D21" s="1015" t="s">
        <v>2929</v>
      </c>
      <c r="E21" s="1016">
        <v>8127.88</v>
      </c>
      <c r="F21" s="1017">
        <v>5099005</v>
      </c>
      <c r="G21" s="1015" t="s">
        <v>2926</v>
      </c>
      <c r="H21" s="1015" t="s">
        <v>2870</v>
      </c>
      <c r="I21" s="1018">
        <v>37752</v>
      </c>
      <c r="J21" s="1018">
        <v>42135</v>
      </c>
      <c r="K21" s="1015" t="s">
        <v>1228</v>
      </c>
      <c r="L21" s="1015" t="s">
        <v>2927</v>
      </c>
    </row>
    <row r="22" spans="1:12" ht="12">
      <c r="A22" s="1014">
        <v>19</v>
      </c>
      <c r="B22" s="1014" t="s">
        <v>2930</v>
      </c>
      <c r="C22" s="1014" t="s">
        <v>2867</v>
      </c>
      <c r="D22" s="1015" t="s">
        <v>2931</v>
      </c>
      <c r="E22" s="1016">
        <v>1010.2</v>
      </c>
      <c r="F22" s="1017">
        <v>5099005</v>
      </c>
      <c r="G22" s="1015" t="s">
        <v>2926</v>
      </c>
      <c r="H22" s="1015" t="s">
        <v>2870</v>
      </c>
      <c r="I22" s="1018">
        <v>37752</v>
      </c>
      <c r="J22" s="1018">
        <v>41040</v>
      </c>
      <c r="K22" s="1015" t="s">
        <v>1228</v>
      </c>
      <c r="L22" s="1015" t="s">
        <v>2927</v>
      </c>
    </row>
    <row r="23" spans="1:12" ht="12">
      <c r="A23" s="1014">
        <v>20</v>
      </c>
      <c r="B23" s="1014" t="s">
        <v>2932</v>
      </c>
      <c r="C23" s="1014" t="s">
        <v>2867</v>
      </c>
      <c r="D23" s="1015" t="s">
        <v>2929</v>
      </c>
      <c r="E23" s="1016">
        <v>5409.44</v>
      </c>
      <c r="F23" s="1017">
        <v>5099005</v>
      </c>
      <c r="G23" s="1015" t="s">
        <v>2926</v>
      </c>
      <c r="H23" s="1015" t="s">
        <v>2870</v>
      </c>
      <c r="I23" s="1018">
        <v>37752</v>
      </c>
      <c r="J23" s="1018">
        <v>41040</v>
      </c>
      <c r="K23" s="1015" t="s">
        <v>1228</v>
      </c>
      <c r="L23" s="1015" t="s">
        <v>2927</v>
      </c>
    </row>
    <row r="24" spans="1:12" ht="24">
      <c r="A24" s="1014">
        <v>21</v>
      </c>
      <c r="B24" s="1014" t="s">
        <v>2933</v>
      </c>
      <c r="C24" s="1014" t="s">
        <v>2867</v>
      </c>
      <c r="D24" s="1015" t="s">
        <v>2934</v>
      </c>
      <c r="E24" s="1016">
        <v>5837.99</v>
      </c>
      <c r="F24" s="1017">
        <v>6128963</v>
      </c>
      <c r="G24" s="1015" t="s">
        <v>2935</v>
      </c>
      <c r="H24" s="1015" t="s">
        <v>2922</v>
      </c>
      <c r="I24" s="1018">
        <v>37894</v>
      </c>
      <c r="J24" s="1018">
        <v>44241</v>
      </c>
      <c r="K24" s="1015" t="s">
        <v>2936</v>
      </c>
      <c r="L24" s="1015" t="s">
        <v>2937</v>
      </c>
    </row>
    <row r="25" spans="1:12" ht="12">
      <c r="A25" s="1014">
        <v>22</v>
      </c>
      <c r="B25" s="1014" t="s">
        <v>2938</v>
      </c>
      <c r="C25" s="1014" t="s">
        <v>2867</v>
      </c>
      <c r="D25" s="1015" t="s">
        <v>2939</v>
      </c>
      <c r="E25" s="1016">
        <v>2497.62</v>
      </c>
      <c r="F25" s="1017">
        <v>5103304</v>
      </c>
      <c r="G25" s="1015" t="s">
        <v>2940</v>
      </c>
      <c r="H25" s="1015" t="s">
        <v>2870</v>
      </c>
      <c r="I25" s="1018">
        <v>37964</v>
      </c>
      <c r="J25" s="1018">
        <v>40156</v>
      </c>
      <c r="K25" s="1015" t="s">
        <v>1265</v>
      </c>
      <c r="L25" s="1015" t="s">
        <v>2941</v>
      </c>
    </row>
    <row r="26" spans="1:12" ht="12">
      <c r="A26" s="1014">
        <v>23</v>
      </c>
      <c r="B26" s="1014" t="s">
        <v>2942</v>
      </c>
      <c r="C26" s="1014" t="s">
        <v>2867</v>
      </c>
      <c r="D26" s="1015" t="s">
        <v>2943</v>
      </c>
      <c r="E26" s="1016">
        <v>3882.49</v>
      </c>
      <c r="F26" s="1017">
        <v>2112868</v>
      </c>
      <c r="G26" s="1015" t="s">
        <v>266</v>
      </c>
      <c r="H26" s="1015" t="s">
        <v>2922</v>
      </c>
      <c r="I26" s="1018">
        <v>38026</v>
      </c>
      <c r="J26" s="1018">
        <v>44690</v>
      </c>
      <c r="K26" s="1015" t="s">
        <v>1223</v>
      </c>
      <c r="L26" s="1015" t="s">
        <v>2944</v>
      </c>
    </row>
    <row r="27" spans="1:12" ht="24">
      <c r="A27" s="1014">
        <v>24</v>
      </c>
      <c r="B27" s="1014" t="s">
        <v>2945</v>
      </c>
      <c r="C27" s="1014" t="s">
        <v>2867</v>
      </c>
      <c r="D27" s="1015" t="s">
        <v>2946</v>
      </c>
      <c r="E27" s="1016">
        <v>1749.55</v>
      </c>
      <c r="F27" s="1017">
        <v>2578077</v>
      </c>
      <c r="G27" s="1015" t="s">
        <v>2947</v>
      </c>
      <c r="H27" s="1015" t="s">
        <v>2870</v>
      </c>
      <c r="I27" s="1018">
        <v>38035</v>
      </c>
      <c r="J27" s="1018">
        <v>44245</v>
      </c>
      <c r="K27" s="1015" t="s">
        <v>1179</v>
      </c>
      <c r="L27" s="1015" t="s">
        <v>2948</v>
      </c>
    </row>
    <row r="28" spans="1:12" ht="12">
      <c r="A28" s="1014">
        <v>25</v>
      </c>
      <c r="B28" s="1014" t="s">
        <v>2949</v>
      </c>
      <c r="C28" s="1014" t="s">
        <v>2867</v>
      </c>
      <c r="D28" s="1015" t="s">
        <v>2950</v>
      </c>
      <c r="E28" s="1016">
        <v>927.94</v>
      </c>
      <c r="F28" s="1017">
        <v>5210453</v>
      </c>
      <c r="G28" s="1015" t="s">
        <v>2894</v>
      </c>
      <c r="H28" s="1015" t="s">
        <v>2879</v>
      </c>
      <c r="I28" s="1018">
        <v>38117</v>
      </c>
      <c r="J28" s="1018">
        <v>41631</v>
      </c>
      <c r="K28" s="1015" t="s">
        <v>1270</v>
      </c>
      <c r="L28" s="1015" t="s">
        <v>2895</v>
      </c>
    </row>
    <row r="29" spans="1:12" ht="24">
      <c r="A29" s="1014">
        <v>26</v>
      </c>
      <c r="B29" s="1014" t="s">
        <v>2951</v>
      </c>
      <c r="C29" s="1014" t="s">
        <v>2867</v>
      </c>
      <c r="D29" s="1015" t="s">
        <v>2952</v>
      </c>
      <c r="E29" s="1016">
        <v>35656.42</v>
      </c>
      <c r="F29" s="1017">
        <v>5099005</v>
      </c>
      <c r="G29" s="1015" t="s">
        <v>2926</v>
      </c>
      <c r="H29" s="1015" t="s">
        <v>2870</v>
      </c>
      <c r="I29" s="1018">
        <v>38168</v>
      </c>
      <c r="J29" s="1018">
        <v>42531</v>
      </c>
      <c r="K29" s="1015" t="s">
        <v>1228</v>
      </c>
      <c r="L29" s="1015" t="s">
        <v>2953</v>
      </c>
    </row>
    <row r="30" spans="1:12" ht="12">
      <c r="A30" s="1014">
        <v>27</v>
      </c>
      <c r="B30" s="1014" t="s">
        <v>2954</v>
      </c>
      <c r="C30" s="1014" t="s">
        <v>2867</v>
      </c>
      <c r="D30" s="1015" t="s">
        <v>2955</v>
      </c>
      <c r="E30" s="1016">
        <v>9229.56</v>
      </c>
      <c r="F30" s="1017">
        <v>5439574</v>
      </c>
      <c r="G30" s="1015" t="s">
        <v>2956</v>
      </c>
      <c r="H30" s="1015" t="s">
        <v>2870</v>
      </c>
      <c r="I30" s="1018">
        <v>38168</v>
      </c>
      <c r="J30" s="1018">
        <v>42551</v>
      </c>
      <c r="K30" s="1015" t="s">
        <v>1228</v>
      </c>
      <c r="L30" s="1015" t="s">
        <v>2927</v>
      </c>
    </row>
    <row r="31" spans="1:12" ht="12">
      <c r="A31" s="1014">
        <v>28</v>
      </c>
      <c r="B31" s="1014" t="s">
        <v>2957</v>
      </c>
      <c r="C31" s="1014" t="s">
        <v>2867</v>
      </c>
      <c r="D31" s="1015" t="s">
        <v>2958</v>
      </c>
      <c r="E31" s="1016">
        <v>11692.43</v>
      </c>
      <c r="F31" s="1017">
        <v>5077834</v>
      </c>
      <c r="G31" s="1015" t="s">
        <v>2959</v>
      </c>
      <c r="H31" s="1015" t="s">
        <v>2922</v>
      </c>
      <c r="I31" s="1018">
        <v>38170</v>
      </c>
      <c r="J31" s="1018">
        <v>44379</v>
      </c>
      <c r="K31" s="1015" t="s">
        <v>2960</v>
      </c>
      <c r="L31" s="1015" t="s">
        <v>2961</v>
      </c>
    </row>
    <row r="32" spans="1:12" ht="24">
      <c r="A32" s="1014">
        <v>29</v>
      </c>
      <c r="B32" s="1014" t="s">
        <v>2962</v>
      </c>
      <c r="C32" s="1014" t="s">
        <v>2867</v>
      </c>
      <c r="D32" s="1015" t="s">
        <v>2963</v>
      </c>
      <c r="E32" s="1016">
        <v>3273.91</v>
      </c>
      <c r="F32" s="1017">
        <v>5108241</v>
      </c>
      <c r="G32" s="1015" t="s">
        <v>2964</v>
      </c>
      <c r="H32" s="1015" t="s">
        <v>2879</v>
      </c>
      <c r="I32" s="1018">
        <v>38257</v>
      </c>
      <c r="J32" s="1018">
        <v>42640</v>
      </c>
      <c r="K32" s="1015" t="s">
        <v>1265</v>
      </c>
      <c r="L32" s="1015" t="s">
        <v>2965</v>
      </c>
    </row>
    <row r="33" spans="1:12" ht="12">
      <c r="A33" s="1014">
        <v>30</v>
      </c>
      <c r="B33" s="1014" t="s">
        <v>2966</v>
      </c>
      <c r="C33" s="1014" t="s">
        <v>2867</v>
      </c>
      <c r="D33" s="1015" t="s">
        <v>2967</v>
      </c>
      <c r="E33" s="1016">
        <v>6708.61</v>
      </c>
      <c r="F33" s="1017">
        <v>2291142</v>
      </c>
      <c r="G33" s="1015" t="s">
        <v>2968</v>
      </c>
      <c r="H33" s="1015" t="s">
        <v>2870</v>
      </c>
      <c r="I33" s="1018">
        <v>38264</v>
      </c>
      <c r="J33" s="1018">
        <v>43377</v>
      </c>
      <c r="K33" s="1015" t="s">
        <v>2022</v>
      </c>
      <c r="L33" s="1015" t="s">
        <v>2969</v>
      </c>
    </row>
    <row r="34" spans="1:12" ht="12">
      <c r="A34" s="1014">
        <v>31</v>
      </c>
      <c r="B34" s="1014" t="s">
        <v>2970</v>
      </c>
      <c r="C34" s="1014" t="s">
        <v>2867</v>
      </c>
      <c r="D34" s="1015" t="s">
        <v>2971</v>
      </c>
      <c r="E34" s="1016">
        <v>34.17</v>
      </c>
      <c r="F34" s="1017">
        <v>5099005</v>
      </c>
      <c r="G34" s="1015" t="s">
        <v>2926</v>
      </c>
      <c r="H34" s="1015" t="s">
        <v>2870</v>
      </c>
      <c r="I34" s="1018">
        <v>38265</v>
      </c>
      <c r="J34" s="1018">
        <v>41552</v>
      </c>
      <c r="K34" s="1015" t="s">
        <v>1228</v>
      </c>
      <c r="L34" s="1015" t="s">
        <v>2927</v>
      </c>
    </row>
    <row r="35" spans="1:12" ht="12">
      <c r="A35" s="1014">
        <v>32</v>
      </c>
      <c r="B35" s="1014" t="s">
        <v>2972</v>
      </c>
      <c r="C35" s="1014" t="s">
        <v>2867</v>
      </c>
      <c r="D35" s="1015" t="s">
        <v>2973</v>
      </c>
      <c r="E35" s="1016">
        <v>305.10000000000002</v>
      </c>
      <c r="F35" s="1017">
        <v>5958989</v>
      </c>
      <c r="G35" s="1015" t="s">
        <v>2974</v>
      </c>
      <c r="H35" s="1015" t="s">
        <v>2870</v>
      </c>
      <c r="I35" s="1018">
        <v>38306</v>
      </c>
      <c r="J35" s="1018">
        <v>43784</v>
      </c>
      <c r="K35" s="1015" t="s">
        <v>2022</v>
      </c>
      <c r="L35" s="1015" t="s">
        <v>2903</v>
      </c>
    </row>
    <row r="36" spans="1:12" ht="12">
      <c r="A36" s="1014">
        <v>33</v>
      </c>
      <c r="B36" s="1014" t="s">
        <v>2975</v>
      </c>
      <c r="C36" s="1014" t="s">
        <v>2867</v>
      </c>
      <c r="D36" s="1015" t="s">
        <v>2976</v>
      </c>
      <c r="E36" s="1016">
        <v>278.56</v>
      </c>
      <c r="F36" s="1017">
        <v>2848317</v>
      </c>
      <c r="G36" s="1015" t="s">
        <v>2977</v>
      </c>
      <c r="H36" s="1015" t="s">
        <v>2870</v>
      </c>
      <c r="I36" s="1018">
        <v>38316</v>
      </c>
      <c r="J36" s="1018">
        <v>41603</v>
      </c>
      <c r="K36" s="1015" t="s">
        <v>1260</v>
      </c>
      <c r="L36" s="1015" t="s">
        <v>2978</v>
      </c>
    </row>
    <row r="37" spans="1:12" ht="12">
      <c r="A37" s="1014">
        <v>34</v>
      </c>
      <c r="B37" s="1014" t="s">
        <v>2979</v>
      </c>
      <c r="C37" s="1014" t="s">
        <v>2867</v>
      </c>
      <c r="D37" s="1015" t="s">
        <v>2980</v>
      </c>
      <c r="E37" s="1016">
        <v>1145.21</v>
      </c>
      <c r="F37" s="1017">
        <v>5081416</v>
      </c>
      <c r="G37" s="1015" t="s">
        <v>2981</v>
      </c>
      <c r="H37" s="1015" t="s">
        <v>2870</v>
      </c>
      <c r="I37" s="1018">
        <v>38355</v>
      </c>
      <c r="J37" s="1018">
        <v>41642</v>
      </c>
      <c r="K37" s="1015" t="s">
        <v>1234</v>
      </c>
      <c r="L37" s="1015" t="s">
        <v>2982</v>
      </c>
    </row>
    <row r="38" spans="1:12" ht="12">
      <c r="A38" s="1014">
        <v>35</v>
      </c>
      <c r="B38" s="1014" t="s">
        <v>2983</v>
      </c>
      <c r="C38" s="1014" t="s">
        <v>2867</v>
      </c>
      <c r="D38" s="1015" t="s">
        <v>2984</v>
      </c>
      <c r="E38" s="1016">
        <v>34322.339999999997</v>
      </c>
      <c r="F38" s="1017">
        <v>5099005</v>
      </c>
      <c r="G38" s="1015" t="s">
        <v>2926</v>
      </c>
      <c r="H38" s="1015" t="s">
        <v>2870</v>
      </c>
      <c r="I38" s="1018">
        <v>38364</v>
      </c>
      <c r="J38" s="1018">
        <v>41651</v>
      </c>
      <c r="K38" s="1015" t="s">
        <v>2985</v>
      </c>
      <c r="L38" s="1015" t="s">
        <v>2986</v>
      </c>
    </row>
    <row r="39" spans="1:12" ht="12">
      <c r="A39" s="1014">
        <v>36</v>
      </c>
      <c r="B39" s="1014" t="s">
        <v>2987</v>
      </c>
      <c r="C39" s="1014" t="s">
        <v>2867</v>
      </c>
      <c r="D39" s="1015" t="s">
        <v>2988</v>
      </c>
      <c r="E39" s="1016">
        <v>6544.7</v>
      </c>
      <c r="F39" s="1017">
        <v>6305733</v>
      </c>
      <c r="G39" s="1015" t="s">
        <v>2989</v>
      </c>
      <c r="H39" s="1015" t="s">
        <v>2870</v>
      </c>
      <c r="I39" s="1018">
        <v>38474</v>
      </c>
      <c r="J39" s="1018">
        <v>43960</v>
      </c>
      <c r="K39" s="1015" t="s">
        <v>1164</v>
      </c>
      <c r="L39" s="1015" t="s">
        <v>2990</v>
      </c>
    </row>
    <row r="40" spans="1:12" ht="12">
      <c r="A40" s="1014">
        <v>37</v>
      </c>
      <c r="B40" s="1014" t="s">
        <v>2991</v>
      </c>
      <c r="C40" s="1014" t="s">
        <v>2867</v>
      </c>
      <c r="D40" s="1015" t="s">
        <v>2992</v>
      </c>
      <c r="E40" s="1016">
        <v>4843.62</v>
      </c>
      <c r="F40" s="1017">
        <v>2681404</v>
      </c>
      <c r="G40" s="1015" t="s">
        <v>2993</v>
      </c>
      <c r="H40" s="1015" t="s">
        <v>2870</v>
      </c>
      <c r="I40" s="1018">
        <v>38588</v>
      </c>
      <c r="J40" s="1018">
        <v>43889</v>
      </c>
      <c r="K40" s="1015" t="s">
        <v>1223</v>
      </c>
      <c r="L40" s="1015" t="s">
        <v>2994</v>
      </c>
    </row>
    <row r="41" spans="1:12" ht="12">
      <c r="A41" s="1014">
        <v>38</v>
      </c>
      <c r="B41" s="1014" t="s">
        <v>2995</v>
      </c>
      <c r="C41" s="1014" t="s">
        <v>2867</v>
      </c>
      <c r="D41" s="1015" t="s">
        <v>2996</v>
      </c>
      <c r="E41" s="1016">
        <v>2566</v>
      </c>
      <c r="F41" s="1017">
        <v>5091063</v>
      </c>
      <c r="G41" s="1015" t="s">
        <v>2997</v>
      </c>
      <c r="H41" s="1015" t="s">
        <v>2922</v>
      </c>
      <c r="I41" s="1018">
        <v>38679</v>
      </c>
      <c r="J41" s="1018">
        <v>44158</v>
      </c>
      <c r="K41" s="1015" t="s">
        <v>2960</v>
      </c>
      <c r="L41" s="1015" t="s">
        <v>2998</v>
      </c>
    </row>
    <row r="42" spans="1:12" ht="12">
      <c r="A42" s="1014">
        <v>39</v>
      </c>
      <c r="B42" s="1014" t="s">
        <v>2999</v>
      </c>
      <c r="C42" s="1014" t="s">
        <v>2867</v>
      </c>
      <c r="D42" s="1015" t="s">
        <v>3000</v>
      </c>
      <c r="E42" s="1016">
        <v>383.48</v>
      </c>
      <c r="F42" s="1017">
        <v>5082137</v>
      </c>
      <c r="G42" s="1015" t="s">
        <v>3001</v>
      </c>
      <c r="H42" s="1015" t="s">
        <v>2870</v>
      </c>
      <c r="I42" s="1018">
        <v>38706</v>
      </c>
      <c r="J42" s="1018">
        <v>43940</v>
      </c>
      <c r="K42" s="1015" t="s">
        <v>1239</v>
      </c>
      <c r="L42" s="1015" t="s">
        <v>3002</v>
      </c>
    </row>
    <row r="43" spans="1:12" ht="12">
      <c r="A43" s="1014">
        <v>40</v>
      </c>
      <c r="B43" s="1014" t="s">
        <v>3003</v>
      </c>
      <c r="C43" s="1014" t="s">
        <v>2867</v>
      </c>
      <c r="D43" s="1015" t="s">
        <v>3004</v>
      </c>
      <c r="E43" s="1016">
        <v>761.91</v>
      </c>
      <c r="F43" s="1017">
        <v>4248015</v>
      </c>
      <c r="G43" s="1015" t="s">
        <v>3005</v>
      </c>
      <c r="H43" s="1015" t="s">
        <v>2870</v>
      </c>
      <c r="I43" s="1018">
        <v>38709</v>
      </c>
      <c r="J43" s="1018">
        <v>43092</v>
      </c>
      <c r="K43" s="1015" t="s">
        <v>2960</v>
      </c>
      <c r="L43" s="1015" t="s">
        <v>3006</v>
      </c>
    </row>
    <row r="44" spans="1:12" ht="12">
      <c r="A44" s="1014">
        <v>41</v>
      </c>
      <c r="B44" s="1014" t="s">
        <v>3007</v>
      </c>
      <c r="C44" s="1014" t="s">
        <v>2867</v>
      </c>
      <c r="D44" s="1015" t="s">
        <v>3008</v>
      </c>
      <c r="E44" s="1016">
        <v>6992.34</v>
      </c>
      <c r="F44" s="1017">
        <v>5197783</v>
      </c>
      <c r="G44" s="1015" t="s">
        <v>3009</v>
      </c>
      <c r="H44" s="1015" t="s">
        <v>2870</v>
      </c>
      <c r="I44" s="1018">
        <v>38719</v>
      </c>
      <c r="J44" s="1018">
        <v>43102</v>
      </c>
      <c r="K44" s="1015" t="s">
        <v>1234</v>
      </c>
      <c r="L44" s="1015" t="s">
        <v>3010</v>
      </c>
    </row>
    <row r="45" spans="1:12" ht="12">
      <c r="A45" s="1014">
        <v>42</v>
      </c>
      <c r="B45" s="1014" t="s">
        <v>3011</v>
      </c>
      <c r="C45" s="1014" t="s">
        <v>2867</v>
      </c>
      <c r="D45" s="1015" t="s">
        <v>3012</v>
      </c>
      <c r="E45" s="1016">
        <v>1036.49</v>
      </c>
      <c r="F45" s="1017">
        <v>5024226</v>
      </c>
      <c r="G45" s="1015" t="s">
        <v>3013</v>
      </c>
      <c r="H45" s="1015" t="s">
        <v>2870</v>
      </c>
      <c r="I45" s="1018">
        <v>38735</v>
      </c>
      <c r="J45" s="1018">
        <v>43118</v>
      </c>
      <c r="K45" s="1015" t="s">
        <v>2022</v>
      </c>
      <c r="L45" s="1015" t="s">
        <v>3014</v>
      </c>
    </row>
    <row r="46" spans="1:12" ht="12">
      <c r="A46" s="1014">
        <v>43</v>
      </c>
      <c r="B46" s="1014" t="s">
        <v>3015</v>
      </c>
      <c r="C46" s="1014" t="s">
        <v>2867</v>
      </c>
      <c r="D46" s="1015" t="s">
        <v>3016</v>
      </c>
      <c r="E46" s="1016">
        <v>1399.18</v>
      </c>
      <c r="F46" s="1017">
        <v>5056853</v>
      </c>
      <c r="G46" s="1015" t="s">
        <v>3017</v>
      </c>
      <c r="H46" s="1015" t="s">
        <v>2870</v>
      </c>
      <c r="I46" s="1018">
        <v>38741</v>
      </c>
      <c r="J46" s="1018">
        <v>43124</v>
      </c>
      <c r="K46" s="1015" t="s">
        <v>1270</v>
      </c>
      <c r="L46" s="1015" t="s">
        <v>3018</v>
      </c>
    </row>
    <row r="47" spans="1:12" ht="12">
      <c r="A47" s="1014">
        <v>44</v>
      </c>
      <c r="B47" s="1014" t="s">
        <v>3019</v>
      </c>
      <c r="C47" s="1014" t="s">
        <v>2867</v>
      </c>
      <c r="D47" s="1015" t="s">
        <v>3020</v>
      </c>
      <c r="E47" s="1016">
        <v>1953.65</v>
      </c>
      <c r="F47" s="1017">
        <v>6338895</v>
      </c>
      <c r="G47" s="1015" t="s">
        <v>3021</v>
      </c>
      <c r="H47" s="1015" t="s">
        <v>2870</v>
      </c>
      <c r="I47" s="1018">
        <v>38772</v>
      </c>
      <c r="J47" s="1018">
        <v>44251</v>
      </c>
      <c r="K47" s="1015" t="s">
        <v>1207</v>
      </c>
      <c r="L47" s="1015" t="s">
        <v>3022</v>
      </c>
    </row>
    <row r="48" spans="1:12" ht="12">
      <c r="A48" s="1014">
        <v>45</v>
      </c>
      <c r="B48" s="1014" t="s">
        <v>3023</v>
      </c>
      <c r="C48" s="1014" t="s">
        <v>2867</v>
      </c>
      <c r="D48" s="1015" t="s">
        <v>3024</v>
      </c>
      <c r="E48" s="1016">
        <v>743.39</v>
      </c>
      <c r="F48" s="1017">
        <v>6338895</v>
      </c>
      <c r="G48" s="1015" t="s">
        <v>3021</v>
      </c>
      <c r="H48" s="1015" t="s">
        <v>2870</v>
      </c>
      <c r="I48" s="1018">
        <v>38772</v>
      </c>
      <c r="J48" s="1018">
        <v>44251</v>
      </c>
      <c r="K48" s="1015" t="s">
        <v>1207</v>
      </c>
      <c r="L48" s="1015" t="s">
        <v>3022</v>
      </c>
    </row>
    <row r="49" spans="1:12" ht="24">
      <c r="A49" s="1014">
        <v>46</v>
      </c>
      <c r="B49" s="1014" t="s">
        <v>3025</v>
      </c>
      <c r="C49" s="1014" t="s">
        <v>2867</v>
      </c>
      <c r="D49" s="1015" t="s">
        <v>3026</v>
      </c>
      <c r="E49" s="1016">
        <v>72382.73</v>
      </c>
      <c r="F49" s="1017">
        <v>5170672</v>
      </c>
      <c r="G49" s="1015" t="s">
        <v>3027</v>
      </c>
      <c r="H49" s="1015" t="s">
        <v>2922</v>
      </c>
      <c r="I49" s="1018">
        <v>38779</v>
      </c>
      <c r="J49" s="1018">
        <v>42066</v>
      </c>
      <c r="K49" s="1015" t="s">
        <v>1228</v>
      </c>
      <c r="L49" s="1015" t="s">
        <v>3028</v>
      </c>
    </row>
    <row r="50" spans="1:12" ht="12">
      <c r="A50" s="1014">
        <v>47</v>
      </c>
      <c r="B50" s="1014" t="s">
        <v>3029</v>
      </c>
      <c r="C50" s="1014" t="s">
        <v>2867</v>
      </c>
      <c r="D50" s="1015" t="s">
        <v>3030</v>
      </c>
      <c r="E50" s="1016">
        <v>4405.6499999999996</v>
      </c>
      <c r="F50" s="1017">
        <v>5613086</v>
      </c>
      <c r="G50" s="1015" t="s">
        <v>3031</v>
      </c>
      <c r="H50" s="1015" t="s">
        <v>2870</v>
      </c>
      <c r="I50" s="1018">
        <v>38803</v>
      </c>
      <c r="J50" s="1018">
        <v>43869</v>
      </c>
      <c r="K50" s="1015" t="s">
        <v>1250</v>
      </c>
      <c r="L50" s="1015" t="s">
        <v>3032</v>
      </c>
    </row>
    <row r="51" spans="1:12" ht="12">
      <c r="A51" s="1014">
        <v>48</v>
      </c>
      <c r="B51" s="1014" t="s">
        <v>3033</v>
      </c>
      <c r="C51" s="1014" t="s">
        <v>2867</v>
      </c>
      <c r="D51" s="1015" t="s">
        <v>3034</v>
      </c>
      <c r="E51" s="1016">
        <v>1859.14</v>
      </c>
      <c r="F51" s="1017">
        <v>5483077</v>
      </c>
      <c r="G51" s="1015" t="s">
        <v>3035</v>
      </c>
      <c r="H51" s="1015" t="s">
        <v>2870</v>
      </c>
      <c r="I51" s="1018">
        <v>38804</v>
      </c>
      <c r="J51" s="1018">
        <v>44623</v>
      </c>
      <c r="K51" s="1015" t="s">
        <v>1173</v>
      </c>
      <c r="L51" s="1015" t="s">
        <v>3036</v>
      </c>
    </row>
    <row r="52" spans="1:12" ht="12">
      <c r="A52" s="1014">
        <v>49</v>
      </c>
      <c r="B52" s="1014" t="s">
        <v>3037</v>
      </c>
      <c r="C52" s="1014" t="s">
        <v>2867</v>
      </c>
      <c r="D52" s="1015" t="s">
        <v>3038</v>
      </c>
      <c r="E52" s="1016">
        <v>3150.93</v>
      </c>
      <c r="F52" s="1017">
        <v>5178649</v>
      </c>
      <c r="G52" s="1015" t="s">
        <v>3039</v>
      </c>
      <c r="H52" s="1015" t="s">
        <v>2870</v>
      </c>
      <c r="I52" s="1018">
        <v>38950</v>
      </c>
      <c r="J52" s="1018">
        <v>43723</v>
      </c>
      <c r="K52" s="1015" t="s">
        <v>1189</v>
      </c>
      <c r="L52" s="1015" t="s">
        <v>3040</v>
      </c>
    </row>
    <row r="53" spans="1:12" ht="12">
      <c r="A53" s="1014">
        <v>50</v>
      </c>
      <c r="B53" s="1014" t="s">
        <v>3041</v>
      </c>
      <c r="C53" s="1014" t="s">
        <v>2867</v>
      </c>
      <c r="D53" s="1015" t="s">
        <v>3042</v>
      </c>
      <c r="E53" s="1016">
        <v>11815.29</v>
      </c>
      <c r="F53" s="1017">
        <v>2112868</v>
      </c>
      <c r="G53" s="1015" t="s">
        <v>266</v>
      </c>
      <c r="H53" s="1015" t="s">
        <v>2922</v>
      </c>
      <c r="I53" s="1018">
        <v>38954</v>
      </c>
      <c r="J53" s="1018">
        <v>44433</v>
      </c>
      <c r="K53" s="1015" t="s">
        <v>1255</v>
      </c>
      <c r="L53" s="1015" t="s">
        <v>3043</v>
      </c>
    </row>
    <row r="54" spans="1:12" ht="12">
      <c r="A54" s="1014">
        <v>51</v>
      </c>
      <c r="B54" s="1014" t="s">
        <v>3044</v>
      </c>
      <c r="C54" s="1014" t="s">
        <v>2867</v>
      </c>
      <c r="D54" s="1015" t="s">
        <v>3045</v>
      </c>
      <c r="E54" s="1016">
        <v>2179.64</v>
      </c>
      <c r="F54" s="1017">
        <v>2112868</v>
      </c>
      <c r="G54" s="1015" t="s">
        <v>266</v>
      </c>
      <c r="H54" s="1015" t="s">
        <v>2922</v>
      </c>
      <c r="I54" s="1018">
        <v>38954</v>
      </c>
      <c r="J54" s="1018">
        <v>44433</v>
      </c>
      <c r="K54" s="1015" t="s">
        <v>1255</v>
      </c>
      <c r="L54" s="1015" t="s">
        <v>3046</v>
      </c>
    </row>
    <row r="55" spans="1:12" ht="12">
      <c r="A55" s="1014">
        <v>52</v>
      </c>
      <c r="B55" s="1014" t="s">
        <v>3047</v>
      </c>
      <c r="C55" s="1014" t="s">
        <v>2867</v>
      </c>
      <c r="D55" s="1015" t="s">
        <v>3048</v>
      </c>
      <c r="E55" s="1016">
        <v>10540</v>
      </c>
      <c r="F55" s="1017">
        <v>2112868</v>
      </c>
      <c r="G55" s="1015" t="s">
        <v>266</v>
      </c>
      <c r="H55" s="1015" t="s">
        <v>2922</v>
      </c>
      <c r="I55" s="1018">
        <v>38985</v>
      </c>
      <c r="J55" s="1018">
        <v>44464</v>
      </c>
      <c r="K55" s="1015" t="s">
        <v>1255</v>
      </c>
      <c r="L55" s="1015" t="s">
        <v>3043</v>
      </c>
    </row>
    <row r="56" spans="1:12" ht="12">
      <c r="A56" s="1014">
        <v>53</v>
      </c>
      <c r="B56" s="1014" t="s">
        <v>3049</v>
      </c>
      <c r="C56" s="1014" t="s">
        <v>2867</v>
      </c>
      <c r="D56" s="1015" t="s">
        <v>3050</v>
      </c>
      <c r="E56" s="1016">
        <v>4356.34</v>
      </c>
      <c r="F56" s="1017">
        <v>2112868</v>
      </c>
      <c r="G56" s="1015" t="s">
        <v>266</v>
      </c>
      <c r="H56" s="1015" t="s">
        <v>2922</v>
      </c>
      <c r="I56" s="1018">
        <v>38985</v>
      </c>
      <c r="J56" s="1018">
        <v>44464</v>
      </c>
      <c r="K56" s="1015" t="s">
        <v>1255</v>
      </c>
      <c r="L56" s="1015" t="s">
        <v>3046</v>
      </c>
    </row>
    <row r="57" spans="1:12" ht="12">
      <c r="A57" s="1014">
        <v>54</v>
      </c>
      <c r="B57" s="1014" t="s">
        <v>3051</v>
      </c>
      <c r="C57" s="1014" t="s">
        <v>2867</v>
      </c>
      <c r="D57" s="1015" t="s">
        <v>3052</v>
      </c>
      <c r="E57" s="1016">
        <v>3105.76</v>
      </c>
      <c r="F57" s="1017">
        <v>5567319</v>
      </c>
      <c r="G57" s="1015" t="s">
        <v>3053</v>
      </c>
      <c r="H57" s="1015" t="s">
        <v>2922</v>
      </c>
      <c r="I57" s="1018">
        <v>39015</v>
      </c>
      <c r="J57" s="1018">
        <v>44184</v>
      </c>
      <c r="K57" s="1015" t="s">
        <v>1184</v>
      </c>
      <c r="L57" s="1015" t="s">
        <v>3054</v>
      </c>
    </row>
    <row r="58" spans="1:12" ht="12">
      <c r="A58" s="1014">
        <v>55</v>
      </c>
      <c r="B58" s="1014" t="s">
        <v>3055</v>
      </c>
      <c r="C58" s="1014" t="s">
        <v>2867</v>
      </c>
      <c r="D58" s="1015" t="s">
        <v>3056</v>
      </c>
      <c r="E58" s="1016">
        <v>962.06</v>
      </c>
      <c r="F58" s="1017">
        <v>2267438</v>
      </c>
      <c r="G58" s="1015" t="s">
        <v>3057</v>
      </c>
      <c r="H58" s="1015" t="s">
        <v>3058</v>
      </c>
      <c r="I58" s="1018">
        <v>39015</v>
      </c>
      <c r="J58" s="1018">
        <v>44449</v>
      </c>
      <c r="K58" s="1015" t="s">
        <v>2022</v>
      </c>
      <c r="L58" s="1015" t="s">
        <v>3059</v>
      </c>
    </row>
    <row r="59" spans="1:12" ht="12">
      <c r="A59" s="1014">
        <v>56</v>
      </c>
      <c r="B59" s="1014" t="s">
        <v>3060</v>
      </c>
      <c r="C59" s="1014" t="s">
        <v>2867</v>
      </c>
      <c r="D59" s="1015" t="s">
        <v>3061</v>
      </c>
      <c r="E59" s="1016">
        <v>446.69</v>
      </c>
      <c r="F59" s="1017">
        <v>5074991</v>
      </c>
      <c r="G59" s="1015" t="s">
        <v>3062</v>
      </c>
      <c r="H59" s="1015" t="s">
        <v>2870</v>
      </c>
      <c r="I59" s="1018">
        <v>39035</v>
      </c>
      <c r="J59" s="1018">
        <v>44252</v>
      </c>
      <c r="K59" s="1015" t="s">
        <v>1239</v>
      </c>
      <c r="L59" s="1015" t="s">
        <v>3002</v>
      </c>
    </row>
    <row r="60" spans="1:12" ht="12">
      <c r="A60" s="1014">
        <v>57</v>
      </c>
      <c r="B60" s="1014" t="s">
        <v>3063</v>
      </c>
      <c r="C60" s="1014" t="s">
        <v>2867</v>
      </c>
      <c r="D60" s="1015" t="s">
        <v>3061</v>
      </c>
      <c r="E60" s="1016">
        <v>1168.01</v>
      </c>
      <c r="F60" s="1017">
        <v>5096871</v>
      </c>
      <c r="G60" s="1015" t="s">
        <v>3064</v>
      </c>
      <c r="H60" s="1015" t="s">
        <v>2870</v>
      </c>
      <c r="I60" s="1018">
        <v>39035</v>
      </c>
      <c r="J60" s="1018">
        <v>44252</v>
      </c>
      <c r="K60" s="1015" t="s">
        <v>1239</v>
      </c>
      <c r="L60" s="1015" t="s">
        <v>3002</v>
      </c>
    </row>
    <row r="61" spans="1:12" ht="12">
      <c r="A61" s="1014">
        <v>58</v>
      </c>
      <c r="B61" s="1014" t="s">
        <v>3065</v>
      </c>
      <c r="C61" s="1014" t="s">
        <v>2867</v>
      </c>
      <c r="D61" s="1015" t="s">
        <v>3066</v>
      </c>
      <c r="E61" s="1016">
        <v>6127.04</v>
      </c>
      <c r="F61" s="1017">
        <v>5011965</v>
      </c>
      <c r="G61" s="1015" t="s">
        <v>3067</v>
      </c>
      <c r="H61" s="1015" t="s">
        <v>2870</v>
      </c>
      <c r="I61" s="1018">
        <v>39043</v>
      </c>
      <c r="J61" s="1018">
        <v>43426</v>
      </c>
      <c r="K61" s="1015" t="s">
        <v>1255</v>
      </c>
      <c r="L61" s="1015" t="s">
        <v>1184</v>
      </c>
    </row>
    <row r="62" spans="1:12" ht="12">
      <c r="A62" s="1014">
        <v>59</v>
      </c>
      <c r="B62" s="1014" t="s">
        <v>3068</v>
      </c>
      <c r="C62" s="1014" t="s">
        <v>2867</v>
      </c>
      <c r="D62" s="1015" t="s">
        <v>3069</v>
      </c>
      <c r="E62" s="1016">
        <v>12153.19</v>
      </c>
      <c r="F62" s="1017">
        <v>2078449</v>
      </c>
      <c r="G62" s="1015" t="s">
        <v>3070</v>
      </c>
      <c r="H62" s="1015" t="s">
        <v>2870</v>
      </c>
      <c r="I62" s="1018">
        <v>39048</v>
      </c>
      <c r="J62" s="1018">
        <v>44527</v>
      </c>
      <c r="K62" s="1015" t="s">
        <v>2960</v>
      </c>
      <c r="L62" s="1015" t="s">
        <v>2961</v>
      </c>
    </row>
    <row r="63" spans="1:12" ht="12">
      <c r="A63" s="1014">
        <v>60</v>
      </c>
      <c r="B63" s="1014" t="s">
        <v>3071</v>
      </c>
      <c r="C63" s="1014" t="s">
        <v>2867</v>
      </c>
      <c r="D63" s="1015" t="s">
        <v>3072</v>
      </c>
      <c r="E63" s="1016">
        <v>2274.44</v>
      </c>
      <c r="F63" s="1017">
        <v>5420172</v>
      </c>
      <c r="G63" s="1015" t="s">
        <v>3073</v>
      </c>
      <c r="H63" s="1015" t="s">
        <v>2922</v>
      </c>
      <c r="I63" s="1018">
        <v>39084</v>
      </c>
      <c r="J63" s="1018">
        <v>43467</v>
      </c>
      <c r="K63" s="1015" t="s">
        <v>1265</v>
      </c>
      <c r="L63" s="1015" t="s">
        <v>2923</v>
      </c>
    </row>
    <row r="64" spans="1:12" ht="12">
      <c r="A64" s="1014">
        <v>61</v>
      </c>
      <c r="B64" s="1014" t="s">
        <v>3074</v>
      </c>
      <c r="C64" s="1014" t="s">
        <v>2867</v>
      </c>
      <c r="D64" s="1015" t="s">
        <v>3075</v>
      </c>
      <c r="E64" s="1016">
        <v>1169.45</v>
      </c>
      <c r="F64" s="1017">
        <v>2773589</v>
      </c>
      <c r="G64" s="1015" t="s">
        <v>3076</v>
      </c>
      <c r="H64" s="1015" t="s">
        <v>2870</v>
      </c>
      <c r="I64" s="1018">
        <v>39090</v>
      </c>
      <c r="J64" s="1018">
        <v>43473</v>
      </c>
      <c r="K64" s="1015" t="s">
        <v>1250</v>
      </c>
      <c r="L64" s="1015" t="s">
        <v>1270</v>
      </c>
    </row>
    <row r="65" spans="1:12" ht="24">
      <c r="A65" s="1014">
        <v>62</v>
      </c>
      <c r="B65" s="1014" t="s">
        <v>3077</v>
      </c>
      <c r="C65" s="1014" t="s">
        <v>2867</v>
      </c>
      <c r="D65" s="1015" t="s">
        <v>3078</v>
      </c>
      <c r="E65" s="1016">
        <v>609.64</v>
      </c>
      <c r="F65" s="1017">
        <v>6424481</v>
      </c>
      <c r="G65" s="1015" t="s">
        <v>3079</v>
      </c>
      <c r="H65" s="1015" t="s">
        <v>2870</v>
      </c>
      <c r="I65" s="1018">
        <v>39259</v>
      </c>
      <c r="J65" s="1018">
        <v>44738</v>
      </c>
      <c r="K65" s="1015" t="s">
        <v>1179</v>
      </c>
      <c r="L65" s="1015" t="s">
        <v>3080</v>
      </c>
    </row>
    <row r="66" spans="1:12" ht="24">
      <c r="A66" s="1014">
        <v>63</v>
      </c>
      <c r="B66" s="1014" t="s">
        <v>3081</v>
      </c>
      <c r="C66" s="1014" t="s">
        <v>2867</v>
      </c>
      <c r="D66" s="1015" t="s">
        <v>3082</v>
      </c>
      <c r="E66" s="1016">
        <v>5060.62</v>
      </c>
      <c r="F66" s="1017">
        <v>6424023</v>
      </c>
      <c r="G66" s="1015" t="s">
        <v>3083</v>
      </c>
      <c r="H66" s="1015" t="s">
        <v>2870</v>
      </c>
      <c r="I66" s="1018">
        <v>39259</v>
      </c>
      <c r="J66" s="1018">
        <v>44738</v>
      </c>
      <c r="K66" s="1015" t="s">
        <v>1179</v>
      </c>
      <c r="L66" s="1015" t="s">
        <v>3084</v>
      </c>
    </row>
    <row r="67" spans="1:12" ht="24">
      <c r="A67" s="1014">
        <v>64</v>
      </c>
      <c r="B67" s="1014" t="s">
        <v>3085</v>
      </c>
      <c r="C67" s="1014" t="s">
        <v>2867</v>
      </c>
      <c r="D67" s="1015" t="s">
        <v>3086</v>
      </c>
      <c r="E67" s="1016">
        <v>3668.81</v>
      </c>
      <c r="F67" s="1017">
        <v>6423973</v>
      </c>
      <c r="G67" s="1015" t="s">
        <v>3087</v>
      </c>
      <c r="H67" s="1015" t="s">
        <v>2870</v>
      </c>
      <c r="I67" s="1018">
        <v>39260</v>
      </c>
      <c r="J67" s="1018">
        <v>44739</v>
      </c>
      <c r="K67" s="1015" t="s">
        <v>1179</v>
      </c>
      <c r="L67" s="1015" t="s">
        <v>3084</v>
      </c>
    </row>
    <row r="68" spans="1:12" ht="24">
      <c r="A68" s="1014">
        <v>65</v>
      </c>
      <c r="B68" s="1014" t="s">
        <v>3088</v>
      </c>
      <c r="C68" s="1014" t="s">
        <v>2867</v>
      </c>
      <c r="D68" s="1015" t="s">
        <v>3089</v>
      </c>
      <c r="E68" s="1016">
        <v>3581.18</v>
      </c>
      <c r="F68" s="1017">
        <v>6423922</v>
      </c>
      <c r="G68" s="1015" t="s">
        <v>3090</v>
      </c>
      <c r="H68" s="1015" t="s">
        <v>2870</v>
      </c>
      <c r="I68" s="1018">
        <v>39266</v>
      </c>
      <c r="J68" s="1018">
        <v>44690</v>
      </c>
      <c r="K68" s="1015" t="s">
        <v>1179</v>
      </c>
      <c r="L68" s="1015" t="s">
        <v>3080</v>
      </c>
    </row>
    <row r="69" spans="1:12" ht="24">
      <c r="A69" s="1014">
        <v>66</v>
      </c>
      <c r="B69" s="1014" t="s">
        <v>3091</v>
      </c>
      <c r="C69" s="1014" t="s">
        <v>2867</v>
      </c>
      <c r="D69" s="1015" t="s">
        <v>3092</v>
      </c>
      <c r="E69" s="1016">
        <v>2753.68</v>
      </c>
      <c r="F69" s="1017">
        <v>6424031</v>
      </c>
      <c r="G69" s="1015" t="s">
        <v>3093</v>
      </c>
      <c r="H69" s="1015" t="s">
        <v>2870</v>
      </c>
      <c r="I69" s="1018">
        <v>39266</v>
      </c>
      <c r="J69" s="1018">
        <v>44690</v>
      </c>
      <c r="K69" s="1015" t="s">
        <v>1179</v>
      </c>
      <c r="L69" s="1015" t="s">
        <v>3094</v>
      </c>
    </row>
    <row r="70" spans="1:12" ht="12">
      <c r="A70" s="1014">
        <v>67</v>
      </c>
      <c r="B70" s="1014" t="s">
        <v>3095</v>
      </c>
      <c r="C70" s="1014" t="s">
        <v>2867</v>
      </c>
      <c r="D70" s="1015" t="s">
        <v>3096</v>
      </c>
      <c r="E70" s="1016">
        <v>1267.07</v>
      </c>
      <c r="F70" s="1017">
        <v>5209552</v>
      </c>
      <c r="G70" s="1015" t="s">
        <v>3097</v>
      </c>
      <c r="H70" s="1015" t="s">
        <v>2870</v>
      </c>
      <c r="I70" s="1018">
        <v>39268</v>
      </c>
      <c r="J70" s="1018">
        <v>43651</v>
      </c>
      <c r="K70" s="1015" t="s">
        <v>1234</v>
      </c>
      <c r="L70" s="1015" t="s">
        <v>3010</v>
      </c>
    </row>
    <row r="71" spans="1:12" ht="12">
      <c r="A71" s="1014">
        <v>68</v>
      </c>
      <c r="B71" s="1014" t="s">
        <v>3098</v>
      </c>
      <c r="C71" s="1014" t="s">
        <v>2867</v>
      </c>
      <c r="D71" s="1015" t="s">
        <v>3099</v>
      </c>
      <c r="E71" s="1016">
        <v>802.69</v>
      </c>
      <c r="F71" s="1017">
        <v>5100038</v>
      </c>
      <c r="G71" s="1015" t="s">
        <v>3100</v>
      </c>
      <c r="H71" s="1015" t="s">
        <v>2870</v>
      </c>
      <c r="I71" s="1018">
        <v>39268</v>
      </c>
      <c r="J71" s="1018">
        <v>43651</v>
      </c>
      <c r="K71" s="1015" t="s">
        <v>1234</v>
      </c>
      <c r="L71" s="1015" t="s">
        <v>1234</v>
      </c>
    </row>
    <row r="72" spans="1:12" ht="12">
      <c r="A72" s="1014">
        <v>69</v>
      </c>
      <c r="B72" s="1014" t="s">
        <v>3101</v>
      </c>
      <c r="C72" s="1014" t="s">
        <v>2867</v>
      </c>
      <c r="D72" s="1015" t="s">
        <v>3099</v>
      </c>
      <c r="E72" s="1016">
        <v>476.46</v>
      </c>
      <c r="F72" s="1017">
        <v>5100038</v>
      </c>
      <c r="G72" s="1015" t="s">
        <v>3100</v>
      </c>
      <c r="H72" s="1015" t="s">
        <v>2870</v>
      </c>
      <c r="I72" s="1018">
        <v>39268</v>
      </c>
      <c r="J72" s="1018">
        <v>43651</v>
      </c>
      <c r="K72" s="1015" t="s">
        <v>1234</v>
      </c>
      <c r="L72" s="1015" t="s">
        <v>1234</v>
      </c>
    </row>
    <row r="73" spans="1:12" ht="12">
      <c r="A73" s="1014">
        <v>70</v>
      </c>
      <c r="B73" s="1014" t="s">
        <v>3102</v>
      </c>
      <c r="C73" s="1014" t="s">
        <v>2867</v>
      </c>
      <c r="D73" s="1015" t="s">
        <v>3103</v>
      </c>
      <c r="E73" s="1016">
        <v>1151.26</v>
      </c>
      <c r="F73" s="1017">
        <v>5165407</v>
      </c>
      <c r="G73" s="1015" t="s">
        <v>3104</v>
      </c>
      <c r="H73" s="1015" t="s">
        <v>2922</v>
      </c>
      <c r="I73" s="1018">
        <v>39289</v>
      </c>
      <c r="J73" s="1018">
        <v>43672</v>
      </c>
      <c r="K73" s="1015" t="s">
        <v>2985</v>
      </c>
      <c r="L73" s="1015" t="s">
        <v>3105</v>
      </c>
    </row>
    <row r="74" spans="1:12" ht="12">
      <c r="A74" s="1014">
        <v>71</v>
      </c>
      <c r="B74" s="1014" t="s">
        <v>3106</v>
      </c>
      <c r="C74" s="1014" t="s">
        <v>2867</v>
      </c>
      <c r="D74" s="1015" t="s">
        <v>3107</v>
      </c>
      <c r="E74" s="1016">
        <v>12773.96</v>
      </c>
      <c r="F74" s="1017">
        <v>5228026</v>
      </c>
      <c r="G74" s="1015" t="s">
        <v>3108</v>
      </c>
      <c r="H74" s="1015" t="s">
        <v>2922</v>
      </c>
      <c r="I74" s="1018">
        <v>39293</v>
      </c>
      <c r="J74" s="1018">
        <v>43940</v>
      </c>
      <c r="K74" s="1015" t="s">
        <v>2960</v>
      </c>
      <c r="L74" s="1015" t="s">
        <v>3109</v>
      </c>
    </row>
    <row r="75" spans="1:12" ht="24">
      <c r="A75" s="1014">
        <v>72</v>
      </c>
      <c r="B75" s="1014" t="s">
        <v>3110</v>
      </c>
      <c r="C75" s="1014" t="s">
        <v>2867</v>
      </c>
      <c r="D75" s="1015" t="s">
        <v>3107</v>
      </c>
      <c r="E75" s="1016">
        <v>1744.17</v>
      </c>
      <c r="F75" s="1017">
        <v>6300693</v>
      </c>
      <c r="G75" s="1015" t="s">
        <v>3111</v>
      </c>
      <c r="H75" s="1015" t="s">
        <v>2870</v>
      </c>
      <c r="I75" s="1018">
        <v>39293</v>
      </c>
      <c r="J75" s="1018">
        <v>43940</v>
      </c>
      <c r="K75" s="1015" t="s">
        <v>2960</v>
      </c>
      <c r="L75" s="1015" t="s">
        <v>3109</v>
      </c>
    </row>
    <row r="76" spans="1:12" ht="12">
      <c r="A76" s="1014">
        <v>73</v>
      </c>
      <c r="B76" s="1014" t="s">
        <v>3112</v>
      </c>
      <c r="C76" s="1014" t="s">
        <v>2867</v>
      </c>
      <c r="D76" s="1015" t="s">
        <v>3113</v>
      </c>
      <c r="E76" s="1016">
        <v>644.87</v>
      </c>
      <c r="F76" s="1017">
        <v>2003732</v>
      </c>
      <c r="G76" s="1015" t="s">
        <v>3114</v>
      </c>
      <c r="H76" s="1015" t="s">
        <v>2870</v>
      </c>
      <c r="I76" s="1018">
        <v>39294</v>
      </c>
      <c r="J76" s="1018">
        <v>43677</v>
      </c>
      <c r="K76" s="1015" t="s">
        <v>1173</v>
      </c>
      <c r="L76" s="1015" t="s">
        <v>1184</v>
      </c>
    </row>
    <row r="77" spans="1:12" ht="12">
      <c r="A77" s="1014">
        <v>74</v>
      </c>
      <c r="B77" s="1014" t="s">
        <v>3115</v>
      </c>
      <c r="C77" s="1014" t="s">
        <v>2867</v>
      </c>
      <c r="D77" s="1015" t="s">
        <v>3116</v>
      </c>
      <c r="E77" s="1016">
        <v>2759.82</v>
      </c>
      <c r="F77" s="1017">
        <v>5892295</v>
      </c>
      <c r="G77" s="1015" t="s">
        <v>3117</v>
      </c>
      <c r="H77" s="1015" t="s">
        <v>2922</v>
      </c>
      <c r="I77" s="1018">
        <v>39295</v>
      </c>
      <c r="J77" s="1018">
        <v>43678</v>
      </c>
      <c r="K77" s="1015" t="s">
        <v>1270</v>
      </c>
      <c r="L77" s="1015" t="s">
        <v>3118</v>
      </c>
    </row>
    <row r="78" spans="1:12" ht="24">
      <c r="A78" s="1014">
        <v>75</v>
      </c>
      <c r="B78" s="1014" t="s">
        <v>3119</v>
      </c>
      <c r="C78" s="1014" t="s">
        <v>2867</v>
      </c>
      <c r="D78" s="1015" t="s">
        <v>3120</v>
      </c>
      <c r="E78" s="1016">
        <v>4187.59</v>
      </c>
      <c r="F78" s="1017">
        <v>2048221</v>
      </c>
      <c r="G78" s="1015" t="s">
        <v>3121</v>
      </c>
      <c r="H78" s="1015" t="s">
        <v>2870</v>
      </c>
      <c r="I78" s="1018">
        <v>39297</v>
      </c>
      <c r="J78" s="1018">
        <v>44690</v>
      </c>
      <c r="K78" s="1015" t="s">
        <v>1179</v>
      </c>
      <c r="L78" s="1015" t="s">
        <v>3122</v>
      </c>
    </row>
    <row r="79" spans="1:12" ht="24">
      <c r="A79" s="1014">
        <v>76</v>
      </c>
      <c r="B79" s="1014" t="s">
        <v>3123</v>
      </c>
      <c r="C79" s="1014" t="s">
        <v>2867</v>
      </c>
      <c r="D79" s="1015" t="s">
        <v>3124</v>
      </c>
      <c r="E79" s="1016">
        <v>1468.49</v>
      </c>
      <c r="F79" s="1017">
        <v>5315891</v>
      </c>
      <c r="G79" s="1015" t="s">
        <v>3125</v>
      </c>
      <c r="H79" s="1015" t="s">
        <v>2870</v>
      </c>
      <c r="I79" s="1018">
        <v>39300</v>
      </c>
      <c r="J79" s="1018">
        <v>43683</v>
      </c>
      <c r="K79" s="1015" t="s">
        <v>1265</v>
      </c>
      <c r="L79" s="1015" t="s">
        <v>3126</v>
      </c>
    </row>
    <row r="80" spans="1:12" ht="12">
      <c r="A80" s="1014">
        <v>77</v>
      </c>
      <c r="B80" s="1014" t="s">
        <v>3127</v>
      </c>
      <c r="C80" s="1014" t="s">
        <v>2867</v>
      </c>
      <c r="D80" s="1015" t="s">
        <v>3128</v>
      </c>
      <c r="E80" s="1016">
        <v>411.77</v>
      </c>
      <c r="F80" s="1017">
        <v>5415438</v>
      </c>
      <c r="G80" s="1015" t="s">
        <v>3129</v>
      </c>
      <c r="H80" s="1015" t="s">
        <v>2870</v>
      </c>
      <c r="I80" s="1018">
        <v>39314</v>
      </c>
      <c r="J80" s="1018">
        <v>43761</v>
      </c>
      <c r="K80" s="1015" t="s">
        <v>1184</v>
      </c>
      <c r="L80" s="1015" t="s">
        <v>3054</v>
      </c>
    </row>
    <row r="81" spans="1:12" ht="24">
      <c r="A81" s="1014">
        <v>78</v>
      </c>
      <c r="B81" s="1014" t="s">
        <v>3130</v>
      </c>
      <c r="C81" s="1014" t="s">
        <v>2867</v>
      </c>
      <c r="D81" s="1015" t="s">
        <v>3131</v>
      </c>
      <c r="E81" s="1016">
        <v>920.63</v>
      </c>
      <c r="F81" s="1017">
        <v>5542979</v>
      </c>
      <c r="G81" s="1015" t="s">
        <v>3132</v>
      </c>
      <c r="H81" s="1015" t="s">
        <v>2870</v>
      </c>
      <c r="I81" s="1018">
        <v>39315</v>
      </c>
      <c r="J81" s="1018">
        <v>44205</v>
      </c>
      <c r="K81" s="1015" t="s">
        <v>1179</v>
      </c>
      <c r="L81" s="1015" t="s">
        <v>3080</v>
      </c>
    </row>
    <row r="82" spans="1:12" ht="24">
      <c r="A82" s="1014">
        <v>79</v>
      </c>
      <c r="B82" s="1014" t="s">
        <v>3133</v>
      </c>
      <c r="C82" s="1014" t="s">
        <v>2867</v>
      </c>
      <c r="D82" s="1015" t="s">
        <v>3134</v>
      </c>
      <c r="E82" s="1016">
        <v>365.43</v>
      </c>
      <c r="F82" s="1017">
        <v>5542936</v>
      </c>
      <c r="G82" s="1015" t="s">
        <v>3135</v>
      </c>
      <c r="H82" s="1015" t="s">
        <v>2870</v>
      </c>
      <c r="I82" s="1018">
        <v>39315</v>
      </c>
      <c r="J82" s="1018">
        <v>44205</v>
      </c>
      <c r="K82" s="1015" t="s">
        <v>1179</v>
      </c>
      <c r="L82" s="1015" t="s">
        <v>3080</v>
      </c>
    </row>
    <row r="83" spans="1:12" ht="12">
      <c r="A83" s="1014">
        <v>80</v>
      </c>
      <c r="B83" s="1014" t="s">
        <v>3136</v>
      </c>
      <c r="C83" s="1014" t="s">
        <v>2867</v>
      </c>
      <c r="D83" s="1015" t="s">
        <v>3137</v>
      </c>
      <c r="E83" s="1016">
        <v>12410.94</v>
      </c>
      <c r="F83" s="1017">
        <v>5530725</v>
      </c>
      <c r="G83" s="1015" t="s">
        <v>3138</v>
      </c>
      <c r="H83" s="1015" t="s">
        <v>2870</v>
      </c>
      <c r="I83" s="1018">
        <v>39331</v>
      </c>
      <c r="J83" s="1018">
        <v>44445</v>
      </c>
      <c r="K83" s="1015" t="s">
        <v>2985</v>
      </c>
      <c r="L83" s="1015" t="s">
        <v>3139</v>
      </c>
    </row>
    <row r="84" spans="1:12" ht="12">
      <c r="A84" s="1014">
        <v>81</v>
      </c>
      <c r="B84" s="1014" t="s">
        <v>3140</v>
      </c>
      <c r="C84" s="1014" t="s">
        <v>2867</v>
      </c>
      <c r="D84" s="1015" t="s">
        <v>3141</v>
      </c>
      <c r="E84" s="1016">
        <v>5270.88</v>
      </c>
      <c r="F84" s="1017">
        <v>5625254</v>
      </c>
      <c r="G84" s="1015" t="s">
        <v>3142</v>
      </c>
      <c r="H84" s="1015" t="s">
        <v>2870</v>
      </c>
      <c r="I84" s="1018">
        <v>39337</v>
      </c>
      <c r="J84" s="1018">
        <v>43720</v>
      </c>
      <c r="K84" s="1015" t="s">
        <v>1207</v>
      </c>
      <c r="L84" s="1015" t="s">
        <v>3143</v>
      </c>
    </row>
    <row r="85" spans="1:12" ht="12">
      <c r="A85" s="1014">
        <v>82</v>
      </c>
      <c r="B85" s="1014" t="s">
        <v>3144</v>
      </c>
      <c r="C85" s="1014" t="s">
        <v>2867</v>
      </c>
      <c r="D85" s="1015" t="s">
        <v>3145</v>
      </c>
      <c r="E85" s="1016">
        <v>3663.2</v>
      </c>
      <c r="F85" s="1017">
        <v>5269318</v>
      </c>
      <c r="G85" s="1015" t="s">
        <v>3146</v>
      </c>
      <c r="H85" s="1015" t="s">
        <v>2879</v>
      </c>
      <c r="I85" s="1018">
        <v>39337</v>
      </c>
      <c r="J85" s="1018">
        <v>43720</v>
      </c>
      <c r="K85" s="1015" t="s">
        <v>1234</v>
      </c>
      <c r="L85" s="1015" t="s">
        <v>1234</v>
      </c>
    </row>
    <row r="86" spans="1:12" ht="12">
      <c r="A86" s="1014">
        <v>83</v>
      </c>
      <c r="B86" s="1014" t="s">
        <v>3147</v>
      </c>
      <c r="C86" s="1014" t="s">
        <v>2867</v>
      </c>
      <c r="D86" s="1015" t="s">
        <v>3148</v>
      </c>
      <c r="E86" s="1016">
        <v>194.58</v>
      </c>
      <c r="F86" s="1017">
        <v>5102189</v>
      </c>
      <c r="G86" s="1015" t="s">
        <v>3149</v>
      </c>
      <c r="H86" s="1015" t="s">
        <v>2870</v>
      </c>
      <c r="I86" s="1018">
        <v>39343</v>
      </c>
      <c r="J86" s="1018">
        <v>43726</v>
      </c>
      <c r="K86" s="1015" t="s">
        <v>1265</v>
      </c>
      <c r="L86" s="1015" t="s">
        <v>3150</v>
      </c>
    </row>
    <row r="87" spans="1:12" ht="12">
      <c r="A87" s="1014">
        <v>84</v>
      </c>
      <c r="B87" s="1014" t="s">
        <v>3151</v>
      </c>
      <c r="C87" s="1014" t="s">
        <v>2867</v>
      </c>
      <c r="D87" s="1015" t="s">
        <v>3152</v>
      </c>
      <c r="E87" s="1016">
        <v>586.08000000000004</v>
      </c>
      <c r="F87" s="1017">
        <v>2877694</v>
      </c>
      <c r="G87" s="1015" t="s">
        <v>3153</v>
      </c>
      <c r="H87" s="1015" t="s">
        <v>2870</v>
      </c>
      <c r="I87" s="1018">
        <v>39343</v>
      </c>
      <c r="J87" s="1018">
        <v>44600</v>
      </c>
      <c r="K87" s="1015" t="s">
        <v>1189</v>
      </c>
      <c r="L87" s="1015" t="s">
        <v>3154</v>
      </c>
    </row>
    <row r="88" spans="1:12" ht="12">
      <c r="A88" s="1014">
        <v>85</v>
      </c>
      <c r="B88" s="1014" t="s">
        <v>3155</v>
      </c>
      <c r="C88" s="1014" t="s">
        <v>2867</v>
      </c>
      <c r="D88" s="1015" t="s">
        <v>3156</v>
      </c>
      <c r="E88" s="1016">
        <v>100.42</v>
      </c>
      <c r="F88" s="1017">
        <v>5060338</v>
      </c>
      <c r="G88" s="1015" t="s">
        <v>408</v>
      </c>
      <c r="H88" s="1015" t="s">
        <v>2870</v>
      </c>
      <c r="I88" s="1018">
        <v>39343</v>
      </c>
      <c r="J88" s="1018">
        <v>43726</v>
      </c>
      <c r="K88" s="1015" t="s">
        <v>2985</v>
      </c>
      <c r="L88" s="1015" t="s">
        <v>3105</v>
      </c>
    </row>
    <row r="89" spans="1:12" ht="12">
      <c r="A89" s="1014">
        <v>86</v>
      </c>
      <c r="B89" s="1014" t="s">
        <v>3157</v>
      </c>
      <c r="C89" s="1014" t="s">
        <v>2867</v>
      </c>
      <c r="D89" s="1015" t="s">
        <v>3158</v>
      </c>
      <c r="E89" s="1016">
        <v>1390.52</v>
      </c>
      <c r="F89" s="1017">
        <v>5100127</v>
      </c>
      <c r="G89" s="1015" t="s">
        <v>3159</v>
      </c>
      <c r="H89" s="1015" t="s">
        <v>2870</v>
      </c>
      <c r="I89" s="1018">
        <v>39351</v>
      </c>
      <c r="J89" s="1018">
        <v>44863</v>
      </c>
      <c r="K89" s="1015" t="s">
        <v>1207</v>
      </c>
      <c r="L89" s="1015" t="s">
        <v>3160</v>
      </c>
    </row>
    <row r="90" spans="1:12" ht="12">
      <c r="A90" s="1014">
        <v>87</v>
      </c>
      <c r="B90" s="1014" t="s">
        <v>3161</v>
      </c>
      <c r="C90" s="1014" t="s">
        <v>2867</v>
      </c>
      <c r="D90" s="1015" t="s">
        <v>3162</v>
      </c>
      <c r="E90" s="1016">
        <v>5399.68</v>
      </c>
      <c r="F90" s="1017">
        <v>5100127</v>
      </c>
      <c r="G90" s="1015" t="s">
        <v>3159</v>
      </c>
      <c r="H90" s="1015" t="s">
        <v>2870</v>
      </c>
      <c r="I90" s="1018">
        <v>39351</v>
      </c>
      <c r="J90" s="1018">
        <v>44863</v>
      </c>
      <c r="K90" s="1015" t="s">
        <v>1184</v>
      </c>
      <c r="L90" s="1015" t="s">
        <v>3163</v>
      </c>
    </row>
    <row r="91" spans="1:12" ht="12">
      <c r="A91" s="1014">
        <v>88</v>
      </c>
      <c r="B91" s="1014" t="s">
        <v>3164</v>
      </c>
      <c r="C91" s="1014" t="s">
        <v>2867</v>
      </c>
      <c r="D91" s="1015" t="s">
        <v>3165</v>
      </c>
      <c r="E91" s="1016">
        <v>547.94000000000005</v>
      </c>
      <c r="F91" s="1017">
        <v>2085976</v>
      </c>
      <c r="G91" s="1015" t="s">
        <v>3166</v>
      </c>
      <c r="H91" s="1015" t="s">
        <v>2870</v>
      </c>
      <c r="I91" s="1018">
        <v>39352</v>
      </c>
      <c r="J91" s="1018">
        <v>43735</v>
      </c>
      <c r="K91" s="1015" t="s">
        <v>2985</v>
      </c>
      <c r="L91" s="1015" t="s">
        <v>3167</v>
      </c>
    </row>
    <row r="92" spans="1:12" ht="12">
      <c r="A92" s="1014">
        <v>89</v>
      </c>
      <c r="B92" s="1014" t="s">
        <v>3168</v>
      </c>
      <c r="C92" s="1014" t="s">
        <v>2867</v>
      </c>
      <c r="D92" s="1015" t="s">
        <v>3169</v>
      </c>
      <c r="E92" s="1016">
        <v>7178.19</v>
      </c>
      <c r="F92" s="1017">
        <v>5108659</v>
      </c>
      <c r="G92" s="1015" t="s">
        <v>3170</v>
      </c>
      <c r="H92" s="1015" t="s">
        <v>2870</v>
      </c>
      <c r="I92" s="1018">
        <v>39363</v>
      </c>
      <c r="J92" s="1018">
        <v>43746</v>
      </c>
      <c r="K92" s="1015" t="s">
        <v>1184</v>
      </c>
      <c r="L92" s="1015" t="s">
        <v>3171</v>
      </c>
    </row>
    <row r="93" spans="1:12" ht="12">
      <c r="A93" s="1014">
        <v>90</v>
      </c>
      <c r="B93" s="1014" t="s">
        <v>3172</v>
      </c>
      <c r="C93" s="1014" t="s">
        <v>2867</v>
      </c>
      <c r="D93" s="1015" t="s">
        <v>3173</v>
      </c>
      <c r="E93" s="1016">
        <v>3975.41</v>
      </c>
      <c r="F93" s="1017">
        <v>5079942</v>
      </c>
      <c r="G93" s="1015" t="s">
        <v>3174</v>
      </c>
      <c r="H93" s="1015" t="s">
        <v>2870</v>
      </c>
      <c r="I93" s="1018">
        <v>39365</v>
      </c>
      <c r="J93" s="1018">
        <v>43748</v>
      </c>
      <c r="K93" s="1015" t="s">
        <v>1189</v>
      </c>
      <c r="L93" s="1015" t="s">
        <v>3175</v>
      </c>
    </row>
    <row r="94" spans="1:12" ht="12">
      <c r="A94" s="1014">
        <v>91</v>
      </c>
      <c r="B94" s="1014" t="s">
        <v>3176</v>
      </c>
      <c r="C94" s="1014" t="s">
        <v>2867</v>
      </c>
      <c r="D94" s="1015" t="s">
        <v>3148</v>
      </c>
      <c r="E94" s="1016">
        <v>1002.76</v>
      </c>
      <c r="F94" s="1017">
        <v>5105501</v>
      </c>
      <c r="G94" s="1015" t="s">
        <v>3177</v>
      </c>
      <c r="H94" s="1015" t="s">
        <v>2870</v>
      </c>
      <c r="I94" s="1018">
        <v>39371</v>
      </c>
      <c r="J94" s="1018">
        <v>43754</v>
      </c>
      <c r="K94" s="1015" t="s">
        <v>1234</v>
      </c>
      <c r="L94" s="1015" t="s">
        <v>3178</v>
      </c>
    </row>
    <row r="95" spans="1:12" ht="24">
      <c r="A95" s="1014">
        <v>92</v>
      </c>
      <c r="B95" s="1014" t="s">
        <v>3179</v>
      </c>
      <c r="C95" s="1014" t="s">
        <v>2867</v>
      </c>
      <c r="D95" s="1015" t="s">
        <v>3180</v>
      </c>
      <c r="E95" s="1016">
        <v>551.23</v>
      </c>
      <c r="F95" s="1017">
        <v>5263395</v>
      </c>
      <c r="G95" s="1015" t="s">
        <v>3181</v>
      </c>
      <c r="H95" s="1015" t="s">
        <v>2870</v>
      </c>
      <c r="I95" s="1018">
        <v>39384</v>
      </c>
      <c r="J95" s="1018">
        <v>43767</v>
      </c>
      <c r="K95" s="1015" t="s">
        <v>1179</v>
      </c>
      <c r="L95" s="1015" t="s">
        <v>3182</v>
      </c>
    </row>
    <row r="96" spans="1:12" ht="12">
      <c r="A96" s="1014">
        <v>93</v>
      </c>
      <c r="B96" s="1014" t="s">
        <v>3183</v>
      </c>
      <c r="C96" s="1014" t="s">
        <v>2867</v>
      </c>
      <c r="D96" s="1015" t="s">
        <v>3184</v>
      </c>
      <c r="E96" s="1016">
        <v>1510</v>
      </c>
      <c r="F96" s="1017">
        <v>5492955</v>
      </c>
      <c r="G96" s="1015" t="s">
        <v>3185</v>
      </c>
      <c r="H96" s="1015" t="s">
        <v>2870</v>
      </c>
      <c r="I96" s="1018">
        <v>39400</v>
      </c>
      <c r="J96" s="1018">
        <v>44096</v>
      </c>
      <c r="K96" s="1015" t="s">
        <v>2022</v>
      </c>
      <c r="L96" s="1015" t="s">
        <v>3186</v>
      </c>
    </row>
    <row r="97" spans="1:12" ht="12">
      <c r="A97" s="1014">
        <v>94</v>
      </c>
      <c r="B97" s="1014" t="s">
        <v>3187</v>
      </c>
      <c r="C97" s="1014" t="s">
        <v>2867</v>
      </c>
      <c r="D97" s="1015" t="s">
        <v>3188</v>
      </c>
      <c r="E97" s="1016">
        <v>6738.03</v>
      </c>
      <c r="F97" s="1017">
        <v>5485312</v>
      </c>
      <c r="G97" s="1015" t="s">
        <v>3189</v>
      </c>
      <c r="H97" s="1015" t="s">
        <v>2870</v>
      </c>
      <c r="I97" s="1018">
        <v>39406</v>
      </c>
      <c r="J97" s="1018">
        <v>43789</v>
      </c>
      <c r="K97" s="1015" t="s">
        <v>1189</v>
      </c>
      <c r="L97" s="1015" t="s">
        <v>3190</v>
      </c>
    </row>
    <row r="98" spans="1:12" ht="12">
      <c r="A98" s="1014">
        <v>95</v>
      </c>
      <c r="B98" s="1014" t="s">
        <v>3191</v>
      </c>
      <c r="C98" s="1014" t="s">
        <v>2867</v>
      </c>
      <c r="D98" s="1015" t="s">
        <v>3192</v>
      </c>
      <c r="E98" s="1016">
        <v>117.23</v>
      </c>
      <c r="F98" s="1017">
        <v>2044161</v>
      </c>
      <c r="G98" s="1015" t="s">
        <v>3193</v>
      </c>
      <c r="H98" s="1015" t="s">
        <v>3194</v>
      </c>
      <c r="I98" s="1018">
        <v>39427</v>
      </c>
      <c r="J98" s="1018">
        <v>43810</v>
      </c>
      <c r="K98" s="1015" t="s">
        <v>824</v>
      </c>
      <c r="L98" s="1015" t="s">
        <v>3195</v>
      </c>
    </row>
    <row r="99" spans="1:12" ht="24">
      <c r="A99" s="1014">
        <v>96</v>
      </c>
      <c r="B99" s="1014" t="s">
        <v>3196</v>
      </c>
      <c r="C99" s="1014" t="s">
        <v>2867</v>
      </c>
      <c r="D99" s="1015" t="s">
        <v>3197</v>
      </c>
      <c r="E99" s="1016">
        <v>3740.5</v>
      </c>
      <c r="F99" s="1017">
        <v>5083265</v>
      </c>
      <c r="G99" s="1015" t="s">
        <v>3198</v>
      </c>
      <c r="H99" s="1015" t="s">
        <v>2879</v>
      </c>
      <c r="I99" s="1018">
        <v>39435</v>
      </c>
      <c r="J99" s="1018">
        <v>43818</v>
      </c>
      <c r="K99" s="1015" t="s">
        <v>1179</v>
      </c>
      <c r="L99" s="1015" t="s">
        <v>3199</v>
      </c>
    </row>
    <row r="100" spans="1:12" ht="12">
      <c r="A100" s="1014">
        <v>97</v>
      </c>
      <c r="B100" s="1014" t="s">
        <v>3200</v>
      </c>
      <c r="C100" s="1014" t="s">
        <v>2867</v>
      </c>
      <c r="D100" s="1015" t="s">
        <v>3201</v>
      </c>
      <c r="E100" s="1016">
        <v>3113.86</v>
      </c>
      <c r="F100" s="1017">
        <v>5082137</v>
      </c>
      <c r="G100" s="1015" t="s">
        <v>3001</v>
      </c>
      <c r="H100" s="1015" t="s">
        <v>2870</v>
      </c>
      <c r="I100" s="1018">
        <v>39435</v>
      </c>
      <c r="J100" s="1018">
        <v>43818</v>
      </c>
      <c r="K100" s="1015" t="s">
        <v>1265</v>
      </c>
      <c r="L100" s="1015" t="s">
        <v>3202</v>
      </c>
    </row>
    <row r="101" spans="1:12" ht="12">
      <c r="A101" s="1014">
        <v>98</v>
      </c>
      <c r="B101" s="1014" t="s">
        <v>3203</v>
      </c>
      <c r="C101" s="1014" t="s">
        <v>2867</v>
      </c>
      <c r="D101" s="1015" t="s">
        <v>3204</v>
      </c>
      <c r="E101" s="1016">
        <v>4029.94</v>
      </c>
      <c r="F101" s="1017">
        <v>5472989</v>
      </c>
      <c r="G101" s="1015" t="s">
        <v>3205</v>
      </c>
      <c r="H101" s="1015" t="s">
        <v>2870</v>
      </c>
      <c r="I101" s="1018">
        <v>39449</v>
      </c>
      <c r="J101" s="1018">
        <v>43832</v>
      </c>
      <c r="K101" s="1015" t="s">
        <v>2022</v>
      </c>
      <c r="L101" s="1015" t="s">
        <v>2969</v>
      </c>
    </row>
    <row r="102" spans="1:12" ht="12">
      <c r="A102" s="1014">
        <v>99</v>
      </c>
      <c r="B102" s="1014" t="s">
        <v>3206</v>
      </c>
      <c r="C102" s="1014" t="s">
        <v>2867</v>
      </c>
      <c r="D102" s="1015" t="s">
        <v>3204</v>
      </c>
      <c r="E102" s="1016">
        <v>124.42</v>
      </c>
      <c r="F102" s="1017">
        <v>3551075</v>
      </c>
      <c r="G102" s="1015" t="s">
        <v>3207</v>
      </c>
      <c r="H102" s="1015" t="s">
        <v>2870</v>
      </c>
      <c r="I102" s="1018">
        <v>39449</v>
      </c>
      <c r="J102" s="1018">
        <v>43832</v>
      </c>
      <c r="K102" s="1015" t="s">
        <v>2022</v>
      </c>
      <c r="L102" s="1015" t="s">
        <v>2969</v>
      </c>
    </row>
    <row r="103" spans="1:12" ht="12">
      <c r="A103" s="1014">
        <v>100</v>
      </c>
      <c r="B103" s="1014" t="s">
        <v>3208</v>
      </c>
      <c r="C103" s="1014" t="s">
        <v>2867</v>
      </c>
      <c r="D103" s="1015" t="s">
        <v>3209</v>
      </c>
      <c r="E103" s="1016">
        <v>2333.92</v>
      </c>
      <c r="F103" s="1017">
        <v>5106648</v>
      </c>
      <c r="G103" s="1015" t="s">
        <v>3210</v>
      </c>
      <c r="H103" s="1015" t="s">
        <v>2870</v>
      </c>
      <c r="I103" s="1018">
        <v>39449</v>
      </c>
      <c r="J103" s="1018">
        <v>43832</v>
      </c>
      <c r="K103" s="1015" t="s">
        <v>2022</v>
      </c>
      <c r="L103" s="1015" t="s">
        <v>3186</v>
      </c>
    </row>
    <row r="104" spans="1:12" ht="12">
      <c r="A104" s="1014">
        <v>101</v>
      </c>
      <c r="B104" s="1014" t="s">
        <v>3211</v>
      </c>
      <c r="C104" s="1014" t="s">
        <v>2867</v>
      </c>
      <c r="D104" s="1015" t="s">
        <v>3212</v>
      </c>
      <c r="E104" s="1016">
        <v>205.26</v>
      </c>
      <c r="F104" s="1017">
        <v>5068053</v>
      </c>
      <c r="G104" s="1015" t="s">
        <v>3213</v>
      </c>
      <c r="H104" s="1015" t="s">
        <v>2879</v>
      </c>
      <c r="I104" s="1018">
        <v>39451</v>
      </c>
      <c r="J104" s="1018">
        <v>43834</v>
      </c>
      <c r="K104" s="1015" t="s">
        <v>1265</v>
      </c>
      <c r="L104" s="1015" t="s">
        <v>2070</v>
      </c>
    </row>
    <row r="105" spans="1:12" ht="12">
      <c r="A105" s="1014">
        <v>102</v>
      </c>
      <c r="B105" s="1014" t="s">
        <v>3214</v>
      </c>
      <c r="C105" s="1014" t="s">
        <v>2867</v>
      </c>
      <c r="D105" s="1015" t="s">
        <v>3215</v>
      </c>
      <c r="E105" s="1016">
        <v>628.41999999999996</v>
      </c>
      <c r="F105" s="1017">
        <v>5442893</v>
      </c>
      <c r="G105" s="1015" t="s">
        <v>2917</v>
      </c>
      <c r="H105" s="1015" t="s">
        <v>2870</v>
      </c>
      <c r="I105" s="1018">
        <v>39451</v>
      </c>
      <c r="J105" s="1018">
        <v>43834</v>
      </c>
      <c r="K105" s="1015" t="s">
        <v>1250</v>
      </c>
      <c r="L105" s="1015" t="s">
        <v>1228</v>
      </c>
    </row>
    <row r="106" spans="1:12" ht="12">
      <c r="A106" s="1014">
        <v>103</v>
      </c>
      <c r="B106" s="1014" t="s">
        <v>3216</v>
      </c>
      <c r="C106" s="1014" t="s">
        <v>2867</v>
      </c>
      <c r="D106" s="1015" t="s">
        <v>3217</v>
      </c>
      <c r="E106" s="1016">
        <v>524.61</v>
      </c>
      <c r="F106" s="1017">
        <v>5072085</v>
      </c>
      <c r="G106" s="1015" t="s">
        <v>3218</v>
      </c>
      <c r="H106" s="1015" t="s">
        <v>2922</v>
      </c>
      <c r="I106" s="1018">
        <v>39454</v>
      </c>
      <c r="J106" s="1018">
        <v>43837</v>
      </c>
      <c r="K106" s="1015" t="s">
        <v>2960</v>
      </c>
      <c r="L106" s="1015" t="s">
        <v>3219</v>
      </c>
    </row>
    <row r="107" spans="1:12" ht="12">
      <c r="A107" s="1014">
        <v>104</v>
      </c>
      <c r="B107" s="1014" t="s">
        <v>3220</v>
      </c>
      <c r="C107" s="1014" t="s">
        <v>2867</v>
      </c>
      <c r="D107" s="1015" t="s">
        <v>3221</v>
      </c>
      <c r="E107" s="1016">
        <v>8474.02</v>
      </c>
      <c r="F107" s="1017">
        <v>5106656</v>
      </c>
      <c r="G107" s="1015" t="s">
        <v>3222</v>
      </c>
      <c r="H107" s="1015" t="s">
        <v>2870</v>
      </c>
      <c r="I107" s="1018">
        <v>39456</v>
      </c>
      <c r="J107" s="1018">
        <v>43839</v>
      </c>
      <c r="K107" s="1015" t="s">
        <v>1234</v>
      </c>
      <c r="L107" s="1015" t="s">
        <v>1234</v>
      </c>
    </row>
    <row r="108" spans="1:12" ht="12">
      <c r="A108" s="1014">
        <v>105</v>
      </c>
      <c r="B108" s="1014" t="s">
        <v>3223</v>
      </c>
      <c r="C108" s="1014" t="s">
        <v>2867</v>
      </c>
      <c r="D108" s="1015" t="s">
        <v>3221</v>
      </c>
      <c r="E108" s="1016">
        <v>2334.14</v>
      </c>
      <c r="F108" s="1017">
        <v>5106656</v>
      </c>
      <c r="G108" s="1015" t="s">
        <v>3222</v>
      </c>
      <c r="H108" s="1015" t="s">
        <v>2870</v>
      </c>
      <c r="I108" s="1018">
        <v>39456</v>
      </c>
      <c r="J108" s="1018">
        <v>43839</v>
      </c>
      <c r="K108" s="1015" t="s">
        <v>1234</v>
      </c>
      <c r="L108" s="1015" t="s">
        <v>1234</v>
      </c>
    </row>
    <row r="109" spans="1:12" ht="24">
      <c r="A109" s="1014">
        <v>106</v>
      </c>
      <c r="B109" s="1014" t="s">
        <v>3224</v>
      </c>
      <c r="C109" s="1014" t="s">
        <v>2867</v>
      </c>
      <c r="D109" s="1015" t="s">
        <v>3225</v>
      </c>
      <c r="E109" s="1016">
        <v>5121.82</v>
      </c>
      <c r="F109" s="1017">
        <v>2027194</v>
      </c>
      <c r="G109" s="1015" t="s">
        <v>3226</v>
      </c>
      <c r="H109" s="1015" t="s">
        <v>2870</v>
      </c>
      <c r="I109" s="1018">
        <v>39461</v>
      </c>
      <c r="J109" s="1018">
        <v>43844</v>
      </c>
      <c r="K109" s="1015" t="s">
        <v>1255</v>
      </c>
      <c r="L109" s="1015" t="s">
        <v>1184</v>
      </c>
    </row>
    <row r="110" spans="1:12" ht="12">
      <c r="A110" s="1014">
        <v>107</v>
      </c>
      <c r="B110" s="1014" t="s">
        <v>3227</v>
      </c>
      <c r="C110" s="1014" t="s">
        <v>2867</v>
      </c>
      <c r="D110" s="1015" t="s">
        <v>3010</v>
      </c>
      <c r="E110" s="1016">
        <v>6018.2</v>
      </c>
      <c r="F110" s="1017">
        <v>5098564</v>
      </c>
      <c r="G110" s="1015" t="s">
        <v>247</v>
      </c>
      <c r="H110" s="1015" t="s">
        <v>2922</v>
      </c>
      <c r="I110" s="1018">
        <v>39461</v>
      </c>
      <c r="J110" s="1018">
        <v>44527</v>
      </c>
      <c r="K110" s="1015" t="s">
        <v>1234</v>
      </c>
      <c r="L110" s="1015" t="s">
        <v>3010</v>
      </c>
    </row>
    <row r="111" spans="1:12" ht="12">
      <c r="A111" s="1014">
        <v>108</v>
      </c>
      <c r="B111" s="1014" t="s">
        <v>3228</v>
      </c>
      <c r="C111" s="1014" t="s">
        <v>2867</v>
      </c>
      <c r="D111" s="1015" t="s">
        <v>3010</v>
      </c>
      <c r="E111" s="1016">
        <v>25677.360000000001</v>
      </c>
      <c r="F111" s="1017">
        <v>5098564</v>
      </c>
      <c r="G111" s="1015" t="s">
        <v>247</v>
      </c>
      <c r="H111" s="1015" t="s">
        <v>2922</v>
      </c>
      <c r="I111" s="1018">
        <v>39461</v>
      </c>
      <c r="J111" s="1018">
        <v>44527</v>
      </c>
      <c r="K111" s="1015" t="s">
        <v>1234</v>
      </c>
      <c r="L111" s="1015" t="s">
        <v>3010</v>
      </c>
    </row>
    <row r="112" spans="1:12" ht="12">
      <c r="A112" s="1014">
        <v>109</v>
      </c>
      <c r="B112" s="1014" t="s">
        <v>3229</v>
      </c>
      <c r="C112" s="1014" t="s">
        <v>2867</v>
      </c>
      <c r="D112" s="1015" t="s">
        <v>3230</v>
      </c>
      <c r="E112" s="1016">
        <v>10940.38</v>
      </c>
      <c r="F112" s="1017">
        <v>5107776</v>
      </c>
      <c r="G112" s="1015" t="s">
        <v>3231</v>
      </c>
      <c r="H112" s="1015" t="s">
        <v>2879</v>
      </c>
      <c r="I112" s="1018">
        <v>39476</v>
      </c>
      <c r="J112" s="1018">
        <v>43859</v>
      </c>
      <c r="K112" s="1015" t="s">
        <v>2960</v>
      </c>
      <c r="L112" s="1015" t="s">
        <v>3219</v>
      </c>
    </row>
    <row r="113" spans="1:12" ht="12">
      <c r="A113" s="1014">
        <v>110</v>
      </c>
      <c r="B113" s="1014" t="s">
        <v>3232</v>
      </c>
      <c r="C113" s="1014" t="s">
        <v>2867</v>
      </c>
      <c r="D113" s="1015" t="s">
        <v>3233</v>
      </c>
      <c r="E113" s="1016">
        <v>34.270000000000003</v>
      </c>
      <c r="F113" s="1017">
        <v>5167256</v>
      </c>
      <c r="G113" s="1015" t="s">
        <v>3234</v>
      </c>
      <c r="H113" s="1015" t="s">
        <v>2870</v>
      </c>
      <c r="I113" s="1018">
        <v>39476</v>
      </c>
      <c r="J113" s="1018">
        <v>43859</v>
      </c>
      <c r="K113" s="1015" t="s">
        <v>2022</v>
      </c>
      <c r="L113" s="1015" t="s">
        <v>3235</v>
      </c>
    </row>
    <row r="114" spans="1:12" ht="12">
      <c r="A114" s="1014">
        <v>111</v>
      </c>
      <c r="B114" s="1014" t="s">
        <v>3236</v>
      </c>
      <c r="C114" s="1014" t="s">
        <v>2867</v>
      </c>
      <c r="D114" s="1015" t="s">
        <v>3237</v>
      </c>
      <c r="E114" s="1016">
        <v>2301.9299999999998</v>
      </c>
      <c r="F114" s="1017">
        <v>5260833</v>
      </c>
      <c r="G114" s="1015" t="s">
        <v>3238</v>
      </c>
      <c r="H114" s="1015" t="s">
        <v>2870</v>
      </c>
      <c r="I114" s="1018">
        <v>39493</v>
      </c>
      <c r="J114" s="1018">
        <v>43876</v>
      </c>
      <c r="K114" s="1015" t="s">
        <v>1250</v>
      </c>
      <c r="L114" s="1015" t="s">
        <v>3239</v>
      </c>
    </row>
    <row r="115" spans="1:12" ht="12">
      <c r="A115" s="1014">
        <v>112</v>
      </c>
      <c r="B115" s="1014" t="s">
        <v>3240</v>
      </c>
      <c r="C115" s="1014" t="s">
        <v>2867</v>
      </c>
      <c r="D115" s="1015" t="s">
        <v>3241</v>
      </c>
      <c r="E115" s="1016">
        <v>11730.03</v>
      </c>
      <c r="F115" s="1017">
        <v>5503787</v>
      </c>
      <c r="G115" s="1015" t="s">
        <v>3242</v>
      </c>
      <c r="H115" s="1015" t="s">
        <v>2922</v>
      </c>
      <c r="I115" s="1018">
        <v>39497</v>
      </c>
      <c r="J115" s="1018">
        <v>44246</v>
      </c>
      <c r="K115" s="1015" t="s">
        <v>1228</v>
      </c>
      <c r="L115" s="1015" t="s">
        <v>3243</v>
      </c>
    </row>
    <row r="116" spans="1:12" ht="12">
      <c r="A116" s="1014">
        <v>113</v>
      </c>
      <c r="B116" s="1014" t="s">
        <v>3244</v>
      </c>
      <c r="C116" s="1014" t="s">
        <v>2867</v>
      </c>
      <c r="D116" s="1015" t="s">
        <v>3245</v>
      </c>
      <c r="E116" s="1016">
        <v>65.510000000000005</v>
      </c>
      <c r="F116" s="1017">
        <v>5119243</v>
      </c>
      <c r="G116" s="1015" t="s">
        <v>3246</v>
      </c>
      <c r="H116" s="1015" t="s">
        <v>2870</v>
      </c>
      <c r="I116" s="1018">
        <v>39510</v>
      </c>
      <c r="J116" s="1018">
        <v>43893</v>
      </c>
      <c r="K116" s="1015" t="s">
        <v>2960</v>
      </c>
      <c r="L116" s="1015" t="s">
        <v>3247</v>
      </c>
    </row>
    <row r="117" spans="1:12" ht="12">
      <c r="A117" s="1014">
        <v>114</v>
      </c>
      <c r="B117" s="1014" t="s">
        <v>3248</v>
      </c>
      <c r="C117" s="1014" t="s">
        <v>2867</v>
      </c>
      <c r="D117" s="1015" t="s">
        <v>3249</v>
      </c>
      <c r="E117" s="1016">
        <v>2498.31</v>
      </c>
      <c r="F117" s="1017">
        <v>5139538</v>
      </c>
      <c r="G117" s="1015" t="s">
        <v>3250</v>
      </c>
      <c r="H117" s="1015" t="s">
        <v>2870</v>
      </c>
      <c r="I117" s="1018">
        <v>39510</v>
      </c>
      <c r="J117" s="1018">
        <v>43893</v>
      </c>
      <c r="K117" s="1015" t="s">
        <v>1184</v>
      </c>
      <c r="L117" s="1015" t="s">
        <v>3251</v>
      </c>
    </row>
    <row r="118" spans="1:12" ht="12">
      <c r="A118" s="1014">
        <v>115</v>
      </c>
      <c r="B118" s="1014" t="s">
        <v>3252</v>
      </c>
      <c r="C118" s="1014" t="s">
        <v>2867</v>
      </c>
      <c r="D118" s="1015" t="s">
        <v>3253</v>
      </c>
      <c r="E118" s="1016">
        <v>563.44000000000005</v>
      </c>
      <c r="F118" s="1017">
        <v>5493706</v>
      </c>
      <c r="G118" s="1015" t="s">
        <v>3254</v>
      </c>
      <c r="H118" s="1015" t="s">
        <v>2922</v>
      </c>
      <c r="I118" s="1018">
        <v>39526</v>
      </c>
      <c r="J118" s="1018">
        <v>43909</v>
      </c>
      <c r="K118" s="1015" t="s">
        <v>1173</v>
      </c>
      <c r="L118" s="1015" t="s">
        <v>3255</v>
      </c>
    </row>
    <row r="119" spans="1:12" ht="12">
      <c r="A119" s="1014">
        <v>116</v>
      </c>
      <c r="B119" s="1014" t="s">
        <v>3256</v>
      </c>
      <c r="C119" s="1014" t="s">
        <v>2867</v>
      </c>
      <c r="D119" s="1015" t="s">
        <v>3257</v>
      </c>
      <c r="E119" s="1016">
        <v>659.89</v>
      </c>
      <c r="F119" s="1017">
        <v>5405335</v>
      </c>
      <c r="G119" s="1015" t="s">
        <v>3258</v>
      </c>
      <c r="H119" s="1015" t="s">
        <v>2870</v>
      </c>
      <c r="I119" s="1018">
        <v>39526</v>
      </c>
      <c r="J119" s="1018">
        <v>43909</v>
      </c>
      <c r="K119" s="1015" t="s">
        <v>2985</v>
      </c>
      <c r="L119" s="1015" t="s">
        <v>3259</v>
      </c>
    </row>
    <row r="120" spans="1:12" ht="12">
      <c r="A120" s="1014">
        <v>117</v>
      </c>
      <c r="B120" s="1014" t="s">
        <v>3260</v>
      </c>
      <c r="C120" s="1014" t="s">
        <v>2867</v>
      </c>
      <c r="D120" s="1015" t="s">
        <v>3261</v>
      </c>
      <c r="E120" s="1016">
        <v>2153.4299999999998</v>
      </c>
      <c r="F120" s="1017">
        <v>5476453</v>
      </c>
      <c r="G120" s="1015" t="s">
        <v>3262</v>
      </c>
      <c r="H120" s="1015" t="s">
        <v>2922</v>
      </c>
      <c r="I120" s="1018">
        <v>39528</v>
      </c>
      <c r="J120" s="1018">
        <v>43911</v>
      </c>
      <c r="K120" s="1015" t="s">
        <v>2960</v>
      </c>
      <c r="L120" s="1015" t="s">
        <v>3263</v>
      </c>
    </row>
    <row r="121" spans="1:12" ht="12">
      <c r="A121" s="1014">
        <v>118</v>
      </c>
      <c r="B121" s="1014" t="s">
        <v>3264</v>
      </c>
      <c r="C121" s="1014" t="s">
        <v>2867</v>
      </c>
      <c r="D121" s="1015" t="s">
        <v>3217</v>
      </c>
      <c r="E121" s="1016">
        <v>599.84</v>
      </c>
      <c r="F121" s="1017">
        <v>5476453</v>
      </c>
      <c r="G121" s="1015" t="s">
        <v>3262</v>
      </c>
      <c r="H121" s="1015" t="s">
        <v>2922</v>
      </c>
      <c r="I121" s="1018">
        <v>39528</v>
      </c>
      <c r="J121" s="1018">
        <v>43911</v>
      </c>
      <c r="K121" s="1015" t="s">
        <v>2960</v>
      </c>
      <c r="L121" s="1015" t="s">
        <v>3006</v>
      </c>
    </row>
    <row r="122" spans="1:12" ht="12">
      <c r="A122" s="1014">
        <v>119</v>
      </c>
      <c r="B122" s="1014" t="s">
        <v>3265</v>
      </c>
      <c r="C122" s="1014" t="s">
        <v>2867</v>
      </c>
      <c r="D122" s="1015" t="s">
        <v>3266</v>
      </c>
      <c r="E122" s="1016">
        <v>809.49</v>
      </c>
      <c r="F122" s="1017">
        <v>5473055</v>
      </c>
      <c r="G122" s="1015" t="s">
        <v>3267</v>
      </c>
      <c r="H122" s="1015" t="s">
        <v>2870</v>
      </c>
      <c r="I122" s="1018">
        <v>39533</v>
      </c>
      <c r="J122" s="1018">
        <v>43916</v>
      </c>
      <c r="K122" s="1015" t="s">
        <v>2960</v>
      </c>
      <c r="L122" s="1015" t="s">
        <v>3268</v>
      </c>
    </row>
    <row r="123" spans="1:12" ht="12">
      <c r="A123" s="1014">
        <v>120</v>
      </c>
      <c r="B123" s="1014" t="s">
        <v>3269</v>
      </c>
      <c r="C123" s="1014" t="s">
        <v>2867</v>
      </c>
      <c r="D123" s="1015" t="s">
        <v>3266</v>
      </c>
      <c r="E123" s="1016">
        <v>473.14</v>
      </c>
      <c r="F123" s="1017">
        <v>5473055</v>
      </c>
      <c r="G123" s="1015" t="s">
        <v>3267</v>
      </c>
      <c r="H123" s="1015" t="s">
        <v>2870</v>
      </c>
      <c r="I123" s="1018">
        <v>39533</v>
      </c>
      <c r="J123" s="1018">
        <v>43916</v>
      </c>
      <c r="K123" s="1015" t="s">
        <v>2960</v>
      </c>
      <c r="L123" s="1015" t="s">
        <v>3268</v>
      </c>
    </row>
    <row r="124" spans="1:12" ht="12">
      <c r="A124" s="1014">
        <v>121</v>
      </c>
      <c r="B124" s="1014" t="s">
        <v>3270</v>
      </c>
      <c r="C124" s="1014" t="s">
        <v>2867</v>
      </c>
      <c r="D124" s="1015" t="s">
        <v>3271</v>
      </c>
      <c r="E124" s="1016">
        <v>151.82</v>
      </c>
      <c r="F124" s="1017">
        <v>5045525</v>
      </c>
      <c r="G124" s="1015" t="s">
        <v>3272</v>
      </c>
      <c r="H124" s="1015" t="s">
        <v>2870</v>
      </c>
      <c r="I124" s="1018">
        <v>39535</v>
      </c>
      <c r="J124" s="1018">
        <v>43918</v>
      </c>
      <c r="K124" s="1015" t="s">
        <v>824</v>
      </c>
      <c r="L124" s="1015" t="s">
        <v>3273</v>
      </c>
    </row>
    <row r="125" spans="1:12" ht="12">
      <c r="A125" s="1014">
        <v>122</v>
      </c>
      <c r="B125" s="1014" t="s">
        <v>3274</v>
      </c>
      <c r="C125" s="1014" t="s">
        <v>2867</v>
      </c>
      <c r="D125" s="1015" t="s">
        <v>3275</v>
      </c>
      <c r="E125" s="1016">
        <v>1151.5899999999999</v>
      </c>
      <c r="F125" s="1017">
        <v>5182212</v>
      </c>
      <c r="G125" s="1015" t="s">
        <v>3276</v>
      </c>
      <c r="H125" s="1015" t="s">
        <v>2922</v>
      </c>
      <c r="I125" s="1018">
        <v>39535</v>
      </c>
      <c r="J125" s="1018">
        <v>43918</v>
      </c>
      <c r="K125" s="1015" t="s">
        <v>1184</v>
      </c>
      <c r="L125" s="1015" t="s">
        <v>3163</v>
      </c>
    </row>
    <row r="126" spans="1:12" ht="12">
      <c r="A126" s="1014">
        <v>123</v>
      </c>
      <c r="B126" s="1014" t="s">
        <v>3277</v>
      </c>
      <c r="C126" s="1014" t="s">
        <v>2867</v>
      </c>
      <c r="D126" s="1015" t="s">
        <v>3278</v>
      </c>
      <c r="E126" s="1016">
        <v>527.71</v>
      </c>
      <c r="F126" s="1017">
        <v>2784041</v>
      </c>
      <c r="G126" s="1015" t="s">
        <v>3279</v>
      </c>
      <c r="H126" s="1015" t="s">
        <v>2870</v>
      </c>
      <c r="I126" s="1018">
        <v>39540</v>
      </c>
      <c r="J126" s="1018">
        <v>43923</v>
      </c>
      <c r="K126" s="1015" t="s">
        <v>1184</v>
      </c>
      <c r="L126" s="1015" t="s">
        <v>3163</v>
      </c>
    </row>
    <row r="127" spans="1:12" ht="12">
      <c r="A127" s="1014">
        <v>124</v>
      </c>
      <c r="B127" s="1014" t="s">
        <v>3280</v>
      </c>
      <c r="C127" s="1014" t="s">
        <v>2867</v>
      </c>
      <c r="D127" s="1015" t="s">
        <v>3281</v>
      </c>
      <c r="E127" s="1016">
        <v>3766.68</v>
      </c>
      <c r="F127" s="1017">
        <v>5426634</v>
      </c>
      <c r="G127" s="1015" t="s">
        <v>3282</v>
      </c>
      <c r="H127" s="1015" t="s">
        <v>2879</v>
      </c>
      <c r="I127" s="1018">
        <v>39541</v>
      </c>
      <c r="J127" s="1018">
        <v>43924</v>
      </c>
      <c r="K127" s="1015" t="s">
        <v>1228</v>
      </c>
      <c r="L127" s="1015" t="s">
        <v>2927</v>
      </c>
    </row>
    <row r="128" spans="1:12" ht="12">
      <c r="A128" s="1014">
        <v>125</v>
      </c>
      <c r="B128" s="1014" t="s">
        <v>3283</v>
      </c>
      <c r="C128" s="1014" t="s">
        <v>2867</v>
      </c>
      <c r="D128" s="1015" t="s">
        <v>3284</v>
      </c>
      <c r="E128" s="1016">
        <v>4162.2700000000004</v>
      </c>
      <c r="F128" s="1017">
        <v>5340624</v>
      </c>
      <c r="G128" s="1015" t="s">
        <v>3285</v>
      </c>
      <c r="H128" s="1015" t="s">
        <v>2870</v>
      </c>
      <c r="I128" s="1018">
        <v>39545</v>
      </c>
      <c r="J128" s="1018">
        <v>43928</v>
      </c>
      <c r="K128" s="1015" t="s">
        <v>1228</v>
      </c>
      <c r="L128" s="1015" t="s">
        <v>3286</v>
      </c>
    </row>
    <row r="129" spans="1:12" ht="12">
      <c r="A129" s="1014">
        <v>126</v>
      </c>
      <c r="B129" s="1014" t="s">
        <v>3287</v>
      </c>
      <c r="C129" s="1014" t="s">
        <v>2867</v>
      </c>
      <c r="D129" s="1015" t="s">
        <v>3288</v>
      </c>
      <c r="E129" s="1016">
        <v>157.99</v>
      </c>
      <c r="F129" s="1017">
        <v>5134617</v>
      </c>
      <c r="G129" s="1015" t="s">
        <v>3289</v>
      </c>
      <c r="H129" s="1015" t="s">
        <v>2870</v>
      </c>
      <c r="I129" s="1018">
        <v>39545</v>
      </c>
      <c r="J129" s="1018">
        <v>43928</v>
      </c>
      <c r="K129" s="1015" t="s">
        <v>2985</v>
      </c>
      <c r="L129" s="1015" t="s">
        <v>3290</v>
      </c>
    </row>
    <row r="130" spans="1:12" ht="12">
      <c r="A130" s="1014">
        <v>127</v>
      </c>
      <c r="B130" s="1014" t="s">
        <v>3291</v>
      </c>
      <c r="C130" s="1014" t="s">
        <v>2867</v>
      </c>
      <c r="D130" s="1015" t="s">
        <v>3292</v>
      </c>
      <c r="E130" s="1016">
        <v>5629.26</v>
      </c>
      <c r="F130" s="1017">
        <v>5204151</v>
      </c>
      <c r="G130" s="1015" t="s">
        <v>3293</v>
      </c>
      <c r="H130" s="1015" t="s">
        <v>2870</v>
      </c>
      <c r="I130" s="1018">
        <v>39553</v>
      </c>
      <c r="J130" s="1018">
        <v>43936</v>
      </c>
      <c r="K130" s="1015" t="s">
        <v>1228</v>
      </c>
      <c r="L130" s="1015" t="s">
        <v>3294</v>
      </c>
    </row>
    <row r="131" spans="1:12" ht="24">
      <c r="A131" s="1014">
        <v>128</v>
      </c>
      <c r="B131" s="1014" t="s">
        <v>3295</v>
      </c>
      <c r="C131" s="1014" t="s">
        <v>2867</v>
      </c>
      <c r="D131" s="1015" t="s">
        <v>3296</v>
      </c>
      <c r="E131" s="1016">
        <v>9675.1299999999992</v>
      </c>
      <c r="F131" s="1017">
        <v>5248744</v>
      </c>
      <c r="G131" s="1015" t="s">
        <v>3297</v>
      </c>
      <c r="H131" s="1015" t="s">
        <v>2870</v>
      </c>
      <c r="I131" s="1018">
        <v>39553</v>
      </c>
      <c r="J131" s="1018">
        <v>43936</v>
      </c>
      <c r="K131" s="1015" t="s">
        <v>3298</v>
      </c>
      <c r="L131" s="1015" t="s">
        <v>3299</v>
      </c>
    </row>
    <row r="132" spans="1:12" ht="12">
      <c r="A132" s="1014">
        <v>129</v>
      </c>
      <c r="B132" s="1014" t="s">
        <v>3300</v>
      </c>
      <c r="C132" s="1014" t="s">
        <v>2867</v>
      </c>
      <c r="D132" s="1015" t="s">
        <v>3301</v>
      </c>
      <c r="E132" s="1016">
        <v>2145.77</v>
      </c>
      <c r="F132" s="1017">
        <v>2762684</v>
      </c>
      <c r="G132" s="1015" t="s">
        <v>3302</v>
      </c>
      <c r="H132" s="1015" t="s">
        <v>2870</v>
      </c>
      <c r="I132" s="1018">
        <v>39556</v>
      </c>
      <c r="J132" s="1018">
        <v>44641</v>
      </c>
      <c r="K132" s="1015" t="s">
        <v>2960</v>
      </c>
      <c r="L132" s="1015" t="s">
        <v>3268</v>
      </c>
    </row>
    <row r="133" spans="1:12" ht="12">
      <c r="A133" s="1014">
        <v>130</v>
      </c>
      <c r="B133" s="1014" t="s">
        <v>3303</v>
      </c>
      <c r="C133" s="1014" t="s">
        <v>2867</v>
      </c>
      <c r="D133" s="1015" t="s">
        <v>3301</v>
      </c>
      <c r="E133" s="1016">
        <v>914.81</v>
      </c>
      <c r="F133" s="1017">
        <v>2762684</v>
      </c>
      <c r="G133" s="1015" t="s">
        <v>3302</v>
      </c>
      <c r="H133" s="1015" t="s">
        <v>2870</v>
      </c>
      <c r="I133" s="1018">
        <v>39556</v>
      </c>
      <c r="J133" s="1018">
        <v>44641</v>
      </c>
      <c r="K133" s="1015" t="s">
        <v>2960</v>
      </c>
      <c r="L133" s="1015" t="s">
        <v>3268</v>
      </c>
    </row>
    <row r="134" spans="1:12" ht="12">
      <c r="A134" s="1014">
        <v>131</v>
      </c>
      <c r="B134" s="1014" t="s">
        <v>3304</v>
      </c>
      <c r="C134" s="1014" t="s">
        <v>2867</v>
      </c>
      <c r="D134" s="1015" t="s">
        <v>3305</v>
      </c>
      <c r="E134" s="1016">
        <v>31.17</v>
      </c>
      <c r="F134" s="1017">
        <v>5105579</v>
      </c>
      <c r="G134" s="1015" t="s">
        <v>3306</v>
      </c>
      <c r="H134" s="1015" t="s">
        <v>2870</v>
      </c>
      <c r="I134" s="1018">
        <v>39556</v>
      </c>
      <c r="J134" s="1018">
        <v>43990</v>
      </c>
      <c r="K134" s="1015" t="s">
        <v>1223</v>
      </c>
      <c r="L134" s="1015" t="s">
        <v>1101</v>
      </c>
    </row>
    <row r="135" spans="1:12" ht="12">
      <c r="A135" s="1014">
        <v>132</v>
      </c>
      <c r="B135" s="1014" t="s">
        <v>3307</v>
      </c>
      <c r="C135" s="1014" t="s">
        <v>2867</v>
      </c>
      <c r="D135" s="1015" t="s">
        <v>3308</v>
      </c>
      <c r="E135" s="1016">
        <v>50359.45</v>
      </c>
      <c r="F135" s="1017">
        <v>5137977</v>
      </c>
      <c r="G135" s="1015" t="s">
        <v>1058</v>
      </c>
      <c r="H135" s="1015" t="s">
        <v>2922</v>
      </c>
      <c r="I135" s="1018">
        <v>39560</v>
      </c>
      <c r="J135" s="1018">
        <v>43943</v>
      </c>
      <c r="K135" s="1015" t="s">
        <v>1189</v>
      </c>
      <c r="L135" s="1015" t="s">
        <v>3309</v>
      </c>
    </row>
    <row r="136" spans="1:12" ht="12">
      <c r="A136" s="1014">
        <v>133</v>
      </c>
      <c r="B136" s="1014" t="s">
        <v>3310</v>
      </c>
      <c r="C136" s="1014" t="s">
        <v>2867</v>
      </c>
      <c r="D136" s="1015" t="s">
        <v>3311</v>
      </c>
      <c r="E136" s="1016">
        <v>6039.15</v>
      </c>
      <c r="F136" s="1017">
        <v>5528089</v>
      </c>
      <c r="G136" s="1015" t="s">
        <v>3312</v>
      </c>
      <c r="H136" s="1015" t="s">
        <v>2870</v>
      </c>
      <c r="I136" s="1018">
        <v>39561</v>
      </c>
      <c r="J136" s="1018">
        <v>43944</v>
      </c>
      <c r="K136" s="1015" t="s">
        <v>2960</v>
      </c>
      <c r="L136" s="1015" t="s">
        <v>2998</v>
      </c>
    </row>
    <row r="137" spans="1:12" ht="12">
      <c r="A137" s="1014">
        <v>134</v>
      </c>
      <c r="B137" s="1014" t="s">
        <v>3313</v>
      </c>
      <c r="C137" s="1014" t="s">
        <v>2867</v>
      </c>
      <c r="D137" s="1015" t="s">
        <v>3314</v>
      </c>
      <c r="E137" s="1016">
        <v>540.09</v>
      </c>
      <c r="F137" s="1017">
        <v>5051665</v>
      </c>
      <c r="G137" s="1015" t="s">
        <v>3315</v>
      </c>
      <c r="H137" s="1015" t="s">
        <v>2870</v>
      </c>
      <c r="I137" s="1018">
        <v>39561</v>
      </c>
      <c r="J137" s="1018">
        <v>43944</v>
      </c>
      <c r="K137" s="1015" t="s">
        <v>2960</v>
      </c>
      <c r="L137" s="1015" t="s">
        <v>3219</v>
      </c>
    </row>
    <row r="138" spans="1:12" ht="12">
      <c r="A138" s="1014">
        <v>135</v>
      </c>
      <c r="B138" s="1014" t="s">
        <v>3316</v>
      </c>
      <c r="C138" s="1014" t="s">
        <v>2867</v>
      </c>
      <c r="D138" s="1015" t="s">
        <v>3317</v>
      </c>
      <c r="E138" s="1016">
        <v>14290.8</v>
      </c>
      <c r="F138" s="1017">
        <v>5310598</v>
      </c>
      <c r="G138" s="1015" t="s">
        <v>3318</v>
      </c>
      <c r="H138" s="1015" t="s">
        <v>2922</v>
      </c>
      <c r="I138" s="1018">
        <v>39567</v>
      </c>
      <c r="J138" s="1018">
        <v>43950</v>
      </c>
      <c r="K138" s="1015" t="s">
        <v>2960</v>
      </c>
      <c r="L138" s="1015" t="s">
        <v>3319</v>
      </c>
    </row>
    <row r="139" spans="1:12" ht="12">
      <c r="A139" s="1014">
        <v>136</v>
      </c>
      <c r="B139" s="1014" t="s">
        <v>3320</v>
      </c>
      <c r="C139" s="1014" t="s">
        <v>2867</v>
      </c>
      <c r="D139" s="1015" t="s">
        <v>3321</v>
      </c>
      <c r="E139" s="1016">
        <v>4377.88</v>
      </c>
      <c r="F139" s="1017">
        <v>5202906</v>
      </c>
      <c r="G139" s="1015" t="s">
        <v>3322</v>
      </c>
      <c r="H139" s="1015" t="s">
        <v>2870</v>
      </c>
      <c r="I139" s="1018">
        <v>39567</v>
      </c>
      <c r="J139" s="1018">
        <v>43950</v>
      </c>
      <c r="K139" s="1015" t="s">
        <v>1250</v>
      </c>
      <c r="L139" s="1015" t="s">
        <v>3323</v>
      </c>
    </row>
    <row r="140" spans="1:12" ht="12">
      <c r="A140" s="1014">
        <v>137</v>
      </c>
      <c r="B140" s="1014" t="s">
        <v>3324</v>
      </c>
      <c r="C140" s="1014" t="s">
        <v>2867</v>
      </c>
      <c r="D140" s="1015" t="s">
        <v>3173</v>
      </c>
      <c r="E140" s="1016">
        <v>920.05</v>
      </c>
      <c r="F140" s="1017">
        <v>5497736</v>
      </c>
      <c r="G140" s="1015" t="s">
        <v>3325</v>
      </c>
      <c r="H140" s="1015" t="s">
        <v>2870</v>
      </c>
      <c r="I140" s="1018">
        <v>39570</v>
      </c>
      <c r="J140" s="1018">
        <v>43953</v>
      </c>
      <c r="K140" s="1015" t="s">
        <v>1207</v>
      </c>
      <c r="L140" s="1015" t="s">
        <v>3022</v>
      </c>
    </row>
    <row r="141" spans="1:12" ht="12">
      <c r="A141" s="1014">
        <v>138</v>
      </c>
      <c r="B141" s="1014" t="s">
        <v>3326</v>
      </c>
      <c r="C141" s="1014" t="s">
        <v>2867</v>
      </c>
      <c r="D141" s="1015" t="s">
        <v>3327</v>
      </c>
      <c r="E141" s="1016">
        <v>8114.87</v>
      </c>
      <c r="F141" s="1017">
        <v>5417791</v>
      </c>
      <c r="G141" s="1015" t="s">
        <v>3328</v>
      </c>
      <c r="H141" s="1015" t="s">
        <v>2870</v>
      </c>
      <c r="I141" s="1018">
        <v>39574</v>
      </c>
      <c r="J141" s="1018">
        <v>43957</v>
      </c>
      <c r="K141" s="1015" t="s">
        <v>1228</v>
      </c>
      <c r="L141" s="1015" t="s">
        <v>3294</v>
      </c>
    </row>
    <row r="142" spans="1:12" ht="24">
      <c r="A142" s="1014">
        <v>139</v>
      </c>
      <c r="B142" s="1014" t="s">
        <v>3329</v>
      </c>
      <c r="C142" s="1014" t="s">
        <v>2867</v>
      </c>
      <c r="D142" s="1015" t="s">
        <v>3330</v>
      </c>
      <c r="E142" s="1016">
        <v>1252.99</v>
      </c>
      <c r="F142" s="1017">
        <v>2886197</v>
      </c>
      <c r="G142" s="1015" t="s">
        <v>568</v>
      </c>
      <c r="H142" s="1015" t="s">
        <v>2870</v>
      </c>
      <c r="I142" s="1018">
        <v>39581</v>
      </c>
      <c r="J142" s="1018">
        <v>43964</v>
      </c>
      <c r="K142" s="1015" t="s">
        <v>1228</v>
      </c>
      <c r="L142" s="1015" t="s">
        <v>3331</v>
      </c>
    </row>
    <row r="143" spans="1:12" ht="12">
      <c r="A143" s="1014">
        <v>140</v>
      </c>
      <c r="B143" s="1014" t="s">
        <v>3332</v>
      </c>
      <c r="C143" s="1014" t="s">
        <v>2867</v>
      </c>
      <c r="D143" s="1015" t="s">
        <v>3333</v>
      </c>
      <c r="E143" s="1016">
        <v>23534.85</v>
      </c>
      <c r="F143" s="1017">
        <v>5103479</v>
      </c>
      <c r="G143" s="1015" t="s">
        <v>3334</v>
      </c>
      <c r="H143" s="1015" t="s">
        <v>2870</v>
      </c>
      <c r="I143" s="1018">
        <v>39581</v>
      </c>
      <c r="J143" s="1018">
        <v>43964</v>
      </c>
      <c r="K143" s="1015" t="s">
        <v>1184</v>
      </c>
      <c r="L143" s="1015" t="s">
        <v>3335</v>
      </c>
    </row>
    <row r="144" spans="1:12" ht="24">
      <c r="A144" s="1014">
        <v>141</v>
      </c>
      <c r="B144" s="1014" t="s">
        <v>3336</v>
      </c>
      <c r="C144" s="1014" t="s">
        <v>2867</v>
      </c>
      <c r="D144" s="1015" t="s">
        <v>3337</v>
      </c>
      <c r="E144" s="1016">
        <v>26720.18</v>
      </c>
      <c r="F144" s="1017">
        <v>5170672</v>
      </c>
      <c r="G144" s="1015" t="s">
        <v>3027</v>
      </c>
      <c r="H144" s="1015" t="s">
        <v>2922</v>
      </c>
      <c r="I144" s="1018">
        <v>39581</v>
      </c>
      <c r="J144" s="1018">
        <v>41772</v>
      </c>
      <c r="K144" s="1015" t="s">
        <v>1228</v>
      </c>
      <c r="L144" s="1015" t="s">
        <v>3028</v>
      </c>
    </row>
    <row r="145" spans="1:12" ht="12">
      <c r="A145" s="1014">
        <v>142</v>
      </c>
      <c r="B145" s="1014" t="s">
        <v>3338</v>
      </c>
      <c r="C145" s="1014" t="s">
        <v>2867</v>
      </c>
      <c r="D145" s="1015" t="s">
        <v>3339</v>
      </c>
      <c r="E145" s="1016">
        <v>7082.69</v>
      </c>
      <c r="F145" s="1017">
        <v>5195233</v>
      </c>
      <c r="G145" s="1015" t="s">
        <v>3340</v>
      </c>
      <c r="H145" s="1015" t="s">
        <v>2870</v>
      </c>
      <c r="I145" s="1018">
        <v>39583</v>
      </c>
      <c r="J145" s="1018">
        <v>43966</v>
      </c>
      <c r="K145" s="1015" t="s">
        <v>1228</v>
      </c>
      <c r="L145" s="1015" t="s">
        <v>3294</v>
      </c>
    </row>
    <row r="146" spans="1:12" ht="12">
      <c r="A146" s="1014">
        <v>143</v>
      </c>
      <c r="B146" s="1014" t="s">
        <v>3341</v>
      </c>
      <c r="C146" s="1014" t="s">
        <v>2867</v>
      </c>
      <c r="D146" s="1015" t="s">
        <v>3342</v>
      </c>
      <c r="E146" s="1016">
        <v>2600.4299999999998</v>
      </c>
      <c r="F146" s="1017">
        <v>5445485</v>
      </c>
      <c r="G146" s="1015" t="s">
        <v>3343</v>
      </c>
      <c r="H146" s="1015" t="s">
        <v>2879</v>
      </c>
      <c r="I146" s="1018">
        <v>39583</v>
      </c>
      <c r="J146" s="1018">
        <v>43966</v>
      </c>
      <c r="K146" s="1015" t="s">
        <v>2022</v>
      </c>
      <c r="L146" s="1015" t="s">
        <v>3344</v>
      </c>
    </row>
    <row r="147" spans="1:12" ht="12">
      <c r="A147" s="1014">
        <v>144</v>
      </c>
      <c r="B147" s="1014" t="s">
        <v>3345</v>
      </c>
      <c r="C147" s="1014" t="s">
        <v>2867</v>
      </c>
      <c r="D147" s="1015" t="s">
        <v>3346</v>
      </c>
      <c r="E147" s="1016">
        <v>1015.33</v>
      </c>
      <c r="F147" s="1017">
        <v>2548747</v>
      </c>
      <c r="G147" s="1015" t="s">
        <v>920</v>
      </c>
      <c r="H147" s="1015" t="s">
        <v>2879</v>
      </c>
      <c r="I147" s="1018">
        <v>39589</v>
      </c>
      <c r="J147" s="1018">
        <v>43972</v>
      </c>
      <c r="K147" s="1015" t="s">
        <v>1234</v>
      </c>
      <c r="L147" s="1015" t="s">
        <v>1234</v>
      </c>
    </row>
    <row r="148" spans="1:12" ht="12">
      <c r="A148" s="1014">
        <v>145</v>
      </c>
      <c r="B148" s="1014" t="s">
        <v>3347</v>
      </c>
      <c r="C148" s="1014" t="s">
        <v>2867</v>
      </c>
      <c r="D148" s="1015" t="s">
        <v>3348</v>
      </c>
      <c r="E148" s="1016">
        <v>2285.33</v>
      </c>
      <c r="F148" s="1017">
        <v>5235251</v>
      </c>
      <c r="G148" s="1015" t="s">
        <v>3349</v>
      </c>
      <c r="H148" s="1015" t="s">
        <v>2870</v>
      </c>
      <c r="I148" s="1018">
        <v>39601</v>
      </c>
      <c r="J148" s="1018">
        <v>43984</v>
      </c>
      <c r="K148" s="1015" t="s">
        <v>1228</v>
      </c>
      <c r="L148" s="1015" t="s">
        <v>3294</v>
      </c>
    </row>
    <row r="149" spans="1:12" ht="12">
      <c r="A149" s="1014">
        <v>146</v>
      </c>
      <c r="B149" s="1014" t="s">
        <v>3350</v>
      </c>
      <c r="C149" s="1014" t="s">
        <v>2867</v>
      </c>
      <c r="D149" s="1015" t="s">
        <v>3351</v>
      </c>
      <c r="E149" s="1016">
        <v>7914.03</v>
      </c>
      <c r="F149" s="1017">
        <v>5235251</v>
      </c>
      <c r="G149" s="1015" t="s">
        <v>3349</v>
      </c>
      <c r="H149" s="1015" t="s">
        <v>2870</v>
      </c>
      <c r="I149" s="1018">
        <v>39601</v>
      </c>
      <c r="J149" s="1018">
        <v>43984</v>
      </c>
      <c r="K149" s="1015" t="s">
        <v>1228</v>
      </c>
      <c r="L149" s="1015" t="s">
        <v>3294</v>
      </c>
    </row>
    <row r="150" spans="1:12" ht="12">
      <c r="A150" s="1014">
        <v>147</v>
      </c>
      <c r="B150" s="1014" t="s">
        <v>3352</v>
      </c>
      <c r="C150" s="1014" t="s">
        <v>2867</v>
      </c>
      <c r="D150" s="1015" t="s">
        <v>3353</v>
      </c>
      <c r="E150" s="1016">
        <v>287.94</v>
      </c>
      <c r="F150" s="1017">
        <v>5196175</v>
      </c>
      <c r="G150" s="1015" t="s">
        <v>3354</v>
      </c>
      <c r="H150" s="1015" t="s">
        <v>2870</v>
      </c>
      <c r="I150" s="1018">
        <v>39608</v>
      </c>
      <c r="J150" s="1018">
        <v>43991</v>
      </c>
      <c r="K150" s="1015" t="s">
        <v>1265</v>
      </c>
      <c r="L150" s="1015" t="s">
        <v>3353</v>
      </c>
    </row>
    <row r="151" spans="1:12" ht="12">
      <c r="A151" s="1014">
        <v>148</v>
      </c>
      <c r="B151" s="1014" t="s">
        <v>3355</v>
      </c>
      <c r="C151" s="1014" t="s">
        <v>2867</v>
      </c>
      <c r="D151" s="1015" t="s">
        <v>3356</v>
      </c>
      <c r="E151" s="1016">
        <v>571.29999999999995</v>
      </c>
      <c r="F151" s="1017">
        <v>5071569</v>
      </c>
      <c r="G151" s="1015" t="s">
        <v>3357</v>
      </c>
      <c r="H151" s="1015" t="s">
        <v>2870</v>
      </c>
      <c r="I151" s="1018">
        <v>39608</v>
      </c>
      <c r="J151" s="1018">
        <v>43991</v>
      </c>
      <c r="K151" s="1015" t="s">
        <v>2960</v>
      </c>
      <c r="L151" s="1015" t="s">
        <v>3268</v>
      </c>
    </row>
    <row r="152" spans="1:12" ht="12">
      <c r="A152" s="1014">
        <v>149</v>
      </c>
      <c r="B152" s="1014" t="s">
        <v>3358</v>
      </c>
      <c r="C152" s="1014" t="s">
        <v>2867</v>
      </c>
      <c r="D152" s="1015" t="s">
        <v>3359</v>
      </c>
      <c r="E152" s="1016">
        <v>649.98</v>
      </c>
      <c r="F152" s="1017">
        <v>2762463</v>
      </c>
      <c r="G152" s="1015" t="s">
        <v>3360</v>
      </c>
      <c r="H152" s="1015" t="s">
        <v>2870</v>
      </c>
      <c r="I152" s="1018">
        <v>39611</v>
      </c>
      <c r="J152" s="1018">
        <v>43994</v>
      </c>
      <c r="K152" s="1015" t="s">
        <v>2022</v>
      </c>
      <c r="L152" s="1015" t="s">
        <v>2969</v>
      </c>
    </row>
    <row r="153" spans="1:12" ht="12">
      <c r="A153" s="1014">
        <v>150</v>
      </c>
      <c r="B153" s="1014" t="s">
        <v>3361</v>
      </c>
      <c r="C153" s="1014" t="s">
        <v>2867</v>
      </c>
      <c r="D153" s="1015" t="s">
        <v>3362</v>
      </c>
      <c r="E153" s="1016">
        <v>3018.25</v>
      </c>
      <c r="F153" s="1017">
        <v>5499267</v>
      </c>
      <c r="G153" s="1015" t="s">
        <v>3363</v>
      </c>
      <c r="H153" s="1015" t="s">
        <v>2870</v>
      </c>
      <c r="I153" s="1018">
        <v>39616</v>
      </c>
      <c r="J153" s="1018">
        <v>43999</v>
      </c>
      <c r="K153" s="1015" t="s">
        <v>1164</v>
      </c>
      <c r="L153" s="1015" t="s">
        <v>3364</v>
      </c>
    </row>
    <row r="154" spans="1:12" ht="12">
      <c r="A154" s="1014">
        <v>151</v>
      </c>
      <c r="B154" s="1014" t="s">
        <v>3365</v>
      </c>
      <c r="C154" s="1014" t="s">
        <v>2867</v>
      </c>
      <c r="D154" s="1015" t="s">
        <v>3366</v>
      </c>
      <c r="E154" s="1016">
        <v>761.13</v>
      </c>
      <c r="F154" s="1017">
        <v>2855119</v>
      </c>
      <c r="G154" s="1015" t="s">
        <v>357</v>
      </c>
      <c r="H154" s="1015" t="s">
        <v>2922</v>
      </c>
      <c r="I154" s="1018">
        <v>39616</v>
      </c>
      <c r="J154" s="1018">
        <v>43999</v>
      </c>
      <c r="K154" s="1015" t="s">
        <v>1239</v>
      </c>
      <c r="L154" s="1015" t="s">
        <v>3367</v>
      </c>
    </row>
    <row r="155" spans="1:12" ht="12">
      <c r="A155" s="1014">
        <v>152</v>
      </c>
      <c r="B155" s="1014" t="s">
        <v>3368</v>
      </c>
      <c r="C155" s="1014" t="s">
        <v>2867</v>
      </c>
      <c r="D155" s="1015" t="s">
        <v>3152</v>
      </c>
      <c r="E155" s="1016">
        <v>242.62</v>
      </c>
      <c r="F155" s="1017">
        <v>5104459</v>
      </c>
      <c r="G155" s="1015" t="s">
        <v>3369</v>
      </c>
      <c r="H155" s="1015" t="s">
        <v>2870</v>
      </c>
      <c r="I155" s="1018">
        <v>39619</v>
      </c>
      <c r="J155" s="1018">
        <v>44002</v>
      </c>
      <c r="K155" s="1015" t="s">
        <v>1189</v>
      </c>
      <c r="L155" s="1015" t="s">
        <v>3154</v>
      </c>
    </row>
    <row r="156" spans="1:12" ht="12">
      <c r="A156" s="1014">
        <v>153</v>
      </c>
      <c r="B156" s="1014" t="s">
        <v>3370</v>
      </c>
      <c r="C156" s="1014" t="s">
        <v>2867</v>
      </c>
      <c r="D156" s="1015" t="s">
        <v>3371</v>
      </c>
      <c r="E156" s="1016">
        <v>15316.82</v>
      </c>
      <c r="F156" s="1017">
        <v>5403197</v>
      </c>
      <c r="G156" s="1015" t="s">
        <v>3372</v>
      </c>
      <c r="H156" s="1015" t="s">
        <v>2870</v>
      </c>
      <c r="I156" s="1018">
        <v>39638</v>
      </c>
      <c r="J156" s="1018">
        <v>44021</v>
      </c>
      <c r="K156" s="1015" t="s">
        <v>1228</v>
      </c>
      <c r="L156" s="1015" t="s">
        <v>3243</v>
      </c>
    </row>
    <row r="157" spans="1:12" ht="12">
      <c r="A157" s="1014">
        <v>154</v>
      </c>
      <c r="B157" s="1014" t="s">
        <v>3373</v>
      </c>
      <c r="C157" s="1014" t="s">
        <v>2867</v>
      </c>
      <c r="D157" s="1015" t="s">
        <v>3374</v>
      </c>
      <c r="E157" s="1016">
        <v>1283.75</v>
      </c>
      <c r="F157" s="1017">
        <v>5068053</v>
      </c>
      <c r="G157" s="1015" t="s">
        <v>3213</v>
      </c>
      <c r="H157" s="1015" t="s">
        <v>2879</v>
      </c>
      <c r="I157" s="1018">
        <v>39647</v>
      </c>
      <c r="J157" s="1018">
        <v>44030</v>
      </c>
      <c r="K157" s="1015" t="s">
        <v>1265</v>
      </c>
      <c r="L157" s="1015" t="s">
        <v>2070</v>
      </c>
    </row>
    <row r="158" spans="1:12" ht="12">
      <c r="A158" s="1014">
        <v>155</v>
      </c>
      <c r="B158" s="1014" t="s">
        <v>3375</v>
      </c>
      <c r="C158" s="1014" t="s">
        <v>2867</v>
      </c>
      <c r="D158" s="1015" t="s">
        <v>3376</v>
      </c>
      <c r="E158" s="1016">
        <v>197.03</v>
      </c>
      <c r="F158" s="1017">
        <v>5210941</v>
      </c>
      <c r="G158" s="1015" t="s">
        <v>3377</v>
      </c>
      <c r="H158" s="1015" t="s">
        <v>2870</v>
      </c>
      <c r="I158" s="1018">
        <v>39647</v>
      </c>
      <c r="J158" s="1018">
        <v>44325</v>
      </c>
      <c r="K158" s="1015" t="s">
        <v>1173</v>
      </c>
      <c r="L158" s="1015" t="s">
        <v>1184</v>
      </c>
    </row>
    <row r="159" spans="1:12" ht="12">
      <c r="A159" s="1014">
        <v>156</v>
      </c>
      <c r="B159" s="1014" t="s">
        <v>3378</v>
      </c>
      <c r="C159" s="1014" t="s">
        <v>2867</v>
      </c>
      <c r="D159" s="1015" t="s">
        <v>3379</v>
      </c>
      <c r="E159" s="1016">
        <v>1864.73</v>
      </c>
      <c r="F159" s="1017">
        <v>5174422</v>
      </c>
      <c r="G159" s="1015" t="s">
        <v>3380</v>
      </c>
      <c r="H159" s="1015" t="s">
        <v>2870</v>
      </c>
      <c r="I159" s="1018">
        <v>39657</v>
      </c>
      <c r="J159" s="1018">
        <v>44040</v>
      </c>
      <c r="K159" s="1015" t="s">
        <v>2985</v>
      </c>
      <c r="L159" s="1015" t="s">
        <v>3139</v>
      </c>
    </row>
    <row r="160" spans="1:12" ht="12">
      <c r="A160" s="1014">
        <v>157</v>
      </c>
      <c r="B160" s="1014" t="s">
        <v>3381</v>
      </c>
      <c r="C160" s="1014" t="s">
        <v>2867</v>
      </c>
      <c r="D160" s="1015" t="s">
        <v>3382</v>
      </c>
      <c r="E160" s="1016">
        <v>351.99</v>
      </c>
      <c r="F160" s="1017">
        <v>5196183</v>
      </c>
      <c r="G160" s="1015" t="s">
        <v>3383</v>
      </c>
      <c r="H160" s="1015" t="s">
        <v>2870</v>
      </c>
      <c r="I160" s="1018">
        <v>39657</v>
      </c>
      <c r="J160" s="1018">
        <v>44040</v>
      </c>
      <c r="K160" s="1015" t="s">
        <v>1265</v>
      </c>
      <c r="L160" s="1015" t="s">
        <v>2923</v>
      </c>
    </row>
    <row r="161" spans="1:12" ht="12">
      <c r="A161" s="1014">
        <v>158</v>
      </c>
      <c r="B161" s="1014" t="s">
        <v>3384</v>
      </c>
      <c r="C161" s="1014" t="s">
        <v>2867</v>
      </c>
      <c r="D161" s="1015" t="s">
        <v>3379</v>
      </c>
      <c r="E161" s="1016">
        <v>240.95</v>
      </c>
      <c r="F161" s="1017">
        <v>5581729</v>
      </c>
      <c r="G161" s="1015" t="s">
        <v>3385</v>
      </c>
      <c r="H161" s="1015" t="s">
        <v>2870</v>
      </c>
      <c r="I161" s="1018">
        <v>39657</v>
      </c>
      <c r="J161" s="1018">
        <v>44040</v>
      </c>
      <c r="K161" s="1015" t="s">
        <v>2985</v>
      </c>
      <c r="L161" s="1015" t="s">
        <v>3139</v>
      </c>
    </row>
    <row r="162" spans="1:12" ht="24">
      <c r="A162" s="1014">
        <v>159</v>
      </c>
      <c r="B162" s="1014" t="s">
        <v>3386</v>
      </c>
      <c r="C162" s="1014" t="s">
        <v>2867</v>
      </c>
      <c r="D162" s="1015" t="s">
        <v>3387</v>
      </c>
      <c r="E162" s="1016">
        <v>1594.16</v>
      </c>
      <c r="F162" s="1017">
        <v>5857643</v>
      </c>
      <c r="G162" s="1015" t="s">
        <v>3388</v>
      </c>
      <c r="H162" s="1015" t="s">
        <v>2870</v>
      </c>
      <c r="I162" s="1018">
        <v>39657</v>
      </c>
      <c r="J162" s="1018">
        <v>44040</v>
      </c>
      <c r="K162" s="1015" t="s">
        <v>3389</v>
      </c>
      <c r="L162" s="1015" t="s">
        <v>3390</v>
      </c>
    </row>
    <row r="163" spans="1:12" ht="12">
      <c r="A163" s="1014">
        <v>160</v>
      </c>
      <c r="B163" s="1014" t="s">
        <v>3391</v>
      </c>
      <c r="C163" s="1014" t="s">
        <v>2867</v>
      </c>
      <c r="D163" s="1015" t="s">
        <v>3392</v>
      </c>
      <c r="E163" s="1016">
        <v>1031.71</v>
      </c>
      <c r="F163" s="1017">
        <v>5161975</v>
      </c>
      <c r="G163" s="1015" t="s">
        <v>3393</v>
      </c>
      <c r="H163" s="1015" t="s">
        <v>2922</v>
      </c>
      <c r="I163" s="1018">
        <v>39660</v>
      </c>
      <c r="J163" s="1018">
        <v>44043</v>
      </c>
      <c r="K163" s="1015" t="s">
        <v>2022</v>
      </c>
      <c r="L163" s="1015" t="s">
        <v>3394</v>
      </c>
    </row>
    <row r="164" spans="1:12" ht="12">
      <c r="A164" s="1014">
        <v>161</v>
      </c>
      <c r="B164" s="1014" t="s">
        <v>3395</v>
      </c>
      <c r="C164" s="1014" t="s">
        <v>2867</v>
      </c>
      <c r="D164" s="1015" t="s">
        <v>3396</v>
      </c>
      <c r="E164" s="1016">
        <v>4614.5</v>
      </c>
      <c r="F164" s="1017">
        <v>5166667</v>
      </c>
      <c r="G164" s="1015" t="s">
        <v>3397</v>
      </c>
      <c r="H164" s="1015" t="s">
        <v>2870</v>
      </c>
      <c r="I164" s="1018">
        <v>39664</v>
      </c>
      <c r="J164" s="1018">
        <v>44047</v>
      </c>
      <c r="K164" s="1015" t="s">
        <v>1250</v>
      </c>
      <c r="L164" s="1015" t="s">
        <v>3398</v>
      </c>
    </row>
    <row r="165" spans="1:12" ht="12">
      <c r="A165" s="1014">
        <v>162</v>
      </c>
      <c r="B165" s="1014" t="s">
        <v>3399</v>
      </c>
      <c r="C165" s="1014" t="s">
        <v>2867</v>
      </c>
      <c r="D165" s="1015" t="s">
        <v>3400</v>
      </c>
      <c r="E165" s="1016">
        <v>166.13</v>
      </c>
      <c r="F165" s="1017">
        <v>6444318</v>
      </c>
      <c r="G165" s="1015" t="s">
        <v>3401</v>
      </c>
      <c r="H165" s="1015" t="s">
        <v>2870</v>
      </c>
      <c r="I165" s="1018">
        <v>39667</v>
      </c>
      <c r="J165" s="1018">
        <v>44050</v>
      </c>
      <c r="K165" s="1015" t="s">
        <v>2960</v>
      </c>
      <c r="L165" s="1015" t="s">
        <v>3402</v>
      </c>
    </row>
    <row r="166" spans="1:12" ht="12">
      <c r="A166" s="1014">
        <v>163</v>
      </c>
      <c r="B166" s="1014" t="s">
        <v>3403</v>
      </c>
      <c r="C166" s="1014" t="s">
        <v>2867</v>
      </c>
      <c r="D166" s="1015" t="s">
        <v>3404</v>
      </c>
      <c r="E166" s="1016">
        <v>565.04999999999995</v>
      </c>
      <c r="F166" s="1017">
        <v>5168619</v>
      </c>
      <c r="G166" s="1015" t="s">
        <v>3405</v>
      </c>
      <c r="H166" s="1015" t="s">
        <v>2870</v>
      </c>
      <c r="I166" s="1018">
        <v>39668</v>
      </c>
      <c r="J166" s="1018">
        <v>44051</v>
      </c>
      <c r="K166" s="1015" t="s">
        <v>2985</v>
      </c>
      <c r="L166" s="1015" t="s">
        <v>3105</v>
      </c>
    </row>
    <row r="167" spans="1:12" ht="12">
      <c r="A167" s="1014">
        <v>164</v>
      </c>
      <c r="B167" s="1014" t="s">
        <v>3406</v>
      </c>
      <c r="C167" s="1014" t="s">
        <v>2867</v>
      </c>
      <c r="D167" s="1015" t="s">
        <v>3407</v>
      </c>
      <c r="E167" s="1016">
        <v>1396.12</v>
      </c>
      <c r="F167" s="1017">
        <v>5154715</v>
      </c>
      <c r="G167" s="1015" t="s">
        <v>3408</v>
      </c>
      <c r="H167" s="1015" t="s">
        <v>2870</v>
      </c>
      <c r="I167" s="1018">
        <v>39668</v>
      </c>
      <c r="J167" s="1018">
        <v>44051</v>
      </c>
      <c r="K167" s="1015" t="s">
        <v>2985</v>
      </c>
      <c r="L167" s="1015" t="s">
        <v>3409</v>
      </c>
    </row>
    <row r="168" spans="1:12" ht="12">
      <c r="A168" s="1014">
        <v>165</v>
      </c>
      <c r="B168" s="1014" t="s">
        <v>3410</v>
      </c>
      <c r="C168" s="1014" t="s">
        <v>2867</v>
      </c>
      <c r="D168" s="1015" t="s">
        <v>3411</v>
      </c>
      <c r="E168" s="1016">
        <v>7750.16</v>
      </c>
      <c r="F168" s="1017">
        <v>5164621</v>
      </c>
      <c r="G168" s="1015" t="s">
        <v>3412</v>
      </c>
      <c r="H168" s="1015" t="s">
        <v>2922</v>
      </c>
      <c r="I168" s="1018">
        <v>39672</v>
      </c>
      <c r="J168" s="1018">
        <v>44055</v>
      </c>
      <c r="K168" s="1015" t="s">
        <v>1228</v>
      </c>
      <c r="L168" s="1015" t="s">
        <v>3294</v>
      </c>
    </row>
    <row r="169" spans="1:12" ht="12">
      <c r="A169" s="1014">
        <v>166</v>
      </c>
      <c r="B169" s="1014" t="s">
        <v>3413</v>
      </c>
      <c r="C169" s="1014" t="s">
        <v>2867</v>
      </c>
      <c r="D169" s="1015" t="s">
        <v>3414</v>
      </c>
      <c r="E169" s="1016">
        <v>82.49</v>
      </c>
      <c r="F169" s="1017">
        <v>5141893</v>
      </c>
      <c r="G169" s="1015" t="s">
        <v>3415</v>
      </c>
      <c r="H169" s="1015" t="s">
        <v>2870</v>
      </c>
      <c r="I169" s="1018">
        <v>39673</v>
      </c>
      <c r="J169" s="1018">
        <v>44056</v>
      </c>
      <c r="K169" s="1015" t="s">
        <v>824</v>
      </c>
      <c r="L169" s="1015" t="s">
        <v>3416</v>
      </c>
    </row>
    <row r="170" spans="1:12" ht="24">
      <c r="A170" s="1014">
        <v>167</v>
      </c>
      <c r="B170" s="1014" t="s">
        <v>3417</v>
      </c>
      <c r="C170" s="1014" t="s">
        <v>2867</v>
      </c>
      <c r="D170" s="1015" t="s">
        <v>3418</v>
      </c>
      <c r="E170" s="1016">
        <v>4200.41</v>
      </c>
      <c r="F170" s="1017">
        <v>5210941</v>
      </c>
      <c r="G170" s="1015" t="s">
        <v>3377</v>
      </c>
      <c r="H170" s="1015" t="s">
        <v>2870</v>
      </c>
      <c r="I170" s="1018">
        <v>39674</v>
      </c>
      <c r="J170" s="1018">
        <v>44325</v>
      </c>
      <c r="K170" s="1015" t="s">
        <v>3419</v>
      </c>
      <c r="L170" s="1015" t="s">
        <v>3420</v>
      </c>
    </row>
    <row r="171" spans="1:12" ht="12">
      <c r="A171" s="1014">
        <v>168</v>
      </c>
      <c r="B171" s="1014" t="s">
        <v>3421</v>
      </c>
      <c r="C171" s="1014" t="s">
        <v>2867</v>
      </c>
      <c r="D171" s="1015" t="s">
        <v>3422</v>
      </c>
      <c r="E171" s="1016">
        <v>242.24</v>
      </c>
      <c r="F171" s="1017">
        <v>5472695</v>
      </c>
      <c r="G171" s="1015" t="s">
        <v>3423</v>
      </c>
      <c r="H171" s="1015" t="s">
        <v>2879</v>
      </c>
      <c r="I171" s="1018">
        <v>39678</v>
      </c>
      <c r="J171" s="1018">
        <v>43551</v>
      </c>
      <c r="K171" s="1015" t="s">
        <v>1189</v>
      </c>
      <c r="L171" s="1015" t="s">
        <v>3424</v>
      </c>
    </row>
    <row r="172" spans="1:12" ht="12">
      <c r="A172" s="1014">
        <v>169</v>
      </c>
      <c r="B172" s="1014" t="s">
        <v>3425</v>
      </c>
      <c r="C172" s="1014" t="s">
        <v>2867</v>
      </c>
      <c r="D172" s="1015" t="s">
        <v>3426</v>
      </c>
      <c r="E172" s="1016">
        <v>2379.0100000000002</v>
      </c>
      <c r="F172" s="1017">
        <v>5257557</v>
      </c>
      <c r="G172" s="1015" t="s">
        <v>3427</v>
      </c>
      <c r="H172" s="1015" t="s">
        <v>2870</v>
      </c>
      <c r="I172" s="1018">
        <v>39678</v>
      </c>
      <c r="J172" s="1018">
        <v>44061</v>
      </c>
      <c r="K172" s="1015" t="s">
        <v>1260</v>
      </c>
      <c r="L172" s="1015" t="s">
        <v>2978</v>
      </c>
    </row>
    <row r="173" spans="1:12" ht="12">
      <c r="A173" s="1014">
        <v>170</v>
      </c>
      <c r="B173" s="1014" t="s">
        <v>3428</v>
      </c>
      <c r="C173" s="1014" t="s">
        <v>2867</v>
      </c>
      <c r="D173" s="1015" t="s">
        <v>3429</v>
      </c>
      <c r="E173" s="1016">
        <v>809.45</v>
      </c>
      <c r="F173" s="1017">
        <v>5257557</v>
      </c>
      <c r="G173" s="1015" t="s">
        <v>3427</v>
      </c>
      <c r="H173" s="1015" t="s">
        <v>2870</v>
      </c>
      <c r="I173" s="1018">
        <v>39678</v>
      </c>
      <c r="J173" s="1018">
        <v>44061</v>
      </c>
      <c r="K173" s="1015" t="s">
        <v>1260</v>
      </c>
      <c r="L173" s="1015" t="s">
        <v>2978</v>
      </c>
    </row>
    <row r="174" spans="1:12" ht="12">
      <c r="A174" s="1014">
        <v>171</v>
      </c>
      <c r="B174" s="1014" t="s">
        <v>3430</v>
      </c>
      <c r="C174" s="1014" t="s">
        <v>2867</v>
      </c>
      <c r="D174" s="1015" t="s">
        <v>3431</v>
      </c>
      <c r="E174" s="1016">
        <v>73690.75</v>
      </c>
      <c r="F174" s="1017">
        <v>5195381</v>
      </c>
      <c r="G174" s="1015" t="s">
        <v>1020</v>
      </c>
      <c r="H174" s="1015" t="s">
        <v>2870</v>
      </c>
      <c r="I174" s="1018">
        <v>39680</v>
      </c>
      <c r="J174" s="1018">
        <v>44063</v>
      </c>
      <c r="K174" s="1015" t="s">
        <v>1228</v>
      </c>
      <c r="L174" s="1015" t="s">
        <v>3432</v>
      </c>
    </row>
    <row r="175" spans="1:12" ht="12">
      <c r="A175" s="1014">
        <v>172</v>
      </c>
      <c r="B175" s="1014" t="s">
        <v>3433</v>
      </c>
      <c r="C175" s="1014" t="s">
        <v>2867</v>
      </c>
      <c r="D175" s="1015" t="s">
        <v>3434</v>
      </c>
      <c r="E175" s="1016">
        <v>2041.59</v>
      </c>
      <c r="F175" s="1017">
        <v>5210941</v>
      </c>
      <c r="G175" s="1015" t="s">
        <v>3377</v>
      </c>
      <c r="H175" s="1015" t="s">
        <v>2870</v>
      </c>
      <c r="I175" s="1018">
        <v>39680</v>
      </c>
      <c r="J175" s="1018">
        <v>44325</v>
      </c>
      <c r="K175" s="1015" t="s">
        <v>1255</v>
      </c>
      <c r="L175" s="1015" t="s">
        <v>3435</v>
      </c>
    </row>
    <row r="176" spans="1:12" ht="12">
      <c r="A176" s="1014">
        <v>173</v>
      </c>
      <c r="B176" s="1014" t="s">
        <v>3436</v>
      </c>
      <c r="C176" s="1014" t="s">
        <v>2867</v>
      </c>
      <c r="D176" s="1015" t="s">
        <v>3437</v>
      </c>
      <c r="E176" s="1016">
        <v>874.14</v>
      </c>
      <c r="F176" s="1017">
        <v>5210941</v>
      </c>
      <c r="G176" s="1015" t="s">
        <v>3377</v>
      </c>
      <c r="H176" s="1015" t="s">
        <v>2870</v>
      </c>
      <c r="I176" s="1018">
        <v>39680</v>
      </c>
      <c r="J176" s="1018">
        <v>44325</v>
      </c>
      <c r="K176" s="1015" t="s">
        <v>1255</v>
      </c>
      <c r="L176" s="1015" t="s">
        <v>3154</v>
      </c>
    </row>
    <row r="177" spans="1:12" ht="24">
      <c r="A177" s="1014">
        <v>174</v>
      </c>
      <c r="B177" s="1014" t="s">
        <v>3438</v>
      </c>
      <c r="C177" s="1014" t="s">
        <v>2867</v>
      </c>
      <c r="D177" s="1015" t="s">
        <v>3439</v>
      </c>
      <c r="E177" s="1016">
        <v>12900.62</v>
      </c>
      <c r="F177" s="1017">
        <v>5107776</v>
      </c>
      <c r="G177" s="1015" t="s">
        <v>3231</v>
      </c>
      <c r="H177" s="1015" t="s">
        <v>2879</v>
      </c>
      <c r="I177" s="1018">
        <v>39680</v>
      </c>
      <c r="J177" s="1018">
        <v>44063</v>
      </c>
      <c r="K177" s="1015" t="s">
        <v>3440</v>
      </c>
      <c r="L177" s="1015" t="s">
        <v>3441</v>
      </c>
    </row>
    <row r="178" spans="1:12" ht="12">
      <c r="A178" s="1014">
        <v>175</v>
      </c>
      <c r="B178" s="1014" t="s">
        <v>3442</v>
      </c>
      <c r="C178" s="1014" t="s">
        <v>2867</v>
      </c>
      <c r="D178" s="1015" t="s">
        <v>3209</v>
      </c>
      <c r="E178" s="1016">
        <v>470.42</v>
      </c>
      <c r="F178" s="1017">
        <v>5210941</v>
      </c>
      <c r="G178" s="1015" t="s">
        <v>3377</v>
      </c>
      <c r="H178" s="1015" t="s">
        <v>2870</v>
      </c>
      <c r="I178" s="1018">
        <v>39680</v>
      </c>
      <c r="J178" s="1018">
        <v>44325</v>
      </c>
      <c r="K178" s="1015" t="s">
        <v>1255</v>
      </c>
      <c r="L178" s="1015" t="s">
        <v>3154</v>
      </c>
    </row>
    <row r="179" spans="1:12" ht="12">
      <c r="A179" s="1014">
        <v>176</v>
      </c>
      <c r="B179" s="1014" t="s">
        <v>3443</v>
      </c>
      <c r="C179" s="1014" t="s">
        <v>2867</v>
      </c>
      <c r="D179" s="1015" t="s">
        <v>3444</v>
      </c>
      <c r="E179" s="1016">
        <v>2799.87</v>
      </c>
      <c r="F179" s="1017">
        <v>5340624</v>
      </c>
      <c r="G179" s="1015" t="s">
        <v>3285</v>
      </c>
      <c r="H179" s="1015" t="s">
        <v>2870</v>
      </c>
      <c r="I179" s="1018">
        <v>39685</v>
      </c>
      <c r="J179" s="1018">
        <v>44068</v>
      </c>
      <c r="K179" s="1015" t="s">
        <v>1228</v>
      </c>
      <c r="L179" s="1015" t="s">
        <v>3445</v>
      </c>
    </row>
    <row r="180" spans="1:12" ht="12">
      <c r="A180" s="1014">
        <v>177</v>
      </c>
      <c r="B180" s="1014" t="s">
        <v>3446</v>
      </c>
      <c r="C180" s="1014" t="s">
        <v>2867</v>
      </c>
      <c r="D180" s="1015" t="s">
        <v>3444</v>
      </c>
      <c r="E180" s="1016">
        <v>8866.2000000000007</v>
      </c>
      <c r="F180" s="1017">
        <v>5340624</v>
      </c>
      <c r="G180" s="1015" t="s">
        <v>3285</v>
      </c>
      <c r="H180" s="1015" t="s">
        <v>2870</v>
      </c>
      <c r="I180" s="1018">
        <v>39685</v>
      </c>
      <c r="J180" s="1018">
        <v>44068</v>
      </c>
      <c r="K180" s="1015" t="s">
        <v>1228</v>
      </c>
      <c r="L180" s="1015" t="s">
        <v>3445</v>
      </c>
    </row>
    <row r="181" spans="1:12" ht="12">
      <c r="A181" s="1014">
        <v>178</v>
      </c>
      <c r="B181" s="1014" t="s">
        <v>3447</v>
      </c>
      <c r="C181" s="1014" t="s">
        <v>2867</v>
      </c>
      <c r="D181" s="1015" t="s">
        <v>3448</v>
      </c>
      <c r="E181" s="1016">
        <v>406.46</v>
      </c>
      <c r="F181" s="1017">
        <v>5427967</v>
      </c>
      <c r="G181" s="1015" t="s">
        <v>3449</v>
      </c>
      <c r="H181" s="1015" t="s">
        <v>2922</v>
      </c>
      <c r="I181" s="1018">
        <v>39685</v>
      </c>
      <c r="J181" s="1018">
        <v>44068</v>
      </c>
      <c r="K181" s="1015" t="s">
        <v>2960</v>
      </c>
      <c r="L181" s="1015" t="s">
        <v>3268</v>
      </c>
    </row>
    <row r="182" spans="1:12" ht="12">
      <c r="A182" s="1014">
        <v>179</v>
      </c>
      <c r="B182" s="1014" t="s">
        <v>3450</v>
      </c>
      <c r="C182" s="1014" t="s">
        <v>2867</v>
      </c>
      <c r="D182" s="1015" t="s">
        <v>3451</v>
      </c>
      <c r="E182" s="1016">
        <v>368.53</v>
      </c>
      <c r="F182" s="1017">
        <v>2634015</v>
      </c>
      <c r="G182" s="1015" t="s">
        <v>3452</v>
      </c>
      <c r="H182" s="1015" t="s">
        <v>2870</v>
      </c>
      <c r="I182" s="1018">
        <v>39687</v>
      </c>
      <c r="J182" s="1018">
        <v>44364</v>
      </c>
      <c r="K182" s="1015" t="s">
        <v>1189</v>
      </c>
      <c r="L182" s="1015" t="s">
        <v>3453</v>
      </c>
    </row>
    <row r="183" spans="1:12" ht="12">
      <c r="A183" s="1014">
        <v>180</v>
      </c>
      <c r="B183" s="1014" t="s">
        <v>3454</v>
      </c>
      <c r="C183" s="1014" t="s">
        <v>2867</v>
      </c>
      <c r="D183" s="1015" t="s">
        <v>3455</v>
      </c>
      <c r="E183" s="1016">
        <v>11572.97</v>
      </c>
      <c r="F183" s="1017">
        <v>5032938</v>
      </c>
      <c r="G183" s="1015" t="s">
        <v>3456</v>
      </c>
      <c r="H183" s="1015" t="s">
        <v>2870</v>
      </c>
      <c r="I183" s="1018">
        <v>39688</v>
      </c>
      <c r="J183" s="1018">
        <v>44071</v>
      </c>
      <c r="K183" s="1015" t="s">
        <v>1255</v>
      </c>
      <c r="L183" s="1015" t="s">
        <v>3455</v>
      </c>
    </row>
    <row r="184" spans="1:12" ht="12">
      <c r="A184" s="1014">
        <v>181</v>
      </c>
      <c r="B184" s="1014" t="s">
        <v>3457</v>
      </c>
      <c r="C184" s="1014" t="s">
        <v>2867</v>
      </c>
      <c r="D184" s="1015" t="s">
        <v>3458</v>
      </c>
      <c r="E184" s="1016">
        <v>1493.6</v>
      </c>
      <c r="F184" s="1017">
        <v>5157641</v>
      </c>
      <c r="G184" s="1015" t="s">
        <v>3459</v>
      </c>
      <c r="H184" s="1015" t="s">
        <v>2870</v>
      </c>
      <c r="I184" s="1018">
        <v>39688</v>
      </c>
      <c r="J184" s="1018">
        <v>44071</v>
      </c>
      <c r="K184" s="1015" t="s">
        <v>2985</v>
      </c>
      <c r="L184" s="1015" t="s">
        <v>3409</v>
      </c>
    </row>
    <row r="185" spans="1:12" ht="12">
      <c r="A185" s="1014">
        <v>182</v>
      </c>
      <c r="B185" s="1014" t="s">
        <v>3460</v>
      </c>
      <c r="C185" s="1014" t="s">
        <v>2867</v>
      </c>
      <c r="D185" s="1015" t="s">
        <v>3461</v>
      </c>
      <c r="E185" s="1016">
        <v>1080.48</v>
      </c>
      <c r="F185" s="1017">
        <v>5626412</v>
      </c>
      <c r="G185" s="1015" t="s">
        <v>3462</v>
      </c>
      <c r="H185" s="1015" t="s">
        <v>2870</v>
      </c>
      <c r="I185" s="1018">
        <v>39688</v>
      </c>
      <c r="J185" s="1018">
        <v>44071</v>
      </c>
      <c r="K185" s="1015" t="s">
        <v>2960</v>
      </c>
      <c r="L185" s="1015" t="s">
        <v>3319</v>
      </c>
    </row>
    <row r="186" spans="1:12" ht="12">
      <c r="A186" s="1014">
        <v>183</v>
      </c>
      <c r="B186" s="1014" t="s">
        <v>3463</v>
      </c>
      <c r="C186" s="1014" t="s">
        <v>2867</v>
      </c>
      <c r="D186" s="1015" t="s">
        <v>3464</v>
      </c>
      <c r="E186" s="1016">
        <v>903.79</v>
      </c>
      <c r="F186" s="1017">
        <v>2827298</v>
      </c>
      <c r="G186" s="1015" t="s">
        <v>3465</v>
      </c>
      <c r="H186" s="1015" t="s">
        <v>2870</v>
      </c>
      <c r="I186" s="1018">
        <v>39692</v>
      </c>
      <c r="J186" s="1018">
        <v>44350</v>
      </c>
      <c r="K186" s="1015" t="s">
        <v>1228</v>
      </c>
      <c r="L186" s="1015" t="s">
        <v>3294</v>
      </c>
    </row>
    <row r="187" spans="1:12" ht="24">
      <c r="A187" s="1014">
        <v>184</v>
      </c>
      <c r="B187" s="1014" t="s">
        <v>3466</v>
      </c>
      <c r="C187" s="1014" t="s">
        <v>2867</v>
      </c>
      <c r="D187" s="1015" t="s">
        <v>3467</v>
      </c>
      <c r="E187" s="1016">
        <v>159.11000000000001</v>
      </c>
      <c r="F187" s="1017">
        <v>3856259</v>
      </c>
      <c r="G187" s="1015" t="s">
        <v>3468</v>
      </c>
      <c r="H187" s="1015" t="s">
        <v>2870</v>
      </c>
      <c r="I187" s="1018">
        <v>39693</v>
      </c>
      <c r="J187" s="1018">
        <v>44076</v>
      </c>
      <c r="K187" s="1015" t="s">
        <v>1179</v>
      </c>
      <c r="L187" s="1015" t="s">
        <v>3139</v>
      </c>
    </row>
    <row r="188" spans="1:12" ht="12">
      <c r="A188" s="1014">
        <v>185</v>
      </c>
      <c r="B188" s="1014" t="s">
        <v>3469</v>
      </c>
      <c r="C188" s="1014" t="s">
        <v>2867</v>
      </c>
      <c r="D188" s="1015" t="s">
        <v>3470</v>
      </c>
      <c r="E188" s="1016">
        <v>651.27</v>
      </c>
      <c r="F188" s="1017">
        <v>5358264</v>
      </c>
      <c r="G188" s="1015" t="s">
        <v>3471</v>
      </c>
      <c r="H188" s="1015" t="s">
        <v>2870</v>
      </c>
      <c r="I188" s="1018">
        <v>39695</v>
      </c>
      <c r="J188" s="1018">
        <v>44078</v>
      </c>
      <c r="K188" s="1015" t="s">
        <v>1265</v>
      </c>
      <c r="L188" s="1015" t="s">
        <v>3472</v>
      </c>
    </row>
    <row r="189" spans="1:12" ht="24">
      <c r="A189" s="1014">
        <v>186</v>
      </c>
      <c r="B189" s="1014" t="s">
        <v>3473</v>
      </c>
      <c r="C189" s="1014" t="s">
        <v>2867</v>
      </c>
      <c r="D189" s="1015" t="s">
        <v>3474</v>
      </c>
      <c r="E189" s="1016">
        <v>35275.81</v>
      </c>
      <c r="F189" s="1017">
        <v>5185181</v>
      </c>
      <c r="G189" s="1015" t="s">
        <v>795</v>
      </c>
      <c r="H189" s="1015" t="s">
        <v>2870</v>
      </c>
      <c r="I189" s="1018">
        <v>39695</v>
      </c>
      <c r="J189" s="1018">
        <v>44078</v>
      </c>
      <c r="K189" s="1015" t="s">
        <v>1179</v>
      </c>
      <c r="L189" s="1015" t="s">
        <v>3475</v>
      </c>
    </row>
    <row r="190" spans="1:12" ht="12">
      <c r="A190" s="1014">
        <v>187</v>
      </c>
      <c r="B190" s="1014" t="s">
        <v>3476</v>
      </c>
      <c r="C190" s="1014" t="s">
        <v>2867</v>
      </c>
      <c r="D190" s="1015" t="s">
        <v>3477</v>
      </c>
      <c r="E190" s="1016">
        <v>3858.54</v>
      </c>
      <c r="F190" s="1017">
        <v>5599695</v>
      </c>
      <c r="G190" s="1015" t="s">
        <v>3478</v>
      </c>
      <c r="H190" s="1015" t="s">
        <v>2922</v>
      </c>
      <c r="I190" s="1018">
        <v>39700</v>
      </c>
      <c r="J190" s="1018">
        <v>44083</v>
      </c>
      <c r="K190" s="1015" t="s">
        <v>2985</v>
      </c>
      <c r="L190" s="1015" t="s">
        <v>3139</v>
      </c>
    </row>
    <row r="191" spans="1:12" ht="12">
      <c r="A191" s="1014">
        <v>188</v>
      </c>
      <c r="B191" s="1014" t="s">
        <v>3479</v>
      </c>
      <c r="C191" s="1014" t="s">
        <v>2867</v>
      </c>
      <c r="D191" s="1015" t="s">
        <v>3400</v>
      </c>
      <c r="E191" s="1016">
        <v>41.85</v>
      </c>
      <c r="F191" s="1017">
        <v>3307808</v>
      </c>
      <c r="G191" s="1015" t="s">
        <v>3480</v>
      </c>
      <c r="H191" s="1015" t="s">
        <v>2870</v>
      </c>
      <c r="I191" s="1018">
        <v>39700</v>
      </c>
      <c r="J191" s="1018">
        <v>44083</v>
      </c>
      <c r="K191" s="1015" t="s">
        <v>2960</v>
      </c>
      <c r="L191" s="1015" t="s">
        <v>3402</v>
      </c>
    </row>
    <row r="192" spans="1:12" ht="12">
      <c r="A192" s="1014">
        <v>189</v>
      </c>
      <c r="B192" s="1014" t="s">
        <v>3481</v>
      </c>
      <c r="C192" s="1014" t="s">
        <v>2867</v>
      </c>
      <c r="D192" s="1015" t="s">
        <v>3482</v>
      </c>
      <c r="E192" s="1016">
        <v>135.38999999999999</v>
      </c>
      <c r="F192" s="1017">
        <v>2600161</v>
      </c>
      <c r="G192" s="1015" t="s">
        <v>3483</v>
      </c>
      <c r="H192" s="1015" t="s">
        <v>2870</v>
      </c>
      <c r="I192" s="1018">
        <v>39700</v>
      </c>
      <c r="J192" s="1018">
        <v>44083</v>
      </c>
      <c r="K192" s="1015" t="s">
        <v>2985</v>
      </c>
      <c r="L192" s="1015" t="s">
        <v>3259</v>
      </c>
    </row>
    <row r="193" spans="1:12" ht="12">
      <c r="A193" s="1014">
        <v>190</v>
      </c>
      <c r="B193" s="1014" t="s">
        <v>3484</v>
      </c>
      <c r="C193" s="1014" t="s">
        <v>2867</v>
      </c>
      <c r="D193" s="1015" t="s">
        <v>3400</v>
      </c>
      <c r="E193" s="1016">
        <v>85.79</v>
      </c>
      <c r="F193" s="1017">
        <v>3307808</v>
      </c>
      <c r="G193" s="1015" t="s">
        <v>3480</v>
      </c>
      <c r="H193" s="1015" t="s">
        <v>2870</v>
      </c>
      <c r="I193" s="1018">
        <v>39700</v>
      </c>
      <c r="J193" s="1018">
        <v>44083</v>
      </c>
      <c r="K193" s="1015" t="s">
        <v>2960</v>
      </c>
      <c r="L193" s="1015" t="s">
        <v>3402</v>
      </c>
    </row>
    <row r="194" spans="1:12" ht="24">
      <c r="A194" s="1014">
        <v>191</v>
      </c>
      <c r="B194" s="1014" t="s">
        <v>3485</v>
      </c>
      <c r="C194" s="1014" t="s">
        <v>2867</v>
      </c>
      <c r="D194" s="1015" t="s">
        <v>1197</v>
      </c>
      <c r="E194" s="1016">
        <v>1789.62</v>
      </c>
      <c r="F194" s="1017">
        <v>5185181</v>
      </c>
      <c r="G194" s="1015" t="s">
        <v>795</v>
      </c>
      <c r="H194" s="1015" t="s">
        <v>2870</v>
      </c>
      <c r="I194" s="1018">
        <v>39700</v>
      </c>
      <c r="J194" s="1018">
        <v>44083</v>
      </c>
      <c r="K194" s="1015" t="s">
        <v>1179</v>
      </c>
      <c r="L194" s="1015" t="s">
        <v>3486</v>
      </c>
    </row>
    <row r="195" spans="1:12" ht="24">
      <c r="A195" s="1014">
        <v>192</v>
      </c>
      <c r="B195" s="1014" t="s">
        <v>3487</v>
      </c>
      <c r="C195" s="1014" t="s">
        <v>2867</v>
      </c>
      <c r="D195" s="1015" t="s">
        <v>3488</v>
      </c>
      <c r="E195" s="1016">
        <v>59.03</v>
      </c>
      <c r="F195" s="1017">
        <v>2600161</v>
      </c>
      <c r="G195" s="1015" t="s">
        <v>3483</v>
      </c>
      <c r="H195" s="1015" t="s">
        <v>2870</v>
      </c>
      <c r="I195" s="1018">
        <v>39700</v>
      </c>
      <c r="J195" s="1018">
        <v>44083</v>
      </c>
      <c r="K195" s="1015" t="s">
        <v>3489</v>
      </c>
      <c r="L195" s="1015" t="s">
        <v>3490</v>
      </c>
    </row>
    <row r="196" spans="1:12" ht="12">
      <c r="A196" s="1014">
        <v>193</v>
      </c>
      <c r="B196" s="1014" t="s">
        <v>3491</v>
      </c>
      <c r="C196" s="1014" t="s">
        <v>2867</v>
      </c>
      <c r="D196" s="1015" t="s">
        <v>3492</v>
      </c>
      <c r="E196" s="1016">
        <v>2661.84</v>
      </c>
      <c r="F196" s="1017">
        <v>2160757</v>
      </c>
      <c r="G196" s="1015" t="s">
        <v>3493</v>
      </c>
      <c r="H196" s="1015" t="s">
        <v>2870</v>
      </c>
      <c r="I196" s="1018">
        <v>39702</v>
      </c>
      <c r="J196" s="1018">
        <v>44085</v>
      </c>
      <c r="K196" s="1015" t="s">
        <v>1255</v>
      </c>
      <c r="L196" s="1015" t="s">
        <v>3494</v>
      </c>
    </row>
    <row r="197" spans="1:12" ht="12">
      <c r="A197" s="1014">
        <v>194</v>
      </c>
      <c r="B197" s="1014" t="s">
        <v>3495</v>
      </c>
      <c r="C197" s="1014" t="s">
        <v>2867</v>
      </c>
      <c r="D197" s="1015" t="s">
        <v>3496</v>
      </c>
      <c r="E197" s="1016">
        <v>39.549999999999997</v>
      </c>
      <c r="F197" s="1017">
        <v>5495369</v>
      </c>
      <c r="G197" s="1015" t="s">
        <v>3497</v>
      </c>
      <c r="H197" s="1015" t="s">
        <v>2870</v>
      </c>
      <c r="I197" s="1018">
        <v>39702</v>
      </c>
      <c r="J197" s="1018">
        <v>44085</v>
      </c>
      <c r="K197" s="1015" t="s">
        <v>1234</v>
      </c>
      <c r="L197" s="1015" t="s">
        <v>2982</v>
      </c>
    </row>
    <row r="198" spans="1:12" ht="12">
      <c r="A198" s="1014">
        <v>195</v>
      </c>
      <c r="B198" s="1014" t="s">
        <v>3498</v>
      </c>
      <c r="C198" s="1014" t="s">
        <v>2867</v>
      </c>
      <c r="D198" s="1015" t="s">
        <v>3499</v>
      </c>
      <c r="E198" s="1016">
        <v>398.36</v>
      </c>
      <c r="F198" s="1017">
        <v>5489601</v>
      </c>
      <c r="G198" s="1015" t="s">
        <v>3500</v>
      </c>
      <c r="H198" s="1015" t="s">
        <v>2922</v>
      </c>
      <c r="I198" s="1018">
        <v>39702</v>
      </c>
      <c r="J198" s="1018">
        <v>44085</v>
      </c>
      <c r="K198" s="1015" t="s">
        <v>2985</v>
      </c>
      <c r="L198" s="1015" t="s">
        <v>3167</v>
      </c>
    </row>
    <row r="199" spans="1:12" ht="12">
      <c r="A199" s="1014">
        <v>196</v>
      </c>
      <c r="B199" s="1014" t="s">
        <v>3501</v>
      </c>
      <c r="C199" s="1014" t="s">
        <v>2867</v>
      </c>
      <c r="D199" s="1015" t="s">
        <v>3499</v>
      </c>
      <c r="E199" s="1016">
        <v>3771.56</v>
      </c>
      <c r="F199" s="1017">
        <v>5103576</v>
      </c>
      <c r="G199" s="1015" t="s">
        <v>3502</v>
      </c>
      <c r="H199" s="1015" t="s">
        <v>2870</v>
      </c>
      <c r="I199" s="1018">
        <v>39707</v>
      </c>
      <c r="J199" s="1018">
        <v>44171</v>
      </c>
      <c r="K199" s="1015" t="s">
        <v>2985</v>
      </c>
      <c r="L199" s="1015" t="s">
        <v>3503</v>
      </c>
    </row>
    <row r="200" spans="1:12" ht="12">
      <c r="A200" s="1014">
        <v>197</v>
      </c>
      <c r="B200" s="1014" t="s">
        <v>3504</v>
      </c>
      <c r="C200" s="1014" t="s">
        <v>2867</v>
      </c>
      <c r="D200" s="1015" t="s">
        <v>3505</v>
      </c>
      <c r="E200" s="1016">
        <v>2691.87</v>
      </c>
      <c r="F200" s="1017">
        <v>5414717</v>
      </c>
      <c r="G200" s="1015" t="s">
        <v>3506</v>
      </c>
      <c r="H200" s="1015" t="s">
        <v>2870</v>
      </c>
      <c r="I200" s="1018">
        <v>39714</v>
      </c>
      <c r="J200" s="1018">
        <v>44451</v>
      </c>
      <c r="K200" s="1015" t="s">
        <v>1260</v>
      </c>
      <c r="L200" s="1015" t="s">
        <v>3507</v>
      </c>
    </row>
    <row r="201" spans="1:12" ht="12">
      <c r="A201" s="1014">
        <v>198</v>
      </c>
      <c r="B201" s="1014" t="s">
        <v>3508</v>
      </c>
      <c r="C201" s="1014" t="s">
        <v>2867</v>
      </c>
      <c r="D201" s="1015" t="s">
        <v>3509</v>
      </c>
      <c r="E201" s="1016">
        <v>507.13</v>
      </c>
      <c r="F201" s="1017">
        <v>5198003</v>
      </c>
      <c r="G201" s="1015" t="s">
        <v>3510</v>
      </c>
      <c r="H201" s="1015" t="s">
        <v>2870</v>
      </c>
      <c r="I201" s="1018">
        <v>39715</v>
      </c>
      <c r="J201" s="1018">
        <v>44098</v>
      </c>
      <c r="K201" s="1015" t="s">
        <v>1228</v>
      </c>
      <c r="L201" s="1015" t="s">
        <v>3294</v>
      </c>
    </row>
    <row r="202" spans="1:12" ht="12">
      <c r="A202" s="1014">
        <v>199</v>
      </c>
      <c r="B202" s="1014" t="s">
        <v>3511</v>
      </c>
      <c r="C202" s="1014" t="s">
        <v>2867</v>
      </c>
      <c r="D202" s="1015" t="s">
        <v>3512</v>
      </c>
      <c r="E202" s="1016">
        <v>50.72</v>
      </c>
      <c r="F202" s="1017">
        <v>5168724</v>
      </c>
      <c r="G202" s="1015" t="s">
        <v>3513</v>
      </c>
      <c r="H202" s="1015" t="s">
        <v>2870</v>
      </c>
      <c r="I202" s="1018">
        <v>39717</v>
      </c>
      <c r="J202" s="1018">
        <v>44100</v>
      </c>
      <c r="K202" s="1015" t="s">
        <v>824</v>
      </c>
      <c r="L202" s="1015" t="s">
        <v>3273</v>
      </c>
    </row>
    <row r="203" spans="1:12" ht="12">
      <c r="A203" s="1014">
        <v>200</v>
      </c>
      <c r="B203" s="1014" t="s">
        <v>3514</v>
      </c>
      <c r="C203" s="1014" t="s">
        <v>2867</v>
      </c>
      <c r="D203" s="1015" t="s">
        <v>3515</v>
      </c>
      <c r="E203" s="1016">
        <v>1237.17</v>
      </c>
      <c r="F203" s="1017">
        <v>5214971</v>
      </c>
      <c r="G203" s="1015" t="s">
        <v>3516</v>
      </c>
      <c r="H203" s="1015" t="s">
        <v>2870</v>
      </c>
      <c r="I203" s="1018">
        <v>39720</v>
      </c>
      <c r="J203" s="1018">
        <v>44103</v>
      </c>
      <c r="K203" s="1015" t="s">
        <v>1164</v>
      </c>
      <c r="L203" s="1015" t="s">
        <v>3517</v>
      </c>
    </row>
    <row r="204" spans="1:12" ht="12">
      <c r="A204" s="1014">
        <v>201</v>
      </c>
      <c r="B204" s="1014" t="s">
        <v>3518</v>
      </c>
      <c r="C204" s="1014" t="s">
        <v>2867</v>
      </c>
      <c r="D204" s="1015" t="s">
        <v>3096</v>
      </c>
      <c r="E204" s="1016">
        <v>109.17</v>
      </c>
      <c r="F204" s="1017">
        <v>3307085</v>
      </c>
      <c r="G204" s="1015" t="s">
        <v>3519</v>
      </c>
      <c r="H204" s="1015" t="s">
        <v>2870</v>
      </c>
      <c r="I204" s="1018">
        <v>39721</v>
      </c>
      <c r="J204" s="1018">
        <v>44104</v>
      </c>
      <c r="K204" s="1015" t="s">
        <v>2960</v>
      </c>
      <c r="L204" s="1015" t="s">
        <v>3402</v>
      </c>
    </row>
    <row r="205" spans="1:12" ht="12">
      <c r="A205" s="1014">
        <v>202</v>
      </c>
      <c r="B205" s="1014" t="s">
        <v>3520</v>
      </c>
      <c r="C205" s="1014" t="s">
        <v>2867</v>
      </c>
      <c r="D205" s="1015" t="s">
        <v>3173</v>
      </c>
      <c r="E205" s="1016">
        <v>578.19000000000005</v>
      </c>
      <c r="F205" s="1017">
        <v>5497736</v>
      </c>
      <c r="G205" s="1015" t="s">
        <v>3325</v>
      </c>
      <c r="H205" s="1015" t="s">
        <v>2870</v>
      </c>
      <c r="I205" s="1018">
        <v>39728</v>
      </c>
      <c r="J205" s="1018">
        <v>44111</v>
      </c>
      <c r="K205" s="1015" t="s">
        <v>1207</v>
      </c>
      <c r="L205" s="1015" t="s">
        <v>3022</v>
      </c>
    </row>
    <row r="206" spans="1:12" ht="12">
      <c r="A206" s="1014">
        <v>203</v>
      </c>
      <c r="B206" s="1014" t="s">
        <v>3521</v>
      </c>
      <c r="C206" s="1014" t="s">
        <v>2867</v>
      </c>
      <c r="D206" s="1015" t="s">
        <v>3522</v>
      </c>
      <c r="E206" s="1016">
        <v>3552.77</v>
      </c>
      <c r="F206" s="1017">
        <v>5209358</v>
      </c>
      <c r="G206" s="1015" t="s">
        <v>3523</v>
      </c>
      <c r="H206" s="1015" t="s">
        <v>2870</v>
      </c>
      <c r="I206" s="1018">
        <v>39729</v>
      </c>
      <c r="J206" s="1018">
        <v>41920</v>
      </c>
      <c r="K206" s="1015" t="s">
        <v>1255</v>
      </c>
      <c r="L206" s="1015" t="s">
        <v>3494</v>
      </c>
    </row>
    <row r="207" spans="1:12" ht="12">
      <c r="A207" s="1014">
        <v>204</v>
      </c>
      <c r="B207" s="1014" t="s">
        <v>3524</v>
      </c>
      <c r="C207" s="1014" t="s">
        <v>2867</v>
      </c>
      <c r="D207" s="1015" t="s">
        <v>3525</v>
      </c>
      <c r="E207" s="1016">
        <v>9673.61</v>
      </c>
      <c r="F207" s="1017">
        <v>5276861</v>
      </c>
      <c r="G207" s="1015" t="s">
        <v>3526</v>
      </c>
      <c r="H207" s="1015" t="s">
        <v>2922</v>
      </c>
      <c r="I207" s="1018">
        <v>39729</v>
      </c>
      <c r="J207" s="1018">
        <v>44112</v>
      </c>
      <c r="K207" s="1015" t="s">
        <v>2960</v>
      </c>
      <c r="L207" s="1015" t="s">
        <v>3319</v>
      </c>
    </row>
    <row r="208" spans="1:12" ht="12">
      <c r="A208" s="1014">
        <v>205</v>
      </c>
      <c r="B208" s="1014" t="s">
        <v>3527</v>
      </c>
      <c r="C208" s="1014" t="s">
        <v>2867</v>
      </c>
      <c r="D208" s="1015" t="s">
        <v>3528</v>
      </c>
      <c r="E208" s="1016">
        <v>563.49</v>
      </c>
      <c r="F208" s="1017">
        <v>2800497</v>
      </c>
      <c r="G208" s="1015" t="s">
        <v>3529</v>
      </c>
      <c r="H208" s="1015" t="s">
        <v>2870</v>
      </c>
      <c r="I208" s="1018">
        <v>39729</v>
      </c>
      <c r="J208" s="1018">
        <v>44112</v>
      </c>
      <c r="K208" s="1015" t="s">
        <v>2022</v>
      </c>
      <c r="L208" s="1015" t="s">
        <v>3186</v>
      </c>
    </row>
    <row r="209" spans="1:12" ht="12">
      <c r="A209" s="1014">
        <v>206</v>
      </c>
      <c r="B209" s="1014" t="s">
        <v>3530</v>
      </c>
      <c r="C209" s="1014" t="s">
        <v>2867</v>
      </c>
      <c r="D209" s="1015" t="s">
        <v>3531</v>
      </c>
      <c r="E209" s="1016">
        <v>582.27</v>
      </c>
      <c r="F209" s="1017">
        <v>5459362</v>
      </c>
      <c r="G209" s="1015" t="s">
        <v>3532</v>
      </c>
      <c r="H209" s="1015" t="s">
        <v>2870</v>
      </c>
      <c r="I209" s="1018">
        <v>39729</v>
      </c>
      <c r="J209" s="1018">
        <v>44112</v>
      </c>
      <c r="K209" s="1015" t="s">
        <v>2960</v>
      </c>
      <c r="L209" s="1015" t="s">
        <v>3268</v>
      </c>
    </row>
    <row r="210" spans="1:12" ht="12">
      <c r="A210" s="1014">
        <v>207</v>
      </c>
      <c r="B210" s="1014" t="s">
        <v>3533</v>
      </c>
      <c r="C210" s="1014" t="s">
        <v>2867</v>
      </c>
      <c r="D210" s="1015" t="s">
        <v>3534</v>
      </c>
      <c r="E210" s="1016">
        <v>539.09</v>
      </c>
      <c r="F210" s="1017">
        <v>2097109</v>
      </c>
      <c r="G210" s="1015" t="s">
        <v>3535</v>
      </c>
      <c r="H210" s="1015" t="s">
        <v>2870</v>
      </c>
      <c r="I210" s="1018">
        <v>39729</v>
      </c>
      <c r="J210" s="1018">
        <v>44112</v>
      </c>
      <c r="K210" s="1015" t="s">
        <v>2022</v>
      </c>
      <c r="L210" s="1015" t="s">
        <v>3059</v>
      </c>
    </row>
    <row r="211" spans="1:12" ht="12">
      <c r="A211" s="1014">
        <v>208</v>
      </c>
      <c r="B211" s="1014" t="s">
        <v>3536</v>
      </c>
      <c r="C211" s="1014" t="s">
        <v>2867</v>
      </c>
      <c r="D211" s="1015" t="s">
        <v>3537</v>
      </c>
      <c r="E211" s="1016">
        <v>222.68</v>
      </c>
      <c r="F211" s="1017">
        <v>5485932</v>
      </c>
      <c r="G211" s="1015" t="s">
        <v>3538</v>
      </c>
      <c r="H211" s="1015" t="s">
        <v>2879</v>
      </c>
      <c r="I211" s="1018">
        <v>39729</v>
      </c>
      <c r="J211" s="1018">
        <v>44342</v>
      </c>
      <c r="K211" s="1015" t="s">
        <v>1184</v>
      </c>
      <c r="L211" s="1015" t="s">
        <v>3054</v>
      </c>
    </row>
    <row r="212" spans="1:12" ht="12">
      <c r="A212" s="1014">
        <v>209</v>
      </c>
      <c r="B212" s="1014" t="s">
        <v>3539</v>
      </c>
      <c r="C212" s="1014" t="s">
        <v>2867</v>
      </c>
      <c r="D212" s="1015" t="s">
        <v>3540</v>
      </c>
      <c r="E212" s="1016">
        <v>1057.08</v>
      </c>
      <c r="F212" s="1017">
        <v>5533864</v>
      </c>
      <c r="G212" s="1015" t="s">
        <v>3541</v>
      </c>
      <c r="H212" s="1015" t="s">
        <v>2870</v>
      </c>
      <c r="I212" s="1018">
        <v>39735</v>
      </c>
      <c r="J212" s="1018">
        <v>44118</v>
      </c>
      <c r="K212" s="1015" t="s">
        <v>2022</v>
      </c>
      <c r="L212" s="1015" t="s">
        <v>3542</v>
      </c>
    </row>
    <row r="213" spans="1:12" ht="12">
      <c r="A213" s="1014">
        <v>210</v>
      </c>
      <c r="B213" s="1014" t="s">
        <v>3543</v>
      </c>
      <c r="C213" s="1014" t="s">
        <v>2867</v>
      </c>
      <c r="D213" s="1015" t="s">
        <v>3544</v>
      </c>
      <c r="E213" s="1016">
        <v>4907.6499999999996</v>
      </c>
      <c r="F213" s="1017">
        <v>5533864</v>
      </c>
      <c r="G213" s="1015" t="s">
        <v>3541</v>
      </c>
      <c r="H213" s="1015" t="s">
        <v>2870</v>
      </c>
      <c r="I213" s="1018">
        <v>39735</v>
      </c>
      <c r="J213" s="1018">
        <v>44118</v>
      </c>
      <c r="K213" s="1015" t="s">
        <v>2960</v>
      </c>
      <c r="L213" s="1015" t="s">
        <v>3319</v>
      </c>
    </row>
    <row r="214" spans="1:12" ht="12">
      <c r="A214" s="1014">
        <v>211</v>
      </c>
      <c r="B214" s="1014" t="s">
        <v>3545</v>
      </c>
      <c r="C214" s="1014" t="s">
        <v>2867</v>
      </c>
      <c r="D214" s="1015" t="s">
        <v>3271</v>
      </c>
      <c r="E214" s="1016">
        <v>32.94</v>
      </c>
      <c r="F214" s="1017">
        <v>5197414</v>
      </c>
      <c r="G214" s="1015" t="s">
        <v>3546</v>
      </c>
      <c r="H214" s="1015" t="s">
        <v>2870</v>
      </c>
      <c r="I214" s="1018">
        <v>39738</v>
      </c>
      <c r="J214" s="1018">
        <v>44121</v>
      </c>
      <c r="K214" s="1015" t="s">
        <v>824</v>
      </c>
      <c r="L214" s="1015" t="s">
        <v>3273</v>
      </c>
    </row>
    <row r="215" spans="1:12" ht="24">
      <c r="A215" s="1014">
        <v>212</v>
      </c>
      <c r="B215" s="1014" t="s">
        <v>3547</v>
      </c>
      <c r="C215" s="1014" t="s">
        <v>2867</v>
      </c>
      <c r="D215" s="1015" t="s">
        <v>3548</v>
      </c>
      <c r="E215" s="1016">
        <v>901.49</v>
      </c>
      <c r="F215" s="1017">
        <v>5167329</v>
      </c>
      <c r="G215" s="1015" t="s">
        <v>3549</v>
      </c>
      <c r="H215" s="1015" t="s">
        <v>2870</v>
      </c>
      <c r="I215" s="1018">
        <v>39738</v>
      </c>
      <c r="J215" s="1018">
        <v>44121</v>
      </c>
      <c r="K215" s="1015" t="s">
        <v>1179</v>
      </c>
      <c r="L215" s="1015" t="s">
        <v>3550</v>
      </c>
    </row>
    <row r="216" spans="1:12" ht="24">
      <c r="A216" s="1014">
        <v>213</v>
      </c>
      <c r="B216" s="1014" t="s">
        <v>3551</v>
      </c>
      <c r="C216" s="1014" t="s">
        <v>2867</v>
      </c>
      <c r="D216" s="1015" t="s">
        <v>3552</v>
      </c>
      <c r="E216" s="1016">
        <v>14070.46</v>
      </c>
      <c r="F216" s="1017">
        <v>5167329</v>
      </c>
      <c r="G216" s="1015" t="s">
        <v>3549</v>
      </c>
      <c r="H216" s="1015" t="s">
        <v>2870</v>
      </c>
      <c r="I216" s="1018">
        <v>39738</v>
      </c>
      <c r="J216" s="1018">
        <v>44121</v>
      </c>
      <c r="K216" s="1015" t="s">
        <v>1179</v>
      </c>
      <c r="L216" s="1015" t="s">
        <v>3550</v>
      </c>
    </row>
    <row r="217" spans="1:12" ht="12">
      <c r="A217" s="1014">
        <v>214</v>
      </c>
      <c r="B217" s="1014" t="s">
        <v>3553</v>
      </c>
      <c r="C217" s="1014" t="s">
        <v>2867</v>
      </c>
      <c r="D217" s="1015" t="s">
        <v>3554</v>
      </c>
      <c r="E217" s="1016">
        <v>2372.7399999999998</v>
      </c>
      <c r="F217" s="1017">
        <v>5199123</v>
      </c>
      <c r="G217" s="1015" t="s">
        <v>3555</v>
      </c>
      <c r="H217" s="1015" t="s">
        <v>2870</v>
      </c>
      <c r="I217" s="1018">
        <v>39743</v>
      </c>
      <c r="J217" s="1018">
        <v>44126</v>
      </c>
      <c r="K217" s="1015" t="s">
        <v>2022</v>
      </c>
      <c r="L217" s="1015" t="s">
        <v>2969</v>
      </c>
    </row>
    <row r="218" spans="1:12" ht="12">
      <c r="A218" s="1014">
        <v>215</v>
      </c>
      <c r="B218" s="1014" t="s">
        <v>3556</v>
      </c>
      <c r="C218" s="1014" t="s">
        <v>2867</v>
      </c>
      <c r="D218" s="1015" t="s">
        <v>3557</v>
      </c>
      <c r="E218" s="1016">
        <v>2983.21</v>
      </c>
      <c r="F218" s="1017">
        <v>5204631</v>
      </c>
      <c r="G218" s="1015" t="s">
        <v>3558</v>
      </c>
      <c r="H218" s="1015" t="s">
        <v>2922</v>
      </c>
      <c r="I218" s="1018">
        <v>39745</v>
      </c>
      <c r="J218" s="1018">
        <v>44128</v>
      </c>
      <c r="K218" s="1015" t="s">
        <v>1173</v>
      </c>
      <c r="L218" s="1015" t="s">
        <v>1184</v>
      </c>
    </row>
    <row r="219" spans="1:12" ht="24">
      <c r="A219" s="1014">
        <v>216</v>
      </c>
      <c r="B219" s="1014" t="s">
        <v>3559</v>
      </c>
      <c r="C219" s="1014" t="s">
        <v>2867</v>
      </c>
      <c r="D219" s="1015" t="s">
        <v>3554</v>
      </c>
      <c r="E219" s="1016">
        <v>3797.19</v>
      </c>
      <c r="F219" s="1017">
        <v>5199123</v>
      </c>
      <c r="G219" s="1015" t="s">
        <v>3555</v>
      </c>
      <c r="H219" s="1015" t="s">
        <v>2870</v>
      </c>
      <c r="I219" s="1018">
        <v>39752</v>
      </c>
      <c r="J219" s="1018">
        <v>44135</v>
      </c>
      <c r="K219" s="1015" t="s">
        <v>3560</v>
      </c>
      <c r="L219" s="1015" t="s">
        <v>3561</v>
      </c>
    </row>
    <row r="220" spans="1:12" ht="12">
      <c r="A220" s="1014">
        <v>217</v>
      </c>
      <c r="B220" s="1014" t="s">
        <v>3562</v>
      </c>
      <c r="C220" s="1014" t="s">
        <v>2867</v>
      </c>
      <c r="D220" s="1015" t="s">
        <v>3563</v>
      </c>
      <c r="E220" s="1016">
        <v>2890.72</v>
      </c>
      <c r="F220" s="1017">
        <v>2888696</v>
      </c>
      <c r="G220" s="1015" t="s">
        <v>3564</v>
      </c>
      <c r="H220" s="1015" t="s">
        <v>2870</v>
      </c>
      <c r="I220" s="1018">
        <v>39757</v>
      </c>
      <c r="J220" s="1018">
        <v>44140</v>
      </c>
      <c r="K220" s="1015" t="s">
        <v>1270</v>
      </c>
      <c r="L220" s="1015" t="s">
        <v>3565</v>
      </c>
    </row>
    <row r="221" spans="1:12" ht="12">
      <c r="A221" s="1014">
        <v>218</v>
      </c>
      <c r="B221" s="1014" t="s">
        <v>3566</v>
      </c>
      <c r="C221" s="1014" t="s">
        <v>2867</v>
      </c>
      <c r="D221" s="1015" t="s">
        <v>3567</v>
      </c>
      <c r="E221" s="1016">
        <v>901.39</v>
      </c>
      <c r="F221" s="1017">
        <v>5310679</v>
      </c>
      <c r="G221" s="1015" t="s">
        <v>3568</v>
      </c>
      <c r="H221" s="1015" t="s">
        <v>2870</v>
      </c>
      <c r="I221" s="1018">
        <v>39758</v>
      </c>
      <c r="J221" s="1018">
        <v>44141</v>
      </c>
      <c r="K221" s="1015" t="s">
        <v>1164</v>
      </c>
      <c r="L221" s="1015" t="s">
        <v>3569</v>
      </c>
    </row>
    <row r="222" spans="1:12" ht="12">
      <c r="A222" s="1014">
        <v>219</v>
      </c>
      <c r="B222" s="1014" t="s">
        <v>3570</v>
      </c>
      <c r="C222" s="1014" t="s">
        <v>2867</v>
      </c>
      <c r="D222" s="1015" t="s">
        <v>3571</v>
      </c>
      <c r="E222" s="1016">
        <v>321.67</v>
      </c>
      <c r="F222" s="1017">
        <v>2696304</v>
      </c>
      <c r="G222" s="1015" t="s">
        <v>3572</v>
      </c>
      <c r="H222" s="1015" t="s">
        <v>2870</v>
      </c>
      <c r="I222" s="1018">
        <v>39758</v>
      </c>
      <c r="J222" s="1018">
        <v>44141</v>
      </c>
      <c r="K222" s="1015" t="s">
        <v>2022</v>
      </c>
      <c r="L222" s="1015" t="s">
        <v>3542</v>
      </c>
    </row>
    <row r="223" spans="1:12" ht="12">
      <c r="A223" s="1014">
        <v>220</v>
      </c>
      <c r="B223" s="1014" t="s">
        <v>3573</v>
      </c>
      <c r="C223" s="1014" t="s">
        <v>2867</v>
      </c>
      <c r="D223" s="1015" t="s">
        <v>3201</v>
      </c>
      <c r="E223" s="1016">
        <v>195.32</v>
      </c>
      <c r="F223" s="1017">
        <v>5273072</v>
      </c>
      <c r="G223" s="1015" t="s">
        <v>3574</v>
      </c>
      <c r="H223" s="1015" t="s">
        <v>2870</v>
      </c>
      <c r="I223" s="1018">
        <v>39758</v>
      </c>
      <c r="J223" s="1018">
        <v>44141</v>
      </c>
      <c r="K223" s="1015" t="s">
        <v>1265</v>
      </c>
      <c r="L223" s="1015" t="s">
        <v>3080</v>
      </c>
    </row>
    <row r="224" spans="1:12" ht="12">
      <c r="A224" s="1014">
        <v>221</v>
      </c>
      <c r="B224" s="1014" t="s">
        <v>3575</v>
      </c>
      <c r="C224" s="1014" t="s">
        <v>2867</v>
      </c>
      <c r="D224" s="1015" t="s">
        <v>3351</v>
      </c>
      <c r="E224" s="1016">
        <v>1483.8</v>
      </c>
      <c r="F224" s="1017">
        <v>5232392</v>
      </c>
      <c r="G224" s="1015" t="s">
        <v>3576</v>
      </c>
      <c r="H224" s="1015" t="s">
        <v>2870</v>
      </c>
      <c r="I224" s="1018">
        <v>39758</v>
      </c>
      <c r="J224" s="1018">
        <v>44141</v>
      </c>
      <c r="K224" s="1015" t="s">
        <v>1228</v>
      </c>
      <c r="L224" s="1015" t="s">
        <v>3577</v>
      </c>
    </row>
    <row r="225" spans="1:12" ht="12">
      <c r="A225" s="1014">
        <v>222</v>
      </c>
      <c r="B225" s="1014" t="s">
        <v>3578</v>
      </c>
      <c r="C225" s="1014" t="s">
        <v>2867</v>
      </c>
      <c r="D225" s="1015" t="s">
        <v>3477</v>
      </c>
      <c r="E225" s="1016">
        <v>32.840000000000003</v>
      </c>
      <c r="F225" s="1017">
        <v>5215331</v>
      </c>
      <c r="G225" s="1015" t="s">
        <v>3579</v>
      </c>
      <c r="H225" s="1015" t="s">
        <v>2922</v>
      </c>
      <c r="I225" s="1018">
        <v>39758</v>
      </c>
      <c r="J225" s="1018">
        <v>44141</v>
      </c>
      <c r="K225" s="1015" t="s">
        <v>2960</v>
      </c>
      <c r="L225" s="1015" t="s">
        <v>3006</v>
      </c>
    </row>
    <row r="226" spans="1:12" ht="12">
      <c r="A226" s="1014">
        <v>223</v>
      </c>
      <c r="B226" s="1014" t="s">
        <v>3580</v>
      </c>
      <c r="C226" s="1014" t="s">
        <v>2867</v>
      </c>
      <c r="D226" s="1015" t="s">
        <v>3581</v>
      </c>
      <c r="E226" s="1016">
        <v>8034.46</v>
      </c>
      <c r="F226" s="1017">
        <v>5340624</v>
      </c>
      <c r="G226" s="1015" t="s">
        <v>3285</v>
      </c>
      <c r="H226" s="1015" t="s">
        <v>2870</v>
      </c>
      <c r="I226" s="1018">
        <v>39766</v>
      </c>
      <c r="J226" s="1018">
        <v>44149</v>
      </c>
      <c r="K226" s="1015" t="s">
        <v>1228</v>
      </c>
      <c r="L226" s="1015" t="s">
        <v>3331</v>
      </c>
    </row>
    <row r="227" spans="1:12" ht="12">
      <c r="A227" s="1014">
        <v>224</v>
      </c>
      <c r="B227" s="1014" t="s">
        <v>3582</v>
      </c>
      <c r="C227" s="1014" t="s">
        <v>2867</v>
      </c>
      <c r="D227" s="1015" t="s">
        <v>3583</v>
      </c>
      <c r="E227" s="1016">
        <v>5468.27</v>
      </c>
      <c r="F227" s="1017">
        <v>5239079</v>
      </c>
      <c r="G227" s="1015" t="s">
        <v>3584</v>
      </c>
      <c r="H227" s="1015" t="s">
        <v>2870</v>
      </c>
      <c r="I227" s="1018">
        <v>39771</v>
      </c>
      <c r="J227" s="1018">
        <v>44531</v>
      </c>
      <c r="K227" s="1015" t="s">
        <v>2960</v>
      </c>
      <c r="L227" s="1015" t="s">
        <v>2998</v>
      </c>
    </row>
    <row r="228" spans="1:12" ht="12">
      <c r="A228" s="1014">
        <v>225</v>
      </c>
      <c r="B228" s="1014" t="s">
        <v>3585</v>
      </c>
      <c r="C228" s="1014" t="s">
        <v>2867</v>
      </c>
      <c r="D228" s="1015" t="s">
        <v>3586</v>
      </c>
      <c r="E228" s="1016">
        <v>84.61</v>
      </c>
      <c r="F228" s="1017">
        <v>2726793</v>
      </c>
      <c r="G228" s="1015" t="s">
        <v>3587</v>
      </c>
      <c r="H228" s="1015" t="s">
        <v>2870</v>
      </c>
      <c r="I228" s="1018">
        <v>39771</v>
      </c>
      <c r="J228" s="1018">
        <v>44154</v>
      </c>
      <c r="K228" s="1015" t="s">
        <v>2022</v>
      </c>
      <c r="L228" s="1015" t="s">
        <v>3235</v>
      </c>
    </row>
    <row r="229" spans="1:12" ht="12">
      <c r="A229" s="1014">
        <v>226</v>
      </c>
      <c r="B229" s="1014" t="s">
        <v>3588</v>
      </c>
      <c r="C229" s="1014" t="s">
        <v>2867</v>
      </c>
      <c r="D229" s="1015" t="s">
        <v>3431</v>
      </c>
      <c r="E229" s="1016">
        <v>1944.39</v>
      </c>
      <c r="F229" s="1017">
        <v>5332591</v>
      </c>
      <c r="G229" s="1015" t="s">
        <v>3589</v>
      </c>
      <c r="H229" s="1015" t="s">
        <v>2922</v>
      </c>
      <c r="I229" s="1018">
        <v>39773</v>
      </c>
      <c r="J229" s="1018">
        <v>44156</v>
      </c>
      <c r="K229" s="1015" t="s">
        <v>1234</v>
      </c>
      <c r="L229" s="1015" t="s">
        <v>3178</v>
      </c>
    </row>
    <row r="230" spans="1:12" ht="24">
      <c r="A230" s="1014">
        <v>227</v>
      </c>
      <c r="B230" s="1014" t="s">
        <v>3590</v>
      </c>
      <c r="C230" s="1014" t="s">
        <v>2867</v>
      </c>
      <c r="D230" s="1015" t="s">
        <v>3565</v>
      </c>
      <c r="E230" s="1016">
        <v>99.26</v>
      </c>
      <c r="F230" s="1017">
        <v>5076978</v>
      </c>
      <c r="G230" s="1015" t="s">
        <v>3591</v>
      </c>
      <c r="H230" s="1015" t="s">
        <v>2870</v>
      </c>
      <c r="I230" s="1018">
        <v>39776</v>
      </c>
      <c r="J230" s="1018">
        <v>44159</v>
      </c>
      <c r="K230" s="1015" t="s">
        <v>3592</v>
      </c>
      <c r="L230" s="1015" t="s">
        <v>3593</v>
      </c>
    </row>
    <row r="231" spans="1:12" ht="12">
      <c r="A231" s="1014">
        <v>228</v>
      </c>
      <c r="B231" s="1014" t="s">
        <v>3594</v>
      </c>
      <c r="C231" s="1014" t="s">
        <v>2867</v>
      </c>
      <c r="D231" s="1015" t="s">
        <v>3595</v>
      </c>
      <c r="E231" s="1016">
        <v>1336.07</v>
      </c>
      <c r="F231" s="1017">
        <v>5347831</v>
      </c>
      <c r="G231" s="1015" t="s">
        <v>3596</v>
      </c>
      <c r="H231" s="1015" t="s">
        <v>2922</v>
      </c>
      <c r="I231" s="1018">
        <v>39779</v>
      </c>
      <c r="J231" s="1018">
        <v>44162</v>
      </c>
      <c r="K231" s="1015" t="s">
        <v>1228</v>
      </c>
      <c r="L231" s="1015" t="s">
        <v>3331</v>
      </c>
    </row>
    <row r="232" spans="1:12" ht="12">
      <c r="A232" s="1014">
        <v>229</v>
      </c>
      <c r="B232" s="1014" t="s">
        <v>3597</v>
      </c>
      <c r="C232" s="1014" t="s">
        <v>2867</v>
      </c>
      <c r="D232" s="1015" t="s">
        <v>3598</v>
      </c>
      <c r="E232" s="1016">
        <v>106.58</v>
      </c>
      <c r="F232" s="1017">
        <v>2855119</v>
      </c>
      <c r="G232" s="1015" t="s">
        <v>357</v>
      </c>
      <c r="H232" s="1015" t="s">
        <v>2922</v>
      </c>
      <c r="I232" s="1018">
        <v>39779</v>
      </c>
      <c r="J232" s="1018">
        <v>44162</v>
      </c>
      <c r="K232" s="1015" t="s">
        <v>1239</v>
      </c>
      <c r="L232" s="1015" t="s">
        <v>3599</v>
      </c>
    </row>
    <row r="233" spans="1:12" ht="12">
      <c r="A233" s="1014">
        <v>230</v>
      </c>
      <c r="B233" s="1014" t="s">
        <v>3600</v>
      </c>
      <c r="C233" s="1014" t="s">
        <v>2867</v>
      </c>
      <c r="D233" s="1015" t="s">
        <v>3601</v>
      </c>
      <c r="E233" s="1016">
        <v>16210.57</v>
      </c>
      <c r="F233" s="1017">
        <v>5193079</v>
      </c>
      <c r="G233" s="1015" t="s">
        <v>3602</v>
      </c>
      <c r="H233" s="1015" t="s">
        <v>2870</v>
      </c>
      <c r="I233" s="1018">
        <v>39783</v>
      </c>
      <c r="J233" s="1018">
        <v>44575</v>
      </c>
      <c r="K233" s="1015" t="s">
        <v>1228</v>
      </c>
      <c r="L233" s="1015" t="s">
        <v>3577</v>
      </c>
    </row>
    <row r="234" spans="1:12" ht="12">
      <c r="A234" s="1014">
        <v>231</v>
      </c>
      <c r="B234" s="1014" t="s">
        <v>3603</v>
      </c>
      <c r="C234" s="1014" t="s">
        <v>2867</v>
      </c>
      <c r="D234" s="1015" t="s">
        <v>3604</v>
      </c>
      <c r="E234" s="1016">
        <v>854.24</v>
      </c>
      <c r="F234" s="1017">
        <v>5108195</v>
      </c>
      <c r="G234" s="1015" t="s">
        <v>3605</v>
      </c>
      <c r="H234" s="1015" t="s">
        <v>2870</v>
      </c>
      <c r="I234" s="1018">
        <v>39783</v>
      </c>
      <c r="J234" s="1018">
        <v>44166</v>
      </c>
      <c r="K234" s="1015" t="s">
        <v>1189</v>
      </c>
      <c r="L234" s="1015" t="s">
        <v>3606</v>
      </c>
    </row>
    <row r="235" spans="1:12" ht="12">
      <c r="A235" s="1014">
        <v>232</v>
      </c>
      <c r="B235" s="1014" t="s">
        <v>3607</v>
      </c>
      <c r="C235" s="1014" t="s">
        <v>2867</v>
      </c>
      <c r="D235" s="1015" t="s">
        <v>3608</v>
      </c>
      <c r="E235" s="1016">
        <v>227.59</v>
      </c>
      <c r="F235" s="1017">
        <v>2019086</v>
      </c>
      <c r="G235" s="1015" t="s">
        <v>3609</v>
      </c>
      <c r="H235" s="1015" t="s">
        <v>2870</v>
      </c>
      <c r="I235" s="1018">
        <v>39783</v>
      </c>
      <c r="J235" s="1018">
        <v>44439</v>
      </c>
      <c r="K235" s="1015" t="s">
        <v>1239</v>
      </c>
      <c r="L235" s="1015" t="s">
        <v>3610</v>
      </c>
    </row>
    <row r="236" spans="1:12" ht="12">
      <c r="A236" s="1014">
        <v>233</v>
      </c>
      <c r="B236" s="1014" t="s">
        <v>3611</v>
      </c>
      <c r="C236" s="1014" t="s">
        <v>2867</v>
      </c>
      <c r="D236" s="1015" t="s">
        <v>3612</v>
      </c>
      <c r="E236" s="1016">
        <v>1558</v>
      </c>
      <c r="F236" s="1017">
        <v>2019086</v>
      </c>
      <c r="G236" s="1015" t="s">
        <v>3609</v>
      </c>
      <c r="H236" s="1015" t="s">
        <v>2870</v>
      </c>
      <c r="I236" s="1018">
        <v>39783</v>
      </c>
      <c r="J236" s="1018">
        <v>44439</v>
      </c>
      <c r="K236" s="1015" t="s">
        <v>1239</v>
      </c>
      <c r="L236" s="1015" t="s">
        <v>3610</v>
      </c>
    </row>
    <row r="237" spans="1:12" ht="12">
      <c r="A237" s="1014">
        <v>234</v>
      </c>
      <c r="B237" s="1014" t="s">
        <v>3613</v>
      </c>
      <c r="C237" s="1014" t="s">
        <v>2867</v>
      </c>
      <c r="D237" s="1015" t="s">
        <v>3614</v>
      </c>
      <c r="E237" s="1016">
        <v>2136.11</v>
      </c>
      <c r="F237" s="1017">
        <v>5254469</v>
      </c>
      <c r="G237" s="1015" t="s">
        <v>3615</v>
      </c>
      <c r="H237" s="1015" t="s">
        <v>2870</v>
      </c>
      <c r="I237" s="1018">
        <v>39783</v>
      </c>
      <c r="J237" s="1018">
        <v>44243</v>
      </c>
      <c r="K237" s="1015" t="s">
        <v>1223</v>
      </c>
      <c r="L237" s="1015" t="s">
        <v>3616</v>
      </c>
    </row>
    <row r="238" spans="1:12" ht="24">
      <c r="A238" s="1014">
        <v>235</v>
      </c>
      <c r="B238" s="1014" t="s">
        <v>3617</v>
      </c>
      <c r="C238" s="1014" t="s">
        <v>2867</v>
      </c>
      <c r="D238" s="1015" t="s">
        <v>3618</v>
      </c>
      <c r="E238" s="1016">
        <v>6092.45</v>
      </c>
      <c r="F238" s="1017">
        <v>2059681</v>
      </c>
      <c r="G238" s="1015" t="s">
        <v>3619</v>
      </c>
      <c r="H238" s="1015" t="s">
        <v>2870</v>
      </c>
      <c r="I238" s="1018">
        <v>39783</v>
      </c>
      <c r="J238" s="1018">
        <v>44769</v>
      </c>
      <c r="K238" s="1015" t="s">
        <v>1239</v>
      </c>
      <c r="L238" s="1015" t="s">
        <v>3620</v>
      </c>
    </row>
    <row r="239" spans="1:12" ht="12">
      <c r="A239" s="1014">
        <v>236</v>
      </c>
      <c r="B239" s="1014" t="s">
        <v>3621</v>
      </c>
      <c r="C239" s="1014" t="s">
        <v>2867</v>
      </c>
      <c r="D239" s="1015" t="s">
        <v>3606</v>
      </c>
      <c r="E239" s="1016">
        <v>736.56</v>
      </c>
      <c r="F239" s="1017">
        <v>5108195</v>
      </c>
      <c r="G239" s="1015" t="s">
        <v>3605</v>
      </c>
      <c r="H239" s="1015" t="s">
        <v>2870</v>
      </c>
      <c r="I239" s="1018">
        <v>39785</v>
      </c>
      <c r="J239" s="1018">
        <v>44168</v>
      </c>
      <c r="K239" s="1015" t="s">
        <v>1189</v>
      </c>
      <c r="L239" s="1015" t="s">
        <v>3606</v>
      </c>
    </row>
    <row r="240" spans="1:12" ht="12">
      <c r="A240" s="1014">
        <v>237</v>
      </c>
      <c r="B240" s="1014" t="s">
        <v>3622</v>
      </c>
      <c r="C240" s="1014" t="s">
        <v>2867</v>
      </c>
      <c r="D240" s="1015" t="s">
        <v>3623</v>
      </c>
      <c r="E240" s="1016">
        <v>569.23</v>
      </c>
      <c r="F240" s="1017">
        <v>5104424</v>
      </c>
      <c r="G240" s="1015" t="s">
        <v>900</v>
      </c>
      <c r="H240" s="1015" t="s">
        <v>2922</v>
      </c>
      <c r="I240" s="1018">
        <v>39786</v>
      </c>
      <c r="J240" s="1018">
        <v>44169</v>
      </c>
      <c r="K240" s="1015" t="s">
        <v>1260</v>
      </c>
      <c r="L240" s="1015" t="s">
        <v>3507</v>
      </c>
    </row>
    <row r="241" spans="1:12" ht="24">
      <c r="A241" s="1014">
        <v>238</v>
      </c>
      <c r="B241" s="1014" t="s">
        <v>3624</v>
      </c>
      <c r="C241" s="1014" t="s">
        <v>2867</v>
      </c>
      <c r="D241" s="1015" t="s">
        <v>3394</v>
      </c>
      <c r="E241" s="1016">
        <v>1425.87</v>
      </c>
      <c r="F241" s="1017">
        <v>5230977</v>
      </c>
      <c r="G241" s="1015" t="s">
        <v>3625</v>
      </c>
      <c r="H241" s="1015" t="s">
        <v>2870</v>
      </c>
      <c r="I241" s="1018">
        <v>39786</v>
      </c>
      <c r="J241" s="1018">
        <v>44169</v>
      </c>
      <c r="K241" s="1015" t="s">
        <v>1179</v>
      </c>
      <c r="L241" s="1015" t="s">
        <v>3626</v>
      </c>
    </row>
    <row r="242" spans="1:12" ht="12">
      <c r="A242" s="1014">
        <v>239</v>
      </c>
      <c r="B242" s="1014" t="s">
        <v>3627</v>
      </c>
      <c r="C242" s="1014" t="s">
        <v>2867</v>
      </c>
      <c r="D242" s="1015" t="s">
        <v>3221</v>
      </c>
      <c r="E242" s="1016">
        <v>55.81</v>
      </c>
      <c r="F242" s="1017">
        <v>2112663</v>
      </c>
      <c r="G242" s="1015" t="s">
        <v>3628</v>
      </c>
      <c r="H242" s="1015" t="s">
        <v>2870</v>
      </c>
      <c r="I242" s="1018">
        <v>39790</v>
      </c>
      <c r="J242" s="1018">
        <v>44173</v>
      </c>
      <c r="K242" s="1015" t="s">
        <v>824</v>
      </c>
      <c r="L242" s="1015" t="s">
        <v>3195</v>
      </c>
    </row>
    <row r="243" spans="1:12" ht="24">
      <c r="A243" s="1014">
        <v>240</v>
      </c>
      <c r="B243" s="1014" t="s">
        <v>3629</v>
      </c>
      <c r="C243" s="1014" t="s">
        <v>2867</v>
      </c>
      <c r="D243" s="1015" t="s">
        <v>3630</v>
      </c>
      <c r="E243" s="1016">
        <v>3954.23</v>
      </c>
      <c r="F243" s="1017">
        <v>5407761</v>
      </c>
      <c r="G243" s="1015" t="s">
        <v>3631</v>
      </c>
      <c r="H243" s="1015" t="s">
        <v>2870</v>
      </c>
      <c r="I243" s="1018">
        <v>39790</v>
      </c>
      <c r="J243" s="1018">
        <v>44173</v>
      </c>
      <c r="K243" s="1015" t="s">
        <v>1179</v>
      </c>
      <c r="L243" s="1015" t="s">
        <v>3475</v>
      </c>
    </row>
    <row r="244" spans="1:12" ht="12">
      <c r="A244" s="1014">
        <v>241</v>
      </c>
      <c r="B244" s="1014" t="s">
        <v>3632</v>
      </c>
      <c r="C244" s="1014" t="s">
        <v>2867</v>
      </c>
      <c r="D244" s="1015" t="s">
        <v>3633</v>
      </c>
      <c r="E244" s="1016">
        <v>3745.85</v>
      </c>
      <c r="F244" s="1017">
        <v>5224993</v>
      </c>
      <c r="G244" s="1015" t="s">
        <v>3634</v>
      </c>
      <c r="H244" s="1015" t="s">
        <v>2870</v>
      </c>
      <c r="I244" s="1018">
        <v>39791</v>
      </c>
      <c r="J244" s="1018">
        <v>44618</v>
      </c>
      <c r="K244" s="1015" t="s">
        <v>1239</v>
      </c>
      <c r="L244" s="1015" t="s">
        <v>3635</v>
      </c>
    </row>
    <row r="245" spans="1:12" ht="12">
      <c r="A245" s="1014">
        <v>242</v>
      </c>
      <c r="B245" s="1014" t="s">
        <v>3636</v>
      </c>
      <c r="C245" s="1014" t="s">
        <v>2867</v>
      </c>
      <c r="D245" s="1015" t="s">
        <v>3637</v>
      </c>
      <c r="E245" s="1016">
        <v>1558.82</v>
      </c>
      <c r="F245" s="1017">
        <v>5938643</v>
      </c>
      <c r="G245" s="1015" t="s">
        <v>3638</v>
      </c>
      <c r="H245" s="1015" t="s">
        <v>2922</v>
      </c>
      <c r="I245" s="1018">
        <v>39794</v>
      </c>
      <c r="J245" s="1018">
        <v>44177</v>
      </c>
      <c r="K245" s="1015" t="s">
        <v>2960</v>
      </c>
      <c r="L245" s="1015" t="s">
        <v>3268</v>
      </c>
    </row>
    <row r="246" spans="1:12" ht="12">
      <c r="A246" s="1014">
        <v>243</v>
      </c>
      <c r="B246" s="1014" t="s">
        <v>3639</v>
      </c>
      <c r="C246" s="1014" t="s">
        <v>2867</v>
      </c>
      <c r="D246" s="1015" t="s">
        <v>3640</v>
      </c>
      <c r="E246" s="1016">
        <v>216.83</v>
      </c>
      <c r="F246" s="1017">
        <v>5057043</v>
      </c>
      <c r="G246" s="1015" t="s">
        <v>3641</v>
      </c>
      <c r="H246" s="1015" t="s">
        <v>2870</v>
      </c>
      <c r="I246" s="1018">
        <v>39804</v>
      </c>
      <c r="J246" s="1018">
        <v>44187</v>
      </c>
      <c r="K246" s="1015" t="s">
        <v>1265</v>
      </c>
      <c r="L246" s="1015" t="s">
        <v>3150</v>
      </c>
    </row>
    <row r="247" spans="1:12" ht="12">
      <c r="A247" s="1014">
        <v>244</v>
      </c>
      <c r="B247" s="1014" t="s">
        <v>3642</v>
      </c>
      <c r="C247" s="1014" t="s">
        <v>2867</v>
      </c>
      <c r="D247" s="1015" t="s">
        <v>3643</v>
      </c>
      <c r="E247" s="1016">
        <v>357.3</v>
      </c>
      <c r="F247" s="1017">
        <v>5197996</v>
      </c>
      <c r="G247" s="1015" t="s">
        <v>3644</v>
      </c>
      <c r="H247" s="1015" t="s">
        <v>2870</v>
      </c>
      <c r="I247" s="1018">
        <v>39815</v>
      </c>
      <c r="J247" s="1018">
        <v>44198</v>
      </c>
      <c r="K247" s="1015" t="s">
        <v>1189</v>
      </c>
      <c r="L247" s="1015" t="s">
        <v>2918</v>
      </c>
    </row>
    <row r="248" spans="1:12" ht="24">
      <c r="A248" s="1014">
        <v>245</v>
      </c>
      <c r="B248" s="1014" t="s">
        <v>3645</v>
      </c>
      <c r="C248" s="1014" t="s">
        <v>2867</v>
      </c>
      <c r="D248" s="1015" t="s">
        <v>3646</v>
      </c>
      <c r="E248" s="1016">
        <v>5206.6899999999996</v>
      </c>
      <c r="F248" s="1017">
        <v>5357748</v>
      </c>
      <c r="G248" s="1015" t="s">
        <v>3647</v>
      </c>
      <c r="H248" s="1015" t="s">
        <v>2922</v>
      </c>
      <c r="I248" s="1018">
        <v>39815</v>
      </c>
      <c r="J248" s="1018">
        <v>44198</v>
      </c>
      <c r="K248" s="1015" t="s">
        <v>2960</v>
      </c>
      <c r="L248" s="1015" t="s">
        <v>3268</v>
      </c>
    </row>
    <row r="249" spans="1:12" ht="24">
      <c r="A249" s="1014">
        <v>246</v>
      </c>
      <c r="B249" s="1014" t="s">
        <v>3648</v>
      </c>
      <c r="C249" s="1014" t="s">
        <v>2867</v>
      </c>
      <c r="D249" s="1015" t="s">
        <v>3649</v>
      </c>
      <c r="E249" s="1016">
        <v>440.19</v>
      </c>
      <c r="F249" s="1017">
        <v>5566371</v>
      </c>
      <c r="G249" s="1015" t="s">
        <v>3650</v>
      </c>
      <c r="H249" s="1015" t="s">
        <v>2870</v>
      </c>
      <c r="I249" s="1018">
        <v>39832</v>
      </c>
      <c r="J249" s="1018">
        <v>44781</v>
      </c>
      <c r="K249" s="1015" t="s">
        <v>1179</v>
      </c>
      <c r="L249" s="1015" t="s">
        <v>3542</v>
      </c>
    </row>
    <row r="250" spans="1:12" ht="12">
      <c r="A250" s="1014">
        <v>247</v>
      </c>
      <c r="B250" s="1014" t="s">
        <v>3651</v>
      </c>
      <c r="C250" s="1014" t="s">
        <v>2867</v>
      </c>
      <c r="D250" s="1015" t="s">
        <v>3351</v>
      </c>
      <c r="E250" s="1016">
        <v>2342.16</v>
      </c>
      <c r="F250" s="1017">
        <v>5120365</v>
      </c>
      <c r="G250" s="1015" t="s">
        <v>3652</v>
      </c>
      <c r="H250" s="1015" t="s">
        <v>2870</v>
      </c>
      <c r="I250" s="1018">
        <v>39833</v>
      </c>
      <c r="J250" s="1018">
        <v>44216</v>
      </c>
      <c r="K250" s="1015" t="s">
        <v>2960</v>
      </c>
      <c r="L250" s="1015" t="s">
        <v>1260</v>
      </c>
    </row>
    <row r="251" spans="1:12" ht="12">
      <c r="A251" s="1014">
        <v>248</v>
      </c>
      <c r="B251" s="1014" t="s">
        <v>3653</v>
      </c>
      <c r="C251" s="1014" t="s">
        <v>2867</v>
      </c>
      <c r="D251" s="1015" t="s">
        <v>3654</v>
      </c>
      <c r="E251" s="1016">
        <v>3040.49</v>
      </c>
      <c r="F251" s="1017">
        <v>5238862</v>
      </c>
      <c r="G251" s="1015" t="s">
        <v>3655</v>
      </c>
      <c r="H251" s="1015" t="s">
        <v>2870</v>
      </c>
      <c r="I251" s="1018">
        <v>39836</v>
      </c>
      <c r="J251" s="1018">
        <v>44219</v>
      </c>
      <c r="K251" s="1015" t="s">
        <v>1228</v>
      </c>
      <c r="L251" s="1015" t="s">
        <v>3243</v>
      </c>
    </row>
    <row r="252" spans="1:12" ht="12">
      <c r="A252" s="1014">
        <v>249</v>
      </c>
      <c r="B252" s="1014" t="s">
        <v>3656</v>
      </c>
      <c r="C252" s="1014" t="s">
        <v>2867</v>
      </c>
      <c r="D252" s="1015" t="s">
        <v>3657</v>
      </c>
      <c r="E252" s="1016">
        <v>152.26</v>
      </c>
      <c r="F252" s="1017">
        <v>5212022</v>
      </c>
      <c r="G252" s="1015" t="s">
        <v>3658</v>
      </c>
      <c r="H252" s="1015" t="s">
        <v>2870</v>
      </c>
      <c r="I252" s="1018">
        <v>39836</v>
      </c>
      <c r="J252" s="1018">
        <v>44219</v>
      </c>
      <c r="K252" s="1015" t="s">
        <v>1255</v>
      </c>
      <c r="L252" s="1015" t="s">
        <v>3659</v>
      </c>
    </row>
    <row r="253" spans="1:12" ht="12">
      <c r="A253" s="1014">
        <v>250</v>
      </c>
      <c r="B253" s="1014" t="s">
        <v>3660</v>
      </c>
      <c r="C253" s="1014" t="s">
        <v>2867</v>
      </c>
      <c r="D253" s="1015" t="s">
        <v>3633</v>
      </c>
      <c r="E253" s="1016">
        <v>10982.2</v>
      </c>
      <c r="F253" s="1017">
        <v>5250684</v>
      </c>
      <c r="G253" s="1015" t="s">
        <v>3661</v>
      </c>
      <c r="H253" s="1015" t="s">
        <v>2870</v>
      </c>
      <c r="I253" s="1018">
        <v>39841</v>
      </c>
      <c r="J253" s="1018">
        <v>44224</v>
      </c>
      <c r="K253" s="1015" t="s">
        <v>1255</v>
      </c>
      <c r="L253" s="1015" t="s">
        <v>3659</v>
      </c>
    </row>
    <row r="254" spans="1:12" ht="12">
      <c r="A254" s="1014">
        <v>251</v>
      </c>
      <c r="B254" s="1014" t="s">
        <v>3662</v>
      </c>
      <c r="C254" s="1014" t="s">
        <v>2867</v>
      </c>
      <c r="D254" s="1015" t="s">
        <v>3663</v>
      </c>
      <c r="E254" s="1016">
        <v>1087.43</v>
      </c>
      <c r="F254" s="1017">
        <v>5132649</v>
      </c>
      <c r="G254" s="1015" t="s">
        <v>3664</v>
      </c>
      <c r="H254" s="1015" t="s">
        <v>2870</v>
      </c>
      <c r="I254" s="1018">
        <v>39841</v>
      </c>
      <c r="J254" s="1018">
        <v>44224</v>
      </c>
      <c r="K254" s="1015" t="s">
        <v>1207</v>
      </c>
      <c r="L254" s="1015" t="s">
        <v>3665</v>
      </c>
    </row>
    <row r="255" spans="1:12" ht="24">
      <c r="A255" s="1014">
        <v>252</v>
      </c>
      <c r="B255" s="1014" t="s">
        <v>3666</v>
      </c>
      <c r="C255" s="1014" t="s">
        <v>2867</v>
      </c>
      <c r="D255" s="1015" t="s">
        <v>3667</v>
      </c>
      <c r="E255" s="1016">
        <v>335.18</v>
      </c>
      <c r="F255" s="1017">
        <v>5566371</v>
      </c>
      <c r="G255" s="1015" t="s">
        <v>3650</v>
      </c>
      <c r="H255" s="1015" t="s">
        <v>2870</v>
      </c>
      <c r="I255" s="1018">
        <v>39847</v>
      </c>
      <c r="J255" s="1018">
        <v>44781</v>
      </c>
      <c r="K255" s="1015" t="s">
        <v>1179</v>
      </c>
      <c r="L255" s="1015" t="s">
        <v>3542</v>
      </c>
    </row>
    <row r="256" spans="1:12" ht="12">
      <c r="A256" s="1014">
        <v>253</v>
      </c>
      <c r="B256" s="1014" t="s">
        <v>3668</v>
      </c>
      <c r="C256" s="1014" t="s">
        <v>2867</v>
      </c>
      <c r="D256" s="1015" t="s">
        <v>3281</v>
      </c>
      <c r="E256" s="1016">
        <v>874.69</v>
      </c>
      <c r="F256" s="1017">
        <v>5153077</v>
      </c>
      <c r="G256" s="1015" t="s">
        <v>3669</v>
      </c>
      <c r="H256" s="1015" t="s">
        <v>2870</v>
      </c>
      <c r="I256" s="1018">
        <v>39862</v>
      </c>
      <c r="J256" s="1018">
        <v>44245</v>
      </c>
      <c r="K256" s="1015" t="s">
        <v>2960</v>
      </c>
      <c r="L256" s="1015" t="s">
        <v>3268</v>
      </c>
    </row>
    <row r="257" spans="1:12" ht="12">
      <c r="A257" s="1014">
        <v>254</v>
      </c>
      <c r="B257" s="1014" t="s">
        <v>3670</v>
      </c>
      <c r="C257" s="1014" t="s">
        <v>2867</v>
      </c>
      <c r="D257" s="1015" t="s">
        <v>3387</v>
      </c>
      <c r="E257" s="1016">
        <v>4544.2700000000004</v>
      </c>
      <c r="F257" s="1017">
        <v>5544084</v>
      </c>
      <c r="G257" s="1015" t="s">
        <v>3671</v>
      </c>
      <c r="H257" s="1015" t="s">
        <v>2922</v>
      </c>
      <c r="I257" s="1018">
        <v>39868</v>
      </c>
      <c r="J257" s="1018">
        <v>44251</v>
      </c>
      <c r="K257" s="1015" t="s">
        <v>1239</v>
      </c>
      <c r="L257" s="1015" t="s">
        <v>3002</v>
      </c>
    </row>
    <row r="258" spans="1:12" ht="12">
      <c r="A258" s="1014">
        <v>255</v>
      </c>
      <c r="B258" s="1014" t="s">
        <v>3672</v>
      </c>
      <c r="C258" s="1014" t="s">
        <v>2867</v>
      </c>
      <c r="D258" s="1015" t="s">
        <v>3673</v>
      </c>
      <c r="E258" s="1016">
        <v>41.16</v>
      </c>
      <c r="F258" s="1017">
        <v>5070899</v>
      </c>
      <c r="G258" s="1015" t="s">
        <v>3674</v>
      </c>
      <c r="H258" s="1015" t="s">
        <v>2870</v>
      </c>
      <c r="I258" s="1018">
        <v>39868</v>
      </c>
      <c r="J258" s="1018">
        <v>44251</v>
      </c>
      <c r="K258" s="1015" t="s">
        <v>824</v>
      </c>
      <c r="L258" s="1015" t="s">
        <v>3416</v>
      </c>
    </row>
    <row r="259" spans="1:12" ht="12">
      <c r="A259" s="1014">
        <v>256</v>
      </c>
      <c r="B259" s="1014" t="s">
        <v>3675</v>
      </c>
      <c r="C259" s="1014" t="s">
        <v>2867</v>
      </c>
      <c r="D259" s="1015" t="s">
        <v>3676</v>
      </c>
      <c r="E259" s="1016">
        <v>267.39</v>
      </c>
      <c r="F259" s="1017">
        <v>5199166</v>
      </c>
      <c r="G259" s="1015" t="s">
        <v>3677</v>
      </c>
      <c r="H259" s="1015" t="s">
        <v>2870</v>
      </c>
      <c r="I259" s="1018">
        <v>39868</v>
      </c>
      <c r="J259" s="1018">
        <v>44251</v>
      </c>
      <c r="K259" s="1015" t="s">
        <v>1173</v>
      </c>
      <c r="L259" s="1015" t="s">
        <v>3676</v>
      </c>
    </row>
    <row r="260" spans="1:12" ht="12">
      <c r="A260" s="1014">
        <v>257</v>
      </c>
      <c r="B260" s="1014" t="s">
        <v>3678</v>
      </c>
      <c r="C260" s="1014" t="s">
        <v>2867</v>
      </c>
      <c r="D260" s="1015" t="s">
        <v>3679</v>
      </c>
      <c r="E260" s="1016">
        <v>1940.71</v>
      </c>
      <c r="F260" s="1017">
        <v>5240964</v>
      </c>
      <c r="G260" s="1015" t="s">
        <v>3680</v>
      </c>
      <c r="H260" s="1015" t="s">
        <v>2870</v>
      </c>
      <c r="I260" s="1018">
        <v>39877</v>
      </c>
      <c r="J260" s="1018">
        <v>44260</v>
      </c>
      <c r="K260" s="1015" t="s">
        <v>1228</v>
      </c>
      <c r="L260" s="1015" t="s">
        <v>3162</v>
      </c>
    </row>
    <row r="261" spans="1:12" ht="12">
      <c r="A261" s="1014">
        <v>258</v>
      </c>
      <c r="B261" s="1014" t="s">
        <v>3681</v>
      </c>
      <c r="C261" s="1014" t="s">
        <v>2867</v>
      </c>
      <c r="D261" s="1015" t="s">
        <v>3682</v>
      </c>
      <c r="E261" s="1016">
        <v>1242.1099999999999</v>
      </c>
      <c r="F261" s="1017">
        <v>5122856</v>
      </c>
      <c r="G261" s="1015" t="s">
        <v>3683</v>
      </c>
      <c r="H261" s="1015" t="s">
        <v>2870</v>
      </c>
      <c r="I261" s="1018">
        <v>39877</v>
      </c>
      <c r="J261" s="1018">
        <v>44260</v>
      </c>
      <c r="K261" s="1015" t="s">
        <v>1228</v>
      </c>
      <c r="L261" s="1015" t="s">
        <v>3684</v>
      </c>
    </row>
    <row r="262" spans="1:12" ht="12">
      <c r="A262" s="1014">
        <v>259</v>
      </c>
      <c r="B262" s="1014" t="s">
        <v>3685</v>
      </c>
      <c r="C262" s="1014" t="s">
        <v>2867</v>
      </c>
      <c r="D262" s="1015" t="s">
        <v>3686</v>
      </c>
      <c r="E262" s="1016">
        <v>1737.16</v>
      </c>
      <c r="F262" s="1017">
        <v>5103916</v>
      </c>
      <c r="G262" s="1015" t="s">
        <v>3687</v>
      </c>
      <c r="H262" s="1015" t="s">
        <v>2870</v>
      </c>
      <c r="I262" s="1018">
        <v>39877</v>
      </c>
      <c r="J262" s="1018">
        <v>44366</v>
      </c>
      <c r="K262" s="1015" t="s">
        <v>1207</v>
      </c>
      <c r="L262" s="1015" t="s">
        <v>3688</v>
      </c>
    </row>
    <row r="263" spans="1:12" ht="12">
      <c r="A263" s="1014">
        <v>260</v>
      </c>
      <c r="B263" s="1014" t="s">
        <v>3689</v>
      </c>
      <c r="C263" s="1014" t="s">
        <v>2867</v>
      </c>
      <c r="D263" s="1015" t="s">
        <v>3690</v>
      </c>
      <c r="E263" s="1016">
        <v>4102.3</v>
      </c>
      <c r="F263" s="1017">
        <v>5565057</v>
      </c>
      <c r="G263" s="1015" t="s">
        <v>3691</v>
      </c>
      <c r="H263" s="1015" t="s">
        <v>2870</v>
      </c>
      <c r="I263" s="1018">
        <v>39877</v>
      </c>
      <c r="J263" s="1018">
        <v>44260</v>
      </c>
      <c r="K263" s="1015" t="s">
        <v>1189</v>
      </c>
      <c r="L263" s="1015" t="s">
        <v>3692</v>
      </c>
    </row>
    <row r="264" spans="1:12" ht="12">
      <c r="A264" s="1014">
        <v>261</v>
      </c>
      <c r="B264" s="1014" t="s">
        <v>3693</v>
      </c>
      <c r="C264" s="1014" t="s">
        <v>2867</v>
      </c>
      <c r="D264" s="1015" t="s">
        <v>3690</v>
      </c>
      <c r="E264" s="1016">
        <v>3997.23</v>
      </c>
      <c r="F264" s="1017">
        <v>5103916</v>
      </c>
      <c r="G264" s="1015" t="s">
        <v>3687</v>
      </c>
      <c r="H264" s="1015" t="s">
        <v>2870</v>
      </c>
      <c r="I264" s="1018">
        <v>39877</v>
      </c>
      <c r="J264" s="1018">
        <v>44366</v>
      </c>
      <c r="K264" s="1015" t="s">
        <v>1189</v>
      </c>
      <c r="L264" s="1015" t="s">
        <v>3606</v>
      </c>
    </row>
    <row r="265" spans="1:12" ht="24">
      <c r="A265" s="1014">
        <v>262</v>
      </c>
      <c r="B265" s="1014" t="s">
        <v>3694</v>
      </c>
      <c r="C265" s="1014" t="s">
        <v>2867</v>
      </c>
      <c r="D265" s="1015" t="s">
        <v>3695</v>
      </c>
      <c r="E265" s="1016">
        <v>102.99</v>
      </c>
      <c r="F265" s="1017">
        <v>5237572</v>
      </c>
      <c r="G265" s="1015" t="s">
        <v>3696</v>
      </c>
      <c r="H265" s="1015" t="s">
        <v>2870</v>
      </c>
      <c r="I265" s="1018">
        <v>39877</v>
      </c>
      <c r="J265" s="1018">
        <v>44260</v>
      </c>
      <c r="K265" s="1015" t="s">
        <v>2960</v>
      </c>
      <c r="L265" s="1015" t="s">
        <v>3268</v>
      </c>
    </row>
    <row r="266" spans="1:12" ht="12">
      <c r="A266" s="1014">
        <v>263</v>
      </c>
      <c r="B266" s="1014" t="s">
        <v>3697</v>
      </c>
      <c r="C266" s="1014" t="s">
        <v>2867</v>
      </c>
      <c r="D266" s="1015" t="s">
        <v>3698</v>
      </c>
      <c r="E266" s="1016">
        <v>45.3</v>
      </c>
      <c r="F266" s="1017">
        <v>2865912</v>
      </c>
      <c r="G266" s="1015" t="s">
        <v>3699</v>
      </c>
      <c r="H266" s="1015" t="s">
        <v>2870</v>
      </c>
      <c r="I266" s="1018">
        <v>39897</v>
      </c>
      <c r="J266" s="1018">
        <v>44280</v>
      </c>
      <c r="K266" s="1015" t="s">
        <v>2058</v>
      </c>
      <c r="L266" s="1015" t="s">
        <v>3700</v>
      </c>
    </row>
    <row r="267" spans="1:12" ht="24">
      <c r="A267" s="1014">
        <v>264</v>
      </c>
      <c r="B267" s="1014" t="s">
        <v>3701</v>
      </c>
      <c r="C267" s="1014" t="s">
        <v>2867</v>
      </c>
      <c r="D267" s="1015" t="s">
        <v>3633</v>
      </c>
      <c r="E267" s="1016">
        <v>49.19</v>
      </c>
      <c r="F267" s="1017">
        <v>5253535</v>
      </c>
      <c r="G267" s="1015" t="s">
        <v>564</v>
      </c>
      <c r="H267" s="1015" t="s">
        <v>2870</v>
      </c>
      <c r="I267" s="1018">
        <v>39897</v>
      </c>
      <c r="J267" s="1018">
        <v>44280</v>
      </c>
      <c r="K267" s="1015" t="s">
        <v>3702</v>
      </c>
      <c r="L267" s="1015" t="s">
        <v>3703</v>
      </c>
    </row>
    <row r="268" spans="1:12" ht="24">
      <c r="A268" s="1014">
        <v>265</v>
      </c>
      <c r="B268" s="1014" t="s">
        <v>3704</v>
      </c>
      <c r="C268" s="1014" t="s">
        <v>2867</v>
      </c>
      <c r="D268" s="1015" t="s">
        <v>3633</v>
      </c>
      <c r="E268" s="1016">
        <v>1361.43</v>
      </c>
      <c r="F268" s="1017">
        <v>5253535</v>
      </c>
      <c r="G268" s="1015" t="s">
        <v>564</v>
      </c>
      <c r="H268" s="1015" t="s">
        <v>2870</v>
      </c>
      <c r="I268" s="1018">
        <v>39897</v>
      </c>
      <c r="J268" s="1018">
        <v>44280</v>
      </c>
      <c r="K268" s="1015" t="s">
        <v>1270</v>
      </c>
      <c r="L268" s="1015" t="s">
        <v>3705</v>
      </c>
    </row>
    <row r="269" spans="1:12" ht="12">
      <c r="A269" s="1014">
        <v>266</v>
      </c>
      <c r="B269" s="1014" t="s">
        <v>3706</v>
      </c>
      <c r="C269" s="1014" t="s">
        <v>2867</v>
      </c>
      <c r="D269" s="1015" t="s">
        <v>3707</v>
      </c>
      <c r="E269" s="1016">
        <v>653.09</v>
      </c>
      <c r="F269" s="1017">
        <v>5634946</v>
      </c>
      <c r="G269" s="1015" t="s">
        <v>3708</v>
      </c>
      <c r="H269" s="1015" t="s">
        <v>2870</v>
      </c>
      <c r="I269" s="1018">
        <v>39898</v>
      </c>
      <c r="J269" s="1018">
        <v>44281</v>
      </c>
      <c r="K269" s="1015" t="s">
        <v>2985</v>
      </c>
      <c r="L269" s="1015" t="s">
        <v>3259</v>
      </c>
    </row>
    <row r="270" spans="1:12" ht="12">
      <c r="A270" s="1014">
        <v>267</v>
      </c>
      <c r="B270" s="1014" t="s">
        <v>3709</v>
      </c>
      <c r="C270" s="1014" t="s">
        <v>2867</v>
      </c>
      <c r="D270" s="1015" t="s">
        <v>3710</v>
      </c>
      <c r="E270" s="1016">
        <v>116.22</v>
      </c>
      <c r="F270" s="1017">
        <v>5241359</v>
      </c>
      <c r="G270" s="1015" t="s">
        <v>3711</v>
      </c>
      <c r="H270" s="1015" t="s">
        <v>2922</v>
      </c>
      <c r="I270" s="1018">
        <v>39903</v>
      </c>
      <c r="J270" s="1018">
        <v>44286</v>
      </c>
      <c r="K270" s="1015" t="s">
        <v>2960</v>
      </c>
      <c r="L270" s="1015" t="s">
        <v>3402</v>
      </c>
    </row>
    <row r="271" spans="1:12" ht="24">
      <c r="A271" s="1014">
        <v>268</v>
      </c>
      <c r="B271" s="1014" t="s">
        <v>3712</v>
      </c>
      <c r="C271" s="1014" t="s">
        <v>2867</v>
      </c>
      <c r="D271" s="1015" t="s">
        <v>3713</v>
      </c>
      <c r="E271" s="1016">
        <v>2611.77</v>
      </c>
      <c r="F271" s="1017">
        <v>6050867</v>
      </c>
      <c r="G271" s="1015" t="s">
        <v>3714</v>
      </c>
      <c r="H271" s="1015" t="s">
        <v>2870</v>
      </c>
      <c r="I271" s="1018">
        <v>39911</v>
      </c>
      <c r="J271" s="1018">
        <v>44294</v>
      </c>
      <c r="K271" s="1015" t="s">
        <v>1179</v>
      </c>
      <c r="L271" s="1015" t="s">
        <v>3626</v>
      </c>
    </row>
    <row r="272" spans="1:12" ht="12">
      <c r="A272" s="1014">
        <v>269</v>
      </c>
      <c r="B272" s="1014" t="s">
        <v>3715</v>
      </c>
      <c r="C272" s="1014" t="s">
        <v>2867</v>
      </c>
      <c r="D272" s="1015" t="s">
        <v>3716</v>
      </c>
      <c r="E272" s="1016">
        <v>5199.99</v>
      </c>
      <c r="F272" s="1017">
        <v>2027194</v>
      </c>
      <c r="G272" s="1015" t="s">
        <v>3226</v>
      </c>
      <c r="H272" s="1015" t="s">
        <v>2870</v>
      </c>
      <c r="I272" s="1018">
        <v>39913</v>
      </c>
      <c r="J272" s="1018">
        <v>44661</v>
      </c>
      <c r="K272" s="1015" t="s">
        <v>1255</v>
      </c>
      <c r="L272" s="1015" t="s">
        <v>1184</v>
      </c>
    </row>
    <row r="273" spans="1:12" ht="12">
      <c r="A273" s="1014">
        <v>270</v>
      </c>
      <c r="B273" s="1014" t="s">
        <v>3717</v>
      </c>
      <c r="C273" s="1014" t="s">
        <v>2867</v>
      </c>
      <c r="D273" s="1015" t="s">
        <v>3718</v>
      </c>
      <c r="E273" s="1016">
        <v>1240.93</v>
      </c>
      <c r="F273" s="1017">
        <v>5152054</v>
      </c>
      <c r="G273" s="1015" t="s">
        <v>3719</v>
      </c>
      <c r="H273" s="1015" t="s">
        <v>2870</v>
      </c>
      <c r="I273" s="1018">
        <v>39927</v>
      </c>
      <c r="J273" s="1018">
        <v>44310</v>
      </c>
      <c r="K273" s="1015" t="s">
        <v>1173</v>
      </c>
      <c r="L273" s="1015" t="s">
        <v>3255</v>
      </c>
    </row>
    <row r="274" spans="1:12" ht="12">
      <c r="A274" s="1014">
        <v>271</v>
      </c>
      <c r="B274" s="1014" t="s">
        <v>3720</v>
      </c>
      <c r="C274" s="1014" t="s">
        <v>2867</v>
      </c>
      <c r="D274" s="1015" t="s">
        <v>3721</v>
      </c>
      <c r="E274" s="1016">
        <v>561.64</v>
      </c>
      <c r="F274" s="1017">
        <v>5382475</v>
      </c>
      <c r="G274" s="1015" t="s">
        <v>3722</v>
      </c>
      <c r="H274" s="1015" t="s">
        <v>2922</v>
      </c>
      <c r="I274" s="1018">
        <v>39927</v>
      </c>
      <c r="J274" s="1018">
        <v>44310</v>
      </c>
      <c r="K274" s="1015" t="s">
        <v>1173</v>
      </c>
      <c r="L274" s="1015" t="s">
        <v>3723</v>
      </c>
    </row>
    <row r="275" spans="1:12" ht="12">
      <c r="A275" s="1014">
        <v>272</v>
      </c>
      <c r="B275" s="1014" t="s">
        <v>3724</v>
      </c>
      <c r="C275" s="1014" t="s">
        <v>2867</v>
      </c>
      <c r="D275" s="1015" t="s">
        <v>3725</v>
      </c>
      <c r="E275" s="1016">
        <v>2104.1799999999998</v>
      </c>
      <c r="F275" s="1017">
        <v>5310598</v>
      </c>
      <c r="G275" s="1015" t="s">
        <v>3318</v>
      </c>
      <c r="H275" s="1015" t="s">
        <v>2922</v>
      </c>
      <c r="I275" s="1018">
        <v>39930</v>
      </c>
      <c r="J275" s="1018">
        <v>44313</v>
      </c>
      <c r="K275" s="1015" t="s">
        <v>2960</v>
      </c>
      <c r="L275" s="1015" t="s">
        <v>3319</v>
      </c>
    </row>
    <row r="276" spans="1:12" ht="12">
      <c r="A276" s="1014">
        <v>273</v>
      </c>
      <c r="B276" s="1014" t="s">
        <v>3726</v>
      </c>
      <c r="C276" s="1014" t="s">
        <v>2867</v>
      </c>
      <c r="D276" s="1015" t="s">
        <v>2939</v>
      </c>
      <c r="E276" s="1016">
        <v>1981.07</v>
      </c>
      <c r="F276" s="1017">
        <v>2824833</v>
      </c>
      <c r="G276" s="1015" t="s">
        <v>3727</v>
      </c>
      <c r="H276" s="1015" t="s">
        <v>2870</v>
      </c>
      <c r="I276" s="1018">
        <v>39934</v>
      </c>
      <c r="J276" s="1018">
        <v>44317</v>
      </c>
      <c r="K276" s="1015" t="s">
        <v>2960</v>
      </c>
      <c r="L276" s="1015" t="s">
        <v>3728</v>
      </c>
    </row>
    <row r="277" spans="1:12" ht="12">
      <c r="A277" s="1014">
        <v>274</v>
      </c>
      <c r="B277" s="1014" t="s">
        <v>3729</v>
      </c>
      <c r="C277" s="1014" t="s">
        <v>2867</v>
      </c>
      <c r="D277" s="1015" t="s">
        <v>3730</v>
      </c>
      <c r="E277" s="1016">
        <v>676.38</v>
      </c>
      <c r="F277" s="1017">
        <v>5576741</v>
      </c>
      <c r="G277" s="1015" t="s">
        <v>3731</v>
      </c>
      <c r="H277" s="1015" t="s">
        <v>2870</v>
      </c>
      <c r="I277" s="1018">
        <v>39939</v>
      </c>
      <c r="J277" s="1018">
        <v>44322</v>
      </c>
      <c r="K277" s="1015" t="s">
        <v>1239</v>
      </c>
      <c r="L277" s="1015" t="s">
        <v>3732</v>
      </c>
    </row>
    <row r="278" spans="1:12" ht="12">
      <c r="A278" s="1014">
        <v>275</v>
      </c>
      <c r="B278" s="1014" t="s">
        <v>3733</v>
      </c>
      <c r="C278" s="1014" t="s">
        <v>2867</v>
      </c>
      <c r="D278" s="1015" t="s">
        <v>3734</v>
      </c>
      <c r="E278" s="1016">
        <v>2066.9</v>
      </c>
      <c r="F278" s="1017">
        <v>6072402</v>
      </c>
      <c r="G278" s="1015" t="s">
        <v>3735</v>
      </c>
      <c r="H278" s="1015" t="s">
        <v>2870</v>
      </c>
      <c r="I278" s="1018">
        <v>39979</v>
      </c>
      <c r="J278" s="1018">
        <v>44362</v>
      </c>
      <c r="K278" s="1015" t="s">
        <v>1228</v>
      </c>
      <c r="L278" s="1015" t="s">
        <v>3243</v>
      </c>
    </row>
    <row r="279" spans="1:12" ht="12">
      <c r="A279" s="1014">
        <v>276</v>
      </c>
      <c r="B279" s="1014" t="s">
        <v>3736</v>
      </c>
      <c r="C279" s="1014" t="s">
        <v>2867</v>
      </c>
      <c r="D279" s="1015" t="s">
        <v>3737</v>
      </c>
      <c r="E279" s="1016">
        <v>28.06</v>
      </c>
      <c r="F279" s="1017">
        <v>5063329</v>
      </c>
      <c r="G279" s="1015" t="s">
        <v>3738</v>
      </c>
      <c r="H279" s="1015" t="s">
        <v>2870</v>
      </c>
      <c r="I279" s="1018">
        <v>39981</v>
      </c>
      <c r="J279" s="1018">
        <v>43268</v>
      </c>
      <c r="K279" s="1015" t="s">
        <v>2022</v>
      </c>
      <c r="L279" s="1015" t="s">
        <v>3235</v>
      </c>
    </row>
    <row r="280" spans="1:12" ht="12">
      <c r="A280" s="1014">
        <v>277</v>
      </c>
      <c r="B280" s="1014" t="s">
        <v>3739</v>
      </c>
      <c r="C280" s="1014" t="s">
        <v>2867</v>
      </c>
      <c r="D280" s="1015" t="s">
        <v>3364</v>
      </c>
      <c r="E280" s="1016">
        <v>91.45</v>
      </c>
      <c r="F280" s="1017">
        <v>2784165</v>
      </c>
      <c r="G280" s="1015" t="s">
        <v>3740</v>
      </c>
      <c r="H280" s="1015" t="s">
        <v>2870</v>
      </c>
      <c r="I280" s="1018">
        <v>39987</v>
      </c>
      <c r="J280" s="1018">
        <v>44370</v>
      </c>
      <c r="K280" s="1015" t="s">
        <v>1184</v>
      </c>
      <c r="L280" s="1015" t="s">
        <v>3054</v>
      </c>
    </row>
    <row r="281" spans="1:12" ht="12">
      <c r="A281" s="1014">
        <v>278</v>
      </c>
      <c r="B281" s="1014" t="s">
        <v>3741</v>
      </c>
      <c r="C281" s="1014" t="s">
        <v>2867</v>
      </c>
      <c r="D281" s="1015" t="s">
        <v>3742</v>
      </c>
      <c r="E281" s="1016">
        <v>204.97</v>
      </c>
      <c r="F281" s="1017">
        <v>2662647</v>
      </c>
      <c r="G281" s="1015" t="s">
        <v>3743</v>
      </c>
      <c r="H281" s="1015" t="s">
        <v>2879</v>
      </c>
      <c r="I281" s="1018">
        <v>39997</v>
      </c>
      <c r="J281" s="1018">
        <v>44380</v>
      </c>
      <c r="K281" s="1015" t="s">
        <v>1250</v>
      </c>
      <c r="L281" s="1015" t="s">
        <v>3032</v>
      </c>
    </row>
    <row r="282" spans="1:12" ht="12">
      <c r="A282" s="1014">
        <v>279</v>
      </c>
      <c r="B282" s="1014" t="s">
        <v>3744</v>
      </c>
      <c r="C282" s="1014" t="s">
        <v>2867</v>
      </c>
      <c r="D282" s="1015" t="s">
        <v>3730</v>
      </c>
      <c r="E282" s="1016">
        <v>22307.11</v>
      </c>
      <c r="F282" s="1017">
        <v>5343542</v>
      </c>
      <c r="G282" s="1015" t="s">
        <v>3745</v>
      </c>
      <c r="H282" s="1015" t="s">
        <v>2922</v>
      </c>
      <c r="I282" s="1018">
        <v>40014</v>
      </c>
      <c r="J282" s="1018">
        <v>44397</v>
      </c>
      <c r="K282" s="1015" t="s">
        <v>2960</v>
      </c>
      <c r="L282" s="1015" t="s">
        <v>3319</v>
      </c>
    </row>
    <row r="283" spans="1:12" ht="12">
      <c r="A283" s="1014">
        <v>280</v>
      </c>
      <c r="B283" s="1014" t="s">
        <v>3746</v>
      </c>
      <c r="C283" s="1014" t="s">
        <v>2867</v>
      </c>
      <c r="D283" s="1015" t="s">
        <v>3747</v>
      </c>
      <c r="E283" s="1016">
        <v>701.48</v>
      </c>
      <c r="F283" s="1017">
        <v>2771799</v>
      </c>
      <c r="G283" s="1015" t="s">
        <v>3748</v>
      </c>
      <c r="H283" s="1015" t="s">
        <v>2870</v>
      </c>
      <c r="I283" s="1018">
        <v>40018</v>
      </c>
      <c r="J283" s="1018">
        <v>44401</v>
      </c>
      <c r="K283" s="1015" t="s">
        <v>824</v>
      </c>
      <c r="L283" s="1015" t="s">
        <v>3749</v>
      </c>
    </row>
    <row r="284" spans="1:12" ht="12">
      <c r="A284" s="1014">
        <v>281</v>
      </c>
      <c r="B284" s="1014" t="s">
        <v>3750</v>
      </c>
      <c r="C284" s="1014" t="s">
        <v>2867</v>
      </c>
      <c r="D284" s="1015" t="s">
        <v>3751</v>
      </c>
      <c r="E284" s="1016">
        <v>11371.77</v>
      </c>
      <c r="F284" s="1017">
        <v>5057043</v>
      </c>
      <c r="G284" s="1015" t="s">
        <v>3641</v>
      </c>
      <c r="H284" s="1015" t="s">
        <v>2870</v>
      </c>
      <c r="I284" s="1018">
        <v>40028</v>
      </c>
      <c r="J284" s="1018">
        <v>43988</v>
      </c>
      <c r="K284" s="1015" t="s">
        <v>2960</v>
      </c>
      <c r="L284" s="1015" t="s">
        <v>1260</v>
      </c>
    </row>
    <row r="285" spans="1:12" ht="12">
      <c r="A285" s="1014">
        <v>282</v>
      </c>
      <c r="B285" s="1014" t="s">
        <v>3752</v>
      </c>
      <c r="C285" s="1014" t="s">
        <v>2867</v>
      </c>
      <c r="D285" s="1015" t="s">
        <v>3753</v>
      </c>
      <c r="E285" s="1016">
        <v>2081.96</v>
      </c>
      <c r="F285" s="1017">
        <v>5210402</v>
      </c>
      <c r="G285" s="1015" t="s">
        <v>3754</v>
      </c>
      <c r="H285" s="1015" t="s">
        <v>2879</v>
      </c>
      <c r="I285" s="1018">
        <v>40030</v>
      </c>
      <c r="J285" s="1018">
        <v>44413</v>
      </c>
      <c r="K285" s="1015" t="s">
        <v>1265</v>
      </c>
      <c r="L285" s="1015" t="s">
        <v>3755</v>
      </c>
    </row>
    <row r="286" spans="1:12" ht="12">
      <c r="A286" s="1014">
        <v>283</v>
      </c>
      <c r="B286" s="1014" t="s">
        <v>3756</v>
      </c>
      <c r="C286" s="1014" t="s">
        <v>2867</v>
      </c>
      <c r="D286" s="1015" t="s">
        <v>3757</v>
      </c>
      <c r="E286" s="1016">
        <v>123.83</v>
      </c>
      <c r="F286" s="1017">
        <v>2771799</v>
      </c>
      <c r="G286" s="1015" t="s">
        <v>3748</v>
      </c>
      <c r="H286" s="1015" t="s">
        <v>2870</v>
      </c>
      <c r="I286" s="1018">
        <v>40035</v>
      </c>
      <c r="J286" s="1018">
        <v>44418</v>
      </c>
      <c r="K286" s="1015" t="s">
        <v>824</v>
      </c>
      <c r="L286" s="1015" t="s">
        <v>3273</v>
      </c>
    </row>
    <row r="287" spans="1:12" ht="12">
      <c r="A287" s="1014">
        <v>284</v>
      </c>
      <c r="B287" s="1014" t="s">
        <v>3758</v>
      </c>
      <c r="C287" s="1014" t="s">
        <v>2867</v>
      </c>
      <c r="D287" s="1015" t="s">
        <v>3759</v>
      </c>
      <c r="E287" s="1016">
        <v>4273.6000000000004</v>
      </c>
      <c r="F287" s="1017">
        <v>5359384</v>
      </c>
      <c r="G287" s="1015" t="s">
        <v>3760</v>
      </c>
      <c r="H287" s="1015" t="s">
        <v>2870</v>
      </c>
      <c r="I287" s="1018">
        <v>40035</v>
      </c>
      <c r="J287" s="1018">
        <v>44418</v>
      </c>
      <c r="K287" s="1015" t="s">
        <v>1228</v>
      </c>
      <c r="L287" s="1015" t="s">
        <v>3028</v>
      </c>
    </row>
    <row r="288" spans="1:12" ht="12">
      <c r="A288" s="1014">
        <v>285</v>
      </c>
      <c r="B288" s="1014" t="s">
        <v>3761</v>
      </c>
      <c r="C288" s="1014" t="s">
        <v>2867</v>
      </c>
      <c r="D288" s="1015" t="s">
        <v>3762</v>
      </c>
      <c r="E288" s="1016">
        <v>5059.1099999999997</v>
      </c>
      <c r="F288" s="1017">
        <v>5545323</v>
      </c>
      <c r="G288" s="1015" t="s">
        <v>3763</v>
      </c>
      <c r="H288" s="1015" t="s">
        <v>2870</v>
      </c>
      <c r="I288" s="1018">
        <v>40037</v>
      </c>
      <c r="J288" s="1018">
        <v>44420</v>
      </c>
      <c r="K288" s="1015" t="s">
        <v>1207</v>
      </c>
      <c r="L288" s="1015" t="s">
        <v>3022</v>
      </c>
    </row>
    <row r="289" spans="1:12" ht="12">
      <c r="A289" s="1014">
        <v>286</v>
      </c>
      <c r="B289" s="1014" t="s">
        <v>3764</v>
      </c>
      <c r="C289" s="1014" t="s">
        <v>2867</v>
      </c>
      <c r="D289" s="1015" t="s">
        <v>3765</v>
      </c>
      <c r="E289" s="1016">
        <v>1081.8900000000001</v>
      </c>
      <c r="F289" s="1017">
        <v>5194997</v>
      </c>
      <c r="G289" s="1015" t="s">
        <v>3766</v>
      </c>
      <c r="H289" s="1015" t="s">
        <v>2870</v>
      </c>
      <c r="I289" s="1018">
        <v>40046</v>
      </c>
      <c r="J289" s="1018">
        <v>44429</v>
      </c>
      <c r="K289" s="1015" t="s">
        <v>2960</v>
      </c>
      <c r="L289" s="1015" t="s">
        <v>3175</v>
      </c>
    </row>
    <row r="290" spans="1:12" ht="24">
      <c r="A290" s="1014">
        <v>287</v>
      </c>
      <c r="B290" s="1014" t="s">
        <v>3767</v>
      </c>
      <c r="C290" s="1014" t="s">
        <v>2867</v>
      </c>
      <c r="D290" s="1015" t="s">
        <v>3768</v>
      </c>
      <c r="E290" s="1016">
        <v>14835.42</v>
      </c>
      <c r="F290" s="1017">
        <v>5133351</v>
      </c>
      <c r="G290" s="1015" t="s">
        <v>3769</v>
      </c>
      <c r="H290" s="1015" t="s">
        <v>2870</v>
      </c>
      <c r="I290" s="1018">
        <v>40059</v>
      </c>
      <c r="J290" s="1018">
        <v>44442</v>
      </c>
      <c r="K290" s="1015" t="s">
        <v>1179</v>
      </c>
      <c r="L290" s="1015" t="s">
        <v>3486</v>
      </c>
    </row>
    <row r="291" spans="1:12" ht="12">
      <c r="A291" s="1014">
        <v>288</v>
      </c>
      <c r="B291" s="1014" t="s">
        <v>3770</v>
      </c>
      <c r="C291" s="1014" t="s">
        <v>2867</v>
      </c>
      <c r="D291" s="1015" t="s">
        <v>3771</v>
      </c>
      <c r="E291" s="1016">
        <v>939.49</v>
      </c>
      <c r="F291" s="1017">
        <v>5163803</v>
      </c>
      <c r="G291" s="1015" t="s">
        <v>3772</v>
      </c>
      <c r="H291" s="1015" t="s">
        <v>2870</v>
      </c>
      <c r="I291" s="1018">
        <v>40060</v>
      </c>
      <c r="J291" s="1018">
        <v>44443</v>
      </c>
      <c r="K291" s="1015" t="s">
        <v>1250</v>
      </c>
      <c r="L291" s="1015" t="s">
        <v>3271</v>
      </c>
    </row>
    <row r="292" spans="1:12" ht="12">
      <c r="A292" s="1014">
        <v>289</v>
      </c>
      <c r="B292" s="1014" t="s">
        <v>3773</v>
      </c>
      <c r="C292" s="1014" t="s">
        <v>2867</v>
      </c>
      <c r="D292" s="1015" t="s">
        <v>3774</v>
      </c>
      <c r="E292" s="1016">
        <v>542.30999999999995</v>
      </c>
      <c r="F292" s="1017">
        <v>5136512</v>
      </c>
      <c r="G292" s="1015" t="s">
        <v>3775</v>
      </c>
      <c r="H292" s="1015" t="s">
        <v>2870</v>
      </c>
      <c r="I292" s="1018">
        <v>40064</v>
      </c>
      <c r="J292" s="1018">
        <v>44447</v>
      </c>
      <c r="K292" s="1015" t="s">
        <v>1207</v>
      </c>
      <c r="L292" s="1015" t="s">
        <v>1184</v>
      </c>
    </row>
    <row r="293" spans="1:12" ht="12">
      <c r="A293" s="1014">
        <v>290</v>
      </c>
      <c r="B293" s="1014" t="s">
        <v>3776</v>
      </c>
      <c r="C293" s="1014" t="s">
        <v>2867</v>
      </c>
      <c r="D293" s="1015" t="s">
        <v>3777</v>
      </c>
      <c r="E293" s="1016">
        <v>56.75</v>
      </c>
      <c r="F293" s="1017">
        <v>2737221</v>
      </c>
      <c r="G293" s="1015" t="s">
        <v>3778</v>
      </c>
      <c r="H293" s="1015" t="s">
        <v>2922</v>
      </c>
      <c r="I293" s="1018">
        <v>40067</v>
      </c>
      <c r="J293" s="1018">
        <v>44450</v>
      </c>
      <c r="K293" s="1015" t="s">
        <v>1239</v>
      </c>
      <c r="L293" s="1015" t="s">
        <v>3610</v>
      </c>
    </row>
    <row r="294" spans="1:12" ht="24">
      <c r="A294" s="1014">
        <v>291</v>
      </c>
      <c r="B294" s="1014" t="s">
        <v>3779</v>
      </c>
      <c r="C294" s="1014" t="s">
        <v>2867</v>
      </c>
      <c r="D294" s="1015" t="s">
        <v>3780</v>
      </c>
      <c r="E294" s="1016">
        <v>144.16999999999999</v>
      </c>
      <c r="F294" s="1017">
        <v>5291364</v>
      </c>
      <c r="G294" s="1015" t="s">
        <v>3781</v>
      </c>
      <c r="H294" s="1015" t="s">
        <v>2870</v>
      </c>
      <c r="I294" s="1018">
        <v>40072</v>
      </c>
      <c r="J294" s="1018">
        <v>44455</v>
      </c>
      <c r="K294" s="1015" t="s">
        <v>1179</v>
      </c>
      <c r="L294" s="1015" t="s">
        <v>3782</v>
      </c>
    </row>
    <row r="295" spans="1:12" ht="12">
      <c r="A295" s="1014">
        <v>292</v>
      </c>
      <c r="B295" s="1014" t="s">
        <v>3783</v>
      </c>
      <c r="C295" s="1014" t="s">
        <v>2867</v>
      </c>
      <c r="D295" s="1015" t="s">
        <v>3679</v>
      </c>
      <c r="E295" s="1016">
        <v>1407.59</v>
      </c>
      <c r="F295" s="1017">
        <v>5322448</v>
      </c>
      <c r="G295" s="1015" t="s">
        <v>3784</v>
      </c>
      <c r="H295" s="1015" t="s">
        <v>2879</v>
      </c>
      <c r="I295" s="1018">
        <v>40081</v>
      </c>
      <c r="J295" s="1018">
        <v>44464</v>
      </c>
      <c r="K295" s="1015" t="s">
        <v>2985</v>
      </c>
      <c r="L295" s="1015" t="s">
        <v>3785</v>
      </c>
    </row>
    <row r="296" spans="1:12" ht="12">
      <c r="A296" s="1014">
        <v>293</v>
      </c>
      <c r="B296" s="1014" t="s">
        <v>3786</v>
      </c>
      <c r="C296" s="1014" t="s">
        <v>2867</v>
      </c>
      <c r="D296" s="1015" t="s">
        <v>3787</v>
      </c>
      <c r="E296" s="1016">
        <v>100.88</v>
      </c>
      <c r="F296" s="1017">
        <v>5991625</v>
      </c>
      <c r="G296" s="1015" t="s">
        <v>3788</v>
      </c>
      <c r="H296" s="1015" t="s">
        <v>2870</v>
      </c>
      <c r="I296" s="1018">
        <v>40094</v>
      </c>
      <c r="J296" s="1018">
        <v>44648</v>
      </c>
      <c r="K296" s="1015" t="s">
        <v>2960</v>
      </c>
      <c r="L296" s="1015" t="s">
        <v>3006</v>
      </c>
    </row>
    <row r="297" spans="1:12" ht="12">
      <c r="A297" s="1014">
        <v>294</v>
      </c>
      <c r="B297" s="1014" t="s">
        <v>3789</v>
      </c>
      <c r="C297" s="1014" t="s">
        <v>2867</v>
      </c>
      <c r="D297" s="1015" t="s">
        <v>3790</v>
      </c>
      <c r="E297" s="1016">
        <v>156.37</v>
      </c>
      <c r="F297" s="1017">
        <v>5467268</v>
      </c>
      <c r="G297" s="1015" t="s">
        <v>490</v>
      </c>
      <c r="H297" s="1015" t="s">
        <v>2870</v>
      </c>
      <c r="I297" s="1018">
        <v>40098</v>
      </c>
      <c r="J297" s="1018">
        <v>44481</v>
      </c>
      <c r="K297" s="1015" t="s">
        <v>1239</v>
      </c>
      <c r="L297" s="1015" t="s">
        <v>3620</v>
      </c>
    </row>
    <row r="298" spans="1:12" ht="12">
      <c r="A298" s="1014">
        <v>295</v>
      </c>
      <c r="B298" s="1014" t="s">
        <v>3791</v>
      </c>
      <c r="C298" s="1014" t="s">
        <v>2867</v>
      </c>
      <c r="D298" s="1015" t="s">
        <v>3792</v>
      </c>
      <c r="E298" s="1016">
        <v>392.68</v>
      </c>
      <c r="F298" s="1017">
        <v>5456266</v>
      </c>
      <c r="G298" s="1015" t="s">
        <v>3793</v>
      </c>
      <c r="H298" s="1015" t="s">
        <v>2870</v>
      </c>
      <c r="I298" s="1018">
        <v>40106</v>
      </c>
      <c r="J298" s="1018">
        <v>44489</v>
      </c>
      <c r="K298" s="1015" t="s">
        <v>2960</v>
      </c>
      <c r="L298" s="1015" t="s">
        <v>3402</v>
      </c>
    </row>
    <row r="299" spans="1:12" ht="12">
      <c r="A299" s="1014">
        <v>296</v>
      </c>
      <c r="B299" s="1014" t="s">
        <v>3794</v>
      </c>
      <c r="C299" s="1014" t="s">
        <v>2867</v>
      </c>
      <c r="D299" s="1015" t="s">
        <v>3795</v>
      </c>
      <c r="E299" s="1016">
        <v>1758.53</v>
      </c>
      <c r="F299" s="1017">
        <v>5517893</v>
      </c>
      <c r="G299" s="1015" t="s">
        <v>3796</v>
      </c>
      <c r="H299" s="1015" t="s">
        <v>2870</v>
      </c>
      <c r="I299" s="1018">
        <v>40106</v>
      </c>
      <c r="J299" s="1018">
        <v>44489</v>
      </c>
      <c r="K299" s="1015" t="s">
        <v>1184</v>
      </c>
      <c r="L299" s="1015" t="s">
        <v>3054</v>
      </c>
    </row>
    <row r="300" spans="1:12" ht="12">
      <c r="A300" s="1014">
        <v>297</v>
      </c>
      <c r="B300" s="1014" t="s">
        <v>3797</v>
      </c>
      <c r="C300" s="1014" t="s">
        <v>2867</v>
      </c>
      <c r="D300" s="1015" t="s">
        <v>3212</v>
      </c>
      <c r="E300" s="1016">
        <v>55.92</v>
      </c>
      <c r="F300" s="1017">
        <v>2824582</v>
      </c>
      <c r="G300" s="1015" t="s">
        <v>3798</v>
      </c>
      <c r="H300" s="1015" t="s">
        <v>2870</v>
      </c>
      <c r="I300" s="1018">
        <v>40106</v>
      </c>
      <c r="J300" s="1018">
        <v>43393</v>
      </c>
      <c r="K300" s="1015" t="s">
        <v>1184</v>
      </c>
      <c r="L300" s="1015" t="s">
        <v>3054</v>
      </c>
    </row>
    <row r="301" spans="1:12" ht="12">
      <c r="A301" s="1014">
        <v>298</v>
      </c>
      <c r="B301" s="1014" t="s">
        <v>3799</v>
      </c>
      <c r="C301" s="1014" t="s">
        <v>2867</v>
      </c>
      <c r="D301" s="1015" t="s">
        <v>3800</v>
      </c>
      <c r="E301" s="1016">
        <v>2874.6</v>
      </c>
      <c r="F301" s="1017">
        <v>2023202</v>
      </c>
      <c r="G301" s="1015" t="s">
        <v>3801</v>
      </c>
      <c r="H301" s="1015" t="s">
        <v>2870</v>
      </c>
      <c r="I301" s="1018">
        <v>40136</v>
      </c>
      <c r="J301" s="1018">
        <v>44519</v>
      </c>
      <c r="K301" s="1015" t="s">
        <v>1189</v>
      </c>
      <c r="L301" s="1015" t="s">
        <v>3606</v>
      </c>
    </row>
    <row r="302" spans="1:12" ht="12">
      <c r="A302" s="1014">
        <v>299</v>
      </c>
      <c r="B302" s="1014" t="s">
        <v>3802</v>
      </c>
      <c r="C302" s="1014" t="s">
        <v>2867</v>
      </c>
      <c r="D302" s="1015" t="s">
        <v>2969</v>
      </c>
      <c r="E302" s="1016">
        <v>257.74</v>
      </c>
      <c r="F302" s="1017">
        <v>5263069</v>
      </c>
      <c r="G302" s="1015" t="s">
        <v>3803</v>
      </c>
      <c r="H302" s="1015" t="s">
        <v>2870</v>
      </c>
      <c r="I302" s="1018">
        <v>40142</v>
      </c>
      <c r="J302" s="1018">
        <v>44525</v>
      </c>
      <c r="K302" s="1015" t="s">
        <v>2022</v>
      </c>
      <c r="L302" s="1015" t="s">
        <v>3059</v>
      </c>
    </row>
    <row r="303" spans="1:12" ht="12">
      <c r="A303" s="1014">
        <v>300</v>
      </c>
      <c r="B303" s="1014" t="s">
        <v>3804</v>
      </c>
      <c r="C303" s="1014" t="s">
        <v>2867</v>
      </c>
      <c r="D303" s="1015" t="s">
        <v>3805</v>
      </c>
      <c r="E303" s="1016">
        <v>1692.91</v>
      </c>
      <c r="F303" s="1017">
        <v>5231256</v>
      </c>
      <c r="G303" s="1015" t="s">
        <v>3806</v>
      </c>
      <c r="H303" s="1015" t="s">
        <v>2870</v>
      </c>
      <c r="I303" s="1018">
        <v>40147</v>
      </c>
      <c r="J303" s="1018">
        <v>44530</v>
      </c>
      <c r="K303" s="1015" t="s">
        <v>1189</v>
      </c>
      <c r="L303" s="1015" t="s">
        <v>3606</v>
      </c>
    </row>
    <row r="304" spans="1:12" ht="12">
      <c r="A304" s="1014">
        <v>301</v>
      </c>
      <c r="B304" s="1014" t="s">
        <v>3807</v>
      </c>
      <c r="C304" s="1014" t="s">
        <v>2867</v>
      </c>
      <c r="D304" s="1015" t="s">
        <v>3808</v>
      </c>
      <c r="E304" s="1016">
        <v>8445.2999999999993</v>
      </c>
      <c r="F304" s="1017">
        <v>5200334</v>
      </c>
      <c r="G304" s="1015" t="s">
        <v>454</v>
      </c>
      <c r="H304" s="1015" t="s">
        <v>2870</v>
      </c>
      <c r="I304" s="1018">
        <v>40147</v>
      </c>
      <c r="J304" s="1018">
        <v>44530</v>
      </c>
      <c r="K304" s="1015" t="s">
        <v>2960</v>
      </c>
      <c r="L304" s="1015" t="s">
        <v>3175</v>
      </c>
    </row>
    <row r="305" spans="1:12" ht="12">
      <c r="A305" s="1014">
        <v>302</v>
      </c>
      <c r="B305" s="1014" t="s">
        <v>3809</v>
      </c>
      <c r="C305" s="1014" t="s">
        <v>2867</v>
      </c>
      <c r="D305" s="1015" t="s">
        <v>3810</v>
      </c>
      <c r="E305" s="1016">
        <v>4038.99</v>
      </c>
      <c r="F305" s="1017">
        <v>5055105</v>
      </c>
      <c r="G305" s="1015" t="s">
        <v>3811</v>
      </c>
      <c r="H305" s="1015" t="s">
        <v>2870</v>
      </c>
      <c r="I305" s="1018">
        <v>40149</v>
      </c>
      <c r="J305" s="1018">
        <v>44685</v>
      </c>
      <c r="K305" s="1015" t="s">
        <v>1239</v>
      </c>
      <c r="L305" s="1015" t="s">
        <v>3610</v>
      </c>
    </row>
    <row r="306" spans="1:12" ht="12">
      <c r="A306" s="1014">
        <v>303</v>
      </c>
      <c r="B306" s="1014" t="s">
        <v>3812</v>
      </c>
      <c r="C306" s="1014" t="s">
        <v>2867</v>
      </c>
      <c r="D306" s="1015" t="s">
        <v>3813</v>
      </c>
      <c r="E306" s="1016">
        <v>158.72</v>
      </c>
      <c r="F306" s="1017">
        <v>5238145</v>
      </c>
      <c r="G306" s="1015" t="s">
        <v>3814</v>
      </c>
      <c r="H306" s="1015" t="s">
        <v>2870</v>
      </c>
      <c r="I306" s="1018">
        <v>40151</v>
      </c>
      <c r="J306" s="1018">
        <v>44534</v>
      </c>
      <c r="K306" s="1015" t="s">
        <v>2985</v>
      </c>
      <c r="L306" s="1015" t="s">
        <v>3785</v>
      </c>
    </row>
    <row r="307" spans="1:12" ht="12">
      <c r="A307" s="1014">
        <v>304</v>
      </c>
      <c r="B307" s="1014" t="s">
        <v>3815</v>
      </c>
      <c r="C307" s="1014" t="s">
        <v>2867</v>
      </c>
      <c r="D307" s="1015" t="s">
        <v>3816</v>
      </c>
      <c r="E307" s="1016">
        <v>14680.4</v>
      </c>
      <c r="F307" s="1017">
        <v>6413811</v>
      </c>
      <c r="G307" s="1015" t="s">
        <v>850</v>
      </c>
      <c r="H307" s="1015" t="s">
        <v>2870</v>
      </c>
      <c r="I307" s="1018">
        <v>40151</v>
      </c>
      <c r="J307" s="1018">
        <v>44534</v>
      </c>
      <c r="K307" s="1015" t="s">
        <v>1189</v>
      </c>
      <c r="L307" s="1015" t="s">
        <v>3817</v>
      </c>
    </row>
    <row r="308" spans="1:12" ht="12">
      <c r="A308" s="1014">
        <v>305</v>
      </c>
      <c r="B308" s="1014" t="s">
        <v>3818</v>
      </c>
      <c r="C308" s="1014" t="s">
        <v>2867</v>
      </c>
      <c r="D308" s="1015" t="s">
        <v>3816</v>
      </c>
      <c r="E308" s="1016">
        <v>7834.19</v>
      </c>
      <c r="F308" s="1017">
        <v>2069792</v>
      </c>
      <c r="G308" s="1015" t="s">
        <v>539</v>
      </c>
      <c r="H308" s="1015" t="s">
        <v>2870</v>
      </c>
      <c r="I308" s="1018">
        <v>40151</v>
      </c>
      <c r="J308" s="1018">
        <v>44534</v>
      </c>
      <c r="K308" s="1015" t="s">
        <v>1189</v>
      </c>
      <c r="L308" s="1015" t="s">
        <v>3819</v>
      </c>
    </row>
    <row r="309" spans="1:12" ht="12">
      <c r="A309" s="1014">
        <v>306</v>
      </c>
      <c r="B309" s="1014" t="s">
        <v>3820</v>
      </c>
      <c r="C309" s="1014" t="s">
        <v>2867</v>
      </c>
      <c r="D309" s="1015" t="s">
        <v>3821</v>
      </c>
      <c r="E309" s="1016">
        <v>1292.42</v>
      </c>
      <c r="F309" s="1017">
        <v>2693593</v>
      </c>
      <c r="G309" s="1015" t="s">
        <v>3822</v>
      </c>
      <c r="H309" s="1015" t="s">
        <v>2870</v>
      </c>
      <c r="I309" s="1018">
        <v>40154</v>
      </c>
      <c r="J309" s="1018">
        <v>44537</v>
      </c>
      <c r="K309" s="1015" t="s">
        <v>1239</v>
      </c>
      <c r="L309" s="1015" t="s">
        <v>3635</v>
      </c>
    </row>
    <row r="310" spans="1:12" ht="24">
      <c r="A310" s="1014">
        <v>307</v>
      </c>
      <c r="B310" s="1014" t="s">
        <v>3823</v>
      </c>
      <c r="C310" s="1014" t="s">
        <v>2867</v>
      </c>
      <c r="D310" s="1015" t="s">
        <v>3824</v>
      </c>
      <c r="E310" s="1016">
        <v>874.55</v>
      </c>
      <c r="F310" s="1017">
        <v>5434254</v>
      </c>
      <c r="G310" s="1015" t="s">
        <v>3825</v>
      </c>
      <c r="H310" s="1015" t="s">
        <v>2870</v>
      </c>
      <c r="I310" s="1018">
        <v>40155</v>
      </c>
      <c r="J310" s="1018">
        <v>44538</v>
      </c>
      <c r="K310" s="1015" t="s">
        <v>1179</v>
      </c>
      <c r="L310" s="1015" t="s">
        <v>3182</v>
      </c>
    </row>
    <row r="311" spans="1:12" ht="24">
      <c r="A311" s="1014">
        <v>308</v>
      </c>
      <c r="B311" s="1014" t="s">
        <v>3826</v>
      </c>
      <c r="C311" s="1014" t="s">
        <v>2867</v>
      </c>
      <c r="D311" s="1015" t="s">
        <v>3827</v>
      </c>
      <c r="E311" s="1016">
        <v>1527.18</v>
      </c>
      <c r="F311" s="1017">
        <v>5189128</v>
      </c>
      <c r="G311" s="1015" t="s">
        <v>3828</v>
      </c>
      <c r="H311" s="1015" t="s">
        <v>2870</v>
      </c>
      <c r="I311" s="1018">
        <v>40155</v>
      </c>
      <c r="J311" s="1018">
        <v>44538</v>
      </c>
      <c r="K311" s="1015" t="s">
        <v>1179</v>
      </c>
      <c r="L311" s="1015" t="s">
        <v>3182</v>
      </c>
    </row>
    <row r="312" spans="1:12" ht="24">
      <c r="A312" s="1014">
        <v>309</v>
      </c>
      <c r="B312" s="1014" t="s">
        <v>3829</v>
      </c>
      <c r="C312" s="1014" t="s">
        <v>2867</v>
      </c>
      <c r="D312" s="1015" t="s">
        <v>3824</v>
      </c>
      <c r="E312" s="1016">
        <v>1320.39</v>
      </c>
      <c r="F312" s="1017">
        <v>5434254</v>
      </c>
      <c r="G312" s="1015" t="s">
        <v>3825</v>
      </c>
      <c r="H312" s="1015" t="s">
        <v>2870</v>
      </c>
      <c r="I312" s="1018">
        <v>40155</v>
      </c>
      <c r="J312" s="1018">
        <v>44538</v>
      </c>
      <c r="K312" s="1015" t="s">
        <v>1179</v>
      </c>
      <c r="L312" s="1015" t="s">
        <v>3182</v>
      </c>
    </row>
    <row r="313" spans="1:12" ht="12">
      <c r="A313" s="1014">
        <v>310</v>
      </c>
      <c r="B313" s="1014" t="s">
        <v>3830</v>
      </c>
      <c r="C313" s="1014" t="s">
        <v>2867</v>
      </c>
      <c r="D313" s="1015" t="s">
        <v>3831</v>
      </c>
      <c r="E313" s="1016">
        <v>26.45</v>
      </c>
      <c r="F313" s="1017">
        <v>6106145</v>
      </c>
      <c r="G313" s="1015" t="s">
        <v>3832</v>
      </c>
      <c r="H313" s="1015" t="s">
        <v>2870</v>
      </c>
      <c r="I313" s="1018">
        <v>40158</v>
      </c>
      <c r="J313" s="1018">
        <v>44541</v>
      </c>
      <c r="K313" s="1015" t="s">
        <v>2058</v>
      </c>
      <c r="L313" s="1015" t="s">
        <v>1197</v>
      </c>
    </row>
    <row r="314" spans="1:12" ht="24">
      <c r="A314" s="1014">
        <v>311</v>
      </c>
      <c r="B314" s="1014" t="s">
        <v>3833</v>
      </c>
      <c r="C314" s="1014" t="s">
        <v>2867</v>
      </c>
      <c r="D314" s="1015" t="s">
        <v>3834</v>
      </c>
      <c r="E314" s="1016">
        <v>4668.6400000000003</v>
      </c>
      <c r="F314" s="1017">
        <v>2718243</v>
      </c>
      <c r="G314" s="1015" t="s">
        <v>1032</v>
      </c>
      <c r="H314" s="1015" t="s">
        <v>2922</v>
      </c>
      <c r="I314" s="1018">
        <v>40158</v>
      </c>
      <c r="J314" s="1018">
        <v>44541</v>
      </c>
      <c r="K314" s="1015" t="s">
        <v>1179</v>
      </c>
      <c r="L314" s="1015" t="s">
        <v>3486</v>
      </c>
    </row>
    <row r="315" spans="1:12" ht="12">
      <c r="A315" s="1014">
        <v>312</v>
      </c>
      <c r="B315" s="1014" t="s">
        <v>3835</v>
      </c>
      <c r="C315" s="1014" t="s">
        <v>2867</v>
      </c>
      <c r="D315" s="1015" t="s">
        <v>3836</v>
      </c>
      <c r="E315" s="1016">
        <v>920.41</v>
      </c>
      <c r="F315" s="1017">
        <v>5326834</v>
      </c>
      <c r="G315" s="1015" t="s">
        <v>3837</v>
      </c>
      <c r="H315" s="1015" t="s">
        <v>2870</v>
      </c>
      <c r="I315" s="1018">
        <v>40175</v>
      </c>
      <c r="J315" s="1018">
        <v>44558</v>
      </c>
      <c r="K315" s="1015" t="s">
        <v>1239</v>
      </c>
      <c r="L315" s="1015" t="s">
        <v>3610</v>
      </c>
    </row>
    <row r="316" spans="1:12" ht="12">
      <c r="A316" s="1014">
        <v>313</v>
      </c>
      <c r="B316" s="1014" t="s">
        <v>3838</v>
      </c>
      <c r="C316" s="1014" t="s">
        <v>2867</v>
      </c>
      <c r="D316" s="1015" t="s">
        <v>3839</v>
      </c>
      <c r="E316" s="1016">
        <v>4424.74</v>
      </c>
      <c r="F316" s="1017">
        <v>5200334</v>
      </c>
      <c r="G316" s="1015" t="s">
        <v>454</v>
      </c>
      <c r="H316" s="1015" t="s">
        <v>2870</v>
      </c>
      <c r="I316" s="1018">
        <v>40175</v>
      </c>
      <c r="J316" s="1018">
        <v>44558</v>
      </c>
      <c r="K316" s="1015" t="s">
        <v>1189</v>
      </c>
      <c r="L316" s="1015" t="s">
        <v>3175</v>
      </c>
    </row>
    <row r="317" spans="1:12" ht="12">
      <c r="A317" s="1014">
        <v>314</v>
      </c>
      <c r="B317" s="1014" t="s">
        <v>3840</v>
      </c>
      <c r="C317" s="1014" t="s">
        <v>2867</v>
      </c>
      <c r="D317" s="1015" t="s">
        <v>3841</v>
      </c>
      <c r="E317" s="1016">
        <v>4490.03</v>
      </c>
      <c r="F317" s="1017">
        <v>5200334</v>
      </c>
      <c r="G317" s="1015" t="s">
        <v>454</v>
      </c>
      <c r="H317" s="1015" t="s">
        <v>2870</v>
      </c>
      <c r="I317" s="1018">
        <v>40175</v>
      </c>
      <c r="J317" s="1018">
        <v>44558</v>
      </c>
      <c r="K317" s="1015" t="s">
        <v>1189</v>
      </c>
      <c r="L317" s="1015" t="s">
        <v>3175</v>
      </c>
    </row>
    <row r="318" spans="1:12" ht="12">
      <c r="A318" s="1014">
        <v>315</v>
      </c>
      <c r="B318" s="1014" t="s">
        <v>3842</v>
      </c>
      <c r="C318" s="1014" t="s">
        <v>2867</v>
      </c>
      <c r="D318" s="1015" t="s">
        <v>3843</v>
      </c>
      <c r="E318" s="1016">
        <v>3476.06</v>
      </c>
      <c r="F318" s="1017">
        <v>2724286</v>
      </c>
      <c r="G318" s="1015" t="s">
        <v>3844</v>
      </c>
      <c r="H318" s="1015" t="s">
        <v>2870</v>
      </c>
      <c r="I318" s="1018">
        <v>40175</v>
      </c>
      <c r="J318" s="1018">
        <v>44558</v>
      </c>
      <c r="K318" s="1015" t="s">
        <v>1228</v>
      </c>
      <c r="L318" s="1015" t="s">
        <v>3294</v>
      </c>
    </row>
    <row r="319" spans="1:12" ht="12">
      <c r="A319" s="1014">
        <v>316</v>
      </c>
      <c r="B319" s="1014" t="s">
        <v>3845</v>
      </c>
      <c r="C319" s="1014" t="s">
        <v>2867</v>
      </c>
      <c r="D319" s="1015" t="s">
        <v>3846</v>
      </c>
      <c r="E319" s="1016">
        <v>14718.13</v>
      </c>
      <c r="F319" s="1017">
        <v>6385885</v>
      </c>
      <c r="G319" s="1015" t="s">
        <v>3847</v>
      </c>
      <c r="H319" s="1015" t="s">
        <v>2870</v>
      </c>
      <c r="I319" s="1018">
        <v>40175</v>
      </c>
      <c r="J319" s="1018">
        <v>44558</v>
      </c>
      <c r="K319" s="1015" t="s">
        <v>1189</v>
      </c>
      <c r="L319" s="1015" t="s">
        <v>3453</v>
      </c>
    </row>
    <row r="320" spans="1:12" ht="12">
      <c r="A320" s="1014">
        <v>317</v>
      </c>
      <c r="B320" s="1014" t="s">
        <v>3848</v>
      </c>
      <c r="C320" s="1014" t="s">
        <v>2867</v>
      </c>
      <c r="D320" s="1015" t="s">
        <v>3849</v>
      </c>
      <c r="E320" s="1016">
        <v>5238.47</v>
      </c>
      <c r="F320" s="1017">
        <v>5297117</v>
      </c>
      <c r="G320" s="1015" t="s">
        <v>3850</v>
      </c>
      <c r="H320" s="1015" t="s">
        <v>2870</v>
      </c>
      <c r="I320" s="1018">
        <v>40200</v>
      </c>
      <c r="J320" s="1018">
        <v>44583</v>
      </c>
      <c r="K320" s="1015" t="s">
        <v>1207</v>
      </c>
      <c r="L320" s="1015" t="s">
        <v>3022</v>
      </c>
    </row>
    <row r="321" spans="1:12" ht="12">
      <c r="A321" s="1014">
        <v>318</v>
      </c>
      <c r="B321" s="1014" t="s">
        <v>3851</v>
      </c>
      <c r="C321" s="1014" t="s">
        <v>2867</v>
      </c>
      <c r="D321" s="1015" t="s">
        <v>3852</v>
      </c>
      <c r="E321" s="1016">
        <v>4153.1899999999996</v>
      </c>
      <c r="F321" s="1017">
        <v>5320089</v>
      </c>
      <c r="G321" s="1015" t="s">
        <v>3853</v>
      </c>
      <c r="H321" s="1015" t="s">
        <v>2870</v>
      </c>
      <c r="I321" s="1018">
        <v>40207</v>
      </c>
      <c r="J321" s="1018">
        <v>44590</v>
      </c>
      <c r="K321" s="1015" t="s">
        <v>1207</v>
      </c>
      <c r="L321" s="1015" t="s">
        <v>3022</v>
      </c>
    </row>
    <row r="322" spans="1:12" ht="12">
      <c r="A322" s="1014">
        <v>319</v>
      </c>
      <c r="B322" s="1014" t="s">
        <v>3854</v>
      </c>
      <c r="C322" s="1014" t="s">
        <v>2867</v>
      </c>
      <c r="D322" s="1015" t="s">
        <v>3855</v>
      </c>
      <c r="E322" s="1016">
        <v>6848.79</v>
      </c>
      <c r="F322" s="1017">
        <v>5328772</v>
      </c>
      <c r="G322" s="1015" t="s">
        <v>3856</v>
      </c>
      <c r="H322" s="1015" t="s">
        <v>2922</v>
      </c>
      <c r="I322" s="1018">
        <v>40207</v>
      </c>
      <c r="J322" s="1018">
        <v>44590</v>
      </c>
      <c r="K322" s="1015" t="s">
        <v>2022</v>
      </c>
      <c r="L322" s="1015" t="s">
        <v>3857</v>
      </c>
    </row>
    <row r="323" spans="1:12" ht="12">
      <c r="A323" s="1014">
        <v>320</v>
      </c>
      <c r="B323" s="1014" t="s">
        <v>3858</v>
      </c>
      <c r="C323" s="1014" t="s">
        <v>2867</v>
      </c>
      <c r="D323" s="1015" t="s">
        <v>3606</v>
      </c>
      <c r="E323" s="1016">
        <v>267.37</v>
      </c>
      <c r="F323" s="1017">
        <v>5753597</v>
      </c>
      <c r="G323" s="1015" t="s">
        <v>3859</v>
      </c>
      <c r="H323" s="1015" t="s">
        <v>2870</v>
      </c>
      <c r="I323" s="1018">
        <v>40219</v>
      </c>
      <c r="J323" s="1018">
        <v>44602</v>
      </c>
      <c r="K323" s="1015" t="s">
        <v>2985</v>
      </c>
      <c r="L323" s="1015" t="s">
        <v>3290</v>
      </c>
    </row>
    <row r="324" spans="1:12" ht="24">
      <c r="A324" s="1014">
        <v>321</v>
      </c>
      <c r="B324" s="1014" t="s">
        <v>3860</v>
      </c>
      <c r="C324" s="1014" t="s">
        <v>2867</v>
      </c>
      <c r="D324" s="1015" t="s">
        <v>3861</v>
      </c>
      <c r="E324" s="1016">
        <v>141.4</v>
      </c>
      <c r="F324" s="1017">
        <v>5320259</v>
      </c>
      <c r="G324" s="1015" t="s">
        <v>804</v>
      </c>
      <c r="H324" s="1015" t="s">
        <v>2870</v>
      </c>
      <c r="I324" s="1018">
        <v>40227</v>
      </c>
      <c r="J324" s="1018">
        <v>44610</v>
      </c>
      <c r="K324" s="1015" t="s">
        <v>3489</v>
      </c>
      <c r="L324" s="1015" t="s">
        <v>3862</v>
      </c>
    </row>
    <row r="325" spans="1:12" ht="12">
      <c r="A325" s="1014">
        <v>322</v>
      </c>
      <c r="B325" s="1014" t="s">
        <v>3863</v>
      </c>
      <c r="C325" s="1014" t="s">
        <v>2867</v>
      </c>
      <c r="D325" s="1015" t="s">
        <v>3864</v>
      </c>
      <c r="E325" s="1016">
        <v>7748.03</v>
      </c>
      <c r="F325" s="1017">
        <v>5333865</v>
      </c>
      <c r="G325" s="1015" t="s">
        <v>3865</v>
      </c>
      <c r="H325" s="1015" t="s">
        <v>2870</v>
      </c>
      <c r="I325" s="1018">
        <v>40232</v>
      </c>
      <c r="J325" s="1018">
        <v>44615</v>
      </c>
      <c r="K325" s="1015" t="s">
        <v>2022</v>
      </c>
      <c r="L325" s="1015" t="s">
        <v>3866</v>
      </c>
    </row>
    <row r="326" spans="1:12" ht="12">
      <c r="A326" s="1014">
        <v>323</v>
      </c>
      <c r="B326" s="1014" t="s">
        <v>3867</v>
      </c>
      <c r="C326" s="1014" t="s">
        <v>2867</v>
      </c>
      <c r="D326" s="1015" t="s">
        <v>3868</v>
      </c>
      <c r="E326" s="1016">
        <v>684.69</v>
      </c>
      <c r="F326" s="1017">
        <v>6101615</v>
      </c>
      <c r="G326" s="1015" t="s">
        <v>762</v>
      </c>
      <c r="H326" s="1015" t="s">
        <v>2922</v>
      </c>
      <c r="I326" s="1018">
        <v>40234</v>
      </c>
      <c r="J326" s="1018">
        <v>44617</v>
      </c>
      <c r="K326" s="1015" t="s">
        <v>1207</v>
      </c>
      <c r="L326" s="1015" t="s">
        <v>775</v>
      </c>
    </row>
    <row r="327" spans="1:12" ht="12">
      <c r="A327" s="1014">
        <v>324</v>
      </c>
      <c r="B327" s="1014" t="s">
        <v>3869</v>
      </c>
      <c r="C327" s="1014" t="s">
        <v>2867</v>
      </c>
      <c r="D327" s="1015" t="s">
        <v>3868</v>
      </c>
      <c r="E327" s="1016">
        <v>6839.7</v>
      </c>
      <c r="F327" s="1017">
        <v>6101615</v>
      </c>
      <c r="G327" s="1015" t="s">
        <v>762</v>
      </c>
      <c r="H327" s="1015" t="s">
        <v>2922</v>
      </c>
      <c r="I327" s="1018">
        <v>40234</v>
      </c>
      <c r="J327" s="1018">
        <v>44617</v>
      </c>
      <c r="K327" s="1015" t="s">
        <v>1207</v>
      </c>
      <c r="L327" s="1015" t="s">
        <v>775</v>
      </c>
    </row>
    <row r="328" spans="1:12" ht="12">
      <c r="A328" s="1014">
        <v>325</v>
      </c>
      <c r="B328" s="1014" t="s">
        <v>3870</v>
      </c>
      <c r="C328" s="1014" t="s">
        <v>2867</v>
      </c>
      <c r="D328" s="1015" t="s">
        <v>3871</v>
      </c>
      <c r="E328" s="1016">
        <v>2309.69</v>
      </c>
      <c r="F328" s="1017">
        <v>5327628</v>
      </c>
      <c r="G328" s="1015" t="s">
        <v>3872</v>
      </c>
      <c r="H328" s="1015" t="s">
        <v>2870</v>
      </c>
      <c r="I328" s="1018">
        <v>40234</v>
      </c>
      <c r="J328" s="1018">
        <v>44617</v>
      </c>
      <c r="K328" s="1015" t="s">
        <v>1239</v>
      </c>
      <c r="L328" s="1015" t="s">
        <v>3873</v>
      </c>
    </row>
    <row r="329" spans="1:12" ht="12">
      <c r="A329" s="1014">
        <v>326</v>
      </c>
      <c r="B329" s="1014" t="s">
        <v>3874</v>
      </c>
      <c r="C329" s="1014" t="s">
        <v>2867</v>
      </c>
      <c r="D329" s="1015" t="s">
        <v>3875</v>
      </c>
      <c r="E329" s="1016">
        <v>3700.9</v>
      </c>
      <c r="F329" s="1017">
        <v>5485312</v>
      </c>
      <c r="G329" s="1015" t="s">
        <v>3189</v>
      </c>
      <c r="H329" s="1015" t="s">
        <v>2870</v>
      </c>
      <c r="I329" s="1018">
        <v>40276</v>
      </c>
      <c r="J329" s="1018">
        <v>44659</v>
      </c>
      <c r="K329" s="1015" t="s">
        <v>1189</v>
      </c>
      <c r="L329" s="1015" t="s">
        <v>3190</v>
      </c>
    </row>
    <row r="330" spans="1:12" ht="12">
      <c r="A330" s="1014">
        <v>327</v>
      </c>
      <c r="B330" s="1014" t="s">
        <v>3876</v>
      </c>
      <c r="C330" s="1014" t="s">
        <v>2867</v>
      </c>
      <c r="D330" s="1015" t="s">
        <v>3877</v>
      </c>
      <c r="E330" s="1016">
        <v>2306.33</v>
      </c>
      <c r="F330" s="1017">
        <v>5172314</v>
      </c>
      <c r="G330" s="1015" t="s">
        <v>3878</v>
      </c>
      <c r="H330" s="1015" t="s">
        <v>2870</v>
      </c>
      <c r="I330" s="1018">
        <v>40277</v>
      </c>
      <c r="J330" s="1018">
        <v>44603</v>
      </c>
      <c r="K330" s="1015" t="s">
        <v>1239</v>
      </c>
      <c r="L330" s="1015" t="s">
        <v>3610</v>
      </c>
    </row>
    <row r="331" spans="1:12" ht="24">
      <c r="A331" s="1014">
        <v>328</v>
      </c>
      <c r="B331" s="1014" t="s">
        <v>3879</v>
      </c>
      <c r="C331" s="1014" t="s">
        <v>2867</v>
      </c>
      <c r="D331" s="1015" t="s">
        <v>3880</v>
      </c>
      <c r="E331" s="1016">
        <v>2205.71</v>
      </c>
      <c r="F331" s="1017">
        <v>2718243</v>
      </c>
      <c r="G331" s="1015" t="s">
        <v>1032</v>
      </c>
      <c r="H331" s="1015" t="s">
        <v>2922</v>
      </c>
      <c r="I331" s="1018">
        <v>40282</v>
      </c>
      <c r="J331" s="1018">
        <v>44665</v>
      </c>
      <c r="K331" s="1015" t="s">
        <v>1179</v>
      </c>
      <c r="L331" s="1015" t="s">
        <v>3475</v>
      </c>
    </row>
    <row r="332" spans="1:12" ht="12">
      <c r="A332" s="1014">
        <v>329</v>
      </c>
      <c r="B332" s="1014" t="s">
        <v>3881</v>
      </c>
      <c r="C332" s="1014" t="s">
        <v>2867</v>
      </c>
      <c r="D332" s="1015" t="s">
        <v>3411</v>
      </c>
      <c r="E332" s="1016">
        <v>349.05</v>
      </c>
      <c r="F332" s="1017">
        <v>5325579</v>
      </c>
      <c r="G332" s="1015" t="s">
        <v>3882</v>
      </c>
      <c r="H332" s="1015" t="s">
        <v>2870</v>
      </c>
      <c r="I332" s="1018">
        <v>40284</v>
      </c>
      <c r="J332" s="1018">
        <v>44667</v>
      </c>
      <c r="K332" s="1015" t="s">
        <v>2985</v>
      </c>
      <c r="L332" s="1015" t="s">
        <v>3139</v>
      </c>
    </row>
    <row r="333" spans="1:12" ht="24">
      <c r="A333" s="1014">
        <v>330</v>
      </c>
      <c r="B333" s="1014" t="s">
        <v>3883</v>
      </c>
      <c r="C333" s="1014" t="s">
        <v>2867</v>
      </c>
      <c r="D333" s="1015" t="s">
        <v>3884</v>
      </c>
      <c r="E333" s="1016">
        <v>117300.65</v>
      </c>
      <c r="F333" s="1017">
        <v>5150884</v>
      </c>
      <c r="G333" s="1015" t="s">
        <v>3885</v>
      </c>
      <c r="H333" s="1015" t="s">
        <v>2870</v>
      </c>
      <c r="I333" s="1018">
        <v>40542</v>
      </c>
      <c r="J333" s="1018">
        <v>43829</v>
      </c>
      <c r="K333" s="1015" t="s">
        <v>2960</v>
      </c>
      <c r="L333" s="1015" t="s">
        <v>3886</v>
      </c>
    </row>
    <row r="334" spans="1:12" ht="24">
      <c r="A334" s="1014">
        <v>331</v>
      </c>
      <c r="B334" s="1014" t="s">
        <v>3887</v>
      </c>
      <c r="C334" s="1014" t="s">
        <v>2867</v>
      </c>
      <c r="D334" s="1015" t="s">
        <v>3888</v>
      </c>
      <c r="E334" s="1016">
        <v>34194.550000000003</v>
      </c>
      <c r="F334" s="1017">
        <v>5150884</v>
      </c>
      <c r="G334" s="1015" t="s">
        <v>3885</v>
      </c>
      <c r="H334" s="1015" t="s">
        <v>2870</v>
      </c>
      <c r="I334" s="1018">
        <v>40542</v>
      </c>
      <c r="J334" s="1018">
        <v>44925</v>
      </c>
      <c r="K334" s="1015" t="s">
        <v>1234</v>
      </c>
      <c r="L334" s="1015" t="s">
        <v>3010</v>
      </c>
    </row>
    <row r="335" spans="1:12" ht="24">
      <c r="A335" s="1014">
        <v>332</v>
      </c>
      <c r="B335" s="1014" t="s">
        <v>3889</v>
      </c>
      <c r="C335" s="1014" t="s">
        <v>2867</v>
      </c>
      <c r="D335" s="1015" t="s">
        <v>3890</v>
      </c>
      <c r="E335" s="1016">
        <v>14745.47</v>
      </c>
      <c r="F335" s="1017">
        <v>5438217</v>
      </c>
      <c r="G335" s="1015" t="s">
        <v>3891</v>
      </c>
      <c r="H335" s="1015" t="s">
        <v>2870</v>
      </c>
      <c r="I335" s="1018">
        <v>41449</v>
      </c>
      <c r="J335" s="1018">
        <v>44736</v>
      </c>
      <c r="K335" s="1015" t="s">
        <v>1207</v>
      </c>
      <c r="L335" s="1015" t="s">
        <v>3022</v>
      </c>
    </row>
    <row r="336" spans="1:12" ht="12">
      <c r="A336" s="1014">
        <v>333</v>
      </c>
      <c r="B336" s="1014" t="s">
        <v>3892</v>
      </c>
      <c r="C336" s="1014" t="s">
        <v>2867</v>
      </c>
      <c r="D336" s="1015" t="s">
        <v>3893</v>
      </c>
      <c r="E336" s="1016">
        <v>40246.769999999997</v>
      </c>
      <c r="F336" s="1017">
        <v>5874963</v>
      </c>
      <c r="G336" s="1015" t="s">
        <v>3894</v>
      </c>
      <c r="H336" s="1015" t="s">
        <v>2870</v>
      </c>
      <c r="I336" s="1018">
        <v>41919</v>
      </c>
      <c r="J336" s="1018">
        <v>44111</v>
      </c>
      <c r="K336" s="1015" t="s">
        <v>2960</v>
      </c>
      <c r="L336" s="1015" t="s">
        <v>3319</v>
      </c>
    </row>
    <row r="337" spans="1:12" ht="24">
      <c r="A337" s="1014">
        <v>334</v>
      </c>
      <c r="B337" s="1014" t="s">
        <v>3895</v>
      </c>
      <c r="C337" s="1014" t="s">
        <v>2867</v>
      </c>
      <c r="D337" s="1015" t="s">
        <v>3896</v>
      </c>
      <c r="E337" s="1016">
        <v>7178.31</v>
      </c>
      <c r="F337" s="1017">
        <v>5838266</v>
      </c>
      <c r="G337" s="1015" t="s">
        <v>458</v>
      </c>
      <c r="H337" s="1015" t="s">
        <v>2922</v>
      </c>
      <c r="I337" s="1018">
        <v>41919</v>
      </c>
      <c r="J337" s="1018">
        <v>44111</v>
      </c>
      <c r="K337" s="1015" t="s">
        <v>1179</v>
      </c>
      <c r="L337" s="1015" t="s">
        <v>3782</v>
      </c>
    </row>
    <row r="338" spans="1:12" ht="12">
      <c r="A338" s="1014">
        <v>335</v>
      </c>
      <c r="B338" s="1014" t="s">
        <v>3897</v>
      </c>
      <c r="C338" s="1014" t="s">
        <v>2867</v>
      </c>
      <c r="D338" s="1015" t="s">
        <v>3893</v>
      </c>
      <c r="E338" s="1016">
        <v>3536.81</v>
      </c>
      <c r="F338" s="1017">
        <v>6375839</v>
      </c>
      <c r="G338" s="1015" t="s">
        <v>3898</v>
      </c>
      <c r="H338" s="1015" t="s">
        <v>2870</v>
      </c>
      <c r="I338" s="1018">
        <v>41919</v>
      </c>
      <c r="J338" s="1018">
        <v>44111</v>
      </c>
      <c r="K338" s="1015" t="s">
        <v>2960</v>
      </c>
      <c r="L338" s="1015" t="s">
        <v>3319</v>
      </c>
    </row>
    <row r="339" spans="1:12" ht="24">
      <c r="A339" s="1014">
        <v>336</v>
      </c>
      <c r="B339" s="1014" t="s">
        <v>3899</v>
      </c>
      <c r="C339" s="1014" t="s">
        <v>2867</v>
      </c>
      <c r="D339" s="1015" t="s">
        <v>3896</v>
      </c>
      <c r="E339" s="1016">
        <v>12503.14</v>
      </c>
      <c r="F339" s="1017">
        <v>5291364</v>
      </c>
      <c r="G339" s="1015" t="s">
        <v>3781</v>
      </c>
      <c r="H339" s="1015" t="s">
        <v>2870</v>
      </c>
      <c r="I339" s="1018">
        <v>41919</v>
      </c>
      <c r="J339" s="1018">
        <v>44111</v>
      </c>
      <c r="K339" s="1015" t="s">
        <v>1179</v>
      </c>
      <c r="L339" s="1015" t="s">
        <v>3782</v>
      </c>
    </row>
    <row r="340" spans="1:12" ht="12">
      <c r="A340" s="1014">
        <v>337</v>
      </c>
      <c r="B340" s="1014" t="s">
        <v>3900</v>
      </c>
      <c r="C340" s="1014" t="s">
        <v>2867</v>
      </c>
      <c r="D340" s="1015" t="s">
        <v>3901</v>
      </c>
      <c r="E340" s="1016">
        <v>13664.08</v>
      </c>
      <c r="F340" s="1017">
        <v>5874963</v>
      </c>
      <c r="G340" s="1015" t="s">
        <v>3894</v>
      </c>
      <c r="H340" s="1015" t="s">
        <v>2870</v>
      </c>
      <c r="I340" s="1018">
        <v>41919</v>
      </c>
      <c r="J340" s="1018">
        <v>44111</v>
      </c>
      <c r="K340" s="1015" t="s">
        <v>2960</v>
      </c>
      <c r="L340" s="1015" t="s">
        <v>3319</v>
      </c>
    </row>
    <row r="341" spans="1:12" ht="24">
      <c r="A341" s="1014">
        <v>338</v>
      </c>
      <c r="B341" s="1014" t="s">
        <v>3902</v>
      </c>
      <c r="C341" s="1014" t="s">
        <v>2867</v>
      </c>
      <c r="D341" s="1015" t="s">
        <v>3896</v>
      </c>
      <c r="E341" s="1016">
        <v>2746.61</v>
      </c>
      <c r="F341" s="1017">
        <v>5720443</v>
      </c>
      <c r="G341" s="1015" t="s">
        <v>3903</v>
      </c>
      <c r="H341" s="1015" t="s">
        <v>2870</v>
      </c>
      <c r="I341" s="1018">
        <v>41919</v>
      </c>
      <c r="J341" s="1018">
        <v>44111</v>
      </c>
      <c r="K341" s="1015" t="s">
        <v>1179</v>
      </c>
      <c r="L341" s="1015" t="s">
        <v>3782</v>
      </c>
    </row>
    <row r="342" spans="1:12" ht="12">
      <c r="A342" s="1014">
        <v>339</v>
      </c>
      <c r="B342" s="1014" t="s">
        <v>3904</v>
      </c>
      <c r="C342" s="1014" t="s">
        <v>2867</v>
      </c>
      <c r="D342" s="1015" t="s">
        <v>3333</v>
      </c>
      <c r="E342" s="1016">
        <v>23801.22</v>
      </c>
      <c r="F342" s="1017">
        <v>5976723</v>
      </c>
      <c r="G342" s="1015" t="s">
        <v>3905</v>
      </c>
      <c r="H342" s="1015" t="s">
        <v>3906</v>
      </c>
      <c r="I342" s="1018">
        <v>41936</v>
      </c>
      <c r="J342" s="1018">
        <v>44128</v>
      </c>
      <c r="K342" s="1015" t="s">
        <v>1265</v>
      </c>
      <c r="L342" s="1015" t="s">
        <v>3907</v>
      </c>
    </row>
    <row r="343" spans="1:12" ht="24">
      <c r="A343" s="1014">
        <v>340</v>
      </c>
      <c r="B343" s="1014" t="s">
        <v>3908</v>
      </c>
      <c r="C343" s="1014" t="s">
        <v>2867</v>
      </c>
      <c r="D343" s="1015" t="s">
        <v>3909</v>
      </c>
      <c r="E343" s="1016">
        <v>102.02</v>
      </c>
      <c r="F343" s="1017">
        <v>2862468</v>
      </c>
      <c r="G343" s="1015" t="s">
        <v>400</v>
      </c>
      <c r="H343" s="1015" t="s">
        <v>2870</v>
      </c>
      <c r="I343" s="1018">
        <v>41941</v>
      </c>
      <c r="J343" s="1018">
        <v>44133</v>
      </c>
      <c r="K343" s="1015" t="s">
        <v>1179</v>
      </c>
      <c r="L343" s="1015" t="s">
        <v>3475</v>
      </c>
    </row>
    <row r="344" spans="1:12" ht="24">
      <c r="A344" s="1014">
        <v>341</v>
      </c>
      <c r="B344" s="1014" t="s">
        <v>3910</v>
      </c>
      <c r="C344" s="1014" t="s">
        <v>2867</v>
      </c>
      <c r="D344" s="1015" t="s">
        <v>3911</v>
      </c>
      <c r="E344" s="1016">
        <v>4283.93</v>
      </c>
      <c r="F344" s="1017">
        <v>5291364</v>
      </c>
      <c r="G344" s="1015" t="s">
        <v>3781</v>
      </c>
      <c r="H344" s="1015" t="s">
        <v>2870</v>
      </c>
      <c r="I344" s="1018">
        <v>41941</v>
      </c>
      <c r="J344" s="1018">
        <v>44133</v>
      </c>
      <c r="K344" s="1015" t="s">
        <v>1179</v>
      </c>
      <c r="L344" s="1015" t="s">
        <v>3782</v>
      </c>
    </row>
    <row r="345" spans="1:12" ht="24">
      <c r="A345" s="1014">
        <v>342</v>
      </c>
      <c r="B345" s="1014" t="s">
        <v>3912</v>
      </c>
      <c r="C345" s="1014" t="s">
        <v>2867</v>
      </c>
      <c r="D345" s="1015" t="s">
        <v>3913</v>
      </c>
      <c r="E345" s="1016">
        <v>1313.75</v>
      </c>
      <c r="F345" s="1017">
        <v>5291364</v>
      </c>
      <c r="G345" s="1015" t="s">
        <v>3781</v>
      </c>
      <c r="H345" s="1015" t="s">
        <v>2870</v>
      </c>
      <c r="I345" s="1018">
        <v>41941</v>
      </c>
      <c r="J345" s="1018">
        <v>44133</v>
      </c>
      <c r="K345" s="1015" t="s">
        <v>1179</v>
      </c>
      <c r="L345" s="1015" t="s">
        <v>3782</v>
      </c>
    </row>
    <row r="346" spans="1:12" ht="12">
      <c r="A346" s="1014">
        <v>343</v>
      </c>
      <c r="B346" s="1014" t="s">
        <v>3914</v>
      </c>
      <c r="C346" s="1014" t="s">
        <v>2867</v>
      </c>
      <c r="D346" s="1015" t="s">
        <v>3915</v>
      </c>
      <c r="E346" s="1016">
        <v>1800.41</v>
      </c>
      <c r="F346" s="1017">
        <v>5189128</v>
      </c>
      <c r="G346" s="1015" t="s">
        <v>3828</v>
      </c>
      <c r="H346" s="1015" t="s">
        <v>2870</v>
      </c>
      <c r="I346" s="1018">
        <v>41942</v>
      </c>
      <c r="J346" s="1018">
        <v>44134</v>
      </c>
      <c r="K346" s="1015" t="s">
        <v>1250</v>
      </c>
      <c r="L346" s="1015" t="s">
        <v>3271</v>
      </c>
    </row>
    <row r="347" spans="1:12" ht="24">
      <c r="A347" s="1014">
        <v>344</v>
      </c>
      <c r="B347" s="1014" t="s">
        <v>3916</v>
      </c>
      <c r="C347" s="1014" t="s">
        <v>2867</v>
      </c>
      <c r="D347" s="1015" t="s">
        <v>3917</v>
      </c>
      <c r="E347" s="1016">
        <v>9546.52</v>
      </c>
      <c r="F347" s="1017">
        <v>5838266</v>
      </c>
      <c r="G347" s="1015" t="s">
        <v>458</v>
      </c>
      <c r="H347" s="1015" t="s">
        <v>2922</v>
      </c>
      <c r="I347" s="1018">
        <v>41946</v>
      </c>
      <c r="J347" s="1018">
        <v>44138</v>
      </c>
      <c r="K347" s="1015" t="s">
        <v>1179</v>
      </c>
      <c r="L347" s="1015" t="s">
        <v>3094</v>
      </c>
    </row>
    <row r="348" spans="1:12" ht="12">
      <c r="A348" s="1014">
        <v>345</v>
      </c>
      <c r="B348" s="1014" t="s">
        <v>3918</v>
      </c>
      <c r="C348" s="1014" t="s">
        <v>2867</v>
      </c>
      <c r="D348" s="1015" t="s">
        <v>3919</v>
      </c>
      <c r="E348" s="1016">
        <v>1706.32</v>
      </c>
      <c r="F348" s="1017">
        <v>5258014</v>
      </c>
      <c r="G348" s="1015" t="s">
        <v>3920</v>
      </c>
      <c r="H348" s="1015" t="s">
        <v>2870</v>
      </c>
      <c r="I348" s="1018">
        <v>41991</v>
      </c>
      <c r="J348" s="1018">
        <v>44183</v>
      </c>
      <c r="K348" s="1015" t="s">
        <v>1228</v>
      </c>
      <c r="L348" s="1015" t="s">
        <v>3243</v>
      </c>
    </row>
    <row r="349" spans="1:12" ht="12">
      <c r="A349" s="1014">
        <v>346</v>
      </c>
      <c r="B349" s="1014" t="s">
        <v>3921</v>
      </c>
      <c r="C349" s="1014" t="s">
        <v>2867</v>
      </c>
      <c r="D349" s="1015" t="s">
        <v>3922</v>
      </c>
      <c r="E349" s="1016">
        <v>7014.15</v>
      </c>
      <c r="F349" s="1017">
        <v>5142636</v>
      </c>
      <c r="G349" s="1015" t="s">
        <v>3923</v>
      </c>
      <c r="H349" s="1015" t="s">
        <v>2870</v>
      </c>
      <c r="I349" s="1018">
        <v>41991</v>
      </c>
      <c r="J349" s="1018">
        <v>44183</v>
      </c>
      <c r="K349" s="1015" t="s">
        <v>1228</v>
      </c>
      <c r="L349" s="1015" t="s">
        <v>3243</v>
      </c>
    </row>
    <row r="350" spans="1:12" ht="12">
      <c r="A350" s="1014">
        <v>347</v>
      </c>
      <c r="B350" s="1014" t="s">
        <v>3924</v>
      </c>
      <c r="C350" s="1014" t="s">
        <v>2867</v>
      </c>
      <c r="D350" s="1015" t="s">
        <v>3499</v>
      </c>
      <c r="E350" s="1016">
        <v>1367.52</v>
      </c>
      <c r="F350" s="1017">
        <v>5489601</v>
      </c>
      <c r="G350" s="1015" t="s">
        <v>3500</v>
      </c>
      <c r="H350" s="1015" t="s">
        <v>2922</v>
      </c>
      <c r="I350" s="1018">
        <v>41991</v>
      </c>
      <c r="J350" s="1018">
        <v>44183</v>
      </c>
      <c r="K350" s="1015" t="s">
        <v>2985</v>
      </c>
      <c r="L350" s="1015" t="s">
        <v>3167</v>
      </c>
    </row>
    <row r="351" spans="1:12" ht="12">
      <c r="A351" s="1014">
        <v>348</v>
      </c>
      <c r="B351" s="1014" t="s">
        <v>3925</v>
      </c>
      <c r="C351" s="1014" t="s">
        <v>2867</v>
      </c>
      <c r="D351" s="1015" t="s">
        <v>3926</v>
      </c>
      <c r="E351" s="1016">
        <v>4454.54</v>
      </c>
      <c r="F351" s="1017">
        <v>5220378</v>
      </c>
      <c r="G351" s="1015" t="s">
        <v>3927</v>
      </c>
      <c r="H351" s="1015" t="s">
        <v>2870</v>
      </c>
      <c r="I351" s="1018">
        <v>42012</v>
      </c>
      <c r="J351" s="1018">
        <v>44204</v>
      </c>
      <c r="K351" s="1015" t="s">
        <v>2985</v>
      </c>
      <c r="L351" s="1015" t="s">
        <v>3139</v>
      </c>
    </row>
    <row r="352" spans="1:12" ht="12">
      <c r="A352" s="1014">
        <v>349</v>
      </c>
      <c r="B352" s="1014" t="s">
        <v>3928</v>
      </c>
      <c r="C352" s="1014" t="s">
        <v>2867</v>
      </c>
      <c r="D352" s="1015" t="s">
        <v>3929</v>
      </c>
      <c r="E352" s="1016">
        <v>170.24</v>
      </c>
      <c r="F352" s="1017">
        <v>2737221</v>
      </c>
      <c r="G352" s="1015" t="s">
        <v>3778</v>
      </c>
      <c r="H352" s="1015" t="s">
        <v>2922</v>
      </c>
      <c r="I352" s="1018">
        <v>42032</v>
      </c>
      <c r="J352" s="1018">
        <v>44224</v>
      </c>
      <c r="K352" s="1015" t="s">
        <v>1239</v>
      </c>
      <c r="L352" s="1015" t="s">
        <v>3610</v>
      </c>
    </row>
    <row r="353" spans="1:12" ht="12">
      <c r="A353" s="1014">
        <v>350</v>
      </c>
      <c r="B353" s="1014" t="s">
        <v>3930</v>
      </c>
      <c r="C353" s="1014" t="s">
        <v>2867</v>
      </c>
      <c r="D353" s="1015" t="s">
        <v>3931</v>
      </c>
      <c r="E353" s="1016">
        <v>532.83000000000004</v>
      </c>
      <c r="F353" s="1017">
        <v>5273366</v>
      </c>
      <c r="G353" s="1015" t="s">
        <v>3932</v>
      </c>
      <c r="H353" s="1015" t="s">
        <v>2870</v>
      </c>
      <c r="I353" s="1018">
        <v>42032</v>
      </c>
      <c r="J353" s="1018">
        <v>44224</v>
      </c>
      <c r="K353" s="1015" t="s">
        <v>2960</v>
      </c>
      <c r="L353" s="1015" t="s">
        <v>3247</v>
      </c>
    </row>
    <row r="354" spans="1:12" ht="12">
      <c r="A354" s="1014">
        <v>351</v>
      </c>
      <c r="B354" s="1014" t="s">
        <v>3933</v>
      </c>
      <c r="C354" s="1014" t="s">
        <v>2867</v>
      </c>
      <c r="D354" s="1015" t="s">
        <v>3934</v>
      </c>
      <c r="E354" s="1016">
        <v>9640.11</v>
      </c>
      <c r="F354" s="1017">
        <v>5237408</v>
      </c>
      <c r="G354" s="1015" t="s">
        <v>3935</v>
      </c>
      <c r="H354" s="1015" t="s">
        <v>2870</v>
      </c>
      <c r="I354" s="1018">
        <v>42045</v>
      </c>
      <c r="J354" s="1018">
        <v>44237</v>
      </c>
      <c r="K354" s="1015" t="s">
        <v>1223</v>
      </c>
      <c r="L354" s="1015" t="s">
        <v>3616</v>
      </c>
    </row>
    <row r="355" spans="1:12" ht="24">
      <c r="A355" s="1014">
        <v>352</v>
      </c>
      <c r="B355" s="1014" t="s">
        <v>3936</v>
      </c>
      <c r="C355" s="1014" t="s">
        <v>2867</v>
      </c>
      <c r="D355" s="1015" t="s">
        <v>3937</v>
      </c>
      <c r="E355" s="1016">
        <v>1780.2</v>
      </c>
      <c r="F355" s="1017">
        <v>6183077</v>
      </c>
      <c r="G355" s="1015" t="s">
        <v>3938</v>
      </c>
      <c r="H355" s="1015" t="s">
        <v>2870</v>
      </c>
      <c r="I355" s="1018">
        <v>42051</v>
      </c>
      <c r="J355" s="1018">
        <v>44243</v>
      </c>
      <c r="K355" s="1015" t="s">
        <v>1179</v>
      </c>
      <c r="L355" s="1015" t="s">
        <v>3486</v>
      </c>
    </row>
    <row r="356" spans="1:12" ht="24">
      <c r="A356" s="1014">
        <v>353</v>
      </c>
      <c r="B356" s="1014" t="s">
        <v>3939</v>
      </c>
      <c r="C356" s="1014" t="s">
        <v>2867</v>
      </c>
      <c r="D356" s="1015" t="s">
        <v>3294</v>
      </c>
      <c r="E356" s="1016">
        <v>24649.26</v>
      </c>
      <c r="F356" s="1017">
        <v>5310598</v>
      </c>
      <c r="G356" s="1015" t="s">
        <v>3318</v>
      </c>
      <c r="H356" s="1015" t="s">
        <v>2922</v>
      </c>
      <c r="I356" s="1018">
        <v>42062</v>
      </c>
      <c r="J356" s="1018">
        <v>44254</v>
      </c>
      <c r="K356" s="1015" t="s">
        <v>3298</v>
      </c>
      <c r="L356" s="1015" t="s">
        <v>3299</v>
      </c>
    </row>
    <row r="357" spans="1:12" ht="12">
      <c r="A357" s="1014">
        <v>354</v>
      </c>
      <c r="B357" s="1014" t="s">
        <v>3940</v>
      </c>
      <c r="C357" s="1014" t="s">
        <v>2867</v>
      </c>
      <c r="D357" s="1015" t="s">
        <v>2969</v>
      </c>
      <c r="E357" s="1016">
        <v>519.26</v>
      </c>
      <c r="F357" s="1017">
        <v>5533724</v>
      </c>
      <c r="G357" s="1015" t="s">
        <v>3941</v>
      </c>
      <c r="H357" s="1015" t="s">
        <v>2870</v>
      </c>
      <c r="I357" s="1018">
        <v>42062</v>
      </c>
      <c r="J357" s="1018">
        <v>44254</v>
      </c>
      <c r="K357" s="1015" t="s">
        <v>2022</v>
      </c>
      <c r="L357" s="1015" t="s">
        <v>2969</v>
      </c>
    </row>
    <row r="358" spans="1:12" ht="12">
      <c r="A358" s="1014">
        <v>355</v>
      </c>
      <c r="B358" s="1014" t="s">
        <v>3942</v>
      </c>
      <c r="C358" s="1014" t="s">
        <v>2867</v>
      </c>
      <c r="D358" s="1015" t="s">
        <v>3943</v>
      </c>
      <c r="E358" s="1016">
        <v>5695.48</v>
      </c>
      <c r="F358" s="1017">
        <v>5056853</v>
      </c>
      <c r="G358" s="1015" t="s">
        <v>3017</v>
      </c>
      <c r="H358" s="1015" t="s">
        <v>2870</v>
      </c>
      <c r="I358" s="1018">
        <v>42062</v>
      </c>
      <c r="J358" s="1018">
        <v>43158</v>
      </c>
      <c r="K358" s="1015" t="s">
        <v>1270</v>
      </c>
      <c r="L358" s="1015" t="s">
        <v>3018</v>
      </c>
    </row>
    <row r="359" spans="1:12" ht="12">
      <c r="A359" s="1014">
        <v>356</v>
      </c>
      <c r="B359" s="1014" t="s">
        <v>3944</v>
      </c>
      <c r="C359" s="1014" t="s">
        <v>2867</v>
      </c>
      <c r="D359" s="1015" t="s">
        <v>3873</v>
      </c>
      <c r="E359" s="1016">
        <v>912.18</v>
      </c>
      <c r="F359" s="1017">
        <v>5288703</v>
      </c>
      <c r="G359" s="1015" t="s">
        <v>3945</v>
      </c>
      <c r="H359" s="1015" t="s">
        <v>2879</v>
      </c>
      <c r="I359" s="1018">
        <v>42062</v>
      </c>
      <c r="J359" s="1018">
        <v>44254</v>
      </c>
      <c r="K359" s="1015" t="s">
        <v>1228</v>
      </c>
      <c r="L359" s="1015" t="s">
        <v>3243</v>
      </c>
    </row>
    <row r="360" spans="1:12" ht="12">
      <c r="A360" s="1014">
        <v>357</v>
      </c>
      <c r="B360" s="1014" t="s">
        <v>3946</v>
      </c>
      <c r="C360" s="1014" t="s">
        <v>2867</v>
      </c>
      <c r="D360" s="1015" t="s">
        <v>3162</v>
      </c>
      <c r="E360" s="1016">
        <v>8609.51</v>
      </c>
      <c r="F360" s="1017">
        <v>5303265</v>
      </c>
      <c r="G360" s="1015" t="s">
        <v>3947</v>
      </c>
      <c r="H360" s="1015" t="s">
        <v>2870</v>
      </c>
      <c r="I360" s="1018">
        <v>42068</v>
      </c>
      <c r="J360" s="1018">
        <v>44260</v>
      </c>
      <c r="K360" s="1015" t="s">
        <v>1228</v>
      </c>
      <c r="L360" s="1015" t="s">
        <v>3162</v>
      </c>
    </row>
    <row r="361" spans="1:12" ht="12">
      <c r="A361" s="1014">
        <v>358</v>
      </c>
      <c r="B361" s="1014" t="s">
        <v>3948</v>
      </c>
      <c r="C361" s="1014" t="s">
        <v>2867</v>
      </c>
      <c r="D361" s="1015" t="s">
        <v>3949</v>
      </c>
      <c r="E361" s="1016">
        <v>27016.01</v>
      </c>
      <c r="F361" s="1017">
        <v>2580462</v>
      </c>
      <c r="G361" s="1015" t="s">
        <v>3950</v>
      </c>
      <c r="H361" s="1015" t="s">
        <v>2870</v>
      </c>
      <c r="I361" s="1018">
        <v>42072</v>
      </c>
      <c r="J361" s="1018">
        <v>44264</v>
      </c>
      <c r="K361" s="1015" t="s">
        <v>1270</v>
      </c>
      <c r="L361" s="1015" t="s">
        <v>3565</v>
      </c>
    </row>
    <row r="362" spans="1:12" ht="12">
      <c r="A362" s="1014">
        <v>359</v>
      </c>
      <c r="B362" s="1014" t="s">
        <v>3951</v>
      </c>
      <c r="C362" s="1014" t="s">
        <v>2867</v>
      </c>
      <c r="D362" s="1015" t="s">
        <v>3952</v>
      </c>
      <c r="E362" s="1016">
        <v>2992.08</v>
      </c>
      <c r="F362" s="1017">
        <v>6267408</v>
      </c>
      <c r="G362" s="1015" t="s">
        <v>933</v>
      </c>
      <c r="H362" s="1015" t="s">
        <v>2879</v>
      </c>
      <c r="I362" s="1018">
        <v>42073</v>
      </c>
      <c r="J362" s="1018">
        <v>44265</v>
      </c>
      <c r="K362" s="1015" t="s">
        <v>1250</v>
      </c>
      <c r="L362" s="1015" t="s">
        <v>3953</v>
      </c>
    </row>
    <row r="363" spans="1:12" ht="12">
      <c r="A363" s="1014">
        <v>360</v>
      </c>
      <c r="B363" s="1014" t="s">
        <v>3954</v>
      </c>
      <c r="C363" s="1014" t="s">
        <v>2867</v>
      </c>
      <c r="D363" s="1015" t="s">
        <v>3955</v>
      </c>
      <c r="E363" s="1016">
        <v>3096.29</v>
      </c>
      <c r="F363" s="1017">
        <v>5861519</v>
      </c>
      <c r="G363" s="1015" t="s">
        <v>3956</v>
      </c>
      <c r="H363" s="1015" t="s">
        <v>2870</v>
      </c>
      <c r="I363" s="1018">
        <v>42073</v>
      </c>
      <c r="J363" s="1018">
        <v>44265</v>
      </c>
      <c r="K363" s="1015" t="s">
        <v>1250</v>
      </c>
      <c r="L363" s="1015" t="s">
        <v>3398</v>
      </c>
    </row>
    <row r="364" spans="1:12" ht="12">
      <c r="A364" s="1014">
        <v>361</v>
      </c>
      <c r="B364" s="1014" t="s">
        <v>3957</v>
      </c>
      <c r="C364" s="1014" t="s">
        <v>2867</v>
      </c>
      <c r="D364" s="1015" t="s">
        <v>3958</v>
      </c>
      <c r="E364" s="1016">
        <v>5095.91</v>
      </c>
      <c r="F364" s="1017">
        <v>6267408</v>
      </c>
      <c r="G364" s="1015" t="s">
        <v>933</v>
      </c>
      <c r="H364" s="1015" t="s">
        <v>2879</v>
      </c>
      <c r="I364" s="1018">
        <v>42074</v>
      </c>
      <c r="J364" s="1018">
        <v>44266</v>
      </c>
      <c r="K364" s="1015" t="s">
        <v>1250</v>
      </c>
      <c r="L364" s="1015" t="s">
        <v>3959</v>
      </c>
    </row>
    <row r="365" spans="1:12" ht="12">
      <c r="A365" s="1014">
        <v>362</v>
      </c>
      <c r="B365" s="1014" t="s">
        <v>3960</v>
      </c>
      <c r="C365" s="1014" t="s">
        <v>2867</v>
      </c>
      <c r="D365" s="1015" t="s">
        <v>3961</v>
      </c>
      <c r="E365" s="1016">
        <v>924.99</v>
      </c>
      <c r="F365" s="1017">
        <v>5175739</v>
      </c>
      <c r="G365" s="1015" t="s">
        <v>3962</v>
      </c>
      <c r="H365" s="1015" t="s">
        <v>2870</v>
      </c>
      <c r="I365" s="1018">
        <v>42079</v>
      </c>
      <c r="J365" s="1018">
        <v>44271</v>
      </c>
      <c r="K365" s="1015" t="s">
        <v>1250</v>
      </c>
      <c r="L365" s="1015" t="s">
        <v>3398</v>
      </c>
    </row>
    <row r="366" spans="1:12" ht="12">
      <c r="A366" s="1014">
        <v>363</v>
      </c>
      <c r="B366" s="1014" t="s">
        <v>3963</v>
      </c>
      <c r="C366" s="1014" t="s">
        <v>2867</v>
      </c>
      <c r="D366" s="1015" t="s">
        <v>3964</v>
      </c>
      <c r="E366" s="1016">
        <v>6578.74</v>
      </c>
      <c r="F366" s="1017">
        <v>5708125</v>
      </c>
      <c r="G366" s="1015" t="s">
        <v>3965</v>
      </c>
      <c r="H366" s="1015" t="s">
        <v>2870</v>
      </c>
      <c r="I366" s="1018">
        <v>42079</v>
      </c>
      <c r="J366" s="1018">
        <v>44271</v>
      </c>
      <c r="K366" s="1015" t="s">
        <v>1250</v>
      </c>
      <c r="L366" s="1015" t="s">
        <v>3966</v>
      </c>
    </row>
    <row r="367" spans="1:12" ht="12">
      <c r="A367" s="1014">
        <v>364</v>
      </c>
      <c r="B367" s="1014" t="s">
        <v>3967</v>
      </c>
      <c r="C367" s="1014" t="s">
        <v>2867</v>
      </c>
      <c r="D367" s="1015" t="s">
        <v>3968</v>
      </c>
      <c r="E367" s="1016">
        <v>1126.22</v>
      </c>
      <c r="F367" s="1017">
        <v>5884098</v>
      </c>
      <c r="G367" s="1015" t="s">
        <v>3969</v>
      </c>
      <c r="H367" s="1015" t="s">
        <v>2870</v>
      </c>
      <c r="I367" s="1018">
        <v>42079</v>
      </c>
      <c r="J367" s="1018">
        <v>44271</v>
      </c>
      <c r="K367" s="1015" t="s">
        <v>1250</v>
      </c>
      <c r="L367" s="1015" t="s">
        <v>3398</v>
      </c>
    </row>
    <row r="368" spans="1:12" ht="12">
      <c r="A368" s="1014">
        <v>365</v>
      </c>
      <c r="B368" s="1014" t="s">
        <v>3970</v>
      </c>
      <c r="C368" s="1014" t="s">
        <v>2867</v>
      </c>
      <c r="D368" s="1015" t="s">
        <v>3971</v>
      </c>
      <c r="E368" s="1016">
        <v>2205.3000000000002</v>
      </c>
      <c r="F368" s="1017">
        <v>2096102</v>
      </c>
      <c r="G368" s="1015" t="s">
        <v>3972</v>
      </c>
      <c r="H368" s="1015" t="s">
        <v>2870</v>
      </c>
      <c r="I368" s="1018">
        <v>42082</v>
      </c>
      <c r="J368" s="1018">
        <v>44274</v>
      </c>
      <c r="K368" s="1015" t="s">
        <v>1255</v>
      </c>
      <c r="L368" s="1015" t="s">
        <v>3154</v>
      </c>
    </row>
    <row r="369" spans="1:12" ht="12">
      <c r="A369" s="1014">
        <v>366</v>
      </c>
      <c r="B369" s="1014" t="s">
        <v>3973</v>
      </c>
      <c r="C369" s="1014" t="s">
        <v>2867</v>
      </c>
      <c r="D369" s="1015" t="s">
        <v>3971</v>
      </c>
      <c r="E369" s="1016">
        <v>4618.8999999999996</v>
      </c>
      <c r="F369" s="1017">
        <v>2096102</v>
      </c>
      <c r="G369" s="1015" t="s">
        <v>3972</v>
      </c>
      <c r="H369" s="1015" t="s">
        <v>2870</v>
      </c>
      <c r="I369" s="1018">
        <v>42082</v>
      </c>
      <c r="J369" s="1018">
        <v>44274</v>
      </c>
      <c r="K369" s="1015" t="s">
        <v>1255</v>
      </c>
      <c r="L369" s="1015" t="s">
        <v>3154</v>
      </c>
    </row>
    <row r="370" spans="1:12" ht="12">
      <c r="A370" s="1014">
        <v>367</v>
      </c>
      <c r="B370" s="1014" t="s">
        <v>3974</v>
      </c>
      <c r="C370" s="1014" t="s">
        <v>2867</v>
      </c>
      <c r="D370" s="1015" t="s">
        <v>3975</v>
      </c>
      <c r="E370" s="1016">
        <v>2713.94</v>
      </c>
      <c r="F370" s="1017">
        <v>5994349</v>
      </c>
      <c r="G370" s="1015" t="s">
        <v>3976</v>
      </c>
      <c r="H370" s="1015" t="s">
        <v>2870</v>
      </c>
      <c r="I370" s="1018">
        <v>42086</v>
      </c>
      <c r="J370" s="1018">
        <v>44278</v>
      </c>
      <c r="K370" s="1015" t="s">
        <v>1173</v>
      </c>
      <c r="L370" s="1015" t="s">
        <v>3977</v>
      </c>
    </row>
    <row r="371" spans="1:12" ht="12">
      <c r="A371" s="1014">
        <v>368</v>
      </c>
      <c r="B371" s="1014" t="s">
        <v>3978</v>
      </c>
      <c r="C371" s="1014" t="s">
        <v>2867</v>
      </c>
      <c r="D371" s="1015" t="s">
        <v>3979</v>
      </c>
      <c r="E371" s="1016">
        <v>12495.76</v>
      </c>
      <c r="F371" s="1017">
        <v>5455219</v>
      </c>
      <c r="G371" s="1015" t="s">
        <v>3980</v>
      </c>
      <c r="H371" s="1015" t="s">
        <v>2870</v>
      </c>
      <c r="I371" s="1018">
        <v>42087</v>
      </c>
      <c r="J371" s="1018">
        <v>44279</v>
      </c>
      <c r="K371" s="1015" t="s">
        <v>3981</v>
      </c>
      <c r="L371" s="1015" t="s">
        <v>3982</v>
      </c>
    </row>
    <row r="372" spans="1:12" ht="12">
      <c r="A372" s="1014">
        <v>369</v>
      </c>
      <c r="B372" s="1014" t="s">
        <v>3983</v>
      </c>
      <c r="C372" s="1014" t="s">
        <v>2867</v>
      </c>
      <c r="D372" s="1015" t="s">
        <v>3984</v>
      </c>
      <c r="E372" s="1016">
        <v>2169.38</v>
      </c>
      <c r="F372" s="1017">
        <v>5583152</v>
      </c>
      <c r="G372" s="1015" t="s">
        <v>3985</v>
      </c>
      <c r="H372" s="1015" t="s">
        <v>2870</v>
      </c>
      <c r="I372" s="1018">
        <v>42089</v>
      </c>
      <c r="J372" s="1018">
        <v>44281</v>
      </c>
      <c r="K372" s="1015" t="s">
        <v>1250</v>
      </c>
      <c r="L372" s="1015" t="s">
        <v>3986</v>
      </c>
    </row>
    <row r="373" spans="1:12" ht="12">
      <c r="A373" s="1014">
        <v>370</v>
      </c>
      <c r="B373" s="1014" t="s">
        <v>3987</v>
      </c>
      <c r="C373" s="1014" t="s">
        <v>2867</v>
      </c>
      <c r="D373" s="1015" t="s">
        <v>3988</v>
      </c>
      <c r="E373" s="1016">
        <v>7201.78</v>
      </c>
      <c r="F373" s="1017">
        <v>5168945</v>
      </c>
      <c r="G373" s="1015" t="s">
        <v>3989</v>
      </c>
      <c r="H373" s="1015" t="s">
        <v>2870</v>
      </c>
      <c r="I373" s="1018">
        <v>42093</v>
      </c>
      <c r="J373" s="1018">
        <v>44285</v>
      </c>
      <c r="K373" s="1015" t="s">
        <v>1250</v>
      </c>
      <c r="L373" s="1015" t="s">
        <v>3990</v>
      </c>
    </row>
    <row r="374" spans="1:12" ht="12">
      <c r="A374" s="1014">
        <v>371</v>
      </c>
      <c r="B374" s="1014" t="s">
        <v>3991</v>
      </c>
      <c r="C374" s="1014" t="s">
        <v>2867</v>
      </c>
      <c r="D374" s="1015" t="s">
        <v>3992</v>
      </c>
      <c r="E374" s="1016">
        <v>2639.14</v>
      </c>
      <c r="F374" s="1017">
        <v>5175739</v>
      </c>
      <c r="G374" s="1015" t="s">
        <v>3962</v>
      </c>
      <c r="H374" s="1015" t="s">
        <v>2870</v>
      </c>
      <c r="I374" s="1018">
        <v>42097</v>
      </c>
      <c r="J374" s="1018">
        <v>44289</v>
      </c>
      <c r="K374" s="1015" t="s">
        <v>1250</v>
      </c>
      <c r="L374" s="1015" t="s">
        <v>3398</v>
      </c>
    </row>
    <row r="375" spans="1:12" ht="12">
      <c r="A375" s="1014">
        <v>372</v>
      </c>
      <c r="B375" s="1014" t="s">
        <v>3993</v>
      </c>
      <c r="C375" s="1014" t="s">
        <v>2867</v>
      </c>
      <c r="D375" s="1015" t="s">
        <v>3994</v>
      </c>
      <c r="E375" s="1016">
        <v>2501.6799999999998</v>
      </c>
      <c r="F375" s="1017">
        <v>6461107</v>
      </c>
      <c r="G375" s="1015" t="s">
        <v>3995</v>
      </c>
      <c r="H375" s="1015" t="s">
        <v>2870</v>
      </c>
      <c r="I375" s="1018">
        <v>42097</v>
      </c>
      <c r="J375" s="1018">
        <v>44289</v>
      </c>
      <c r="K375" s="1015" t="s">
        <v>1250</v>
      </c>
      <c r="L375" s="1015" t="s">
        <v>3959</v>
      </c>
    </row>
    <row r="376" spans="1:12" ht="24">
      <c r="A376" s="1014">
        <v>373</v>
      </c>
      <c r="B376" s="1014" t="s">
        <v>3996</v>
      </c>
      <c r="C376" s="1014" t="s">
        <v>2867</v>
      </c>
      <c r="D376" s="1015" t="s">
        <v>3175</v>
      </c>
      <c r="E376" s="1016">
        <v>3199.66</v>
      </c>
      <c r="F376" s="1017">
        <v>5429617</v>
      </c>
      <c r="G376" s="1015" t="s">
        <v>3997</v>
      </c>
      <c r="H376" s="1015" t="s">
        <v>2870</v>
      </c>
      <c r="I376" s="1018">
        <v>42101</v>
      </c>
      <c r="J376" s="1018">
        <v>44293</v>
      </c>
      <c r="K376" s="1015" t="s">
        <v>1179</v>
      </c>
      <c r="L376" s="1015" t="s">
        <v>3998</v>
      </c>
    </row>
    <row r="377" spans="1:12" ht="24">
      <c r="A377" s="1014">
        <v>374</v>
      </c>
      <c r="B377" s="1014" t="s">
        <v>3999</v>
      </c>
      <c r="C377" s="1014" t="s">
        <v>2867</v>
      </c>
      <c r="D377" s="1015" t="s">
        <v>4000</v>
      </c>
      <c r="E377" s="1016">
        <v>4677.68</v>
      </c>
      <c r="F377" s="1017">
        <v>5941822</v>
      </c>
      <c r="G377" s="1015" t="s">
        <v>4001</v>
      </c>
      <c r="H377" s="1015" t="s">
        <v>2870</v>
      </c>
      <c r="I377" s="1018">
        <v>42102</v>
      </c>
      <c r="J377" s="1018">
        <v>44294</v>
      </c>
      <c r="K377" s="1015" t="s">
        <v>1179</v>
      </c>
      <c r="L377" s="1015" t="s">
        <v>3542</v>
      </c>
    </row>
    <row r="378" spans="1:12" ht="12">
      <c r="A378" s="1014">
        <v>375</v>
      </c>
      <c r="B378" s="1014" t="s">
        <v>4002</v>
      </c>
      <c r="C378" s="1014" t="s">
        <v>2867</v>
      </c>
      <c r="D378" s="1015" t="s">
        <v>4003</v>
      </c>
      <c r="E378" s="1016">
        <v>13357.62</v>
      </c>
      <c r="F378" s="1017">
        <v>5720443</v>
      </c>
      <c r="G378" s="1015" t="s">
        <v>3903</v>
      </c>
      <c r="H378" s="1015" t="s">
        <v>2870</v>
      </c>
      <c r="I378" s="1018">
        <v>42107</v>
      </c>
      <c r="J378" s="1018">
        <v>44299</v>
      </c>
      <c r="K378" s="1015" t="s">
        <v>1255</v>
      </c>
      <c r="L378" s="1015" t="s">
        <v>3154</v>
      </c>
    </row>
    <row r="379" spans="1:12" ht="24">
      <c r="A379" s="1014">
        <v>376</v>
      </c>
      <c r="B379" s="1014" t="s">
        <v>4004</v>
      </c>
      <c r="C379" s="1014" t="s">
        <v>2867</v>
      </c>
      <c r="D379" s="1015" t="s">
        <v>4005</v>
      </c>
      <c r="E379" s="1016">
        <v>813.21</v>
      </c>
      <c r="F379" s="1017">
        <v>5979374</v>
      </c>
      <c r="G379" s="1015" t="s">
        <v>4006</v>
      </c>
      <c r="H379" s="1015" t="s">
        <v>2870</v>
      </c>
      <c r="I379" s="1018">
        <v>42109</v>
      </c>
      <c r="J379" s="1018">
        <v>44301</v>
      </c>
      <c r="K379" s="1015" t="s">
        <v>1179</v>
      </c>
      <c r="L379" s="1015" t="s">
        <v>3782</v>
      </c>
    </row>
    <row r="380" spans="1:12" ht="12">
      <c r="A380" s="1014">
        <v>377</v>
      </c>
      <c r="B380" s="1014" t="s">
        <v>4007</v>
      </c>
      <c r="C380" s="1014" t="s">
        <v>2867</v>
      </c>
      <c r="D380" s="1015" t="s">
        <v>4008</v>
      </c>
      <c r="E380" s="1016">
        <v>18491.150000000001</v>
      </c>
      <c r="F380" s="1017">
        <v>5498481</v>
      </c>
      <c r="G380" s="1015" t="s">
        <v>4009</v>
      </c>
      <c r="H380" s="1015" t="s">
        <v>2870</v>
      </c>
      <c r="I380" s="1018">
        <v>42109</v>
      </c>
      <c r="J380" s="1018">
        <v>44301</v>
      </c>
      <c r="K380" s="1015" t="s">
        <v>1223</v>
      </c>
      <c r="L380" s="1015" t="s">
        <v>4010</v>
      </c>
    </row>
    <row r="381" spans="1:12" ht="12">
      <c r="A381" s="1014">
        <v>378</v>
      </c>
      <c r="B381" s="1014" t="s">
        <v>4011</v>
      </c>
      <c r="C381" s="1014" t="s">
        <v>2867</v>
      </c>
      <c r="D381" s="1015" t="s">
        <v>3494</v>
      </c>
      <c r="E381" s="1016">
        <v>18789.669999999998</v>
      </c>
      <c r="F381" s="1017">
        <v>5920345</v>
      </c>
      <c r="G381" s="1015" t="s">
        <v>4012</v>
      </c>
      <c r="H381" s="1015" t="s">
        <v>2870</v>
      </c>
      <c r="I381" s="1018">
        <v>42109</v>
      </c>
      <c r="J381" s="1018">
        <v>44301</v>
      </c>
      <c r="K381" s="1015" t="s">
        <v>1255</v>
      </c>
      <c r="L381" s="1015" t="s">
        <v>4013</v>
      </c>
    </row>
    <row r="382" spans="1:12" ht="24">
      <c r="A382" s="1014">
        <v>379</v>
      </c>
      <c r="B382" s="1014" t="s">
        <v>4014</v>
      </c>
      <c r="C382" s="1014" t="s">
        <v>2867</v>
      </c>
      <c r="D382" s="1015" t="s">
        <v>3782</v>
      </c>
      <c r="E382" s="1016">
        <v>600.77</v>
      </c>
      <c r="F382" s="1017">
        <v>5596165</v>
      </c>
      <c r="G382" s="1015" t="s">
        <v>4015</v>
      </c>
      <c r="H382" s="1015" t="s">
        <v>2870</v>
      </c>
      <c r="I382" s="1018">
        <v>42109</v>
      </c>
      <c r="J382" s="1018">
        <v>44301</v>
      </c>
      <c r="K382" s="1015" t="s">
        <v>1179</v>
      </c>
      <c r="L382" s="1015" t="s">
        <v>3782</v>
      </c>
    </row>
    <row r="383" spans="1:12" ht="24">
      <c r="A383" s="1014">
        <v>380</v>
      </c>
      <c r="B383" s="1014" t="s">
        <v>4016</v>
      </c>
      <c r="C383" s="1014" t="s">
        <v>2867</v>
      </c>
      <c r="D383" s="1015" t="s">
        <v>4017</v>
      </c>
      <c r="E383" s="1016">
        <v>1645.02</v>
      </c>
      <c r="F383" s="1017">
        <v>2872943</v>
      </c>
      <c r="G383" s="1015" t="s">
        <v>791</v>
      </c>
      <c r="H383" s="1015" t="s">
        <v>2870</v>
      </c>
      <c r="I383" s="1018">
        <v>42109</v>
      </c>
      <c r="J383" s="1018">
        <v>44301</v>
      </c>
      <c r="K383" s="1015" t="s">
        <v>1179</v>
      </c>
      <c r="L383" s="1015" t="s">
        <v>3782</v>
      </c>
    </row>
    <row r="384" spans="1:12" ht="24">
      <c r="A384" s="1014">
        <v>381</v>
      </c>
      <c r="B384" s="1014" t="s">
        <v>4018</v>
      </c>
      <c r="C384" s="1014" t="s">
        <v>2867</v>
      </c>
      <c r="D384" s="1015" t="s">
        <v>4019</v>
      </c>
      <c r="E384" s="1016">
        <v>2539.4699999999998</v>
      </c>
      <c r="F384" s="1017">
        <v>5694604</v>
      </c>
      <c r="G384" s="1015" t="s">
        <v>4020</v>
      </c>
      <c r="H384" s="1015" t="s">
        <v>2870</v>
      </c>
      <c r="I384" s="1018">
        <v>42110</v>
      </c>
      <c r="J384" s="1018">
        <v>44302</v>
      </c>
      <c r="K384" s="1015" t="s">
        <v>1179</v>
      </c>
      <c r="L384" s="1015" t="s">
        <v>3084</v>
      </c>
    </row>
    <row r="385" spans="1:12" ht="12">
      <c r="A385" s="1014">
        <v>382</v>
      </c>
      <c r="B385" s="1014" t="s">
        <v>4021</v>
      </c>
      <c r="C385" s="1014" t="s">
        <v>2867</v>
      </c>
      <c r="D385" s="1015" t="s">
        <v>4022</v>
      </c>
      <c r="E385" s="1016">
        <v>7742.07</v>
      </c>
      <c r="F385" s="1017">
        <v>2580462</v>
      </c>
      <c r="G385" s="1015" t="s">
        <v>3950</v>
      </c>
      <c r="H385" s="1015" t="s">
        <v>2870</v>
      </c>
      <c r="I385" s="1018">
        <v>42111</v>
      </c>
      <c r="J385" s="1018">
        <v>44303</v>
      </c>
      <c r="K385" s="1015" t="s">
        <v>1270</v>
      </c>
      <c r="L385" s="1015" t="s">
        <v>4023</v>
      </c>
    </row>
    <row r="386" spans="1:12" ht="12">
      <c r="A386" s="1014">
        <v>383</v>
      </c>
      <c r="B386" s="1014" t="s">
        <v>4024</v>
      </c>
      <c r="C386" s="1014" t="s">
        <v>2867</v>
      </c>
      <c r="D386" s="1015" t="s">
        <v>4025</v>
      </c>
      <c r="E386" s="1016">
        <v>42618.82</v>
      </c>
      <c r="F386" s="1017">
        <v>5057701</v>
      </c>
      <c r="G386" s="1015" t="s">
        <v>4026</v>
      </c>
      <c r="H386" s="1015" t="s">
        <v>2870</v>
      </c>
      <c r="I386" s="1018">
        <v>42111</v>
      </c>
      <c r="J386" s="1018">
        <v>44303</v>
      </c>
      <c r="K386" s="1015" t="s">
        <v>1270</v>
      </c>
      <c r="L386" s="1015" t="s">
        <v>4023</v>
      </c>
    </row>
    <row r="387" spans="1:12" ht="12">
      <c r="A387" s="1014">
        <v>384</v>
      </c>
      <c r="B387" s="1014" t="s">
        <v>4027</v>
      </c>
      <c r="C387" s="1014" t="s">
        <v>2867</v>
      </c>
      <c r="D387" s="1015" t="s">
        <v>4028</v>
      </c>
      <c r="E387" s="1016">
        <v>4311.55</v>
      </c>
      <c r="F387" s="1017">
        <v>5199913</v>
      </c>
      <c r="G387" s="1015" t="s">
        <v>4029</v>
      </c>
      <c r="H387" s="1015" t="s">
        <v>2870</v>
      </c>
      <c r="I387" s="1018">
        <v>42115</v>
      </c>
      <c r="J387" s="1018">
        <v>44307</v>
      </c>
      <c r="K387" s="1015" t="s">
        <v>1270</v>
      </c>
      <c r="L387" s="1015" t="s">
        <v>4030</v>
      </c>
    </row>
    <row r="388" spans="1:12" ht="12">
      <c r="A388" s="1014">
        <v>385</v>
      </c>
      <c r="B388" s="1014" t="s">
        <v>4031</v>
      </c>
      <c r="C388" s="1014" t="s">
        <v>2867</v>
      </c>
      <c r="D388" s="1015" t="s">
        <v>4032</v>
      </c>
      <c r="E388" s="1016">
        <v>9147.42</v>
      </c>
      <c r="F388" s="1017">
        <v>5308917</v>
      </c>
      <c r="G388" s="1015" t="s">
        <v>4033</v>
      </c>
      <c r="H388" s="1015" t="s">
        <v>2870</v>
      </c>
      <c r="I388" s="1018">
        <v>42115</v>
      </c>
      <c r="J388" s="1018">
        <v>44307</v>
      </c>
      <c r="K388" s="1015" t="s">
        <v>2960</v>
      </c>
      <c r="L388" s="1015" t="s">
        <v>3319</v>
      </c>
    </row>
    <row r="389" spans="1:12" ht="12">
      <c r="A389" s="1014">
        <v>386</v>
      </c>
      <c r="B389" s="1014" t="s">
        <v>4034</v>
      </c>
      <c r="C389" s="1014" t="s">
        <v>2867</v>
      </c>
      <c r="D389" s="1015" t="s">
        <v>4035</v>
      </c>
      <c r="E389" s="1016">
        <v>5252.28</v>
      </c>
      <c r="F389" s="1017">
        <v>5921112</v>
      </c>
      <c r="G389" s="1015" t="s">
        <v>4036</v>
      </c>
      <c r="H389" s="1015" t="s">
        <v>2870</v>
      </c>
      <c r="I389" s="1018">
        <v>42116</v>
      </c>
      <c r="J389" s="1018">
        <v>44308</v>
      </c>
      <c r="K389" s="1015" t="s">
        <v>1184</v>
      </c>
      <c r="L389" s="1015" t="s">
        <v>4037</v>
      </c>
    </row>
    <row r="390" spans="1:12" ht="24">
      <c r="A390" s="1014">
        <v>387</v>
      </c>
      <c r="B390" s="1014" t="s">
        <v>4038</v>
      </c>
      <c r="C390" s="1014" t="s">
        <v>2867</v>
      </c>
      <c r="D390" s="1015" t="s">
        <v>4039</v>
      </c>
      <c r="E390" s="1016">
        <v>2834.9</v>
      </c>
      <c r="F390" s="1017">
        <v>5800323</v>
      </c>
      <c r="G390" s="1015" t="s">
        <v>4040</v>
      </c>
      <c r="H390" s="1015" t="s">
        <v>2870</v>
      </c>
      <c r="I390" s="1018">
        <v>42116</v>
      </c>
      <c r="J390" s="1018">
        <v>44481</v>
      </c>
      <c r="K390" s="1015" t="s">
        <v>1179</v>
      </c>
      <c r="L390" s="1015" t="s">
        <v>4041</v>
      </c>
    </row>
    <row r="391" spans="1:12" ht="24">
      <c r="A391" s="1014">
        <v>388</v>
      </c>
      <c r="B391" s="1014" t="s">
        <v>4042</v>
      </c>
      <c r="C391" s="1014" t="s">
        <v>2867</v>
      </c>
      <c r="D391" s="1015" t="s">
        <v>4043</v>
      </c>
      <c r="E391" s="1016">
        <v>21733.8</v>
      </c>
      <c r="F391" s="1017">
        <v>5226759</v>
      </c>
      <c r="G391" s="1015" t="s">
        <v>4044</v>
      </c>
      <c r="H391" s="1015" t="s">
        <v>2870</v>
      </c>
      <c r="I391" s="1018">
        <v>42116</v>
      </c>
      <c r="J391" s="1018">
        <v>44308</v>
      </c>
      <c r="K391" s="1015" t="s">
        <v>1179</v>
      </c>
      <c r="L391" s="1015" t="s">
        <v>4045</v>
      </c>
    </row>
    <row r="392" spans="1:12" ht="12">
      <c r="A392" s="1014">
        <v>389</v>
      </c>
      <c r="B392" s="1014" t="s">
        <v>4046</v>
      </c>
      <c r="C392" s="1014" t="s">
        <v>2867</v>
      </c>
      <c r="D392" s="1015" t="s">
        <v>4047</v>
      </c>
      <c r="E392" s="1016">
        <v>526.99</v>
      </c>
      <c r="F392" s="1017">
        <v>5584345</v>
      </c>
      <c r="G392" s="1015" t="s">
        <v>4048</v>
      </c>
      <c r="H392" s="1015" t="s">
        <v>2870</v>
      </c>
      <c r="I392" s="1018">
        <v>42118</v>
      </c>
      <c r="J392" s="1018">
        <v>44310</v>
      </c>
      <c r="K392" s="1015" t="s">
        <v>1173</v>
      </c>
      <c r="L392" s="1015" t="s">
        <v>3730</v>
      </c>
    </row>
    <row r="393" spans="1:12" ht="12">
      <c r="A393" s="1014">
        <v>390</v>
      </c>
      <c r="B393" s="1014" t="s">
        <v>4049</v>
      </c>
      <c r="C393" s="1014" t="s">
        <v>2867</v>
      </c>
      <c r="D393" s="1015" t="s">
        <v>4000</v>
      </c>
      <c r="E393" s="1016">
        <v>1645.83</v>
      </c>
      <c r="F393" s="1017">
        <v>6221459</v>
      </c>
      <c r="G393" s="1015" t="s">
        <v>4050</v>
      </c>
      <c r="H393" s="1015" t="s">
        <v>2922</v>
      </c>
      <c r="I393" s="1018">
        <v>42121</v>
      </c>
      <c r="J393" s="1018">
        <v>44313</v>
      </c>
      <c r="K393" s="1015" t="s">
        <v>1223</v>
      </c>
      <c r="L393" s="1015" t="s">
        <v>3616</v>
      </c>
    </row>
    <row r="394" spans="1:12" ht="12">
      <c r="A394" s="1014">
        <v>391</v>
      </c>
      <c r="B394" s="1014" t="s">
        <v>4051</v>
      </c>
      <c r="C394" s="1014" t="s">
        <v>2867</v>
      </c>
      <c r="D394" s="1015" t="s">
        <v>4052</v>
      </c>
      <c r="E394" s="1016">
        <v>2082.84</v>
      </c>
      <c r="F394" s="1017">
        <v>5921376</v>
      </c>
      <c r="G394" s="1015" t="s">
        <v>4053</v>
      </c>
      <c r="H394" s="1015" t="s">
        <v>2870</v>
      </c>
      <c r="I394" s="1018">
        <v>42121</v>
      </c>
      <c r="J394" s="1018">
        <v>44313</v>
      </c>
      <c r="K394" s="1015" t="s">
        <v>1184</v>
      </c>
      <c r="L394" s="1015" t="s">
        <v>2948</v>
      </c>
    </row>
    <row r="395" spans="1:12" ht="12">
      <c r="A395" s="1014">
        <v>392</v>
      </c>
      <c r="B395" s="1014" t="s">
        <v>4054</v>
      </c>
      <c r="C395" s="1014" t="s">
        <v>2867</v>
      </c>
      <c r="D395" s="1015" t="s">
        <v>4055</v>
      </c>
      <c r="E395" s="1016">
        <v>4566.8100000000004</v>
      </c>
      <c r="F395" s="1017">
        <v>5455219</v>
      </c>
      <c r="G395" s="1015" t="s">
        <v>3980</v>
      </c>
      <c r="H395" s="1015" t="s">
        <v>2870</v>
      </c>
      <c r="I395" s="1018">
        <v>42121</v>
      </c>
      <c r="J395" s="1018">
        <v>44313</v>
      </c>
      <c r="K395" s="1015" t="s">
        <v>3981</v>
      </c>
      <c r="L395" s="1015" t="s">
        <v>4056</v>
      </c>
    </row>
    <row r="396" spans="1:12" ht="12">
      <c r="A396" s="1014">
        <v>393</v>
      </c>
      <c r="B396" s="1014" t="s">
        <v>4057</v>
      </c>
      <c r="C396" s="1014" t="s">
        <v>2867</v>
      </c>
      <c r="D396" s="1015" t="s">
        <v>3333</v>
      </c>
      <c r="E396" s="1016">
        <v>3039.24</v>
      </c>
      <c r="F396" s="1017">
        <v>2732548</v>
      </c>
      <c r="G396" s="1015" t="s">
        <v>4058</v>
      </c>
      <c r="H396" s="1015" t="s">
        <v>2870</v>
      </c>
      <c r="I396" s="1018">
        <v>42121</v>
      </c>
      <c r="J396" s="1018">
        <v>44313</v>
      </c>
      <c r="K396" s="1015" t="s">
        <v>1250</v>
      </c>
      <c r="L396" s="1015" t="s">
        <v>4059</v>
      </c>
    </row>
    <row r="397" spans="1:12" ht="12">
      <c r="A397" s="1014">
        <v>394</v>
      </c>
      <c r="B397" s="1014" t="s">
        <v>4060</v>
      </c>
      <c r="C397" s="1014" t="s">
        <v>2867</v>
      </c>
      <c r="D397" s="1015" t="s">
        <v>4061</v>
      </c>
      <c r="E397" s="1016">
        <v>4447.97</v>
      </c>
      <c r="F397" s="1017">
        <v>5581435</v>
      </c>
      <c r="G397" s="1015" t="s">
        <v>4062</v>
      </c>
      <c r="H397" s="1015" t="s">
        <v>2870</v>
      </c>
      <c r="I397" s="1018">
        <v>42121</v>
      </c>
      <c r="J397" s="1018">
        <v>44313</v>
      </c>
      <c r="K397" s="1015" t="s">
        <v>1270</v>
      </c>
      <c r="L397" s="1015" t="s">
        <v>4063</v>
      </c>
    </row>
    <row r="398" spans="1:12" ht="12">
      <c r="A398" s="1014">
        <v>395</v>
      </c>
      <c r="B398" s="1014" t="s">
        <v>4064</v>
      </c>
      <c r="C398" s="1014" t="s">
        <v>2867</v>
      </c>
      <c r="D398" s="1015" t="s">
        <v>4065</v>
      </c>
      <c r="E398" s="1016">
        <v>3724.77</v>
      </c>
      <c r="F398" s="1017">
        <v>2893401</v>
      </c>
      <c r="G398" s="1015" t="s">
        <v>4066</v>
      </c>
      <c r="H398" s="1015" t="s">
        <v>2870</v>
      </c>
      <c r="I398" s="1018">
        <v>42121</v>
      </c>
      <c r="J398" s="1018">
        <v>44313</v>
      </c>
      <c r="K398" s="1015" t="s">
        <v>1270</v>
      </c>
      <c r="L398" s="1015" t="s">
        <v>4067</v>
      </c>
    </row>
    <row r="399" spans="1:12" ht="12">
      <c r="A399" s="1014">
        <v>396</v>
      </c>
      <c r="B399" s="1014" t="s">
        <v>4068</v>
      </c>
      <c r="C399" s="1014" t="s">
        <v>2867</v>
      </c>
      <c r="D399" s="1015" t="s">
        <v>4069</v>
      </c>
      <c r="E399" s="1016">
        <v>647.65</v>
      </c>
      <c r="F399" s="1017">
        <v>5624487</v>
      </c>
      <c r="G399" s="1015" t="s">
        <v>4070</v>
      </c>
      <c r="H399" s="1015" t="s">
        <v>2870</v>
      </c>
      <c r="I399" s="1018">
        <v>42122</v>
      </c>
      <c r="J399" s="1018">
        <v>44314</v>
      </c>
      <c r="K399" s="1015" t="s">
        <v>4071</v>
      </c>
      <c r="L399" s="1015" t="s">
        <v>4072</v>
      </c>
    </row>
    <row r="400" spans="1:12" ht="24">
      <c r="A400" s="1014">
        <v>397</v>
      </c>
      <c r="B400" s="1014" t="s">
        <v>4073</v>
      </c>
      <c r="C400" s="1014" t="s">
        <v>2867</v>
      </c>
      <c r="D400" s="1015" t="s">
        <v>4074</v>
      </c>
      <c r="E400" s="1016">
        <v>1906.47</v>
      </c>
      <c r="F400" s="1017">
        <v>2554518</v>
      </c>
      <c r="G400" s="1015" t="s">
        <v>602</v>
      </c>
      <c r="H400" s="1015" t="s">
        <v>2870</v>
      </c>
      <c r="I400" s="1018">
        <v>42122</v>
      </c>
      <c r="J400" s="1018">
        <v>44314</v>
      </c>
      <c r="K400" s="1015" t="s">
        <v>1179</v>
      </c>
      <c r="L400" s="1015" t="s">
        <v>3475</v>
      </c>
    </row>
    <row r="401" spans="1:12" ht="12">
      <c r="A401" s="1014">
        <v>398</v>
      </c>
      <c r="B401" s="1014" t="s">
        <v>4075</v>
      </c>
      <c r="C401" s="1014" t="s">
        <v>2867</v>
      </c>
      <c r="D401" s="1015" t="s">
        <v>4076</v>
      </c>
      <c r="E401" s="1016">
        <v>4735.24</v>
      </c>
      <c r="F401" s="1017">
        <v>5327091</v>
      </c>
      <c r="G401" s="1015" t="s">
        <v>4077</v>
      </c>
      <c r="H401" s="1015" t="s">
        <v>2870</v>
      </c>
      <c r="I401" s="1018">
        <v>42122</v>
      </c>
      <c r="J401" s="1018">
        <v>44314</v>
      </c>
      <c r="K401" s="1015" t="s">
        <v>1207</v>
      </c>
      <c r="L401" s="1015" t="s">
        <v>4078</v>
      </c>
    </row>
    <row r="402" spans="1:12" ht="12">
      <c r="A402" s="1014">
        <v>399</v>
      </c>
      <c r="B402" s="1014" t="s">
        <v>4079</v>
      </c>
      <c r="C402" s="1014" t="s">
        <v>2867</v>
      </c>
      <c r="D402" s="1015" t="s">
        <v>4080</v>
      </c>
      <c r="E402" s="1016">
        <v>1186.51</v>
      </c>
      <c r="F402" s="1017">
        <v>5592372</v>
      </c>
      <c r="G402" s="1015" t="s">
        <v>4081</v>
      </c>
      <c r="H402" s="1015" t="s">
        <v>2870</v>
      </c>
      <c r="I402" s="1018">
        <v>42123</v>
      </c>
      <c r="J402" s="1018">
        <v>44315</v>
      </c>
      <c r="K402" s="1015" t="s">
        <v>1250</v>
      </c>
      <c r="L402" s="1015" t="s">
        <v>3398</v>
      </c>
    </row>
    <row r="403" spans="1:12" ht="24">
      <c r="A403" s="1014">
        <v>400</v>
      </c>
      <c r="B403" s="1014" t="s">
        <v>4082</v>
      </c>
      <c r="C403" s="1014" t="s">
        <v>2867</v>
      </c>
      <c r="D403" s="1015" t="s">
        <v>4083</v>
      </c>
      <c r="E403" s="1016">
        <v>886.56</v>
      </c>
      <c r="F403" s="1017">
        <v>5548284</v>
      </c>
      <c r="G403" s="1015" t="s">
        <v>4084</v>
      </c>
      <c r="H403" s="1015" t="s">
        <v>2870</v>
      </c>
      <c r="I403" s="1018">
        <v>42123</v>
      </c>
      <c r="J403" s="1018">
        <v>44315</v>
      </c>
      <c r="K403" s="1015" t="s">
        <v>1179</v>
      </c>
      <c r="L403" s="1015" t="s">
        <v>3542</v>
      </c>
    </row>
    <row r="404" spans="1:12" ht="24">
      <c r="A404" s="1014">
        <v>401</v>
      </c>
      <c r="B404" s="1014" t="s">
        <v>4085</v>
      </c>
      <c r="C404" s="1014" t="s">
        <v>2867</v>
      </c>
      <c r="D404" s="1015" t="s">
        <v>4086</v>
      </c>
      <c r="E404" s="1016">
        <v>9854.93</v>
      </c>
      <c r="F404" s="1017">
        <v>5644011</v>
      </c>
      <c r="G404" s="1015" t="s">
        <v>4087</v>
      </c>
      <c r="H404" s="1015" t="s">
        <v>2870</v>
      </c>
      <c r="I404" s="1018">
        <v>42123</v>
      </c>
      <c r="J404" s="1018">
        <v>44315</v>
      </c>
      <c r="K404" s="1015" t="s">
        <v>1223</v>
      </c>
      <c r="L404" s="1015" t="s">
        <v>4010</v>
      </c>
    </row>
    <row r="405" spans="1:12" ht="12">
      <c r="A405" s="1014">
        <v>402</v>
      </c>
      <c r="B405" s="1014" t="s">
        <v>4088</v>
      </c>
      <c r="C405" s="1014" t="s">
        <v>2867</v>
      </c>
      <c r="D405" s="1015" t="s">
        <v>4089</v>
      </c>
      <c r="E405" s="1016">
        <v>2489.5300000000002</v>
      </c>
      <c r="F405" s="1017">
        <v>5474442</v>
      </c>
      <c r="G405" s="1015" t="s">
        <v>4090</v>
      </c>
      <c r="H405" s="1015" t="s">
        <v>2870</v>
      </c>
      <c r="I405" s="1018">
        <v>42123</v>
      </c>
      <c r="J405" s="1018">
        <v>44315</v>
      </c>
      <c r="K405" s="1015" t="s">
        <v>1250</v>
      </c>
      <c r="L405" s="1015" t="s">
        <v>4059</v>
      </c>
    </row>
    <row r="406" spans="1:12" ht="12">
      <c r="A406" s="1014">
        <v>403</v>
      </c>
      <c r="B406" s="1014" t="s">
        <v>4091</v>
      </c>
      <c r="C406" s="1014" t="s">
        <v>2867</v>
      </c>
      <c r="D406" s="1015" t="s">
        <v>4092</v>
      </c>
      <c r="E406" s="1016">
        <v>2595.88</v>
      </c>
      <c r="F406" s="1017">
        <v>5226775</v>
      </c>
      <c r="G406" s="1015" t="s">
        <v>4093</v>
      </c>
      <c r="H406" s="1015" t="s">
        <v>2922</v>
      </c>
      <c r="I406" s="1018">
        <v>42125</v>
      </c>
      <c r="J406" s="1018">
        <v>44317</v>
      </c>
      <c r="K406" s="1015" t="s">
        <v>1255</v>
      </c>
      <c r="L406" s="1015" t="s">
        <v>3494</v>
      </c>
    </row>
    <row r="407" spans="1:12" ht="12">
      <c r="A407" s="1014">
        <v>404</v>
      </c>
      <c r="B407" s="1014" t="s">
        <v>4094</v>
      </c>
      <c r="C407" s="1014" t="s">
        <v>2867</v>
      </c>
      <c r="D407" s="1015" t="s">
        <v>4095</v>
      </c>
      <c r="E407" s="1016">
        <v>3508.57</v>
      </c>
      <c r="F407" s="1017">
        <v>5226775</v>
      </c>
      <c r="G407" s="1015" t="s">
        <v>4093</v>
      </c>
      <c r="H407" s="1015" t="s">
        <v>2922</v>
      </c>
      <c r="I407" s="1018">
        <v>42125</v>
      </c>
      <c r="J407" s="1018">
        <v>44317</v>
      </c>
      <c r="K407" s="1015" t="s">
        <v>1255</v>
      </c>
      <c r="L407" s="1015" t="s">
        <v>3154</v>
      </c>
    </row>
    <row r="408" spans="1:12" ht="12">
      <c r="A408" s="1014">
        <v>405</v>
      </c>
      <c r="B408" s="1014" t="s">
        <v>4096</v>
      </c>
      <c r="C408" s="1014" t="s">
        <v>2867</v>
      </c>
      <c r="D408" s="1015" t="s">
        <v>3364</v>
      </c>
      <c r="E408" s="1016">
        <v>9971.16</v>
      </c>
      <c r="F408" s="1017">
        <v>5891582</v>
      </c>
      <c r="G408" s="1015" t="s">
        <v>4097</v>
      </c>
      <c r="H408" s="1015" t="s">
        <v>2870</v>
      </c>
      <c r="I408" s="1018">
        <v>42125</v>
      </c>
      <c r="J408" s="1018">
        <v>44317</v>
      </c>
      <c r="K408" s="1015" t="s">
        <v>1250</v>
      </c>
      <c r="L408" s="1015" t="s">
        <v>4059</v>
      </c>
    </row>
    <row r="409" spans="1:12" ht="12">
      <c r="A409" s="1014">
        <v>406</v>
      </c>
      <c r="B409" s="1014" t="s">
        <v>4098</v>
      </c>
      <c r="C409" s="1014" t="s">
        <v>2867</v>
      </c>
      <c r="D409" s="1015" t="s">
        <v>4099</v>
      </c>
      <c r="E409" s="1016">
        <v>169.38</v>
      </c>
      <c r="F409" s="1017">
        <v>5036909</v>
      </c>
      <c r="G409" s="1015" t="s">
        <v>4100</v>
      </c>
      <c r="H409" s="1015" t="s">
        <v>2870</v>
      </c>
      <c r="I409" s="1018">
        <v>42125</v>
      </c>
      <c r="J409" s="1018">
        <v>44317</v>
      </c>
      <c r="K409" s="1015" t="s">
        <v>1255</v>
      </c>
      <c r="L409" s="1015" t="s">
        <v>3154</v>
      </c>
    </row>
    <row r="410" spans="1:12" ht="12">
      <c r="A410" s="1014">
        <v>407</v>
      </c>
      <c r="B410" s="1014" t="s">
        <v>4101</v>
      </c>
      <c r="C410" s="1014" t="s">
        <v>2867</v>
      </c>
      <c r="D410" s="1015" t="s">
        <v>4102</v>
      </c>
      <c r="E410" s="1016">
        <v>437.43</v>
      </c>
      <c r="F410" s="1017">
        <v>5434882</v>
      </c>
      <c r="G410" s="1015" t="s">
        <v>4103</v>
      </c>
      <c r="H410" s="1015" t="s">
        <v>2870</v>
      </c>
      <c r="I410" s="1018">
        <v>42129</v>
      </c>
      <c r="J410" s="1018">
        <v>44321</v>
      </c>
      <c r="K410" s="1015" t="s">
        <v>1173</v>
      </c>
      <c r="L410" s="1015" t="s">
        <v>4104</v>
      </c>
    </row>
    <row r="411" spans="1:12" ht="12">
      <c r="A411" s="1014">
        <v>408</v>
      </c>
      <c r="B411" s="1014" t="s">
        <v>4105</v>
      </c>
      <c r="C411" s="1014" t="s">
        <v>2867</v>
      </c>
      <c r="D411" s="1015" t="s">
        <v>4106</v>
      </c>
      <c r="E411" s="1016">
        <v>3928.16</v>
      </c>
      <c r="F411" s="1017">
        <v>5799236</v>
      </c>
      <c r="G411" s="1015" t="s">
        <v>4107</v>
      </c>
      <c r="H411" s="1015" t="s">
        <v>2870</v>
      </c>
      <c r="I411" s="1018">
        <v>42129</v>
      </c>
      <c r="J411" s="1018">
        <v>44321</v>
      </c>
      <c r="K411" s="1015" t="s">
        <v>1250</v>
      </c>
      <c r="L411" s="1015" t="s">
        <v>4059</v>
      </c>
    </row>
    <row r="412" spans="1:12" ht="12">
      <c r="A412" s="1014">
        <v>409</v>
      </c>
      <c r="B412" s="1014" t="s">
        <v>4108</v>
      </c>
      <c r="C412" s="1014" t="s">
        <v>2867</v>
      </c>
      <c r="D412" s="1015" t="s">
        <v>4109</v>
      </c>
      <c r="E412" s="1016">
        <v>783.95</v>
      </c>
      <c r="F412" s="1017">
        <v>5994349</v>
      </c>
      <c r="G412" s="1015" t="s">
        <v>3976</v>
      </c>
      <c r="H412" s="1015" t="s">
        <v>2870</v>
      </c>
      <c r="I412" s="1018">
        <v>42129</v>
      </c>
      <c r="J412" s="1018">
        <v>44321</v>
      </c>
      <c r="K412" s="1015" t="s">
        <v>1173</v>
      </c>
      <c r="L412" s="1015" t="s">
        <v>3977</v>
      </c>
    </row>
    <row r="413" spans="1:12" ht="12">
      <c r="A413" s="1014">
        <v>410</v>
      </c>
      <c r="B413" s="1014" t="s">
        <v>4110</v>
      </c>
      <c r="C413" s="1014" t="s">
        <v>2867</v>
      </c>
      <c r="D413" s="1015" t="s">
        <v>4111</v>
      </c>
      <c r="E413" s="1016">
        <v>1476.37</v>
      </c>
      <c r="F413" s="1017">
        <v>5736609</v>
      </c>
      <c r="G413" s="1015" t="s">
        <v>4112</v>
      </c>
      <c r="H413" s="1015" t="s">
        <v>2870</v>
      </c>
      <c r="I413" s="1018">
        <v>42129</v>
      </c>
      <c r="J413" s="1018">
        <v>44321</v>
      </c>
      <c r="K413" s="1015" t="s">
        <v>1250</v>
      </c>
      <c r="L413" s="1015" t="s">
        <v>3239</v>
      </c>
    </row>
    <row r="414" spans="1:12" ht="12">
      <c r="A414" s="1014">
        <v>411</v>
      </c>
      <c r="B414" s="1014" t="s">
        <v>4113</v>
      </c>
      <c r="C414" s="1014" t="s">
        <v>2867</v>
      </c>
      <c r="D414" s="1015" t="s">
        <v>4114</v>
      </c>
      <c r="E414" s="1016">
        <v>12635.75</v>
      </c>
      <c r="F414" s="1017">
        <v>5278309</v>
      </c>
      <c r="G414" s="1015" t="s">
        <v>4115</v>
      </c>
      <c r="H414" s="1015" t="s">
        <v>2870</v>
      </c>
      <c r="I414" s="1018">
        <v>42135</v>
      </c>
      <c r="J414" s="1018">
        <v>44327</v>
      </c>
      <c r="K414" s="1015" t="s">
        <v>1173</v>
      </c>
      <c r="L414" s="1015" t="s">
        <v>4116</v>
      </c>
    </row>
    <row r="415" spans="1:12" ht="24">
      <c r="A415" s="1014">
        <v>412</v>
      </c>
      <c r="B415" s="1014" t="s">
        <v>4117</v>
      </c>
      <c r="C415" s="1014" t="s">
        <v>2867</v>
      </c>
      <c r="D415" s="1015" t="s">
        <v>4118</v>
      </c>
      <c r="E415" s="1016">
        <v>4664.82</v>
      </c>
      <c r="F415" s="1017">
        <v>5627788</v>
      </c>
      <c r="G415" s="1015" t="s">
        <v>4119</v>
      </c>
      <c r="H415" s="1015" t="s">
        <v>2870</v>
      </c>
      <c r="I415" s="1018">
        <v>42135</v>
      </c>
      <c r="J415" s="1018">
        <v>44327</v>
      </c>
      <c r="K415" s="1015" t="s">
        <v>1255</v>
      </c>
      <c r="L415" s="1015" t="s">
        <v>3494</v>
      </c>
    </row>
    <row r="416" spans="1:12" ht="12">
      <c r="A416" s="1014">
        <v>413</v>
      </c>
      <c r="B416" s="1014" t="s">
        <v>4120</v>
      </c>
      <c r="C416" s="1014" t="s">
        <v>2867</v>
      </c>
      <c r="D416" s="1015" t="s">
        <v>4121</v>
      </c>
      <c r="E416" s="1016">
        <v>25839.03</v>
      </c>
      <c r="F416" s="1017">
        <v>5278309</v>
      </c>
      <c r="G416" s="1015" t="s">
        <v>4115</v>
      </c>
      <c r="H416" s="1015" t="s">
        <v>2870</v>
      </c>
      <c r="I416" s="1018">
        <v>42135</v>
      </c>
      <c r="J416" s="1018">
        <v>44327</v>
      </c>
      <c r="K416" s="1015" t="s">
        <v>1250</v>
      </c>
      <c r="L416" s="1015" t="s">
        <v>4122</v>
      </c>
    </row>
    <row r="417" spans="1:12" ht="12">
      <c r="A417" s="1014">
        <v>414</v>
      </c>
      <c r="B417" s="1014" t="s">
        <v>4123</v>
      </c>
      <c r="C417" s="1014" t="s">
        <v>2867</v>
      </c>
      <c r="D417" s="1015" t="s">
        <v>4124</v>
      </c>
      <c r="E417" s="1016">
        <v>11204.3</v>
      </c>
      <c r="F417" s="1017">
        <v>5430682</v>
      </c>
      <c r="G417" s="1015" t="s">
        <v>785</v>
      </c>
      <c r="H417" s="1015" t="s">
        <v>2922</v>
      </c>
      <c r="I417" s="1018">
        <v>42135</v>
      </c>
      <c r="J417" s="1018">
        <v>44327</v>
      </c>
      <c r="K417" s="1015" t="s">
        <v>1250</v>
      </c>
      <c r="L417" s="1015" t="s">
        <v>4125</v>
      </c>
    </row>
    <row r="418" spans="1:12" ht="12">
      <c r="A418" s="1014">
        <v>415</v>
      </c>
      <c r="B418" s="1014" t="s">
        <v>4126</v>
      </c>
      <c r="C418" s="1014" t="s">
        <v>2867</v>
      </c>
      <c r="D418" s="1015" t="s">
        <v>4127</v>
      </c>
      <c r="E418" s="1016">
        <v>12459.32</v>
      </c>
      <c r="F418" s="1017">
        <v>5929997</v>
      </c>
      <c r="G418" s="1015" t="s">
        <v>4128</v>
      </c>
      <c r="H418" s="1015" t="s">
        <v>2870</v>
      </c>
      <c r="I418" s="1018">
        <v>42135</v>
      </c>
      <c r="J418" s="1018">
        <v>44327</v>
      </c>
      <c r="K418" s="1015" t="s">
        <v>1250</v>
      </c>
      <c r="L418" s="1015" t="s">
        <v>3959</v>
      </c>
    </row>
    <row r="419" spans="1:12" ht="12">
      <c r="A419" s="1014">
        <v>416</v>
      </c>
      <c r="B419" s="1014" t="s">
        <v>4129</v>
      </c>
      <c r="C419" s="1014" t="s">
        <v>2867</v>
      </c>
      <c r="D419" s="1015" t="s">
        <v>4130</v>
      </c>
      <c r="E419" s="1016">
        <v>4129.7299999999996</v>
      </c>
      <c r="F419" s="1017">
        <v>2881136</v>
      </c>
      <c r="G419" s="1015" t="s">
        <v>4131</v>
      </c>
      <c r="H419" s="1015" t="s">
        <v>2870</v>
      </c>
      <c r="I419" s="1018">
        <v>42135</v>
      </c>
      <c r="J419" s="1018">
        <v>44327</v>
      </c>
      <c r="K419" s="1015" t="s">
        <v>1250</v>
      </c>
      <c r="L419" s="1015" t="s">
        <v>4132</v>
      </c>
    </row>
    <row r="420" spans="1:12" ht="12">
      <c r="A420" s="1014">
        <v>417</v>
      </c>
      <c r="B420" s="1014" t="s">
        <v>4133</v>
      </c>
      <c r="C420" s="1014" t="s">
        <v>2867</v>
      </c>
      <c r="D420" s="1015" t="s">
        <v>4134</v>
      </c>
      <c r="E420" s="1016">
        <v>3957.72</v>
      </c>
      <c r="F420" s="1017">
        <v>2589184</v>
      </c>
      <c r="G420" s="1015" t="s">
        <v>4135</v>
      </c>
      <c r="H420" s="1015" t="s">
        <v>2879</v>
      </c>
      <c r="I420" s="1018">
        <v>42136</v>
      </c>
      <c r="J420" s="1018">
        <v>44328</v>
      </c>
      <c r="K420" s="1015" t="s">
        <v>1173</v>
      </c>
      <c r="L420" s="1015" t="s">
        <v>3255</v>
      </c>
    </row>
    <row r="421" spans="1:12" ht="12">
      <c r="A421" s="1014">
        <v>418</v>
      </c>
      <c r="B421" s="1014" t="s">
        <v>4136</v>
      </c>
      <c r="C421" s="1014" t="s">
        <v>2867</v>
      </c>
      <c r="D421" s="1015" t="s">
        <v>4137</v>
      </c>
      <c r="E421" s="1016">
        <v>4811.5600000000004</v>
      </c>
      <c r="F421" s="1017">
        <v>5328772</v>
      </c>
      <c r="G421" s="1015" t="s">
        <v>3856</v>
      </c>
      <c r="H421" s="1015" t="s">
        <v>2922</v>
      </c>
      <c r="I421" s="1018">
        <v>42136</v>
      </c>
      <c r="J421" s="1018">
        <v>44328</v>
      </c>
      <c r="K421" s="1015" t="s">
        <v>2960</v>
      </c>
      <c r="L421" s="1015" t="s">
        <v>4138</v>
      </c>
    </row>
    <row r="422" spans="1:12" ht="12">
      <c r="A422" s="1014">
        <v>419</v>
      </c>
      <c r="B422" s="1014" t="s">
        <v>4139</v>
      </c>
      <c r="C422" s="1014" t="s">
        <v>2867</v>
      </c>
      <c r="D422" s="1015" t="s">
        <v>3565</v>
      </c>
      <c r="E422" s="1016">
        <v>2287.8000000000002</v>
      </c>
      <c r="F422" s="1017">
        <v>5479045</v>
      </c>
      <c r="G422" s="1015" t="s">
        <v>4140</v>
      </c>
      <c r="H422" s="1015" t="s">
        <v>2870</v>
      </c>
      <c r="I422" s="1018">
        <v>42136</v>
      </c>
      <c r="J422" s="1018">
        <v>44328</v>
      </c>
      <c r="K422" s="1015" t="s">
        <v>1270</v>
      </c>
      <c r="L422" s="1015" t="s">
        <v>3565</v>
      </c>
    </row>
    <row r="423" spans="1:12" ht="12">
      <c r="A423" s="1014">
        <v>420</v>
      </c>
      <c r="B423" s="1014" t="s">
        <v>4141</v>
      </c>
      <c r="C423" s="1014" t="s">
        <v>2867</v>
      </c>
      <c r="D423" s="1015" t="s">
        <v>3633</v>
      </c>
      <c r="E423" s="1016">
        <v>2354.08</v>
      </c>
      <c r="F423" s="1017">
        <v>5930537</v>
      </c>
      <c r="G423" s="1015" t="s">
        <v>4142</v>
      </c>
      <c r="H423" s="1015" t="s">
        <v>2870</v>
      </c>
      <c r="I423" s="1018">
        <v>42137</v>
      </c>
      <c r="J423" s="1018">
        <v>44329</v>
      </c>
      <c r="K423" s="1015" t="s">
        <v>1250</v>
      </c>
      <c r="L423" s="1015" t="s">
        <v>4059</v>
      </c>
    </row>
    <row r="424" spans="1:12" ht="12">
      <c r="A424" s="1014">
        <v>421</v>
      </c>
      <c r="B424" s="1014" t="s">
        <v>4143</v>
      </c>
      <c r="C424" s="1014" t="s">
        <v>2867</v>
      </c>
      <c r="D424" s="1015" t="s">
        <v>4144</v>
      </c>
      <c r="E424" s="1016">
        <v>1758.41</v>
      </c>
      <c r="F424" s="1017">
        <v>5353203</v>
      </c>
      <c r="G424" s="1015" t="s">
        <v>4145</v>
      </c>
      <c r="H424" s="1015" t="s">
        <v>2870</v>
      </c>
      <c r="I424" s="1018">
        <v>42137</v>
      </c>
      <c r="J424" s="1018">
        <v>44329</v>
      </c>
      <c r="K424" s="1015" t="s">
        <v>1250</v>
      </c>
      <c r="L424" s="1015" t="s">
        <v>1228</v>
      </c>
    </row>
    <row r="425" spans="1:12" ht="12">
      <c r="A425" s="1014">
        <v>422</v>
      </c>
      <c r="B425" s="1014" t="s">
        <v>4146</v>
      </c>
      <c r="C425" s="1014" t="s">
        <v>2867</v>
      </c>
      <c r="D425" s="1015" t="s">
        <v>4147</v>
      </c>
      <c r="E425" s="1016">
        <v>4781.17</v>
      </c>
      <c r="F425" s="1017">
        <v>5921627</v>
      </c>
      <c r="G425" s="1015" t="s">
        <v>4148</v>
      </c>
      <c r="H425" s="1015" t="s">
        <v>2870</v>
      </c>
      <c r="I425" s="1018">
        <v>42138</v>
      </c>
      <c r="J425" s="1018">
        <v>44330</v>
      </c>
      <c r="K425" s="1015" t="s">
        <v>1250</v>
      </c>
      <c r="L425" s="1015" t="s">
        <v>4149</v>
      </c>
    </row>
    <row r="426" spans="1:12" ht="12">
      <c r="A426" s="1014">
        <v>423</v>
      </c>
      <c r="B426" s="1014" t="s">
        <v>4150</v>
      </c>
      <c r="C426" s="1014" t="s">
        <v>2867</v>
      </c>
      <c r="D426" s="1015" t="s">
        <v>4151</v>
      </c>
      <c r="E426" s="1016">
        <v>1743.71</v>
      </c>
      <c r="F426" s="1017">
        <v>5495075</v>
      </c>
      <c r="G426" s="1015" t="s">
        <v>4152</v>
      </c>
      <c r="H426" s="1015" t="s">
        <v>2922</v>
      </c>
      <c r="I426" s="1018">
        <v>42138</v>
      </c>
      <c r="J426" s="1018">
        <v>44330</v>
      </c>
      <c r="K426" s="1015" t="s">
        <v>1250</v>
      </c>
      <c r="L426" s="1015" t="s">
        <v>4151</v>
      </c>
    </row>
    <row r="427" spans="1:12" ht="12">
      <c r="A427" s="1014">
        <v>424</v>
      </c>
      <c r="B427" s="1014" t="s">
        <v>4153</v>
      </c>
      <c r="C427" s="1014" t="s">
        <v>2867</v>
      </c>
      <c r="D427" s="1015" t="s">
        <v>3988</v>
      </c>
      <c r="E427" s="1016">
        <v>4956.33</v>
      </c>
      <c r="F427" s="1017">
        <v>5600499</v>
      </c>
      <c r="G427" s="1015" t="s">
        <v>4154</v>
      </c>
      <c r="H427" s="1015" t="s">
        <v>2870</v>
      </c>
      <c r="I427" s="1018">
        <v>42138</v>
      </c>
      <c r="J427" s="1018">
        <v>44330</v>
      </c>
      <c r="K427" s="1015" t="s">
        <v>1250</v>
      </c>
      <c r="L427" s="1015" t="s">
        <v>4151</v>
      </c>
    </row>
    <row r="428" spans="1:12" ht="12">
      <c r="A428" s="1014">
        <v>425</v>
      </c>
      <c r="B428" s="1014" t="s">
        <v>4155</v>
      </c>
      <c r="C428" s="1014" t="s">
        <v>2867</v>
      </c>
      <c r="D428" s="1015" t="s">
        <v>4022</v>
      </c>
      <c r="E428" s="1016">
        <v>1378.11</v>
      </c>
      <c r="F428" s="1017">
        <v>6088759</v>
      </c>
      <c r="G428" s="1015" t="s">
        <v>4156</v>
      </c>
      <c r="H428" s="1015" t="s">
        <v>2870</v>
      </c>
      <c r="I428" s="1018">
        <v>42142</v>
      </c>
      <c r="J428" s="1018">
        <v>44334</v>
      </c>
      <c r="K428" s="1015" t="s">
        <v>1270</v>
      </c>
      <c r="L428" s="1015" t="s">
        <v>4023</v>
      </c>
    </row>
    <row r="429" spans="1:12" ht="12">
      <c r="A429" s="1014">
        <v>426</v>
      </c>
      <c r="B429" s="1014" t="s">
        <v>4157</v>
      </c>
      <c r="C429" s="1014" t="s">
        <v>2867</v>
      </c>
      <c r="D429" s="1015" t="s">
        <v>4022</v>
      </c>
      <c r="E429" s="1016">
        <v>929.45</v>
      </c>
      <c r="F429" s="1017">
        <v>6088759</v>
      </c>
      <c r="G429" s="1015" t="s">
        <v>4156</v>
      </c>
      <c r="H429" s="1015" t="s">
        <v>2870</v>
      </c>
      <c r="I429" s="1018">
        <v>42142</v>
      </c>
      <c r="J429" s="1018">
        <v>44334</v>
      </c>
      <c r="K429" s="1015" t="s">
        <v>1270</v>
      </c>
      <c r="L429" s="1015" t="s">
        <v>4023</v>
      </c>
    </row>
    <row r="430" spans="1:12" ht="12">
      <c r="A430" s="1014">
        <v>427</v>
      </c>
      <c r="B430" s="1014" t="s">
        <v>4158</v>
      </c>
      <c r="C430" s="1014" t="s">
        <v>2867</v>
      </c>
      <c r="D430" s="1015" t="s">
        <v>4022</v>
      </c>
      <c r="E430" s="1016">
        <v>4141.3599999999997</v>
      </c>
      <c r="F430" s="1017">
        <v>6088759</v>
      </c>
      <c r="G430" s="1015" t="s">
        <v>4156</v>
      </c>
      <c r="H430" s="1015" t="s">
        <v>2870</v>
      </c>
      <c r="I430" s="1018">
        <v>42142</v>
      </c>
      <c r="J430" s="1018">
        <v>44334</v>
      </c>
      <c r="K430" s="1015" t="s">
        <v>1270</v>
      </c>
      <c r="L430" s="1015" t="s">
        <v>4023</v>
      </c>
    </row>
    <row r="431" spans="1:12" ht="12">
      <c r="A431" s="1014">
        <v>428</v>
      </c>
      <c r="B431" s="1014" t="s">
        <v>4159</v>
      </c>
      <c r="C431" s="1014" t="s">
        <v>2867</v>
      </c>
      <c r="D431" s="1015" t="s">
        <v>4076</v>
      </c>
      <c r="E431" s="1016">
        <v>4120.53</v>
      </c>
      <c r="F431" s="1017">
        <v>5860032</v>
      </c>
      <c r="G431" s="1015" t="s">
        <v>4160</v>
      </c>
      <c r="H431" s="1015" t="s">
        <v>2870</v>
      </c>
      <c r="I431" s="1018">
        <v>42143</v>
      </c>
      <c r="J431" s="1018">
        <v>44361</v>
      </c>
      <c r="K431" s="1015" t="s">
        <v>1173</v>
      </c>
      <c r="L431" s="1015" t="s">
        <v>4161</v>
      </c>
    </row>
    <row r="432" spans="1:12" ht="12">
      <c r="A432" s="1014">
        <v>429</v>
      </c>
      <c r="B432" s="1014" t="s">
        <v>4162</v>
      </c>
      <c r="C432" s="1014" t="s">
        <v>2867</v>
      </c>
      <c r="D432" s="1015" t="s">
        <v>4163</v>
      </c>
      <c r="E432" s="1016">
        <v>1550.79</v>
      </c>
      <c r="F432" s="1017">
        <v>5736609</v>
      </c>
      <c r="G432" s="1015" t="s">
        <v>4112</v>
      </c>
      <c r="H432" s="1015" t="s">
        <v>2870</v>
      </c>
      <c r="I432" s="1018">
        <v>42143</v>
      </c>
      <c r="J432" s="1018">
        <v>44335</v>
      </c>
      <c r="K432" s="1015" t="s">
        <v>1250</v>
      </c>
      <c r="L432" s="1015" t="s">
        <v>4164</v>
      </c>
    </row>
    <row r="433" spans="1:12" ht="12">
      <c r="A433" s="1014">
        <v>430</v>
      </c>
      <c r="B433" s="1014" t="s">
        <v>4165</v>
      </c>
      <c r="C433" s="1014" t="s">
        <v>2867</v>
      </c>
      <c r="D433" s="1015" t="s">
        <v>4166</v>
      </c>
      <c r="E433" s="1016">
        <v>1318.79</v>
      </c>
      <c r="F433" s="1017">
        <v>5295858</v>
      </c>
      <c r="G433" s="1015" t="s">
        <v>748</v>
      </c>
      <c r="H433" s="1015" t="s">
        <v>2922</v>
      </c>
      <c r="I433" s="1018">
        <v>42144</v>
      </c>
      <c r="J433" s="1018">
        <v>44336</v>
      </c>
      <c r="K433" s="1015" t="s">
        <v>1255</v>
      </c>
      <c r="L433" s="1015" t="s">
        <v>4167</v>
      </c>
    </row>
    <row r="434" spans="1:12" ht="12">
      <c r="A434" s="1014">
        <v>431</v>
      </c>
      <c r="B434" s="1014" t="s">
        <v>4168</v>
      </c>
      <c r="C434" s="1014" t="s">
        <v>2867</v>
      </c>
      <c r="D434" s="1015" t="s">
        <v>3014</v>
      </c>
      <c r="E434" s="1016">
        <v>9137.81</v>
      </c>
      <c r="F434" s="1017">
        <v>5893496</v>
      </c>
      <c r="G434" s="1015" t="s">
        <v>4169</v>
      </c>
      <c r="H434" s="1015" t="s">
        <v>2870</v>
      </c>
      <c r="I434" s="1018">
        <v>42144</v>
      </c>
      <c r="J434" s="1018">
        <v>44336</v>
      </c>
      <c r="K434" s="1015" t="s">
        <v>1250</v>
      </c>
      <c r="L434" s="1015" t="s">
        <v>4170</v>
      </c>
    </row>
    <row r="435" spans="1:12" ht="12">
      <c r="A435" s="1014">
        <v>432</v>
      </c>
      <c r="B435" s="1014" t="s">
        <v>4171</v>
      </c>
      <c r="C435" s="1014" t="s">
        <v>2867</v>
      </c>
      <c r="D435" s="1015" t="s">
        <v>4172</v>
      </c>
      <c r="E435" s="1016">
        <v>1295.54</v>
      </c>
      <c r="F435" s="1017">
        <v>5501776</v>
      </c>
      <c r="G435" s="1015" t="s">
        <v>4173</v>
      </c>
      <c r="H435" s="1015" t="s">
        <v>2870</v>
      </c>
      <c r="I435" s="1018">
        <v>42145</v>
      </c>
      <c r="J435" s="1018">
        <v>44337</v>
      </c>
      <c r="K435" s="1015" t="s">
        <v>1255</v>
      </c>
      <c r="L435" s="1015" t="s">
        <v>3154</v>
      </c>
    </row>
    <row r="436" spans="1:12" ht="12">
      <c r="A436" s="1014">
        <v>433</v>
      </c>
      <c r="B436" s="1014" t="s">
        <v>4174</v>
      </c>
      <c r="C436" s="1014" t="s">
        <v>2867</v>
      </c>
      <c r="D436" s="1015" t="s">
        <v>2969</v>
      </c>
      <c r="E436" s="1016">
        <v>245.46</v>
      </c>
      <c r="F436" s="1017">
        <v>5586526</v>
      </c>
      <c r="G436" s="1015" t="s">
        <v>4175</v>
      </c>
      <c r="H436" s="1015" t="s">
        <v>2870</v>
      </c>
      <c r="I436" s="1018">
        <v>42146</v>
      </c>
      <c r="J436" s="1018">
        <v>44338</v>
      </c>
      <c r="K436" s="1015" t="s">
        <v>1223</v>
      </c>
      <c r="L436" s="1015" t="s">
        <v>4176</v>
      </c>
    </row>
    <row r="437" spans="1:12" ht="12">
      <c r="A437" s="1014">
        <v>434</v>
      </c>
      <c r="B437" s="1014" t="s">
        <v>4177</v>
      </c>
      <c r="C437" s="1014" t="s">
        <v>2867</v>
      </c>
      <c r="D437" s="1015" t="s">
        <v>4178</v>
      </c>
      <c r="E437" s="1016">
        <v>2108.52</v>
      </c>
      <c r="F437" s="1017">
        <v>5352827</v>
      </c>
      <c r="G437" s="1015" t="s">
        <v>908</v>
      </c>
      <c r="H437" s="1015" t="s">
        <v>2870</v>
      </c>
      <c r="I437" s="1018">
        <v>42146</v>
      </c>
      <c r="J437" s="1018">
        <v>44338</v>
      </c>
      <c r="K437" s="1015" t="s">
        <v>1228</v>
      </c>
      <c r="L437" s="1015" t="s">
        <v>3331</v>
      </c>
    </row>
    <row r="438" spans="1:12" ht="12">
      <c r="A438" s="1014">
        <v>435</v>
      </c>
      <c r="B438" s="1014" t="s">
        <v>4179</v>
      </c>
      <c r="C438" s="1014" t="s">
        <v>2867</v>
      </c>
      <c r="D438" s="1015" t="s">
        <v>4180</v>
      </c>
      <c r="E438" s="1016">
        <v>397.61</v>
      </c>
      <c r="F438" s="1017">
        <v>5929474</v>
      </c>
      <c r="G438" s="1015" t="s">
        <v>4181</v>
      </c>
      <c r="H438" s="1015" t="s">
        <v>2870</v>
      </c>
      <c r="I438" s="1018">
        <v>42149</v>
      </c>
      <c r="J438" s="1018">
        <v>44341</v>
      </c>
      <c r="K438" s="1015" t="s">
        <v>1250</v>
      </c>
      <c r="L438" s="1015" t="s">
        <v>3398</v>
      </c>
    </row>
    <row r="439" spans="1:12" ht="12">
      <c r="A439" s="1014">
        <v>436</v>
      </c>
      <c r="B439" s="1014" t="s">
        <v>4182</v>
      </c>
      <c r="C439" s="1014" t="s">
        <v>2867</v>
      </c>
      <c r="D439" s="1015" t="s">
        <v>4183</v>
      </c>
      <c r="E439" s="1016">
        <v>1304.1099999999999</v>
      </c>
      <c r="F439" s="1017">
        <v>5989493</v>
      </c>
      <c r="G439" s="1015" t="s">
        <v>4184</v>
      </c>
      <c r="H439" s="1015" t="s">
        <v>2870</v>
      </c>
      <c r="I439" s="1018">
        <v>42149</v>
      </c>
      <c r="J439" s="1018">
        <v>44341</v>
      </c>
      <c r="K439" s="1015" t="s">
        <v>1250</v>
      </c>
      <c r="L439" s="1015" t="s">
        <v>4185</v>
      </c>
    </row>
    <row r="440" spans="1:12" ht="12">
      <c r="A440" s="1014">
        <v>437</v>
      </c>
      <c r="B440" s="1014" t="s">
        <v>4186</v>
      </c>
      <c r="C440" s="1014" t="s">
        <v>2867</v>
      </c>
      <c r="D440" s="1015" t="s">
        <v>4187</v>
      </c>
      <c r="E440" s="1016">
        <v>1308.45</v>
      </c>
      <c r="F440" s="1017">
        <v>5106893</v>
      </c>
      <c r="G440" s="1015" t="s">
        <v>4188</v>
      </c>
      <c r="H440" s="1015" t="s">
        <v>2870</v>
      </c>
      <c r="I440" s="1018">
        <v>42150</v>
      </c>
      <c r="J440" s="1018">
        <v>44342</v>
      </c>
      <c r="K440" s="1015" t="s">
        <v>1173</v>
      </c>
      <c r="L440" s="1015" t="s">
        <v>3723</v>
      </c>
    </row>
    <row r="441" spans="1:12" ht="12">
      <c r="A441" s="1014">
        <v>438</v>
      </c>
      <c r="B441" s="1014" t="s">
        <v>4189</v>
      </c>
      <c r="C441" s="1014" t="s">
        <v>2867</v>
      </c>
      <c r="D441" s="1015" t="s">
        <v>3819</v>
      </c>
      <c r="E441" s="1016">
        <v>4293.3100000000004</v>
      </c>
      <c r="F441" s="1017">
        <v>5874157</v>
      </c>
      <c r="G441" s="1015" t="s">
        <v>4190</v>
      </c>
      <c r="H441" s="1015" t="s">
        <v>2870</v>
      </c>
      <c r="I441" s="1018">
        <v>42150</v>
      </c>
      <c r="J441" s="1018">
        <v>44342</v>
      </c>
      <c r="K441" s="1015" t="s">
        <v>1250</v>
      </c>
      <c r="L441" s="1015" t="s">
        <v>4151</v>
      </c>
    </row>
    <row r="442" spans="1:12" ht="12">
      <c r="A442" s="1014">
        <v>439</v>
      </c>
      <c r="B442" s="1014" t="s">
        <v>4191</v>
      </c>
      <c r="C442" s="1014" t="s">
        <v>2867</v>
      </c>
      <c r="D442" s="1015" t="s">
        <v>4151</v>
      </c>
      <c r="E442" s="1016">
        <v>15061.36</v>
      </c>
      <c r="F442" s="1017">
        <v>4371003</v>
      </c>
      <c r="G442" s="1015" t="s">
        <v>4192</v>
      </c>
      <c r="H442" s="1015" t="s">
        <v>2870</v>
      </c>
      <c r="I442" s="1018">
        <v>42150</v>
      </c>
      <c r="J442" s="1018">
        <v>44342</v>
      </c>
      <c r="K442" s="1015" t="s">
        <v>1250</v>
      </c>
      <c r="L442" s="1015" t="s">
        <v>4193</v>
      </c>
    </row>
    <row r="443" spans="1:12" ht="12">
      <c r="A443" s="1014">
        <v>440</v>
      </c>
      <c r="B443" s="1014" t="s">
        <v>4194</v>
      </c>
      <c r="C443" s="1014" t="s">
        <v>2867</v>
      </c>
      <c r="D443" s="1015" t="s">
        <v>3819</v>
      </c>
      <c r="E443" s="1016">
        <v>1130.51</v>
      </c>
      <c r="F443" s="1017">
        <v>5874157</v>
      </c>
      <c r="G443" s="1015" t="s">
        <v>4190</v>
      </c>
      <c r="H443" s="1015" t="s">
        <v>2870</v>
      </c>
      <c r="I443" s="1018">
        <v>42150</v>
      </c>
      <c r="J443" s="1018">
        <v>44342</v>
      </c>
      <c r="K443" s="1015" t="s">
        <v>1250</v>
      </c>
      <c r="L443" s="1015" t="s">
        <v>4151</v>
      </c>
    </row>
    <row r="444" spans="1:12" ht="12">
      <c r="A444" s="1014">
        <v>441</v>
      </c>
      <c r="B444" s="1014" t="s">
        <v>4195</v>
      </c>
      <c r="C444" s="1014" t="s">
        <v>2867</v>
      </c>
      <c r="D444" s="1015" t="s">
        <v>4196</v>
      </c>
      <c r="E444" s="1016">
        <v>1058.4100000000001</v>
      </c>
      <c r="F444" s="1017">
        <v>5103193</v>
      </c>
      <c r="G444" s="1015" t="s">
        <v>912</v>
      </c>
      <c r="H444" s="1015" t="s">
        <v>2870</v>
      </c>
      <c r="I444" s="1018">
        <v>42152</v>
      </c>
      <c r="J444" s="1018">
        <v>44344</v>
      </c>
      <c r="K444" s="1015" t="s">
        <v>1250</v>
      </c>
      <c r="L444" s="1015" t="s">
        <v>4197</v>
      </c>
    </row>
    <row r="445" spans="1:12" ht="12">
      <c r="A445" s="1014">
        <v>442</v>
      </c>
      <c r="B445" s="1014" t="s">
        <v>4198</v>
      </c>
      <c r="C445" s="1014" t="s">
        <v>2867</v>
      </c>
      <c r="D445" s="1015" t="s">
        <v>4199</v>
      </c>
      <c r="E445" s="1016">
        <v>825.07</v>
      </c>
      <c r="F445" s="1017">
        <v>5103193</v>
      </c>
      <c r="G445" s="1015" t="s">
        <v>912</v>
      </c>
      <c r="H445" s="1015" t="s">
        <v>2870</v>
      </c>
      <c r="I445" s="1018">
        <v>42152</v>
      </c>
      <c r="J445" s="1018">
        <v>44344</v>
      </c>
      <c r="K445" s="1015" t="s">
        <v>1223</v>
      </c>
      <c r="L445" s="1015" t="s">
        <v>4176</v>
      </c>
    </row>
    <row r="446" spans="1:12" ht="12">
      <c r="A446" s="1014">
        <v>443</v>
      </c>
      <c r="B446" s="1014" t="s">
        <v>4200</v>
      </c>
      <c r="C446" s="1014" t="s">
        <v>2867</v>
      </c>
      <c r="D446" s="1015" t="s">
        <v>4201</v>
      </c>
      <c r="E446" s="1016">
        <v>1119.8900000000001</v>
      </c>
      <c r="F446" s="1017">
        <v>6135536</v>
      </c>
      <c r="G446" s="1015" t="s">
        <v>4202</v>
      </c>
      <c r="H446" s="1015" t="s">
        <v>2870</v>
      </c>
      <c r="I446" s="1018">
        <v>42152</v>
      </c>
      <c r="J446" s="1018">
        <v>44344</v>
      </c>
      <c r="K446" s="1015" t="s">
        <v>1250</v>
      </c>
      <c r="L446" s="1015" t="s">
        <v>4203</v>
      </c>
    </row>
    <row r="447" spans="1:12" ht="12">
      <c r="A447" s="1014">
        <v>444</v>
      </c>
      <c r="B447" s="1014" t="s">
        <v>4204</v>
      </c>
      <c r="C447" s="1014" t="s">
        <v>2867</v>
      </c>
      <c r="D447" s="1015" t="s">
        <v>4102</v>
      </c>
      <c r="E447" s="1016">
        <v>6998.91</v>
      </c>
      <c r="F447" s="1017">
        <v>2681692</v>
      </c>
      <c r="G447" s="1015" t="s">
        <v>4205</v>
      </c>
      <c r="H447" s="1015" t="s">
        <v>2870</v>
      </c>
      <c r="I447" s="1018">
        <v>42152</v>
      </c>
      <c r="J447" s="1018">
        <v>44344</v>
      </c>
      <c r="K447" s="1015" t="s">
        <v>1255</v>
      </c>
      <c r="L447" s="1015" t="s">
        <v>3494</v>
      </c>
    </row>
    <row r="448" spans="1:12" ht="12">
      <c r="A448" s="1014">
        <v>445</v>
      </c>
      <c r="B448" s="1014" t="s">
        <v>4206</v>
      </c>
      <c r="C448" s="1014" t="s">
        <v>2867</v>
      </c>
      <c r="D448" s="1015" t="s">
        <v>3679</v>
      </c>
      <c r="E448" s="1016">
        <v>179.27</v>
      </c>
      <c r="F448" s="1017">
        <v>5103193</v>
      </c>
      <c r="G448" s="1015" t="s">
        <v>912</v>
      </c>
      <c r="H448" s="1015" t="s">
        <v>2870</v>
      </c>
      <c r="I448" s="1018">
        <v>42152</v>
      </c>
      <c r="J448" s="1018">
        <v>44344</v>
      </c>
      <c r="K448" s="1015" t="s">
        <v>1223</v>
      </c>
      <c r="L448" s="1015" t="s">
        <v>4207</v>
      </c>
    </row>
    <row r="449" spans="1:12" ht="12">
      <c r="A449" s="1014">
        <v>446</v>
      </c>
      <c r="B449" s="1014" t="s">
        <v>4208</v>
      </c>
      <c r="C449" s="1014" t="s">
        <v>2867</v>
      </c>
      <c r="D449" s="1015" t="s">
        <v>4209</v>
      </c>
      <c r="E449" s="1016">
        <v>6568.75</v>
      </c>
      <c r="F449" s="1017">
        <v>5294487</v>
      </c>
      <c r="G449" s="1015" t="s">
        <v>4210</v>
      </c>
      <c r="H449" s="1015" t="s">
        <v>2870</v>
      </c>
      <c r="I449" s="1018">
        <v>42153</v>
      </c>
      <c r="J449" s="1018">
        <v>44345</v>
      </c>
      <c r="K449" s="1015" t="s">
        <v>1255</v>
      </c>
      <c r="L449" s="1015" t="s">
        <v>3154</v>
      </c>
    </row>
    <row r="450" spans="1:12" ht="12">
      <c r="A450" s="1014">
        <v>447</v>
      </c>
      <c r="B450" s="1014" t="s">
        <v>4211</v>
      </c>
      <c r="C450" s="1014" t="s">
        <v>2867</v>
      </c>
      <c r="D450" s="1015" t="s">
        <v>4212</v>
      </c>
      <c r="E450" s="1016">
        <v>2793.91</v>
      </c>
      <c r="F450" s="1017">
        <v>5645794</v>
      </c>
      <c r="G450" s="1015" t="s">
        <v>1009</v>
      </c>
      <c r="H450" s="1015" t="s">
        <v>2870</v>
      </c>
      <c r="I450" s="1018">
        <v>42153</v>
      </c>
      <c r="J450" s="1018">
        <v>44345</v>
      </c>
      <c r="K450" s="1015" t="s">
        <v>1189</v>
      </c>
      <c r="L450" s="1015" t="s">
        <v>3819</v>
      </c>
    </row>
    <row r="451" spans="1:12" ht="12">
      <c r="A451" s="1014">
        <v>448</v>
      </c>
      <c r="B451" s="1014" t="s">
        <v>4213</v>
      </c>
      <c r="C451" s="1014" t="s">
        <v>2867</v>
      </c>
      <c r="D451" s="1015" t="s">
        <v>4214</v>
      </c>
      <c r="E451" s="1016">
        <v>12023.23</v>
      </c>
      <c r="F451" s="1017">
        <v>5720087</v>
      </c>
      <c r="G451" s="1015" t="s">
        <v>4215</v>
      </c>
      <c r="H451" s="1015" t="s">
        <v>2870</v>
      </c>
      <c r="I451" s="1018">
        <v>42159</v>
      </c>
      <c r="J451" s="1018">
        <v>44351</v>
      </c>
      <c r="K451" s="1015" t="s">
        <v>3981</v>
      </c>
      <c r="L451" s="1015" t="s">
        <v>4056</v>
      </c>
    </row>
    <row r="452" spans="1:12" ht="12">
      <c r="A452" s="1014">
        <v>449</v>
      </c>
      <c r="B452" s="1014" t="s">
        <v>4216</v>
      </c>
      <c r="C452" s="1014" t="s">
        <v>2867</v>
      </c>
      <c r="D452" s="1015" t="s">
        <v>4217</v>
      </c>
      <c r="E452" s="1016">
        <v>857</v>
      </c>
      <c r="F452" s="1017">
        <v>2718243</v>
      </c>
      <c r="G452" s="1015" t="s">
        <v>1032</v>
      </c>
      <c r="H452" s="1015" t="s">
        <v>2922</v>
      </c>
      <c r="I452" s="1018">
        <v>42163</v>
      </c>
      <c r="J452" s="1018">
        <v>44355</v>
      </c>
      <c r="K452" s="1015" t="s">
        <v>1189</v>
      </c>
      <c r="L452" s="1015" t="s">
        <v>4218</v>
      </c>
    </row>
    <row r="453" spans="1:12" ht="12">
      <c r="A453" s="1014">
        <v>450</v>
      </c>
      <c r="B453" s="1014" t="s">
        <v>4219</v>
      </c>
      <c r="C453" s="1014" t="s">
        <v>2867</v>
      </c>
      <c r="D453" s="1015" t="s">
        <v>4220</v>
      </c>
      <c r="E453" s="1016">
        <v>2187.71</v>
      </c>
      <c r="F453" s="1017">
        <v>5415438</v>
      </c>
      <c r="G453" s="1015" t="s">
        <v>3129</v>
      </c>
      <c r="H453" s="1015" t="s">
        <v>2870</v>
      </c>
      <c r="I453" s="1018">
        <v>42164</v>
      </c>
      <c r="J453" s="1018">
        <v>44356</v>
      </c>
      <c r="K453" s="1015" t="s">
        <v>1250</v>
      </c>
      <c r="L453" s="1015" t="s">
        <v>1270</v>
      </c>
    </row>
    <row r="454" spans="1:12" ht="12">
      <c r="A454" s="1014">
        <v>451</v>
      </c>
      <c r="B454" s="1014" t="s">
        <v>4221</v>
      </c>
      <c r="C454" s="1014" t="s">
        <v>2867</v>
      </c>
      <c r="D454" s="1015" t="s">
        <v>4222</v>
      </c>
      <c r="E454" s="1016">
        <v>3716.86</v>
      </c>
      <c r="F454" s="1017">
        <v>5938953</v>
      </c>
      <c r="G454" s="1015" t="s">
        <v>4223</v>
      </c>
      <c r="H454" s="1015" t="s">
        <v>2870</v>
      </c>
      <c r="I454" s="1018">
        <v>42164</v>
      </c>
      <c r="J454" s="1018">
        <v>44356</v>
      </c>
      <c r="K454" s="1015" t="s">
        <v>1250</v>
      </c>
      <c r="L454" s="1015" t="s">
        <v>3959</v>
      </c>
    </row>
    <row r="455" spans="1:12" ht="12">
      <c r="A455" s="1014">
        <v>452</v>
      </c>
      <c r="B455" s="1014" t="s">
        <v>4224</v>
      </c>
      <c r="C455" s="1014" t="s">
        <v>2867</v>
      </c>
      <c r="D455" s="1015" t="s">
        <v>3204</v>
      </c>
      <c r="E455" s="1016">
        <v>2086.2199999999998</v>
      </c>
      <c r="F455" s="1017">
        <v>5955297</v>
      </c>
      <c r="G455" s="1015" t="s">
        <v>4225</v>
      </c>
      <c r="H455" s="1015" t="s">
        <v>2870</v>
      </c>
      <c r="I455" s="1018">
        <v>42166</v>
      </c>
      <c r="J455" s="1018">
        <v>44358</v>
      </c>
      <c r="K455" s="1015" t="s">
        <v>1189</v>
      </c>
      <c r="L455" s="1015" t="s">
        <v>3175</v>
      </c>
    </row>
    <row r="456" spans="1:12" ht="12">
      <c r="A456" s="1014">
        <v>453</v>
      </c>
      <c r="B456" s="1014" t="s">
        <v>4226</v>
      </c>
      <c r="C456" s="1014" t="s">
        <v>2867</v>
      </c>
      <c r="D456" s="1015" t="s">
        <v>4022</v>
      </c>
      <c r="E456" s="1016">
        <v>545.64</v>
      </c>
      <c r="F456" s="1017">
        <v>5385695</v>
      </c>
      <c r="G456" s="1015" t="s">
        <v>4227</v>
      </c>
      <c r="H456" s="1015" t="s">
        <v>2922</v>
      </c>
      <c r="I456" s="1018">
        <v>42170</v>
      </c>
      <c r="J456" s="1018">
        <v>44362</v>
      </c>
      <c r="K456" s="1015" t="s">
        <v>1250</v>
      </c>
      <c r="L456" s="1015" t="s">
        <v>3959</v>
      </c>
    </row>
    <row r="457" spans="1:12" ht="12">
      <c r="A457" s="1014">
        <v>454</v>
      </c>
      <c r="B457" s="1014" t="s">
        <v>4228</v>
      </c>
      <c r="C457" s="1014" t="s">
        <v>2867</v>
      </c>
      <c r="D457" s="1015" t="s">
        <v>4229</v>
      </c>
      <c r="E457" s="1016">
        <v>10361.17</v>
      </c>
      <c r="F457" s="1017">
        <v>5429617</v>
      </c>
      <c r="G457" s="1015" t="s">
        <v>3997</v>
      </c>
      <c r="H457" s="1015" t="s">
        <v>2870</v>
      </c>
      <c r="I457" s="1018">
        <v>42170</v>
      </c>
      <c r="J457" s="1018">
        <v>44362</v>
      </c>
      <c r="K457" s="1015" t="s">
        <v>1189</v>
      </c>
      <c r="L457" s="1015" t="s">
        <v>3175</v>
      </c>
    </row>
    <row r="458" spans="1:12" ht="12">
      <c r="A458" s="1014">
        <v>455</v>
      </c>
      <c r="B458" s="1014" t="s">
        <v>4230</v>
      </c>
      <c r="C458" s="1014" t="s">
        <v>2867</v>
      </c>
      <c r="D458" s="1015" t="s">
        <v>4231</v>
      </c>
      <c r="E458" s="1016">
        <v>11248.06</v>
      </c>
      <c r="F458" s="1017">
        <v>5930499</v>
      </c>
      <c r="G458" s="1015" t="s">
        <v>4232</v>
      </c>
      <c r="H458" s="1015" t="s">
        <v>2870</v>
      </c>
      <c r="I458" s="1018">
        <v>42170</v>
      </c>
      <c r="J458" s="1018">
        <v>44362</v>
      </c>
      <c r="K458" s="1015" t="s">
        <v>1189</v>
      </c>
      <c r="L458" s="1015" t="s">
        <v>3819</v>
      </c>
    </row>
    <row r="459" spans="1:12" ht="12">
      <c r="A459" s="1014">
        <v>456</v>
      </c>
      <c r="B459" s="1014" t="s">
        <v>4233</v>
      </c>
      <c r="C459" s="1014" t="s">
        <v>2867</v>
      </c>
      <c r="D459" s="1015" t="s">
        <v>4000</v>
      </c>
      <c r="E459" s="1016">
        <v>688.73</v>
      </c>
      <c r="F459" s="1017">
        <v>5989493</v>
      </c>
      <c r="G459" s="1015" t="s">
        <v>4184</v>
      </c>
      <c r="H459" s="1015" t="s">
        <v>2870</v>
      </c>
      <c r="I459" s="1018">
        <v>42170</v>
      </c>
      <c r="J459" s="1018">
        <v>44362</v>
      </c>
      <c r="K459" s="1015" t="s">
        <v>1250</v>
      </c>
      <c r="L459" s="1015" t="s">
        <v>4203</v>
      </c>
    </row>
    <row r="460" spans="1:12" ht="12">
      <c r="A460" s="1014">
        <v>457</v>
      </c>
      <c r="B460" s="1014" t="s">
        <v>4234</v>
      </c>
      <c r="C460" s="1014" t="s">
        <v>2867</v>
      </c>
      <c r="D460" s="1015" t="s">
        <v>3477</v>
      </c>
      <c r="E460" s="1016">
        <v>690.21</v>
      </c>
      <c r="F460" s="1017">
        <v>5385695</v>
      </c>
      <c r="G460" s="1015" t="s">
        <v>4227</v>
      </c>
      <c r="H460" s="1015" t="s">
        <v>2922</v>
      </c>
      <c r="I460" s="1018">
        <v>42170</v>
      </c>
      <c r="J460" s="1018">
        <v>44362</v>
      </c>
      <c r="K460" s="1015" t="s">
        <v>1189</v>
      </c>
      <c r="L460" s="1015" t="s">
        <v>3692</v>
      </c>
    </row>
    <row r="461" spans="1:12" ht="12">
      <c r="A461" s="1014">
        <v>458</v>
      </c>
      <c r="B461" s="1014" t="s">
        <v>4235</v>
      </c>
      <c r="C461" s="1014" t="s">
        <v>2867</v>
      </c>
      <c r="D461" s="1015" t="s">
        <v>3411</v>
      </c>
      <c r="E461" s="1016">
        <v>1843.7</v>
      </c>
      <c r="F461" s="1017">
        <v>2699869</v>
      </c>
      <c r="G461" s="1015" t="s">
        <v>544</v>
      </c>
      <c r="H461" s="1015" t="s">
        <v>2870</v>
      </c>
      <c r="I461" s="1018">
        <v>42170</v>
      </c>
      <c r="J461" s="1018">
        <v>44362</v>
      </c>
      <c r="K461" s="1015" t="s">
        <v>1189</v>
      </c>
      <c r="L461" s="1015" t="s">
        <v>4218</v>
      </c>
    </row>
    <row r="462" spans="1:12" ht="12">
      <c r="A462" s="1014">
        <v>459</v>
      </c>
      <c r="B462" s="1014" t="s">
        <v>4236</v>
      </c>
      <c r="C462" s="1014" t="s">
        <v>2867</v>
      </c>
      <c r="D462" s="1015" t="s">
        <v>4237</v>
      </c>
      <c r="E462" s="1016">
        <v>4344.29</v>
      </c>
      <c r="F462" s="1017">
        <v>5380391</v>
      </c>
      <c r="G462" s="1015" t="s">
        <v>4238</v>
      </c>
      <c r="H462" s="1015" t="s">
        <v>2870</v>
      </c>
      <c r="I462" s="1018">
        <v>42171</v>
      </c>
      <c r="J462" s="1018">
        <v>44363</v>
      </c>
      <c r="K462" s="1015" t="s">
        <v>1189</v>
      </c>
      <c r="L462" s="1015" t="s">
        <v>3606</v>
      </c>
    </row>
    <row r="463" spans="1:12" ht="12">
      <c r="A463" s="1014">
        <v>460</v>
      </c>
      <c r="B463" s="1014" t="s">
        <v>4239</v>
      </c>
      <c r="C463" s="1014" t="s">
        <v>2867</v>
      </c>
      <c r="D463" s="1015" t="s">
        <v>4240</v>
      </c>
      <c r="E463" s="1016">
        <v>18398.03</v>
      </c>
      <c r="F463" s="1017">
        <v>2808226</v>
      </c>
      <c r="G463" s="1015" t="s">
        <v>4241</v>
      </c>
      <c r="H463" s="1015" t="s">
        <v>2922</v>
      </c>
      <c r="I463" s="1018">
        <v>42171</v>
      </c>
      <c r="J463" s="1018">
        <v>44363</v>
      </c>
      <c r="K463" s="1015" t="s">
        <v>1250</v>
      </c>
      <c r="L463" s="1015" t="s">
        <v>4132</v>
      </c>
    </row>
    <row r="464" spans="1:12" ht="12">
      <c r="A464" s="1014">
        <v>461</v>
      </c>
      <c r="B464" s="1014" t="s">
        <v>4242</v>
      </c>
      <c r="C464" s="1014" t="s">
        <v>2867</v>
      </c>
      <c r="D464" s="1015" t="s">
        <v>4243</v>
      </c>
      <c r="E464" s="1016">
        <v>4702.9799999999996</v>
      </c>
      <c r="F464" s="1017">
        <v>5734037</v>
      </c>
      <c r="G464" s="1015" t="s">
        <v>4244</v>
      </c>
      <c r="H464" s="1015" t="s">
        <v>2870</v>
      </c>
      <c r="I464" s="1018">
        <v>42171</v>
      </c>
      <c r="J464" s="1018">
        <v>44363</v>
      </c>
      <c r="K464" s="1015" t="s">
        <v>1250</v>
      </c>
      <c r="L464" s="1015" t="s">
        <v>4151</v>
      </c>
    </row>
    <row r="465" spans="1:12" ht="24">
      <c r="A465" s="1014">
        <v>462</v>
      </c>
      <c r="B465" s="1014" t="s">
        <v>4245</v>
      </c>
      <c r="C465" s="1014" t="s">
        <v>2867</v>
      </c>
      <c r="D465" s="1015" t="s">
        <v>4246</v>
      </c>
      <c r="E465" s="1016">
        <v>11437.1</v>
      </c>
      <c r="F465" s="1017">
        <v>5927382</v>
      </c>
      <c r="G465" s="1015" t="s">
        <v>4247</v>
      </c>
      <c r="H465" s="1015" t="s">
        <v>2922</v>
      </c>
      <c r="I465" s="1018">
        <v>42171</v>
      </c>
      <c r="J465" s="1018">
        <v>44363</v>
      </c>
      <c r="K465" s="1015" t="s">
        <v>1173</v>
      </c>
      <c r="L465" s="1015" t="s">
        <v>4248</v>
      </c>
    </row>
    <row r="466" spans="1:12" ht="12">
      <c r="A466" s="1014">
        <v>463</v>
      </c>
      <c r="B466" s="1014" t="s">
        <v>4249</v>
      </c>
      <c r="C466" s="1014" t="s">
        <v>2867</v>
      </c>
      <c r="D466" s="1015" t="s">
        <v>4250</v>
      </c>
      <c r="E466" s="1016">
        <v>2228.69</v>
      </c>
      <c r="F466" s="1017">
        <v>5446627</v>
      </c>
      <c r="G466" s="1015" t="s">
        <v>4251</v>
      </c>
      <c r="H466" s="1015" t="s">
        <v>2870</v>
      </c>
      <c r="I466" s="1018">
        <v>42173</v>
      </c>
      <c r="J466" s="1018">
        <v>44365</v>
      </c>
      <c r="K466" s="1015" t="s">
        <v>1189</v>
      </c>
      <c r="L466" s="1015" t="s">
        <v>3175</v>
      </c>
    </row>
    <row r="467" spans="1:12" ht="12">
      <c r="A467" s="1014">
        <v>464</v>
      </c>
      <c r="B467" s="1014" t="s">
        <v>4252</v>
      </c>
      <c r="C467" s="1014" t="s">
        <v>2867</v>
      </c>
      <c r="D467" s="1015" t="s">
        <v>4047</v>
      </c>
      <c r="E467" s="1016">
        <v>6132.27</v>
      </c>
      <c r="F467" s="1017">
        <v>5102278</v>
      </c>
      <c r="G467" s="1015" t="s">
        <v>4253</v>
      </c>
      <c r="H467" s="1015" t="s">
        <v>2870</v>
      </c>
      <c r="I467" s="1018">
        <v>42173</v>
      </c>
      <c r="J467" s="1018">
        <v>44365</v>
      </c>
      <c r="K467" s="1015" t="s">
        <v>1189</v>
      </c>
      <c r="L467" s="1015" t="s">
        <v>3154</v>
      </c>
    </row>
    <row r="468" spans="1:12" ht="12">
      <c r="A468" s="1014">
        <v>465</v>
      </c>
      <c r="B468" s="1014" t="s">
        <v>4254</v>
      </c>
      <c r="C468" s="1014" t="s">
        <v>2867</v>
      </c>
      <c r="D468" s="1015" t="s">
        <v>3816</v>
      </c>
      <c r="E468" s="1016">
        <v>3952.07</v>
      </c>
      <c r="F468" s="1017">
        <v>5671418</v>
      </c>
      <c r="G468" s="1015" t="s">
        <v>4255</v>
      </c>
      <c r="H468" s="1015" t="s">
        <v>2870</v>
      </c>
      <c r="I468" s="1018">
        <v>42173</v>
      </c>
      <c r="J468" s="1018">
        <v>44365</v>
      </c>
      <c r="K468" s="1015" t="s">
        <v>1189</v>
      </c>
      <c r="L468" s="1015" t="s">
        <v>4256</v>
      </c>
    </row>
    <row r="469" spans="1:12" ht="12">
      <c r="A469" s="1014">
        <v>466</v>
      </c>
      <c r="B469" s="1014" t="s">
        <v>4257</v>
      </c>
      <c r="C469" s="1014" t="s">
        <v>2867</v>
      </c>
      <c r="D469" s="1015" t="s">
        <v>4258</v>
      </c>
      <c r="E469" s="1016">
        <v>1963.95</v>
      </c>
      <c r="F469" s="1017">
        <v>5908027</v>
      </c>
      <c r="G469" s="1015" t="s">
        <v>4259</v>
      </c>
      <c r="H469" s="1015" t="s">
        <v>2870</v>
      </c>
      <c r="I469" s="1018">
        <v>42173</v>
      </c>
      <c r="J469" s="1018">
        <v>44365</v>
      </c>
      <c r="K469" s="1015" t="s">
        <v>1250</v>
      </c>
      <c r="L469" s="1015" t="s">
        <v>1228</v>
      </c>
    </row>
    <row r="470" spans="1:12" ht="12">
      <c r="A470" s="1014">
        <v>467</v>
      </c>
      <c r="B470" s="1014" t="s">
        <v>4260</v>
      </c>
      <c r="C470" s="1014" t="s">
        <v>2867</v>
      </c>
      <c r="D470" s="1015" t="s">
        <v>3137</v>
      </c>
      <c r="E470" s="1016">
        <v>3686.12</v>
      </c>
      <c r="F470" s="1017">
        <v>5325412</v>
      </c>
      <c r="G470" s="1015" t="s">
        <v>4261</v>
      </c>
      <c r="H470" s="1015" t="s">
        <v>2870</v>
      </c>
      <c r="I470" s="1018">
        <v>42173</v>
      </c>
      <c r="J470" s="1018">
        <v>44365</v>
      </c>
      <c r="K470" s="1015" t="s">
        <v>1189</v>
      </c>
      <c r="L470" s="1015" t="s">
        <v>4218</v>
      </c>
    </row>
    <row r="471" spans="1:12" ht="12">
      <c r="A471" s="1014">
        <v>468</v>
      </c>
      <c r="B471" s="1014" t="s">
        <v>4262</v>
      </c>
      <c r="C471" s="1014" t="s">
        <v>2867</v>
      </c>
      <c r="D471" s="1015" t="s">
        <v>4263</v>
      </c>
      <c r="E471" s="1016">
        <v>1610.57</v>
      </c>
      <c r="F471" s="1017">
        <v>5550505</v>
      </c>
      <c r="G471" s="1015" t="s">
        <v>4264</v>
      </c>
      <c r="H471" s="1015" t="s">
        <v>2870</v>
      </c>
      <c r="I471" s="1018">
        <v>42173</v>
      </c>
      <c r="J471" s="1018">
        <v>44365</v>
      </c>
      <c r="K471" s="1015" t="s">
        <v>1189</v>
      </c>
      <c r="L471" s="1015" t="s">
        <v>3453</v>
      </c>
    </row>
    <row r="472" spans="1:12" ht="12">
      <c r="A472" s="1014">
        <v>469</v>
      </c>
      <c r="B472" s="1014" t="s">
        <v>4265</v>
      </c>
      <c r="C472" s="1014" t="s">
        <v>2867</v>
      </c>
      <c r="D472" s="1015" t="s">
        <v>4266</v>
      </c>
      <c r="E472" s="1016">
        <v>6119.59</v>
      </c>
      <c r="F472" s="1017">
        <v>5951259</v>
      </c>
      <c r="G472" s="1015" t="s">
        <v>4267</v>
      </c>
      <c r="H472" s="1015" t="s">
        <v>2870</v>
      </c>
      <c r="I472" s="1018">
        <v>42173</v>
      </c>
      <c r="J472" s="1018">
        <v>44365</v>
      </c>
      <c r="K472" s="1015" t="s">
        <v>1250</v>
      </c>
      <c r="L472" s="1015" t="s">
        <v>3959</v>
      </c>
    </row>
    <row r="473" spans="1:12" ht="12">
      <c r="A473" s="1014">
        <v>470</v>
      </c>
      <c r="B473" s="1014" t="s">
        <v>4268</v>
      </c>
      <c r="C473" s="1014" t="s">
        <v>2867</v>
      </c>
      <c r="D473" s="1015" t="s">
        <v>4269</v>
      </c>
      <c r="E473" s="1016">
        <v>26831.24</v>
      </c>
      <c r="F473" s="1017">
        <v>5385695</v>
      </c>
      <c r="G473" s="1015" t="s">
        <v>4227</v>
      </c>
      <c r="H473" s="1015" t="s">
        <v>2922</v>
      </c>
      <c r="I473" s="1018">
        <v>42174</v>
      </c>
      <c r="J473" s="1018">
        <v>44366</v>
      </c>
      <c r="K473" s="1015" t="s">
        <v>1189</v>
      </c>
      <c r="L473" s="1015" t="s">
        <v>4270</v>
      </c>
    </row>
    <row r="474" spans="1:12" ht="12">
      <c r="A474" s="1014">
        <v>471</v>
      </c>
      <c r="B474" s="1014" t="s">
        <v>4271</v>
      </c>
      <c r="C474" s="1014" t="s">
        <v>2867</v>
      </c>
      <c r="D474" s="1015" t="s">
        <v>4187</v>
      </c>
      <c r="E474" s="1016">
        <v>2530.66</v>
      </c>
      <c r="F474" s="1017">
        <v>5884802</v>
      </c>
      <c r="G474" s="1015" t="s">
        <v>4272</v>
      </c>
      <c r="H474" s="1015" t="s">
        <v>2879</v>
      </c>
      <c r="I474" s="1018">
        <v>42174</v>
      </c>
      <c r="J474" s="1018">
        <v>44366</v>
      </c>
      <c r="K474" s="1015" t="s">
        <v>1189</v>
      </c>
      <c r="L474" s="1015" t="s">
        <v>4218</v>
      </c>
    </row>
    <row r="475" spans="1:12" ht="12">
      <c r="A475" s="1014">
        <v>472</v>
      </c>
      <c r="B475" s="1014" t="s">
        <v>4273</v>
      </c>
      <c r="C475" s="1014" t="s">
        <v>2867</v>
      </c>
      <c r="D475" s="1015" t="s">
        <v>4022</v>
      </c>
      <c r="E475" s="1016">
        <v>5419.68</v>
      </c>
      <c r="F475" s="1017">
        <v>5801079</v>
      </c>
      <c r="G475" s="1015" t="s">
        <v>4274</v>
      </c>
      <c r="H475" s="1015" t="s">
        <v>2870</v>
      </c>
      <c r="I475" s="1018">
        <v>42177</v>
      </c>
      <c r="J475" s="1018">
        <v>44369</v>
      </c>
      <c r="K475" s="1015" t="s">
        <v>1189</v>
      </c>
      <c r="L475" s="1015" t="s">
        <v>3175</v>
      </c>
    </row>
    <row r="476" spans="1:12" ht="12">
      <c r="A476" s="1014">
        <v>473</v>
      </c>
      <c r="B476" s="1014" t="s">
        <v>4275</v>
      </c>
      <c r="C476" s="1014" t="s">
        <v>2867</v>
      </c>
      <c r="D476" s="1015" t="s">
        <v>4276</v>
      </c>
      <c r="E476" s="1016">
        <v>679.25</v>
      </c>
      <c r="F476" s="1017">
        <v>5295858</v>
      </c>
      <c r="G476" s="1015" t="s">
        <v>748</v>
      </c>
      <c r="H476" s="1015" t="s">
        <v>2922</v>
      </c>
      <c r="I476" s="1018">
        <v>42177</v>
      </c>
      <c r="J476" s="1018">
        <v>44369</v>
      </c>
      <c r="K476" s="1015" t="s">
        <v>1223</v>
      </c>
      <c r="L476" s="1015" t="s">
        <v>4176</v>
      </c>
    </row>
    <row r="477" spans="1:12" ht="12">
      <c r="A477" s="1014">
        <v>474</v>
      </c>
      <c r="B477" s="1014" t="s">
        <v>4277</v>
      </c>
      <c r="C477" s="1014" t="s">
        <v>2867</v>
      </c>
      <c r="D477" s="1015" t="s">
        <v>4278</v>
      </c>
      <c r="E477" s="1016">
        <v>1362.03</v>
      </c>
      <c r="F477" s="1017">
        <v>5584345</v>
      </c>
      <c r="G477" s="1015" t="s">
        <v>4048</v>
      </c>
      <c r="H477" s="1015" t="s">
        <v>2870</v>
      </c>
      <c r="I477" s="1018">
        <v>42177</v>
      </c>
      <c r="J477" s="1018">
        <v>44369</v>
      </c>
      <c r="K477" s="1015" t="s">
        <v>1173</v>
      </c>
      <c r="L477" s="1015" t="s">
        <v>4279</v>
      </c>
    </row>
    <row r="478" spans="1:12" ht="12">
      <c r="A478" s="1014">
        <v>475</v>
      </c>
      <c r="B478" s="1014" t="s">
        <v>4280</v>
      </c>
      <c r="C478" s="1014" t="s">
        <v>2867</v>
      </c>
      <c r="D478" s="1015" t="s">
        <v>4281</v>
      </c>
      <c r="E478" s="1016">
        <v>1592.2</v>
      </c>
      <c r="F478" s="1017">
        <v>5531667</v>
      </c>
      <c r="G478" s="1015" t="s">
        <v>4282</v>
      </c>
      <c r="H478" s="1015" t="s">
        <v>2870</v>
      </c>
      <c r="I478" s="1018">
        <v>42177</v>
      </c>
      <c r="J478" s="1018">
        <v>44369</v>
      </c>
      <c r="K478" s="1015" t="s">
        <v>1255</v>
      </c>
      <c r="L478" s="1015" t="s">
        <v>3154</v>
      </c>
    </row>
    <row r="479" spans="1:12" ht="12">
      <c r="A479" s="1014">
        <v>476</v>
      </c>
      <c r="B479" s="1014" t="s">
        <v>4283</v>
      </c>
      <c r="C479" s="1014" t="s">
        <v>2867</v>
      </c>
      <c r="D479" s="1015" t="s">
        <v>4284</v>
      </c>
      <c r="E479" s="1016">
        <v>8914.65</v>
      </c>
      <c r="F479" s="1017">
        <v>6165478</v>
      </c>
      <c r="G479" s="1015" t="s">
        <v>4285</v>
      </c>
      <c r="H479" s="1015" t="s">
        <v>2870</v>
      </c>
      <c r="I479" s="1018">
        <v>42180</v>
      </c>
      <c r="J479" s="1018">
        <v>44372</v>
      </c>
      <c r="K479" s="1015" t="s">
        <v>1255</v>
      </c>
      <c r="L479" s="1015" t="s">
        <v>4286</v>
      </c>
    </row>
    <row r="480" spans="1:12" ht="12">
      <c r="A480" s="1014">
        <v>477</v>
      </c>
      <c r="B480" s="1014" t="s">
        <v>4287</v>
      </c>
      <c r="C480" s="1014" t="s">
        <v>2867</v>
      </c>
      <c r="D480" s="1015" t="s">
        <v>1262</v>
      </c>
      <c r="E480" s="1016">
        <v>18931.150000000001</v>
      </c>
      <c r="F480" s="1017">
        <v>5931592</v>
      </c>
      <c r="G480" s="1015" t="s">
        <v>4288</v>
      </c>
      <c r="H480" s="1015" t="s">
        <v>2870</v>
      </c>
      <c r="I480" s="1018">
        <v>42181</v>
      </c>
      <c r="J480" s="1018">
        <v>44373</v>
      </c>
      <c r="K480" s="1015" t="s">
        <v>1250</v>
      </c>
      <c r="L480" s="1015" t="s">
        <v>4059</v>
      </c>
    </row>
    <row r="481" spans="1:12" ht="12">
      <c r="A481" s="1014">
        <v>478</v>
      </c>
      <c r="B481" s="1014" t="s">
        <v>4289</v>
      </c>
      <c r="C481" s="1014" t="s">
        <v>2867</v>
      </c>
      <c r="D481" s="1015" t="s">
        <v>3182</v>
      </c>
      <c r="E481" s="1016">
        <v>9884.92</v>
      </c>
      <c r="F481" s="1017">
        <v>5931592</v>
      </c>
      <c r="G481" s="1015" t="s">
        <v>4288</v>
      </c>
      <c r="H481" s="1015" t="s">
        <v>2870</v>
      </c>
      <c r="I481" s="1018">
        <v>42181</v>
      </c>
      <c r="J481" s="1018">
        <v>44373</v>
      </c>
      <c r="K481" s="1015" t="s">
        <v>1255</v>
      </c>
      <c r="L481" s="1015" t="s">
        <v>4290</v>
      </c>
    </row>
    <row r="482" spans="1:12" ht="12">
      <c r="A482" s="1014">
        <v>479</v>
      </c>
      <c r="B482" s="1014" t="s">
        <v>4291</v>
      </c>
      <c r="C482" s="1014" t="s">
        <v>2867</v>
      </c>
      <c r="D482" s="1015" t="s">
        <v>4292</v>
      </c>
      <c r="E482" s="1016">
        <v>16644.810000000001</v>
      </c>
      <c r="F482" s="1017">
        <v>5614961</v>
      </c>
      <c r="G482" s="1015" t="s">
        <v>4293</v>
      </c>
      <c r="H482" s="1015" t="s">
        <v>2870</v>
      </c>
      <c r="I482" s="1018">
        <v>42184</v>
      </c>
      <c r="J482" s="1018">
        <v>44376</v>
      </c>
      <c r="K482" s="1015" t="s">
        <v>1173</v>
      </c>
      <c r="L482" s="1015" t="s">
        <v>4294</v>
      </c>
    </row>
    <row r="483" spans="1:12" ht="12">
      <c r="A483" s="1014">
        <v>480</v>
      </c>
      <c r="B483" s="1014" t="s">
        <v>4295</v>
      </c>
      <c r="C483" s="1014" t="s">
        <v>2867</v>
      </c>
      <c r="D483" s="1015" t="s">
        <v>4296</v>
      </c>
      <c r="E483" s="1016">
        <v>2751.64</v>
      </c>
      <c r="F483" s="1017">
        <v>5531667</v>
      </c>
      <c r="G483" s="1015" t="s">
        <v>4282</v>
      </c>
      <c r="H483" s="1015" t="s">
        <v>2870</v>
      </c>
      <c r="I483" s="1018">
        <v>42184</v>
      </c>
      <c r="J483" s="1018">
        <v>44376</v>
      </c>
      <c r="K483" s="1015" t="s">
        <v>1255</v>
      </c>
      <c r="L483" s="1015" t="s">
        <v>3154</v>
      </c>
    </row>
    <row r="484" spans="1:12" ht="12">
      <c r="A484" s="1014">
        <v>481</v>
      </c>
      <c r="B484" s="1014" t="s">
        <v>4297</v>
      </c>
      <c r="C484" s="1014" t="s">
        <v>2867</v>
      </c>
      <c r="D484" s="1015" t="s">
        <v>4076</v>
      </c>
      <c r="E484" s="1016">
        <v>3222.31</v>
      </c>
      <c r="F484" s="1017">
        <v>5303478</v>
      </c>
      <c r="G484" s="1015" t="s">
        <v>4298</v>
      </c>
      <c r="H484" s="1015" t="s">
        <v>2870</v>
      </c>
      <c r="I484" s="1018">
        <v>42184</v>
      </c>
      <c r="J484" s="1018">
        <v>44376</v>
      </c>
      <c r="K484" s="1015" t="s">
        <v>2960</v>
      </c>
      <c r="L484" s="1015" t="s">
        <v>3219</v>
      </c>
    </row>
    <row r="485" spans="1:12" ht="12">
      <c r="A485" s="1014">
        <v>482</v>
      </c>
      <c r="B485" s="1014" t="s">
        <v>4299</v>
      </c>
      <c r="C485" s="1014" t="s">
        <v>2867</v>
      </c>
      <c r="D485" s="1015" t="s">
        <v>4300</v>
      </c>
      <c r="E485" s="1016">
        <v>152.32</v>
      </c>
      <c r="F485" s="1017">
        <v>5081459</v>
      </c>
      <c r="G485" s="1015" t="s">
        <v>4301</v>
      </c>
      <c r="H485" s="1015" t="s">
        <v>2870</v>
      </c>
      <c r="I485" s="1018">
        <v>42184</v>
      </c>
      <c r="J485" s="1018">
        <v>44376</v>
      </c>
      <c r="K485" s="1015" t="s">
        <v>1189</v>
      </c>
      <c r="L485" s="1015" t="s">
        <v>3817</v>
      </c>
    </row>
    <row r="486" spans="1:12" ht="12">
      <c r="A486" s="1014">
        <v>483</v>
      </c>
      <c r="B486" s="1014" t="s">
        <v>4302</v>
      </c>
      <c r="C486" s="1014" t="s">
        <v>2867</v>
      </c>
      <c r="D486" s="1015" t="s">
        <v>4303</v>
      </c>
      <c r="E486" s="1016">
        <v>21140.33</v>
      </c>
      <c r="F486" s="1017">
        <v>6157289</v>
      </c>
      <c r="G486" s="1015" t="s">
        <v>4304</v>
      </c>
      <c r="H486" s="1015" t="s">
        <v>2922</v>
      </c>
      <c r="I486" s="1018">
        <v>42184</v>
      </c>
      <c r="J486" s="1018">
        <v>44376</v>
      </c>
      <c r="K486" s="1015" t="s">
        <v>1228</v>
      </c>
      <c r="L486" s="1015" t="s">
        <v>3445</v>
      </c>
    </row>
    <row r="487" spans="1:12" ht="12">
      <c r="A487" s="1014">
        <v>484</v>
      </c>
      <c r="B487" s="1014" t="s">
        <v>4305</v>
      </c>
      <c r="C487" s="1014" t="s">
        <v>2867</v>
      </c>
      <c r="D487" s="1015" t="s">
        <v>3219</v>
      </c>
      <c r="E487" s="1016">
        <v>29489.360000000001</v>
      </c>
      <c r="F487" s="1017">
        <v>5303478</v>
      </c>
      <c r="G487" s="1015" t="s">
        <v>4298</v>
      </c>
      <c r="H487" s="1015" t="s">
        <v>2870</v>
      </c>
      <c r="I487" s="1018">
        <v>42184</v>
      </c>
      <c r="J487" s="1018">
        <v>44376</v>
      </c>
      <c r="K487" s="1015" t="s">
        <v>2960</v>
      </c>
      <c r="L487" s="1015" t="s">
        <v>3219</v>
      </c>
    </row>
    <row r="488" spans="1:12" ht="12">
      <c r="A488" s="1014">
        <v>485</v>
      </c>
      <c r="B488" s="1014" t="s">
        <v>4306</v>
      </c>
      <c r="C488" s="1014" t="s">
        <v>2867</v>
      </c>
      <c r="D488" s="1015" t="s">
        <v>4000</v>
      </c>
      <c r="E488" s="1016">
        <v>4594.83</v>
      </c>
      <c r="F488" s="1017">
        <v>6318606</v>
      </c>
      <c r="G488" s="1015" t="s">
        <v>4307</v>
      </c>
      <c r="H488" s="1015" t="s">
        <v>2870</v>
      </c>
      <c r="I488" s="1018">
        <v>42187</v>
      </c>
      <c r="J488" s="1018">
        <v>44379</v>
      </c>
      <c r="K488" s="1015" t="s">
        <v>1250</v>
      </c>
      <c r="L488" s="1015" t="s">
        <v>4193</v>
      </c>
    </row>
    <row r="489" spans="1:12" ht="12">
      <c r="A489" s="1014">
        <v>486</v>
      </c>
      <c r="B489" s="1014" t="s">
        <v>4308</v>
      </c>
      <c r="C489" s="1014" t="s">
        <v>2867</v>
      </c>
      <c r="D489" s="1015" t="s">
        <v>4309</v>
      </c>
      <c r="E489" s="1016">
        <v>4254.1400000000003</v>
      </c>
      <c r="F489" s="1017">
        <v>5734037</v>
      </c>
      <c r="G489" s="1015" t="s">
        <v>4244</v>
      </c>
      <c r="H489" s="1015" t="s">
        <v>2870</v>
      </c>
      <c r="I489" s="1018">
        <v>42187</v>
      </c>
      <c r="J489" s="1018">
        <v>44379</v>
      </c>
      <c r="K489" s="1015" t="s">
        <v>1250</v>
      </c>
      <c r="L489" s="1015" t="s">
        <v>4193</v>
      </c>
    </row>
    <row r="490" spans="1:12" ht="12">
      <c r="A490" s="1014">
        <v>487</v>
      </c>
      <c r="B490" s="1014" t="s">
        <v>4310</v>
      </c>
      <c r="C490" s="1014" t="s">
        <v>2867</v>
      </c>
      <c r="D490" s="1015" t="s">
        <v>3137</v>
      </c>
      <c r="E490" s="1016">
        <v>9362.75</v>
      </c>
      <c r="F490" s="1017">
        <v>2718391</v>
      </c>
      <c r="G490" s="1015" t="s">
        <v>4311</v>
      </c>
      <c r="H490" s="1015" t="s">
        <v>2870</v>
      </c>
      <c r="I490" s="1018">
        <v>42192</v>
      </c>
      <c r="J490" s="1018">
        <v>44384</v>
      </c>
      <c r="K490" s="1015" t="s">
        <v>1189</v>
      </c>
      <c r="L490" s="1015" t="s">
        <v>4312</v>
      </c>
    </row>
    <row r="491" spans="1:12" ht="12">
      <c r="A491" s="1014">
        <v>488</v>
      </c>
      <c r="B491" s="1014" t="s">
        <v>4313</v>
      </c>
      <c r="C491" s="1014" t="s">
        <v>2867</v>
      </c>
      <c r="D491" s="1015" t="s">
        <v>4314</v>
      </c>
      <c r="E491" s="1016">
        <v>8059.45</v>
      </c>
      <c r="F491" s="1017">
        <v>2718391</v>
      </c>
      <c r="G491" s="1015" t="s">
        <v>4311</v>
      </c>
      <c r="H491" s="1015" t="s">
        <v>2870</v>
      </c>
      <c r="I491" s="1018">
        <v>42192</v>
      </c>
      <c r="J491" s="1018">
        <v>44384</v>
      </c>
      <c r="K491" s="1015" t="s">
        <v>1189</v>
      </c>
      <c r="L491" s="1015" t="s">
        <v>4218</v>
      </c>
    </row>
    <row r="492" spans="1:12" ht="12">
      <c r="A492" s="1014">
        <v>489</v>
      </c>
      <c r="B492" s="1014" t="s">
        <v>4315</v>
      </c>
      <c r="C492" s="1014" t="s">
        <v>2867</v>
      </c>
      <c r="D492" s="1015" t="s">
        <v>4316</v>
      </c>
      <c r="E492" s="1016">
        <v>219.98</v>
      </c>
      <c r="F492" s="1017">
        <v>5103916</v>
      </c>
      <c r="G492" s="1015" t="s">
        <v>3687</v>
      </c>
      <c r="H492" s="1015" t="s">
        <v>2870</v>
      </c>
      <c r="I492" s="1018">
        <v>42193</v>
      </c>
      <c r="J492" s="1018">
        <v>44385</v>
      </c>
      <c r="K492" s="1015" t="s">
        <v>2960</v>
      </c>
      <c r="L492" s="1015" t="s">
        <v>3319</v>
      </c>
    </row>
    <row r="493" spans="1:12" ht="12">
      <c r="A493" s="1014">
        <v>490</v>
      </c>
      <c r="B493" s="1014" t="s">
        <v>4317</v>
      </c>
      <c r="C493" s="1014" t="s">
        <v>2867</v>
      </c>
      <c r="D493" s="1015" t="s">
        <v>4318</v>
      </c>
      <c r="E493" s="1016">
        <v>12385.06</v>
      </c>
      <c r="F493" s="1017">
        <v>5786606</v>
      </c>
      <c r="G493" s="1015" t="s">
        <v>4319</v>
      </c>
      <c r="H493" s="1015" t="s">
        <v>2870</v>
      </c>
      <c r="I493" s="1018">
        <v>42195</v>
      </c>
      <c r="J493" s="1018">
        <v>44387</v>
      </c>
      <c r="K493" s="1015" t="s">
        <v>1228</v>
      </c>
      <c r="L493" s="1015" t="s">
        <v>3445</v>
      </c>
    </row>
    <row r="494" spans="1:12" ht="12">
      <c r="A494" s="1014">
        <v>491</v>
      </c>
      <c r="B494" s="1014" t="s">
        <v>4320</v>
      </c>
      <c r="C494" s="1014" t="s">
        <v>2867</v>
      </c>
      <c r="D494" s="1015" t="s">
        <v>4321</v>
      </c>
      <c r="E494" s="1016">
        <v>766.29</v>
      </c>
      <c r="F494" s="1017">
        <v>5036577</v>
      </c>
      <c r="G494" s="1015" t="s">
        <v>4322</v>
      </c>
      <c r="H494" s="1015" t="s">
        <v>2870</v>
      </c>
      <c r="I494" s="1018">
        <v>42195</v>
      </c>
      <c r="J494" s="1018">
        <v>44387</v>
      </c>
      <c r="K494" s="1015" t="s">
        <v>1189</v>
      </c>
      <c r="L494" s="1015" t="s">
        <v>3817</v>
      </c>
    </row>
    <row r="495" spans="1:12" ht="12">
      <c r="A495" s="1014">
        <v>492</v>
      </c>
      <c r="B495" s="1014" t="s">
        <v>4323</v>
      </c>
      <c r="C495" s="1014" t="s">
        <v>2867</v>
      </c>
      <c r="D495" s="1015" t="s">
        <v>4324</v>
      </c>
      <c r="E495" s="1016">
        <v>5006.83</v>
      </c>
      <c r="F495" s="1017">
        <v>5430682</v>
      </c>
      <c r="G495" s="1015" t="s">
        <v>785</v>
      </c>
      <c r="H495" s="1015" t="s">
        <v>2922</v>
      </c>
      <c r="I495" s="1018">
        <v>42206</v>
      </c>
      <c r="J495" s="1018">
        <v>44398</v>
      </c>
      <c r="K495" s="1015" t="s">
        <v>1250</v>
      </c>
      <c r="L495" s="1015" t="s">
        <v>3271</v>
      </c>
    </row>
    <row r="496" spans="1:12" ht="12">
      <c r="A496" s="1014">
        <v>493</v>
      </c>
      <c r="B496" s="1014" t="s">
        <v>4325</v>
      </c>
      <c r="C496" s="1014" t="s">
        <v>2867</v>
      </c>
      <c r="D496" s="1015" t="s">
        <v>4326</v>
      </c>
      <c r="E496" s="1016">
        <v>1547.8</v>
      </c>
      <c r="F496" s="1017">
        <v>5340284</v>
      </c>
      <c r="G496" s="1015" t="s">
        <v>4327</v>
      </c>
      <c r="H496" s="1015" t="s">
        <v>2870</v>
      </c>
      <c r="I496" s="1018">
        <v>42206</v>
      </c>
      <c r="J496" s="1018">
        <v>44398</v>
      </c>
      <c r="K496" s="1015" t="s">
        <v>1255</v>
      </c>
      <c r="L496" s="1015" t="s">
        <v>3659</v>
      </c>
    </row>
    <row r="497" spans="1:12" ht="12">
      <c r="A497" s="1014">
        <v>494</v>
      </c>
      <c r="B497" s="1014" t="s">
        <v>4328</v>
      </c>
      <c r="C497" s="1014" t="s">
        <v>2867</v>
      </c>
      <c r="D497" s="1015" t="s">
        <v>4324</v>
      </c>
      <c r="E497" s="1016">
        <v>3187.24</v>
      </c>
      <c r="F497" s="1017">
        <v>5430682</v>
      </c>
      <c r="G497" s="1015" t="s">
        <v>785</v>
      </c>
      <c r="H497" s="1015" t="s">
        <v>2922</v>
      </c>
      <c r="I497" s="1018">
        <v>42206</v>
      </c>
      <c r="J497" s="1018">
        <v>44398</v>
      </c>
      <c r="K497" s="1015" t="s">
        <v>1250</v>
      </c>
      <c r="L497" s="1015" t="s">
        <v>4149</v>
      </c>
    </row>
    <row r="498" spans="1:12" ht="12">
      <c r="A498" s="1014">
        <v>495</v>
      </c>
      <c r="B498" s="1014" t="s">
        <v>4329</v>
      </c>
      <c r="C498" s="1014" t="s">
        <v>2867</v>
      </c>
      <c r="D498" s="1015" t="s">
        <v>4330</v>
      </c>
      <c r="E498" s="1016">
        <v>3588.19</v>
      </c>
      <c r="F498" s="1017">
        <v>2808226</v>
      </c>
      <c r="G498" s="1015" t="s">
        <v>4241</v>
      </c>
      <c r="H498" s="1015" t="s">
        <v>2922</v>
      </c>
      <c r="I498" s="1018">
        <v>42208</v>
      </c>
      <c r="J498" s="1018">
        <v>44400</v>
      </c>
      <c r="K498" s="1015" t="s">
        <v>1250</v>
      </c>
      <c r="L498" s="1015" t="s">
        <v>3959</v>
      </c>
    </row>
    <row r="499" spans="1:12" ht="24">
      <c r="A499" s="1014">
        <v>496</v>
      </c>
      <c r="B499" s="1014" t="s">
        <v>4331</v>
      </c>
      <c r="C499" s="1014" t="s">
        <v>2867</v>
      </c>
      <c r="D499" s="1015" t="s">
        <v>4332</v>
      </c>
      <c r="E499" s="1016">
        <v>7679.8</v>
      </c>
      <c r="F499" s="1017">
        <v>5857066</v>
      </c>
      <c r="G499" s="1015" t="s">
        <v>4333</v>
      </c>
      <c r="H499" s="1015" t="s">
        <v>2870</v>
      </c>
      <c r="I499" s="1018">
        <v>42212</v>
      </c>
      <c r="J499" s="1018">
        <v>44404</v>
      </c>
      <c r="K499" s="1015" t="s">
        <v>1179</v>
      </c>
      <c r="L499" s="1015" t="s">
        <v>4334</v>
      </c>
    </row>
    <row r="500" spans="1:12" ht="12">
      <c r="A500" s="1014">
        <v>497</v>
      </c>
      <c r="B500" s="1014" t="s">
        <v>4335</v>
      </c>
      <c r="C500" s="1014" t="s">
        <v>2867</v>
      </c>
      <c r="D500" s="1015" t="s">
        <v>4336</v>
      </c>
      <c r="E500" s="1016">
        <v>20026.13</v>
      </c>
      <c r="F500" s="1017">
        <v>5926629</v>
      </c>
      <c r="G500" s="1015" t="s">
        <v>2883</v>
      </c>
      <c r="H500" s="1015" t="s">
        <v>2870</v>
      </c>
      <c r="I500" s="1018">
        <v>42219</v>
      </c>
      <c r="J500" s="1018">
        <v>44411</v>
      </c>
      <c r="K500" s="1015" t="s">
        <v>1250</v>
      </c>
      <c r="L500" s="1015" t="s">
        <v>4170</v>
      </c>
    </row>
    <row r="501" spans="1:12" ht="12">
      <c r="A501" s="1014">
        <v>498</v>
      </c>
      <c r="B501" s="1014" t="s">
        <v>4337</v>
      </c>
      <c r="C501" s="1014" t="s">
        <v>2867</v>
      </c>
      <c r="D501" s="1015" t="s">
        <v>4338</v>
      </c>
      <c r="E501" s="1016">
        <v>534.74</v>
      </c>
      <c r="F501" s="1017">
        <v>3308456</v>
      </c>
      <c r="G501" s="1015" t="s">
        <v>4339</v>
      </c>
      <c r="H501" s="1015" t="s">
        <v>2870</v>
      </c>
      <c r="I501" s="1018">
        <v>42227</v>
      </c>
      <c r="J501" s="1018">
        <v>44419</v>
      </c>
      <c r="K501" s="1015" t="s">
        <v>2960</v>
      </c>
      <c r="L501" s="1015" t="s">
        <v>3006</v>
      </c>
    </row>
    <row r="502" spans="1:12" ht="12">
      <c r="A502" s="1014">
        <v>499</v>
      </c>
      <c r="B502" s="1014" t="s">
        <v>4340</v>
      </c>
      <c r="C502" s="1014" t="s">
        <v>2867</v>
      </c>
      <c r="D502" s="1015" t="s">
        <v>4341</v>
      </c>
      <c r="E502" s="1016">
        <v>2495.42</v>
      </c>
      <c r="F502" s="1017">
        <v>5921244</v>
      </c>
      <c r="G502" s="1015" t="s">
        <v>4342</v>
      </c>
      <c r="H502" s="1015" t="s">
        <v>2870</v>
      </c>
      <c r="I502" s="1018">
        <v>42227</v>
      </c>
      <c r="J502" s="1018">
        <v>44419</v>
      </c>
      <c r="K502" s="1015" t="s">
        <v>1189</v>
      </c>
      <c r="L502" s="1015" t="s">
        <v>4218</v>
      </c>
    </row>
    <row r="503" spans="1:12" ht="12">
      <c r="A503" s="1014">
        <v>500</v>
      </c>
      <c r="B503" s="1014" t="s">
        <v>4343</v>
      </c>
      <c r="C503" s="1014" t="s">
        <v>2867</v>
      </c>
      <c r="D503" s="1015" t="s">
        <v>4344</v>
      </c>
      <c r="E503" s="1016">
        <v>15996.56</v>
      </c>
      <c r="F503" s="1017">
        <v>5984173</v>
      </c>
      <c r="G503" s="1015" t="s">
        <v>4345</v>
      </c>
      <c r="H503" s="1015" t="s">
        <v>2870</v>
      </c>
      <c r="I503" s="1018">
        <v>42227</v>
      </c>
      <c r="J503" s="1018">
        <v>44419</v>
      </c>
      <c r="K503" s="1015" t="s">
        <v>1189</v>
      </c>
      <c r="L503" s="1015" t="s">
        <v>3190</v>
      </c>
    </row>
    <row r="504" spans="1:12" ht="12">
      <c r="A504" s="1014">
        <v>501</v>
      </c>
      <c r="B504" s="1014" t="s">
        <v>4346</v>
      </c>
      <c r="C504" s="1014" t="s">
        <v>2867</v>
      </c>
      <c r="D504" s="1015" t="s">
        <v>4347</v>
      </c>
      <c r="E504" s="1016">
        <v>1177.23</v>
      </c>
      <c r="F504" s="1017">
        <v>5921651</v>
      </c>
      <c r="G504" s="1015" t="s">
        <v>4148</v>
      </c>
      <c r="H504" s="1015" t="s">
        <v>2870</v>
      </c>
      <c r="I504" s="1018">
        <v>42227</v>
      </c>
      <c r="J504" s="1018">
        <v>44419</v>
      </c>
      <c r="K504" s="1015" t="s">
        <v>1189</v>
      </c>
      <c r="L504" s="1015" t="s">
        <v>3819</v>
      </c>
    </row>
    <row r="505" spans="1:12" ht="12">
      <c r="A505" s="1014">
        <v>502</v>
      </c>
      <c r="B505" s="1014" t="s">
        <v>4348</v>
      </c>
      <c r="C505" s="1014" t="s">
        <v>2867</v>
      </c>
      <c r="D505" s="1015" t="s">
        <v>4349</v>
      </c>
      <c r="E505" s="1016">
        <v>1487.57</v>
      </c>
      <c r="F505" s="1017">
        <v>5884098</v>
      </c>
      <c r="G505" s="1015" t="s">
        <v>3969</v>
      </c>
      <c r="H505" s="1015" t="s">
        <v>2870</v>
      </c>
      <c r="I505" s="1018">
        <v>42230</v>
      </c>
      <c r="J505" s="1018">
        <v>44422</v>
      </c>
      <c r="K505" s="1015" t="s">
        <v>1189</v>
      </c>
      <c r="L505" s="1015" t="s">
        <v>3175</v>
      </c>
    </row>
    <row r="506" spans="1:12" ht="12">
      <c r="A506" s="1014">
        <v>503</v>
      </c>
      <c r="B506" s="1014" t="s">
        <v>4350</v>
      </c>
      <c r="C506" s="1014" t="s">
        <v>2867</v>
      </c>
      <c r="D506" s="1015" t="s">
        <v>4351</v>
      </c>
      <c r="E506" s="1016">
        <v>269.16000000000003</v>
      </c>
      <c r="F506" s="1017">
        <v>5884098</v>
      </c>
      <c r="G506" s="1015" t="s">
        <v>3969</v>
      </c>
      <c r="H506" s="1015" t="s">
        <v>2870</v>
      </c>
      <c r="I506" s="1018">
        <v>42230</v>
      </c>
      <c r="J506" s="1018">
        <v>44422</v>
      </c>
      <c r="K506" s="1015" t="s">
        <v>1189</v>
      </c>
      <c r="L506" s="1015" t="s">
        <v>3175</v>
      </c>
    </row>
    <row r="507" spans="1:12" ht="12">
      <c r="A507" s="1014">
        <v>504</v>
      </c>
      <c r="B507" s="1014" t="s">
        <v>4352</v>
      </c>
      <c r="C507" s="1014" t="s">
        <v>2867</v>
      </c>
      <c r="D507" s="1015" t="s">
        <v>3494</v>
      </c>
      <c r="E507" s="1016">
        <v>1947.48</v>
      </c>
      <c r="F507" s="1017">
        <v>5950465</v>
      </c>
      <c r="G507" s="1015" t="s">
        <v>4353</v>
      </c>
      <c r="H507" s="1015" t="s">
        <v>2870</v>
      </c>
      <c r="I507" s="1018">
        <v>42234</v>
      </c>
      <c r="J507" s="1018">
        <v>44426</v>
      </c>
      <c r="K507" s="1015" t="s">
        <v>1255</v>
      </c>
      <c r="L507" s="1015" t="s">
        <v>3494</v>
      </c>
    </row>
    <row r="508" spans="1:12" ht="12">
      <c r="A508" s="1014">
        <v>505</v>
      </c>
      <c r="B508" s="1014" t="s">
        <v>4354</v>
      </c>
      <c r="C508" s="1014" t="s">
        <v>2867</v>
      </c>
      <c r="D508" s="1015" t="s">
        <v>3494</v>
      </c>
      <c r="E508" s="1016">
        <v>282.06</v>
      </c>
      <c r="F508" s="1017">
        <v>5950465</v>
      </c>
      <c r="G508" s="1015" t="s">
        <v>4353</v>
      </c>
      <c r="H508" s="1015" t="s">
        <v>2870</v>
      </c>
      <c r="I508" s="1018">
        <v>42242</v>
      </c>
      <c r="J508" s="1018">
        <v>44434</v>
      </c>
      <c r="K508" s="1015" t="s">
        <v>1255</v>
      </c>
      <c r="L508" s="1015" t="s">
        <v>3494</v>
      </c>
    </row>
    <row r="509" spans="1:12" ht="12">
      <c r="A509" s="1014">
        <v>506</v>
      </c>
      <c r="B509" s="1014" t="s">
        <v>4355</v>
      </c>
      <c r="C509" s="1014" t="s">
        <v>2867</v>
      </c>
      <c r="D509" s="1015" t="s">
        <v>4356</v>
      </c>
      <c r="E509" s="1016">
        <v>5488.36</v>
      </c>
      <c r="F509" s="1017">
        <v>5950562</v>
      </c>
      <c r="G509" s="1015" t="s">
        <v>4357</v>
      </c>
      <c r="H509" s="1015" t="s">
        <v>2870</v>
      </c>
      <c r="I509" s="1018">
        <v>42249</v>
      </c>
      <c r="J509" s="1018">
        <v>44441</v>
      </c>
      <c r="K509" s="1015" t="s">
        <v>1184</v>
      </c>
      <c r="L509" s="1015" t="s">
        <v>4358</v>
      </c>
    </row>
    <row r="510" spans="1:12" ht="12">
      <c r="A510" s="1014">
        <v>507</v>
      </c>
      <c r="B510" s="1014" t="s">
        <v>4359</v>
      </c>
      <c r="C510" s="1014" t="s">
        <v>2867</v>
      </c>
      <c r="D510" s="1015" t="s">
        <v>4360</v>
      </c>
      <c r="E510" s="1016">
        <v>1798.08</v>
      </c>
      <c r="F510" s="1017">
        <v>5556554</v>
      </c>
      <c r="G510" s="1015" t="s">
        <v>4361</v>
      </c>
      <c r="H510" s="1015" t="s">
        <v>2870</v>
      </c>
      <c r="I510" s="1018">
        <v>42250</v>
      </c>
      <c r="J510" s="1018">
        <v>44442</v>
      </c>
      <c r="K510" s="1015" t="s">
        <v>1189</v>
      </c>
      <c r="L510" s="1015" t="s">
        <v>4218</v>
      </c>
    </row>
    <row r="511" spans="1:12" ht="12">
      <c r="A511" s="1014">
        <v>508</v>
      </c>
      <c r="B511" s="1014" t="s">
        <v>4362</v>
      </c>
      <c r="C511" s="1014" t="s">
        <v>2867</v>
      </c>
      <c r="D511" s="1015" t="s">
        <v>4363</v>
      </c>
      <c r="E511" s="1016">
        <v>2184.44</v>
      </c>
      <c r="F511" s="1017">
        <v>5076285</v>
      </c>
      <c r="G511" s="1015" t="s">
        <v>704</v>
      </c>
      <c r="H511" s="1015" t="s">
        <v>2870</v>
      </c>
      <c r="I511" s="1018">
        <v>42255</v>
      </c>
      <c r="J511" s="1018">
        <v>44447</v>
      </c>
      <c r="K511" s="1015" t="s">
        <v>1189</v>
      </c>
      <c r="L511" s="1015" t="s">
        <v>3175</v>
      </c>
    </row>
    <row r="512" spans="1:12" ht="12">
      <c r="A512" s="1014">
        <v>509</v>
      </c>
      <c r="B512" s="1014" t="s">
        <v>4364</v>
      </c>
      <c r="C512" s="1014" t="s">
        <v>2867</v>
      </c>
      <c r="D512" s="1015" t="s">
        <v>1255</v>
      </c>
      <c r="E512" s="1016">
        <v>740.52</v>
      </c>
      <c r="F512" s="1017">
        <v>2881136</v>
      </c>
      <c r="G512" s="1015" t="s">
        <v>4131</v>
      </c>
      <c r="H512" s="1015" t="s">
        <v>2870</v>
      </c>
      <c r="I512" s="1018">
        <v>42265</v>
      </c>
      <c r="J512" s="1018">
        <v>44457</v>
      </c>
      <c r="K512" s="1015" t="s">
        <v>1255</v>
      </c>
      <c r="L512" s="1015" t="s">
        <v>3659</v>
      </c>
    </row>
    <row r="513" spans="1:12" ht="24">
      <c r="A513" s="1014">
        <v>510</v>
      </c>
      <c r="B513" s="1014" t="s">
        <v>4365</v>
      </c>
      <c r="C513" s="1014" t="s">
        <v>2867</v>
      </c>
      <c r="D513" s="1015" t="s">
        <v>4366</v>
      </c>
      <c r="E513" s="1016">
        <v>2287.91</v>
      </c>
      <c r="F513" s="1017">
        <v>5550394</v>
      </c>
      <c r="G513" s="1015" t="s">
        <v>4367</v>
      </c>
      <c r="H513" s="1015" t="s">
        <v>2870</v>
      </c>
      <c r="I513" s="1018">
        <v>42268</v>
      </c>
      <c r="J513" s="1018">
        <v>44460</v>
      </c>
      <c r="K513" s="1015" t="s">
        <v>1179</v>
      </c>
      <c r="L513" s="1015" t="s">
        <v>4334</v>
      </c>
    </row>
    <row r="514" spans="1:12" ht="12">
      <c r="A514" s="1014">
        <v>511</v>
      </c>
      <c r="B514" s="1014" t="s">
        <v>4368</v>
      </c>
      <c r="C514" s="1014" t="s">
        <v>2867</v>
      </c>
      <c r="D514" s="1015" t="s">
        <v>4369</v>
      </c>
      <c r="E514" s="1016">
        <v>1916.92</v>
      </c>
      <c r="F514" s="1017">
        <v>5328772</v>
      </c>
      <c r="G514" s="1015" t="s">
        <v>3856</v>
      </c>
      <c r="H514" s="1015" t="s">
        <v>2922</v>
      </c>
      <c r="I514" s="1018">
        <v>42271</v>
      </c>
      <c r="J514" s="1018">
        <v>44463</v>
      </c>
      <c r="K514" s="1015" t="s">
        <v>2022</v>
      </c>
      <c r="L514" s="1015" t="s">
        <v>3857</v>
      </c>
    </row>
    <row r="515" spans="1:12" ht="12">
      <c r="A515" s="1014">
        <v>512</v>
      </c>
      <c r="B515" s="1014" t="s">
        <v>4370</v>
      </c>
      <c r="C515" s="1014" t="s">
        <v>2867</v>
      </c>
      <c r="D515" s="1015" t="s">
        <v>3975</v>
      </c>
      <c r="E515" s="1016">
        <v>6877.32</v>
      </c>
      <c r="F515" s="1017">
        <v>2812401</v>
      </c>
      <c r="G515" s="1015" t="s">
        <v>4371</v>
      </c>
      <c r="H515" s="1015" t="s">
        <v>2870</v>
      </c>
      <c r="I515" s="1018">
        <v>42271</v>
      </c>
      <c r="J515" s="1018">
        <v>44463</v>
      </c>
      <c r="K515" s="1015" t="s">
        <v>1250</v>
      </c>
      <c r="L515" s="1015" t="s">
        <v>3990</v>
      </c>
    </row>
    <row r="516" spans="1:12" ht="12">
      <c r="A516" s="1014">
        <v>513</v>
      </c>
      <c r="B516" s="1014" t="s">
        <v>4372</v>
      </c>
      <c r="C516" s="1014" t="s">
        <v>2867</v>
      </c>
      <c r="D516" s="1015" t="s">
        <v>4373</v>
      </c>
      <c r="E516" s="1016">
        <v>441.06</v>
      </c>
      <c r="F516" s="1017">
        <v>5574161</v>
      </c>
      <c r="G516" s="1015" t="s">
        <v>4374</v>
      </c>
      <c r="H516" s="1015" t="s">
        <v>2870</v>
      </c>
      <c r="I516" s="1018">
        <v>42272</v>
      </c>
      <c r="J516" s="1018">
        <v>44464</v>
      </c>
      <c r="K516" s="1015" t="s">
        <v>1223</v>
      </c>
      <c r="L516" s="1015" t="s">
        <v>4176</v>
      </c>
    </row>
    <row r="517" spans="1:12" ht="12">
      <c r="A517" s="1014">
        <v>514</v>
      </c>
      <c r="B517" s="1014" t="s">
        <v>4375</v>
      </c>
      <c r="C517" s="1014" t="s">
        <v>2867</v>
      </c>
      <c r="D517" s="1015" t="s">
        <v>3742</v>
      </c>
      <c r="E517" s="1016">
        <v>256.98</v>
      </c>
      <c r="F517" s="1017">
        <v>5385695</v>
      </c>
      <c r="G517" s="1015" t="s">
        <v>4227</v>
      </c>
      <c r="H517" s="1015" t="s">
        <v>2922</v>
      </c>
      <c r="I517" s="1018">
        <v>42272</v>
      </c>
      <c r="J517" s="1018">
        <v>44464</v>
      </c>
      <c r="K517" s="1015" t="s">
        <v>1223</v>
      </c>
      <c r="L517" s="1015" t="s">
        <v>4176</v>
      </c>
    </row>
    <row r="518" spans="1:12" ht="12">
      <c r="A518" s="1014">
        <v>515</v>
      </c>
      <c r="B518" s="1014" t="s">
        <v>4376</v>
      </c>
      <c r="C518" s="1014" t="s">
        <v>2867</v>
      </c>
      <c r="D518" s="1015" t="s">
        <v>3175</v>
      </c>
      <c r="E518" s="1016">
        <v>1820.32</v>
      </c>
      <c r="F518" s="1017">
        <v>5932483</v>
      </c>
      <c r="G518" s="1015" t="s">
        <v>4377</v>
      </c>
      <c r="H518" s="1015" t="s">
        <v>2870</v>
      </c>
      <c r="I518" s="1018">
        <v>42275</v>
      </c>
      <c r="J518" s="1018">
        <v>44467</v>
      </c>
      <c r="K518" s="1015" t="s">
        <v>1255</v>
      </c>
      <c r="L518" s="1015" t="s">
        <v>4378</v>
      </c>
    </row>
    <row r="519" spans="1:12" ht="12">
      <c r="A519" s="1014">
        <v>516</v>
      </c>
      <c r="B519" s="1014" t="s">
        <v>4379</v>
      </c>
      <c r="C519" s="1014" t="s">
        <v>2867</v>
      </c>
      <c r="D519" s="1015" t="s">
        <v>3455</v>
      </c>
      <c r="E519" s="1016">
        <v>2394.4699999999998</v>
      </c>
      <c r="F519" s="1017">
        <v>5153271</v>
      </c>
      <c r="G519" s="1015" t="s">
        <v>4380</v>
      </c>
      <c r="H519" s="1015" t="s">
        <v>2870</v>
      </c>
      <c r="I519" s="1018">
        <v>42275</v>
      </c>
      <c r="J519" s="1018">
        <v>44467</v>
      </c>
      <c r="K519" s="1015" t="s">
        <v>1255</v>
      </c>
      <c r="L519" s="1015" t="s">
        <v>4381</v>
      </c>
    </row>
    <row r="520" spans="1:12" ht="12">
      <c r="A520" s="1014">
        <v>517</v>
      </c>
      <c r="B520" s="1014" t="s">
        <v>4382</v>
      </c>
      <c r="C520" s="1014" t="s">
        <v>2867</v>
      </c>
      <c r="D520" s="1015" t="s">
        <v>3175</v>
      </c>
      <c r="E520" s="1016">
        <v>3223.5</v>
      </c>
      <c r="F520" s="1017">
        <v>5909899</v>
      </c>
      <c r="G520" s="1015" t="s">
        <v>4383</v>
      </c>
      <c r="H520" s="1015" t="s">
        <v>2870</v>
      </c>
      <c r="I520" s="1018">
        <v>42277</v>
      </c>
      <c r="J520" s="1018">
        <v>44469</v>
      </c>
      <c r="K520" s="1015" t="s">
        <v>3981</v>
      </c>
      <c r="L520" s="1015" t="s">
        <v>4056</v>
      </c>
    </row>
    <row r="521" spans="1:12" ht="12">
      <c r="A521" s="1014">
        <v>518</v>
      </c>
      <c r="B521" s="1014" t="s">
        <v>4384</v>
      </c>
      <c r="C521" s="1014" t="s">
        <v>2867</v>
      </c>
      <c r="D521" s="1015" t="s">
        <v>4385</v>
      </c>
      <c r="E521" s="1016">
        <v>9579.4500000000007</v>
      </c>
      <c r="F521" s="1017">
        <v>5932483</v>
      </c>
      <c r="G521" s="1015" t="s">
        <v>4377</v>
      </c>
      <c r="H521" s="1015" t="s">
        <v>2870</v>
      </c>
      <c r="I521" s="1018">
        <v>42279</v>
      </c>
      <c r="J521" s="1018">
        <v>44471</v>
      </c>
      <c r="K521" s="1015" t="s">
        <v>1250</v>
      </c>
      <c r="L521" s="1015" t="s">
        <v>3032</v>
      </c>
    </row>
    <row r="522" spans="1:12" ht="12">
      <c r="A522" s="1014">
        <v>519</v>
      </c>
      <c r="B522" s="1014" t="s">
        <v>4386</v>
      </c>
      <c r="C522" s="1014" t="s">
        <v>2867</v>
      </c>
      <c r="D522" s="1015" t="s">
        <v>4387</v>
      </c>
      <c r="E522" s="1016">
        <v>790.9</v>
      </c>
      <c r="F522" s="1017">
        <v>5276233</v>
      </c>
      <c r="G522" s="1015" t="s">
        <v>4388</v>
      </c>
      <c r="H522" s="1015" t="s">
        <v>2870</v>
      </c>
      <c r="I522" s="1018">
        <v>42279</v>
      </c>
      <c r="J522" s="1018">
        <v>44471</v>
      </c>
      <c r="K522" s="1015" t="s">
        <v>1255</v>
      </c>
      <c r="L522" s="1015" t="s">
        <v>4389</v>
      </c>
    </row>
    <row r="523" spans="1:12" ht="12">
      <c r="A523" s="1014">
        <v>520</v>
      </c>
      <c r="B523" s="1014" t="s">
        <v>4390</v>
      </c>
      <c r="C523" s="1014" t="s">
        <v>2867</v>
      </c>
      <c r="D523" s="1015" t="s">
        <v>4000</v>
      </c>
      <c r="E523" s="1016">
        <v>5048.3900000000003</v>
      </c>
      <c r="F523" s="1017">
        <v>5932483</v>
      </c>
      <c r="G523" s="1015" t="s">
        <v>4377</v>
      </c>
      <c r="H523" s="1015" t="s">
        <v>2870</v>
      </c>
      <c r="I523" s="1018">
        <v>42279</v>
      </c>
      <c r="J523" s="1018">
        <v>44471</v>
      </c>
      <c r="K523" s="1015" t="s">
        <v>1250</v>
      </c>
      <c r="L523" s="1015" t="s">
        <v>3959</v>
      </c>
    </row>
    <row r="524" spans="1:12" ht="12">
      <c r="A524" s="1014">
        <v>521</v>
      </c>
      <c r="B524" s="1014" t="s">
        <v>4391</v>
      </c>
      <c r="C524" s="1014" t="s">
        <v>2867</v>
      </c>
      <c r="D524" s="1015" t="s">
        <v>4392</v>
      </c>
      <c r="E524" s="1016">
        <v>5107.96</v>
      </c>
      <c r="F524" s="1017">
        <v>5980356</v>
      </c>
      <c r="G524" s="1015" t="s">
        <v>4393</v>
      </c>
      <c r="H524" s="1015" t="s">
        <v>2879</v>
      </c>
      <c r="I524" s="1018">
        <v>42284</v>
      </c>
      <c r="J524" s="1018">
        <v>44476</v>
      </c>
      <c r="K524" s="1015" t="s">
        <v>1228</v>
      </c>
      <c r="L524" s="1015" t="s">
        <v>3080</v>
      </c>
    </row>
    <row r="525" spans="1:12" ht="12">
      <c r="A525" s="1014">
        <v>522</v>
      </c>
      <c r="B525" s="1014" t="s">
        <v>4394</v>
      </c>
      <c r="C525" s="1014" t="s">
        <v>2867</v>
      </c>
      <c r="D525" s="1015" t="s">
        <v>4395</v>
      </c>
      <c r="E525" s="1016">
        <v>1245.57</v>
      </c>
      <c r="F525" s="1017">
        <v>5980356</v>
      </c>
      <c r="G525" s="1015" t="s">
        <v>4393</v>
      </c>
      <c r="H525" s="1015" t="s">
        <v>2879</v>
      </c>
      <c r="I525" s="1018">
        <v>42284</v>
      </c>
      <c r="J525" s="1018">
        <v>44476</v>
      </c>
      <c r="K525" s="1015" t="s">
        <v>1228</v>
      </c>
      <c r="L525" s="1015" t="s">
        <v>4396</v>
      </c>
    </row>
    <row r="526" spans="1:12" ht="12">
      <c r="A526" s="1014">
        <v>523</v>
      </c>
      <c r="B526" s="1014" t="s">
        <v>4397</v>
      </c>
      <c r="C526" s="1014" t="s">
        <v>2867</v>
      </c>
      <c r="D526" s="1015" t="s">
        <v>4398</v>
      </c>
      <c r="E526" s="1016">
        <v>937.41</v>
      </c>
      <c r="F526" s="1017">
        <v>5980356</v>
      </c>
      <c r="G526" s="1015" t="s">
        <v>4393</v>
      </c>
      <c r="H526" s="1015" t="s">
        <v>2879</v>
      </c>
      <c r="I526" s="1018">
        <v>42284</v>
      </c>
      <c r="J526" s="1018">
        <v>44476</v>
      </c>
      <c r="K526" s="1015" t="s">
        <v>1228</v>
      </c>
      <c r="L526" s="1015" t="s">
        <v>3080</v>
      </c>
    </row>
    <row r="527" spans="1:12" ht="12">
      <c r="A527" s="1014">
        <v>524</v>
      </c>
      <c r="B527" s="1014" t="s">
        <v>4399</v>
      </c>
      <c r="C527" s="1014" t="s">
        <v>2867</v>
      </c>
      <c r="D527" s="1015" t="s">
        <v>3139</v>
      </c>
      <c r="E527" s="1016">
        <v>138.87</v>
      </c>
      <c r="F527" s="1017">
        <v>5754968</v>
      </c>
      <c r="G527" s="1015" t="s">
        <v>4400</v>
      </c>
      <c r="H527" s="1015" t="s">
        <v>2870</v>
      </c>
      <c r="I527" s="1018">
        <v>42284</v>
      </c>
      <c r="J527" s="1018">
        <v>44476</v>
      </c>
      <c r="K527" s="1015" t="s">
        <v>1223</v>
      </c>
      <c r="L527" s="1015" t="s">
        <v>3616</v>
      </c>
    </row>
    <row r="528" spans="1:12" ht="12">
      <c r="A528" s="1014">
        <v>525</v>
      </c>
      <c r="B528" s="1014" t="s">
        <v>4401</v>
      </c>
      <c r="C528" s="1014" t="s">
        <v>2867</v>
      </c>
      <c r="D528" s="1015" t="s">
        <v>4402</v>
      </c>
      <c r="E528" s="1016">
        <v>731.46</v>
      </c>
      <c r="F528" s="1017">
        <v>5066646</v>
      </c>
      <c r="G528" s="1015" t="s">
        <v>4403</v>
      </c>
      <c r="H528" s="1015" t="s">
        <v>2922</v>
      </c>
      <c r="I528" s="1018">
        <v>42284</v>
      </c>
      <c r="J528" s="1018">
        <v>44476</v>
      </c>
      <c r="K528" s="1015" t="s">
        <v>1228</v>
      </c>
      <c r="L528" s="1015" t="s">
        <v>3028</v>
      </c>
    </row>
    <row r="529" spans="1:12" ht="12">
      <c r="A529" s="1014">
        <v>526</v>
      </c>
      <c r="B529" s="1014" t="s">
        <v>4404</v>
      </c>
      <c r="C529" s="1014" t="s">
        <v>2867</v>
      </c>
      <c r="D529" s="1015" t="s">
        <v>4405</v>
      </c>
      <c r="E529" s="1016">
        <v>2590.7399999999998</v>
      </c>
      <c r="F529" s="1017">
        <v>6169317</v>
      </c>
      <c r="G529" s="1015" t="s">
        <v>4406</v>
      </c>
      <c r="H529" s="1015" t="s">
        <v>2870</v>
      </c>
      <c r="I529" s="1018">
        <v>42284</v>
      </c>
      <c r="J529" s="1018">
        <v>44476</v>
      </c>
      <c r="K529" s="1015" t="s">
        <v>1265</v>
      </c>
      <c r="L529" s="1015" t="s">
        <v>4407</v>
      </c>
    </row>
    <row r="530" spans="1:12" ht="12">
      <c r="A530" s="1014">
        <v>527</v>
      </c>
      <c r="B530" s="1014" t="s">
        <v>4408</v>
      </c>
      <c r="C530" s="1014" t="s">
        <v>2867</v>
      </c>
      <c r="D530" s="1015" t="s">
        <v>4409</v>
      </c>
      <c r="E530" s="1016">
        <v>3700.94</v>
      </c>
      <c r="F530" s="1017">
        <v>5838678</v>
      </c>
      <c r="G530" s="1015" t="s">
        <v>4410</v>
      </c>
      <c r="H530" s="1015" t="s">
        <v>2922</v>
      </c>
      <c r="I530" s="1018">
        <v>42289</v>
      </c>
      <c r="J530" s="1018">
        <v>44481</v>
      </c>
      <c r="K530" s="1015" t="s">
        <v>1173</v>
      </c>
      <c r="L530" s="1015" t="s">
        <v>3977</v>
      </c>
    </row>
    <row r="531" spans="1:12" ht="12">
      <c r="A531" s="1014">
        <v>528</v>
      </c>
      <c r="B531" s="1014" t="s">
        <v>4411</v>
      </c>
      <c r="C531" s="1014" t="s">
        <v>2867</v>
      </c>
      <c r="D531" s="1015" t="s">
        <v>4402</v>
      </c>
      <c r="E531" s="1016">
        <v>409.34</v>
      </c>
      <c r="F531" s="1017">
        <v>2804824</v>
      </c>
      <c r="G531" s="1015" t="s">
        <v>4412</v>
      </c>
      <c r="H531" s="1015" t="s">
        <v>2870</v>
      </c>
      <c r="I531" s="1018">
        <v>42292</v>
      </c>
      <c r="J531" s="1018">
        <v>44484</v>
      </c>
      <c r="K531" s="1015" t="s">
        <v>1270</v>
      </c>
      <c r="L531" s="1015" t="s">
        <v>4413</v>
      </c>
    </row>
    <row r="532" spans="1:12" ht="12">
      <c r="A532" s="1014">
        <v>529</v>
      </c>
      <c r="B532" s="1014" t="s">
        <v>4414</v>
      </c>
      <c r="C532" s="1014" t="s">
        <v>2867</v>
      </c>
      <c r="D532" s="1015" t="s">
        <v>3243</v>
      </c>
      <c r="E532" s="1016">
        <v>5343.36</v>
      </c>
      <c r="F532" s="1017">
        <v>2715694</v>
      </c>
      <c r="G532" s="1015" t="s">
        <v>4415</v>
      </c>
      <c r="H532" s="1015" t="s">
        <v>2922</v>
      </c>
      <c r="I532" s="1018">
        <v>42297</v>
      </c>
      <c r="J532" s="1018">
        <v>44489</v>
      </c>
      <c r="K532" s="1015" t="s">
        <v>1270</v>
      </c>
      <c r="L532" s="1015" t="s">
        <v>2891</v>
      </c>
    </row>
    <row r="533" spans="1:12" ht="12">
      <c r="A533" s="1014">
        <v>530</v>
      </c>
      <c r="B533" s="1014" t="s">
        <v>4416</v>
      </c>
      <c r="C533" s="1014" t="s">
        <v>2867</v>
      </c>
      <c r="D533" s="1015" t="s">
        <v>4417</v>
      </c>
      <c r="E533" s="1016">
        <v>9233.58</v>
      </c>
      <c r="F533" s="1017">
        <v>5305403</v>
      </c>
      <c r="G533" s="1015" t="s">
        <v>4418</v>
      </c>
      <c r="H533" s="1015" t="s">
        <v>2870</v>
      </c>
      <c r="I533" s="1018">
        <v>42298</v>
      </c>
      <c r="J533" s="1018">
        <v>44490</v>
      </c>
      <c r="K533" s="1015" t="s">
        <v>1207</v>
      </c>
      <c r="L533" s="1015" t="s">
        <v>3143</v>
      </c>
    </row>
    <row r="534" spans="1:12" ht="12">
      <c r="A534" s="1014">
        <v>531</v>
      </c>
      <c r="B534" s="1014" t="s">
        <v>4419</v>
      </c>
      <c r="C534" s="1014" t="s">
        <v>2867</v>
      </c>
      <c r="D534" s="1015" t="s">
        <v>4420</v>
      </c>
      <c r="E534" s="1016">
        <v>498.69</v>
      </c>
      <c r="F534" s="1017">
        <v>6169317</v>
      </c>
      <c r="G534" s="1015" t="s">
        <v>4406</v>
      </c>
      <c r="H534" s="1015" t="s">
        <v>2870</v>
      </c>
      <c r="I534" s="1018">
        <v>42298</v>
      </c>
      <c r="J534" s="1018">
        <v>44490</v>
      </c>
      <c r="K534" s="1015" t="s">
        <v>1265</v>
      </c>
      <c r="L534" s="1015" t="s">
        <v>4421</v>
      </c>
    </row>
    <row r="535" spans="1:12" ht="12">
      <c r="A535" s="1014">
        <v>532</v>
      </c>
      <c r="B535" s="1014" t="s">
        <v>4422</v>
      </c>
      <c r="C535" s="1014" t="s">
        <v>2867</v>
      </c>
      <c r="D535" s="1015" t="s">
        <v>4398</v>
      </c>
      <c r="E535" s="1016">
        <v>167.86</v>
      </c>
      <c r="F535" s="1017">
        <v>5945119</v>
      </c>
      <c r="G535" s="1015" t="s">
        <v>4423</v>
      </c>
      <c r="H535" s="1015" t="s">
        <v>2870</v>
      </c>
      <c r="I535" s="1018">
        <v>42298</v>
      </c>
      <c r="J535" s="1018">
        <v>44490</v>
      </c>
      <c r="K535" s="1015" t="s">
        <v>1270</v>
      </c>
      <c r="L535" s="1015" t="s">
        <v>4413</v>
      </c>
    </row>
    <row r="536" spans="1:12" ht="12">
      <c r="A536" s="1014">
        <v>533</v>
      </c>
      <c r="B536" s="1014" t="s">
        <v>4424</v>
      </c>
      <c r="C536" s="1014" t="s">
        <v>2867</v>
      </c>
      <c r="D536" s="1015" t="s">
        <v>4425</v>
      </c>
      <c r="E536" s="1016">
        <v>4667.42</v>
      </c>
      <c r="F536" s="1017">
        <v>5774047</v>
      </c>
      <c r="G536" s="1015" t="s">
        <v>4426</v>
      </c>
      <c r="H536" s="1015" t="s">
        <v>2870</v>
      </c>
      <c r="I536" s="1018">
        <v>42298</v>
      </c>
      <c r="J536" s="1018">
        <v>44490</v>
      </c>
      <c r="K536" s="1015" t="s">
        <v>1255</v>
      </c>
      <c r="L536" s="1015" t="s">
        <v>4013</v>
      </c>
    </row>
    <row r="537" spans="1:12" ht="12">
      <c r="A537" s="1014">
        <v>534</v>
      </c>
      <c r="B537" s="1014" t="s">
        <v>4427</v>
      </c>
      <c r="C537" s="1014" t="s">
        <v>2867</v>
      </c>
      <c r="D537" s="1015" t="s">
        <v>4428</v>
      </c>
      <c r="E537" s="1016">
        <v>367.84</v>
      </c>
      <c r="F537" s="1017">
        <v>5248809</v>
      </c>
      <c r="G537" s="1015" t="s">
        <v>4429</v>
      </c>
      <c r="H537" s="1015" t="s">
        <v>2922</v>
      </c>
      <c r="I537" s="1018">
        <v>42298</v>
      </c>
      <c r="J537" s="1018">
        <v>44490</v>
      </c>
      <c r="K537" s="1015" t="s">
        <v>1265</v>
      </c>
      <c r="L537" s="1015" t="s">
        <v>3150</v>
      </c>
    </row>
    <row r="538" spans="1:12" ht="24">
      <c r="A538" s="1014">
        <v>535</v>
      </c>
      <c r="B538" s="1014" t="s">
        <v>4430</v>
      </c>
      <c r="C538" s="1014" t="s">
        <v>2867</v>
      </c>
      <c r="D538" s="1015" t="s">
        <v>4431</v>
      </c>
      <c r="E538" s="1016">
        <v>556.78</v>
      </c>
      <c r="F538" s="1017">
        <v>5481694</v>
      </c>
      <c r="G538" s="1015" t="s">
        <v>4432</v>
      </c>
      <c r="H538" s="1015" t="s">
        <v>2870</v>
      </c>
      <c r="I538" s="1018">
        <v>42299</v>
      </c>
      <c r="J538" s="1018">
        <v>44491</v>
      </c>
      <c r="K538" s="1015" t="s">
        <v>1265</v>
      </c>
      <c r="L538" s="1015" t="s">
        <v>2965</v>
      </c>
    </row>
    <row r="539" spans="1:12" ht="12">
      <c r="A539" s="1014">
        <v>536</v>
      </c>
      <c r="B539" s="1014" t="s">
        <v>4433</v>
      </c>
      <c r="C539" s="1014" t="s">
        <v>2867</v>
      </c>
      <c r="D539" s="1015" t="s">
        <v>4434</v>
      </c>
      <c r="E539" s="1016">
        <v>1852.28</v>
      </c>
      <c r="F539" s="1017">
        <v>5892406</v>
      </c>
      <c r="G539" s="1015" t="s">
        <v>4435</v>
      </c>
      <c r="H539" s="1015" t="s">
        <v>2870</v>
      </c>
      <c r="I539" s="1018">
        <v>42299</v>
      </c>
      <c r="J539" s="1018">
        <v>44491</v>
      </c>
      <c r="K539" s="1015" t="s">
        <v>1270</v>
      </c>
      <c r="L539" s="1015" t="s">
        <v>2891</v>
      </c>
    </row>
    <row r="540" spans="1:12" ht="12">
      <c r="A540" s="1014">
        <v>537</v>
      </c>
      <c r="B540" s="1014" t="s">
        <v>4436</v>
      </c>
      <c r="C540" s="1014" t="s">
        <v>2867</v>
      </c>
      <c r="D540" s="1015" t="s">
        <v>2978</v>
      </c>
      <c r="E540" s="1016">
        <v>5864.79</v>
      </c>
      <c r="F540" s="1017">
        <v>5030986</v>
      </c>
      <c r="G540" s="1015" t="s">
        <v>4437</v>
      </c>
      <c r="H540" s="1015" t="s">
        <v>2870</v>
      </c>
      <c r="I540" s="1018">
        <v>42303</v>
      </c>
      <c r="J540" s="1018">
        <v>44495</v>
      </c>
      <c r="K540" s="1015" t="s">
        <v>1207</v>
      </c>
      <c r="L540" s="1015" t="s">
        <v>3665</v>
      </c>
    </row>
    <row r="541" spans="1:12" ht="12">
      <c r="A541" s="1014">
        <v>538</v>
      </c>
      <c r="B541" s="1014" t="s">
        <v>4438</v>
      </c>
      <c r="C541" s="1014" t="s">
        <v>2867</v>
      </c>
      <c r="D541" s="1015" t="s">
        <v>3606</v>
      </c>
      <c r="E541" s="1016">
        <v>2769.37</v>
      </c>
      <c r="F541" s="1017">
        <v>5948061</v>
      </c>
      <c r="G541" s="1015" t="s">
        <v>4439</v>
      </c>
      <c r="H541" s="1015" t="s">
        <v>2870</v>
      </c>
      <c r="I541" s="1018">
        <v>42305</v>
      </c>
      <c r="J541" s="1018">
        <v>44497</v>
      </c>
      <c r="K541" s="1015" t="s">
        <v>2960</v>
      </c>
      <c r="L541" s="1015" t="s">
        <v>3396</v>
      </c>
    </row>
    <row r="542" spans="1:12" ht="12">
      <c r="A542" s="1014">
        <v>539</v>
      </c>
      <c r="B542" s="1014" t="s">
        <v>4440</v>
      </c>
      <c r="C542" s="1014" t="s">
        <v>2867</v>
      </c>
      <c r="D542" s="1015" t="s">
        <v>4441</v>
      </c>
      <c r="E542" s="1016">
        <v>718.13</v>
      </c>
      <c r="F542" s="1017">
        <v>5248809</v>
      </c>
      <c r="G542" s="1015" t="s">
        <v>4429</v>
      </c>
      <c r="H542" s="1015" t="s">
        <v>2922</v>
      </c>
      <c r="I542" s="1018">
        <v>42305</v>
      </c>
      <c r="J542" s="1018">
        <v>44497</v>
      </c>
      <c r="K542" s="1015" t="s">
        <v>1265</v>
      </c>
      <c r="L542" s="1015" t="s">
        <v>3150</v>
      </c>
    </row>
    <row r="543" spans="1:12" ht="12">
      <c r="A543" s="1014">
        <v>540</v>
      </c>
      <c r="B543" s="1014" t="s">
        <v>4442</v>
      </c>
      <c r="C543" s="1014" t="s">
        <v>2867</v>
      </c>
      <c r="D543" s="1015" t="s">
        <v>4443</v>
      </c>
      <c r="E543" s="1016">
        <v>954.85</v>
      </c>
      <c r="F543" s="1017">
        <v>5981182</v>
      </c>
      <c r="G543" s="1015" t="s">
        <v>4444</v>
      </c>
      <c r="H543" s="1015" t="s">
        <v>2870</v>
      </c>
      <c r="I543" s="1018">
        <v>42305</v>
      </c>
      <c r="J543" s="1018">
        <v>44497</v>
      </c>
      <c r="K543" s="1015" t="s">
        <v>2960</v>
      </c>
      <c r="L543" s="1015" t="s">
        <v>3175</v>
      </c>
    </row>
    <row r="544" spans="1:12" ht="12">
      <c r="A544" s="1014">
        <v>541</v>
      </c>
      <c r="B544" s="1014" t="s">
        <v>4445</v>
      </c>
      <c r="C544" s="1014" t="s">
        <v>2867</v>
      </c>
      <c r="D544" s="1015" t="s">
        <v>3139</v>
      </c>
      <c r="E544" s="1016">
        <v>3117.3</v>
      </c>
      <c r="F544" s="1017">
        <v>5945313</v>
      </c>
      <c r="G544" s="1015" t="s">
        <v>4446</v>
      </c>
      <c r="H544" s="1015" t="s">
        <v>2870</v>
      </c>
      <c r="I544" s="1018">
        <v>42305</v>
      </c>
      <c r="J544" s="1018">
        <v>44497</v>
      </c>
      <c r="K544" s="1015" t="s">
        <v>1207</v>
      </c>
      <c r="L544" s="1015" t="s">
        <v>4447</v>
      </c>
    </row>
    <row r="545" spans="1:12" ht="12">
      <c r="A545" s="1014">
        <v>542</v>
      </c>
      <c r="B545" s="1014" t="s">
        <v>4448</v>
      </c>
      <c r="C545" s="1014" t="s">
        <v>2867</v>
      </c>
      <c r="D545" s="1015" t="s">
        <v>4449</v>
      </c>
      <c r="E545" s="1016">
        <v>332.38</v>
      </c>
      <c r="F545" s="1017">
        <v>5994993</v>
      </c>
      <c r="G545" s="1015" t="s">
        <v>4450</v>
      </c>
      <c r="H545" s="1015" t="s">
        <v>2870</v>
      </c>
      <c r="I545" s="1018">
        <v>42305</v>
      </c>
      <c r="J545" s="1018">
        <v>44497</v>
      </c>
      <c r="K545" s="1015" t="s">
        <v>1265</v>
      </c>
      <c r="L545" s="1015" t="s">
        <v>4451</v>
      </c>
    </row>
    <row r="546" spans="1:12" ht="12">
      <c r="A546" s="1014">
        <v>543</v>
      </c>
      <c r="B546" s="1014" t="s">
        <v>4452</v>
      </c>
      <c r="C546" s="1014" t="s">
        <v>2867</v>
      </c>
      <c r="D546" s="1015" t="s">
        <v>3173</v>
      </c>
      <c r="E546" s="1016">
        <v>5762.49</v>
      </c>
      <c r="F546" s="1017">
        <v>5767865</v>
      </c>
      <c r="G546" s="1015" t="s">
        <v>4453</v>
      </c>
      <c r="H546" s="1015" t="s">
        <v>2922</v>
      </c>
      <c r="I546" s="1018">
        <v>42310</v>
      </c>
      <c r="J546" s="1018">
        <v>44502</v>
      </c>
      <c r="K546" s="1015" t="s">
        <v>1228</v>
      </c>
      <c r="L546" s="1015" t="s">
        <v>3331</v>
      </c>
    </row>
    <row r="547" spans="1:12" ht="12">
      <c r="A547" s="1014">
        <v>544</v>
      </c>
      <c r="B547" s="1014" t="s">
        <v>4454</v>
      </c>
      <c r="C547" s="1014" t="s">
        <v>2867</v>
      </c>
      <c r="D547" s="1015" t="s">
        <v>4455</v>
      </c>
      <c r="E547" s="1016">
        <v>9017.1200000000008</v>
      </c>
      <c r="F547" s="1017">
        <v>2095025</v>
      </c>
      <c r="G547" s="1015" t="s">
        <v>598</v>
      </c>
      <c r="H547" s="1015" t="s">
        <v>2870</v>
      </c>
      <c r="I547" s="1018">
        <v>42310</v>
      </c>
      <c r="J547" s="1018">
        <v>44502</v>
      </c>
      <c r="K547" s="1015" t="s">
        <v>2985</v>
      </c>
      <c r="L547" s="1015" t="s">
        <v>3167</v>
      </c>
    </row>
    <row r="548" spans="1:12" ht="12">
      <c r="A548" s="1014">
        <v>545</v>
      </c>
      <c r="B548" s="1014" t="s">
        <v>4456</v>
      </c>
      <c r="C548" s="1014" t="s">
        <v>2867</v>
      </c>
      <c r="D548" s="1015" t="s">
        <v>3868</v>
      </c>
      <c r="E548" s="1016">
        <v>1278.55</v>
      </c>
      <c r="F548" s="1017">
        <v>2701391</v>
      </c>
      <c r="G548" s="1015" t="s">
        <v>4457</v>
      </c>
      <c r="H548" s="1015" t="s">
        <v>2870</v>
      </c>
      <c r="I548" s="1018">
        <v>42310</v>
      </c>
      <c r="J548" s="1018">
        <v>44502</v>
      </c>
      <c r="K548" s="1015" t="s">
        <v>1223</v>
      </c>
      <c r="L548" s="1015" t="s">
        <v>4176</v>
      </c>
    </row>
    <row r="549" spans="1:12" ht="12">
      <c r="A549" s="1014">
        <v>546</v>
      </c>
      <c r="B549" s="1014" t="s">
        <v>4458</v>
      </c>
      <c r="C549" s="1014" t="s">
        <v>2867</v>
      </c>
      <c r="D549" s="1015" t="s">
        <v>4459</v>
      </c>
      <c r="E549" s="1016">
        <v>3579.58</v>
      </c>
      <c r="F549" s="1017">
        <v>5980178</v>
      </c>
      <c r="G549" s="1015" t="s">
        <v>4460</v>
      </c>
      <c r="H549" s="1015" t="s">
        <v>2870</v>
      </c>
      <c r="I549" s="1018">
        <v>42310</v>
      </c>
      <c r="J549" s="1018">
        <v>44502</v>
      </c>
      <c r="K549" s="1015" t="s">
        <v>1207</v>
      </c>
      <c r="L549" s="1015" t="s">
        <v>3022</v>
      </c>
    </row>
    <row r="550" spans="1:12" ht="12">
      <c r="A550" s="1014">
        <v>547</v>
      </c>
      <c r="B550" s="1014" t="s">
        <v>4461</v>
      </c>
      <c r="C550" s="1014" t="s">
        <v>2867</v>
      </c>
      <c r="D550" s="1015" t="s">
        <v>4462</v>
      </c>
      <c r="E550" s="1016">
        <v>4078.97</v>
      </c>
      <c r="F550" s="1017">
        <v>5497248</v>
      </c>
      <c r="G550" s="1015" t="s">
        <v>4463</v>
      </c>
      <c r="H550" s="1015" t="s">
        <v>2870</v>
      </c>
      <c r="I550" s="1018">
        <v>42310</v>
      </c>
      <c r="J550" s="1018">
        <v>44502</v>
      </c>
      <c r="K550" s="1015" t="s">
        <v>2022</v>
      </c>
      <c r="L550" s="1015" t="s">
        <v>4464</v>
      </c>
    </row>
    <row r="551" spans="1:12" ht="12">
      <c r="A551" s="1014">
        <v>548</v>
      </c>
      <c r="B551" s="1014" t="s">
        <v>4465</v>
      </c>
      <c r="C551" s="1014" t="s">
        <v>2867</v>
      </c>
      <c r="D551" s="1015" t="s">
        <v>4466</v>
      </c>
      <c r="E551" s="1016">
        <v>2554.17</v>
      </c>
      <c r="F551" s="1017">
        <v>5210984</v>
      </c>
      <c r="G551" s="1015" t="s">
        <v>4467</v>
      </c>
      <c r="H551" s="1015" t="s">
        <v>2870</v>
      </c>
      <c r="I551" s="1018">
        <v>42310</v>
      </c>
      <c r="J551" s="1018">
        <v>44502</v>
      </c>
      <c r="K551" s="1015" t="s">
        <v>2960</v>
      </c>
      <c r="L551" s="1015" t="s">
        <v>3728</v>
      </c>
    </row>
    <row r="552" spans="1:12" ht="12">
      <c r="A552" s="1014">
        <v>549</v>
      </c>
      <c r="B552" s="1014" t="s">
        <v>4468</v>
      </c>
      <c r="C552" s="1014" t="s">
        <v>2867</v>
      </c>
      <c r="D552" s="1015" t="s">
        <v>3831</v>
      </c>
      <c r="E552" s="1016">
        <v>7867.89</v>
      </c>
      <c r="F552" s="1017">
        <v>5878705</v>
      </c>
      <c r="G552" s="1015" t="s">
        <v>4469</v>
      </c>
      <c r="H552" s="1015" t="s">
        <v>2870</v>
      </c>
      <c r="I552" s="1018">
        <v>42311</v>
      </c>
      <c r="J552" s="1018">
        <v>44503</v>
      </c>
      <c r="K552" s="1015" t="s">
        <v>2960</v>
      </c>
      <c r="L552" s="1015" t="s">
        <v>3319</v>
      </c>
    </row>
    <row r="553" spans="1:12" ht="12">
      <c r="A553" s="1014">
        <v>550</v>
      </c>
      <c r="B553" s="1014" t="s">
        <v>4470</v>
      </c>
      <c r="C553" s="1014" t="s">
        <v>2867</v>
      </c>
      <c r="D553" s="1015" t="s">
        <v>4471</v>
      </c>
      <c r="E553" s="1016">
        <v>52898.559999999998</v>
      </c>
      <c r="F553" s="1017">
        <v>5980232</v>
      </c>
      <c r="G553" s="1015" t="s">
        <v>4472</v>
      </c>
      <c r="H553" s="1015" t="s">
        <v>2870</v>
      </c>
      <c r="I553" s="1018">
        <v>42312</v>
      </c>
      <c r="J553" s="1018">
        <v>44504</v>
      </c>
      <c r="K553" s="1015" t="s">
        <v>1207</v>
      </c>
      <c r="L553" s="1015" t="s">
        <v>4473</v>
      </c>
    </row>
    <row r="554" spans="1:12" ht="12">
      <c r="A554" s="1014">
        <v>551</v>
      </c>
      <c r="B554" s="1014" t="s">
        <v>4474</v>
      </c>
      <c r="C554" s="1014" t="s">
        <v>2867</v>
      </c>
      <c r="D554" s="1015" t="s">
        <v>3382</v>
      </c>
      <c r="E554" s="1016">
        <v>4876.22</v>
      </c>
      <c r="F554" s="1017">
        <v>5938953</v>
      </c>
      <c r="G554" s="1015" t="s">
        <v>4223</v>
      </c>
      <c r="H554" s="1015" t="s">
        <v>2870</v>
      </c>
      <c r="I554" s="1018">
        <v>42312</v>
      </c>
      <c r="J554" s="1018">
        <v>44504</v>
      </c>
      <c r="K554" s="1015" t="s">
        <v>1270</v>
      </c>
      <c r="L554" s="1015" t="s">
        <v>2891</v>
      </c>
    </row>
    <row r="555" spans="1:12" ht="12">
      <c r="A555" s="1014">
        <v>552</v>
      </c>
      <c r="B555" s="1014" t="s">
        <v>4475</v>
      </c>
      <c r="C555" s="1014" t="s">
        <v>2867</v>
      </c>
      <c r="D555" s="1015" t="s">
        <v>4476</v>
      </c>
      <c r="E555" s="1016">
        <v>8624.18</v>
      </c>
      <c r="F555" s="1017">
        <v>2659603</v>
      </c>
      <c r="G555" s="1015" t="s">
        <v>4477</v>
      </c>
      <c r="H555" s="1015" t="s">
        <v>2870</v>
      </c>
      <c r="I555" s="1018">
        <v>42312</v>
      </c>
      <c r="J555" s="1018">
        <v>44504</v>
      </c>
      <c r="K555" s="1015" t="s">
        <v>2985</v>
      </c>
      <c r="L555" s="1015" t="s">
        <v>3409</v>
      </c>
    </row>
    <row r="556" spans="1:12" ht="12">
      <c r="A556" s="1014">
        <v>553</v>
      </c>
      <c r="B556" s="1014" t="s">
        <v>4478</v>
      </c>
      <c r="C556" s="1014" t="s">
        <v>2867</v>
      </c>
      <c r="D556" s="1015" t="s">
        <v>4479</v>
      </c>
      <c r="E556" s="1016">
        <v>47876.57</v>
      </c>
      <c r="F556" s="1017">
        <v>5984238</v>
      </c>
      <c r="G556" s="1015" t="s">
        <v>4480</v>
      </c>
      <c r="H556" s="1015" t="s">
        <v>2870</v>
      </c>
      <c r="I556" s="1018">
        <v>42312</v>
      </c>
      <c r="J556" s="1018">
        <v>44504</v>
      </c>
      <c r="K556" s="1015" t="s">
        <v>2960</v>
      </c>
      <c r="L556" s="1015" t="s">
        <v>3319</v>
      </c>
    </row>
    <row r="557" spans="1:12" ht="12">
      <c r="A557" s="1014">
        <v>554</v>
      </c>
      <c r="B557" s="1014" t="s">
        <v>4481</v>
      </c>
      <c r="C557" s="1014" t="s">
        <v>2867</v>
      </c>
      <c r="D557" s="1015" t="s">
        <v>4482</v>
      </c>
      <c r="E557" s="1016">
        <v>1115.98</v>
      </c>
      <c r="F557" s="1017">
        <v>5980178</v>
      </c>
      <c r="G557" s="1015" t="s">
        <v>4460</v>
      </c>
      <c r="H557" s="1015" t="s">
        <v>2870</v>
      </c>
      <c r="I557" s="1018">
        <v>42312</v>
      </c>
      <c r="J557" s="1018">
        <v>44504</v>
      </c>
      <c r="K557" s="1015" t="s">
        <v>2960</v>
      </c>
      <c r="L557" s="1015" t="s">
        <v>3219</v>
      </c>
    </row>
    <row r="558" spans="1:12" ht="12">
      <c r="A558" s="1014">
        <v>555</v>
      </c>
      <c r="B558" s="1014" t="s">
        <v>4483</v>
      </c>
      <c r="C558" s="1014" t="s">
        <v>2867</v>
      </c>
      <c r="D558" s="1015" t="s">
        <v>4484</v>
      </c>
      <c r="E558" s="1016">
        <v>2783.94</v>
      </c>
      <c r="F558" s="1017">
        <v>6416551</v>
      </c>
      <c r="G558" s="1015" t="s">
        <v>4485</v>
      </c>
      <c r="H558" s="1015" t="s">
        <v>2870</v>
      </c>
      <c r="I558" s="1018">
        <v>42312</v>
      </c>
      <c r="J558" s="1018">
        <v>44504</v>
      </c>
      <c r="K558" s="1015" t="s">
        <v>1189</v>
      </c>
      <c r="L558" s="1015" t="s">
        <v>4104</v>
      </c>
    </row>
    <row r="559" spans="1:12" ht="12">
      <c r="A559" s="1014">
        <v>556</v>
      </c>
      <c r="B559" s="1014" t="s">
        <v>4486</v>
      </c>
      <c r="C559" s="1014" t="s">
        <v>2867</v>
      </c>
      <c r="D559" s="1015" t="s">
        <v>4487</v>
      </c>
      <c r="E559" s="1016">
        <v>9944.4</v>
      </c>
      <c r="F559" s="1017">
        <v>5980364</v>
      </c>
      <c r="G559" s="1015" t="s">
        <v>4488</v>
      </c>
      <c r="H559" s="1015" t="s">
        <v>2870</v>
      </c>
      <c r="I559" s="1018">
        <v>42312</v>
      </c>
      <c r="J559" s="1018">
        <v>44504</v>
      </c>
      <c r="K559" s="1015" t="s">
        <v>1207</v>
      </c>
      <c r="L559" s="1015" t="s">
        <v>4447</v>
      </c>
    </row>
    <row r="560" spans="1:12" ht="12">
      <c r="A560" s="1014">
        <v>557</v>
      </c>
      <c r="B560" s="1014" t="s">
        <v>4489</v>
      </c>
      <c r="C560" s="1014" t="s">
        <v>2867</v>
      </c>
      <c r="D560" s="1015" t="s">
        <v>4490</v>
      </c>
      <c r="E560" s="1016">
        <v>1745.81</v>
      </c>
      <c r="F560" s="1017">
        <v>5947243</v>
      </c>
      <c r="G560" s="1015" t="s">
        <v>4491</v>
      </c>
      <c r="H560" s="1015" t="s">
        <v>2870</v>
      </c>
      <c r="I560" s="1018">
        <v>42312</v>
      </c>
      <c r="J560" s="1018">
        <v>44504</v>
      </c>
      <c r="K560" s="1015" t="s">
        <v>2960</v>
      </c>
      <c r="L560" s="1015" t="s">
        <v>1260</v>
      </c>
    </row>
    <row r="561" spans="1:12" ht="12">
      <c r="A561" s="1014">
        <v>558</v>
      </c>
      <c r="B561" s="1014" t="s">
        <v>4492</v>
      </c>
      <c r="C561" s="1014" t="s">
        <v>2867</v>
      </c>
      <c r="D561" s="1015" t="s">
        <v>4493</v>
      </c>
      <c r="E561" s="1016">
        <v>8335.4</v>
      </c>
      <c r="F561" s="1017">
        <v>5980364</v>
      </c>
      <c r="G561" s="1015" t="s">
        <v>4488</v>
      </c>
      <c r="H561" s="1015" t="s">
        <v>2870</v>
      </c>
      <c r="I561" s="1018">
        <v>42312</v>
      </c>
      <c r="J561" s="1018">
        <v>44504</v>
      </c>
      <c r="K561" s="1015" t="s">
        <v>1207</v>
      </c>
      <c r="L561" s="1015" t="s">
        <v>4447</v>
      </c>
    </row>
    <row r="562" spans="1:12" ht="12">
      <c r="A562" s="1014">
        <v>559</v>
      </c>
      <c r="B562" s="1014" t="s">
        <v>4494</v>
      </c>
      <c r="C562" s="1014" t="s">
        <v>2867</v>
      </c>
      <c r="D562" s="1015" t="s">
        <v>4222</v>
      </c>
      <c r="E562" s="1016">
        <v>4967.5</v>
      </c>
      <c r="F562" s="1017">
        <v>5921694</v>
      </c>
      <c r="G562" s="1015" t="s">
        <v>4495</v>
      </c>
      <c r="H562" s="1015" t="s">
        <v>2870</v>
      </c>
      <c r="I562" s="1018">
        <v>42312</v>
      </c>
      <c r="J562" s="1018">
        <v>44504</v>
      </c>
      <c r="K562" s="1015" t="s">
        <v>2960</v>
      </c>
      <c r="L562" s="1015" t="s">
        <v>3319</v>
      </c>
    </row>
    <row r="563" spans="1:12" ht="12">
      <c r="A563" s="1014">
        <v>560</v>
      </c>
      <c r="B563" s="1014" t="s">
        <v>4496</v>
      </c>
      <c r="C563" s="1014" t="s">
        <v>2867</v>
      </c>
      <c r="D563" s="1015" t="s">
        <v>4497</v>
      </c>
      <c r="E563" s="1016">
        <v>2961.64</v>
      </c>
      <c r="F563" s="1017">
        <v>5350859</v>
      </c>
      <c r="G563" s="1015" t="s">
        <v>4498</v>
      </c>
      <c r="H563" s="1015" t="s">
        <v>2870</v>
      </c>
      <c r="I563" s="1018">
        <v>42312</v>
      </c>
      <c r="J563" s="1018">
        <v>44504</v>
      </c>
      <c r="K563" s="1015" t="s">
        <v>1189</v>
      </c>
      <c r="L563" s="1015" t="s">
        <v>4270</v>
      </c>
    </row>
    <row r="564" spans="1:12" ht="12">
      <c r="A564" s="1014">
        <v>561</v>
      </c>
      <c r="B564" s="1014" t="s">
        <v>4499</v>
      </c>
      <c r="C564" s="1014" t="s">
        <v>2867</v>
      </c>
      <c r="D564" s="1015" t="s">
        <v>4500</v>
      </c>
      <c r="E564" s="1016">
        <v>650.44000000000005</v>
      </c>
      <c r="F564" s="1017">
        <v>5430682</v>
      </c>
      <c r="G564" s="1015" t="s">
        <v>785</v>
      </c>
      <c r="H564" s="1015" t="s">
        <v>2922</v>
      </c>
      <c r="I564" s="1018">
        <v>42313</v>
      </c>
      <c r="J564" s="1018">
        <v>44505</v>
      </c>
      <c r="K564" s="1015" t="s">
        <v>1228</v>
      </c>
      <c r="L564" s="1015" t="s">
        <v>3445</v>
      </c>
    </row>
    <row r="565" spans="1:12" ht="12">
      <c r="A565" s="1014">
        <v>562</v>
      </c>
      <c r="B565" s="1014" t="s">
        <v>4501</v>
      </c>
      <c r="C565" s="1014" t="s">
        <v>2867</v>
      </c>
      <c r="D565" s="1015" t="s">
        <v>4502</v>
      </c>
      <c r="E565" s="1016">
        <v>5829.02</v>
      </c>
      <c r="F565" s="1017">
        <v>6318592</v>
      </c>
      <c r="G565" s="1015" t="s">
        <v>4503</v>
      </c>
      <c r="H565" s="1015" t="s">
        <v>2870</v>
      </c>
      <c r="I565" s="1018">
        <v>42313</v>
      </c>
      <c r="J565" s="1018">
        <v>44505</v>
      </c>
      <c r="K565" s="1015" t="s">
        <v>1270</v>
      </c>
      <c r="L565" s="1015" t="s">
        <v>4504</v>
      </c>
    </row>
    <row r="566" spans="1:12" ht="12">
      <c r="A566" s="1014">
        <v>563</v>
      </c>
      <c r="B566" s="1014" t="s">
        <v>4505</v>
      </c>
      <c r="C566" s="1014" t="s">
        <v>2867</v>
      </c>
      <c r="D566" s="1015" t="s">
        <v>4506</v>
      </c>
      <c r="E566" s="1016">
        <v>8266.67</v>
      </c>
      <c r="F566" s="1017">
        <v>5961866</v>
      </c>
      <c r="G566" s="1015" t="s">
        <v>4507</v>
      </c>
      <c r="H566" s="1015" t="s">
        <v>2870</v>
      </c>
      <c r="I566" s="1018">
        <v>42313</v>
      </c>
      <c r="J566" s="1018">
        <v>44505</v>
      </c>
      <c r="K566" s="1015" t="s">
        <v>2985</v>
      </c>
      <c r="L566" s="1015" t="s">
        <v>3259</v>
      </c>
    </row>
    <row r="567" spans="1:12" ht="12">
      <c r="A567" s="1014">
        <v>564</v>
      </c>
      <c r="B567" s="1014" t="s">
        <v>4508</v>
      </c>
      <c r="C567" s="1014" t="s">
        <v>2867</v>
      </c>
      <c r="D567" s="1015" t="s">
        <v>4509</v>
      </c>
      <c r="E567" s="1016">
        <v>813.6</v>
      </c>
      <c r="F567" s="1017">
        <v>5291763</v>
      </c>
      <c r="G567" s="1015" t="s">
        <v>4510</v>
      </c>
      <c r="H567" s="1015" t="s">
        <v>2870</v>
      </c>
      <c r="I567" s="1018">
        <v>42313</v>
      </c>
      <c r="J567" s="1018">
        <v>44505</v>
      </c>
      <c r="K567" s="1015" t="s">
        <v>1265</v>
      </c>
      <c r="L567" s="1015" t="s">
        <v>4511</v>
      </c>
    </row>
    <row r="568" spans="1:12" ht="12">
      <c r="A568" s="1014">
        <v>565</v>
      </c>
      <c r="B568" s="1014" t="s">
        <v>4512</v>
      </c>
      <c r="C568" s="1014" t="s">
        <v>2867</v>
      </c>
      <c r="D568" s="1015" t="s">
        <v>4513</v>
      </c>
      <c r="E568" s="1016">
        <v>21829.59</v>
      </c>
      <c r="F568" s="1017">
        <v>5935288</v>
      </c>
      <c r="G568" s="1015" t="s">
        <v>4514</v>
      </c>
      <c r="H568" s="1015" t="s">
        <v>2870</v>
      </c>
      <c r="I568" s="1018">
        <v>42313</v>
      </c>
      <c r="J568" s="1018">
        <v>44505</v>
      </c>
      <c r="K568" s="1015" t="s">
        <v>2960</v>
      </c>
      <c r="L568" s="1015" t="s">
        <v>4515</v>
      </c>
    </row>
    <row r="569" spans="1:12" ht="12">
      <c r="A569" s="1014">
        <v>566</v>
      </c>
      <c r="B569" s="1014" t="s">
        <v>4516</v>
      </c>
      <c r="C569" s="1014" t="s">
        <v>2867</v>
      </c>
      <c r="D569" s="1015" t="s">
        <v>4517</v>
      </c>
      <c r="E569" s="1016">
        <v>3052.69</v>
      </c>
      <c r="F569" s="1017">
        <v>5800323</v>
      </c>
      <c r="G569" s="1015" t="s">
        <v>4040</v>
      </c>
      <c r="H569" s="1015" t="s">
        <v>2870</v>
      </c>
      <c r="I569" s="1018">
        <v>42313</v>
      </c>
      <c r="J569" s="1018">
        <v>44505</v>
      </c>
      <c r="K569" s="1015" t="s">
        <v>1265</v>
      </c>
      <c r="L569" s="1015" t="s">
        <v>4518</v>
      </c>
    </row>
    <row r="570" spans="1:12" ht="12">
      <c r="A570" s="1014">
        <v>567</v>
      </c>
      <c r="B570" s="1014" t="s">
        <v>4519</v>
      </c>
      <c r="C570" s="1014" t="s">
        <v>2867</v>
      </c>
      <c r="D570" s="1015" t="s">
        <v>4520</v>
      </c>
      <c r="E570" s="1016">
        <v>2612.61</v>
      </c>
      <c r="F570" s="1017">
        <v>5208513</v>
      </c>
      <c r="G570" s="1015" t="s">
        <v>4521</v>
      </c>
      <c r="H570" s="1015" t="s">
        <v>2870</v>
      </c>
      <c r="I570" s="1018">
        <v>42313</v>
      </c>
      <c r="J570" s="1018">
        <v>44505</v>
      </c>
      <c r="K570" s="1015" t="s">
        <v>1270</v>
      </c>
      <c r="L570" s="1015" t="s">
        <v>4522</v>
      </c>
    </row>
    <row r="571" spans="1:12" ht="12">
      <c r="A571" s="1014">
        <v>568</v>
      </c>
      <c r="B571" s="1014" t="s">
        <v>4523</v>
      </c>
      <c r="C571" s="1014" t="s">
        <v>2867</v>
      </c>
      <c r="D571" s="1015" t="s">
        <v>4524</v>
      </c>
      <c r="E571" s="1016">
        <v>2344.5100000000002</v>
      </c>
      <c r="F571" s="1017">
        <v>5885027</v>
      </c>
      <c r="G571" s="1015" t="s">
        <v>4525</v>
      </c>
      <c r="H571" s="1015" t="s">
        <v>2922</v>
      </c>
      <c r="I571" s="1018">
        <v>42313</v>
      </c>
      <c r="J571" s="1018">
        <v>44505</v>
      </c>
      <c r="K571" s="1015" t="s">
        <v>1270</v>
      </c>
      <c r="L571" s="1015" t="s">
        <v>4522</v>
      </c>
    </row>
    <row r="572" spans="1:12" ht="12">
      <c r="A572" s="1014">
        <v>569</v>
      </c>
      <c r="B572" s="1014" t="s">
        <v>4526</v>
      </c>
      <c r="C572" s="1014" t="s">
        <v>2867</v>
      </c>
      <c r="D572" s="1015" t="s">
        <v>4527</v>
      </c>
      <c r="E572" s="1016">
        <v>724.33</v>
      </c>
      <c r="F572" s="1017">
        <v>5211816</v>
      </c>
      <c r="G572" s="1015" t="s">
        <v>4528</v>
      </c>
      <c r="H572" s="1015" t="s">
        <v>2870</v>
      </c>
      <c r="I572" s="1018">
        <v>42313</v>
      </c>
      <c r="J572" s="1018">
        <v>44505</v>
      </c>
      <c r="K572" s="1015" t="s">
        <v>1265</v>
      </c>
      <c r="L572" s="1015" t="s">
        <v>4385</v>
      </c>
    </row>
    <row r="573" spans="1:12" ht="12">
      <c r="A573" s="1014">
        <v>570</v>
      </c>
      <c r="B573" s="1014" t="s">
        <v>4529</v>
      </c>
      <c r="C573" s="1014" t="s">
        <v>2867</v>
      </c>
      <c r="D573" s="1015" t="s">
        <v>4530</v>
      </c>
      <c r="E573" s="1016">
        <v>2631.33</v>
      </c>
      <c r="F573" s="1017">
        <v>5935172</v>
      </c>
      <c r="G573" s="1015" t="s">
        <v>4531</v>
      </c>
      <c r="H573" s="1015" t="s">
        <v>2870</v>
      </c>
      <c r="I573" s="1018">
        <v>42313</v>
      </c>
      <c r="J573" s="1018">
        <v>44505</v>
      </c>
      <c r="K573" s="1015" t="s">
        <v>1207</v>
      </c>
      <c r="L573" s="1015" t="s">
        <v>4532</v>
      </c>
    </row>
    <row r="574" spans="1:12" ht="12">
      <c r="A574" s="1014">
        <v>571</v>
      </c>
      <c r="B574" s="1014" t="s">
        <v>4533</v>
      </c>
      <c r="C574" s="1014" t="s">
        <v>2867</v>
      </c>
      <c r="D574" s="1015" t="s">
        <v>3096</v>
      </c>
      <c r="E574" s="1016">
        <v>1123.1400000000001</v>
      </c>
      <c r="F574" s="1017">
        <v>5497272</v>
      </c>
      <c r="G574" s="1015" t="s">
        <v>4534</v>
      </c>
      <c r="H574" s="1015" t="s">
        <v>2870</v>
      </c>
      <c r="I574" s="1018">
        <v>42318</v>
      </c>
      <c r="J574" s="1018">
        <v>44073</v>
      </c>
      <c r="K574" s="1015" t="s">
        <v>2960</v>
      </c>
      <c r="L574" s="1015" t="s">
        <v>3109</v>
      </c>
    </row>
    <row r="575" spans="1:12" ht="12">
      <c r="A575" s="1014">
        <v>572</v>
      </c>
      <c r="B575" s="1014" t="s">
        <v>4535</v>
      </c>
      <c r="C575" s="1014" t="s">
        <v>2867</v>
      </c>
      <c r="D575" s="1015" t="s">
        <v>4536</v>
      </c>
      <c r="E575" s="1016">
        <v>527.55999999999995</v>
      </c>
      <c r="F575" s="1017">
        <v>5936985</v>
      </c>
      <c r="G575" s="1015" t="s">
        <v>4537</v>
      </c>
      <c r="H575" s="1015" t="s">
        <v>2870</v>
      </c>
      <c r="I575" s="1018">
        <v>42318</v>
      </c>
      <c r="J575" s="1018">
        <v>44510</v>
      </c>
      <c r="K575" s="1015" t="s">
        <v>2960</v>
      </c>
      <c r="L575" s="1015" t="s">
        <v>3268</v>
      </c>
    </row>
    <row r="576" spans="1:12" ht="12">
      <c r="A576" s="1014">
        <v>573</v>
      </c>
      <c r="B576" s="1014" t="s">
        <v>4538</v>
      </c>
      <c r="C576" s="1014" t="s">
        <v>2867</v>
      </c>
      <c r="D576" s="1015" t="s">
        <v>4539</v>
      </c>
      <c r="E576" s="1016">
        <v>10489.29</v>
      </c>
      <c r="F576" s="1017">
        <v>5624223</v>
      </c>
      <c r="G576" s="1015" t="s">
        <v>4540</v>
      </c>
      <c r="H576" s="1015" t="s">
        <v>2870</v>
      </c>
      <c r="I576" s="1018">
        <v>42318</v>
      </c>
      <c r="J576" s="1018">
        <v>44510</v>
      </c>
      <c r="K576" s="1015" t="s">
        <v>2960</v>
      </c>
      <c r="L576" s="1015" t="s">
        <v>3175</v>
      </c>
    </row>
    <row r="577" spans="1:12" ht="12">
      <c r="A577" s="1014">
        <v>574</v>
      </c>
      <c r="B577" s="1014" t="s">
        <v>4541</v>
      </c>
      <c r="C577" s="1014" t="s">
        <v>2867</v>
      </c>
      <c r="D577" s="1015" t="s">
        <v>4542</v>
      </c>
      <c r="E577" s="1016">
        <v>1318.74</v>
      </c>
      <c r="F577" s="1017">
        <v>6444911</v>
      </c>
      <c r="G577" s="1015" t="s">
        <v>4543</v>
      </c>
      <c r="H577" s="1015" t="s">
        <v>2870</v>
      </c>
      <c r="I577" s="1018">
        <v>42318</v>
      </c>
      <c r="J577" s="1018">
        <v>44510</v>
      </c>
      <c r="K577" s="1015" t="s">
        <v>1207</v>
      </c>
      <c r="L577" s="1015" t="s">
        <v>3665</v>
      </c>
    </row>
    <row r="578" spans="1:12" ht="12">
      <c r="A578" s="1014">
        <v>575</v>
      </c>
      <c r="B578" s="1014" t="s">
        <v>4544</v>
      </c>
      <c r="C578" s="1014" t="s">
        <v>2867</v>
      </c>
      <c r="D578" s="1015" t="s">
        <v>4545</v>
      </c>
      <c r="E578" s="1016">
        <v>1224.42</v>
      </c>
      <c r="F578" s="1017">
        <v>2711184</v>
      </c>
      <c r="G578" s="1015" t="s">
        <v>4546</v>
      </c>
      <c r="H578" s="1015" t="s">
        <v>2870</v>
      </c>
      <c r="I578" s="1018">
        <v>42318</v>
      </c>
      <c r="J578" s="1018">
        <v>44510</v>
      </c>
      <c r="K578" s="1015" t="s">
        <v>2960</v>
      </c>
      <c r="L578" s="1015" t="s">
        <v>3006</v>
      </c>
    </row>
    <row r="579" spans="1:12" ht="24">
      <c r="A579" s="1014">
        <v>576</v>
      </c>
      <c r="B579" s="1014" t="s">
        <v>4547</v>
      </c>
      <c r="C579" s="1014" t="s">
        <v>2867</v>
      </c>
      <c r="D579" s="1015" t="s">
        <v>4548</v>
      </c>
      <c r="E579" s="1016">
        <v>7748.69</v>
      </c>
      <c r="F579" s="1017">
        <v>6309291</v>
      </c>
      <c r="G579" s="1015" t="s">
        <v>4549</v>
      </c>
      <c r="H579" s="1015" t="s">
        <v>2922</v>
      </c>
      <c r="I579" s="1018">
        <v>42318</v>
      </c>
      <c r="J579" s="1018">
        <v>44510</v>
      </c>
      <c r="K579" s="1015" t="s">
        <v>2985</v>
      </c>
      <c r="L579" s="1015" t="s">
        <v>4550</v>
      </c>
    </row>
    <row r="580" spans="1:12" ht="12">
      <c r="A580" s="1014">
        <v>577</v>
      </c>
      <c r="B580" s="1014" t="s">
        <v>4551</v>
      </c>
      <c r="C580" s="1014" t="s">
        <v>2867</v>
      </c>
      <c r="D580" s="1015" t="s">
        <v>4405</v>
      </c>
      <c r="E580" s="1016">
        <v>2051.37</v>
      </c>
      <c r="F580" s="1017">
        <v>5931193</v>
      </c>
      <c r="G580" s="1015" t="s">
        <v>4552</v>
      </c>
      <c r="H580" s="1015" t="s">
        <v>2870</v>
      </c>
      <c r="I580" s="1018">
        <v>42318</v>
      </c>
      <c r="J580" s="1018">
        <v>44510</v>
      </c>
      <c r="K580" s="1015" t="s">
        <v>1265</v>
      </c>
      <c r="L580" s="1015" t="s">
        <v>3150</v>
      </c>
    </row>
    <row r="581" spans="1:12" ht="12">
      <c r="A581" s="1014">
        <v>578</v>
      </c>
      <c r="B581" s="1014" t="s">
        <v>4553</v>
      </c>
      <c r="C581" s="1014" t="s">
        <v>2867</v>
      </c>
      <c r="D581" s="1015" t="s">
        <v>4554</v>
      </c>
      <c r="E581" s="1016">
        <v>5597.68</v>
      </c>
      <c r="F581" s="1017">
        <v>6309291</v>
      </c>
      <c r="G581" s="1015" t="s">
        <v>4549</v>
      </c>
      <c r="H581" s="1015" t="s">
        <v>2922</v>
      </c>
      <c r="I581" s="1018">
        <v>42318</v>
      </c>
      <c r="J581" s="1018">
        <v>44510</v>
      </c>
      <c r="K581" s="1015" t="s">
        <v>2985</v>
      </c>
      <c r="L581" s="1015" t="s">
        <v>3105</v>
      </c>
    </row>
    <row r="582" spans="1:12" ht="12">
      <c r="A582" s="1014">
        <v>579</v>
      </c>
      <c r="B582" s="1014" t="s">
        <v>4555</v>
      </c>
      <c r="C582" s="1014" t="s">
        <v>2867</v>
      </c>
      <c r="D582" s="1015" t="s">
        <v>2969</v>
      </c>
      <c r="E582" s="1016">
        <v>11987.31</v>
      </c>
      <c r="F582" s="1017">
        <v>5980194</v>
      </c>
      <c r="G582" s="1015" t="s">
        <v>4556</v>
      </c>
      <c r="H582" s="1015" t="s">
        <v>2870</v>
      </c>
      <c r="I582" s="1018">
        <v>42318</v>
      </c>
      <c r="J582" s="1018">
        <v>44510</v>
      </c>
      <c r="K582" s="1015" t="s">
        <v>1265</v>
      </c>
      <c r="L582" s="1015" t="s">
        <v>4557</v>
      </c>
    </row>
    <row r="583" spans="1:12" ht="12">
      <c r="A583" s="1014">
        <v>580</v>
      </c>
      <c r="B583" s="1014" t="s">
        <v>4558</v>
      </c>
      <c r="C583" s="1014" t="s">
        <v>2867</v>
      </c>
      <c r="D583" s="1015" t="s">
        <v>3544</v>
      </c>
      <c r="E583" s="1016">
        <v>6035.06</v>
      </c>
      <c r="F583" s="1017">
        <v>5909805</v>
      </c>
      <c r="G583" s="1015" t="s">
        <v>4559</v>
      </c>
      <c r="H583" s="1015" t="s">
        <v>2870</v>
      </c>
      <c r="I583" s="1018">
        <v>42318</v>
      </c>
      <c r="J583" s="1018">
        <v>44510</v>
      </c>
      <c r="K583" s="1015" t="s">
        <v>2960</v>
      </c>
      <c r="L583" s="1015" t="s">
        <v>4560</v>
      </c>
    </row>
    <row r="584" spans="1:12" ht="12">
      <c r="A584" s="1014">
        <v>581</v>
      </c>
      <c r="B584" s="1014" t="s">
        <v>4561</v>
      </c>
      <c r="C584" s="1014" t="s">
        <v>2867</v>
      </c>
      <c r="D584" s="1015" t="s">
        <v>3257</v>
      </c>
      <c r="E584" s="1016">
        <v>1199.21</v>
      </c>
      <c r="F584" s="1017">
        <v>5406145</v>
      </c>
      <c r="G584" s="1015" t="s">
        <v>4562</v>
      </c>
      <c r="H584" s="1015" t="s">
        <v>2870</v>
      </c>
      <c r="I584" s="1018">
        <v>42321</v>
      </c>
      <c r="J584" s="1018">
        <v>44513</v>
      </c>
      <c r="K584" s="1015" t="s">
        <v>2985</v>
      </c>
      <c r="L584" s="1015" t="s">
        <v>3259</v>
      </c>
    </row>
    <row r="585" spans="1:12" ht="12">
      <c r="A585" s="1014">
        <v>582</v>
      </c>
      <c r="B585" s="1014" t="s">
        <v>4563</v>
      </c>
      <c r="C585" s="1014" t="s">
        <v>2867</v>
      </c>
      <c r="D585" s="1015" t="s">
        <v>4564</v>
      </c>
      <c r="E585" s="1016">
        <v>6525.41</v>
      </c>
      <c r="F585" s="1017">
        <v>2715694</v>
      </c>
      <c r="G585" s="1015" t="s">
        <v>4415</v>
      </c>
      <c r="H585" s="1015" t="s">
        <v>2922</v>
      </c>
      <c r="I585" s="1018">
        <v>42321</v>
      </c>
      <c r="J585" s="1018">
        <v>44513</v>
      </c>
      <c r="K585" s="1015" t="s">
        <v>1270</v>
      </c>
      <c r="L585" s="1015" t="s">
        <v>4565</v>
      </c>
    </row>
    <row r="586" spans="1:12" ht="12">
      <c r="A586" s="1014">
        <v>583</v>
      </c>
      <c r="B586" s="1014" t="s">
        <v>4566</v>
      </c>
      <c r="C586" s="1014" t="s">
        <v>2867</v>
      </c>
      <c r="D586" s="1015" t="s">
        <v>4567</v>
      </c>
      <c r="E586" s="1016">
        <v>2109.9499999999998</v>
      </c>
      <c r="F586" s="1017">
        <v>5959314</v>
      </c>
      <c r="G586" s="1015" t="s">
        <v>4568</v>
      </c>
      <c r="H586" s="1015" t="s">
        <v>2870</v>
      </c>
      <c r="I586" s="1018">
        <v>42324</v>
      </c>
      <c r="J586" s="1018">
        <v>44516</v>
      </c>
      <c r="K586" s="1015" t="s">
        <v>1207</v>
      </c>
      <c r="L586" s="1015" t="s">
        <v>3022</v>
      </c>
    </row>
    <row r="587" spans="1:12" ht="12">
      <c r="A587" s="1014">
        <v>584</v>
      </c>
      <c r="B587" s="1014" t="s">
        <v>4569</v>
      </c>
      <c r="C587" s="1014" t="s">
        <v>2867</v>
      </c>
      <c r="D587" s="1015" t="s">
        <v>3665</v>
      </c>
      <c r="E587" s="1016">
        <v>898.45</v>
      </c>
      <c r="F587" s="1017">
        <v>5495075</v>
      </c>
      <c r="G587" s="1015" t="s">
        <v>4152</v>
      </c>
      <c r="H587" s="1015" t="s">
        <v>2922</v>
      </c>
      <c r="I587" s="1018">
        <v>42324</v>
      </c>
      <c r="J587" s="1018">
        <v>44516</v>
      </c>
      <c r="K587" s="1015" t="s">
        <v>1207</v>
      </c>
      <c r="L587" s="1015" t="s">
        <v>3665</v>
      </c>
    </row>
    <row r="588" spans="1:12" ht="12">
      <c r="A588" s="1014">
        <v>585</v>
      </c>
      <c r="B588" s="1014" t="s">
        <v>4570</v>
      </c>
      <c r="C588" s="1014" t="s">
        <v>2867</v>
      </c>
      <c r="D588" s="1015" t="s">
        <v>4571</v>
      </c>
      <c r="E588" s="1016">
        <v>2640.49</v>
      </c>
      <c r="F588" s="1017">
        <v>5946107</v>
      </c>
      <c r="G588" s="1015" t="s">
        <v>4572</v>
      </c>
      <c r="H588" s="1015" t="s">
        <v>2870</v>
      </c>
      <c r="I588" s="1018">
        <v>42326</v>
      </c>
      <c r="J588" s="1018">
        <v>44518</v>
      </c>
      <c r="K588" s="1015" t="s">
        <v>1207</v>
      </c>
      <c r="L588" s="1015" t="s">
        <v>4447</v>
      </c>
    </row>
    <row r="589" spans="1:12" ht="24">
      <c r="A589" s="1014">
        <v>586</v>
      </c>
      <c r="B589" s="1014" t="s">
        <v>4573</v>
      </c>
      <c r="C589" s="1014" t="s">
        <v>2867</v>
      </c>
      <c r="D589" s="1015" t="s">
        <v>4574</v>
      </c>
      <c r="E589" s="1016">
        <v>7516.27</v>
      </c>
      <c r="F589" s="1017">
        <v>5237572</v>
      </c>
      <c r="G589" s="1015" t="s">
        <v>3696</v>
      </c>
      <c r="H589" s="1015" t="s">
        <v>2870</v>
      </c>
      <c r="I589" s="1018">
        <v>42326</v>
      </c>
      <c r="J589" s="1018">
        <v>44518</v>
      </c>
      <c r="K589" s="1015" t="s">
        <v>1270</v>
      </c>
      <c r="L589" s="1015" t="s">
        <v>2891</v>
      </c>
    </row>
    <row r="590" spans="1:12" ht="12">
      <c r="A590" s="1014">
        <v>587</v>
      </c>
      <c r="B590" s="1014" t="s">
        <v>4575</v>
      </c>
      <c r="C590" s="1014" t="s">
        <v>2867</v>
      </c>
      <c r="D590" s="1015" t="s">
        <v>3175</v>
      </c>
      <c r="E590" s="1016">
        <v>2135.4</v>
      </c>
      <c r="F590" s="1017">
        <v>5596106</v>
      </c>
      <c r="G590" s="1015" t="s">
        <v>4576</v>
      </c>
      <c r="H590" s="1015" t="s">
        <v>2870</v>
      </c>
      <c r="I590" s="1018">
        <v>42326</v>
      </c>
      <c r="J590" s="1018">
        <v>44518</v>
      </c>
      <c r="K590" s="1015" t="s">
        <v>1207</v>
      </c>
      <c r="L590" s="1015" t="s">
        <v>3665</v>
      </c>
    </row>
    <row r="591" spans="1:12" ht="12">
      <c r="A591" s="1014">
        <v>588</v>
      </c>
      <c r="B591" s="1014" t="s">
        <v>4577</v>
      </c>
      <c r="C591" s="1014" t="s">
        <v>2867</v>
      </c>
      <c r="D591" s="1015" t="s">
        <v>4000</v>
      </c>
      <c r="E591" s="1016">
        <v>2046.05</v>
      </c>
      <c r="F591" s="1017">
        <v>6079172</v>
      </c>
      <c r="G591" s="1015" t="s">
        <v>4578</v>
      </c>
      <c r="H591" s="1015" t="s">
        <v>2870</v>
      </c>
      <c r="I591" s="1018">
        <v>42327</v>
      </c>
      <c r="J591" s="1018">
        <v>44519</v>
      </c>
      <c r="K591" s="1015" t="s">
        <v>2985</v>
      </c>
      <c r="L591" s="1015" t="s">
        <v>3785</v>
      </c>
    </row>
    <row r="592" spans="1:12" ht="12">
      <c r="A592" s="1014">
        <v>589</v>
      </c>
      <c r="B592" s="1014" t="s">
        <v>4579</v>
      </c>
      <c r="C592" s="1014" t="s">
        <v>2867</v>
      </c>
      <c r="D592" s="1015" t="s">
        <v>4000</v>
      </c>
      <c r="E592" s="1016">
        <v>9575.68</v>
      </c>
      <c r="F592" s="1017">
        <v>6099068</v>
      </c>
      <c r="G592" s="1015" t="s">
        <v>4580</v>
      </c>
      <c r="H592" s="1015" t="s">
        <v>2870</v>
      </c>
      <c r="I592" s="1018">
        <v>42327</v>
      </c>
      <c r="J592" s="1018">
        <v>44519</v>
      </c>
      <c r="K592" s="1015" t="s">
        <v>2985</v>
      </c>
      <c r="L592" s="1015" t="s">
        <v>3785</v>
      </c>
    </row>
    <row r="593" spans="1:12" ht="12">
      <c r="A593" s="1014">
        <v>590</v>
      </c>
      <c r="B593" s="1014" t="s">
        <v>4581</v>
      </c>
      <c r="C593" s="1014" t="s">
        <v>2867</v>
      </c>
      <c r="D593" s="1015" t="s">
        <v>4548</v>
      </c>
      <c r="E593" s="1016">
        <v>546.42999999999995</v>
      </c>
      <c r="F593" s="1017">
        <v>5863724</v>
      </c>
      <c r="G593" s="1015" t="s">
        <v>4582</v>
      </c>
      <c r="H593" s="1015" t="s">
        <v>2870</v>
      </c>
      <c r="I593" s="1018">
        <v>42327</v>
      </c>
      <c r="J593" s="1018">
        <v>44519</v>
      </c>
      <c r="K593" s="1015" t="s">
        <v>1265</v>
      </c>
      <c r="L593" s="1015" t="s">
        <v>2965</v>
      </c>
    </row>
    <row r="594" spans="1:12" ht="12">
      <c r="A594" s="1014">
        <v>591</v>
      </c>
      <c r="B594" s="1014" t="s">
        <v>4583</v>
      </c>
      <c r="C594" s="1014" t="s">
        <v>2867</v>
      </c>
      <c r="D594" s="1015" t="s">
        <v>3080</v>
      </c>
      <c r="E594" s="1016">
        <v>1774.82</v>
      </c>
      <c r="F594" s="1017">
        <v>5299896</v>
      </c>
      <c r="G594" s="1015" t="s">
        <v>4584</v>
      </c>
      <c r="H594" s="1015" t="s">
        <v>2870</v>
      </c>
      <c r="I594" s="1018">
        <v>42328</v>
      </c>
      <c r="J594" s="1018">
        <v>44520</v>
      </c>
      <c r="K594" s="1015" t="s">
        <v>1265</v>
      </c>
      <c r="L594" s="1015" t="s">
        <v>3080</v>
      </c>
    </row>
    <row r="595" spans="1:12" ht="12">
      <c r="A595" s="1014">
        <v>592</v>
      </c>
      <c r="B595" s="1014" t="s">
        <v>4585</v>
      </c>
      <c r="C595" s="1014" t="s">
        <v>2867</v>
      </c>
      <c r="D595" s="1015" t="s">
        <v>4586</v>
      </c>
      <c r="E595" s="1016">
        <v>1202.4100000000001</v>
      </c>
      <c r="F595" s="1017">
        <v>5346339</v>
      </c>
      <c r="G595" s="1015" t="s">
        <v>4587</v>
      </c>
      <c r="H595" s="1015" t="s">
        <v>2870</v>
      </c>
      <c r="I595" s="1018">
        <v>42331</v>
      </c>
      <c r="J595" s="1018">
        <v>44523</v>
      </c>
      <c r="K595" s="1015" t="s">
        <v>1265</v>
      </c>
      <c r="L595" s="1015" t="s">
        <v>3150</v>
      </c>
    </row>
    <row r="596" spans="1:12" ht="12">
      <c r="A596" s="1014">
        <v>593</v>
      </c>
      <c r="B596" s="1014" t="s">
        <v>4588</v>
      </c>
      <c r="C596" s="1014" t="s">
        <v>2867</v>
      </c>
      <c r="D596" s="1015" t="s">
        <v>4589</v>
      </c>
      <c r="E596" s="1016">
        <v>743.31</v>
      </c>
      <c r="F596" s="1017">
        <v>5980453</v>
      </c>
      <c r="G596" s="1015" t="s">
        <v>4590</v>
      </c>
      <c r="H596" s="1015" t="s">
        <v>2870</v>
      </c>
      <c r="I596" s="1018">
        <v>42331</v>
      </c>
      <c r="J596" s="1018">
        <v>44523</v>
      </c>
      <c r="K596" s="1015" t="s">
        <v>2985</v>
      </c>
      <c r="L596" s="1015" t="s">
        <v>4591</v>
      </c>
    </row>
    <row r="597" spans="1:12" ht="12">
      <c r="A597" s="1014">
        <v>594</v>
      </c>
      <c r="B597" s="1014" t="s">
        <v>4592</v>
      </c>
      <c r="C597" s="1014" t="s">
        <v>2867</v>
      </c>
      <c r="D597" s="1015" t="s">
        <v>4589</v>
      </c>
      <c r="E597" s="1016">
        <v>616.54999999999995</v>
      </c>
      <c r="F597" s="1017">
        <v>3435474</v>
      </c>
      <c r="G597" s="1015" t="s">
        <v>4593</v>
      </c>
      <c r="H597" s="1015" t="s">
        <v>2870</v>
      </c>
      <c r="I597" s="1018">
        <v>42331</v>
      </c>
      <c r="J597" s="1018">
        <v>44523</v>
      </c>
      <c r="K597" s="1015" t="s">
        <v>2985</v>
      </c>
      <c r="L597" s="1015" t="s">
        <v>4594</v>
      </c>
    </row>
    <row r="598" spans="1:12" ht="12">
      <c r="A598" s="1014">
        <v>595</v>
      </c>
      <c r="B598" s="1014" t="s">
        <v>4595</v>
      </c>
      <c r="C598" s="1014" t="s">
        <v>2867</v>
      </c>
      <c r="D598" s="1015" t="s">
        <v>4106</v>
      </c>
      <c r="E598" s="1016">
        <v>330.43</v>
      </c>
      <c r="F598" s="1017">
        <v>5935113</v>
      </c>
      <c r="G598" s="1015" t="s">
        <v>4596</v>
      </c>
      <c r="H598" s="1015" t="s">
        <v>2870</v>
      </c>
      <c r="I598" s="1018">
        <v>42331</v>
      </c>
      <c r="J598" s="1018">
        <v>44523</v>
      </c>
      <c r="K598" s="1015" t="s">
        <v>2960</v>
      </c>
      <c r="L598" s="1015" t="s">
        <v>3219</v>
      </c>
    </row>
    <row r="599" spans="1:12" ht="12">
      <c r="A599" s="1014">
        <v>596</v>
      </c>
      <c r="B599" s="1014" t="s">
        <v>4597</v>
      </c>
      <c r="C599" s="1014" t="s">
        <v>2867</v>
      </c>
      <c r="D599" s="1015" t="s">
        <v>4441</v>
      </c>
      <c r="E599" s="1016">
        <v>1638.94</v>
      </c>
      <c r="F599" s="1017">
        <v>5248809</v>
      </c>
      <c r="G599" s="1015" t="s">
        <v>4429</v>
      </c>
      <c r="H599" s="1015" t="s">
        <v>2922</v>
      </c>
      <c r="I599" s="1018">
        <v>42333</v>
      </c>
      <c r="J599" s="1018">
        <v>44525</v>
      </c>
      <c r="K599" s="1015" t="s">
        <v>1265</v>
      </c>
      <c r="L599" s="1015" t="s">
        <v>4598</v>
      </c>
    </row>
    <row r="600" spans="1:12" ht="12">
      <c r="A600" s="1014">
        <v>597</v>
      </c>
      <c r="B600" s="1014" t="s">
        <v>4599</v>
      </c>
      <c r="C600" s="1014" t="s">
        <v>2867</v>
      </c>
      <c r="D600" s="1015" t="s">
        <v>4600</v>
      </c>
      <c r="E600" s="1016">
        <v>1236.31</v>
      </c>
      <c r="F600" s="1017">
        <v>5830974</v>
      </c>
      <c r="G600" s="1015" t="s">
        <v>532</v>
      </c>
      <c r="H600" s="1015" t="s">
        <v>2870</v>
      </c>
      <c r="I600" s="1018">
        <v>42333</v>
      </c>
      <c r="J600" s="1018">
        <v>44525</v>
      </c>
      <c r="K600" s="1015" t="s">
        <v>2960</v>
      </c>
      <c r="L600" s="1015" t="s">
        <v>4601</v>
      </c>
    </row>
    <row r="601" spans="1:12" ht="12">
      <c r="A601" s="1014">
        <v>598</v>
      </c>
      <c r="B601" s="1014" t="s">
        <v>4602</v>
      </c>
      <c r="C601" s="1014" t="s">
        <v>2867</v>
      </c>
      <c r="D601" s="1015" t="s">
        <v>4603</v>
      </c>
      <c r="E601" s="1016">
        <v>4399.2299999999996</v>
      </c>
      <c r="F601" s="1017">
        <v>6261485</v>
      </c>
      <c r="G601" s="1015" t="s">
        <v>4604</v>
      </c>
      <c r="H601" s="1015" t="s">
        <v>2922</v>
      </c>
      <c r="I601" s="1018">
        <v>42340</v>
      </c>
      <c r="J601" s="1018">
        <v>44532</v>
      </c>
      <c r="K601" s="1015" t="s">
        <v>1228</v>
      </c>
      <c r="L601" s="1015" t="s">
        <v>3162</v>
      </c>
    </row>
    <row r="602" spans="1:12" ht="12">
      <c r="A602" s="1014">
        <v>599</v>
      </c>
      <c r="B602" s="1014" t="s">
        <v>4605</v>
      </c>
      <c r="C602" s="1014" t="s">
        <v>2867</v>
      </c>
      <c r="D602" s="1015" t="s">
        <v>4606</v>
      </c>
      <c r="E602" s="1016">
        <v>2544.7199999999998</v>
      </c>
      <c r="F602" s="1017">
        <v>5882346</v>
      </c>
      <c r="G602" s="1015" t="s">
        <v>4607</v>
      </c>
      <c r="H602" s="1015" t="s">
        <v>2870</v>
      </c>
      <c r="I602" s="1018">
        <v>42340</v>
      </c>
      <c r="J602" s="1018">
        <v>44532</v>
      </c>
      <c r="K602" s="1015" t="s">
        <v>2960</v>
      </c>
      <c r="L602" s="1015" t="s">
        <v>4601</v>
      </c>
    </row>
    <row r="603" spans="1:12" ht="12">
      <c r="A603" s="1014">
        <v>600</v>
      </c>
      <c r="B603" s="1014" t="s">
        <v>4608</v>
      </c>
      <c r="C603" s="1014" t="s">
        <v>2867</v>
      </c>
      <c r="D603" s="1015" t="s">
        <v>4609</v>
      </c>
      <c r="E603" s="1016">
        <v>13361.17</v>
      </c>
      <c r="F603" s="1017">
        <v>6146511</v>
      </c>
      <c r="G603" s="1015" t="s">
        <v>4610</v>
      </c>
      <c r="H603" s="1015" t="s">
        <v>2870</v>
      </c>
      <c r="I603" s="1018">
        <v>42340</v>
      </c>
      <c r="J603" s="1018">
        <v>44532</v>
      </c>
      <c r="K603" s="1015" t="s">
        <v>1207</v>
      </c>
      <c r="L603" s="1015" t="s">
        <v>3143</v>
      </c>
    </row>
    <row r="604" spans="1:12" ht="24">
      <c r="A604" s="1014">
        <v>601</v>
      </c>
      <c r="B604" s="1014" t="s">
        <v>4611</v>
      </c>
      <c r="C604" s="1014" t="s">
        <v>2867</v>
      </c>
      <c r="D604" s="1015" t="s">
        <v>4402</v>
      </c>
      <c r="E604" s="1016">
        <v>1553.45</v>
      </c>
      <c r="F604" s="1017">
        <v>5925614</v>
      </c>
      <c r="G604" s="1015" t="s">
        <v>4612</v>
      </c>
      <c r="H604" s="1015" t="s">
        <v>2870</v>
      </c>
      <c r="I604" s="1018">
        <v>42340</v>
      </c>
      <c r="J604" s="1018">
        <v>44532</v>
      </c>
      <c r="K604" s="1015" t="s">
        <v>1179</v>
      </c>
      <c r="L604" s="1015" t="s">
        <v>4613</v>
      </c>
    </row>
    <row r="605" spans="1:12" ht="12">
      <c r="A605" s="1014">
        <v>602</v>
      </c>
      <c r="B605" s="1014" t="s">
        <v>4614</v>
      </c>
      <c r="C605" s="1014" t="s">
        <v>2867</v>
      </c>
      <c r="D605" s="1015" t="s">
        <v>4615</v>
      </c>
      <c r="E605" s="1016">
        <v>4937.67</v>
      </c>
      <c r="F605" s="1017">
        <v>5961254</v>
      </c>
      <c r="G605" s="1015" t="s">
        <v>4616</v>
      </c>
      <c r="H605" s="1015" t="s">
        <v>2870</v>
      </c>
      <c r="I605" s="1018">
        <v>42340</v>
      </c>
      <c r="J605" s="1018">
        <v>44532</v>
      </c>
      <c r="K605" s="1015" t="s">
        <v>1239</v>
      </c>
      <c r="L605" s="1015" t="s">
        <v>3610</v>
      </c>
    </row>
    <row r="606" spans="1:12" ht="12">
      <c r="A606" s="1014">
        <v>603</v>
      </c>
      <c r="B606" s="1014" t="s">
        <v>4617</v>
      </c>
      <c r="C606" s="1014" t="s">
        <v>2867</v>
      </c>
      <c r="D606" s="1015" t="s">
        <v>4618</v>
      </c>
      <c r="E606" s="1016">
        <v>879.52</v>
      </c>
      <c r="F606" s="1017">
        <v>5747392</v>
      </c>
      <c r="G606" s="1015" t="s">
        <v>4619</v>
      </c>
      <c r="H606" s="1015" t="s">
        <v>2870</v>
      </c>
      <c r="I606" s="1018">
        <v>42340</v>
      </c>
      <c r="J606" s="1018">
        <v>44532</v>
      </c>
      <c r="K606" s="1015" t="s">
        <v>1265</v>
      </c>
      <c r="L606" s="1015" t="s">
        <v>4451</v>
      </c>
    </row>
    <row r="607" spans="1:12" ht="12">
      <c r="A607" s="1014">
        <v>604</v>
      </c>
      <c r="B607" s="1014" t="s">
        <v>4620</v>
      </c>
      <c r="C607" s="1014" t="s">
        <v>2867</v>
      </c>
      <c r="D607" s="1015" t="s">
        <v>4621</v>
      </c>
      <c r="E607" s="1016">
        <v>4884.68</v>
      </c>
      <c r="F607" s="1017">
        <v>5085152</v>
      </c>
      <c r="G607" s="1015" t="s">
        <v>4622</v>
      </c>
      <c r="H607" s="1015" t="s">
        <v>2870</v>
      </c>
      <c r="I607" s="1018">
        <v>42340</v>
      </c>
      <c r="J607" s="1018">
        <v>44532</v>
      </c>
      <c r="K607" s="1015" t="s">
        <v>1270</v>
      </c>
      <c r="L607" s="1015" t="s">
        <v>3018</v>
      </c>
    </row>
    <row r="608" spans="1:12" ht="12">
      <c r="A608" s="1014">
        <v>605</v>
      </c>
      <c r="B608" s="1014" t="s">
        <v>4623</v>
      </c>
      <c r="C608" s="1014" t="s">
        <v>2867</v>
      </c>
      <c r="D608" s="1015" t="s">
        <v>4624</v>
      </c>
      <c r="E608" s="1016">
        <v>7403.29</v>
      </c>
      <c r="F608" s="1017">
        <v>5984033</v>
      </c>
      <c r="G608" s="1015" t="s">
        <v>4625</v>
      </c>
      <c r="H608" s="1015" t="s">
        <v>2870</v>
      </c>
      <c r="I608" s="1018">
        <v>42342</v>
      </c>
      <c r="J608" s="1018">
        <v>44534</v>
      </c>
      <c r="K608" s="1015" t="s">
        <v>1207</v>
      </c>
      <c r="L608" s="1015" t="s">
        <v>4532</v>
      </c>
    </row>
    <row r="609" spans="1:12" ht="12">
      <c r="A609" s="1014">
        <v>606</v>
      </c>
      <c r="B609" s="1014" t="s">
        <v>4626</v>
      </c>
      <c r="C609" s="1014" t="s">
        <v>2867</v>
      </c>
      <c r="D609" s="1015" t="s">
        <v>4627</v>
      </c>
      <c r="E609" s="1016">
        <v>2290.86</v>
      </c>
      <c r="F609" s="1017">
        <v>5857066</v>
      </c>
      <c r="G609" s="1015" t="s">
        <v>4333</v>
      </c>
      <c r="H609" s="1015" t="s">
        <v>2870</v>
      </c>
      <c r="I609" s="1018">
        <v>42345</v>
      </c>
      <c r="J609" s="1018">
        <v>44537</v>
      </c>
      <c r="K609" s="1015" t="s">
        <v>1265</v>
      </c>
      <c r="L609" s="1015" t="s">
        <v>2070</v>
      </c>
    </row>
    <row r="610" spans="1:12" ht="12">
      <c r="A610" s="1014">
        <v>607</v>
      </c>
      <c r="B610" s="1014" t="s">
        <v>4628</v>
      </c>
      <c r="C610" s="1014" t="s">
        <v>2867</v>
      </c>
      <c r="D610" s="1015" t="s">
        <v>3201</v>
      </c>
      <c r="E610" s="1016">
        <v>7802.71</v>
      </c>
      <c r="F610" s="1017">
        <v>5864399</v>
      </c>
      <c r="G610" s="1015" t="s">
        <v>4629</v>
      </c>
      <c r="H610" s="1015" t="s">
        <v>2870</v>
      </c>
      <c r="I610" s="1018">
        <v>42345</v>
      </c>
      <c r="J610" s="1018">
        <v>44537</v>
      </c>
      <c r="K610" s="1015" t="s">
        <v>1265</v>
      </c>
      <c r="L610" s="1015" t="s">
        <v>4518</v>
      </c>
    </row>
    <row r="611" spans="1:12" ht="12">
      <c r="A611" s="1014">
        <v>608</v>
      </c>
      <c r="B611" s="1014" t="s">
        <v>4630</v>
      </c>
      <c r="C611" s="1014" t="s">
        <v>2867</v>
      </c>
      <c r="D611" s="1015" t="s">
        <v>4631</v>
      </c>
      <c r="E611" s="1016">
        <v>4030.62</v>
      </c>
      <c r="F611" s="1017">
        <v>5955963</v>
      </c>
      <c r="G611" s="1015" t="s">
        <v>4632</v>
      </c>
      <c r="H611" s="1015" t="s">
        <v>2870</v>
      </c>
      <c r="I611" s="1018">
        <v>42347</v>
      </c>
      <c r="J611" s="1018">
        <v>44539</v>
      </c>
      <c r="K611" s="1015" t="s">
        <v>2960</v>
      </c>
      <c r="L611" s="1015" t="s">
        <v>3728</v>
      </c>
    </row>
    <row r="612" spans="1:12" ht="12">
      <c r="A612" s="1014">
        <v>609</v>
      </c>
      <c r="B612" s="1014" t="s">
        <v>4633</v>
      </c>
      <c r="C612" s="1014" t="s">
        <v>2867</v>
      </c>
      <c r="D612" s="1015" t="s">
        <v>4634</v>
      </c>
      <c r="E612" s="1016">
        <v>4719.93</v>
      </c>
      <c r="F612" s="1017">
        <v>6020291</v>
      </c>
      <c r="G612" s="1015" t="s">
        <v>4635</v>
      </c>
      <c r="H612" s="1015" t="s">
        <v>2879</v>
      </c>
      <c r="I612" s="1018">
        <v>42347</v>
      </c>
      <c r="J612" s="1018">
        <v>44539</v>
      </c>
      <c r="K612" s="1015" t="s">
        <v>1184</v>
      </c>
      <c r="L612" s="1015" t="s">
        <v>4358</v>
      </c>
    </row>
    <row r="613" spans="1:12" ht="12">
      <c r="A613" s="1014">
        <v>610</v>
      </c>
      <c r="B613" s="1014" t="s">
        <v>4636</v>
      </c>
      <c r="C613" s="1014" t="s">
        <v>2867</v>
      </c>
      <c r="D613" s="1015" t="s">
        <v>4637</v>
      </c>
      <c r="E613" s="1016">
        <v>10485.59</v>
      </c>
      <c r="F613" s="1017">
        <v>2747707</v>
      </c>
      <c r="G613" s="1015" t="s">
        <v>4638</v>
      </c>
      <c r="H613" s="1015" t="s">
        <v>2870</v>
      </c>
      <c r="I613" s="1018">
        <v>42347</v>
      </c>
      <c r="J613" s="1018">
        <v>44539</v>
      </c>
      <c r="K613" s="1015" t="s">
        <v>2985</v>
      </c>
      <c r="L613" s="1015" t="s">
        <v>4591</v>
      </c>
    </row>
    <row r="614" spans="1:12" ht="12">
      <c r="A614" s="1014">
        <v>611</v>
      </c>
      <c r="B614" s="1014" t="s">
        <v>4639</v>
      </c>
      <c r="C614" s="1014" t="s">
        <v>2867</v>
      </c>
      <c r="D614" s="1015" t="s">
        <v>4640</v>
      </c>
      <c r="E614" s="1016">
        <v>2006.2</v>
      </c>
      <c r="F614" s="1017">
        <v>6020291</v>
      </c>
      <c r="G614" s="1015" t="s">
        <v>4635</v>
      </c>
      <c r="H614" s="1015" t="s">
        <v>2879</v>
      </c>
      <c r="I614" s="1018">
        <v>42347</v>
      </c>
      <c r="J614" s="1018">
        <v>44539</v>
      </c>
      <c r="K614" s="1015" t="s">
        <v>1184</v>
      </c>
      <c r="L614" s="1015" t="s">
        <v>4358</v>
      </c>
    </row>
    <row r="615" spans="1:12" ht="12">
      <c r="A615" s="1014">
        <v>612</v>
      </c>
      <c r="B615" s="1014" t="s">
        <v>4641</v>
      </c>
      <c r="C615" s="1014" t="s">
        <v>2867</v>
      </c>
      <c r="D615" s="1015" t="s">
        <v>4621</v>
      </c>
      <c r="E615" s="1016">
        <v>851.6</v>
      </c>
      <c r="F615" s="1017">
        <v>6162711</v>
      </c>
      <c r="G615" s="1015" t="s">
        <v>4642</v>
      </c>
      <c r="H615" s="1015" t="s">
        <v>2922</v>
      </c>
      <c r="I615" s="1018">
        <v>42347</v>
      </c>
      <c r="J615" s="1018">
        <v>44539</v>
      </c>
      <c r="K615" s="1015" t="s">
        <v>2985</v>
      </c>
      <c r="L615" s="1015" t="s">
        <v>2986</v>
      </c>
    </row>
    <row r="616" spans="1:12" ht="12">
      <c r="A616" s="1014">
        <v>613</v>
      </c>
      <c r="B616" s="1014" t="s">
        <v>4643</v>
      </c>
      <c r="C616" s="1014" t="s">
        <v>2867</v>
      </c>
      <c r="D616" s="1015" t="s">
        <v>4621</v>
      </c>
      <c r="E616" s="1016">
        <v>1591.29</v>
      </c>
      <c r="F616" s="1017">
        <v>6162711</v>
      </c>
      <c r="G616" s="1015" t="s">
        <v>4642</v>
      </c>
      <c r="H616" s="1015" t="s">
        <v>2922</v>
      </c>
      <c r="I616" s="1018">
        <v>42347</v>
      </c>
      <c r="J616" s="1018">
        <v>44539</v>
      </c>
      <c r="K616" s="1015" t="s">
        <v>2985</v>
      </c>
      <c r="L616" s="1015" t="s">
        <v>2986</v>
      </c>
    </row>
    <row r="617" spans="1:12" ht="12">
      <c r="A617" s="1014">
        <v>614</v>
      </c>
      <c r="B617" s="1014" t="s">
        <v>4644</v>
      </c>
      <c r="C617" s="1014" t="s">
        <v>2867</v>
      </c>
      <c r="D617" s="1015" t="s">
        <v>3728</v>
      </c>
      <c r="E617" s="1016">
        <v>5255.59</v>
      </c>
      <c r="F617" s="1017">
        <v>5947413</v>
      </c>
      <c r="G617" s="1015" t="s">
        <v>4645</v>
      </c>
      <c r="H617" s="1015" t="s">
        <v>2870</v>
      </c>
      <c r="I617" s="1018">
        <v>42347</v>
      </c>
      <c r="J617" s="1018">
        <v>44539</v>
      </c>
      <c r="K617" s="1015" t="s">
        <v>2960</v>
      </c>
      <c r="L617" s="1015" t="s">
        <v>3728</v>
      </c>
    </row>
    <row r="618" spans="1:12" ht="12">
      <c r="A618" s="1014">
        <v>615</v>
      </c>
      <c r="B618" s="1014" t="s">
        <v>4646</v>
      </c>
      <c r="C618" s="1014" t="s">
        <v>2867</v>
      </c>
      <c r="D618" s="1015" t="s">
        <v>4022</v>
      </c>
      <c r="E618" s="1016">
        <v>28545.439999999999</v>
      </c>
      <c r="F618" s="1017">
        <v>5057701</v>
      </c>
      <c r="G618" s="1015" t="s">
        <v>4026</v>
      </c>
      <c r="H618" s="1015" t="s">
        <v>2870</v>
      </c>
      <c r="I618" s="1018">
        <v>42348</v>
      </c>
      <c r="J618" s="1018">
        <v>44540</v>
      </c>
      <c r="K618" s="1015" t="s">
        <v>2960</v>
      </c>
      <c r="L618" s="1015" t="s">
        <v>4647</v>
      </c>
    </row>
    <row r="619" spans="1:12" ht="12">
      <c r="A619" s="1014">
        <v>616</v>
      </c>
      <c r="B619" s="1014" t="s">
        <v>4648</v>
      </c>
      <c r="C619" s="1014" t="s">
        <v>2867</v>
      </c>
      <c r="D619" s="1015" t="s">
        <v>4649</v>
      </c>
      <c r="E619" s="1016">
        <v>6158.19</v>
      </c>
      <c r="F619" s="1017">
        <v>2718391</v>
      </c>
      <c r="G619" s="1015" t="s">
        <v>4311</v>
      </c>
      <c r="H619" s="1015" t="s">
        <v>2870</v>
      </c>
      <c r="I619" s="1018">
        <v>42348</v>
      </c>
      <c r="J619" s="1018">
        <v>44540</v>
      </c>
      <c r="K619" s="1015" t="s">
        <v>1265</v>
      </c>
      <c r="L619" s="1015" t="s">
        <v>3150</v>
      </c>
    </row>
    <row r="620" spans="1:12" ht="12">
      <c r="A620" s="1014">
        <v>617</v>
      </c>
      <c r="B620" s="1014" t="s">
        <v>4650</v>
      </c>
      <c r="C620" s="1014" t="s">
        <v>2867</v>
      </c>
      <c r="D620" s="1015" t="s">
        <v>3994</v>
      </c>
      <c r="E620" s="1016">
        <v>3761.3</v>
      </c>
      <c r="F620" s="1017">
        <v>5233739</v>
      </c>
      <c r="G620" s="1015" t="s">
        <v>4651</v>
      </c>
      <c r="H620" s="1015" t="s">
        <v>2870</v>
      </c>
      <c r="I620" s="1018">
        <v>42348</v>
      </c>
      <c r="J620" s="1018">
        <v>44540</v>
      </c>
      <c r="K620" s="1015" t="s">
        <v>2960</v>
      </c>
      <c r="L620" s="1015" t="s">
        <v>3728</v>
      </c>
    </row>
    <row r="621" spans="1:12" ht="12">
      <c r="A621" s="1014">
        <v>618</v>
      </c>
      <c r="B621" s="1014" t="s">
        <v>4652</v>
      </c>
      <c r="C621" s="1014" t="s">
        <v>2867</v>
      </c>
      <c r="D621" s="1015" t="s">
        <v>4653</v>
      </c>
      <c r="E621" s="1016">
        <v>1932.1</v>
      </c>
      <c r="F621" s="1017">
        <v>5085152</v>
      </c>
      <c r="G621" s="1015" t="s">
        <v>4622</v>
      </c>
      <c r="H621" s="1015" t="s">
        <v>2870</v>
      </c>
      <c r="I621" s="1018">
        <v>42348</v>
      </c>
      <c r="J621" s="1018">
        <v>44540</v>
      </c>
      <c r="K621" s="1015" t="s">
        <v>1207</v>
      </c>
      <c r="L621" s="1015" t="s">
        <v>3665</v>
      </c>
    </row>
    <row r="622" spans="1:12" ht="12">
      <c r="A622" s="1014">
        <v>619</v>
      </c>
      <c r="B622" s="1014" t="s">
        <v>4654</v>
      </c>
      <c r="C622" s="1014" t="s">
        <v>2867</v>
      </c>
      <c r="D622" s="1015" t="s">
        <v>3004</v>
      </c>
      <c r="E622" s="1016">
        <v>326.66000000000003</v>
      </c>
      <c r="F622" s="1017">
        <v>5194997</v>
      </c>
      <c r="G622" s="1015" t="s">
        <v>3766</v>
      </c>
      <c r="H622" s="1015" t="s">
        <v>2870</v>
      </c>
      <c r="I622" s="1018">
        <v>42348</v>
      </c>
      <c r="J622" s="1018">
        <v>44540</v>
      </c>
      <c r="K622" s="1015" t="s">
        <v>2960</v>
      </c>
      <c r="L622" s="1015" t="s">
        <v>1260</v>
      </c>
    </row>
    <row r="623" spans="1:12" ht="12">
      <c r="A623" s="1014">
        <v>620</v>
      </c>
      <c r="B623" s="1014" t="s">
        <v>4655</v>
      </c>
      <c r="C623" s="1014" t="s">
        <v>2867</v>
      </c>
      <c r="D623" s="1015" t="s">
        <v>4591</v>
      </c>
      <c r="E623" s="1016">
        <v>109.56</v>
      </c>
      <c r="F623" s="1017">
        <v>5481341</v>
      </c>
      <c r="G623" s="1015" t="s">
        <v>4656</v>
      </c>
      <c r="H623" s="1015" t="s">
        <v>2870</v>
      </c>
      <c r="I623" s="1018">
        <v>42349</v>
      </c>
      <c r="J623" s="1018">
        <v>44541</v>
      </c>
      <c r="K623" s="1015" t="s">
        <v>2985</v>
      </c>
      <c r="L623" s="1015" t="s">
        <v>4591</v>
      </c>
    </row>
    <row r="624" spans="1:12" ht="12">
      <c r="A624" s="1014">
        <v>621</v>
      </c>
      <c r="B624" s="1014" t="s">
        <v>4657</v>
      </c>
      <c r="C624" s="1014" t="s">
        <v>2867</v>
      </c>
      <c r="D624" s="1015" t="s">
        <v>4658</v>
      </c>
      <c r="E624" s="1016">
        <v>1314.97</v>
      </c>
      <c r="F624" s="1017">
        <v>5767865</v>
      </c>
      <c r="G624" s="1015" t="s">
        <v>4453</v>
      </c>
      <c r="H624" s="1015" t="s">
        <v>2922</v>
      </c>
      <c r="I624" s="1018">
        <v>42349</v>
      </c>
      <c r="J624" s="1018">
        <v>44541</v>
      </c>
      <c r="K624" s="1015" t="s">
        <v>1228</v>
      </c>
      <c r="L624" s="1015" t="s">
        <v>4659</v>
      </c>
    </row>
    <row r="625" spans="1:12" ht="12">
      <c r="A625" s="1014">
        <v>622</v>
      </c>
      <c r="B625" s="1014" t="s">
        <v>4660</v>
      </c>
      <c r="C625" s="1014" t="s">
        <v>2867</v>
      </c>
      <c r="D625" s="1015" t="s">
        <v>4661</v>
      </c>
      <c r="E625" s="1016">
        <v>407.59</v>
      </c>
      <c r="F625" s="1017">
        <v>5857066</v>
      </c>
      <c r="G625" s="1015" t="s">
        <v>4333</v>
      </c>
      <c r="H625" s="1015" t="s">
        <v>2870</v>
      </c>
      <c r="I625" s="1018">
        <v>42352</v>
      </c>
      <c r="J625" s="1018">
        <v>44544</v>
      </c>
      <c r="K625" s="1015" t="s">
        <v>1265</v>
      </c>
      <c r="L625" s="1015" t="s">
        <v>4407</v>
      </c>
    </row>
    <row r="626" spans="1:12" ht="12">
      <c r="A626" s="1014">
        <v>623</v>
      </c>
      <c r="B626" s="1014" t="s">
        <v>4662</v>
      </c>
      <c r="C626" s="1014" t="s">
        <v>2867</v>
      </c>
      <c r="D626" s="1015" t="s">
        <v>4663</v>
      </c>
      <c r="E626" s="1016">
        <v>8057.16</v>
      </c>
      <c r="F626" s="1017">
        <v>5921112</v>
      </c>
      <c r="G626" s="1015" t="s">
        <v>4036</v>
      </c>
      <c r="H626" s="1015" t="s">
        <v>2870</v>
      </c>
      <c r="I626" s="1018">
        <v>42352</v>
      </c>
      <c r="J626" s="1018">
        <v>44544</v>
      </c>
      <c r="K626" s="1015" t="s">
        <v>1265</v>
      </c>
      <c r="L626" s="1015" t="s">
        <v>4664</v>
      </c>
    </row>
    <row r="627" spans="1:12" ht="12">
      <c r="A627" s="1014">
        <v>624</v>
      </c>
      <c r="B627" s="1014" t="s">
        <v>4665</v>
      </c>
      <c r="C627" s="1014" t="s">
        <v>2867</v>
      </c>
      <c r="D627" s="1015" t="s">
        <v>3109</v>
      </c>
      <c r="E627" s="1016">
        <v>9182.86</v>
      </c>
      <c r="F627" s="1017">
        <v>6146511</v>
      </c>
      <c r="G627" s="1015" t="s">
        <v>4610</v>
      </c>
      <c r="H627" s="1015" t="s">
        <v>2870</v>
      </c>
      <c r="I627" s="1018">
        <v>42353</v>
      </c>
      <c r="J627" s="1018">
        <v>44545</v>
      </c>
      <c r="K627" s="1015" t="s">
        <v>2960</v>
      </c>
      <c r="L627" s="1015" t="s">
        <v>3109</v>
      </c>
    </row>
    <row r="628" spans="1:12" ht="12">
      <c r="A628" s="1014">
        <v>625</v>
      </c>
      <c r="B628" s="1014" t="s">
        <v>4666</v>
      </c>
      <c r="C628" s="1014" t="s">
        <v>2867</v>
      </c>
      <c r="D628" s="1015" t="s">
        <v>3831</v>
      </c>
      <c r="E628" s="1016">
        <v>4236.49</v>
      </c>
      <c r="F628" s="1017">
        <v>5957869</v>
      </c>
      <c r="G628" s="1015" t="s">
        <v>4667</v>
      </c>
      <c r="H628" s="1015" t="s">
        <v>2870</v>
      </c>
      <c r="I628" s="1018">
        <v>42353</v>
      </c>
      <c r="J628" s="1018">
        <v>44545</v>
      </c>
      <c r="K628" s="1015" t="s">
        <v>2960</v>
      </c>
      <c r="L628" s="1015" t="s">
        <v>3319</v>
      </c>
    </row>
    <row r="629" spans="1:12" ht="12">
      <c r="A629" s="1014">
        <v>626</v>
      </c>
      <c r="B629" s="1014" t="s">
        <v>4668</v>
      </c>
      <c r="C629" s="1014" t="s">
        <v>2867</v>
      </c>
      <c r="D629" s="1015" t="s">
        <v>4669</v>
      </c>
      <c r="E629" s="1016">
        <v>11734.57</v>
      </c>
      <c r="F629" s="1017">
        <v>5962242</v>
      </c>
      <c r="G629" s="1015" t="s">
        <v>4670</v>
      </c>
      <c r="H629" s="1015" t="s">
        <v>2870</v>
      </c>
      <c r="I629" s="1018">
        <v>42353</v>
      </c>
      <c r="J629" s="1018">
        <v>44545</v>
      </c>
      <c r="K629" s="1015" t="s">
        <v>2960</v>
      </c>
      <c r="L629" s="1015" t="s">
        <v>3109</v>
      </c>
    </row>
    <row r="630" spans="1:12" ht="12">
      <c r="A630" s="1014">
        <v>627</v>
      </c>
      <c r="B630" s="1014" t="s">
        <v>4671</v>
      </c>
      <c r="C630" s="1014" t="s">
        <v>2867</v>
      </c>
      <c r="D630" s="1015" t="s">
        <v>4621</v>
      </c>
      <c r="E630" s="1016">
        <v>19454.45</v>
      </c>
      <c r="F630" s="1017">
        <v>5255791</v>
      </c>
      <c r="G630" s="1015" t="s">
        <v>4672</v>
      </c>
      <c r="H630" s="1015" t="s">
        <v>2870</v>
      </c>
      <c r="I630" s="1018">
        <v>42353</v>
      </c>
      <c r="J630" s="1018">
        <v>44545</v>
      </c>
      <c r="K630" s="1015" t="s">
        <v>2960</v>
      </c>
      <c r="L630" s="1015" t="s">
        <v>4138</v>
      </c>
    </row>
    <row r="631" spans="1:12" ht="12">
      <c r="A631" s="1014">
        <v>628</v>
      </c>
      <c r="B631" s="1014" t="s">
        <v>4673</v>
      </c>
      <c r="C631" s="1014" t="s">
        <v>2867</v>
      </c>
      <c r="D631" s="1015" t="s">
        <v>2969</v>
      </c>
      <c r="E631" s="1016">
        <v>3252.11</v>
      </c>
      <c r="F631" s="1017">
        <v>5065844</v>
      </c>
      <c r="G631" s="1015" t="s">
        <v>4674</v>
      </c>
      <c r="H631" s="1015" t="s">
        <v>2870</v>
      </c>
      <c r="I631" s="1018">
        <v>42353</v>
      </c>
      <c r="J631" s="1018">
        <v>44545</v>
      </c>
      <c r="K631" s="1015" t="s">
        <v>2960</v>
      </c>
      <c r="L631" s="1015" t="s">
        <v>3728</v>
      </c>
    </row>
    <row r="632" spans="1:12" ht="12">
      <c r="A632" s="1014">
        <v>629</v>
      </c>
      <c r="B632" s="1014" t="s">
        <v>4675</v>
      </c>
      <c r="C632" s="1014" t="s">
        <v>2867</v>
      </c>
      <c r="D632" s="1015" t="s">
        <v>3893</v>
      </c>
      <c r="E632" s="1016">
        <v>6349.83</v>
      </c>
      <c r="F632" s="1017">
        <v>2659603</v>
      </c>
      <c r="G632" s="1015" t="s">
        <v>4477</v>
      </c>
      <c r="H632" s="1015" t="s">
        <v>2870</v>
      </c>
      <c r="I632" s="1018">
        <v>42359</v>
      </c>
      <c r="J632" s="1018">
        <v>44551</v>
      </c>
      <c r="K632" s="1015" t="s">
        <v>2960</v>
      </c>
      <c r="L632" s="1015" t="s">
        <v>3319</v>
      </c>
    </row>
    <row r="633" spans="1:12" ht="12">
      <c r="A633" s="1014">
        <v>630</v>
      </c>
      <c r="B633" s="1014" t="s">
        <v>4676</v>
      </c>
      <c r="C633" s="1014" t="s">
        <v>2867</v>
      </c>
      <c r="D633" s="1015" t="s">
        <v>4677</v>
      </c>
      <c r="E633" s="1016">
        <v>69.760000000000005</v>
      </c>
      <c r="F633" s="1017">
        <v>6027059</v>
      </c>
      <c r="G633" s="1015" t="s">
        <v>4678</v>
      </c>
      <c r="H633" s="1015" t="s">
        <v>2870</v>
      </c>
      <c r="I633" s="1018">
        <v>42359</v>
      </c>
      <c r="J633" s="1018">
        <v>44551</v>
      </c>
      <c r="K633" s="1015" t="s">
        <v>2058</v>
      </c>
      <c r="L633" s="1015" t="s">
        <v>3700</v>
      </c>
    </row>
    <row r="634" spans="1:12" ht="12">
      <c r="A634" s="1014">
        <v>631</v>
      </c>
      <c r="B634" s="1014" t="s">
        <v>4679</v>
      </c>
      <c r="C634" s="1014" t="s">
        <v>2867</v>
      </c>
      <c r="D634" s="1015" t="s">
        <v>4680</v>
      </c>
      <c r="E634" s="1016">
        <v>28554.42</v>
      </c>
      <c r="F634" s="1017">
        <v>6169325</v>
      </c>
      <c r="G634" s="1015" t="s">
        <v>4681</v>
      </c>
      <c r="H634" s="1015" t="s">
        <v>2879</v>
      </c>
      <c r="I634" s="1018">
        <v>42359</v>
      </c>
      <c r="J634" s="1018">
        <v>44551</v>
      </c>
      <c r="K634" s="1015" t="s">
        <v>1189</v>
      </c>
      <c r="L634" s="1015" t="s">
        <v>3154</v>
      </c>
    </row>
    <row r="635" spans="1:12" ht="12">
      <c r="A635" s="1014">
        <v>632</v>
      </c>
      <c r="B635" s="1014" t="s">
        <v>4682</v>
      </c>
      <c r="C635" s="1014" t="s">
        <v>2867</v>
      </c>
      <c r="D635" s="1015" t="s">
        <v>3364</v>
      </c>
      <c r="E635" s="1016">
        <v>7055.6</v>
      </c>
      <c r="F635" s="1017">
        <v>5401577</v>
      </c>
      <c r="G635" s="1015" t="s">
        <v>4683</v>
      </c>
      <c r="H635" s="1015" t="s">
        <v>2922</v>
      </c>
      <c r="I635" s="1018">
        <v>42360</v>
      </c>
      <c r="J635" s="1018">
        <v>44552</v>
      </c>
      <c r="K635" s="1015" t="s">
        <v>1265</v>
      </c>
      <c r="L635" s="1015" t="s">
        <v>3080</v>
      </c>
    </row>
    <row r="636" spans="1:12" ht="12">
      <c r="A636" s="1014">
        <v>633</v>
      </c>
      <c r="B636" s="1014" t="s">
        <v>4684</v>
      </c>
      <c r="C636" s="1014" t="s">
        <v>2867</v>
      </c>
      <c r="D636" s="1015" t="s">
        <v>3173</v>
      </c>
      <c r="E636" s="1016">
        <v>10943.1</v>
      </c>
      <c r="F636" s="1017">
        <v>5767865</v>
      </c>
      <c r="G636" s="1015" t="s">
        <v>4453</v>
      </c>
      <c r="H636" s="1015" t="s">
        <v>2922</v>
      </c>
      <c r="I636" s="1018">
        <v>42360</v>
      </c>
      <c r="J636" s="1018">
        <v>44552</v>
      </c>
      <c r="K636" s="1015" t="s">
        <v>1228</v>
      </c>
      <c r="L636" s="1015" t="s">
        <v>3294</v>
      </c>
    </row>
    <row r="637" spans="1:12" ht="12">
      <c r="A637" s="1014">
        <v>634</v>
      </c>
      <c r="B637" s="1014" t="s">
        <v>4685</v>
      </c>
      <c r="C637" s="1014" t="s">
        <v>2867</v>
      </c>
      <c r="D637" s="1015" t="s">
        <v>4686</v>
      </c>
      <c r="E637" s="1016">
        <v>8188.07</v>
      </c>
      <c r="F637" s="1017">
        <v>5767865</v>
      </c>
      <c r="G637" s="1015" t="s">
        <v>4453</v>
      </c>
      <c r="H637" s="1015" t="s">
        <v>2922</v>
      </c>
      <c r="I637" s="1018">
        <v>42360</v>
      </c>
      <c r="J637" s="1018">
        <v>44552</v>
      </c>
      <c r="K637" s="1015" t="s">
        <v>1228</v>
      </c>
      <c r="L637" s="1015" t="s">
        <v>3331</v>
      </c>
    </row>
    <row r="638" spans="1:12" ht="12">
      <c r="A638" s="1014">
        <v>635</v>
      </c>
      <c r="B638" s="1014" t="s">
        <v>4687</v>
      </c>
      <c r="C638" s="1014" t="s">
        <v>2867</v>
      </c>
      <c r="D638" s="1015" t="s">
        <v>4688</v>
      </c>
      <c r="E638" s="1016">
        <v>359.42</v>
      </c>
      <c r="F638" s="1017">
        <v>6207251</v>
      </c>
      <c r="G638" s="1015" t="s">
        <v>4689</v>
      </c>
      <c r="H638" s="1015" t="s">
        <v>2879</v>
      </c>
      <c r="I638" s="1018">
        <v>42360</v>
      </c>
      <c r="J638" s="1018">
        <v>44552</v>
      </c>
      <c r="K638" s="1015" t="s">
        <v>1265</v>
      </c>
      <c r="L638" s="1015" t="s">
        <v>4690</v>
      </c>
    </row>
    <row r="639" spans="1:12" ht="12">
      <c r="A639" s="1014">
        <v>636</v>
      </c>
      <c r="B639" s="1014" t="s">
        <v>4691</v>
      </c>
      <c r="C639" s="1014" t="s">
        <v>2867</v>
      </c>
      <c r="D639" s="1015" t="s">
        <v>4688</v>
      </c>
      <c r="E639" s="1016">
        <v>5039.5200000000004</v>
      </c>
      <c r="F639" s="1017">
        <v>6207251</v>
      </c>
      <c r="G639" s="1015" t="s">
        <v>4689</v>
      </c>
      <c r="H639" s="1015" t="s">
        <v>2879</v>
      </c>
      <c r="I639" s="1018">
        <v>42360</v>
      </c>
      <c r="J639" s="1018">
        <v>44552</v>
      </c>
      <c r="K639" s="1015" t="s">
        <v>1265</v>
      </c>
      <c r="L639" s="1015" t="s">
        <v>4690</v>
      </c>
    </row>
    <row r="640" spans="1:12" ht="12">
      <c r="A640" s="1014">
        <v>637</v>
      </c>
      <c r="B640" s="1014" t="s">
        <v>4692</v>
      </c>
      <c r="C640" s="1014" t="s">
        <v>2867</v>
      </c>
      <c r="D640" s="1015" t="s">
        <v>4609</v>
      </c>
      <c r="E640" s="1016">
        <v>1250.79</v>
      </c>
      <c r="F640" s="1017">
        <v>2871114</v>
      </c>
      <c r="G640" s="1015" t="s">
        <v>4693</v>
      </c>
      <c r="H640" s="1015" t="s">
        <v>2870</v>
      </c>
      <c r="I640" s="1018">
        <v>42360</v>
      </c>
      <c r="J640" s="1018">
        <v>44552</v>
      </c>
      <c r="K640" s="1015" t="s">
        <v>2985</v>
      </c>
      <c r="L640" s="1015" t="s">
        <v>4694</v>
      </c>
    </row>
    <row r="641" spans="1:12" ht="12">
      <c r="A641" s="1014">
        <v>638</v>
      </c>
      <c r="B641" s="1014" t="s">
        <v>4695</v>
      </c>
      <c r="C641" s="1014" t="s">
        <v>2867</v>
      </c>
      <c r="D641" s="1015" t="s">
        <v>3351</v>
      </c>
      <c r="E641" s="1016">
        <v>5944.88</v>
      </c>
      <c r="F641" s="1017">
        <v>2873796</v>
      </c>
      <c r="G641" s="1015" t="s">
        <v>4696</v>
      </c>
      <c r="H641" s="1015" t="s">
        <v>2870</v>
      </c>
      <c r="I641" s="1018">
        <v>42360</v>
      </c>
      <c r="J641" s="1018">
        <v>44552</v>
      </c>
      <c r="K641" s="1015" t="s">
        <v>2960</v>
      </c>
      <c r="L641" s="1015" t="s">
        <v>3728</v>
      </c>
    </row>
    <row r="642" spans="1:12" ht="12">
      <c r="A642" s="1014">
        <v>639</v>
      </c>
      <c r="B642" s="1014" t="s">
        <v>4697</v>
      </c>
      <c r="C642" s="1014" t="s">
        <v>2867</v>
      </c>
      <c r="D642" s="1015" t="s">
        <v>4698</v>
      </c>
      <c r="E642" s="1016">
        <v>1004.33</v>
      </c>
      <c r="F642" s="1017">
        <v>5994411</v>
      </c>
      <c r="G642" s="1015" t="s">
        <v>4699</v>
      </c>
      <c r="H642" s="1015" t="s">
        <v>2870</v>
      </c>
      <c r="I642" s="1018">
        <v>42360</v>
      </c>
      <c r="J642" s="1018">
        <v>44552</v>
      </c>
      <c r="K642" s="1015" t="s">
        <v>2960</v>
      </c>
      <c r="L642" s="1015" t="s">
        <v>3006</v>
      </c>
    </row>
    <row r="643" spans="1:12" ht="12">
      <c r="A643" s="1014">
        <v>640</v>
      </c>
      <c r="B643" s="1014" t="s">
        <v>4700</v>
      </c>
      <c r="C643" s="1014" t="s">
        <v>2867</v>
      </c>
      <c r="D643" s="1015" t="s">
        <v>4701</v>
      </c>
      <c r="E643" s="1016">
        <v>578.22</v>
      </c>
      <c r="F643" s="1017">
        <v>5379334</v>
      </c>
      <c r="G643" s="1015" t="s">
        <v>4702</v>
      </c>
      <c r="H643" s="1015" t="s">
        <v>2870</v>
      </c>
      <c r="I643" s="1018">
        <v>42360</v>
      </c>
      <c r="J643" s="1018">
        <v>44552</v>
      </c>
      <c r="K643" s="1015" t="s">
        <v>1265</v>
      </c>
      <c r="L643" s="1015" t="s">
        <v>3080</v>
      </c>
    </row>
    <row r="644" spans="1:12" ht="12">
      <c r="A644" s="1014">
        <v>641</v>
      </c>
      <c r="B644" s="1014" t="s">
        <v>4703</v>
      </c>
      <c r="C644" s="1014" t="s">
        <v>2867</v>
      </c>
      <c r="D644" s="1015" t="s">
        <v>4704</v>
      </c>
      <c r="E644" s="1016">
        <v>5324.7</v>
      </c>
      <c r="F644" s="1017">
        <v>5948126</v>
      </c>
      <c r="G644" s="1015" t="s">
        <v>4705</v>
      </c>
      <c r="H644" s="1015" t="s">
        <v>2870</v>
      </c>
      <c r="I644" s="1018">
        <v>42360</v>
      </c>
      <c r="J644" s="1018">
        <v>44552</v>
      </c>
      <c r="K644" s="1015" t="s">
        <v>2960</v>
      </c>
      <c r="L644" s="1015" t="s">
        <v>3728</v>
      </c>
    </row>
    <row r="645" spans="1:12" ht="12">
      <c r="A645" s="1014">
        <v>642</v>
      </c>
      <c r="B645" s="1014" t="s">
        <v>4706</v>
      </c>
      <c r="C645" s="1014" t="s">
        <v>2867</v>
      </c>
      <c r="D645" s="1015" t="s">
        <v>4609</v>
      </c>
      <c r="E645" s="1016">
        <v>2136.8000000000002</v>
      </c>
      <c r="F645" s="1017">
        <v>2871114</v>
      </c>
      <c r="G645" s="1015" t="s">
        <v>4693</v>
      </c>
      <c r="H645" s="1015" t="s">
        <v>2870</v>
      </c>
      <c r="I645" s="1018">
        <v>42360</v>
      </c>
      <c r="J645" s="1018">
        <v>44552</v>
      </c>
      <c r="K645" s="1015" t="s">
        <v>2985</v>
      </c>
      <c r="L645" s="1015" t="s">
        <v>4694</v>
      </c>
    </row>
    <row r="646" spans="1:12" ht="12">
      <c r="A646" s="1014">
        <v>643</v>
      </c>
      <c r="B646" s="1014" t="s">
        <v>4707</v>
      </c>
      <c r="C646" s="1014" t="s">
        <v>2867</v>
      </c>
      <c r="D646" s="1015" t="s">
        <v>4708</v>
      </c>
      <c r="E646" s="1016">
        <v>744.14</v>
      </c>
      <c r="F646" s="1017">
        <v>5922054</v>
      </c>
      <c r="G646" s="1015" t="s">
        <v>4709</v>
      </c>
      <c r="H646" s="1015" t="s">
        <v>2870</v>
      </c>
      <c r="I646" s="1018">
        <v>42360</v>
      </c>
      <c r="J646" s="1018">
        <v>44552</v>
      </c>
      <c r="K646" s="1015" t="s">
        <v>2985</v>
      </c>
      <c r="L646" s="1015" t="s">
        <v>3409</v>
      </c>
    </row>
    <row r="647" spans="1:12" ht="12">
      <c r="A647" s="1014">
        <v>644</v>
      </c>
      <c r="B647" s="1014" t="s">
        <v>4710</v>
      </c>
      <c r="C647" s="1014" t="s">
        <v>2867</v>
      </c>
      <c r="D647" s="1015" t="s">
        <v>4591</v>
      </c>
      <c r="E647" s="1016">
        <v>4000.4</v>
      </c>
      <c r="F647" s="1017">
        <v>2580462</v>
      </c>
      <c r="G647" s="1015" t="s">
        <v>3950</v>
      </c>
      <c r="H647" s="1015" t="s">
        <v>2870</v>
      </c>
      <c r="I647" s="1018">
        <v>42360</v>
      </c>
      <c r="J647" s="1018">
        <v>44552</v>
      </c>
      <c r="K647" s="1015" t="s">
        <v>2985</v>
      </c>
      <c r="L647" s="1015" t="s">
        <v>4591</v>
      </c>
    </row>
    <row r="648" spans="1:12" ht="12">
      <c r="A648" s="1014">
        <v>645</v>
      </c>
      <c r="B648" s="1014" t="s">
        <v>4711</v>
      </c>
      <c r="C648" s="1014" t="s">
        <v>2867</v>
      </c>
      <c r="D648" s="1015" t="s">
        <v>4712</v>
      </c>
      <c r="E648" s="1016">
        <v>1962.68</v>
      </c>
      <c r="F648" s="1017">
        <v>6049931</v>
      </c>
      <c r="G648" s="1015" t="s">
        <v>4713</v>
      </c>
      <c r="H648" s="1015" t="s">
        <v>2870</v>
      </c>
      <c r="I648" s="1018">
        <v>42360</v>
      </c>
      <c r="J648" s="1018">
        <v>44552</v>
      </c>
      <c r="K648" s="1015" t="s">
        <v>2960</v>
      </c>
      <c r="L648" s="1015" t="s">
        <v>3728</v>
      </c>
    </row>
    <row r="649" spans="1:12" ht="12">
      <c r="A649" s="1014">
        <v>646</v>
      </c>
      <c r="B649" s="1014" t="s">
        <v>4714</v>
      </c>
      <c r="C649" s="1014" t="s">
        <v>2867</v>
      </c>
      <c r="D649" s="1015" t="s">
        <v>3606</v>
      </c>
      <c r="E649" s="1016">
        <v>1426.97</v>
      </c>
      <c r="F649" s="1017">
        <v>5951062</v>
      </c>
      <c r="G649" s="1015" t="s">
        <v>4715</v>
      </c>
      <c r="H649" s="1015" t="s">
        <v>2870</v>
      </c>
      <c r="I649" s="1018">
        <v>42360</v>
      </c>
      <c r="J649" s="1018">
        <v>44552</v>
      </c>
      <c r="K649" s="1015" t="s">
        <v>2985</v>
      </c>
      <c r="L649" s="1015" t="s">
        <v>3290</v>
      </c>
    </row>
    <row r="650" spans="1:12" ht="24">
      <c r="A650" s="1014">
        <v>647</v>
      </c>
      <c r="B650" s="1014" t="s">
        <v>4716</v>
      </c>
      <c r="C650" s="1014" t="s">
        <v>2867</v>
      </c>
      <c r="D650" s="1015" t="s">
        <v>4717</v>
      </c>
      <c r="E650" s="1016">
        <v>1938.73</v>
      </c>
      <c r="F650" s="1017">
        <v>5877539</v>
      </c>
      <c r="G650" s="1015" t="s">
        <v>4718</v>
      </c>
      <c r="H650" s="1015" t="s">
        <v>2870</v>
      </c>
      <c r="I650" s="1018">
        <v>42360</v>
      </c>
      <c r="J650" s="1018">
        <v>44552</v>
      </c>
      <c r="K650" s="1015" t="s">
        <v>2960</v>
      </c>
      <c r="L650" s="1015" t="s">
        <v>3247</v>
      </c>
    </row>
    <row r="651" spans="1:12" ht="12">
      <c r="A651" s="1014">
        <v>648</v>
      </c>
      <c r="B651" s="1014" t="s">
        <v>4719</v>
      </c>
      <c r="C651" s="1014" t="s">
        <v>2867</v>
      </c>
      <c r="D651" s="1015" t="s">
        <v>4720</v>
      </c>
      <c r="E651" s="1016">
        <v>787.19</v>
      </c>
      <c r="F651" s="1017">
        <v>6285945</v>
      </c>
      <c r="G651" s="1015" t="s">
        <v>4721</v>
      </c>
      <c r="H651" s="1015" t="s">
        <v>2922</v>
      </c>
      <c r="I651" s="1018">
        <v>42360</v>
      </c>
      <c r="J651" s="1018">
        <v>44552</v>
      </c>
      <c r="K651" s="1015" t="s">
        <v>1265</v>
      </c>
      <c r="L651" s="1015" t="s">
        <v>4421</v>
      </c>
    </row>
    <row r="652" spans="1:12" ht="12">
      <c r="A652" s="1014">
        <v>649</v>
      </c>
      <c r="B652" s="1014" t="s">
        <v>4722</v>
      </c>
      <c r="C652" s="1014" t="s">
        <v>2867</v>
      </c>
      <c r="D652" s="1015" t="s">
        <v>4723</v>
      </c>
      <c r="E652" s="1016">
        <v>24805.61</v>
      </c>
      <c r="F652" s="1017">
        <v>5767865</v>
      </c>
      <c r="G652" s="1015" t="s">
        <v>4453</v>
      </c>
      <c r="H652" s="1015" t="s">
        <v>2922</v>
      </c>
      <c r="I652" s="1018">
        <v>42360</v>
      </c>
      <c r="J652" s="1018">
        <v>44552</v>
      </c>
      <c r="K652" s="1015" t="s">
        <v>1223</v>
      </c>
      <c r="L652" s="1015" t="s">
        <v>4724</v>
      </c>
    </row>
    <row r="653" spans="1:12" ht="12">
      <c r="A653" s="1014">
        <v>650</v>
      </c>
      <c r="B653" s="1014" t="s">
        <v>4725</v>
      </c>
      <c r="C653" s="1014" t="s">
        <v>2867</v>
      </c>
      <c r="D653" s="1015" t="s">
        <v>3173</v>
      </c>
      <c r="E653" s="1016">
        <v>16416.96</v>
      </c>
      <c r="F653" s="1017">
        <v>5767865</v>
      </c>
      <c r="G653" s="1015" t="s">
        <v>4453</v>
      </c>
      <c r="H653" s="1015" t="s">
        <v>2922</v>
      </c>
      <c r="I653" s="1018">
        <v>42360</v>
      </c>
      <c r="J653" s="1018">
        <v>44552</v>
      </c>
      <c r="K653" s="1015" t="s">
        <v>2985</v>
      </c>
      <c r="L653" s="1015" t="s">
        <v>3785</v>
      </c>
    </row>
    <row r="654" spans="1:12" ht="12">
      <c r="A654" s="1014">
        <v>651</v>
      </c>
      <c r="B654" s="1014" t="s">
        <v>4726</v>
      </c>
      <c r="C654" s="1014" t="s">
        <v>2867</v>
      </c>
      <c r="D654" s="1015" t="s">
        <v>3805</v>
      </c>
      <c r="E654" s="1016">
        <v>278.82</v>
      </c>
      <c r="F654" s="1017">
        <v>2773791</v>
      </c>
      <c r="G654" s="1015" t="s">
        <v>4727</v>
      </c>
      <c r="H654" s="1015" t="s">
        <v>2870</v>
      </c>
      <c r="I654" s="1018">
        <v>42360</v>
      </c>
      <c r="J654" s="1018">
        <v>44552</v>
      </c>
      <c r="K654" s="1015" t="s">
        <v>1207</v>
      </c>
      <c r="L654" s="1015" t="s">
        <v>3665</v>
      </c>
    </row>
    <row r="655" spans="1:12" ht="12">
      <c r="A655" s="1014">
        <v>652</v>
      </c>
      <c r="B655" s="1014" t="s">
        <v>4728</v>
      </c>
      <c r="C655" s="1014" t="s">
        <v>2867</v>
      </c>
      <c r="D655" s="1015" t="s">
        <v>3937</v>
      </c>
      <c r="E655" s="1016">
        <v>2398.1</v>
      </c>
      <c r="F655" s="1017">
        <v>3616452</v>
      </c>
      <c r="G655" s="1015" t="s">
        <v>4729</v>
      </c>
      <c r="H655" s="1015" t="s">
        <v>2870</v>
      </c>
      <c r="I655" s="1018">
        <v>42360</v>
      </c>
      <c r="J655" s="1018">
        <v>44552</v>
      </c>
      <c r="K655" s="1015" t="s">
        <v>1228</v>
      </c>
      <c r="L655" s="1015" t="s">
        <v>3577</v>
      </c>
    </row>
    <row r="656" spans="1:12" ht="12">
      <c r="A656" s="1014">
        <v>653</v>
      </c>
      <c r="B656" s="1014" t="s">
        <v>4730</v>
      </c>
      <c r="C656" s="1014" t="s">
        <v>2867</v>
      </c>
      <c r="D656" s="1015" t="s">
        <v>4609</v>
      </c>
      <c r="E656" s="1016">
        <v>1441.63</v>
      </c>
      <c r="F656" s="1017">
        <v>5994152</v>
      </c>
      <c r="G656" s="1015" t="s">
        <v>4731</v>
      </c>
      <c r="H656" s="1015" t="s">
        <v>2870</v>
      </c>
      <c r="I656" s="1018">
        <v>42360</v>
      </c>
      <c r="J656" s="1018">
        <v>44552</v>
      </c>
      <c r="K656" s="1015" t="s">
        <v>2960</v>
      </c>
      <c r="L656" s="1015" t="s">
        <v>2998</v>
      </c>
    </row>
    <row r="657" spans="1:12" ht="12">
      <c r="A657" s="1014">
        <v>654</v>
      </c>
      <c r="B657" s="1014" t="s">
        <v>4732</v>
      </c>
      <c r="C657" s="1014" t="s">
        <v>2867</v>
      </c>
      <c r="D657" s="1015" t="s">
        <v>4733</v>
      </c>
      <c r="E657" s="1016">
        <v>4069.48</v>
      </c>
      <c r="F657" s="1017">
        <v>5248248</v>
      </c>
      <c r="G657" s="1015" t="s">
        <v>4734</v>
      </c>
      <c r="H657" s="1015" t="s">
        <v>2870</v>
      </c>
      <c r="I657" s="1018">
        <v>42363</v>
      </c>
      <c r="J657" s="1018">
        <v>43459</v>
      </c>
      <c r="K657" s="1015" t="s">
        <v>1228</v>
      </c>
      <c r="L657" s="1015" t="s">
        <v>3162</v>
      </c>
    </row>
    <row r="658" spans="1:12" ht="24">
      <c r="A658" s="1014">
        <v>655</v>
      </c>
      <c r="B658" s="1014" t="s">
        <v>4735</v>
      </c>
      <c r="C658" s="1014" t="s">
        <v>2867</v>
      </c>
      <c r="D658" s="1015" t="s">
        <v>3831</v>
      </c>
      <c r="E658" s="1016">
        <v>26601.57</v>
      </c>
      <c r="F658" s="1017">
        <v>5767865</v>
      </c>
      <c r="G658" s="1015" t="s">
        <v>4453</v>
      </c>
      <c r="H658" s="1015" t="s">
        <v>2922</v>
      </c>
      <c r="I658" s="1018">
        <v>42373</v>
      </c>
      <c r="J658" s="1018">
        <v>44565</v>
      </c>
      <c r="K658" s="1015" t="s">
        <v>4736</v>
      </c>
      <c r="L658" s="1015" t="s">
        <v>4737</v>
      </c>
    </row>
    <row r="659" spans="1:12" ht="12">
      <c r="A659" s="1014">
        <v>656</v>
      </c>
      <c r="B659" s="1014" t="s">
        <v>4738</v>
      </c>
      <c r="C659" s="1014" t="s">
        <v>2867</v>
      </c>
      <c r="D659" s="1015" t="s">
        <v>4212</v>
      </c>
      <c r="E659" s="1016">
        <v>75.099999999999994</v>
      </c>
      <c r="F659" s="1017">
        <v>2011239</v>
      </c>
      <c r="G659" s="1015" t="s">
        <v>250</v>
      </c>
      <c r="H659" s="1015" t="s">
        <v>3194</v>
      </c>
      <c r="I659" s="1018">
        <v>42373</v>
      </c>
      <c r="J659" s="1018">
        <v>44565</v>
      </c>
      <c r="K659" s="1015" t="s">
        <v>1207</v>
      </c>
      <c r="L659" s="1015" t="s">
        <v>3665</v>
      </c>
    </row>
    <row r="660" spans="1:12" ht="12">
      <c r="A660" s="1014">
        <v>657</v>
      </c>
      <c r="B660" s="1014" t="s">
        <v>4739</v>
      </c>
      <c r="C660" s="1014" t="s">
        <v>2867</v>
      </c>
      <c r="D660" s="1015" t="s">
        <v>4518</v>
      </c>
      <c r="E660" s="1016">
        <v>3120.28</v>
      </c>
      <c r="F660" s="1017">
        <v>5864801</v>
      </c>
      <c r="G660" s="1015" t="s">
        <v>4740</v>
      </c>
      <c r="H660" s="1015" t="s">
        <v>2870</v>
      </c>
      <c r="I660" s="1018">
        <v>42373</v>
      </c>
      <c r="J660" s="1018">
        <v>44565</v>
      </c>
      <c r="K660" s="1015" t="s">
        <v>1265</v>
      </c>
      <c r="L660" s="1015" t="s">
        <v>4518</v>
      </c>
    </row>
    <row r="661" spans="1:12" ht="24">
      <c r="A661" s="1014">
        <v>658</v>
      </c>
      <c r="B661" s="1014" t="s">
        <v>4741</v>
      </c>
      <c r="C661" s="1014" t="s">
        <v>2867</v>
      </c>
      <c r="D661" s="1015" t="s">
        <v>4742</v>
      </c>
      <c r="E661" s="1016">
        <v>4814.96</v>
      </c>
      <c r="F661" s="1017">
        <v>3866033</v>
      </c>
      <c r="G661" s="1015" t="s">
        <v>4743</v>
      </c>
      <c r="H661" s="1015" t="s">
        <v>2870</v>
      </c>
      <c r="I661" s="1018">
        <v>42373</v>
      </c>
      <c r="J661" s="1018">
        <v>44565</v>
      </c>
      <c r="K661" s="1015" t="s">
        <v>2960</v>
      </c>
      <c r="L661" s="1015" t="s">
        <v>3109</v>
      </c>
    </row>
    <row r="662" spans="1:12" ht="12">
      <c r="A662" s="1014">
        <v>659</v>
      </c>
      <c r="B662" s="1014" t="s">
        <v>4744</v>
      </c>
      <c r="C662" s="1014" t="s">
        <v>2867</v>
      </c>
      <c r="D662" s="1015" t="s">
        <v>4745</v>
      </c>
      <c r="E662" s="1016">
        <v>1981.62</v>
      </c>
      <c r="F662" s="1017">
        <v>5945151</v>
      </c>
      <c r="G662" s="1015" t="s">
        <v>4746</v>
      </c>
      <c r="H662" s="1015" t="s">
        <v>2870</v>
      </c>
      <c r="I662" s="1018">
        <v>42373</v>
      </c>
      <c r="J662" s="1018">
        <v>44565</v>
      </c>
      <c r="K662" s="1015" t="s">
        <v>1265</v>
      </c>
      <c r="L662" s="1015" t="s">
        <v>4747</v>
      </c>
    </row>
    <row r="663" spans="1:12" ht="12">
      <c r="A663" s="1014">
        <v>660</v>
      </c>
      <c r="B663" s="1014" t="s">
        <v>4748</v>
      </c>
      <c r="C663" s="1014" t="s">
        <v>2867</v>
      </c>
      <c r="D663" s="1015" t="s">
        <v>3163</v>
      </c>
      <c r="E663" s="1016">
        <v>2418.08</v>
      </c>
      <c r="F663" s="1017">
        <v>5556899</v>
      </c>
      <c r="G663" s="1015" t="s">
        <v>4749</v>
      </c>
      <c r="H663" s="1015" t="s">
        <v>2870</v>
      </c>
      <c r="I663" s="1018">
        <v>42373</v>
      </c>
      <c r="J663" s="1018">
        <v>44565</v>
      </c>
      <c r="K663" s="1015" t="s">
        <v>1207</v>
      </c>
      <c r="L663" s="1015" t="s">
        <v>3665</v>
      </c>
    </row>
    <row r="664" spans="1:12" ht="12">
      <c r="A664" s="1014">
        <v>661</v>
      </c>
      <c r="B664" s="1014" t="s">
        <v>4750</v>
      </c>
      <c r="C664" s="1014" t="s">
        <v>2867</v>
      </c>
      <c r="D664" s="1015" t="s">
        <v>4686</v>
      </c>
      <c r="E664" s="1016">
        <v>7428.25</v>
      </c>
      <c r="F664" s="1017">
        <v>5767865</v>
      </c>
      <c r="G664" s="1015" t="s">
        <v>4453</v>
      </c>
      <c r="H664" s="1015" t="s">
        <v>2922</v>
      </c>
      <c r="I664" s="1018">
        <v>42373</v>
      </c>
      <c r="J664" s="1018">
        <v>44565</v>
      </c>
      <c r="K664" s="1015" t="s">
        <v>1228</v>
      </c>
      <c r="L664" s="1015" t="s">
        <v>3577</v>
      </c>
    </row>
    <row r="665" spans="1:12" ht="12">
      <c r="A665" s="1014">
        <v>662</v>
      </c>
      <c r="B665" s="1014" t="s">
        <v>4751</v>
      </c>
      <c r="C665" s="1014" t="s">
        <v>2867</v>
      </c>
      <c r="D665" s="1015" t="s">
        <v>3154</v>
      </c>
      <c r="E665" s="1016">
        <v>1001.88</v>
      </c>
      <c r="F665" s="1017">
        <v>5849314</v>
      </c>
      <c r="G665" s="1015" t="s">
        <v>4752</v>
      </c>
      <c r="H665" s="1015" t="s">
        <v>2870</v>
      </c>
      <c r="I665" s="1018">
        <v>42373</v>
      </c>
      <c r="J665" s="1018">
        <v>44565</v>
      </c>
      <c r="K665" s="1015" t="s">
        <v>1255</v>
      </c>
      <c r="L665" s="1015" t="s">
        <v>3154</v>
      </c>
    </row>
    <row r="666" spans="1:12" ht="24">
      <c r="A666" s="1014">
        <v>663</v>
      </c>
      <c r="B666" s="1014" t="s">
        <v>4753</v>
      </c>
      <c r="C666" s="1014" t="s">
        <v>2867</v>
      </c>
      <c r="D666" s="1015" t="s">
        <v>4677</v>
      </c>
      <c r="E666" s="1016">
        <v>254.56</v>
      </c>
      <c r="F666" s="1017">
        <v>5383854</v>
      </c>
      <c r="G666" s="1015" t="s">
        <v>4754</v>
      </c>
      <c r="H666" s="1015" t="s">
        <v>2870</v>
      </c>
      <c r="I666" s="1018">
        <v>42373</v>
      </c>
      <c r="J666" s="1018">
        <v>44565</v>
      </c>
      <c r="K666" s="1015" t="s">
        <v>2960</v>
      </c>
      <c r="L666" s="1015" t="s">
        <v>3268</v>
      </c>
    </row>
    <row r="667" spans="1:12" ht="12">
      <c r="A667" s="1014">
        <v>664</v>
      </c>
      <c r="B667" s="1014" t="s">
        <v>4755</v>
      </c>
      <c r="C667" s="1014" t="s">
        <v>2867</v>
      </c>
      <c r="D667" s="1015" t="s">
        <v>1184</v>
      </c>
      <c r="E667" s="1016">
        <v>3992.88</v>
      </c>
      <c r="F667" s="1017">
        <v>5993512</v>
      </c>
      <c r="G667" s="1015" t="s">
        <v>4756</v>
      </c>
      <c r="H667" s="1015" t="s">
        <v>2870</v>
      </c>
      <c r="I667" s="1018">
        <v>42373</v>
      </c>
      <c r="J667" s="1018">
        <v>44565</v>
      </c>
      <c r="K667" s="1015" t="s">
        <v>1255</v>
      </c>
      <c r="L667" s="1015" t="s">
        <v>3494</v>
      </c>
    </row>
    <row r="668" spans="1:12" ht="12">
      <c r="A668" s="1014">
        <v>665</v>
      </c>
      <c r="B668" s="1014" t="s">
        <v>4757</v>
      </c>
      <c r="C668" s="1014" t="s">
        <v>2867</v>
      </c>
      <c r="D668" s="1015" t="s">
        <v>4180</v>
      </c>
      <c r="E668" s="1016">
        <v>951.78</v>
      </c>
      <c r="F668" s="1017">
        <v>5860318</v>
      </c>
      <c r="G668" s="1015" t="s">
        <v>4758</v>
      </c>
      <c r="H668" s="1015" t="s">
        <v>2870</v>
      </c>
      <c r="I668" s="1018">
        <v>42373</v>
      </c>
      <c r="J668" s="1018">
        <v>44565</v>
      </c>
      <c r="K668" s="1015" t="s">
        <v>1234</v>
      </c>
      <c r="L668" s="1015" t="s">
        <v>1234</v>
      </c>
    </row>
    <row r="669" spans="1:12" ht="12">
      <c r="A669" s="1014">
        <v>666</v>
      </c>
      <c r="B669" s="1014" t="s">
        <v>4759</v>
      </c>
      <c r="C669" s="1014" t="s">
        <v>2867</v>
      </c>
      <c r="D669" s="1015" t="s">
        <v>3014</v>
      </c>
      <c r="E669" s="1016">
        <v>541.62</v>
      </c>
      <c r="F669" s="1017">
        <v>5857066</v>
      </c>
      <c r="G669" s="1015" t="s">
        <v>4333</v>
      </c>
      <c r="H669" s="1015" t="s">
        <v>2870</v>
      </c>
      <c r="I669" s="1018">
        <v>42373</v>
      </c>
      <c r="J669" s="1018">
        <v>44565</v>
      </c>
      <c r="K669" s="1015" t="s">
        <v>2022</v>
      </c>
      <c r="L669" s="1015" t="s">
        <v>3105</v>
      </c>
    </row>
    <row r="670" spans="1:12" ht="12">
      <c r="A670" s="1014">
        <v>667</v>
      </c>
      <c r="B670" s="1014" t="s">
        <v>4760</v>
      </c>
      <c r="C670" s="1014" t="s">
        <v>2867</v>
      </c>
      <c r="D670" s="1015" t="s">
        <v>4761</v>
      </c>
      <c r="E670" s="1016">
        <v>767.17</v>
      </c>
      <c r="F670" s="1017">
        <v>5860318</v>
      </c>
      <c r="G670" s="1015" t="s">
        <v>4758</v>
      </c>
      <c r="H670" s="1015" t="s">
        <v>2870</v>
      </c>
      <c r="I670" s="1018">
        <v>42373</v>
      </c>
      <c r="J670" s="1018">
        <v>44565</v>
      </c>
      <c r="K670" s="1015" t="s">
        <v>1234</v>
      </c>
      <c r="L670" s="1015" t="s">
        <v>1234</v>
      </c>
    </row>
    <row r="671" spans="1:12" ht="12">
      <c r="A671" s="1014">
        <v>668</v>
      </c>
      <c r="B671" s="1014" t="s">
        <v>4762</v>
      </c>
      <c r="C671" s="1014" t="s">
        <v>2867</v>
      </c>
      <c r="D671" s="1015" t="s">
        <v>4763</v>
      </c>
      <c r="E671" s="1016">
        <v>1269.55</v>
      </c>
      <c r="F671" s="1017">
        <v>5950465</v>
      </c>
      <c r="G671" s="1015" t="s">
        <v>4353</v>
      </c>
      <c r="H671" s="1015" t="s">
        <v>2870</v>
      </c>
      <c r="I671" s="1018">
        <v>42373</v>
      </c>
      <c r="J671" s="1018">
        <v>44565</v>
      </c>
      <c r="K671" s="1015" t="s">
        <v>2985</v>
      </c>
      <c r="L671" s="1015" t="s">
        <v>3785</v>
      </c>
    </row>
    <row r="672" spans="1:12" ht="12">
      <c r="A672" s="1014">
        <v>669</v>
      </c>
      <c r="B672" s="1014" t="s">
        <v>4764</v>
      </c>
      <c r="C672" s="1014" t="s">
        <v>2867</v>
      </c>
      <c r="D672" s="1015" t="s">
        <v>4765</v>
      </c>
      <c r="E672" s="1016">
        <v>3589.86</v>
      </c>
      <c r="F672" s="1017">
        <v>6016677</v>
      </c>
      <c r="G672" s="1015" t="s">
        <v>4766</v>
      </c>
      <c r="H672" s="1015" t="s">
        <v>2870</v>
      </c>
      <c r="I672" s="1018">
        <v>42373</v>
      </c>
      <c r="J672" s="1018">
        <v>44565</v>
      </c>
      <c r="K672" s="1015" t="s">
        <v>2985</v>
      </c>
      <c r="L672" s="1015" t="s">
        <v>4767</v>
      </c>
    </row>
    <row r="673" spans="1:12" ht="12">
      <c r="A673" s="1014">
        <v>670</v>
      </c>
      <c r="B673" s="1014" t="s">
        <v>4768</v>
      </c>
      <c r="C673" s="1014" t="s">
        <v>2867</v>
      </c>
      <c r="D673" s="1015" t="s">
        <v>4769</v>
      </c>
      <c r="E673" s="1016">
        <v>8128.91</v>
      </c>
      <c r="F673" s="1017">
        <v>5767865</v>
      </c>
      <c r="G673" s="1015" t="s">
        <v>4453</v>
      </c>
      <c r="H673" s="1015" t="s">
        <v>2922</v>
      </c>
      <c r="I673" s="1018">
        <v>42373</v>
      </c>
      <c r="J673" s="1018">
        <v>44565</v>
      </c>
      <c r="K673" s="1015" t="s">
        <v>2960</v>
      </c>
      <c r="L673" s="1015" t="s">
        <v>3728</v>
      </c>
    </row>
    <row r="674" spans="1:12" ht="12">
      <c r="A674" s="1014">
        <v>671</v>
      </c>
      <c r="B674" s="1014" t="s">
        <v>4770</v>
      </c>
      <c r="C674" s="1014" t="s">
        <v>2867</v>
      </c>
      <c r="D674" s="1015" t="s">
        <v>3494</v>
      </c>
      <c r="E674" s="1016">
        <v>3553.01</v>
      </c>
      <c r="F674" s="1017">
        <v>5993229</v>
      </c>
      <c r="G674" s="1015" t="s">
        <v>4771</v>
      </c>
      <c r="H674" s="1015" t="s">
        <v>2870</v>
      </c>
      <c r="I674" s="1018">
        <v>42373</v>
      </c>
      <c r="J674" s="1018">
        <v>44565</v>
      </c>
      <c r="K674" s="1015" t="s">
        <v>1255</v>
      </c>
      <c r="L674" s="1015" t="s">
        <v>3494</v>
      </c>
    </row>
    <row r="675" spans="1:12" ht="12">
      <c r="A675" s="1014">
        <v>672</v>
      </c>
      <c r="B675" s="1014" t="s">
        <v>4772</v>
      </c>
      <c r="C675" s="1014" t="s">
        <v>2867</v>
      </c>
      <c r="D675" s="1015" t="s">
        <v>4773</v>
      </c>
      <c r="E675" s="1016">
        <v>11043.27</v>
      </c>
      <c r="F675" s="1017">
        <v>5359058</v>
      </c>
      <c r="G675" s="1015" t="s">
        <v>4774</v>
      </c>
      <c r="H675" s="1015" t="s">
        <v>2870</v>
      </c>
      <c r="I675" s="1018">
        <v>42373</v>
      </c>
      <c r="J675" s="1018">
        <v>44565</v>
      </c>
      <c r="K675" s="1015" t="s">
        <v>2960</v>
      </c>
      <c r="L675" s="1015" t="s">
        <v>3319</v>
      </c>
    </row>
    <row r="676" spans="1:12" ht="12">
      <c r="A676" s="1014">
        <v>673</v>
      </c>
      <c r="B676" s="1014" t="s">
        <v>4775</v>
      </c>
      <c r="C676" s="1014" t="s">
        <v>2867</v>
      </c>
      <c r="D676" s="1015" t="s">
        <v>3109</v>
      </c>
      <c r="E676" s="1016">
        <v>4996.33</v>
      </c>
      <c r="F676" s="1017">
        <v>5882583</v>
      </c>
      <c r="G676" s="1015" t="s">
        <v>4776</v>
      </c>
      <c r="H676" s="1015" t="s">
        <v>2870</v>
      </c>
      <c r="I676" s="1018">
        <v>42373</v>
      </c>
      <c r="J676" s="1018">
        <v>44565</v>
      </c>
      <c r="K676" s="1015" t="s">
        <v>2960</v>
      </c>
      <c r="L676" s="1015" t="s">
        <v>4138</v>
      </c>
    </row>
    <row r="677" spans="1:12" ht="12">
      <c r="A677" s="1014">
        <v>674</v>
      </c>
      <c r="B677" s="1014" t="s">
        <v>4777</v>
      </c>
      <c r="C677" s="1014" t="s">
        <v>2867</v>
      </c>
      <c r="D677" s="1015" t="s">
        <v>4778</v>
      </c>
      <c r="E677" s="1016">
        <v>949.91</v>
      </c>
      <c r="F677" s="1017">
        <v>5305403</v>
      </c>
      <c r="G677" s="1015" t="s">
        <v>4418</v>
      </c>
      <c r="H677" s="1015" t="s">
        <v>2870</v>
      </c>
      <c r="I677" s="1018">
        <v>42373</v>
      </c>
      <c r="J677" s="1018">
        <v>44565</v>
      </c>
      <c r="K677" s="1015" t="s">
        <v>2960</v>
      </c>
      <c r="L677" s="1015" t="s">
        <v>3006</v>
      </c>
    </row>
    <row r="678" spans="1:12" ht="12">
      <c r="A678" s="1014">
        <v>675</v>
      </c>
      <c r="B678" s="1014" t="s">
        <v>4779</v>
      </c>
      <c r="C678" s="1014" t="s">
        <v>2867</v>
      </c>
      <c r="D678" s="1015" t="s">
        <v>4780</v>
      </c>
      <c r="E678" s="1016">
        <v>1676.52</v>
      </c>
      <c r="F678" s="1017">
        <v>5864801</v>
      </c>
      <c r="G678" s="1015" t="s">
        <v>4740</v>
      </c>
      <c r="H678" s="1015" t="s">
        <v>2870</v>
      </c>
      <c r="I678" s="1018">
        <v>42373</v>
      </c>
      <c r="J678" s="1018">
        <v>44565</v>
      </c>
      <c r="K678" s="1015" t="s">
        <v>2960</v>
      </c>
      <c r="L678" s="1015" t="s">
        <v>3728</v>
      </c>
    </row>
    <row r="679" spans="1:12" ht="12">
      <c r="A679" s="1014">
        <v>676</v>
      </c>
      <c r="B679" s="1014" t="s">
        <v>4781</v>
      </c>
      <c r="C679" s="1014" t="s">
        <v>2867</v>
      </c>
      <c r="D679" s="1015" t="s">
        <v>4782</v>
      </c>
      <c r="E679" s="1016">
        <v>6023.78</v>
      </c>
      <c r="F679" s="1017">
        <v>5940338</v>
      </c>
      <c r="G679" s="1015" t="s">
        <v>4783</v>
      </c>
      <c r="H679" s="1015" t="s">
        <v>2870</v>
      </c>
      <c r="I679" s="1018">
        <v>42373</v>
      </c>
      <c r="J679" s="1018">
        <v>44565</v>
      </c>
      <c r="K679" s="1015" t="s">
        <v>2985</v>
      </c>
      <c r="L679" s="1015" t="s">
        <v>3785</v>
      </c>
    </row>
    <row r="680" spans="1:12" ht="12">
      <c r="A680" s="1014">
        <v>677</v>
      </c>
      <c r="B680" s="1014" t="s">
        <v>4784</v>
      </c>
      <c r="C680" s="1014" t="s">
        <v>2867</v>
      </c>
      <c r="D680" s="1015" t="s">
        <v>4785</v>
      </c>
      <c r="E680" s="1016">
        <v>1412.75</v>
      </c>
      <c r="F680" s="1017">
        <v>5921112</v>
      </c>
      <c r="G680" s="1015" t="s">
        <v>4036</v>
      </c>
      <c r="H680" s="1015" t="s">
        <v>2870</v>
      </c>
      <c r="I680" s="1018">
        <v>42373</v>
      </c>
      <c r="J680" s="1018">
        <v>44565</v>
      </c>
      <c r="K680" s="1015" t="s">
        <v>1265</v>
      </c>
      <c r="L680" s="1015" t="s">
        <v>2965</v>
      </c>
    </row>
    <row r="681" spans="1:12" ht="12">
      <c r="A681" s="1014">
        <v>678</v>
      </c>
      <c r="B681" s="1014" t="s">
        <v>4786</v>
      </c>
      <c r="C681" s="1014" t="s">
        <v>2867</v>
      </c>
      <c r="D681" s="1015" t="s">
        <v>4787</v>
      </c>
      <c r="E681" s="1016">
        <v>6459.84</v>
      </c>
      <c r="F681" s="1017">
        <v>5898501</v>
      </c>
      <c r="G681" s="1015" t="s">
        <v>4788</v>
      </c>
      <c r="H681" s="1015" t="s">
        <v>2922</v>
      </c>
      <c r="I681" s="1018">
        <v>42373</v>
      </c>
      <c r="J681" s="1018">
        <v>44565</v>
      </c>
      <c r="K681" s="1015" t="s">
        <v>2985</v>
      </c>
      <c r="L681" s="1015" t="s">
        <v>3409</v>
      </c>
    </row>
    <row r="682" spans="1:12" ht="12">
      <c r="A682" s="1014">
        <v>679</v>
      </c>
      <c r="B682" s="1014" t="s">
        <v>4789</v>
      </c>
      <c r="C682" s="1014" t="s">
        <v>2867</v>
      </c>
      <c r="D682" s="1015" t="s">
        <v>3204</v>
      </c>
      <c r="E682" s="1016">
        <v>385.89</v>
      </c>
      <c r="F682" s="1017">
        <v>5955297</v>
      </c>
      <c r="G682" s="1015" t="s">
        <v>4225</v>
      </c>
      <c r="H682" s="1015" t="s">
        <v>2870</v>
      </c>
      <c r="I682" s="1018">
        <v>42373</v>
      </c>
      <c r="J682" s="1018">
        <v>44565</v>
      </c>
      <c r="K682" s="1015" t="s">
        <v>1239</v>
      </c>
      <c r="L682" s="1015" t="s">
        <v>4790</v>
      </c>
    </row>
    <row r="683" spans="1:12" ht="12">
      <c r="A683" s="1014">
        <v>680</v>
      </c>
      <c r="B683" s="1014" t="s">
        <v>4791</v>
      </c>
      <c r="C683" s="1014" t="s">
        <v>2867</v>
      </c>
      <c r="D683" s="1015" t="s">
        <v>4792</v>
      </c>
      <c r="E683" s="1016">
        <v>9156.4599999999991</v>
      </c>
      <c r="F683" s="1017">
        <v>5980178</v>
      </c>
      <c r="G683" s="1015" t="s">
        <v>4460</v>
      </c>
      <c r="H683" s="1015" t="s">
        <v>2870</v>
      </c>
      <c r="I683" s="1018">
        <v>42373</v>
      </c>
      <c r="J683" s="1018">
        <v>44565</v>
      </c>
      <c r="K683" s="1015" t="s">
        <v>2960</v>
      </c>
      <c r="L683" s="1015" t="s">
        <v>4515</v>
      </c>
    </row>
    <row r="684" spans="1:12" ht="12">
      <c r="A684" s="1014">
        <v>681</v>
      </c>
      <c r="B684" s="1014" t="s">
        <v>4793</v>
      </c>
      <c r="C684" s="1014" t="s">
        <v>2867</v>
      </c>
      <c r="D684" s="1015" t="s">
        <v>4794</v>
      </c>
      <c r="E684" s="1016">
        <v>1174.8900000000001</v>
      </c>
      <c r="F684" s="1017">
        <v>5181453</v>
      </c>
      <c r="G684" s="1015" t="s">
        <v>4795</v>
      </c>
      <c r="H684" s="1015" t="s">
        <v>2870</v>
      </c>
      <c r="I684" s="1018">
        <v>42373</v>
      </c>
      <c r="J684" s="1018">
        <v>44565</v>
      </c>
      <c r="K684" s="1015" t="s">
        <v>1207</v>
      </c>
      <c r="L684" s="1015" t="s">
        <v>3665</v>
      </c>
    </row>
    <row r="685" spans="1:12" ht="12">
      <c r="A685" s="1014">
        <v>682</v>
      </c>
      <c r="B685" s="1014" t="s">
        <v>4796</v>
      </c>
      <c r="C685" s="1014" t="s">
        <v>2867</v>
      </c>
      <c r="D685" s="1015" t="s">
        <v>4797</v>
      </c>
      <c r="E685" s="1016">
        <v>20983.31</v>
      </c>
      <c r="F685" s="1017">
        <v>5556554</v>
      </c>
      <c r="G685" s="1015" t="s">
        <v>4361</v>
      </c>
      <c r="H685" s="1015" t="s">
        <v>2870</v>
      </c>
      <c r="I685" s="1018">
        <v>42373</v>
      </c>
      <c r="J685" s="1018">
        <v>44565</v>
      </c>
      <c r="K685" s="1015" t="s">
        <v>1189</v>
      </c>
      <c r="L685" s="1015" t="s">
        <v>4798</v>
      </c>
    </row>
    <row r="686" spans="1:12" ht="12">
      <c r="A686" s="1014">
        <v>683</v>
      </c>
      <c r="B686" s="1014" t="s">
        <v>4799</v>
      </c>
      <c r="C686" s="1014" t="s">
        <v>2867</v>
      </c>
      <c r="D686" s="1015" t="s">
        <v>4800</v>
      </c>
      <c r="E686" s="1016">
        <v>3916.61</v>
      </c>
      <c r="F686" s="1017">
        <v>5947251</v>
      </c>
      <c r="G686" s="1015" t="s">
        <v>4801</v>
      </c>
      <c r="H686" s="1015" t="s">
        <v>2870</v>
      </c>
      <c r="I686" s="1018">
        <v>42374</v>
      </c>
      <c r="J686" s="1018">
        <v>44566</v>
      </c>
      <c r="K686" s="1015" t="s">
        <v>2960</v>
      </c>
      <c r="L686" s="1015" t="s">
        <v>3268</v>
      </c>
    </row>
    <row r="687" spans="1:12" ht="12">
      <c r="A687" s="1014">
        <v>684</v>
      </c>
      <c r="B687" s="1014" t="s">
        <v>4802</v>
      </c>
      <c r="C687" s="1014" t="s">
        <v>2867</v>
      </c>
      <c r="D687" s="1015" t="s">
        <v>4803</v>
      </c>
      <c r="E687" s="1016">
        <v>3230.85</v>
      </c>
      <c r="F687" s="1017">
        <v>6005357</v>
      </c>
      <c r="G687" s="1015" t="s">
        <v>4804</v>
      </c>
      <c r="H687" s="1015" t="s">
        <v>2870</v>
      </c>
      <c r="I687" s="1018">
        <v>42374</v>
      </c>
      <c r="J687" s="1018">
        <v>44566</v>
      </c>
      <c r="K687" s="1015" t="s">
        <v>1207</v>
      </c>
      <c r="L687" s="1015" t="s">
        <v>4805</v>
      </c>
    </row>
    <row r="688" spans="1:12" ht="12">
      <c r="A688" s="1014">
        <v>685</v>
      </c>
      <c r="B688" s="1014" t="s">
        <v>4806</v>
      </c>
      <c r="C688" s="1014" t="s">
        <v>2867</v>
      </c>
      <c r="D688" s="1015" t="s">
        <v>4603</v>
      </c>
      <c r="E688" s="1016">
        <v>228.64</v>
      </c>
      <c r="F688" s="1017">
        <v>6013201</v>
      </c>
      <c r="G688" s="1015" t="s">
        <v>4807</v>
      </c>
      <c r="H688" s="1015" t="s">
        <v>2870</v>
      </c>
      <c r="I688" s="1018">
        <v>42374</v>
      </c>
      <c r="J688" s="1018">
        <v>44566</v>
      </c>
      <c r="K688" s="1015" t="s">
        <v>1265</v>
      </c>
      <c r="L688" s="1015" t="s">
        <v>4518</v>
      </c>
    </row>
    <row r="689" spans="1:12" ht="12">
      <c r="A689" s="1014">
        <v>686</v>
      </c>
      <c r="B689" s="1014" t="s">
        <v>4808</v>
      </c>
      <c r="C689" s="1014" t="s">
        <v>2867</v>
      </c>
      <c r="D689" s="1015" t="s">
        <v>4809</v>
      </c>
      <c r="E689" s="1016">
        <v>2490.2199999999998</v>
      </c>
      <c r="F689" s="1017">
        <v>5453534</v>
      </c>
      <c r="G689" s="1015" t="s">
        <v>4810</v>
      </c>
      <c r="H689" s="1015" t="s">
        <v>2870</v>
      </c>
      <c r="I689" s="1018">
        <v>42374</v>
      </c>
      <c r="J689" s="1018">
        <v>44566</v>
      </c>
      <c r="K689" s="1015" t="s">
        <v>1207</v>
      </c>
      <c r="L689" s="1015" t="s">
        <v>4811</v>
      </c>
    </row>
    <row r="690" spans="1:12" ht="12">
      <c r="A690" s="1014">
        <v>687</v>
      </c>
      <c r="B690" s="1014" t="s">
        <v>4812</v>
      </c>
      <c r="C690" s="1014" t="s">
        <v>2867</v>
      </c>
      <c r="D690" s="1015" t="s">
        <v>4813</v>
      </c>
      <c r="E690" s="1016">
        <v>1589.51</v>
      </c>
      <c r="F690" s="1017">
        <v>5961815</v>
      </c>
      <c r="G690" s="1015" t="s">
        <v>4814</v>
      </c>
      <c r="H690" s="1015" t="s">
        <v>2870</v>
      </c>
      <c r="I690" s="1018">
        <v>42374</v>
      </c>
      <c r="J690" s="1018">
        <v>44566</v>
      </c>
      <c r="K690" s="1015" t="s">
        <v>1265</v>
      </c>
      <c r="L690" s="1015" t="s">
        <v>2923</v>
      </c>
    </row>
    <row r="691" spans="1:12" ht="12">
      <c r="A691" s="1014">
        <v>688</v>
      </c>
      <c r="B691" s="1014" t="s">
        <v>4815</v>
      </c>
      <c r="C691" s="1014" t="s">
        <v>2867</v>
      </c>
      <c r="D691" s="1015" t="s">
        <v>4816</v>
      </c>
      <c r="E691" s="1016">
        <v>1909.43</v>
      </c>
      <c r="F691" s="1017">
        <v>2012251</v>
      </c>
      <c r="G691" s="1015" t="s">
        <v>4817</v>
      </c>
      <c r="H691" s="1015" t="s">
        <v>2870</v>
      </c>
      <c r="I691" s="1018">
        <v>42376</v>
      </c>
      <c r="J691" s="1018">
        <v>44568</v>
      </c>
      <c r="K691" s="1015" t="s">
        <v>2985</v>
      </c>
      <c r="L691" s="1015" t="s">
        <v>4818</v>
      </c>
    </row>
    <row r="692" spans="1:12" ht="12">
      <c r="A692" s="1014">
        <v>689</v>
      </c>
      <c r="B692" s="1014" t="s">
        <v>4819</v>
      </c>
      <c r="C692" s="1014" t="s">
        <v>2867</v>
      </c>
      <c r="D692" s="1015" t="s">
        <v>3977</v>
      </c>
      <c r="E692" s="1016">
        <v>672.81</v>
      </c>
      <c r="F692" s="1017">
        <v>5434882</v>
      </c>
      <c r="G692" s="1015" t="s">
        <v>4103</v>
      </c>
      <c r="H692" s="1015" t="s">
        <v>2870</v>
      </c>
      <c r="I692" s="1018">
        <v>42376</v>
      </c>
      <c r="J692" s="1018">
        <v>44568</v>
      </c>
      <c r="K692" s="1015" t="s">
        <v>1173</v>
      </c>
      <c r="L692" s="1015" t="s">
        <v>4820</v>
      </c>
    </row>
    <row r="693" spans="1:12" ht="12">
      <c r="A693" s="1014">
        <v>690</v>
      </c>
      <c r="B693" s="1014" t="s">
        <v>4821</v>
      </c>
      <c r="C693" s="1014" t="s">
        <v>2867</v>
      </c>
      <c r="D693" s="1015" t="s">
        <v>3139</v>
      </c>
      <c r="E693" s="1016">
        <v>21188.81</v>
      </c>
      <c r="F693" s="1017">
        <v>5734037</v>
      </c>
      <c r="G693" s="1015" t="s">
        <v>4244</v>
      </c>
      <c r="H693" s="1015" t="s">
        <v>2870</v>
      </c>
      <c r="I693" s="1018">
        <v>42376</v>
      </c>
      <c r="J693" s="1018">
        <v>44568</v>
      </c>
      <c r="K693" s="1015" t="s">
        <v>2960</v>
      </c>
      <c r="L693" s="1015" t="s">
        <v>3396</v>
      </c>
    </row>
    <row r="694" spans="1:12" ht="12">
      <c r="A694" s="1014">
        <v>691</v>
      </c>
      <c r="B694" s="1014" t="s">
        <v>4822</v>
      </c>
      <c r="C694" s="1014" t="s">
        <v>2867</v>
      </c>
      <c r="D694" s="1015" t="s">
        <v>1197</v>
      </c>
      <c r="E694" s="1016">
        <v>1752.04</v>
      </c>
      <c r="F694" s="1017">
        <v>5066646</v>
      </c>
      <c r="G694" s="1015" t="s">
        <v>4403</v>
      </c>
      <c r="H694" s="1015" t="s">
        <v>2922</v>
      </c>
      <c r="I694" s="1018">
        <v>42376</v>
      </c>
      <c r="J694" s="1018">
        <v>44568</v>
      </c>
      <c r="K694" s="1015" t="s">
        <v>1228</v>
      </c>
      <c r="L694" s="1015" t="s">
        <v>3028</v>
      </c>
    </row>
    <row r="695" spans="1:12" ht="12">
      <c r="A695" s="1014">
        <v>692</v>
      </c>
      <c r="B695" s="1014" t="s">
        <v>4823</v>
      </c>
      <c r="C695" s="1014" t="s">
        <v>2867</v>
      </c>
      <c r="D695" s="1015" t="s">
        <v>4000</v>
      </c>
      <c r="E695" s="1016">
        <v>15725.29</v>
      </c>
      <c r="F695" s="1017">
        <v>5979129</v>
      </c>
      <c r="G695" s="1015" t="s">
        <v>4824</v>
      </c>
      <c r="H695" s="1015" t="s">
        <v>2870</v>
      </c>
      <c r="I695" s="1018">
        <v>42376</v>
      </c>
      <c r="J695" s="1018">
        <v>44568</v>
      </c>
      <c r="K695" s="1015" t="s">
        <v>1207</v>
      </c>
      <c r="L695" s="1015" t="s">
        <v>4532</v>
      </c>
    </row>
    <row r="696" spans="1:12" ht="12">
      <c r="A696" s="1014">
        <v>693</v>
      </c>
      <c r="B696" s="1014" t="s">
        <v>4825</v>
      </c>
      <c r="C696" s="1014" t="s">
        <v>2867</v>
      </c>
      <c r="D696" s="1015" t="s">
        <v>4826</v>
      </c>
      <c r="E696" s="1016">
        <v>365.04</v>
      </c>
      <c r="F696" s="1017">
        <v>6013554</v>
      </c>
      <c r="G696" s="1015" t="s">
        <v>4827</v>
      </c>
      <c r="H696" s="1015" t="s">
        <v>2870</v>
      </c>
      <c r="I696" s="1018">
        <v>42376</v>
      </c>
      <c r="J696" s="1018">
        <v>44568</v>
      </c>
      <c r="K696" s="1015" t="s">
        <v>2022</v>
      </c>
      <c r="L696" s="1015" t="s">
        <v>2969</v>
      </c>
    </row>
    <row r="697" spans="1:12" ht="12">
      <c r="A697" s="1014">
        <v>694</v>
      </c>
      <c r="B697" s="1014" t="s">
        <v>4828</v>
      </c>
      <c r="C697" s="1014" t="s">
        <v>2867</v>
      </c>
      <c r="D697" s="1015" t="s">
        <v>3411</v>
      </c>
      <c r="E697" s="1016">
        <v>10419.43</v>
      </c>
      <c r="F697" s="1017">
        <v>5045894</v>
      </c>
      <c r="G697" s="1015" t="s">
        <v>421</v>
      </c>
      <c r="H697" s="1015" t="s">
        <v>2870</v>
      </c>
      <c r="I697" s="1018">
        <v>42376</v>
      </c>
      <c r="J697" s="1018">
        <v>44568</v>
      </c>
      <c r="K697" s="1015" t="s">
        <v>2985</v>
      </c>
      <c r="L697" s="1015" t="s">
        <v>3139</v>
      </c>
    </row>
    <row r="698" spans="1:12" ht="12">
      <c r="A698" s="1014">
        <v>695</v>
      </c>
      <c r="B698" s="1014" t="s">
        <v>4829</v>
      </c>
      <c r="C698" s="1014" t="s">
        <v>2867</v>
      </c>
      <c r="D698" s="1015" t="s">
        <v>4830</v>
      </c>
      <c r="E698" s="1016">
        <v>18477.48</v>
      </c>
      <c r="F698" s="1017">
        <v>5767865</v>
      </c>
      <c r="G698" s="1015" t="s">
        <v>4453</v>
      </c>
      <c r="H698" s="1015" t="s">
        <v>2922</v>
      </c>
      <c r="I698" s="1018">
        <v>42377</v>
      </c>
      <c r="J698" s="1018">
        <v>44569</v>
      </c>
      <c r="K698" s="1015" t="s">
        <v>2985</v>
      </c>
      <c r="L698" s="1015" t="s">
        <v>2986</v>
      </c>
    </row>
    <row r="699" spans="1:12" ht="12">
      <c r="A699" s="1014">
        <v>696</v>
      </c>
      <c r="B699" s="1014" t="s">
        <v>4831</v>
      </c>
      <c r="C699" s="1014" t="s">
        <v>2867</v>
      </c>
      <c r="D699" s="1015" t="s">
        <v>4832</v>
      </c>
      <c r="E699" s="1016">
        <v>10149.94</v>
      </c>
      <c r="F699" s="1017">
        <v>5455219</v>
      </c>
      <c r="G699" s="1015" t="s">
        <v>3980</v>
      </c>
      <c r="H699" s="1015" t="s">
        <v>2870</v>
      </c>
      <c r="I699" s="1018">
        <v>42377</v>
      </c>
      <c r="J699" s="1018">
        <v>44569</v>
      </c>
      <c r="K699" s="1015" t="s">
        <v>2960</v>
      </c>
      <c r="L699" s="1015" t="s">
        <v>3728</v>
      </c>
    </row>
    <row r="700" spans="1:12" ht="12">
      <c r="A700" s="1014">
        <v>697</v>
      </c>
      <c r="B700" s="1014" t="s">
        <v>4833</v>
      </c>
      <c r="C700" s="1014" t="s">
        <v>2867</v>
      </c>
      <c r="D700" s="1015" t="s">
        <v>3139</v>
      </c>
      <c r="E700" s="1016">
        <v>63.22</v>
      </c>
      <c r="F700" s="1017">
        <v>5968216</v>
      </c>
      <c r="G700" s="1015" t="s">
        <v>4834</v>
      </c>
      <c r="H700" s="1015" t="s">
        <v>2870</v>
      </c>
      <c r="I700" s="1018">
        <v>42380</v>
      </c>
      <c r="J700" s="1018">
        <v>44572</v>
      </c>
      <c r="K700" s="1015" t="s">
        <v>2985</v>
      </c>
      <c r="L700" s="1015" t="s">
        <v>3139</v>
      </c>
    </row>
    <row r="701" spans="1:12" ht="12">
      <c r="A701" s="1014">
        <v>698</v>
      </c>
      <c r="B701" s="1014" t="s">
        <v>4835</v>
      </c>
      <c r="C701" s="1014" t="s">
        <v>2867</v>
      </c>
      <c r="D701" s="1015" t="s">
        <v>3453</v>
      </c>
      <c r="E701" s="1016">
        <v>906.85</v>
      </c>
      <c r="F701" s="1017">
        <v>6034772</v>
      </c>
      <c r="G701" s="1015" t="s">
        <v>4836</v>
      </c>
      <c r="H701" s="1015" t="s">
        <v>2870</v>
      </c>
      <c r="I701" s="1018">
        <v>42380</v>
      </c>
      <c r="J701" s="1018">
        <v>43782</v>
      </c>
      <c r="K701" s="1015" t="s">
        <v>1189</v>
      </c>
      <c r="L701" s="1015" t="s">
        <v>3453</v>
      </c>
    </row>
    <row r="702" spans="1:12" ht="12">
      <c r="A702" s="1014">
        <v>699</v>
      </c>
      <c r="B702" s="1014" t="s">
        <v>4837</v>
      </c>
      <c r="C702" s="1014" t="s">
        <v>2867</v>
      </c>
      <c r="D702" s="1015" t="s">
        <v>4838</v>
      </c>
      <c r="E702" s="1016">
        <v>4693.38</v>
      </c>
      <c r="F702" s="1017">
        <v>5945127</v>
      </c>
      <c r="G702" s="1015" t="s">
        <v>4839</v>
      </c>
      <c r="H702" s="1015" t="s">
        <v>2870</v>
      </c>
      <c r="I702" s="1018">
        <v>42380</v>
      </c>
      <c r="J702" s="1018">
        <v>44572</v>
      </c>
      <c r="K702" s="1015" t="s">
        <v>2960</v>
      </c>
      <c r="L702" s="1015" t="s">
        <v>4840</v>
      </c>
    </row>
    <row r="703" spans="1:12" ht="12">
      <c r="A703" s="1014">
        <v>700</v>
      </c>
      <c r="B703" s="1014" t="s">
        <v>4841</v>
      </c>
      <c r="C703" s="1014" t="s">
        <v>2867</v>
      </c>
      <c r="D703" s="1015" t="s">
        <v>4842</v>
      </c>
      <c r="E703" s="1016">
        <v>1431.44</v>
      </c>
      <c r="F703" s="1017">
        <v>5351103</v>
      </c>
      <c r="G703" s="1015" t="s">
        <v>4843</v>
      </c>
      <c r="H703" s="1015" t="s">
        <v>2870</v>
      </c>
      <c r="I703" s="1018">
        <v>42380</v>
      </c>
      <c r="J703" s="1018">
        <v>44572</v>
      </c>
      <c r="K703" s="1015" t="s">
        <v>1265</v>
      </c>
      <c r="L703" s="1015" t="s">
        <v>3150</v>
      </c>
    </row>
    <row r="704" spans="1:12" ht="12">
      <c r="A704" s="1014">
        <v>701</v>
      </c>
      <c r="B704" s="1014" t="s">
        <v>4844</v>
      </c>
      <c r="C704" s="1014" t="s">
        <v>2867</v>
      </c>
      <c r="D704" s="1015" t="s">
        <v>4845</v>
      </c>
      <c r="E704" s="1016">
        <v>3025.86</v>
      </c>
      <c r="F704" s="1017">
        <v>6152813</v>
      </c>
      <c r="G704" s="1015" t="s">
        <v>4846</v>
      </c>
      <c r="H704" s="1015" t="s">
        <v>2870</v>
      </c>
      <c r="I704" s="1018">
        <v>42381</v>
      </c>
      <c r="J704" s="1018">
        <v>44573</v>
      </c>
      <c r="K704" s="1015" t="s">
        <v>2985</v>
      </c>
      <c r="L704" s="1015" t="s">
        <v>3105</v>
      </c>
    </row>
    <row r="705" spans="1:12" ht="12">
      <c r="A705" s="1014">
        <v>702</v>
      </c>
      <c r="B705" s="1014" t="s">
        <v>4847</v>
      </c>
      <c r="C705" s="1014" t="s">
        <v>2867</v>
      </c>
      <c r="D705" s="1015" t="s">
        <v>3684</v>
      </c>
      <c r="E705" s="1016">
        <v>1944.59</v>
      </c>
      <c r="F705" s="1017">
        <v>6347444</v>
      </c>
      <c r="G705" s="1015" t="s">
        <v>4848</v>
      </c>
      <c r="H705" s="1015" t="s">
        <v>2870</v>
      </c>
      <c r="I705" s="1018">
        <v>42382</v>
      </c>
      <c r="J705" s="1018">
        <v>44574</v>
      </c>
      <c r="K705" s="1015" t="s">
        <v>1265</v>
      </c>
      <c r="L705" s="1015" t="s">
        <v>4690</v>
      </c>
    </row>
    <row r="706" spans="1:12" ht="12">
      <c r="A706" s="1014">
        <v>703</v>
      </c>
      <c r="B706" s="1014" t="s">
        <v>4849</v>
      </c>
      <c r="C706" s="1014" t="s">
        <v>2867</v>
      </c>
      <c r="D706" s="1015" t="s">
        <v>4850</v>
      </c>
      <c r="E706" s="1016">
        <v>308.10000000000002</v>
      </c>
      <c r="F706" s="1017">
        <v>6267408</v>
      </c>
      <c r="G706" s="1015" t="s">
        <v>933</v>
      </c>
      <c r="H706" s="1015" t="s">
        <v>2879</v>
      </c>
      <c r="I706" s="1018">
        <v>42383</v>
      </c>
      <c r="J706" s="1018">
        <v>44575</v>
      </c>
      <c r="K706" s="1015" t="s">
        <v>2960</v>
      </c>
      <c r="L706" s="1015" t="s">
        <v>3402</v>
      </c>
    </row>
    <row r="707" spans="1:12" ht="12">
      <c r="A707" s="1014">
        <v>704</v>
      </c>
      <c r="B707" s="1014" t="s">
        <v>4851</v>
      </c>
      <c r="C707" s="1014" t="s">
        <v>2867</v>
      </c>
      <c r="D707" s="1015" t="s">
        <v>3163</v>
      </c>
      <c r="E707" s="1016">
        <v>3260.21</v>
      </c>
      <c r="F707" s="1017">
        <v>5893372</v>
      </c>
      <c r="G707" s="1015" t="s">
        <v>4852</v>
      </c>
      <c r="H707" s="1015" t="s">
        <v>2870</v>
      </c>
      <c r="I707" s="1018">
        <v>42383</v>
      </c>
      <c r="J707" s="1018">
        <v>44575</v>
      </c>
      <c r="K707" s="1015" t="s">
        <v>2960</v>
      </c>
      <c r="L707" s="1015" t="s">
        <v>3728</v>
      </c>
    </row>
    <row r="708" spans="1:12" ht="12">
      <c r="A708" s="1014">
        <v>705</v>
      </c>
      <c r="B708" s="1014" t="s">
        <v>4853</v>
      </c>
      <c r="C708" s="1014" t="s">
        <v>2867</v>
      </c>
      <c r="D708" s="1015" t="s">
        <v>4854</v>
      </c>
      <c r="E708" s="1016">
        <v>11129.25</v>
      </c>
      <c r="F708" s="1017">
        <v>5387221</v>
      </c>
      <c r="G708" s="1015" t="s">
        <v>4855</v>
      </c>
      <c r="H708" s="1015" t="s">
        <v>2870</v>
      </c>
      <c r="I708" s="1018">
        <v>42383</v>
      </c>
      <c r="J708" s="1018">
        <v>44575</v>
      </c>
      <c r="K708" s="1015" t="s">
        <v>2985</v>
      </c>
      <c r="L708" s="1015" t="s">
        <v>4818</v>
      </c>
    </row>
    <row r="709" spans="1:12" ht="12">
      <c r="A709" s="1014">
        <v>706</v>
      </c>
      <c r="B709" s="1014" t="s">
        <v>4856</v>
      </c>
      <c r="C709" s="1014" t="s">
        <v>2867</v>
      </c>
      <c r="D709" s="1015" t="s">
        <v>4857</v>
      </c>
      <c r="E709" s="1016">
        <v>6262.85</v>
      </c>
      <c r="F709" s="1017">
        <v>5980194</v>
      </c>
      <c r="G709" s="1015" t="s">
        <v>4556</v>
      </c>
      <c r="H709" s="1015" t="s">
        <v>2870</v>
      </c>
      <c r="I709" s="1018">
        <v>42383</v>
      </c>
      <c r="J709" s="1018">
        <v>44575</v>
      </c>
      <c r="K709" s="1015" t="s">
        <v>2985</v>
      </c>
      <c r="L709" s="1015" t="s">
        <v>3785</v>
      </c>
    </row>
    <row r="710" spans="1:12" ht="12">
      <c r="A710" s="1014">
        <v>707</v>
      </c>
      <c r="B710" s="1014" t="s">
        <v>4858</v>
      </c>
      <c r="C710" s="1014" t="s">
        <v>2867</v>
      </c>
      <c r="D710" s="1015" t="s">
        <v>4859</v>
      </c>
      <c r="E710" s="1016">
        <v>110.63</v>
      </c>
      <c r="F710" s="1017">
        <v>5062306</v>
      </c>
      <c r="G710" s="1015" t="s">
        <v>4860</v>
      </c>
      <c r="H710" s="1015" t="s">
        <v>2870</v>
      </c>
      <c r="I710" s="1018">
        <v>42384</v>
      </c>
      <c r="J710" s="1018">
        <v>44576</v>
      </c>
      <c r="K710" s="1015" t="s">
        <v>1184</v>
      </c>
      <c r="L710" s="1015" t="s">
        <v>3054</v>
      </c>
    </row>
    <row r="711" spans="1:12" ht="12">
      <c r="A711" s="1014">
        <v>708</v>
      </c>
      <c r="B711" s="1014" t="s">
        <v>4861</v>
      </c>
      <c r="C711" s="1014" t="s">
        <v>2867</v>
      </c>
      <c r="D711" s="1015" t="s">
        <v>3880</v>
      </c>
      <c r="E711" s="1016">
        <v>6347.83</v>
      </c>
      <c r="F711" s="1017">
        <v>5945542</v>
      </c>
      <c r="G711" s="1015" t="s">
        <v>4862</v>
      </c>
      <c r="H711" s="1015" t="s">
        <v>2870</v>
      </c>
      <c r="I711" s="1018">
        <v>42384</v>
      </c>
      <c r="J711" s="1018">
        <v>44576</v>
      </c>
      <c r="K711" s="1015" t="s">
        <v>1207</v>
      </c>
      <c r="L711" s="1015" t="s">
        <v>4447</v>
      </c>
    </row>
    <row r="712" spans="1:12" ht="12">
      <c r="A712" s="1014">
        <v>709</v>
      </c>
      <c r="B712" s="1014" t="s">
        <v>4863</v>
      </c>
      <c r="C712" s="1014" t="s">
        <v>2867</v>
      </c>
      <c r="D712" s="1015" t="s">
        <v>3096</v>
      </c>
      <c r="E712" s="1016">
        <v>8923.9599999999991</v>
      </c>
      <c r="F712" s="1017">
        <v>2659603</v>
      </c>
      <c r="G712" s="1015" t="s">
        <v>4477</v>
      </c>
      <c r="H712" s="1015" t="s">
        <v>2870</v>
      </c>
      <c r="I712" s="1018">
        <v>42384</v>
      </c>
      <c r="J712" s="1018">
        <v>44576</v>
      </c>
      <c r="K712" s="1015" t="s">
        <v>2985</v>
      </c>
      <c r="L712" s="1015" t="s">
        <v>3409</v>
      </c>
    </row>
    <row r="713" spans="1:12" ht="12">
      <c r="A713" s="1014">
        <v>710</v>
      </c>
      <c r="B713" s="1014" t="s">
        <v>4864</v>
      </c>
      <c r="C713" s="1014" t="s">
        <v>2867</v>
      </c>
      <c r="D713" s="1015" t="s">
        <v>3994</v>
      </c>
      <c r="E713" s="1016">
        <v>9532.85</v>
      </c>
      <c r="F713" s="1017">
        <v>5109264</v>
      </c>
      <c r="G713" s="1015" t="s">
        <v>4865</v>
      </c>
      <c r="H713" s="1015" t="s">
        <v>2870</v>
      </c>
      <c r="I713" s="1018">
        <v>42384</v>
      </c>
      <c r="J713" s="1018">
        <v>44576</v>
      </c>
      <c r="K713" s="1015" t="s">
        <v>2960</v>
      </c>
      <c r="L713" s="1015" t="s">
        <v>3175</v>
      </c>
    </row>
    <row r="714" spans="1:12" ht="12">
      <c r="A714" s="1014">
        <v>711</v>
      </c>
      <c r="B714" s="1014" t="s">
        <v>4866</v>
      </c>
      <c r="C714" s="1014" t="s">
        <v>2867</v>
      </c>
      <c r="D714" s="1015" t="s">
        <v>4867</v>
      </c>
      <c r="E714" s="1016">
        <v>12360.69</v>
      </c>
      <c r="F714" s="1017">
        <v>5109264</v>
      </c>
      <c r="G714" s="1015" t="s">
        <v>4865</v>
      </c>
      <c r="H714" s="1015" t="s">
        <v>2870</v>
      </c>
      <c r="I714" s="1018">
        <v>42384</v>
      </c>
      <c r="J714" s="1018">
        <v>44576</v>
      </c>
      <c r="K714" s="1015" t="s">
        <v>2960</v>
      </c>
      <c r="L714" s="1015" t="s">
        <v>4868</v>
      </c>
    </row>
    <row r="715" spans="1:12" ht="12">
      <c r="A715" s="1014">
        <v>712</v>
      </c>
      <c r="B715" s="1014" t="s">
        <v>4869</v>
      </c>
      <c r="C715" s="1014" t="s">
        <v>2867</v>
      </c>
      <c r="D715" s="1015" t="s">
        <v>4870</v>
      </c>
      <c r="E715" s="1016">
        <v>1777.94</v>
      </c>
      <c r="F715" s="1017">
        <v>5305403</v>
      </c>
      <c r="G715" s="1015" t="s">
        <v>4418</v>
      </c>
      <c r="H715" s="1015" t="s">
        <v>2870</v>
      </c>
      <c r="I715" s="1018">
        <v>42384</v>
      </c>
      <c r="J715" s="1018">
        <v>44576</v>
      </c>
      <c r="K715" s="1015" t="s">
        <v>2960</v>
      </c>
      <c r="L715" s="1015" t="s">
        <v>3219</v>
      </c>
    </row>
    <row r="716" spans="1:12" ht="12">
      <c r="A716" s="1014">
        <v>713</v>
      </c>
      <c r="B716" s="1014" t="s">
        <v>4871</v>
      </c>
      <c r="C716" s="1014" t="s">
        <v>2867</v>
      </c>
      <c r="D716" s="1015" t="s">
        <v>4872</v>
      </c>
      <c r="E716" s="1016">
        <v>1487.03</v>
      </c>
      <c r="F716" s="1017">
        <v>5276187</v>
      </c>
      <c r="G716" s="1015" t="s">
        <v>4873</v>
      </c>
      <c r="H716" s="1015" t="s">
        <v>2870</v>
      </c>
      <c r="I716" s="1018">
        <v>42387</v>
      </c>
      <c r="J716" s="1018">
        <v>44579</v>
      </c>
      <c r="K716" s="1015" t="s">
        <v>1250</v>
      </c>
      <c r="L716" s="1015" t="s">
        <v>3959</v>
      </c>
    </row>
    <row r="717" spans="1:12" ht="24">
      <c r="A717" s="1014">
        <v>714</v>
      </c>
      <c r="B717" s="1014" t="s">
        <v>4874</v>
      </c>
      <c r="C717" s="1014" t="s">
        <v>2867</v>
      </c>
      <c r="D717" s="1015" t="s">
        <v>4875</v>
      </c>
      <c r="E717" s="1016">
        <v>24096.54</v>
      </c>
      <c r="F717" s="1017">
        <v>5644011</v>
      </c>
      <c r="G717" s="1015" t="s">
        <v>4087</v>
      </c>
      <c r="H717" s="1015" t="s">
        <v>2870</v>
      </c>
      <c r="I717" s="1018">
        <v>42387</v>
      </c>
      <c r="J717" s="1018">
        <v>44579</v>
      </c>
      <c r="K717" s="1015" t="s">
        <v>1173</v>
      </c>
      <c r="L717" s="1015" t="s">
        <v>4161</v>
      </c>
    </row>
    <row r="718" spans="1:12" ht="12">
      <c r="A718" s="1014">
        <v>715</v>
      </c>
      <c r="B718" s="1014" t="s">
        <v>4876</v>
      </c>
      <c r="C718" s="1014" t="s">
        <v>2867</v>
      </c>
      <c r="D718" s="1015" t="s">
        <v>4877</v>
      </c>
      <c r="E718" s="1016">
        <v>155.59</v>
      </c>
      <c r="F718" s="1017">
        <v>5972442</v>
      </c>
      <c r="G718" s="1015" t="s">
        <v>4878</v>
      </c>
      <c r="H718" s="1015" t="s">
        <v>2870</v>
      </c>
      <c r="I718" s="1018">
        <v>42387</v>
      </c>
      <c r="J718" s="1018">
        <v>44579</v>
      </c>
      <c r="K718" s="1015" t="s">
        <v>2960</v>
      </c>
      <c r="L718" s="1015" t="s">
        <v>3006</v>
      </c>
    </row>
    <row r="719" spans="1:12" ht="12">
      <c r="A719" s="1014">
        <v>716</v>
      </c>
      <c r="B719" s="1014" t="s">
        <v>4879</v>
      </c>
      <c r="C719" s="1014" t="s">
        <v>2867</v>
      </c>
      <c r="D719" s="1015" t="s">
        <v>3994</v>
      </c>
      <c r="E719" s="1016">
        <v>4750.7299999999996</v>
      </c>
      <c r="F719" s="1017">
        <v>5940583</v>
      </c>
      <c r="G719" s="1015" t="s">
        <v>4880</v>
      </c>
      <c r="H719" s="1015" t="s">
        <v>2870</v>
      </c>
      <c r="I719" s="1018">
        <v>42387</v>
      </c>
      <c r="J719" s="1018">
        <v>44579</v>
      </c>
      <c r="K719" s="1015" t="s">
        <v>2985</v>
      </c>
      <c r="L719" s="1015" t="s">
        <v>3785</v>
      </c>
    </row>
    <row r="720" spans="1:12" ht="12">
      <c r="A720" s="1014">
        <v>717</v>
      </c>
      <c r="B720" s="1014" t="s">
        <v>4881</v>
      </c>
      <c r="C720" s="1014" t="s">
        <v>2867</v>
      </c>
      <c r="D720" s="1015" t="s">
        <v>4882</v>
      </c>
      <c r="E720" s="1016">
        <v>3815.98</v>
      </c>
      <c r="F720" s="1017">
        <v>5976944</v>
      </c>
      <c r="G720" s="1015" t="s">
        <v>4883</v>
      </c>
      <c r="H720" s="1015" t="s">
        <v>2870</v>
      </c>
      <c r="I720" s="1018">
        <v>42388</v>
      </c>
      <c r="J720" s="1018">
        <v>44580</v>
      </c>
      <c r="K720" s="1015" t="s">
        <v>1270</v>
      </c>
      <c r="L720" s="1015" t="s">
        <v>3118</v>
      </c>
    </row>
    <row r="721" spans="1:12" ht="24">
      <c r="A721" s="1014">
        <v>718</v>
      </c>
      <c r="B721" s="1014" t="s">
        <v>4884</v>
      </c>
      <c r="C721" s="1014" t="s">
        <v>2867</v>
      </c>
      <c r="D721" s="1015" t="s">
        <v>4405</v>
      </c>
      <c r="E721" s="1016">
        <v>2338.5300000000002</v>
      </c>
      <c r="F721" s="1017">
        <v>5454018</v>
      </c>
      <c r="G721" s="1015" t="s">
        <v>4885</v>
      </c>
      <c r="H721" s="1015" t="s">
        <v>2870</v>
      </c>
      <c r="I721" s="1018">
        <v>42389</v>
      </c>
      <c r="J721" s="1018">
        <v>44581</v>
      </c>
      <c r="K721" s="1015" t="s">
        <v>3592</v>
      </c>
      <c r="L721" s="1015" t="s">
        <v>4886</v>
      </c>
    </row>
    <row r="722" spans="1:12" ht="12">
      <c r="A722" s="1014">
        <v>719</v>
      </c>
      <c r="B722" s="1014" t="s">
        <v>4887</v>
      </c>
      <c r="C722" s="1014" t="s">
        <v>2867</v>
      </c>
      <c r="D722" s="1015" t="s">
        <v>2969</v>
      </c>
      <c r="E722" s="1016">
        <v>1167.98</v>
      </c>
      <c r="F722" s="1017">
        <v>5454018</v>
      </c>
      <c r="G722" s="1015" t="s">
        <v>4885</v>
      </c>
      <c r="H722" s="1015" t="s">
        <v>2870</v>
      </c>
      <c r="I722" s="1018">
        <v>42389</v>
      </c>
      <c r="J722" s="1018">
        <v>44581</v>
      </c>
      <c r="K722" s="1015" t="s">
        <v>1265</v>
      </c>
      <c r="L722" s="1015" t="s">
        <v>3150</v>
      </c>
    </row>
    <row r="723" spans="1:12" ht="12">
      <c r="A723" s="1014">
        <v>720</v>
      </c>
      <c r="B723" s="1014" t="s">
        <v>4888</v>
      </c>
      <c r="C723" s="1014" t="s">
        <v>2867</v>
      </c>
      <c r="D723" s="1015" t="s">
        <v>4889</v>
      </c>
      <c r="E723" s="1016">
        <v>618.20000000000005</v>
      </c>
      <c r="F723" s="1017">
        <v>5992567</v>
      </c>
      <c r="G723" s="1015" t="s">
        <v>4890</v>
      </c>
      <c r="H723" s="1015" t="s">
        <v>2870</v>
      </c>
      <c r="I723" s="1018">
        <v>42389</v>
      </c>
      <c r="J723" s="1018">
        <v>44581</v>
      </c>
      <c r="K723" s="1015" t="s">
        <v>2960</v>
      </c>
      <c r="L723" s="1015" t="s">
        <v>3006</v>
      </c>
    </row>
    <row r="724" spans="1:12" ht="12">
      <c r="A724" s="1014">
        <v>721</v>
      </c>
      <c r="B724" s="1014" t="s">
        <v>4891</v>
      </c>
      <c r="C724" s="1014" t="s">
        <v>2867</v>
      </c>
      <c r="D724" s="1015" t="s">
        <v>3411</v>
      </c>
      <c r="E724" s="1016">
        <v>536.15</v>
      </c>
      <c r="F724" s="1017">
        <v>5992567</v>
      </c>
      <c r="G724" s="1015" t="s">
        <v>4890</v>
      </c>
      <c r="H724" s="1015" t="s">
        <v>2870</v>
      </c>
      <c r="I724" s="1018">
        <v>42389</v>
      </c>
      <c r="J724" s="1018">
        <v>44581</v>
      </c>
      <c r="K724" s="1015" t="s">
        <v>1207</v>
      </c>
      <c r="L724" s="1015" t="s">
        <v>3665</v>
      </c>
    </row>
    <row r="725" spans="1:12" ht="24">
      <c r="A725" s="1014">
        <v>722</v>
      </c>
      <c r="B725" s="1014" t="s">
        <v>4892</v>
      </c>
      <c r="C725" s="1014" t="s">
        <v>2867</v>
      </c>
      <c r="D725" s="1015" t="s">
        <v>3994</v>
      </c>
      <c r="E725" s="1016">
        <v>2534.48</v>
      </c>
      <c r="F725" s="1017">
        <v>6169317</v>
      </c>
      <c r="G725" s="1015" t="s">
        <v>4406</v>
      </c>
      <c r="H725" s="1015" t="s">
        <v>2870</v>
      </c>
      <c r="I725" s="1018">
        <v>42390</v>
      </c>
      <c r="J725" s="1018">
        <v>44582</v>
      </c>
      <c r="K725" s="1015" t="s">
        <v>3592</v>
      </c>
      <c r="L725" s="1015" t="s">
        <v>4886</v>
      </c>
    </row>
    <row r="726" spans="1:12" ht="12">
      <c r="A726" s="1014">
        <v>723</v>
      </c>
      <c r="B726" s="1014" t="s">
        <v>4893</v>
      </c>
      <c r="C726" s="1014" t="s">
        <v>2867</v>
      </c>
      <c r="D726" s="1015" t="s">
        <v>4894</v>
      </c>
      <c r="E726" s="1016">
        <v>460.25</v>
      </c>
      <c r="F726" s="1017">
        <v>5550386</v>
      </c>
      <c r="G726" s="1015" t="s">
        <v>4895</v>
      </c>
      <c r="H726" s="1015" t="s">
        <v>2870</v>
      </c>
      <c r="I726" s="1018">
        <v>42390</v>
      </c>
      <c r="J726" s="1018">
        <v>44582</v>
      </c>
      <c r="K726" s="1015" t="s">
        <v>1189</v>
      </c>
      <c r="L726" s="1015" t="s">
        <v>3453</v>
      </c>
    </row>
    <row r="727" spans="1:12" ht="12">
      <c r="A727" s="1014">
        <v>724</v>
      </c>
      <c r="B727" s="1014" t="s">
        <v>4896</v>
      </c>
      <c r="C727" s="1014" t="s">
        <v>2867</v>
      </c>
      <c r="D727" s="1015" t="s">
        <v>3742</v>
      </c>
      <c r="E727" s="1016">
        <v>5577.68</v>
      </c>
      <c r="F727" s="1017">
        <v>5896746</v>
      </c>
      <c r="G727" s="1015" t="s">
        <v>4897</v>
      </c>
      <c r="H727" s="1015" t="s">
        <v>2870</v>
      </c>
      <c r="I727" s="1018">
        <v>42390</v>
      </c>
      <c r="J727" s="1018">
        <v>44582</v>
      </c>
      <c r="K727" s="1015" t="s">
        <v>2960</v>
      </c>
      <c r="L727" s="1015" t="s">
        <v>2961</v>
      </c>
    </row>
    <row r="728" spans="1:12" ht="12">
      <c r="A728" s="1014">
        <v>725</v>
      </c>
      <c r="B728" s="1014" t="s">
        <v>4898</v>
      </c>
      <c r="C728" s="1014" t="s">
        <v>2867</v>
      </c>
      <c r="D728" s="1015" t="s">
        <v>4899</v>
      </c>
      <c r="E728" s="1016">
        <v>3151.93</v>
      </c>
      <c r="F728" s="1017">
        <v>5984041</v>
      </c>
      <c r="G728" s="1015" t="s">
        <v>4900</v>
      </c>
      <c r="H728" s="1015" t="s">
        <v>2870</v>
      </c>
      <c r="I728" s="1018">
        <v>42390</v>
      </c>
      <c r="J728" s="1018">
        <v>44582</v>
      </c>
      <c r="K728" s="1015" t="s">
        <v>2960</v>
      </c>
      <c r="L728" s="1015" t="s">
        <v>3728</v>
      </c>
    </row>
    <row r="729" spans="1:12" ht="12">
      <c r="A729" s="1014">
        <v>726</v>
      </c>
      <c r="B729" s="1014" t="s">
        <v>4901</v>
      </c>
      <c r="C729" s="1014" t="s">
        <v>2867</v>
      </c>
      <c r="D729" s="1015" t="s">
        <v>4902</v>
      </c>
      <c r="E729" s="1016">
        <v>1788.9</v>
      </c>
      <c r="F729" s="1017">
        <v>5203678</v>
      </c>
      <c r="G729" s="1015" t="s">
        <v>4903</v>
      </c>
      <c r="H729" s="1015" t="s">
        <v>2870</v>
      </c>
      <c r="I729" s="1018">
        <v>42390</v>
      </c>
      <c r="J729" s="1018">
        <v>44582</v>
      </c>
      <c r="K729" s="1015" t="s">
        <v>1207</v>
      </c>
      <c r="L729" s="1015" t="s">
        <v>3665</v>
      </c>
    </row>
    <row r="730" spans="1:12" ht="12">
      <c r="A730" s="1014">
        <v>727</v>
      </c>
      <c r="B730" s="1014" t="s">
        <v>4904</v>
      </c>
      <c r="C730" s="1014" t="s">
        <v>2867</v>
      </c>
      <c r="D730" s="1015" t="s">
        <v>4905</v>
      </c>
      <c r="E730" s="1016">
        <v>1403.88</v>
      </c>
      <c r="F730" s="1017">
        <v>5945674</v>
      </c>
      <c r="G730" s="1015" t="s">
        <v>4906</v>
      </c>
      <c r="H730" s="1015" t="s">
        <v>2870</v>
      </c>
      <c r="I730" s="1018">
        <v>42390</v>
      </c>
      <c r="J730" s="1018">
        <v>44582</v>
      </c>
      <c r="K730" s="1015" t="s">
        <v>1265</v>
      </c>
      <c r="L730" s="1015" t="s">
        <v>2923</v>
      </c>
    </row>
    <row r="731" spans="1:12" ht="24">
      <c r="A731" s="1014">
        <v>728</v>
      </c>
      <c r="B731" s="1014" t="s">
        <v>4907</v>
      </c>
      <c r="C731" s="1014" t="s">
        <v>2867</v>
      </c>
      <c r="D731" s="1015" t="s">
        <v>4908</v>
      </c>
      <c r="E731" s="1016">
        <v>16328.64</v>
      </c>
      <c r="F731" s="1017">
        <v>6290906</v>
      </c>
      <c r="G731" s="1015" t="s">
        <v>4909</v>
      </c>
      <c r="H731" s="1015" t="s">
        <v>2922</v>
      </c>
      <c r="I731" s="1018">
        <v>42390</v>
      </c>
      <c r="J731" s="1018">
        <v>44582</v>
      </c>
      <c r="K731" s="1015" t="s">
        <v>2985</v>
      </c>
      <c r="L731" s="1015" t="s">
        <v>3785</v>
      </c>
    </row>
    <row r="732" spans="1:12" ht="12">
      <c r="A732" s="1014">
        <v>729</v>
      </c>
      <c r="B732" s="1014" t="s">
        <v>4910</v>
      </c>
      <c r="C732" s="1014" t="s">
        <v>2867</v>
      </c>
      <c r="D732" s="1015" t="s">
        <v>4911</v>
      </c>
      <c r="E732" s="1016">
        <v>1083.6199999999999</v>
      </c>
      <c r="F732" s="1017">
        <v>5921627</v>
      </c>
      <c r="G732" s="1015" t="s">
        <v>4148</v>
      </c>
      <c r="H732" s="1015" t="s">
        <v>2870</v>
      </c>
      <c r="I732" s="1018">
        <v>42394</v>
      </c>
      <c r="J732" s="1018">
        <v>44586</v>
      </c>
      <c r="K732" s="1015" t="s">
        <v>1189</v>
      </c>
      <c r="L732" s="1015" t="s">
        <v>4912</v>
      </c>
    </row>
    <row r="733" spans="1:12" ht="12">
      <c r="A733" s="1014">
        <v>730</v>
      </c>
      <c r="B733" s="1014" t="s">
        <v>4913</v>
      </c>
      <c r="C733" s="1014" t="s">
        <v>2867</v>
      </c>
      <c r="D733" s="1015" t="s">
        <v>4914</v>
      </c>
      <c r="E733" s="1016">
        <v>7897.07</v>
      </c>
      <c r="F733" s="1017">
        <v>5941857</v>
      </c>
      <c r="G733" s="1015" t="s">
        <v>4915</v>
      </c>
      <c r="H733" s="1015" t="s">
        <v>2870</v>
      </c>
      <c r="I733" s="1018">
        <v>42394</v>
      </c>
      <c r="J733" s="1018">
        <v>44586</v>
      </c>
      <c r="K733" s="1015" t="s">
        <v>2985</v>
      </c>
      <c r="L733" s="1015" t="s">
        <v>3259</v>
      </c>
    </row>
    <row r="734" spans="1:12" ht="12">
      <c r="A734" s="1014">
        <v>731</v>
      </c>
      <c r="B734" s="1014" t="s">
        <v>4916</v>
      </c>
      <c r="C734" s="1014" t="s">
        <v>2867</v>
      </c>
      <c r="D734" s="1015" t="s">
        <v>3271</v>
      </c>
      <c r="E734" s="1016">
        <v>2024.42</v>
      </c>
      <c r="F734" s="1017">
        <v>5276233</v>
      </c>
      <c r="G734" s="1015" t="s">
        <v>4388</v>
      </c>
      <c r="H734" s="1015" t="s">
        <v>2870</v>
      </c>
      <c r="I734" s="1018">
        <v>42394</v>
      </c>
      <c r="J734" s="1018">
        <v>44586</v>
      </c>
      <c r="K734" s="1015" t="s">
        <v>2960</v>
      </c>
      <c r="L734" s="1015" t="s">
        <v>2961</v>
      </c>
    </row>
    <row r="735" spans="1:12" ht="12">
      <c r="A735" s="1014">
        <v>732</v>
      </c>
      <c r="B735" s="1014" t="s">
        <v>4917</v>
      </c>
      <c r="C735" s="1014" t="s">
        <v>2867</v>
      </c>
      <c r="D735" s="1015" t="s">
        <v>4918</v>
      </c>
      <c r="E735" s="1016">
        <v>1187.33</v>
      </c>
      <c r="F735" s="1017">
        <v>6010067</v>
      </c>
      <c r="G735" s="1015" t="s">
        <v>4919</v>
      </c>
      <c r="H735" s="1015" t="s">
        <v>2870</v>
      </c>
      <c r="I735" s="1018">
        <v>42394</v>
      </c>
      <c r="J735" s="1018">
        <v>44586</v>
      </c>
      <c r="K735" s="1015" t="s">
        <v>2960</v>
      </c>
      <c r="L735" s="1015" t="s">
        <v>3728</v>
      </c>
    </row>
    <row r="736" spans="1:12" ht="24">
      <c r="A736" s="1014">
        <v>733</v>
      </c>
      <c r="B736" s="1014" t="s">
        <v>4920</v>
      </c>
      <c r="C736" s="1014" t="s">
        <v>2867</v>
      </c>
      <c r="D736" s="1015" t="s">
        <v>4921</v>
      </c>
      <c r="E736" s="1016">
        <v>8358.36</v>
      </c>
      <c r="F736" s="1017">
        <v>5980178</v>
      </c>
      <c r="G736" s="1015" t="s">
        <v>4460</v>
      </c>
      <c r="H736" s="1015" t="s">
        <v>2870</v>
      </c>
      <c r="I736" s="1018">
        <v>42394</v>
      </c>
      <c r="J736" s="1018">
        <v>44586</v>
      </c>
      <c r="K736" s="1015" t="s">
        <v>4922</v>
      </c>
      <c r="L736" s="1015" t="s">
        <v>4923</v>
      </c>
    </row>
    <row r="737" spans="1:12" ht="12">
      <c r="A737" s="1014">
        <v>734</v>
      </c>
      <c r="B737" s="1014" t="s">
        <v>4924</v>
      </c>
      <c r="C737" s="1014" t="s">
        <v>2867</v>
      </c>
      <c r="D737" s="1015" t="s">
        <v>4925</v>
      </c>
      <c r="E737" s="1016">
        <v>5274.95</v>
      </c>
      <c r="F737" s="1017">
        <v>5380391</v>
      </c>
      <c r="G737" s="1015" t="s">
        <v>4238</v>
      </c>
      <c r="H737" s="1015" t="s">
        <v>2870</v>
      </c>
      <c r="I737" s="1018">
        <v>42394</v>
      </c>
      <c r="J737" s="1018">
        <v>44586</v>
      </c>
      <c r="K737" s="1015" t="s">
        <v>1189</v>
      </c>
      <c r="L737" s="1015" t="s">
        <v>3606</v>
      </c>
    </row>
    <row r="738" spans="1:12" ht="12">
      <c r="A738" s="1014">
        <v>735</v>
      </c>
      <c r="B738" s="1014" t="s">
        <v>4926</v>
      </c>
      <c r="C738" s="1014" t="s">
        <v>2867</v>
      </c>
      <c r="D738" s="1015" t="s">
        <v>4927</v>
      </c>
      <c r="E738" s="1016">
        <v>2176.0700000000002</v>
      </c>
      <c r="F738" s="1017">
        <v>6301843</v>
      </c>
      <c r="G738" s="1015" t="s">
        <v>4928</v>
      </c>
      <c r="H738" s="1015" t="s">
        <v>2922</v>
      </c>
      <c r="I738" s="1018">
        <v>42394</v>
      </c>
      <c r="J738" s="1018">
        <v>44586</v>
      </c>
      <c r="K738" s="1015" t="s">
        <v>2960</v>
      </c>
      <c r="L738" s="1015" t="s">
        <v>3402</v>
      </c>
    </row>
    <row r="739" spans="1:12" ht="12">
      <c r="A739" s="1014">
        <v>736</v>
      </c>
      <c r="B739" s="1014" t="s">
        <v>4929</v>
      </c>
      <c r="C739" s="1014" t="s">
        <v>2867</v>
      </c>
      <c r="D739" s="1015" t="s">
        <v>3880</v>
      </c>
      <c r="E739" s="1016">
        <v>30.81</v>
      </c>
      <c r="F739" s="1017">
        <v>5887917</v>
      </c>
      <c r="G739" s="1015" t="s">
        <v>4930</v>
      </c>
      <c r="H739" s="1015" t="s">
        <v>2870</v>
      </c>
      <c r="I739" s="1018">
        <v>42394</v>
      </c>
      <c r="J739" s="1018">
        <v>44586</v>
      </c>
      <c r="K739" s="1015" t="s">
        <v>2960</v>
      </c>
      <c r="L739" s="1015" t="s">
        <v>3268</v>
      </c>
    </row>
    <row r="740" spans="1:12" ht="12">
      <c r="A740" s="1014">
        <v>737</v>
      </c>
      <c r="B740" s="1014" t="s">
        <v>4931</v>
      </c>
      <c r="C740" s="1014" t="s">
        <v>2867</v>
      </c>
      <c r="D740" s="1015" t="s">
        <v>4932</v>
      </c>
      <c r="E740" s="1016">
        <v>1065.8900000000001</v>
      </c>
      <c r="F740" s="1017">
        <v>6023886</v>
      </c>
      <c r="G740" s="1015" t="s">
        <v>4933</v>
      </c>
      <c r="H740" s="1015" t="s">
        <v>2870</v>
      </c>
      <c r="I740" s="1018">
        <v>42394</v>
      </c>
      <c r="J740" s="1018">
        <v>44586</v>
      </c>
      <c r="K740" s="1015" t="s">
        <v>2985</v>
      </c>
      <c r="L740" s="1015" t="s">
        <v>3785</v>
      </c>
    </row>
    <row r="741" spans="1:12" ht="24">
      <c r="A741" s="1014">
        <v>738</v>
      </c>
      <c r="B741" s="1014" t="s">
        <v>4934</v>
      </c>
      <c r="C741" s="1014" t="s">
        <v>2867</v>
      </c>
      <c r="D741" s="1015" t="s">
        <v>4785</v>
      </c>
      <c r="E741" s="1016">
        <v>1391.87</v>
      </c>
      <c r="F741" s="1017">
        <v>5921112</v>
      </c>
      <c r="G741" s="1015" t="s">
        <v>4036</v>
      </c>
      <c r="H741" s="1015" t="s">
        <v>2870</v>
      </c>
      <c r="I741" s="1018">
        <v>42394</v>
      </c>
      <c r="J741" s="1018">
        <v>44586</v>
      </c>
      <c r="K741" s="1015" t="s">
        <v>4935</v>
      </c>
      <c r="L741" s="1015" t="s">
        <v>4936</v>
      </c>
    </row>
    <row r="742" spans="1:12" ht="12">
      <c r="A742" s="1014">
        <v>739</v>
      </c>
      <c r="B742" s="1014" t="s">
        <v>4937</v>
      </c>
      <c r="C742" s="1014" t="s">
        <v>2867</v>
      </c>
      <c r="D742" s="1015" t="s">
        <v>4938</v>
      </c>
      <c r="E742" s="1016">
        <v>1578.67</v>
      </c>
      <c r="F742" s="1017">
        <v>2699869</v>
      </c>
      <c r="G742" s="1015" t="s">
        <v>544</v>
      </c>
      <c r="H742" s="1015" t="s">
        <v>2870</v>
      </c>
      <c r="I742" s="1018">
        <v>42395</v>
      </c>
      <c r="J742" s="1018">
        <v>44587</v>
      </c>
      <c r="K742" s="1015" t="s">
        <v>1255</v>
      </c>
      <c r="L742" s="1015" t="s">
        <v>3154</v>
      </c>
    </row>
    <row r="743" spans="1:12" ht="12">
      <c r="A743" s="1014">
        <v>740</v>
      </c>
      <c r="B743" s="1014" t="s">
        <v>4939</v>
      </c>
      <c r="C743" s="1014" t="s">
        <v>2867</v>
      </c>
      <c r="D743" s="1015" t="s">
        <v>4940</v>
      </c>
      <c r="E743" s="1016">
        <v>1933.56</v>
      </c>
      <c r="F743" s="1017">
        <v>5864801</v>
      </c>
      <c r="G743" s="1015" t="s">
        <v>4740</v>
      </c>
      <c r="H743" s="1015" t="s">
        <v>2870</v>
      </c>
      <c r="I743" s="1018">
        <v>42395</v>
      </c>
      <c r="J743" s="1018">
        <v>44587</v>
      </c>
      <c r="K743" s="1015" t="s">
        <v>2960</v>
      </c>
      <c r="L743" s="1015" t="s">
        <v>2961</v>
      </c>
    </row>
    <row r="744" spans="1:12" ht="12">
      <c r="A744" s="1014">
        <v>741</v>
      </c>
      <c r="B744" s="1014" t="s">
        <v>4941</v>
      </c>
      <c r="C744" s="1014" t="s">
        <v>2867</v>
      </c>
      <c r="D744" s="1015" t="s">
        <v>4942</v>
      </c>
      <c r="E744" s="1016">
        <v>3962.13</v>
      </c>
      <c r="F744" s="1017">
        <v>5893372</v>
      </c>
      <c r="G744" s="1015" t="s">
        <v>4852</v>
      </c>
      <c r="H744" s="1015" t="s">
        <v>2870</v>
      </c>
      <c r="I744" s="1018">
        <v>42395</v>
      </c>
      <c r="J744" s="1018">
        <v>44587</v>
      </c>
      <c r="K744" s="1015" t="s">
        <v>2960</v>
      </c>
      <c r="L744" s="1015" t="s">
        <v>3728</v>
      </c>
    </row>
    <row r="745" spans="1:12" ht="12">
      <c r="A745" s="1014">
        <v>742</v>
      </c>
      <c r="B745" s="1014" t="s">
        <v>4943</v>
      </c>
      <c r="C745" s="1014" t="s">
        <v>2867</v>
      </c>
      <c r="D745" s="1015" t="s">
        <v>4944</v>
      </c>
      <c r="E745" s="1016">
        <v>875.24</v>
      </c>
      <c r="F745" s="1017">
        <v>5966558</v>
      </c>
      <c r="G745" s="1015" t="s">
        <v>4945</v>
      </c>
      <c r="H745" s="1015" t="s">
        <v>2870</v>
      </c>
      <c r="I745" s="1018">
        <v>42395</v>
      </c>
      <c r="J745" s="1018">
        <v>44587</v>
      </c>
      <c r="K745" s="1015" t="s">
        <v>2022</v>
      </c>
      <c r="L745" s="1015" t="s">
        <v>2969</v>
      </c>
    </row>
    <row r="746" spans="1:12" ht="12">
      <c r="A746" s="1014">
        <v>743</v>
      </c>
      <c r="B746" s="1014" t="s">
        <v>4946</v>
      </c>
      <c r="C746" s="1014" t="s">
        <v>2867</v>
      </c>
      <c r="D746" s="1015" t="s">
        <v>4947</v>
      </c>
      <c r="E746" s="1016">
        <v>3565.72</v>
      </c>
      <c r="F746" s="1017">
        <v>5921627</v>
      </c>
      <c r="G746" s="1015" t="s">
        <v>4148</v>
      </c>
      <c r="H746" s="1015" t="s">
        <v>2870</v>
      </c>
      <c r="I746" s="1018">
        <v>42395</v>
      </c>
      <c r="J746" s="1018">
        <v>44587</v>
      </c>
      <c r="K746" s="1015" t="s">
        <v>1189</v>
      </c>
      <c r="L746" s="1015" t="s">
        <v>3606</v>
      </c>
    </row>
    <row r="747" spans="1:12" ht="12">
      <c r="A747" s="1014">
        <v>744</v>
      </c>
      <c r="B747" s="1014" t="s">
        <v>4948</v>
      </c>
      <c r="C747" s="1014" t="s">
        <v>2867</v>
      </c>
      <c r="D747" s="1015" t="s">
        <v>1218</v>
      </c>
      <c r="E747" s="1016">
        <v>2779.62</v>
      </c>
      <c r="F747" s="1017">
        <v>6019951</v>
      </c>
      <c r="G747" s="1015" t="s">
        <v>4949</v>
      </c>
      <c r="H747" s="1015" t="s">
        <v>2870</v>
      </c>
      <c r="I747" s="1018">
        <v>42395</v>
      </c>
      <c r="J747" s="1018">
        <v>44587</v>
      </c>
      <c r="K747" s="1015" t="s">
        <v>1239</v>
      </c>
      <c r="L747" s="1015" t="s">
        <v>4950</v>
      </c>
    </row>
    <row r="748" spans="1:12" ht="12">
      <c r="A748" s="1014">
        <v>745</v>
      </c>
      <c r="B748" s="1014" t="s">
        <v>4951</v>
      </c>
      <c r="C748" s="1014" t="s">
        <v>2867</v>
      </c>
      <c r="D748" s="1015" t="s">
        <v>3163</v>
      </c>
      <c r="E748" s="1016">
        <v>3933.62</v>
      </c>
      <c r="F748" s="1017">
        <v>5893372</v>
      </c>
      <c r="G748" s="1015" t="s">
        <v>4852</v>
      </c>
      <c r="H748" s="1015" t="s">
        <v>2870</v>
      </c>
      <c r="I748" s="1018">
        <v>42395</v>
      </c>
      <c r="J748" s="1018">
        <v>44587</v>
      </c>
      <c r="K748" s="1015" t="s">
        <v>2960</v>
      </c>
      <c r="L748" s="1015" t="s">
        <v>3728</v>
      </c>
    </row>
    <row r="749" spans="1:12" ht="12">
      <c r="A749" s="1014">
        <v>746</v>
      </c>
      <c r="B749" s="1014" t="s">
        <v>4952</v>
      </c>
      <c r="C749" s="1014" t="s">
        <v>2867</v>
      </c>
      <c r="D749" s="1015" t="s">
        <v>4953</v>
      </c>
      <c r="E749" s="1016">
        <v>8365.7000000000007</v>
      </c>
      <c r="F749" s="1017">
        <v>6014208</v>
      </c>
      <c r="G749" s="1015" t="s">
        <v>4954</v>
      </c>
      <c r="H749" s="1015" t="s">
        <v>2879</v>
      </c>
      <c r="I749" s="1018">
        <v>42395</v>
      </c>
      <c r="J749" s="1018">
        <v>44587</v>
      </c>
      <c r="K749" s="1015" t="s">
        <v>1265</v>
      </c>
      <c r="L749" s="1015" t="s">
        <v>3080</v>
      </c>
    </row>
    <row r="750" spans="1:12" ht="12">
      <c r="A750" s="1014">
        <v>747</v>
      </c>
      <c r="B750" s="1014" t="s">
        <v>4955</v>
      </c>
      <c r="C750" s="1014" t="s">
        <v>2867</v>
      </c>
      <c r="D750" s="1015" t="s">
        <v>4956</v>
      </c>
      <c r="E750" s="1016">
        <v>14920.73</v>
      </c>
      <c r="F750" s="1017">
        <v>5767865</v>
      </c>
      <c r="G750" s="1015" t="s">
        <v>4453</v>
      </c>
      <c r="H750" s="1015" t="s">
        <v>2922</v>
      </c>
      <c r="I750" s="1018">
        <v>42395</v>
      </c>
      <c r="J750" s="1018">
        <v>44587</v>
      </c>
      <c r="K750" s="1015" t="s">
        <v>1207</v>
      </c>
      <c r="L750" s="1015" t="s">
        <v>4447</v>
      </c>
    </row>
    <row r="751" spans="1:12" ht="12">
      <c r="A751" s="1014">
        <v>748</v>
      </c>
      <c r="B751" s="1014" t="s">
        <v>4957</v>
      </c>
      <c r="C751" s="1014" t="s">
        <v>2867</v>
      </c>
      <c r="D751" s="1015" t="s">
        <v>4958</v>
      </c>
      <c r="E751" s="1016">
        <v>4802.5200000000004</v>
      </c>
      <c r="F751" s="1017">
        <v>5407958</v>
      </c>
      <c r="G751" s="1015" t="s">
        <v>4959</v>
      </c>
      <c r="H751" s="1015" t="s">
        <v>2870</v>
      </c>
      <c r="I751" s="1018">
        <v>42396</v>
      </c>
      <c r="J751" s="1018">
        <v>44588</v>
      </c>
      <c r="K751" s="1015" t="s">
        <v>2985</v>
      </c>
      <c r="L751" s="1015" t="s">
        <v>3139</v>
      </c>
    </row>
    <row r="752" spans="1:12" ht="12">
      <c r="A752" s="1014">
        <v>749</v>
      </c>
      <c r="B752" s="1014" t="s">
        <v>4960</v>
      </c>
      <c r="C752" s="1014" t="s">
        <v>2867</v>
      </c>
      <c r="D752" s="1015" t="s">
        <v>4961</v>
      </c>
      <c r="E752" s="1016">
        <v>5685.57</v>
      </c>
      <c r="F752" s="1017">
        <v>5947243</v>
      </c>
      <c r="G752" s="1015" t="s">
        <v>4491</v>
      </c>
      <c r="H752" s="1015" t="s">
        <v>2870</v>
      </c>
      <c r="I752" s="1018">
        <v>42396</v>
      </c>
      <c r="J752" s="1018">
        <v>44588</v>
      </c>
      <c r="K752" s="1015" t="s">
        <v>2960</v>
      </c>
      <c r="L752" s="1015" t="s">
        <v>1260</v>
      </c>
    </row>
    <row r="753" spans="1:12" ht="12">
      <c r="A753" s="1014">
        <v>750</v>
      </c>
      <c r="B753" s="1014" t="s">
        <v>4962</v>
      </c>
      <c r="C753" s="1014" t="s">
        <v>2867</v>
      </c>
      <c r="D753" s="1015" t="s">
        <v>3364</v>
      </c>
      <c r="E753" s="1016">
        <v>1011.13</v>
      </c>
      <c r="F753" s="1017">
        <v>6315194</v>
      </c>
      <c r="G753" s="1015" t="s">
        <v>4963</v>
      </c>
      <c r="H753" s="1015" t="s">
        <v>2870</v>
      </c>
      <c r="I753" s="1018">
        <v>42401</v>
      </c>
      <c r="J753" s="1018">
        <v>44593</v>
      </c>
      <c r="K753" s="1015" t="s">
        <v>2960</v>
      </c>
      <c r="L753" s="1015" t="s">
        <v>3268</v>
      </c>
    </row>
    <row r="754" spans="1:12" ht="12">
      <c r="A754" s="1014">
        <v>751</v>
      </c>
      <c r="B754" s="1014" t="s">
        <v>4964</v>
      </c>
      <c r="C754" s="1014" t="s">
        <v>2867</v>
      </c>
      <c r="D754" s="1015" t="s">
        <v>4965</v>
      </c>
      <c r="E754" s="1016">
        <v>107.89</v>
      </c>
      <c r="F754" s="1017">
        <v>2011239</v>
      </c>
      <c r="G754" s="1015" t="s">
        <v>250</v>
      </c>
      <c r="H754" s="1015" t="s">
        <v>3194</v>
      </c>
      <c r="I754" s="1018">
        <v>42401</v>
      </c>
      <c r="J754" s="1018">
        <v>44593</v>
      </c>
      <c r="K754" s="1015" t="s">
        <v>1207</v>
      </c>
      <c r="L754" s="1015" t="s">
        <v>3665</v>
      </c>
    </row>
    <row r="755" spans="1:12" ht="12">
      <c r="A755" s="1014">
        <v>752</v>
      </c>
      <c r="B755" s="1014" t="s">
        <v>4966</v>
      </c>
      <c r="C755" s="1014" t="s">
        <v>2867</v>
      </c>
      <c r="D755" s="1015" t="s">
        <v>4967</v>
      </c>
      <c r="E755" s="1016">
        <v>1815.32</v>
      </c>
      <c r="F755" s="1017">
        <v>5347734</v>
      </c>
      <c r="G755" s="1015" t="s">
        <v>4968</v>
      </c>
      <c r="H755" s="1015" t="s">
        <v>2922</v>
      </c>
      <c r="I755" s="1018">
        <v>42403</v>
      </c>
      <c r="J755" s="1018">
        <v>44595</v>
      </c>
      <c r="K755" s="1015" t="s">
        <v>1228</v>
      </c>
      <c r="L755" s="1015" t="s">
        <v>3243</v>
      </c>
    </row>
    <row r="756" spans="1:12" ht="12">
      <c r="A756" s="1014">
        <v>753</v>
      </c>
      <c r="B756" s="1014" t="s">
        <v>4969</v>
      </c>
      <c r="C756" s="1014" t="s">
        <v>2867</v>
      </c>
      <c r="D756" s="1015" t="s">
        <v>4970</v>
      </c>
      <c r="E756" s="1016">
        <v>443.55</v>
      </c>
      <c r="F756" s="1017">
        <v>5943329</v>
      </c>
      <c r="G756" s="1015" t="s">
        <v>4971</v>
      </c>
      <c r="H756" s="1015" t="s">
        <v>2870</v>
      </c>
      <c r="I756" s="1018">
        <v>42403</v>
      </c>
      <c r="J756" s="1018">
        <v>44595</v>
      </c>
      <c r="K756" s="1015" t="s">
        <v>1207</v>
      </c>
      <c r="L756" s="1015" t="s">
        <v>4447</v>
      </c>
    </row>
    <row r="757" spans="1:12" ht="12">
      <c r="A757" s="1014">
        <v>754</v>
      </c>
      <c r="B757" s="1014" t="s">
        <v>4972</v>
      </c>
      <c r="C757" s="1014" t="s">
        <v>2867</v>
      </c>
      <c r="D757" s="1015" t="s">
        <v>4973</v>
      </c>
      <c r="E757" s="1016">
        <v>18265</v>
      </c>
      <c r="F757" s="1017">
        <v>5908027</v>
      </c>
      <c r="G757" s="1015" t="s">
        <v>4259</v>
      </c>
      <c r="H757" s="1015" t="s">
        <v>2870</v>
      </c>
      <c r="I757" s="1018">
        <v>42403</v>
      </c>
      <c r="J757" s="1018">
        <v>44595</v>
      </c>
      <c r="K757" s="1015" t="s">
        <v>2985</v>
      </c>
      <c r="L757" s="1015" t="s">
        <v>3409</v>
      </c>
    </row>
    <row r="758" spans="1:12" ht="12">
      <c r="A758" s="1014">
        <v>755</v>
      </c>
      <c r="B758" s="1014" t="s">
        <v>4974</v>
      </c>
      <c r="C758" s="1014" t="s">
        <v>2867</v>
      </c>
      <c r="D758" s="1015" t="s">
        <v>4975</v>
      </c>
      <c r="E758" s="1016">
        <v>931.88</v>
      </c>
      <c r="F758" s="1017">
        <v>5896746</v>
      </c>
      <c r="G758" s="1015" t="s">
        <v>4897</v>
      </c>
      <c r="H758" s="1015" t="s">
        <v>2870</v>
      </c>
      <c r="I758" s="1018">
        <v>42403</v>
      </c>
      <c r="J758" s="1018">
        <v>44595</v>
      </c>
      <c r="K758" s="1015" t="s">
        <v>2022</v>
      </c>
      <c r="L758" s="1015" t="s">
        <v>4976</v>
      </c>
    </row>
    <row r="759" spans="1:12" ht="12">
      <c r="A759" s="1014">
        <v>756</v>
      </c>
      <c r="B759" s="1014" t="s">
        <v>4977</v>
      </c>
      <c r="C759" s="1014" t="s">
        <v>2867</v>
      </c>
      <c r="D759" s="1015" t="s">
        <v>4092</v>
      </c>
      <c r="E759" s="1016">
        <v>460.96</v>
      </c>
      <c r="F759" s="1017">
        <v>5921627</v>
      </c>
      <c r="G759" s="1015" t="s">
        <v>4148</v>
      </c>
      <c r="H759" s="1015" t="s">
        <v>2870</v>
      </c>
      <c r="I759" s="1018">
        <v>42403</v>
      </c>
      <c r="J759" s="1018">
        <v>44595</v>
      </c>
      <c r="K759" s="1015" t="s">
        <v>1173</v>
      </c>
      <c r="L759" s="1015" t="s">
        <v>4978</v>
      </c>
    </row>
    <row r="760" spans="1:12" ht="12">
      <c r="A760" s="1014">
        <v>757</v>
      </c>
      <c r="B760" s="1014" t="s">
        <v>4979</v>
      </c>
      <c r="C760" s="1014" t="s">
        <v>2867</v>
      </c>
      <c r="D760" s="1015" t="s">
        <v>3319</v>
      </c>
      <c r="E760" s="1016">
        <v>973.69</v>
      </c>
      <c r="F760" s="1017">
        <v>5513618</v>
      </c>
      <c r="G760" s="1015" t="s">
        <v>4980</v>
      </c>
      <c r="H760" s="1015" t="s">
        <v>2870</v>
      </c>
      <c r="I760" s="1018">
        <v>42403</v>
      </c>
      <c r="J760" s="1018">
        <v>44595</v>
      </c>
      <c r="K760" s="1015" t="s">
        <v>2960</v>
      </c>
      <c r="L760" s="1015" t="s">
        <v>3319</v>
      </c>
    </row>
    <row r="761" spans="1:12" ht="12">
      <c r="A761" s="1014">
        <v>758</v>
      </c>
      <c r="B761" s="1014" t="s">
        <v>4981</v>
      </c>
      <c r="C761" s="1014" t="s">
        <v>2867</v>
      </c>
      <c r="D761" s="1015" t="s">
        <v>4982</v>
      </c>
      <c r="E761" s="1016">
        <v>6402.71</v>
      </c>
      <c r="F761" s="1017">
        <v>6048986</v>
      </c>
      <c r="G761" s="1015" t="s">
        <v>4983</v>
      </c>
      <c r="H761" s="1015" t="s">
        <v>2870</v>
      </c>
      <c r="I761" s="1018">
        <v>42403</v>
      </c>
      <c r="J761" s="1018">
        <v>44230</v>
      </c>
      <c r="K761" s="1015" t="s">
        <v>2022</v>
      </c>
      <c r="L761" s="1015" t="s">
        <v>3235</v>
      </c>
    </row>
    <row r="762" spans="1:12" ht="12">
      <c r="A762" s="1014">
        <v>759</v>
      </c>
      <c r="B762" s="1014" t="s">
        <v>4984</v>
      </c>
      <c r="C762" s="1014" t="s">
        <v>2867</v>
      </c>
      <c r="D762" s="1015" t="s">
        <v>4000</v>
      </c>
      <c r="E762" s="1016">
        <v>5347.79</v>
      </c>
      <c r="F762" s="1017">
        <v>5959578</v>
      </c>
      <c r="G762" s="1015" t="s">
        <v>4985</v>
      </c>
      <c r="H762" s="1015" t="s">
        <v>2870</v>
      </c>
      <c r="I762" s="1018">
        <v>42403</v>
      </c>
      <c r="J762" s="1018">
        <v>44595</v>
      </c>
      <c r="K762" s="1015" t="s">
        <v>2960</v>
      </c>
      <c r="L762" s="1015" t="s">
        <v>3402</v>
      </c>
    </row>
    <row r="763" spans="1:12" ht="12">
      <c r="A763" s="1014">
        <v>760</v>
      </c>
      <c r="B763" s="1014" t="s">
        <v>4986</v>
      </c>
      <c r="C763" s="1014" t="s">
        <v>2867</v>
      </c>
      <c r="D763" s="1015" t="s">
        <v>3163</v>
      </c>
      <c r="E763" s="1016">
        <v>4693.97</v>
      </c>
      <c r="F763" s="1017">
        <v>5980488</v>
      </c>
      <c r="G763" s="1015" t="s">
        <v>4987</v>
      </c>
      <c r="H763" s="1015" t="s">
        <v>2870</v>
      </c>
      <c r="I763" s="1018">
        <v>42403</v>
      </c>
      <c r="J763" s="1018">
        <v>44595</v>
      </c>
      <c r="K763" s="1015" t="s">
        <v>2960</v>
      </c>
      <c r="L763" s="1015" t="s">
        <v>4515</v>
      </c>
    </row>
    <row r="764" spans="1:12" ht="12">
      <c r="A764" s="1014">
        <v>761</v>
      </c>
      <c r="B764" s="1014" t="s">
        <v>4988</v>
      </c>
      <c r="C764" s="1014" t="s">
        <v>2867</v>
      </c>
      <c r="D764" s="1015" t="s">
        <v>4989</v>
      </c>
      <c r="E764" s="1016">
        <v>1238.6400000000001</v>
      </c>
      <c r="F764" s="1017">
        <v>5194997</v>
      </c>
      <c r="G764" s="1015" t="s">
        <v>3766</v>
      </c>
      <c r="H764" s="1015" t="s">
        <v>2870</v>
      </c>
      <c r="I764" s="1018">
        <v>42403</v>
      </c>
      <c r="J764" s="1018">
        <v>44595</v>
      </c>
      <c r="K764" s="1015" t="s">
        <v>1270</v>
      </c>
      <c r="L764" s="1015" t="s">
        <v>4522</v>
      </c>
    </row>
    <row r="765" spans="1:12" ht="12">
      <c r="A765" s="1014">
        <v>762</v>
      </c>
      <c r="B765" s="1014" t="s">
        <v>4990</v>
      </c>
      <c r="C765" s="1014" t="s">
        <v>2867</v>
      </c>
      <c r="D765" s="1015" t="s">
        <v>4991</v>
      </c>
      <c r="E765" s="1016">
        <v>6862.72</v>
      </c>
      <c r="F765" s="1017">
        <v>2542609</v>
      </c>
      <c r="G765" s="1015" t="s">
        <v>4992</v>
      </c>
      <c r="H765" s="1015" t="s">
        <v>2870</v>
      </c>
      <c r="I765" s="1018">
        <v>42403</v>
      </c>
      <c r="J765" s="1018">
        <v>44595</v>
      </c>
      <c r="K765" s="1015" t="s">
        <v>1228</v>
      </c>
      <c r="L765" s="1015" t="s">
        <v>3243</v>
      </c>
    </row>
    <row r="766" spans="1:12" ht="12">
      <c r="A766" s="1014">
        <v>763</v>
      </c>
      <c r="B766" s="1014" t="s">
        <v>4993</v>
      </c>
      <c r="C766" s="1014" t="s">
        <v>2867</v>
      </c>
      <c r="D766" s="1015" t="s">
        <v>4994</v>
      </c>
      <c r="E766" s="1016">
        <v>9058.25</v>
      </c>
      <c r="F766" s="1017">
        <v>6130968</v>
      </c>
      <c r="G766" s="1015" t="s">
        <v>4995</v>
      </c>
      <c r="H766" s="1015" t="s">
        <v>2870</v>
      </c>
      <c r="I766" s="1018">
        <v>42403</v>
      </c>
      <c r="J766" s="1018">
        <v>44595</v>
      </c>
      <c r="K766" s="1015" t="s">
        <v>2985</v>
      </c>
      <c r="L766" s="1015" t="s">
        <v>3139</v>
      </c>
    </row>
    <row r="767" spans="1:12" ht="12">
      <c r="A767" s="1014">
        <v>764</v>
      </c>
      <c r="B767" s="1014" t="s">
        <v>4996</v>
      </c>
      <c r="C767" s="1014" t="s">
        <v>2867</v>
      </c>
      <c r="D767" s="1015" t="s">
        <v>4991</v>
      </c>
      <c r="E767" s="1016">
        <v>5989.79</v>
      </c>
      <c r="F767" s="1017">
        <v>2542609</v>
      </c>
      <c r="G767" s="1015" t="s">
        <v>4992</v>
      </c>
      <c r="H767" s="1015" t="s">
        <v>2870</v>
      </c>
      <c r="I767" s="1018">
        <v>42403</v>
      </c>
      <c r="J767" s="1018">
        <v>44595</v>
      </c>
      <c r="K767" s="1015" t="s">
        <v>1228</v>
      </c>
      <c r="L767" s="1015" t="s">
        <v>3243</v>
      </c>
    </row>
    <row r="768" spans="1:12" ht="12">
      <c r="A768" s="1014">
        <v>765</v>
      </c>
      <c r="B768" s="1014" t="s">
        <v>4997</v>
      </c>
      <c r="C768" s="1014" t="s">
        <v>2867</v>
      </c>
      <c r="D768" s="1015" t="s">
        <v>3637</v>
      </c>
      <c r="E768" s="1016">
        <v>1304.54</v>
      </c>
      <c r="F768" s="1017">
        <v>6207251</v>
      </c>
      <c r="G768" s="1015" t="s">
        <v>4689</v>
      </c>
      <c r="H768" s="1015" t="s">
        <v>2879</v>
      </c>
      <c r="I768" s="1018">
        <v>42403</v>
      </c>
      <c r="J768" s="1018">
        <v>44595</v>
      </c>
      <c r="K768" s="1015" t="s">
        <v>1265</v>
      </c>
      <c r="L768" s="1015" t="s">
        <v>4690</v>
      </c>
    </row>
    <row r="769" spans="1:12" ht="12">
      <c r="A769" s="1014">
        <v>766</v>
      </c>
      <c r="B769" s="1014" t="s">
        <v>4998</v>
      </c>
      <c r="C769" s="1014" t="s">
        <v>2867</v>
      </c>
      <c r="D769" s="1015" t="s">
        <v>4813</v>
      </c>
      <c r="E769" s="1016">
        <v>4206.29</v>
      </c>
      <c r="F769" s="1017">
        <v>5961815</v>
      </c>
      <c r="G769" s="1015" t="s">
        <v>4814</v>
      </c>
      <c r="H769" s="1015" t="s">
        <v>2870</v>
      </c>
      <c r="I769" s="1018">
        <v>42403</v>
      </c>
      <c r="J769" s="1018">
        <v>44595</v>
      </c>
      <c r="K769" s="1015" t="s">
        <v>1207</v>
      </c>
      <c r="L769" s="1015" t="s">
        <v>3022</v>
      </c>
    </row>
    <row r="770" spans="1:12" ht="12">
      <c r="A770" s="1014">
        <v>767</v>
      </c>
      <c r="B770" s="1014" t="s">
        <v>4999</v>
      </c>
      <c r="C770" s="1014" t="s">
        <v>2867</v>
      </c>
      <c r="D770" s="1015" t="s">
        <v>4785</v>
      </c>
      <c r="E770" s="1016">
        <v>1187.81</v>
      </c>
      <c r="F770" s="1017">
        <v>5921112</v>
      </c>
      <c r="G770" s="1015" t="s">
        <v>4036</v>
      </c>
      <c r="H770" s="1015" t="s">
        <v>2870</v>
      </c>
      <c r="I770" s="1018">
        <v>42403</v>
      </c>
      <c r="J770" s="1018">
        <v>44595</v>
      </c>
      <c r="K770" s="1015" t="s">
        <v>1265</v>
      </c>
      <c r="L770" s="1015" t="s">
        <v>3150</v>
      </c>
    </row>
    <row r="771" spans="1:12" ht="12">
      <c r="A771" s="1014">
        <v>768</v>
      </c>
      <c r="B771" s="1014" t="s">
        <v>5000</v>
      </c>
      <c r="C771" s="1014" t="s">
        <v>2867</v>
      </c>
      <c r="D771" s="1015" t="s">
        <v>3871</v>
      </c>
      <c r="E771" s="1016">
        <v>4743.58</v>
      </c>
      <c r="F771" s="1017">
        <v>5715253</v>
      </c>
      <c r="G771" s="1015" t="s">
        <v>5001</v>
      </c>
      <c r="H771" s="1015" t="s">
        <v>2870</v>
      </c>
      <c r="I771" s="1018">
        <v>42403</v>
      </c>
      <c r="J771" s="1018">
        <v>44595</v>
      </c>
      <c r="K771" s="1015" t="s">
        <v>1265</v>
      </c>
      <c r="L771" s="1015" t="s">
        <v>4518</v>
      </c>
    </row>
    <row r="772" spans="1:12" ht="12">
      <c r="A772" s="1014">
        <v>769</v>
      </c>
      <c r="B772" s="1014" t="s">
        <v>5002</v>
      </c>
      <c r="C772" s="1014" t="s">
        <v>2867</v>
      </c>
      <c r="D772" s="1015" t="s">
        <v>4000</v>
      </c>
      <c r="E772" s="1016">
        <v>194.69</v>
      </c>
      <c r="F772" s="1017">
        <v>2776758</v>
      </c>
      <c r="G772" s="1015" t="s">
        <v>5003</v>
      </c>
      <c r="H772" s="1015" t="s">
        <v>2870</v>
      </c>
      <c r="I772" s="1018">
        <v>42403</v>
      </c>
      <c r="J772" s="1018">
        <v>44595</v>
      </c>
      <c r="K772" s="1015" t="s">
        <v>1207</v>
      </c>
      <c r="L772" s="1015" t="s">
        <v>3143</v>
      </c>
    </row>
    <row r="773" spans="1:12" ht="12">
      <c r="A773" s="1014">
        <v>770</v>
      </c>
      <c r="B773" s="1014" t="s">
        <v>5004</v>
      </c>
      <c r="C773" s="1014" t="s">
        <v>2867</v>
      </c>
      <c r="D773" s="1015" t="s">
        <v>5005</v>
      </c>
      <c r="E773" s="1016">
        <v>3954.52</v>
      </c>
      <c r="F773" s="1017">
        <v>5310598</v>
      </c>
      <c r="G773" s="1015" t="s">
        <v>3318</v>
      </c>
      <c r="H773" s="1015" t="s">
        <v>2922</v>
      </c>
      <c r="I773" s="1018">
        <v>42403</v>
      </c>
      <c r="J773" s="1018">
        <v>44595</v>
      </c>
      <c r="K773" s="1015" t="s">
        <v>1228</v>
      </c>
      <c r="L773" s="1015" t="s">
        <v>3243</v>
      </c>
    </row>
    <row r="774" spans="1:12" ht="12">
      <c r="A774" s="1014">
        <v>771</v>
      </c>
      <c r="B774" s="1014" t="s">
        <v>5006</v>
      </c>
      <c r="C774" s="1014" t="s">
        <v>2867</v>
      </c>
      <c r="D774" s="1015" t="s">
        <v>5007</v>
      </c>
      <c r="E774" s="1016">
        <v>3927.01</v>
      </c>
      <c r="F774" s="1017">
        <v>5309085</v>
      </c>
      <c r="G774" s="1015" t="s">
        <v>5008</v>
      </c>
      <c r="H774" s="1015" t="s">
        <v>2870</v>
      </c>
      <c r="I774" s="1018">
        <v>42404</v>
      </c>
      <c r="J774" s="1018">
        <v>44596</v>
      </c>
      <c r="K774" s="1015" t="s">
        <v>5009</v>
      </c>
      <c r="L774" s="1015" t="s">
        <v>3554</v>
      </c>
    </row>
    <row r="775" spans="1:12" ht="12">
      <c r="A775" s="1014">
        <v>772</v>
      </c>
      <c r="B775" s="1014" t="s">
        <v>5010</v>
      </c>
      <c r="C775" s="1014" t="s">
        <v>2867</v>
      </c>
      <c r="D775" s="1015" t="s">
        <v>3994</v>
      </c>
      <c r="E775" s="1016">
        <v>469.56</v>
      </c>
      <c r="F775" s="1017">
        <v>5640296</v>
      </c>
      <c r="G775" s="1015" t="s">
        <v>5011</v>
      </c>
      <c r="H775" s="1015" t="s">
        <v>2870</v>
      </c>
      <c r="I775" s="1018">
        <v>42404</v>
      </c>
      <c r="J775" s="1018">
        <v>44596</v>
      </c>
      <c r="K775" s="1015" t="s">
        <v>2022</v>
      </c>
      <c r="L775" s="1015" t="s">
        <v>3175</v>
      </c>
    </row>
    <row r="776" spans="1:12" ht="12">
      <c r="A776" s="1014">
        <v>773</v>
      </c>
      <c r="B776" s="1014" t="s">
        <v>5012</v>
      </c>
      <c r="C776" s="1014" t="s">
        <v>2867</v>
      </c>
      <c r="D776" s="1015" t="s">
        <v>5013</v>
      </c>
      <c r="E776" s="1016">
        <v>3953.14</v>
      </c>
      <c r="F776" s="1017">
        <v>5947243</v>
      </c>
      <c r="G776" s="1015" t="s">
        <v>4491</v>
      </c>
      <c r="H776" s="1015" t="s">
        <v>2870</v>
      </c>
      <c r="I776" s="1018">
        <v>42404</v>
      </c>
      <c r="J776" s="1018">
        <v>44596</v>
      </c>
      <c r="K776" s="1015" t="s">
        <v>1265</v>
      </c>
      <c r="L776" s="1015" t="s">
        <v>3080</v>
      </c>
    </row>
    <row r="777" spans="1:12" ht="12">
      <c r="A777" s="1014">
        <v>774</v>
      </c>
      <c r="B777" s="1014" t="s">
        <v>5014</v>
      </c>
      <c r="C777" s="1014" t="s">
        <v>2867</v>
      </c>
      <c r="D777" s="1015" t="s">
        <v>3831</v>
      </c>
      <c r="E777" s="1016">
        <v>9320.73</v>
      </c>
      <c r="F777" s="1017">
        <v>5984351</v>
      </c>
      <c r="G777" s="1015" t="s">
        <v>5015</v>
      </c>
      <c r="H777" s="1015" t="s">
        <v>2870</v>
      </c>
      <c r="I777" s="1018">
        <v>42404</v>
      </c>
      <c r="J777" s="1018">
        <v>44596</v>
      </c>
      <c r="K777" s="1015" t="s">
        <v>2985</v>
      </c>
      <c r="L777" s="1015" t="s">
        <v>3139</v>
      </c>
    </row>
    <row r="778" spans="1:12" ht="24">
      <c r="A778" s="1014">
        <v>775</v>
      </c>
      <c r="B778" s="1014" t="s">
        <v>5016</v>
      </c>
      <c r="C778" s="1014" t="s">
        <v>2867</v>
      </c>
      <c r="D778" s="1015" t="s">
        <v>4914</v>
      </c>
      <c r="E778" s="1016">
        <v>3528.06</v>
      </c>
      <c r="F778" s="1017">
        <v>5920566</v>
      </c>
      <c r="G778" s="1015" t="s">
        <v>5017</v>
      </c>
      <c r="H778" s="1015" t="s">
        <v>2870</v>
      </c>
      <c r="I778" s="1018">
        <v>42404</v>
      </c>
      <c r="J778" s="1018">
        <v>44596</v>
      </c>
      <c r="K778" s="1015" t="s">
        <v>1228</v>
      </c>
      <c r="L778" s="1015" t="s">
        <v>5018</v>
      </c>
    </row>
    <row r="779" spans="1:12" ht="12">
      <c r="A779" s="1014">
        <v>776</v>
      </c>
      <c r="B779" s="1014" t="s">
        <v>5019</v>
      </c>
      <c r="C779" s="1014" t="s">
        <v>2867</v>
      </c>
      <c r="D779" s="1015" t="s">
        <v>5020</v>
      </c>
      <c r="E779" s="1016">
        <v>2686.56</v>
      </c>
      <c r="F779" s="1017">
        <v>2812401</v>
      </c>
      <c r="G779" s="1015" t="s">
        <v>4371</v>
      </c>
      <c r="H779" s="1015" t="s">
        <v>2870</v>
      </c>
      <c r="I779" s="1018">
        <v>42404</v>
      </c>
      <c r="J779" s="1018">
        <v>44596</v>
      </c>
      <c r="K779" s="1015" t="s">
        <v>1228</v>
      </c>
      <c r="L779" s="1015" t="s">
        <v>3243</v>
      </c>
    </row>
    <row r="780" spans="1:12" ht="24">
      <c r="A780" s="1014">
        <v>777</v>
      </c>
      <c r="B780" s="1014" t="s">
        <v>5021</v>
      </c>
      <c r="C780" s="1014" t="s">
        <v>2867</v>
      </c>
      <c r="D780" s="1015" t="s">
        <v>5022</v>
      </c>
      <c r="E780" s="1016">
        <v>936.43</v>
      </c>
      <c r="F780" s="1017">
        <v>6257704</v>
      </c>
      <c r="G780" s="1015" t="s">
        <v>5023</v>
      </c>
      <c r="H780" s="1015" t="s">
        <v>2922</v>
      </c>
      <c r="I780" s="1018">
        <v>42404</v>
      </c>
      <c r="J780" s="1018">
        <v>44596</v>
      </c>
      <c r="K780" s="1015" t="s">
        <v>2022</v>
      </c>
      <c r="L780" s="1015" t="s">
        <v>2969</v>
      </c>
    </row>
    <row r="781" spans="1:12" ht="12">
      <c r="A781" s="1014">
        <v>778</v>
      </c>
      <c r="B781" s="1014" t="s">
        <v>5024</v>
      </c>
      <c r="C781" s="1014" t="s">
        <v>2867</v>
      </c>
      <c r="D781" s="1015" t="s">
        <v>5025</v>
      </c>
      <c r="E781" s="1016">
        <v>212.7</v>
      </c>
      <c r="F781" s="1017">
        <v>5146674</v>
      </c>
      <c r="G781" s="1015" t="s">
        <v>5026</v>
      </c>
      <c r="H781" s="1015" t="s">
        <v>2870</v>
      </c>
      <c r="I781" s="1018">
        <v>42404</v>
      </c>
      <c r="J781" s="1018">
        <v>44596</v>
      </c>
      <c r="K781" s="1015" t="s">
        <v>2960</v>
      </c>
      <c r="L781" s="1015" t="s">
        <v>3268</v>
      </c>
    </row>
    <row r="782" spans="1:12" ht="12">
      <c r="A782" s="1014">
        <v>779</v>
      </c>
      <c r="B782" s="1014" t="s">
        <v>5027</v>
      </c>
      <c r="C782" s="1014" t="s">
        <v>2867</v>
      </c>
      <c r="D782" s="1015" t="s">
        <v>5028</v>
      </c>
      <c r="E782" s="1016">
        <v>890.58</v>
      </c>
      <c r="F782" s="1017">
        <v>6062385</v>
      </c>
      <c r="G782" s="1015" t="s">
        <v>5029</v>
      </c>
      <c r="H782" s="1015" t="s">
        <v>2870</v>
      </c>
      <c r="I782" s="1018">
        <v>42404</v>
      </c>
      <c r="J782" s="1018">
        <v>44596</v>
      </c>
      <c r="K782" s="1015" t="s">
        <v>1265</v>
      </c>
      <c r="L782" s="1015" t="s">
        <v>2070</v>
      </c>
    </row>
    <row r="783" spans="1:12" ht="12">
      <c r="A783" s="1014">
        <v>780</v>
      </c>
      <c r="B783" s="1014" t="s">
        <v>5030</v>
      </c>
      <c r="C783" s="1014" t="s">
        <v>2867</v>
      </c>
      <c r="D783" s="1015" t="s">
        <v>4854</v>
      </c>
      <c r="E783" s="1016">
        <v>6481.33</v>
      </c>
      <c r="F783" s="1017">
        <v>5387221</v>
      </c>
      <c r="G783" s="1015" t="s">
        <v>4855</v>
      </c>
      <c r="H783" s="1015" t="s">
        <v>2870</v>
      </c>
      <c r="I783" s="1018">
        <v>42404</v>
      </c>
      <c r="J783" s="1018">
        <v>44596</v>
      </c>
      <c r="K783" s="1015" t="s">
        <v>1265</v>
      </c>
      <c r="L783" s="1015" t="s">
        <v>2923</v>
      </c>
    </row>
    <row r="784" spans="1:12" ht="12">
      <c r="A784" s="1014">
        <v>781</v>
      </c>
      <c r="B784" s="1014" t="s">
        <v>5031</v>
      </c>
      <c r="C784" s="1014" t="s">
        <v>2867</v>
      </c>
      <c r="D784" s="1015" t="s">
        <v>5028</v>
      </c>
      <c r="E784" s="1016">
        <v>9298.6200000000008</v>
      </c>
      <c r="F784" s="1017">
        <v>6301843</v>
      </c>
      <c r="G784" s="1015" t="s">
        <v>4928</v>
      </c>
      <c r="H784" s="1015" t="s">
        <v>2922</v>
      </c>
      <c r="I784" s="1018">
        <v>42404</v>
      </c>
      <c r="J784" s="1018">
        <v>44596</v>
      </c>
      <c r="K784" s="1015" t="s">
        <v>1265</v>
      </c>
      <c r="L784" s="1015" t="s">
        <v>2070</v>
      </c>
    </row>
    <row r="785" spans="1:12" ht="12">
      <c r="A785" s="1014">
        <v>782</v>
      </c>
      <c r="B785" s="1014" t="s">
        <v>5032</v>
      </c>
      <c r="C785" s="1014" t="s">
        <v>2867</v>
      </c>
      <c r="D785" s="1015" t="s">
        <v>3649</v>
      </c>
      <c r="E785" s="1016">
        <v>3790.38</v>
      </c>
      <c r="F785" s="1017">
        <v>5965861</v>
      </c>
      <c r="G785" s="1015" t="s">
        <v>5033</v>
      </c>
      <c r="H785" s="1015" t="s">
        <v>2870</v>
      </c>
      <c r="I785" s="1018">
        <v>42404</v>
      </c>
      <c r="J785" s="1018">
        <v>44596</v>
      </c>
      <c r="K785" s="1015" t="s">
        <v>2022</v>
      </c>
      <c r="L785" s="1015" t="s">
        <v>3542</v>
      </c>
    </row>
    <row r="786" spans="1:12" ht="12">
      <c r="A786" s="1014">
        <v>783</v>
      </c>
      <c r="B786" s="1014" t="s">
        <v>5034</v>
      </c>
      <c r="C786" s="1014" t="s">
        <v>2867</v>
      </c>
      <c r="D786" s="1015" t="s">
        <v>3411</v>
      </c>
      <c r="E786" s="1016">
        <v>2137.52</v>
      </c>
      <c r="F786" s="1017">
        <v>5632358</v>
      </c>
      <c r="G786" s="1015" t="s">
        <v>5035</v>
      </c>
      <c r="H786" s="1015" t="s">
        <v>2870</v>
      </c>
      <c r="I786" s="1018">
        <v>42404</v>
      </c>
      <c r="J786" s="1018">
        <v>44596</v>
      </c>
      <c r="K786" s="1015" t="s">
        <v>2960</v>
      </c>
      <c r="L786" s="1015" t="s">
        <v>3219</v>
      </c>
    </row>
    <row r="787" spans="1:12" ht="12">
      <c r="A787" s="1014">
        <v>784</v>
      </c>
      <c r="B787" s="1014" t="s">
        <v>5036</v>
      </c>
      <c r="C787" s="1014" t="s">
        <v>2867</v>
      </c>
      <c r="D787" s="1015" t="s">
        <v>5037</v>
      </c>
      <c r="E787" s="1016">
        <v>2341.9899999999998</v>
      </c>
      <c r="F787" s="1017">
        <v>5951259</v>
      </c>
      <c r="G787" s="1015" t="s">
        <v>4267</v>
      </c>
      <c r="H787" s="1015" t="s">
        <v>2870</v>
      </c>
      <c r="I787" s="1018">
        <v>42404</v>
      </c>
      <c r="J787" s="1018">
        <v>44596</v>
      </c>
      <c r="K787" s="1015" t="s">
        <v>1265</v>
      </c>
      <c r="L787" s="1015" t="s">
        <v>4511</v>
      </c>
    </row>
    <row r="788" spans="1:12" ht="12">
      <c r="A788" s="1014">
        <v>785</v>
      </c>
      <c r="B788" s="1014" t="s">
        <v>5038</v>
      </c>
      <c r="C788" s="1014" t="s">
        <v>2867</v>
      </c>
      <c r="D788" s="1015" t="s">
        <v>5039</v>
      </c>
      <c r="E788" s="1016">
        <v>131.38</v>
      </c>
      <c r="F788" s="1017">
        <v>5236932</v>
      </c>
      <c r="G788" s="1015" t="s">
        <v>5040</v>
      </c>
      <c r="H788" s="1015" t="s">
        <v>2870</v>
      </c>
      <c r="I788" s="1018">
        <v>42405</v>
      </c>
      <c r="J788" s="1018">
        <v>44597</v>
      </c>
      <c r="K788" s="1015" t="s">
        <v>1265</v>
      </c>
      <c r="L788" s="1015" t="s">
        <v>4690</v>
      </c>
    </row>
    <row r="789" spans="1:12" ht="12">
      <c r="A789" s="1014">
        <v>786</v>
      </c>
      <c r="B789" s="1014" t="s">
        <v>5041</v>
      </c>
      <c r="C789" s="1014" t="s">
        <v>2867</v>
      </c>
      <c r="D789" s="1015" t="s">
        <v>5042</v>
      </c>
      <c r="E789" s="1016">
        <v>639.53</v>
      </c>
      <c r="F789" s="1017">
        <v>2739135</v>
      </c>
      <c r="G789" s="1015" t="s">
        <v>5043</v>
      </c>
      <c r="H789" s="1015" t="s">
        <v>2870</v>
      </c>
      <c r="I789" s="1018">
        <v>42408</v>
      </c>
      <c r="J789" s="1018">
        <v>44600</v>
      </c>
      <c r="K789" s="1015" t="s">
        <v>1265</v>
      </c>
      <c r="L789" s="1015" t="s">
        <v>3150</v>
      </c>
    </row>
    <row r="790" spans="1:12" ht="12">
      <c r="A790" s="1014">
        <v>787</v>
      </c>
      <c r="B790" s="1014" t="s">
        <v>5044</v>
      </c>
      <c r="C790" s="1014" t="s">
        <v>2867</v>
      </c>
      <c r="D790" s="1015" t="s">
        <v>3431</v>
      </c>
      <c r="E790" s="1016">
        <v>2444.8200000000002</v>
      </c>
      <c r="F790" s="1017">
        <v>6081169</v>
      </c>
      <c r="G790" s="1015" t="s">
        <v>5045</v>
      </c>
      <c r="H790" s="1015" t="s">
        <v>2922</v>
      </c>
      <c r="I790" s="1018">
        <v>42408</v>
      </c>
      <c r="J790" s="1018">
        <v>44600</v>
      </c>
      <c r="K790" s="1015" t="s">
        <v>1207</v>
      </c>
      <c r="L790" s="1015" t="s">
        <v>3022</v>
      </c>
    </row>
    <row r="791" spans="1:12" ht="12">
      <c r="A791" s="1014">
        <v>788</v>
      </c>
      <c r="B791" s="1014" t="s">
        <v>5046</v>
      </c>
      <c r="C791" s="1014" t="s">
        <v>2867</v>
      </c>
      <c r="D791" s="1015" t="s">
        <v>3673</v>
      </c>
      <c r="E791" s="1016">
        <v>215.68</v>
      </c>
      <c r="F791" s="1017">
        <v>5070899</v>
      </c>
      <c r="G791" s="1015" t="s">
        <v>3674</v>
      </c>
      <c r="H791" s="1015" t="s">
        <v>2870</v>
      </c>
      <c r="I791" s="1018">
        <v>42408</v>
      </c>
      <c r="J791" s="1018">
        <v>44600</v>
      </c>
      <c r="K791" s="1015" t="s">
        <v>2985</v>
      </c>
      <c r="L791" s="1015" t="s">
        <v>3139</v>
      </c>
    </row>
    <row r="792" spans="1:12" ht="12">
      <c r="A792" s="1014">
        <v>789</v>
      </c>
      <c r="B792" s="1014" t="s">
        <v>5047</v>
      </c>
      <c r="C792" s="1014" t="s">
        <v>2867</v>
      </c>
      <c r="D792" s="1015" t="s">
        <v>3565</v>
      </c>
      <c r="E792" s="1016">
        <v>8425.75</v>
      </c>
      <c r="F792" s="1017">
        <v>6020291</v>
      </c>
      <c r="G792" s="1015" t="s">
        <v>4635</v>
      </c>
      <c r="H792" s="1015" t="s">
        <v>2879</v>
      </c>
      <c r="I792" s="1018">
        <v>42408</v>
      </c>
      <c r="J792" s="1018">
        <v>44600</v>
      </c>
      <c r="K792" s="1015" t="s">
        <v>1265</v>
      </c>
      <c r="L792" s="1015" t="s">
        <v>3344</v>
      </c>
    </row>
    <row r="793" spans="1:12" ht="12">
      <c r="A793" s="1014">
        <v>790</v>
      </c>
      <c r="B793" s="1014" t="s">
        <v>5048</v>
      </c>
      <c r="C793" s="1014" t="s">
        <v>2867</v>
      </c>
      <c r="D793" s="1015" t="s">
        <v>3831</v>
      </c>
      <c r="E793" s="1016">
        <v>1121.44</v>
      </c>
      <c r="F793" s="1017">
        <v>5761689</v>
      </c>
      <c r="G793" s="1015" t="s">
        <v>5049</v>
      </c>
      <c r="H793" s="1015" t="s">
        <v>2870</v>
      </c>
      <c r="I793" s="1018">
        <v>42408</v>
      </c>
      <c r="J793" s="1018">
        <v>44600</v>
      </c>
      <c r="K793" s="1015" t="s">
        <v>1265</v>
      </c>
      <c r="L793" s="1015" t="s">
        <v>2965</v>
      </c>
    </row>
    <row r="794" spans="1:12" ht="12">
      <c r="A794" s="1014">
        <v>791</v>
      </c>
      <c r="B794" s="1014" t="s">
        <v>5050</v>
      </c>
      <c r="C794" s="1014" t="s">
        <v>2867</v>
      </c>
      <c r="D794" s="1015" t="s">
        <v>5051</v>
      </c>
      <c r="E794" s="1016">
        <v>88.56</v>
      </c>
      <c r="F794" s="1017">
        <v>5101174</v>
      </c>
      <c r="G794" s="1015" t="s">
        <v>5052</v>
      </c>
      <c r="H794" s="1015" t="s">
        <v>2870</v>
      </c>
      <c r="I794" s="1018">
        <v>42408</v>
      </c>
      <c r="J794" s="1018">
        <v>44600</v>
      </c>
      <c r="K794" s="1015" t="s">
        <v>1207</v>
      </c>
      <c r="L794" s="1015" t="s">
        <v>3665</v>
      </c>
    </row>
    <row r="795" spans="1:12" ht="12">
      <c r="A795" s="1014">
        <v>792</v>
      </c>
      <c r="B795" s="1014" t="s">
        <v>5053</v>
      </c>
      <c r="C795" s="1014" t="s">
        <v>2867</v>
      </c>
      <c r="D795" s="1015" t="s">
        <v>4875</v>
      </c>
      <c r="E795" s="1016">
        <v>335.71</v>
      </c>
      <c r="F795" s="1017">
        <v>6492592</v>
      </c>
      <c r="G795" s="1015" t="s">
        <v>5054</v>
      </c>
      <c r="H795" s="1015" t="s">
        <v>2870</v>
      </c>
      <c r="I795" s="1018">
        <v>42408</v>
      </c>
      <c r="J795" s="1018">
        <v>44600</v>
      </c>
      <c r="K795" s="1015" t="s">
        <v>1228</v>
      </c>
      <c r="L795" s="1015" t="s">
        <v>4396</v>
      </c>
    </row>
    <row r="796" spans="1:12" ht="12">
      <c r="A796" s="1014">
        <v>793</v>
      </c>
      <c r="B796" s="1014" t="s">
        <v>5055</v>
      </c>
      <c r="C796" s="1014" t="s">
        <v>2867</v>
      </c>
      <c r="D796" s="1015" t="s">
        <v>5056</v>
      </c>
      <c r="E796" s="1016">
        <v>1670.28</v>
      </c>
      <c r="F796" s="1017">
        <v>5601657</v>
      </c>
      <c r="G796" s="1015" t="s">
        <v>5057</v>
      </c>
      <c r="H796" s="1015" t="s">
        <v>2870</v>
      </c>
      <c r="I796" s="1018">
        <v>42408</v>
      </c>
      <c r="J796" s="1018">
        <v>44600</v>
      </c>
      <c r="K796" s="1015" t="s">
        <v>2960</v>
      </c>
      <c r="L796" s="1015" t="s">
        <v>3728</v>
      </c>
    </row>
    <row r="797" spans="1:12" ht="12">
      <c r="A797" s="1014">
        <v>794</v>
      </c>
      <c r="B797" s="1014" t="s">
        <v>5058</v>
      </c>
      <c r="C797" s="1014" t="s">
        <v>2867</v>
      </c>
      <c r="D797" s="1015" t="s">
        <v>4314</v>
      </c>
      <c r="E797" s="1016">
        <v>1781.01</v>
      </c>
      <c r="F797" s="1017">
        <v>5966558</v>
      </c>
      <c r="G797" s="1015" t="s">
        <v>4945</v>
      </c>
      <c r="H797" s="1015" t="s">
        <v>2870</v>
      </c>
      <c r="I797" s="1018">
        <v>42408</v>
      </c>
      <c r="J797" s="1018">
        <v>44600</v>
      </c>
      <c r="K797" s="1015" t="s">
        <v>1265</v>
      </c>
      <c r="L797" s="1015" t="s">
        <v>3150</v>
      </c>
    </row>
    <row r="798" spans="1:12" ht="12">
      <c r="A798" s="1014">
        <v>795</v>
      </c>
      <c r="B798" s="1014" t="s">
        <v>5059</v>
      </c>
      <c r="C798" s="1014" t="s">
        <v>2867</v>
      </c>
      <c r="D798" s="1015" t="s">
        <v>4677</v>
      </c>
      <c r="E798" s="1016">
        <v>251.07</v>
      </c>
      <c r="F798" s="1017">
        <v>5961149</v>
      </c>
      <c r="G798" s="1015" t="s">
        <v>5060</v>
      </c>
      <c r="H798" s="1015" t="s">
        <v>2870</v>
      </c>
      <c r="I798" s="1018">
        <v>42408</v>
      </c>
      <c r="J798" s="1018">
        <v>44600</v>
      </c>
      <c r="K798" s="1015" t="s">
        <v>2960</v>
      </c>
      <c r="L798" s="1015" t="s">
        <v>3268</v>
      </c>
    </row>
    <row r="799" spans="1:12" ht="12">
      <c r="A799" s="1014">
        <v>796</v>
      </c>
      <c r="B799" s="1014" t="s">
        <v>5061</v>
      </c>
      <c r="C799" s="1014" t="s">
        <v>2867</v>
      </c>
      <c r="D799" s="1015" t="s">
        <v>4462</v>
      </c>
      <c r="E799" s="1016">
        <v>320.66000000000003</v>
      </c>
      <c r="F799" s="1017">
        <v>5615097</v>
      </c>
      <c r="G799" s="1015" t="s">
        <v>5062</v>
      </c>
      <c r="H799" s="1015" t="s">
        <v>2870</v>
      </c>
      <c r="I799" s="1018">
        <v>42408</v>
      </c>
      <c r="J799" s="1018">
        <v>44600</v>
      </c>
      <c r="K799" s="1015" t="s">
        <v>2960</v>
      </c>
      <c r="L799" s="1015" t="s">
        <v>3728</v>
      </c>
    </row>
    <row r="800" spans="1:12" ht="12">
      <c r="A800" s="1014">
        <v>797</v>
      </c>
      <c r="B800" s="1014" t="s">
        <v>5063</v>
      </c>
      <c r="C800" s="1014" t="s">
        <v>2867</v>
      </c>
      <c r="D800" s="1015" t="s">
        <v>3006</v>
      </c>
      <c r="E800" s="1016">
        <v>1946.56</v>
      </c>
      <c r="F800" s="1017">
        <v>5992567</v>
      </c>
      <c r="G800" s="1015" t="s">
        <v>4890</v>
      </c>
      <c r="H800" s="1015" t="s">
        <v>2870</v>
      </c>
      <c r="I800" s="1018">
        <v>42408</v>
      </c>
      <c r="J800" s="1018">
        <v>44600</v>
      </c>
      <c r="K800" s="1015" t="s">
        <v>2960</v>
      </c>
      <c r="L800" s="1015" t="s">
        <v>3006</v>
      </c>
    </row>
    <row r="801" spans="1:12" ht="12">
      <c r="A801" s="1014">
        <v>798</v>
      </c>
      <c r="B801" s="1014" t="s">
        <v>5064</v>
      </c>
      <c r="C801" s="1014" t="s">
        <v>2867</v>
      </c>
      <c r="D801" s="1015" t="s">
        <v>2969</v>
      </c>
      <c r="E801" s="1016">
        <v>5386.13</v>
      </c>
      <c r="F801" s="1017">
        <v>5529123</v>
      </c>
      <c r="G801" s="1015" t="s">
        <v>5065</v>
      </c>
      <c r="H801" s="1015" t="s">
        <v>2870</v>
      </c>
      <c r="I801" s="1018">
        <v>42415</v>
      </c>
      <c r="J801" s="1018">
        <v>44607</v>
      </c>
      <c r="K801" s="1015" t="s">
        <v>1228</v>
      </c>
      <c r="L801" s="1015" t="s">
        <v>3577</v>
      </c>
    </row>
    <row r="802" spans="1:12" ht="12">
      <c r="A802" s="1014">
        <v>799</v>
      </c>
      <c r="B802" s="1014" t="s">
        <v>5066</v>
      </c>
      <c r="C802" s="1014" t="s">
        <v>2867</v>
      </c>
      <c r="D802" s="1015" t="s">
        <v>5067</v>
      </c>
      <c r="E802" s="1016">
        <v>247.03</v>
      </c>
      <c r="F802" s="1017">
        <v>6072348</v>
      </c>
      <c r="G802" s="1015" t="s">
        <v>5068</v>
      </c>
      <c r="H802" s="1015" t="s">
        <v>2870</v>
      </c>
      <c r="I802" s="1018">
        <v>42415</v>
      </c>
      <c r="J802" s="1018">
        <v>44607</v>
      </c>
      <c r="K802" s="1015" t="s">
        <v>1228</v>
      </c>
      <c r="L802" s="1015" t="s">
        <v>3080</v>
      </c>
    </row>
    <row r="803" spans="1:12" ht="12">
      <c r="A803" s="1014">
        <v>800</v>
      </c>
      <c r="B803" s="1014" t="s">
        <v>5069</v>
      </c>
      <c r="C803" s="1014" t="s">
        <v>2867</v>
      </c>
      <c r="D803" s="1015" t="s">
        <v>5070</v>
      </c>
      <c r="E803" s="1016">
        <v>6068.09</v>
      </c>
      <c r="F803" s="1017">
        <v>5430682</v>
      </c>
      <c r="G803" s="1015" t="s">
        <v>785</v>
      </c>
      <c r="H803" s="1015" t="s">
        <v>2922</v>
      </c>
      <c r="I803" s="1018">
        <v>42417</v>
      </c>
      <c r="J803" s="1018">
        <v>44609</v>
      </c>
      <c r="K803" s="1015" t="s">
        <v>1250</v>
      </c>
      <c r="L803" s="1015" t="s">
        <v>3271</v>
      </c>
    </row>
    <row r="804" spans="1:12" ht="12">
      <c r="A804" s="1014">
        <v>801</v>
      </c>
      <c r="B804" s="1014" t="s">
        <v>5071</v>
      </c>
      <c r="C804" s="1014" t="s">
        <v>2867</v>
      </c>
      <c r="D804" s="1015" t="s">
        <v>5072</v>
      </c>
      <c r="E804" s="1016">
        <v>366.9</v>
      </c>
      <c r="F804" s="1017">
        <v>5352827</v>
      </c>
      <c r="G804" s="1015" t="s">
        <v>908</v>
      </c>
      <c r="H804" s="1015" t="s">
        <v>2870</v>
      </c>
      <c r="I804" s="1018">
        <v>42417</v>
      </c>
      <c r="J804" s="1018">
        <v>44609</v>
      </c>
      <c r="K804" s="1015" t="s">
        <v>1228</v>
      </c>
      <c r="L804" s="1015" t="s">
        <v>3162</v>
      </c>
    </row>
    <row r="805" spans="1:12" ht="12">
      <c r="A805" s="1014">
        <v>802</v>
      </c>
      <c r="B805" s="1014" t="s">
        <v>5073</v>
      </c>
      <c r="C805" s="1014" t="s">
        <v>2867</v>
      </c>
      <c r="D805" s="1015" t="s">
        <v>5074</v>
      </c>
      <c r="E805" s="1016">
        <v>859.84</v>
      </c>
      <c r="F805" s="1017">
        <v>5722438</v>
      </c>
      <c r="G805" s="1015" t="s">
        <v>5075</v>
      </c>
      <c r="H805" s="1015" t="s">
        <v>2870</v>
      </c>
      <c r="I805" s="1018">
        <v>42417</v>
      </c>
      <c r="J805" s="1018">
        <v>44609</v>
      </c>
      <c r="K805" s="1015" t="s">
        <v>1173</v>
      </c>
      <c r="L805" s="1015" t="s">
        <v>5076</v>
      </c>
    </row>
    <row r="806" spans="1:12" ht="12">
      <c r="A806" s="1014">
        <v>803</v>
      </c>
      <c r="B806" s="1014" t="s">
        <v>5077</v>
      </c>
      <c r="C806" s="1014" t="s">
        <v>2867</v>
      </c>
      <c r="D806" s="1015" t="s">
        <v>5078</v>
      </c>
      <c r="E806" s="1016">
        <v>1581.06</v>
      </c>
      <c r="F806" s="1017">
        <v>5849314</v>
      </c>
      <c r="G806" s="1015" t="s">
        <v>4752</v>
      </c>
      <c r="H806" s="1015" t="s">
        <v>2870</v>
      </c>
      <c r="I806" s="1018">
        <v>42417</v>
      </c>
      <c r="J806" s="1018">
        <v>44609</v>
      </c>
      <c r="K806" s="1015" t="s">
        <v>1207</v>
      </c>
      <c r="L806" s="1015" t="s">
        <v>3665</v>
      </c>
    </row>
    <row r="807" spans="1:12" ht="12">
      <c r="A807" s="1014">
        <v>804</v>
      </c>
      <c r="B807" s="1014" t="s">
        <v>5079</v>
      </c>
      <c r="C807" s="1014" t="s">
        <v>2867</v>
      </c>
      <c r="D807" s="1015" t="s">
        <v>5080</v>
      </c>
      <c r="E807" s="1016">
        <v>2187.71</v>
      </c>
      <c r="F807" s="1017">
        <v>5884098</v>
      </c>
      <c r="G807" s="1015" t="s">
        <v>3969</v>
      </c>
      <c r="H807" s="1015" t="s">
        <v>2870</v>
      </c>
      <c r="I807" s="1018">
        <v>42417</v>
      </c>
      <c r="J807" s="1018">
        <v>44609</v>
      </c>
      <c r="K807" s="1015" t="s">
        <v>1173</v>
      </c>
      <c r="L807" s="1015" t="s">
        <v>5076</v>
      </c>
    </row>
    <row r="808" spans="1:12" ht="12">
      <c r="A808" s="1014">
        <v>805</v>
      </c>
      <c r="B808" s="1014" t="s">
        <v>5081</v>
      </c>
      <c r="C808" s="1014" t="s">
        <v>2867</v>
      </c>
      <c r="D808" s="1015" t="s">
        <v>5082</v>
      </c>
      <c r="E808" s="1016">
        <v>2317.6999999999998</v>
      </c>
      <c r="F808" s="1017">
        <v>5298709</v>
      </c>
      <c r="G808" s="1015" t="s">
        <v>5083</v>
      </c>
      <c r="H808" s="1015" t="s">
        <v>2870</v>
      </c>
      <c r="I808" s="1018">
        <v>42419</v>
      </c>
      <c r="J808" s="1018">
        <v>44611</v>
      </c>
      <c r="K808" s="1015" t="s">
        <v>1265</v>
      </c>
      <c r="L808" s="1015" t="s">
        <v>3150</v>
      </c>
    </row>
    <row r="809" spans="1:12" ht="12">
      <c r="A809" s="1014">
        <v>806</v>
      </c>
      <c r="B809" s="1014" t="s">
        <v>5084</v>
      </c>
      <c r="C809" s="1014" t="s">
        <v>2867</v>
      </c>
      <c r="D809" s="1015" t="s">
        <v>3606</v>
      </c>
      <c r="E809" s="1016">
        <v>12382.55</v>
      </c>
      <c r="F809" s="1017">
        <v>5858828</v>
      </c>
      <c r="G809" s="1015" t="s">
        <v>5085</v>
      </c>
      <c r="H809" s="1015" t="s">
        <v>2870</v>
      </c>
      <c r="I809" s="1018">
        <v>42419</v>
      </c>
      <c r="J809" s="1018">
        <v>44611</v>
      </c>
      <c r="K809" s="1015" t="s">
        <v>1265</v>
      </c>
      <c r="L809" s="1015" t="s">
        <v>4557</v>
      </c>
    </row>
    <row r="810" spans="1:12" ht="12">
      <c r="A810" s="1014">
        <v>807</v>
      </c>
      <c r="B810" s="1014" t="s">
        <v>5086</v>
      </c>
      <c r="C810" s="1014" t="s">
        <v>2867</v>
      </c>
      <c r="D810" s="1015" t="s">
        <v>4956</v>
      </c>
      <c r="E810" s="1016">
        <v>17952.23</v>
      </c>
      <c r="F810" s="1017">
        <v>5767865</v>
      </c>
      <c r="G810" s="1015" t="s">
        <v>4453</v>
      </c>
      <c r="H810" s="1015" t="s">
        <v>2922</v>
      </c>
      <c r="I810" s="1018">
        <v>42419</v>
      </c>
      <c r="J810" s="1018">
        <v>44611</v>
      </c>
      <c r="K810" s="1015" t="s">
        <v>2985</v>
      </c>
      <c r="L810" s="1015" t="s">
        <v>3785</v>
      </c>
    </row>
    <row r="811" spans="1:12" ht="12">
      <c r="A811" s="1014">
        <v>808</v>
      </c>
      <c r="B811" s="1014" t="s">
        <v>5087</v>
      </c>
      <c r="C811" s="1014" t="s">
        <v>2867</v>
      </c>
      <c r="D811" s="1015" t="s">
        <v>3994</v>
      </c>
      <c r="E811" s="1016">
        <v>6386.64</v>
      </c>
      <c r="F811" s="1017">
        <v>5914361</v>
      </c>
      <c r="G811" s="1015" t="s">
        <v>5088</v>
      </c>
      <c r="H811" s="1015" t="s">
        <v>2870</v>
      </c>
      <c r="I811" s="1018">
        <v>42419</v>
      </c>
      <c r="J811" s="1018">
        <v>44611</v>
      </c>
      <c r="K811" s="1015" t="s">
        <v>2985</v>
      </c>
      <c r="L811" s="1015" t="s">
        <v>4591</v>
      </c>
    </row>
    <row r="812" spans="1:12" ht="12">
      <c r="A812" s="1014">
        <v>809</v>
      </c>
      <c r="B812" s="1014" t="s">
        <v>5089</v>
      </c>
      <c r="C812" s="1014" t="s">
        <v>2867</v>
      </c>
      <c r="D812" s="1015" t="s">
        <v>3364</v>
      </c>
      <c r="E812" s="1016">
        <v>15979.34</v>
      </c>
      <c r="F812" s="1017">
        <v>5767865</v>
      </c>
      <c r="G812" s="1015" t="s">
        <v>4453</v>
      </c>
      <c r="H812" s="1015" t="s">
        <v>2922</v>
      </c>
      <c r="I812" s="1018">
        <v>42419</v>
      </c>
      <c r="J812" s="1018">
        <v>44611</v>
      </c>
      <c r="K812" s="1015" t="s">
        <v>1207</v>
      </c>
      <c r="L812" s="1015" t="s">
        <v>4805</v>
      </c>
    </row>
    <row r="813" spans="1:12" ht="24">
      <c r="A813" s="1014">
        <v>810</v>
      </c>
      <c r="B813" s="1014" t="s">
        <v>5090</v>
      </c>
      <c r="C813" s="1014" t="s">
        <v>2867</v>
      </c>
      <c r="D813" s="1015" t="s">
        <v>5091</v>
      </c>
      <c r="E813" s="1016">
        <v>1802.1</v>
      </c>
      <c r="F813" s="1017">
        <v>2867494</v>
      </c>
      <c r="G813" s="1015" t="s">
        <v>5092</v>
      </c>
      <c r="H813" s="1015" t="s">
        <v>2870</v>
      </c>
      <c r="I813" s="1018">
        <v>42422</v>
      </c>
      <c r="J813" s="1018">
        <v>44614</v>
      </c>
      <c r="K813" s="1015" t="s">
        <v>5093</v>
      </c>
      <c r="L813" s="1015" t="s">
        <v>5094</v>
      </c>
    </row>
    <row r="814" spans="1:12" ht="12">
      <c r="A814" s="1014">
        <v>811</v>
      </c>
      <c r="B814" s="1014" t="s">
        <v>5095</v>
      </c>
      <c r="C814" s="1014" t="s">
        <v>2867</v>
      </c>
      <c r="D814" s="1015" t="s">
        <v>3606</v>
      </c>
      <c r="E814" s="1016">
        <v>271.69</v>
      </c>
      <c r="F814" s="1017">
        <v>4193245</v>
      </c>
      <c r="G814" s="1015" t="s">
        <v>5096</v>
      </c>
      <c r="H814" s="1015" t="s">
        <v>2870</v>
      </c>
      <c r="I814" s="1018">
        <v>42422</v>
      </c>
      <c r="J814" s="1018">
        <v>44614</v>
      </c>
      <c r="K814" s="1015" t="s">
        <v>2022</v>
      </c>
      <c r="L814" s="1015" t="s">
        <v>3186</v>
      </c>
    </row>
    <row r="815" spans="1:12" ht="12">
      <c r="A815" s="1014">
        <v>812</v>
      </c>
      <c r="B815" s="1014" t="s">
        <v>5097</v>
      </c>
      <c r="C815" s="1014" t="s">
        <v>2867</v>
      </c>
      <c r="D815" s="1015" t="s">
        <v>4086</v>
      </c>
      <c r="E815" s="1016">
        <v>18905.5</v>
      </c>
      <c r="F815" s="1017">
        <v>6030343</v>
      </c>
      <c r="G815" s="1015" t="s">
        <v>817</v>
      </c>
      <c r="H815" s="1015" t="s">
        <v>2870</v>
      </c>
      <c r="I815" s="1018">
        <v>42423</v>
      </c>
      <c r="J815" s="1018">
        <v>44615</v>
      </c>
      <c r="K815" s="1015" t="s">
        <v>1184</v>
      </c>
      <c r="L815" s="1015" t="s">
        <v>3054</v>
      </c>
    </row>
    <row r="816" spans="1:12" ht="12">
      <c r="A816" s="1014">
        <v>813</v>
      </c>
      <c r="B816" s="1014" t="s">
        <v>5098</v>
      </c>
      <c r="C816" s="1014" t="s">
        <v>2867</v>
      </c>
      <c r="D816" s="1015" t="s">
        <v>5099</v>
      </c>
      <c r="E816" s="1016">
        <v>3072.32</v>
      </c>
      <c r="F816" s="1017">
        <v>5353564</v>
      </c>
      <c r="G816" s="1015" t="s">
        <v>5100</v>
      </c>
      <c r="H816" s="1015" t="s">
        <v>2870</v>
      </c>
      <c r="I816" s="1018">
        <v>42424</v>
      </c>
      <c r="J816" s="1018">
        <v>44616</v>
      </c>
      <c r="K816" s="1015" t="s">
        <v>2985</v>
      </c>
      <c r="L816" s="1015" t="s">
        <v>3259</v>
      </c>
    </row>
    <row r="817" spans="1:12" ht="12">
      <c r="A817" s="1014">
        <v>814</v>
      </c>
      <c r="B817" s="1014" t="s">
        <v>5101</v>
      </c>
      <c r="C817" s="1014" t="s">
        <v>2867</v>
      </c>
      <c r="D817" s="1015" t="s">
        <v>5102</v>
      </c>
      <c r="E817" s="1016">
        <v>614.28</v>
      </c>
      <c r="F817" s="1017">
        <v>5884802</v>
      </c>
      <c r="G817" s="1015" t="s">
        <v>4272</v>
      </c>
      <c r="H817" s="1015" t="s">
        <v>2879</v>
      </c>
      <c r="I817" s="1018">
        <v>42424</v>
      </c>
      <c r="J817" s="1018">
        <v>44616</v>
      </c>
      <c r="K817" s="1015" t="s">
        <v>1255</v>
      </c>
      <c r="L817" s="1015" t="s">
        <v>3154</v>
      </c>
    </row>
    <row r="818" spans="1:12" ht="12">
      <c r="A818" s="1014">
        <v>815</v>
      </c>
      <c r="B818" s="1014" t="s">
        <v>5103</v>
      </c>
      <c r="C818" s="1014" t="s">
        <v>2867</v>
      </c>
      <c r="D818" s="1015" t="s">
        <v>5104</v>
      </c>
      <c r="E818" s="1016">
        <v>2579.16</v>
      </c>
      <c r="F818" s="1017">
        <v>5942136</v>
      </c>
      <c r="G818" s="1015" t="s">
        <v>5105</v>
      </c>
      <c r="H818" s="1015" t="s">
        <v>2870</v>
      </c>
      <c r="I818" s="1018">
        <v>42424</v>
      </c>
      <c r="J818" s="1018">
        <v>44616</v>
      </c>
      <c r="K818" s="1015" t="s">
        <v>1189</v>
      </c>
      <c r="L818" s="1015" t="s">
        <v>3154</v>
      </c>
    </row>
    <row r="819" spans="1:12" ht="12">
      <c r="A819" s="1014">
        <v>816</v>
      </c>
      <c r="B819" s="1014" t="s">
        <v>5106</v>
      </c>
      <c r="C819" s="1014" t="s">
        <v>2867</v>
      </c>
      <c r="D819" s="1015" t="s">
        <v>5107</v>
      </c>
      <c r="E819" s="1016">
        <v>4211.62</v>
      </c>
      <c r="F819" s="1017">
        <v>5942136</v>
      </c>
      <c r="G819" s="1015" t="s">
        <v>5105</v>
      </c>
      <c r="H819" s="1015" t="s">
        <v>2870</v>
      </c>
      <c r="I819" s="1018">
        <v>42424</v>
      </c>
      <c r="J819" s="1018">
        <v>44616</v>
      </c>
      <c r="K819" s="1015" t="s">
        <v>1189</v>
      </c>
      <c r="L819" s="1015" t="s">
        <v>3154</v>
      </c>
    </row>
    <row r="820" spans="1:12" ht="12">
      <c r="A820" s="1014">
        <v>817</v>
      </c>
      <c r="B820" s="1014" t="s">
        <v>5108</v>
      </c>
      <c r="C820" s="1014" t="s">
        <v>2867</v>
      </c>
      <c r="D820" s="1015" t="s">
        <v>5109</v>
      </c>
      <c r="E820" s="1016">
        <v>611.88</v>
      </c>
      <c r="F820" s="1017">
        <v>5802075</v>
      </c>
      <c r="G820" s="1015" t="s">
        <v>5110</v>
      </c>
      <c r="H820" s="1015" t="s">
        <v>2870</v>
      </c>
      <c r="I820" s="1018">
        <v>42429</v>
      </c>
      <c r="J820" s="1018">
        <v>44620</v>
      </c>
      <c r="K820" s="1015" t="s">
        <v>2022</v>
      </c>
      <c r="L820" s="1015" t="s">
        <v>2969</v>
      </c>
    </row>
    <row r="821" spans="1:12" ht="12">
      <c r="A821" s="1014">
        <v>818</v>
      </c>
      <c r="B821" s="1014" t="s">
        <v>5111</v>
      </c>
      <c r="C821" s="1014" t="s">
        <v>2867</v>
      </c>
      <c r="D821" s="1015" t="s">
        <v>5112</v>
      </c>
      <c r="E821" s="1016">
        <v>4092.62</v>
      </c>
      <c r="F821" s="1017">
        <v>5961866</v>
      </c>
      <c r="G821" s="1015" t="s">
        <v>4507</v>
      </c>
      <c r="H821" s="1015" t="s">
        <v>2870</v>
      </c>
      <c r="I821" s="1018">
        <v>42429</v>
      </c>
      <c r="J821" s="1018">
        <v>44620</v>
      </c>
      <c r="K821" s="1015" t="s">
        <v>1265</v>
      </c>
      <c r="L821" s="1015" t="s">
        <v>4385</v>
      </c>
    </row>
    <row r="822" spans="1:12" ht="12">
      <c r="A822" s="1014">
        <v>819</v>
      </c>
      <c r="B822" s="1014" t="s">
        <v>5113</v>
      </c>
      <c r="C822" s="1014" t="s">
        <v>2867</v>
      </c>
      <c r="D822" s="1015" t="s">
        <v>5114</v>
      </c>
      <c r="E822" s="1016">
        <v>60.6</v>
      </c>
      <c r="F822" s="1017">
        <v>5305403</v>
      </c>
      <c r="G822" s="1015" t="s">
        <v>4418</v>
      </c>
      <c r="H822" s="1015" t="s">
        <v>2870</v>
      </c>
      <c r="I822" s="1018">
        <v>42429</v>
      </c>
      <c r="J822" s="1018">
        <v>44620</v>
      </c>
      <c r="K822" s="1015" t="s">
        <v>2985</v>
      </c>
      <c r="L822" s="1015" t="s">
        <v>3105</v>
      </c>
    </row>
    <row r="823" spans="1:12" ht="12">
      <c r="A823" s="1014">
        <v>820</v>
      </c>
      <c r="B823" s="1014" t="s">
        <v>5115</v>
      </c>
      <c r="C823" s="1014" t="s">
        <v>2867</v>
      </c>
      <c r="D823" s="1015" t="s">
        <v>5116</v>
      </c>
      <c r="E823" s="1016">
        <v>5591.32</v>
      </c>
      <c r="F823" s="1017">
        <v>5961971</v>
      </c>
      <c r="G823" s="1015" t="s">
        <v>5117</v>
      </c>
      <c r="H823" s="1015" t="s">
        <v>2870</v>
      </c>
      <c r="I823" s="1018">
        <v>42429</v>
      </c>
      <c r="J823" s="1018">
        <v>44620</v>
      </c>
      <c r="K823" s="1015" t="s">
        <v>1265</v>
      </c>
      <c r="L823" s="1015" t="s">
        <v>4518</v>
      </c>
    </row>
    <row r="824" spans="1:12" ht="12">
      <c r="A824" s="1014">
        <v>821</v>
      </c>
      <c r="B824" s="1014" t="s">
        <v>5118</v>
      </c>
      <c r="C824" s="1014" t="s">
        <v>2867</v>
      </c>
      <c r="D824" s="1015" t="s">
        <v>3633</v>
      </c>
      <c r="E824" s="1016">
        <v>1133.1199999999999</v>
      </c>
      <c r="F824" s="1017">
        <v>5896746</v>
      </c>
      <c r="G824" s="1015" t="s">
        <v>4897</v>
      </c>
      <c r="H824" s="1015" t="s">
        <v>2870</v>
      </c>
      <c r="I824" s="1018">
        <v>42430</v>
      </c>
      <c r="J824" s="1018">
        <v>44621</v>
      </c>
      <c r="K824" s="1015" t="s">
        <v>1270</v>
      </c>
      <c r="L824" s="1015" t="s">
        <v>4522</v>
      </c>
    </row>
    <row r="825" spans="1:12" ht="12">
      <c r="A825" s="1014">
        <v>822</v>
      </c>
      <c r="B825" s="1014" t="s">
        <v>5119</v>
      </c>
      <c r="C825" s="1014" t="s">
        <v>2867</v>
      </c>
      <c r="D825" s="1015" t="s">
        <v>5120</v>
      </c>
      <c r="E825" s="1016">
        <v>3473.34</v>
      </c>
      <c r="F825" s="1017">
        <v>5876834</v>
      </c>
      <c r="G825" s="1015" t="s">
        <v>5121</v>
      </c>
      <c r="H825" s="1015" t="s">
        <v>2870</v>
      </c>
      <c r="I825" s="1018">
        <v>42433</v>
      </c>
      <c r="J825" s="1018">
        <v>44624</v>
      </c>
      <c r="K825" s="1015" t="s">
        <v>2022</v>
      </c>
      <c r="L825" s="1015" t="s">
        <v>5122</v>
      </c>
    </row>
    <row r="826" spans="1:12" ht="12">
      <c r="A826" s="1014">
        <v>823</v>
      </c>
      <c r="B826" s="1014" t="s">
        <v>5123</v>
      </c>
      <c r="C826" s="1014" t="s">
        <v>2867</v>
      </c>
      <c r="D826" s="1015" t="s">
        <v>3994</v>
      </c>
      <c r="E826" s="1016">
        <v>13140.03</v>
      </c>
      <c r="F826" s="1017">
        <v>5940583</v>
      </c>
      <c r="G826" s="1015" t="s">
        <v>4880</v>
      </c>
      <c r="H826" s="1015" t="s">
        <v>2870</v>
      </c>
      <c r="I826" s="1018">
        <v>42445</v>
      </c>
      <c r="J826" s="1018">
        <v>44636</v>
      </c>
      <c r="K826" s="1015" t="s">
        <v>2985</v>
      </c>
      <c r="L826" s="1015" t="s">
        <v>3785</v>
      </c>
    </row>
    <row r="827" spans="1:12" ht="12">
      <c r="A827" s="1014">
        <v>824</v>
      </c>
      <c r="B827" s="1014" t="s">
        <v>5124</v>
      </c>
      <c r="C827" s="1014" t="s">
        <v>2867</v>
      </c>
      <c r="D827" s="1015" t="s">
        <v>4816</v>
      </c>
      <c r="E827" s="1016">
        <v>8900.2199999999993</v>
      </c>
      <c r="F827" s="1017">
        <v>2012251</v>
      </c>
      <c r="G827" s="1015" t="s">
        <v>4817</v>
      </c>
      <c r="H827" s="1015" t="s">
        <v>2870</v>
      </c>
      <c r="I827" s="1018">
        <v>42445</v>
      </c>
      <c r="J827" s="1018">
        <v>44636</v>
      </c>
      <c r="K827" s="1015" t="s">
        <v>2985</v>
      </c>
      <c r="L827" s="1015" t="s">
        <v>2986</v>
      </c>
    </row>
    <row r="828" spans="1:12" ht="12">
      <c r="A828" s="1014">
        <v>825</v>
      </c>
      <c r="B828" s="1014" t="s">
        <v>5125</v>
      </c>
      <c r="C828" s="1014" t="s">
        <v>2867</v>
      </c>
      <c r="D828" s="1015" t="s">
        <v>3774</v>
      </c>
      <c r="E828" s="1016">
        <v>15786.95</v>
      </c>
      <c r="F828" s="1017">
        <v>5941792</v>
      </c>
      <c r="G828" s="1015" t="s">
        <v>5126</v>
      </c>
      <c r="H828" s="1015" t="s">
        <v>2870</v>
      </c>
      <c r="I828" s="1018">
        <v>42445</v>
      </c>
      <c r="J828" s="1018">
        <v>44636</v>
      </c>
      <c r="K828" s="1015" t="s">
        <v>1265</v>
      </c>
      <c r="L828" s="1015" t="s">
        <v>2070</v>
      </c>
    </row>
    <row r="829" spans="1:12" ht="12">
      <c r="A829" s="1014">
        <v>826</v>
      </c>
      <c r="B829" s="1014" t="s">
        <v>5127</v>
      </c>
      <c r="C829" s="1014" t="s">
        <v>2867</v>
      </c>
      <c r="D829" s="1015" t="s">
        <v>5128</v>
      </c>
      <c r="E829" s="1016">
        <v>9167.68</v>
      </c>
      <c r="F829" s="1017">
        <v>5111919</v>
      </c>
      <c r="G829" s="1015" t="s">
        <v>5129</v>
      </c>
      <c r="H829" s="1015" t="s">
        <v>2870</v>
      </c>
      <c r="I829" s="1018">
        <v>42446</v>
      </c>
      <c r="J829" s="1018">
        <v>44637</v>
      </c>
      <c r="K829" s="1015" t="s">
        <v>1189</v>
      </c>
      <c r="L829" s="1015" t="s">
        <v>5130</v>
      </c>
    </row>
    <row r="830" spans="1:12" ht="12">
      <c r="A830" s="1014">
        <v>827</v>
      </c>
      <c r="B830" s="1014" t="s">
        <v>5131</v>
      </c>
      <c r="C830" s="1014" t="s">
        <v>2867</v>
      </c>
      <c r="D830" s="1015" t="s">
        <v>5132</v>
      </c>
      <c r="E830" s="1016">
        <v>2425.4899999999998</v>
      </c>
      <c r="F830" s="1017">
        <v>5508762</v>
      </c>
      <c r="G830" s="1015" t="s">
        <v>5133</v>
      </c>
      <c r="H830" s="1015" t="s">
        <v>2870</v>
      </c>
      <c r="I830" s="1018">
        <v>42447</v>
      </c>
      <c r="J830" s="1018">
        <v>44638</v>
      </c>
      <c r="K830" s="1015" t="s">
        <v>1265</v>
      </c>
      <c r="L830" s="1015" t="s">
        <v>3150</v>
      </c>
    </row>
    <row r="831" spans="1:12" ht="12">
      <c r="A831" s="1014">
        <v>828</v>
      </c>
      <c r="B831" s="1014" t="s">
        <v>5134</v>
      </c>
      <c r="C831" s="1014" t="s">
        <v>2867</v>
      </c>
      <c r="D831" s="1015" t="s">
        <v>5135</v>
      </c>
      <c r="E831" s="1016">
        <v>1558.8</v>
      </c>
      <c r="F831" s="1017">
        <v>2026163</v>
      </c>
      <c r="G831" s="1015" t="s">
        <v>5136</v>
      </c>
      <c r="H831" s="1015" t="s">
        <v>2870</v>
      </c>
      <c r="I831" s="1018">
        <v>42447</v>
      </c>
      <c r="J831" s="1018">
        <v>44638</v>
      </c>
      <c r="K831" s="1015" t="s">
        <v>2022</v>
      </c>
      <c r="L831" s="1015" t="s">
        <v>2969</v>
      </c>
    </row>
    <row r="832" spans="1:12" ht="12">
      <c r="A832" s="1014">
        <v>829</v>
      </c>
      <c r="B832" s="1014" t="s">
        <v>5137</v>
      </c>
      <c r="C832" s="1014" t="s">
        <v>2867</v>
      </c>
      <c r="D832" s="1015" t="s">
        <v>5138</v>
      </c>
      <c r="E832" s="1016">
        <v>390.49</v>
      </c>
      <c r="F832" s="1017">
        <v>2604221</v>
      </c>
      <c r="G832" s="1015" t="s">
        <v>5139</v>
      </c>
      <c r="H832" s="1015" t="s">
        <v>2870</v>
      </c>
      <c r="I832" s="1018">
        <v>42447</v>
      </c>
      <c r="J832" s="1018">
        <v>44638</v>
      </c>
      <c r="K832" s="1015" t="s">
        <v>2022</v>
      </c>
      <c r="L832" s="1015" t="s">
        <v>2969</v>
      </c>
    </row>
    <row r="833" spans="1:12" ht="12">
      <c r="A833" s="1014">
        <v>830</v>
      </c>
      <c r="B833" s="1014" t="s">
        <v>5140</v>
      </c>
      <c r="C833" s="1014" t="s">
        <v>2867</v>
      </c>
      <c r="D833" s="1015" t="s">
        <v>5141</v>
      </c>
      <c r="E833" s="1016">
        <v>3371.98</v>
      </c>
      <c r="F833" s="1017">
        <v>5990637</v>
      </c>
      <c r="G833" s="1015" t="s">
        <v>5142</v>
      </c>
      <c r="H833" s="1015" t="s">
        <v>2870</v>
      </c>
      <c r="I833" s="1018">
        <v>42453</v>
      </c>
      <c r="J833" s="1018">
        <v>44644</v>
      </c>
      <c r="K833" s="1015" t="s">
        <v>1265</v>
      </c>
      <c r="L833" s="1015" t="s">
        <v>3150</v>
      </c>
    </row>
    <row r="834" spans="1:12" ht="12">
      <c r="A834" s="1014">
        <v>831</v>
      </c>
      <c r="B834" s="1014" t="s">
        <v>5143</v>
      </c>
      <c r="C834" s="1014" t="s">
        <v>2867</v>
      </c>
      <c r="D834" s="1015" t="s">
        <v>5144</v>
      </c>
      <c r="E834" s="1016">
        <v>149.80000000000001</v>
      </c>
      <c r="F834" s="1017">
        <v>5262763</v>
      </c>
      <c r="G834" s="1015" t="s">
        <v>5145</v>
      </c>
      <c r="H834" s="1015" t="s">
        <v>2870</v>
      </c>
      <c r="I834" s="1018">
        <v>42453</v>
      </c>
      <c r="J834" s="1018">
        <v>44644</v>
      </c>
      <c r="K834" s="1015" t="s">
        <v>2960</v>
      </c>
      <c r="L834" s="1015" t="s">
        <v>3109</v>
      </c>
    </row>
    <row r="835" spans="1:12" ht="12">
      <c r="A835" s="1014">
        <v>832</v>
      </c>
      <c r="B835" s="1014" t="s">
        <v>5146</v>
      </c>
      <c r="C835" s="1014" t="s">
        <v>2867</v>
      </c>
      <c r="D835" s="1015" t="s">
        <v>5147</v>
      </c>
      <c r="E835" s="1016">
        <v>2282.85</v>
      </c>
      <c r="F835" s="1017">
        <v>6267408</v>
      </c>
      <c r="G835" s="1015" t="s">
        <v>933</v>
      </c>
      <c r="H835" s="1015" t="s">
        <v>2879</v>
      </c>
      <c r="I835" s="1018">
        <v>42453</v>
      </c>
      <c r="J835" s="1018">
        <v>44644</v>
      </c>
      <c r="K835" s="1015" t="s">
        <v>2960</v>
      </c>
      <c r="L835" s="1015" t="s">
        <v>3109</v>
      </c>
    </row>
    <row r="836" spans="1:12" ht="12">
      <c r="A836" s="1014">
        <v>833</v>
      </c>
      <c r="B836" s="1014" t="s">
        <v>5148</v>
      </c>
      <c r="C836" s="1014" t="s">
        <v>2867</v>
      </c>
      <c r="D836" s="1015" t="s">
        <v>5149</v>
      </c>
      <c r="E836" s="1016">
        <v>1567.14</v>
      </c>
      <c r="F836" s="1017">
        <v>5857562</v>
      </c>
      <c r="G836" s="1015" t="s">
        <v>5150</v>
      </c>
      <c r="H836" s="1015" t="s">
        <v>2870</v>
      </c>
      <c r="I836" s="1018">
        <v>42454</v>
      </c>
      <c r="J836" s="1018">
        <v>44645</v>
      </c>
      <c r="K836" s="1015" t="s">
        <v>2022</v>
      </c>
      <c r="L836" s="1015" t="s">
        <v>5151</v>
      </c>
    </row>
    <row r="837" spans="1:12" ht="12">
      <c r="A837" s="1014">
        <v>834</v>
      </c>
      <c r="B837" s="1014" t="s">
        <v>5152</v>
      </c>
      <c r="C837" s="1014" t="s">
        <v>2867</v>
      </c>
      <c r="D837" s="1015" t="s">
        <v>4441</v>
      </c>
      <c r="E837" s="1016">
        <v>2182.6</v>
      </c>
      <c r="F837" s="1017">
        <v>5945038</v>
      </c>
      <c r="G837" s="1015" t="s">
        <v>5153</v>
      </c>
      <c r="H837" s="1015" t="s">
        <v>2870</v>
      </c>
      <c r="I837" s="1018">
        <v>42457</v>
      </c>
      <c r="J837" s="1018">
        <v>44648</v>
      </c>
      <c r="K837" s="1015" t="s">
        <v>1265</v>
      </c>
      <c r="L837" s="1015" t="s">
        <v>3150</v>
      </c>
    </row>
    <row r="838" spans="1:12" ht="24">
      <c r="A838" s="1014">
        <v>835</v>
      </c>
      <c r="B838" s="1014" t="s">
        <v>5154</v>
      </c>
      <c r="C838" s="1014" t="s">
        <v>2867</v>
      </c>
      <c r="D838" s="1015" t="s">
        <v>5155</v>
      </c>
      <c r="E838" s="1016">
        <v>5778.83</v>
      </c>
      <c r="F838" s="1017">
        <v>5798019</v>
      </c>
      <c r="G838" s="1015" t="s">
        <v>5156</v>
      </c>
      <c r="H838" s="1015" t="s">
        <v>2870</v>
      </c>
      <c r="I838" s="1018">
        <v>42457</v>
      </c>
      <c r="J838" s="1018">
        <v>44648</v>
      </c>
      <c r="K838" s="1015" t="s">
        <v>2985</v>
      </c>
      <c r="L838" s="1015" t="s">
        <v>4594</v>
      </c>
    </row>
    <row r="839" spans="1:12" ht="12">
      <c r="A839" s="1014">
        <v>836</v>
      </c>
      <c r="B839" s="1014" t="s">
        <v>5157</v>
      </c>
      <c r="C839" s="1014" t="s">
        <v>2867</v>
      </c>
      <c r="D839" s="1015" t="s">
        <v>5080</v>
      </c>
      <c r="E839" s="1016">
        <v>501.58</v>
      </c>
      <c r="F839" s="1017">
        <v>5368456</v>
      </c>
      <c r="G839" s="1015" t="s">
        <v>5158</v>
      </c>
      <c r="H839" s="1015" t="s">
        <v>2870</v>
      </c>
      <c r="I839" s="1018">
        <v>42457</v>
      </c>
      <c r="J839" s="1018">
        <v>44648</v>
      </c>
      <c r="K839" s="1015" t="s">
        <v>5159</v>
      </c>
      <c r="L839" s="1015" t="s">
        <v>5160</v>
      </c>
    </row>
    <row r="840" spans="1:12" ht="12">
      <c r="A840" s="1014">
        <v>837</v>
      </c>
      <c r="B840" s="1014" t="s">
        <v>5161</v>
      </c>
      <c r="C840" s="1014" t="s">
        <v>2867</v>
      </c>
      <c r="D840" s="1015" t="s">
        <v>2969</v>
      </c>
      <c r="E840" s="1016">
        <v>10359.39</v>
      </c>
      <c r="F840" s="1017">
        <v>2681692</v>
      </c>
      <c r="G840" s="1015" t="s">
        <v>4205</v>
      </c>
      <c r="H840" s="1015" t="s">
        <v>2870</v>
      </c>
      <c r="I840" s="1018">
        <v>42457</v>
      </c>
      <c r="J840" s="1018">
        <v>44648</v>
      </c>
      <c r="K840" s="1015" t="s">
        <v>2985</v>
      </c>
      <c r="L840" s="1015" t="s">
        <v>4591</v>
      </c>
    </row>
    <row r="841" spans="1:12" ht="12">
      <c r="A841" s="1014">
        <v>838</v>
      </c>
      <c r="B841" s="1014" t="s">
        <v>5162</v>
      </c>
      <c r="C841" s="1014" t="s">
        <v>2867</v>
      </c>
      <c r="D841" s="1015" t="s">
        <v>2022</v>
      </c>
      <c r="E841" s="1016">
        <v>40.58</v>
      </c>
      <c r="F841" s="1017">
        <v>5259266</v>
      </c>
      <c r="G841" s="1015" t="s">
        <v>5163</v>
      </c>
      <c r="H841" s="1015" t="s">
        <v>2870</v>
      </c>
      <c r="I841" s="1018">
        <v>42457</v>
      </c>
      <c r="J841" s="1018">
        <v>44648</v>
      </c>
      <c r="K841" s="1015" t="s">
        <v>2022</v>
      </c>
      <c r="L841" s="1015" t="s">
        <v>2969</v>
      </c>
    </row>
    <row r="842" spans="1:12" ht="12">
      <c r="A842" s="1014">
        <v>839</v>
      </c>
      <c r="B842" s="1014" t="s">
        <v>5164</v>
      </c>
      <c r="C842" s="1014" t="s">
        <v>2867</v>
      </c>
      <c r="D842" s="1015" t="s">
        <v>5165</v>
      </c>
      <c r="E842" s="1016">
        <v>656.98</v>
      </c>
      <c r="F842" s="1017">
        <v>5994993</v>
      </c>
      <c r="G842" s="1015" t="s">
        <v>4450</v>
      </c>
      <c r="H842" s="1015" t="s">
        <v>2870</v>
      </c>
      <c r="I842" s="1018">
        <v>42458</v>
      </c>
      <c r="J842" s="1018">
        <v>44649</v>
      </c>
      <c r="K842" s="1015" t="s">
        <v>1265</v>
      </c>
      <c r="L842" s="1015" t="s">
        <v>2923</v>
      </c>
    </row>
    <row r="843" spans="1:12" ht="12">
      <c r="A843" s="1014">
        <v>840</v>
      </c>
      <c r="B843" s="1014" t="s">
        <v>5166</v>
      </c>
      <c r="C843" s="1014" t="s">
        <v>2867</v>
      </c>
      <c r="D843" s="1015" t="s">
        <v>4976</v>
      </c>
      <c r="E843" s="1016">
        <v>1979.43</v>
      </c>
      <c r="F843" s="1017">
        <v>5571138</v>
      </c>
      <c r="G843" s="1015" t="s">
        <v>5167</v>
      </c>
      <c r="H843" s="1015" t="s">
        <v>2870</v>
      </c>
      <c r="I843" s="1018">
        <v>42459</v>
      </c>
      <c r="J843" s="1018">
        <v>44650</v>
      </c>
      <c r="K843" s="1015" t="s">
        <v>2022</v>
      </c>
      <c r="L843" s="1015" t="s">
        <v>4976</v>
      </c>
    </row>
    <row r="844" spans="1:12" ht="12">
      <c r="A844" s="1014">
        <v>841</v>
      </c>
      <c r="B844" s="1014" t="s">
        <v>5168</v>
      </c>
      <c r="C844" s="1014" t="s">
        <v>2867</v>
      </c>
      <c r="D844" s="1015" t="s">
        <v>3873</v>
      </c>
      <c r="E844" s="1016">
        <v>1610.81</v>
      </c>
      <c r="F844" s="1017">
        <v>5603455</v>
      </c>
      <c r="G844" s="1015" t="s">
        <v>5169</v>
      </c>
      <c r="H844" s="1015" t="s">
        <v>2870</v>
      </c>
      <c r="I844" s="1018">
        <v>42459</v>
      </c>
      <c r="J844" s="1018">
        <v>44650</v>
      </c>
      <c r="K844" s="1015" t="s">
        <v>1228</v>
      </c>
      <c r="L844" s="1015" t="s">
        <v>3577</v>
      </c>
    </row>
    <row r="845" spans="1:12" ht="24">
      <c r="A845" s="1014">
        <v>842</v>
      </c>
      <c r="B845" s="1014" t="s">
        <v>5170</v>
      </c>
      <c r="C845" s="1014" t="s">
        <v>2867</v>
      </c>
      <c r="D845" s="1015" t="s">
        <v>5144</v>
      </c>
      <c r="E845" s="1016">
        <v>380.82</v>
      </c>
      <c r="F845" s="1017">
        <v>5864232</v>
      </c>
      <c r="G845" s="1015" t="s">
        <v>5171</v>
      </c>
      <c r="H845" s="1015" t="s">
        <v>2870</v>
      </c>
      <c r="I845" s="1018">
        <v>42459</v>
      </c>
      <c r="J845" s="1018">
        <v>44650</v>
      </c>
      <c r="K845" s="1015" t="s">
        <v>1228</v>
      </c>
      <c r="L845" s="1015" t="s">
        <v>3294</v>
      </c>
    </row>
    <row r="846" spans="1:12" ht="12">
      <c r="A846" s="1014">
        <v>843</v>
      </c>
      <c r="B846" s="1014" t="s">
        <v>5172</v>
      </c>
      <c r="C846" s="1014" t="s">
        <v>2867</v>
      </c>
      <c r="D846" s="1015" t="s">
        <v>5173</v>
      </c>
      <c r="E846" s="1016">
        <v>8435.0400000000009</v>
      </c>
      <c r="F846" s="1017">
        <v>5155312</v>
      </c>
      <c r="G846" s="1015" t="s">
        <v>5174</v>
      </c>
      <c r="H846" s="1015" t="s">
        <v>2879</v>
      </c>
      <c r="I846" s="1018">
        <v>42459</v>
      </c>
      <c r="J846" s="1018">
        <v>44650</v>
      </c>
      <c r="K846" s="1015" t="s">
        <v>2960</v>
      </c>
      <c r="L846" s="1015" t="s">
        <v>3728</v>
      </c>
    </row>
    <row r="847" spans="1:12" ht="12">
      <c r="A847" s="1014">
        <v>844</v>
      </c>
      <c r="B847" s="1014" t="s">
        <v>5175</v>
      </c>
      <c r="C847" s="1014" t="s">
        <v>2867</v>
      </c>
      <c r="D847" s="1015" t="s">
        <v>4932</v>
      </c>
      <c r="E847" s="1016">
        <v>2097.1</v>
      </c>
      <c r="F847" s="1017">
        <v>5989582</v>
      </c>
      <c r="G847" s="1015" t="s">
        <v>5176</v>
      </c>
      <c r="H847" s="1015" t="s">
        <v>2870</v>
      </c>
      <c r="I847" s="1018">
        <v>42460</v>
      </c>
      <c r="J847" s="1018">
        <v>44651</v>
      </c>
      <c r="K847" s="1015" t="s">
        <v>2960</v>
      </c>
      <c r="L847" s="1015" t="s">
        <v>3006</v>
      </c>
    </row>
    <row r="848" spans="1:12" ht="12">
      <c r="A848" s="1014">
        <v>845</v>
      </c>
      <c r="B848" s="1014" t="s">
        <v>5177</v>
      </c>
      <c r="C848" s="1014" t="s">
        <v>2867</v>
      </c>
      <c r="D848" s="1015" t="s">
        <v>2969</v>
      </c>
      <c r="E848" s="1016">
        <v>19868.66</v>
      </c>
      <c r="F848" s="1017">
        <v>5767865</v>
      </c>
      <c r="G848" s="1015" t="s">
        <v>4453</v>
      </c>
      <c r="H848" s="1015" t="s">
        <v>2922</v>
      </c>
      <c r="I848" s="1018">
        <v>42461</v>
      </c>
      <c r="J848" s="1018">
        <v>44652</v>
      </c>
      <c r="K848" s="1015" t="s">
        <v>1228</v>
      </c>
      <c r="L848" s="1015" t="s">
        <v>3577</v>
      </c>
    </row>
    <row r="849" spans="1:12" ht="12">
      <c r="A849" s="1014">
        <v>846</v>
      </c>
      <c r="B849" s="1014" t="s">
        <v>5178</v>
      </c>
      <c r="C849" s="1014" t="s">
        <v>2867</v>
      </c>
      <c r="D849" s="1015" t="s">
        <v>5179</v>
      </c>
      <c r="E849" s="1016">
        <v>4831.84</v>
      </c>
      <c r="F849" s="1017">
        <v>5801079</v>
      </c>
      <c r="G849" s="1015" t="s">
        <v>4274</v>
      </c>
      <c r="H849" s="1015" t="s">
        <v>2870</v>
      </c>
      <c r="I849" s="1018">
        <v>42464</v>
      </c>
      <c r="J849" s="1018">
        <v>44655</v>
      </c>
      <c r="K849" s="1015" t="s">
        <v>2985</v>
      </c>
      <c r="L849" s="1015" t="s">
        <v>4591</v>
      </c>
    </row>
    <row r="850" spans="1:12" ht="12">
      <c r="A850" s="1014">
        <v>847</v>
      </c>
      <c r="B850" s="1014" t="s">
        <v>5180</v>
      </c>
      <c r="C850" s="1014" t="s">
        <v>2867</v>
      </c>
      <c r="D850" s="1015" t="s">
        <v>5181</v>
      </c>
      <c r="E850" s="1016">
        <v>80.37</v>
      </c>
      <c r="F850" s="1017">
        <v>5947464</v>
      </c>
      <c r="G850" s="1015" t="s">
        <v>5182</v>
      </c>
      <c r="H850" s="1015" t="s">
        <v>2870</v>
      </c>
      <c r="I850" s="1018">
        <v>42464</v>
      </c>
      <c r="J850" s="1018">
        <v>44655</v>
      </c>
      <c r="K850" s="1015" t="s">
        <v>1239</v>
      </c>
      <c r="L850" s="1015" t="s">
        <v>3610</v>
      </c>
    </row>
    <row r="851" spans="1:12" ht="12">
      <c r="A851" s="1014">
        <v>848</v>
      </c>
      <c r="B851" s="1014" t="s">
        <v>5183</v>
      </c>
      <c r="C851" s="1014" t="s">
        <v>2867</v>
      </c>
      <c r="D851" s="1015" t="s">
        <v>5184</v>
      </c>
      <c r="E851" s="1016">
        <v>48.83</v>
      </c>
      <c r="F851" s="1017">
        <v>6470416</v>
      </c>
      <c r="G851" s="1015" t="s">
        <v>5185</v>
      </c>
      <c r="H851" s="1015" t="s">
        <v>2870</v>
      </c>
      <c r="I851" s="1018">
        <v>42464</v>
      </c>
      <c r="J851" s="1018">
        <v>44655</v>
      </c>
      <c r="K851" s="1015" t="s">
        <v>1239</v>
      </c>
      <c r="L851" s="1015" t="s">
        <v>3610</v>
      </c>
    </row>
    <row r="852" spans="1:12" ht="12">
      <c r="A852" s="1014">
        <v>849</v>
      </c>
      <c r="B852" s="1014" t="s">
        <v>5186</v>
      </c>
      <c r="C852" s="1014" t="s">
        <v>2867</v>
      </c>
      <c r="D852" s="1015" t="s">
        <v>5187</v>
      </c>
      <c r="E852" s="1016">
        <v>170.89</v>
      </c>
      <c r="F852" s="1017">
        <v>5153913</v>
      </c>
      <c r="G852" s="1015" t="s">
        <v>5188</v>
      </c>
      <c r="H852" s="1015" t="s">
        <v>2870</v>
      </c>
      <c r="I852" s="1018">
        <v>42464</v>
      </c>
      <c r="J852" s="1018">
        <v>44655</v>
      </c>
      <c r="K852" s="1015" t="s">
        <v>2022</v>
      </c>
      <c r="L852" s="1015" t="s">
        <v>2969</v>
      </c>
    </row>
    <row r="853" spans="1:12" ht="12">
      <c r="A853" s="1014">
        <v>850</v>
      </c>
      <c r="B853" s="1014" t="s">
        <v>5189</v>
      </c>
      <c r="C853" s="1014" t="s">
        <v>2867</v>
      </c>
      <c r="D853" s="1015" t="s">
        <v>4336</v>
      </c>
      <c r="E853" s="1016">
        <v>3004.58</v>
      </c>
      <c r="F853" s="1017">
        <v>5233739</v>
      </c>
      <c r="G853" s="1015" t="s">
        <v>4651</v>
      </c>
      <c r="H853" s="1015" t="s">
        <v>2870</v>
      </c>
      <c r="I853" s="1018">
        <v>42464</v>
      </c>
      <c r="J853" s="1018">
        <v>44655</v>
      </c>
      <c r="K853" s="1015" t="s">
        <v>1265</v>
      </c>
      <c r="L853" s="1015" t="s">
        <v>4518</v>
      </c>
    </row>
    <row r="854" spans="1:12" ht="12">
      <c r="A854" s="1014">
        <v>851</v>
      </c>
      <c r="B854" s="1014" t="s">
        <v>5190</v>
      </c>
      <c r="C854" s="1014" t="s">
        <v>2867</v>
      </c>
      <c r="D854" s="1015" t="s">
        <v>5191</v>
      </c>
      <c r="E854" s="1016">
        <v>2315.14</v>
      </c>
      <c r="F854" s="1017">
        <v>5403316</v>
      </c>
      <c r="G854" s="1015" t="s">
        <v>5192</v>
      </c>
      <c r="H854" s="1015" t="s">
        <v>2870</v>
      </c>
      <c r="I854" s="1018">
        <v>42464</v>
      </c>
      <c r="J854" s="1018">
        <v>44655</v>
      </c>
      <c r="K854" s="1015" t="s">
        <v>2022</v>
      </c>
      <c r="L854" s="1015" t="s">
        <v>5193</v>
      </c>
    </row>
    <row r="855" spans="1:12" ht="12">
      <c r="A855" s="1014">
        <v>852</v>
      </c>
      <c r="B855" s="1014" t="s">
        <v>5194</v>
      </c>
      <c r="C855" s="1014" t="s">
        <v>2867</v>
      </c>
      <c r="D855" s="1015" t="s">
        <v>3785</v>
      </c>
      <c r="E855" s="1016">
        <v>4119.57</v>
      </c>
      <c r="F855" s="1017">
        <v>5623499</v>
      </c>
      <c r="G855" s="1015" t="s">
        <v>5195</v>
      </c>
      <c r="H855" s="1015" t="s">
        <v>2870</v>
      </c>
      <c r="I855" s="1018">
        <v>42464</v>
      </c>
      <c r="J855" s="1018">
        <v>44655</v>
      </c>
      <c r="K855" s="1015" t="s">
        <v>2985</v>
      </c>
      <c r="L855" s="1015" t="s">
        <v>3785</v>
      </c>
    </row>
    <row r="856" spans="1:12" ht="12">
      <c r="A856" s="1014">
        <v>853</v>
      </c>
      <c r="B856" s="1014" t="s">
        <v>5196</v>
      </c>
      <c r="C856" s="1014" t="s">
        <v>2867</v>
      </c>
      <c r="D856" s="1015" t="s">
        <v>5197</v>
      </c>
      <c r="E856" s="1016">
        <v>7045.66</v>
      </c>
      <c r="F856" s="1017">
        <v>6155278</v>
      </c>
      <c r="G856" s="1015" t="s">
        <v>5198</v>
      </c>
      <c r="H856" s="1015" t="s">
        <v>2870</v>
      </c>
      <c r="I856" s="1018">
        <v>42466</v>
      </c>
      <c r="J856" s="1018">
        <v>44657</v>
      </c>
      <c r="K856" s="1015" t="s">
        <v>1270</v>
      </c>
      <c r="L856" s="1015" t="s">
        <v>5199</v>
      </c>
    </row>
    <row r="857" spans="1:12" ht="12">
      <c r="A857" s="1014">
        <v>854</v>
      </c>
      <c r="B857" s="1014" t="s">
        <v>5200</v>
      </c>
      <c r="C857" s="1014" t="s">
        <v>2867</v>
      </c>
      <c r="D857" s="1015" t="s">
        <v>5201</v>
      </c>
      <c r="E857" s="1016">
        <v>60.66</v>
      </c>
      <c r="F857" s="1017">
        <v>5961807</v>
      </c>
      <c r="G857" s="1015" t="s">
        <v>5202</v>
      </c>
      <c r="H857" s="1015" t="s">
        <v>2870</v>
      </c>
      <c r="I857" s="1018">
        <v>42466</v>
      </c>
      <c r="J857" s="1018">
        <v>44657</v>
      </c>
      <c r="K857" s="1015" t="s">
        <v>1184</v>
      </c>
      <c r="L857" s="1015" t="s">
        <v>3054</v>
      </c>
    </row>
    <row r="858" spans="1:12" ht="12">
      <c r="A858" s="1014">
        <v>855</v>
      </c>
      <c r="B858" s="1014" t="s">
        <v>5203</v>
      </c>
      <c r="C858" s="1014" t="s">
        <v>2867</v>
      </c>
      <c r="D858" s="1015" t="s">
        <v>3327</v>
      </c>
      <c r="E858" s="1016">
        <v>1368.91</v>
      </c>
      <c r="F858" s="1017">
        <v>5920345</v>
      </c>
      <c r="G858" s="1015" t="s">
        <v>4012</v>
      </c>
      <c r="H858" s="1015" t="s">
        <v>2870</v>
      </c>
      <c r="I858" s="1018">
        <v>42467</v>
      </c>
      <c r="J858" s="1018">
        <v>44658</v>
      </c>
      <c r="K858" s="1015" t="s">
        <v>2960</v>
      </c>
      <c r="L858" s="1015" t="s">
        <v>3319</v>
      </c>
    </row>
    <row r="859" spans="1:12" ht="12">
      <c r="A859" s="1014">
        <v>856</v>
      </c>
      <c r="B859" s="1014" t="s">
        <v>5204</v>
      </c>
      <c r="C859" s="1014" t="s">
        <v>2867</v>
      </c>
      <c r="D859" s="1015" t="s">
        <v>5205</v>
      </c>
      <c r="E859" s="1016">
        <v>614.61</v>
      </c>
      <c r="F859" s="1017">
        <v>5955343</v>
      </c>
      <c r="G859" s="1015" t="s">
        <v>5206</v>
      </c>
      <c r="H859" s="1015" t="s">
        <v>2870</v>
      </c>
      <c r="I859" s="1018">
        <v>42472</v>
      </c>
      <c r="J859" s="1018">
        <v>44663</v>
      </c>
      <c r="K859" s="1015" t="s">
        <v>2022</v>
      </c>
      <c r="L859" s="1015" t="s">
        <v>5193</v>
      </c>
    </row>
    <row r="860" spans="1:12" ht="24">
      <c r="A860" s="1014">
        <v>857</v>
      </c>
      <c r="B860" s="1014" t="s">
        <v>5207</v>
      </c>
      <c r="C860" s="1014" t="s">
        <v>2867</v>
      </c>
      <c r="D860" s="1015" t="s">
        <v>5208</v>
      </c>
      <c r="E860" s="1016">
        <v>7822.7</v>
      </c>
      <c r="F860" s="1017">
        <v>5183154</v>
      </c>
      <c r="G860" s="1015" t="s">
        <v>5209</v>
      </c>
      <c r="H860" s="1015" t="s">
        <v>2870</v>
      </c>
      <c r="I860" s="1018">
        <v>42472</v>
      </c>
      <c r="J860" s="1018">
        <v>44663</v>
      </c>
      <c r="K860" s="1015" t="s">
        <v>3489</v>
      </c>
      <c r="L860" s="1015" t="s">
        <v>3490</v>
      </c>
    </row>
    <row r="861" spans="1:12" ht="12">
      <c r="A861" s="1014">
        <v>858</v>
      </c>
      <c r="B861" s="1014" t="s">
        <v>5210</v>
      </c>
      <c r="C861" s="1014" t="s">
        <v>2867</v>
      </c>
      <c r="D861" s="1015" t="s">
        <v>5211</v>
      </c>
      <c r="E861" s="1016">
        <v>2671.32</v>
      </c>
      <c r="F861" s="1017">
        <v>2867494</v>
      </c>
      <c r="G861" s="1015" t="s">
        <v>5092</v>
      </c>
      <c r="H861" s="1015" t="s">
        <v>2870</v>
      </c>
      <c r="I861" s="1018">
        <v>42472</v>
      </c>
      <c r="J861" s="1018">
        <v>44663</v>
      </c>
      <c r="K861" s="1015" t="s">
        <v>2985</v>
      </c>
      <c r="L861" s="1015" t="s">
        <v>5212</v>
      </c>
    </row>
    <row r="862" spans="1:12" ht="12">
      <c r="A862" s="1014">
        <v>859</v>
      </c>
      <c r="B862" s="1014" t="s">
        <v>5213</v>
      </c>
      <c r="C862" s="1014" t="s">
        <v>2867</v>
      </c>
      <c r="D862" s="1015" t="s">
        <v>3396</v>
      </c>
      <c r="E862" s="1016">
        <v>3013.2</v>
      </c>
      <c r="F862" s="1017">
        <v>5936845</v>
      </c>
      <c r="G862" s="1015" t="s">
        <v>5214</v>
      </c>
      <c r="H862" s="1015" t="s">
        <v>2870</v>
      </c>
      <c r="I862" s="1018">
        <v>42473</v>
      </c>
      <c r="J862" s="1018">
        <v>44664</v>
      </c>
      <c r="K862" s="1015" t="s">
        <v>2985</v>
      </c>
      <c r="L862" s="1015" t="s">
        <v>3259</v>
      </c>
    </row>
    <row r="863" spans="1:12" ht="12">
      <c r="A863" s="1014">
        <v>860</v>
      </c>
      <c r="B863" s="1014" t="s">
        <v>5215</v>
      </c>
      <c r="C863" s="1014" t="s">
        <v>2867</v>
      </c>
      <c r="D863" s="1015" t="s">
        <v>5216</v>
      </c>
      <c r="E863" s="1016">
        <v>2323.23</v>
      </c>
      <c r="F863" s="1017">
        <v>5973511</v>
      </c>
      <c r="G863" s="1015" t="s">
        <v>5217</v>
      </c>
      <c r="H863" s="1015" t="s">
        <v>2870</v>
      </c>
      <c r="I863" s="1018">
        <v>42473</v>
      </c>
      <c r="J863" s="1018">
        <v>44664</v>
      </c>
      <c r="K863" s="1015" t="s">
        <v>2022</v>
      </c>
      <c r="L863" s="1015" t="s">
        <v>5218</v>
      </c>
    </row>
    <row r="864" spans="1:12" ht="12">
      <c r="A864" s="1014">
        <v>861</v>
      </c>
      <c r="B864" s="1014" t="s">
        <v>5219</v>
      </c>
      <c r="C864" s="1014" t="s">
        <v>2867</v>
      </c>
      <c r="D864" s="1015">
        <v>344</v>
      </c>
      <c r="E864" s="1016">
        <v>332.02</v>
      </c>
      <c r="F864" s="1017">
        <v>5745721</v>
      </c>
      <c r="G864" s="1015" t="s">
        <v>5220</v>
      </c>
      <c r="H864" s="1015" t="s">
        <v>2870</v>
      </c>
      <c r="I864" s="1018">
        <v>42475</v>
      </c>
      <c r="J864" s="1018">
        <v>44666</v>
      </c>
      <c r="K864" s="1015" t="s">
        <v>2022</v>
      </c>
      <c r="L864" s="1015" t="s">
        <v>3175</v>
      </c>
    </row>
    <row r="865" spans="1:12" ht="12">
      <c r="A865" s="1014">
        <v>862</v>
      </c>
      <c r="B865" s="1014" t="s">
        <v>5221</v>
      </c>
      <c r="C865" s="1014" t="s">
        <v>2867</v>
      </c>
      <c r="D865" s="1015" t="s">
        <v>3173</v>
      </c>
      <c r="E865" s="1016">
        <v>2953.37</v>
      </c>
      <c r="F865" s="1017">
        <v>5886856</v>
      </c>
      <c r="G865" s="1015" t="s">
        <v>5222</v>
      </c>
      <c r="H865" s="1015" t="s">
        <v>2870</v>
      </c>
      <c r="I865" s="1018">
        <v>42475</v>
      </c>
      <c r="J865" s="1018">
        <v>44666</v>
      </c>
      <c r="K865" s="1015" t="s">
        <v>1270</v>
      </c>
      <c r="L865" s="1015" t="s">
        <v>4023</v>
      </c>
    </row>
    <row r="866" spans="1:12" ht="12">
      <c r="A866" s="1014">
        <v>863</v>
      </c>
      <c r="B866" s="1014" t="s">
        <v>5223</v>
      </c>
      <c r="C866" s="1014" t="s">
        <v>2867</v>
      </c>
      <c r="D866" s="1015" t="s">
        <v>4243</v>
      </c>
      <c r="E866" s="1016">
        <v>2675.98</v>
      </c>
      <c r="F866" s="1017">
        <v>5036909</v>
      </c>
      <c r="G866" s="1015" t="s">
        <v>4100</v>
      </c>
      <c r="H866" s="1015" t="s">
        <v>2870</v>
      </c>
      <c r="I866" s="1018">
        <v>42479</v>
      </c>
      <c r="J866" s="1018">
        <v>44670</v>
      </c>
      <c r="K866" s="1015" t="s">
        <v>1255</v>
      </c>
      <c r="L866" s="1015" t="s">
        <v>5224</v>
      </c>
    </row>
    <row r="867" spans="1:12" ht="12">
      <c r="A867" s="1014">
        <v>864</v>
      </c>
      <c r="B867" s="1014" t="s">
        <v>5225</v>
      </c>
      <c r="C867" s="1014" t="s">
        <v>2867</v>
      </c>
      <c r="D867" s="1015" t="s">
        <v>5226</v>
      </c>
      <c r="E867" s="1016">
        <v>1053.1300000000001</v>
      </c>
      <c r="F867" s="1017">
        <v>5883393</v>
      </c>
      <c r="G867" s="1015" t="s">
        <v>5227</v>
      </c>
      <c r="H867" s="1015" t="s">
        <v>2870</v>
      </c>
      <c r="I867" s="1018">
        <v>42482</v>
      </c>
      <c r="J867" s="1018">
        <v>44673</v>
      </c>
      <c r="K867" s="1015" t="s">
        <v>1239</v>
      </c>
      <c r="L867" s="1015" t="s">
        <v>3732</v>
      </c>
    </row>
    <row r="868" spans="1:12" ht="12">
      <c r="A868" s="1014">
        <v>865</v>
      </c>
      <c r="B868" s="1014" t="s">
        <v>5228</v>
      </c>
      <c r="C868" s="1014" t="s">
        <v>2867</v>
      </c>
      <c r="D868" s="1015" t="s">
        <v>5229</v>
      </c>
      <c r="E868" s="1016">
        <v>399.42</v>
      </c>
      <c r="F868" s="1017">
        <v>5967791</v>
      </c>
      <c r="G868" s="1015" t="s">
        <v>5230</v>
      </c>
      <c r="H868" s="1015" t="s">
        <v>2870</v>
      </c>
      <c r="I868" s="1018">
        <v>42482</v>
      </c>
      <c r="J868" s="1018">
        <v>44673</v>
      </c>
      <c r="K868" s="1015" t="s">
        <v>1207</v>
      </c>
      <c r="L868" s="1015" t="s">
        <v>4447</v>
      </c>
    </row>
    <row r="869" spans="1:12" ht="12">
      <c r="A869" s="1014">
        <v>866</v>
      </c>
      <c r="B869" s="1014" t="s">
        <v>5231</v>
      </c>
      <c r="C869" s="1014" t="s">
        <v>2867</v>
      </c>
      <c r="D869" s="1015" t="s">
        <v>5232</v>
      </c>
      <c r="E869" s="1016">
        <v>954.05</v>
      </c>
      <c r="F869" s="1017">
        <v>6058132</v>
      </c>
      <c r="G869" s="1015" t="s">
        <v>5233</v>
      </c>
      <c r="H869" s="1015" t="s">
        <v>2870</v>
      </c>
      <c r="I869" s="1018">
        <v>42482</v>
      </c>
      <c r="J869" s="1018">
        <v>44673</v>
      </c>
      <c r="K869" s="1015" t="s">
        <v>2985</v>
      </c>
      <c r="L869" s="1015" t="s">
        <v>3785</v>
      </c>
    </row>
    <row r="870" spans="1:12" ht="12">
      <c r="A870" s="1014">
        <v>867</v>
      </c>
      <c r="B870" s="1014" t="s">
        <v>5234</v>
      </c>
      <c r="C870" s="1014" t="s">
        <v>2867</v>
      </c>
      <c r="D870" s="1015" t="s">
        <v>5235</v>
      </c>
      <c r="E870" s="1016">
        <v>1914.53</v>
      </c>
      <c r="F870" s="1017">
        <v>5678838</v>
      </c>
      <c r="G870" s="1015" t="s">
        <v>5236</v>
      </c>
      <c r="H870" s="1015" t="s">
        <v>2870</v>
      </c>
      <c r="I870" s="1018">
        <v>42482</v>
      </c>
      <c r="J870" s="1018">
        <v>44673</v>
      </c>
      <c r="K870" s="1015" t="s">
        <v>1207</v>
      </c>
      <c r="L870" s="1015" t="s">
        <v>3022</v>
      </c>
    </row>
    <row r="871" spans="1:12" ht="24">
      <c r="A871" s="1014">
        <v>868</v>
      </c>
      <c r="B871" s="1014" t="s">
        <v>5237</v>
      </c>
      <c r="C871" s="1014" t="s">
        <v>2867</v>
      </c>
      <c r="D871" s="1015" t="s">
        <v>5238</v>
      </c>
      <c r="E871" s="1016">
        <v>11315.36</v>
      </c>
      <c r="F871" s="1017">
        <v>5644011</v>
      </c>
      <c r="G871" s="1015" t="s">
        <v>4087</v>
      </c>
      <c r="H871" s="1015" t="s">
        <v>2870</v>
      </c>
      <c r="I871" s="1018">
        <v>42485</v>
      </c>
      <c r="J871" s="1018">
        <v>44676</v>
      </c>
      <c r="K871" s="1015" t="s">
        <v>1189</v>
      </c>
      <c r="L871" s="1015" t="s">
        <v>5239</v>
      </c>
    </row>
    <row r="872" spans="1:12" ht="12">
      <c r="A872" s="1014">
        <v>869</v>
      </c>
      <c r="B872" s="1014" t="s">
        <v>5240</v>
      </c>
      <c r="C872" s="1014" t="s">
        <v>2867</v>
      </c>
      <c r="D872" s="1015" t="s">
        <v>5149</v>
      </c>
      <c r="E872" s="1016">
        <v>5801.27</v>
      </c>
      <c r="F872" s="1017">
        <v>5138868</v>
      </c>
      <c r="G872" s="1015" t="s">
        <v>5241</v>
      </c>
      <c r="H872" s="1015" t="s">
        <v>2870</v>
      </c>
      <c r="I872" s="1018">
        <v>42486</v>
      </c>
      <c r="J872" s="1018">
        <v>44677</v>
      </c>
      <c r="K872" s="1015" t="s">
        <v>2960</v>
      </c>
      <c r="L872" s="1015" t="s">
        <v>4138</v>
      </c>
    </row>
    <row r="873" spans="1:12" ht="12">
      <c r="A873" s="1014">
        <v>870</v>
      </c>
      <c r="B873" s="1014" t="s">
        <v>5242</v>
      </c>
      <c r="C873" s="1014" t="s">
        <v>2867</v>
      </c>
      <c r="D873" s="1015" t="s">
        <v>5243</v>
      </c>
      <c r="E873" s="1016">
        <v>22081</v>
      </c>
      <c r="F873" s="1017">
        <v>5306892</v>
      </c>
      <c r="G873" s="1015" t="s">
        <v>5244</v>
      </c>
      <c r="H873" s="1015" t="s">
        <v>2870</v>
      </c>
      <c r="I873" s="1018">
        <v>42487</v>
      </c>
      <c r="J873" s="1018">
        <v>44678</v>
      </c>
      <c r="K873" s="1015" t="s">
        <v>2985</v>
      </c>
      <c r="L873" s="1015" t="s">
        <v>3139</v>
      </c>
    </row>
    <row r="874" spans="1:12" ht="12">
      <c r="A874" s="1014">
        <v>871</v>
      </c>
      <c r="B874" s="1014" t="s">
        <v>5245</v>
      </c>
      <c r="C874" s="1014" t="s">
        <v>2867</v>
      </c>
      <c r="D874" s="1015" t="s">
        <v>4747</v>
      </c>
      <c r="E874" s="1016">
        <v>3661.17</v>
      </c>
      <c r="F874" s="1017">
        <v>6267408</v>
      </c>
      <c r="G874" s="1015" t="s">
        <v>933</v>
      </c>
      <c r="H874" s="1015" t="s">
        <v>2879</v>
      </c>
      <c r="I874" s="1018">
        <v>42487</v>
      </c>
      <c r="J874" s="1018">
        <v>44678</v>
      </c>
      <c r="K874" s="1015" t="s">
        <v>1265</v>
      </c>
      <c r="L874" s="1015" t="s">
        <v>4747</v>
      </c>
    </row>
    <row r="875" spans="1:12" ht="12">
      <c r="A875" s="1014">
        <v>872</v>
      </c>
      <c r="B875" s="1014" t="s">
        <v>5246</v>
      </c>
      <c r="C875" s="1014" t="s">
        <v>2867</v>
      </c>
      <c r="D875" s="1015" t="s">
        <v>4022</v>
      </c>
      <c r="E875" s="1016">
        <v>2856.23</v>
      </c>
      <c r="F875" s="1017">
        <v>6085571</v>
      </c>
      <c r="G875" s="1015" t="s">
        <v>5247</v>
      </c>
      <c r="H875" s="1015" t="s">
        <v>2870</v>
      </c>
      <c r="I875" s="1018">
        <v>42487</v>
      </c>
      <c r="J875" s="1018">
        <v>44678</v>
      </c>
      <c r="K875" s="1015" t="s">
        <v>1265</v>
      </c>
      <c r="L875" s="1015" t="s">
        <v>2965</v>
      </c>
    </row>
    <row r="876" spans="1:12" ht="12">
      <c r="A876" s="1014">
        <v>873</v>
      </c>
      <c r="B876" s="1014" t="s">
        <v>5248</v>
      </c>
      <c r="C876" s="1014" t="s">
        <v>2867</v>
      </c>
      <c r="D876" s="1015" t="s">
        <v>5249</v>
      </c>
      <c r="E876" s="1016">
        <v>343.38</v>
      </c>
      <c r="F876" s="1017">
        <v>5945852</v>
      </c>
      <c r="G876" s="1015" t="s">
        <v>5250</v>
      </c>
      <c r="H876" s="1015" t="s">
        <v>2870</v>
      </c>
      <c r="I876" s="1018">
        <v>42487</v>
      </c>
      <c r="J876" s="1018">
        <v>44678</v>
      </c>
      <c r="K876" s="1015" t="s">
        <v>1207</v>
      </c>
      <c r="L876" s="1015" t="s">
        <v>3665</v>
      </c>
    </row>
    <row r="877" spans="1:12" ht="12">
      <c r="A877" s="1014">
        <v>874</v>
      </c>
      <c r="B877" s="1014" t="s">
        <v>5251</v>
      </c>
      <c r="C877" s="1014" t="s">
        <v>2867</v>
      </c>
      <c r="D877" s="1015" t="s">
        <v>4022</v>
      </c>
      <c r="E877" s="1016">
        <v>1055.08</v>
      </c>
      <c r="F877" s="1017">
        <v>5688604</v>
      </c>
      <c r="G877" s="1015" t="s">
        <v>5252</v>
      </c>
      <c r="H877" s="1015" t="s">
        <v>2870</v>
      </c>
      <c r="I877" s="1018">
        <v>42487</v>
      </c>
      <c r="J877" s="1018">
        <v>44678</v>
      </c>
      <c r="K877" s="1015" t="s">
        <v>1265</v>
      </c>
      <c r="L877" s="1015" t="s">
        <v>2923</v>
      </c>
    </row>
    <row r="878" spans="1:12" ht="12">
      <c r="A878" s="1014">
        <v>875</v>
      </c>
      <c r="B878" s="1014" t="s">
        <v>5253</v>
      </c>
      <c r="C878" s="1014" t="s">
        <v>2867</v>
      </c>
      <c r="D878" s="1015" t="s">
        <v>5254</v>
      </c>
      <c r="E878" s="1016">
        <v>4516.24</v>
      </c>
      <c r="F878" s="1017">
        <v>6169325</v>
      </c>
      <c r="G878" s="1015" t="s">
        <v>4681</v>
      </c>
      <c r="H878" s="1015" t="s">
        <v>2879</v>
      </c>
      <c r="I878" s="1018">
        <v>42488</v>
      </c>
      <c r="J878" s="1018">
        <v>44679</v>
      </c>
      <c r="K878" s="1015" t="s">
        <v>2022</v>
      </c>
      <c r="L878" s="1015" t="s">
        <v>2969</v>
      </c>
    </row>
    <row r="879" spans="1:12" ht="12">
      <c r="A879" s="1014">
        <v>876</v>
      </c>
      <c r="B879" s="1014" t="s">
        <v>5255</v>
      </c>
      <c r="C879" s="1014" t="s">
        <v>2867</v>
      </c>
      <c r="D879" s="1015" t="s">
        <v>3382</v>
      </c>
      <c r="E879" s="1016">
        <v>1586.93</v>
      </c>
      <c r="F879" s="1017">
        <v>5368456</v>
      </c>
      <c r="G879" s="1015" t="s">
        <v>5158</v>
      </c>
      <c r="H879" s="1015" t="s">
        <v>2870</v>
      </c>
      <c r="I879" s="1018">
        <v>42488</v>
      </c>
      <c r="J879" s="1018">
        <v>44679</v>
      </c>
      <c r="K879" s="1015" t="s">
        <v>1207</v>
      </c>
      <c r="L879" s="1015" t="s">
        <v>4532</v>
      </c>
    </row>
    <row r="880" spans="1:12" ht="12">
      <c r="A880" s="1014">
        <v>877</v>
      </c>
      <c r="B880" s="1014" t="s">
        <v>5256</v>
      </c>
      <c r="C880" s="1014" t="s">
        <v>2867</v>
      </c>
      <c r="D880" s="1015" t="s">
        <v>3382</v>
      </c>
      <c r="E880" s="1016">
        <v>1558.59</v>
      </c>
      <c r="F880" s="1017">
        <v>5980976</v>
      </c>
      <c r="G880" s="1015" t="s">
        <v>5257</v>
      </c>
      <c r="H880" s="1015" t="s">
        <v>2870</v>
      </c>
      <c r="I880" s="1018">
        <v>42489</v>
      </c>
      <c r="J880" s="1018">
        <v>44680</v>
      </c>
      <c r="K880" s="1015" t="s">
        <v>1265</v>
      </c>
      <c r="L880" s="1015" t="s">
        <v>4451</v>
      </c>
    </row>
    <row r="881" spans="1:12" ht="12">
      <c r="A881" s="1014">
        <v>878</v>
      </c>
      <c r="B881" s="1014" t="s">
        <v>5258</v>
      </c>
      <c r="C881" s="1014" t="s">
        <v>2867</v>
      </c>
      <c r="D881" s="1015" t="s">
        <v>4078</v>
      </c>
      <c r="E881" s="1016">
        <v>25509.200000000001</v>
      </c>
      <c r="F881" s="1017">
        <v>5975298</v>
      </c>
      <c r="G881" s="1015" t="s">
        <v>5259</v>
      </c>
      <c r="H881" s="1015" t="s">
        <v>2879</v>
      </c>
      <c r="I881" s="1018">
        <v>42489</v>
      </c>
      <c r="J881" s="1018">
        <v>44680</v>
      </c>
      <c r="K881" s="1015" t="s">
        <v>1207</v>
      </c>
      <c r="L881" s="1015" t="s">
        <v>4078</v>
      </c>
    </row>
    <row r="882" spans="1:12" ht="12">
      <c r="A882" s="1014">
        <v>879</v>
      </c>
      <c r="B882" s="1014" t="s">
        <v>5260</v>
      </c>
      <c r="C882" s="1014" t="s">
        <v>2867</v>
      </c>
      <c r="D882" s="1015" t="s">
        <v>5261</v>
      </c>
      <c r="E882" s="1016">
        <v>144.83000000000001</v>
      </c>
      <c r="F882" s="1017">
        <v>2550466</v>
      </c>
      <c r="G882" s="1015" t="s">
        <v>585</v>
      </c>
      <c r="H882" s="1015" t="s">
        <v>2870</v>
      </c>
      <c r="I882" s="1018">
        <v>42492</v>
      </c>
      <c r="J882" s="1018">
        <v>43587</v>
      </c>
      <c r="K882" s="1015" t="s">
        <v>2022</v>
      </c>
      <c r="L882" s="1015" t="s">
        <v>2903</v>
      </c>
    </row>
    <row r="883" spans="1:12" ht="12">
      <c r="A883" s="1014">
        <v>880</v>
      </c>
      <c r="B883" s="1014" t="s">
        <v>5262</v>
      </c>
      <c r="C883" s="1014" t="s">
        <v>2867</v>
      </c>
      <c r="D883" s="1015" t="s">
        <v>5263</v>
      </c>
      <c r="E883" s="1016">
        <v>1885.17</v>
      </c>
      <c r="F883" s="1017">
        <v>2550466</v>
      </c>
      <c r="G883" s="1015" t="s">
        <v>585</v>
      </c>
      <c r="H883" s="1015" t="s">
        <v>2870</v>
      </c>
      <c r="I883" s="1018">
        <v>42492</v>
      </c>
      <c r="J883" s="1018">
        <v>43587</v>
      </c>
      <c r="K883" s="1015" t="s">
        <v>2022</v>
      </c>
      <c r="L883" s="1015" t="s">
        <v>2903</v>
      </c>
    </row>
    <row r="884" spans="1:12" ht="12">
      <c r="A884" s="1014">
        <v>881</v>
      </c>
      <c r="B884" s="1014" t="s">
        <v>5264</v>
      </c>
      <c r="C884" s="1014" t="s">
        <v>2867</v>
      </c>
      <c r="D884" s="1015" t="s">
        <v>5135</v>
      </c>
      <c r="E884" s="1016">
        <v>4281.82</v>
      </c>
      <c r="F884" s="1017">
        <v>5189594</v>
      </c>
      <c r="G884" s="1015" t="s">
        <v>5265</v>
      </c>
      <c r="H884" s="1015" t="s">
        <v>2870</v>
      </c>
      <c r="I884" s="1018">
        <v>42493</v>
      </c>
      <c r="J884" s="1018">
        <v>44684</v>
      </c>
      <c r="K884" s="1015" t="s">
        <v>1265</v>
      </c>
      <c r="L884" s="1015" t="s">
        <v>3150</v>
      </c>
    </row>
    <row r="885" spans="1:12" ht="12">
      <c r="A885" s="1014">
        <v>882</v>
      </c>
      <c r="B885" s="1014" t="s">
        <v>5266</v>
      </c>
      <c r="C885" s="1014" t="s">
        <v>2867</v>
      </c>
      <c r="D885" s="1015" t="s">
        <v>5267</v>
      </c>
      <c r="E885" s="1016">
        <v>1276.2</v>
      </c>
      <c r="F885" s="1017">
        <v>5640113</v>
      </c>
      <c r="G885" s="1015" t="s">
        <v>5268</v>
      </c>
      <c r="H885" s="1015" t="s">
        <v>2870</v>
      </c>
      <c r="I885" s="1018">
        <v>42493</v>
      </c>
      <c r="J885" s="1018">
        <v>44684</v>
      </c>
      <c r="K885" s="1015" t="s">
        <v>1207</v>
      </c>
      <c r="L885" s="1015" t="s">
        <v>3665</v>
      </c>
    </row>
    <row r="886" spans="1:12" ht="12">
      <c r="A886" s="1014">
        <v>883</v>
      </c>
      <c r="B886" s="1014" t="s">
        <v>5269</v>
      </c>
      <c r="C886" s="1014" t="s">
        <v>2867</v>
      </c>
      <c r="D886" s="1015" t="s">
        <v>5270</v>
      </c>
      <c r="E886" s="1016">
        <v>1000.2</v>
      </c>
      <c r="F886" s="1017">
        <v>5636655</v>
      </c>
      <c r="G886" s="1015" t="s">
        <v>5271</v>
      </c>
      <c r="H886" s="1015" t="s">
        <v>2870</v>
      </c>
      <c r="I886" s="1018">
        <v>42493</v>
      </c>
      <c r="J886" s="1018">
        <v>44684</v>
      </c>
      <c r="K886" s="1015" t="s">
        <v>1184</v>
      </c>
      <c r="L886" s="1015" t="s">
        <v>3054</v>
      </c>
    </row>
    <row r="887" spans="1:12" ht="12">
      <c r="A887" s="1014">
        <v>884</v>
      </c>
      <c r="B887" s="1014" t="s">
        <v>5272</v>
      </c>
      <c r="C887" s="1014" t="s">
        <v>2867</v>
      </c>
      <c r="D887" s="1015" t="s">
        <v>5135</v>
      </c>
      <c r="E887" s="1016">
        <v>1453.62</v>
      </c>
      <c r="F887" s="1017">
        <v>5189594</v>
      </c>
      <c r="G887" s="1015" t="s">
        <v>5265</v>
      </c>
      <c r="H887" s="1015" t="s">
        <v>2870</v>
      </c>
      <c r="I887" s="1018">
        <v>42493</v>
      </c>
      <c r="J887" s="1018">
        <v>44684</v>
      </c>
      <c r="K887" s="1015" t="s">
        <v>1265</v>
      </c>
      <c r="L887" s="1015" t="s">
        <v>3150</v>
      </c>
    </row>
    <row r="888" spans="1:12" ht="12">
      <c r="A888" s="1014">
        <v>885</v>
      </c>
      <c r="B888" s="1014" t="s">
        <v>5273</v>
      </c>
      <c r="C888" s="1014" t="s">
        <v>2867</v>
      </c>
      <c r="D888" s="1015" t="s">
        <v>3219</v>
      </c>
      <c r="E888" s="1016">
        <v>8382.09</v>
      </c>
      <c r="F888" s="1017">
        <v>5353564</v>
      </c>
      <c r="G888" s="1015" t="s">
        <v>5100</v>
      </c>
      <c r="H888" s="1015" t="s">
        <v>2870</v>
      </c>
      <c r="I888" s="1018">
        <v>42493</v>
      </c>
      <c r="J888" s="1018">
        <v>44684</v>
      </c>
      <c r="K888" s="1015" t="s">
        <v>2960</v>
      </c>
      <c r="L888" s="1015" t="s">
        <v>3219</v>
      </c>
    </row>
    <row r="889" spans="1:12" ht="12">
      <c r="A889" s="1014">
        <v>886</v>
      </c>
      <c r="B889" s="1014" t="s">
        <v>5274</v>
      </c>
      <c r="C889" s="1014" t="s">
        <v>2867</v>
      </c>
      <c r="D889" s="1015" t="s">
        <v>4421</v>
      </c>
      <c r="E889" s="1016">
        <v>4145.53</v>
      </c>
      <c r="F889" s="1017">
        <v>5317568</v>
      </c>
      <c r="G889" s="1015" t="s">
        <v>5275</v>
      </c>
      <c r="H889" s="1015" t="s">
        <v>2870</v>
      </c>
      <c r="I889" s="1018">
        <v>42493</v>
      </c>
      <c r="J889" s="1018">
        <v>44684</v>
      </c>
      <c r="K889" s="1015" t="s">
        <v>1265</v>
      </c>
      <c r="L889" s="1015" t="s">
        <v>2923</v>
      </c>
    </row>
    <row r="890" spans="1:12" ht="12">
      <c r="A890" s="1014">
        <v>887</v>
      </c>
      <c r="B890" s="1014" t="s">
        <v>5276</v>
      </c>
      <c r="C890" s="1014" t="s">
        <v>2867</v>
      </c>
      <c r="D890" s="1015" t="s">
        <v>2969</v>
      </c>
      <c r="E890" s="1016">
        <v>3194.96</v>
      </c>
      <c r="F890" s="1017">
        <v>5240484</v>
      </c>
      <c r="G890" s="1015" t="s">
        <v>5277</v>
      </c>
      <c r="H890" s="1015" t="s">
        <v>2870</v>
      </c>
      <c r="I890" s="1018">
        <v>42493</v>
      </c>
      <c r="J890" s="1018">
        <v>44684</v>
      </c>
      <c r="K890" s="1015" t="s">
        <v>1207</v>
      </c>
      <c r="L890" s="1015" t="s">
        <v>3143</v>
      </c>
    </row>
    <row r="891" spans="1:12" ht="12">
      <c r="A891" s="1014">
        <v>888</v>
      </c>
      <c r="B891" s="1014" t="s">
        <v>5278</v>
      </c>
      <c r="C891" s="1014" t="s">
        <v>2867</v>
      </c>
      <c r="D891" s="1015" t="s">
        <v>5279</v>
      </c>
      <c r="E891" s="1016">
        <v>3061.3</v>
      </c>
      <c r="F891" s="1017">
        <v>5935539</v>
      </c>
      <c r="G891" s="1015" t="s">
        <v>478</v>
      </c>
      <c r="H891" s="1015" t="s">
        <v>2870</v>
      </c>
      <c r="I891" s="1018">
        <v>42495</v>
      </c>
      <c r="J891" s="1018">
        <v>44686</v>
      </c>
      <c r="K891" s="1015" t="s">
        <v>2058</v>
      </c>
      <c r="L891" s="1015" t="s">
        <v>1197</v>
      </c>
    </row>
    <row r="892" spans="1:12" ht="12">
      <c r="A892" s="1014">
        <v>889</v>
      </c>
      <c r="B892" s="1014" t="s">
        <v>5280</v>
      </c>
      <c r="C892" s="1014" t="s">
        <v>2867</v>
      </c>
      <c r="D892" s="1015" t="s">
        <v>5281</v>
      </c>
      <c r="E892" s="1016">
        <v>1846.34</v>
      </c>
      <c r="F892" s="1017">
        <v>3749681</v>
      </c>
      <c r="G892" s="1015" t="s">
        <v>5282</v>
      </c>
      <c r="H892" s="1015" t="s">
        <v>2870</v>
      </c>
      <c r="I892" s="1018">
        <v>42495</v>
      </c>
      <c r="J892" s="1018">
        <v>44686</v>
      </c>
      <c r="K892" s="1015" t="s">
        <v>1265</v>
      </c>
      <c r="L892" s="1015" t="s">
        <v>3150</v>
      </c>
    </row>
    <row r="893" spans="1:12" ht="12">
      <c r="A893" s="1014">
        <v>890</v>
      </c>
      <c r="B893" s="1014" t="s">
        <v>5283</v>
      </c>
      <c r="C893" s="1014" t="s">
        <v>2867</v>
      </c>
      <c r="D893" s="1015" t="s">
        <v>5284</v>
      </c>
      <c r="E893" s="1016">
        <v>8366.2099999999991</v>
      </c>
      <c r="F893" s="1017">
        <v>5347548</v>
      </c>
      <c r="G893" s="1015" t="s">
        <v>5285</v>
      </c>
      <c r="H893" s="1015" t="s">
        <v>2879</v>
      </c>
      <c r="I893" s="1018">
        <v>42497</v>
      </c>
      <c r="J893" s="1018">
        <v>44688</v>
      </c>
      <c r="K893" s="1015" t="s">
        <v>1189</v>
      </c>
      <c r="L893" s="1015" t="s">
        <v>3606</v>
      </c>
    </row>
    <row r="894" spans="1:12" ht="12">
      <c r="A894" s="1014">
        <v>891</v>
      </c>
      <c r="B894" s="1014" t="s">
        <v>5286</v>
      </c>
      <c r="C894" s="1014" t="s">
        <v>2867</v>
      </c>
      <c r="D894" s="1015" t="s">
        <v>5284</v>
      </c>
      <c r="E894" s="1016">
        <v>3557.43</v>
      </c>
      <c r="F894" s="1017">
        <v>5347548</v>
      </c>
      <c r="G894" s="1015" t="s">
        <v>5285</v>
      </c>
      <c r="H894" s="1015" t="s">
        <v>2879</v>
      </c>
      <c r="I894" s="1018">
        <v>42497</v>
      </c>
      <c r="J894" s="1018">
        <v>44688</v>
      </c>
      <c r="K894" s="1015" t="s">
        <v>1189</v>
      </c>
      <c r="L894" s="1015" t="s">
        <v>3606</v>
      </c>
    </row>
    <row r="895" spans="1:12" ht="12">
      <c r="A895" s="1014">
        <v>892</v>
      </c>
      <c r="B895" s="1014" t="s">
        <v>5287</v>
      </c>
      <c r="C895" s="1014" t="s">
        <v>2867</v>
      </c>
      <c r="D895" s="1015" t="s">
        <v>3364</v>
      </c>
      <c r="E895" s="1016">
        <v>270.48</v>
      </c>
      <c r="F895" s="1017">
        <v>5582342</v>
      </c>
      <c r="G895" s="1015" t="s">
        <v>5288</v>
      </c>
      <c r="H895" s="1015" t="s">
        <v>2870</v>
      </c>
      <c r="I895" s="1018">
        <v>42501</v>
      </c>
      <c r="J895" s="1018">
        <v>44692</v>
      </c>
      <c r="K895" s="1015" t="s">
        <v>2985</v>
      </c>
      <c r="L895" s="1015" t="s">
        <v>3139</v>
      </c>
    </row>
    <row r="896" spans="1:12" ht="12">
      <c r="A896" s="1014">
        <v>893</v>
      </c>
      <c r="B896" s="1014" t="s">
        <v>5289</v>
      </c>
      <c r="C896" s="1014" t="s">
        <v>2867</v>
      </c>
      <c r="D896" s="1015" t="s">
        <v>5290</v>
      </c>
      <c r="E896" s="1016">
        <v>300.45</v>
      </c>
      <c r="F896" s="1017">
        <v>6009328</v>
      </c>
      <c r="G896" s="1015" t="s">
        <v>5291</v>
      </c>
      <c r="H896" s="1015" t="s">
        <v>2870</v>
      </c>
      <c r="I896" s="1018">
        <v>42501</v>
      </c>
      <c r="J896" s="1018">
        <v>43854</v>
      </c>
      <c r="K896" s="1015" t="s">
        <v>1265</v>
      </c>
      <c r="L896" s="1015" t="s">
        <v>2923</v>
      </c>
    </row>
    <row r="897" spans="1:12" ht="12">
      <c r="A897" s="1014">
        <v>894</v>
      </c>
      <c r="B897" s="1014" t="s">
        <v>5292</v>
      </c>
      <c r="C897" s="1014" t="s">
        <v>2867</v>
      </c>
      <c r="D897" s="1015" t="s">
        <v>5293</v>
      </c>
      <c r="E897" s="1016">
        <v>21056.36</v>
      </c>
      <c r="F897" s="1017">
        <v>5962544</v>
      </c>
      <c r="G897" s="1015" t="s">
        <v>5294</v>
      </c>
      <c r="H897" s="1015" t="s">
        <v>2870</v>
      </c>
      <c r="I897" s="1018">
        <v>42502</v>
      </c>
      <c r="J897" s="1018">
        <v>44238</v>
      </c>
      <c r="K897" s="1015" t="s">
        <v>2022</v>
      </c>
      <c r="L897" s="1015" t="s">
        <v>4464</v>
      </c>
    </row>
    <row r="898" spans="1:12" ht="12">
      <c r="A898" s="1014">
        <v>895</v>
      </c>
      <c r="B898" s="1014" t="s">
        <v>5295</v>
      </c>
      <c r="C898" s="1014" t="s">
        <v>2867</v>
      </c>
      <c r="D898" s="1015" t="s">
        <v>4121</v>
      </c>
      <c r="E898" s="1016">
        <v>14053.45</v>
      </c>
      <c r="F898" s="1017">
        <v>5962544</v>
      </c>
      <c r="G898" s="1015" t="s">
        <v>5294</v>
      </c>
      <c r="H898" s="1015" t="s">
        <v>2870</v>
      </c>
      <c r="I898" s="1018">
        <v>42502</v>
      </c>
      <c r="J898" s="1018">
        <v>44238</v>
      </c>
      <c r="K898" s="1015" t="s">
        <v>2022</v>
      </c>
      <c r="L898" s="1015" t="s">
        <v>5296</v>
      </c>
    </row>
    <row r="899" spans="1:12" ht="12">
      <c r="A899" s="1014">
        <v>896</v>
      </c>
      <c r="B899" s="1014" t="s">
        <v>5297</v>
      </c>
      <c r="C899" s="1014" t="s">
        <v>2867</v>
      </c>
      <c r="D899" s="1015" t="s">
        <v>5298</v>
      </c>
      <c r="E899" s="1016">
        <v>14575.13</v>
      </c>
      <c r="F899" s="1017">
        <v>5513901</v>
      </c>
      <c r="G899" s="1015" t="s">
        <v>5299</v>
      </c>
      <c r="H899" s="1015" t="s">
        <v>2922</v>
      </c>
      <c r="I899" s="1018">
        <v>42503</v>
      </c>
      <c r="J899" s="1018">
        <v>44694</v>
      </c>
      <c r="K899" s="1015" t="s">
        <v>1228</v>
      </c>
      <c r="L899" s="1015" t="s">
        <v>3243</v>
      </c>
    </row>
    <row r="900" spans="1:12" ht="12">
      <c r="A900" s="1014">
        <v>897</v>
      </c>
      <c r="B900" s="1014" t="s">
        <v>5300</v>
      </c>
      <c r="C900" s="1014" t="s">
        <v>2867</v>
      </c>
      <c r="D900" s="1015" t="s">
        <v>4086</v>
      </c>
      <c r="E900" s="1016">
        <v>962.01</v>
      </c>
      <c r="F900" s="1017">
        <v>6082734</v>
      </c>
      <c r="G900" s="1015" t="s">
        <v>5301</v>
      </c>
      <c r="H900" s="1015" t="s">
        <v>2870</v>
      </c>
      <c r="I900" s="1018">
        <v>42503</v>
      </c>
      <c r="J900" s="1018">
        <v>44694</v>
      </c>
      <c r="K900" s="1015" t="s">
        <v>2022</v>
      </c>
      <c r="L900" s="1015" t="s">
        <v>4976</v>
      </c>
    </row>
    <row r="901" spans="1:12" ht="12">
      <c r="A901" s="1014">
        <v>898</v>
      </c>
      <c r="B901" s="1014" t="s">
        <v>5302</v>
      </c>
      <c r="C901" s="1014" t="s">
        <v>2867</v>
      </c>
      <c r="D901" s="1015" t="s">
        <v>3723</v>
      </c>
      <c r="E901" s="1016">
        <v>1359.44</v>
      </c>
      <c r="F901" s="1017">
        <v>5884802</v>
      </c>
      <c r="G901" s="1015" t="s">
        <v>4272</v>
      </c>
      <c r="H901" s="1015" t="s">
        <v>2879</v>
      </c>
      <c r="I901" s="1018">
        <v>42503</v>
      </c>
      <c r="J901" s="1018">
        <v>44694</v>
      </c>
      <c r="K901" s="1015" t="s">
        <v>1173</v>
      </c>
      <c r="L901" s="1015" t="s">
        <v>3723</v>
      </c>
    </row>
    <row r="902" spans="1:12" ht="12">
      <c r="A902" s="1014">
        <v>899</v>
      </c>
      <c r="B902" s="1014" t="s">
        <v>5303</v>
      </c>
      <c r="C902" s="1014" t="s">
        <v>2867</v>
      </c>
      <c r="D902" s="1015" t="s">
        <v>5304</v>
      </c>
      <c r="E902" s="1016">
        <v>5585.99</v>
      </c>
      <c r="F902" s="1017">
        <v>2605694</v>
      </c>
      <c r="G902" s="1015" t="s">
        <v>880</v>
      </c>
      <c r="H902" s="1015" t="s">
        <v>2870</v>
      </c>
      <c r="I902" s="1018">
        <v>42508</v>
      </c>
      <c r="J902" s="1018">
        <v>44699</v>
      </c>
      <c r="K902" s="1015" t="s">
        <v>1265</v>
      </c>
      <c r="L902" s="1015" t="s">
        <v>3907</v>
      </c>
    </row>
    <row r="903" spans="1:12" ht="12">
      <c r="A903" s="1014">
        <v>900</v>
      </c>
      <c r="B903" s="1014" t="s">
        <v>5305</v>
      </c>
      <c r="C903" s="1014" t="s">
        <v>2867</v>
      </c>
      <c r="D903" s="1015" t="s">
        <v>5306</v>
      </c>
      <c r="E903" s="1016">
        <v>9912.25</v>
      </c>
      <c r="F903" s="1017">
        <v>5315204</v>
      </c>
      <c r="G903" s="1015" t="s">
        <v>5307</v>
      </c>
      <c r="H903" s="1015" t="s">
        <v>2870</v>
      </c>
      <c r="I903" s="1018">
        <v>42509</v>
      </c>
      <c r="J903" s="1018">
        <v>44700</v>
      </c>
      <c r="K903" s="1015" t="s">
        <v>2960</v>
      </c>
      <c r="L903" s="1015" t="s">
        <v>2961</v>
      </c>
    </row>
    <row r="904" spans="1:12" ht="24">
      <c r="A904" s="1014">
        <v>901</v>
      </c>
      <c r="B904" s="1014" t="s">
        <v>5308</v>
      </c>
      <c r="C904" s="1014" t="s">
        <v>2867</v>
      </c>
      <c r="D904" s="1015" t="s">
        <v>3679</v>
      </c>
      <c r="E904" s="1016">
        <v>9390.11</v>
      </c>
      <c r="F904" s="1017">
        <v>5644011</v>
      </c>
      <c r="G904" s="1015" t="s">
        <v>4087</v>
      </c>
      <c r="H904" s="1015" t="s">
        <v>2870</v>
      </c>
      <c r="I904" s="1018">
        <v>42509</v>
      </c>
      <c r="J904" s="1018">
        <v>44700</v>
      </c>
      <c r="K904" s="1015" t="s">
        <v>2022</v>
      </c>
      <c r="L904" s="1015" t="s">
        <v>3105</v>
      </c>
    </row>
    <row r="905" spans="1:12" ht="24">
      <c r="A905" s="1014">
        <v>902</v>
      </c>
      <c r="B905" s="1014" t="s">
        <v>5309</v>
      </c>
      <c r="C905" s="1014" t="s">
        <v>2867</v>
      </c>
      <c r="D905" s="1015" t="s">
        <v>3096</v>
      </c>
      <c r="E905" s="1016">
        <v>16004.68</v>
      </c>
      <c r="F905" s="1017">
        <v>6184812</v>
      </c>
      <c r="G905" s="1015" t="s">
        <v>5310</v>
      </c>
      <c r="H905" s="1015" t="s">
        <v>2922</v>
      </c>
      <c r="I905" s="1018">
        <v>42509</v>
      </c>
      <c r="J905" s="1018">
        <v>44700</v>
      </c>
      <c r="K905" s="1015" t="s">
        <v>2960</v>
      </c>
      <c r="L905" s="1015" t="s">
        <v>3175</v>
      </c>
    </row>
    <row r="906" spans="1:12" ht="12">
      <c r="A906" s="1014">
        <v>903</v>
      </c>
      <c r="B906" s="1014" t="s">
        <v>5311</v>
      </c>
      <c r="C906" s="1014" t="s">
        <v>2867</v>
      </c>
      <c r="D906" s="1015" t="s">
        <v>5312</v>
      </c>
      <c r="E906" s="1016">
        <v>10856.64</v>
      </c>
      <c r="F906" s="1017">
        <v>5767865</v>
      </c>
      <c r="G906" s="1015" t="s">
        <v>4453</v>
      </c>
      <c r="H906" s="1015" t="s">
        <v>2922</v>
      </c>
      <c r="I906" s="1018">
        <v>42509</v>
      </c>
      <c r="J906" s="1018">
        <v>44700</v>
      </c>
      <c r="K906" s="1015" t="s">
        <v>2985</v>
      </c>
      <c r="L906" s="1015" t="s">
        <v>3785</v>
      </c>
    </row>
    <row r="907" spans="1:12" ht="12">
      <c r="A907" s="1014">
        <v>904</v>
      </c>
      <c r="B907" s="1014" t="s">
        <v>5313</v>
      </c>
      <c r="C907" s="1014" t="s">
        <v>2867</v>
      </c>
      <c r="D907" s="1015" t="s">
        <v>5314</v>
      </c>
      <c r="E907" s="1016">
        <v>2988.57</v>
      </c>
      <c r="F907" s="1017">
        <v>6009565</v>
      </c>
      <c r="G907" s="1015" t="s">
        <v>5315</v>
      </c>
      <c r="H907" s="1015" t="s">
        <v>2870</v>
      </c>
      <c r="I907" s="1018">
        <v>42513</v>
      </c>
      <c r="J907" s="1018">
        <v>44704</v>
      </c>
      <c r="K907" s="1015" t="s">
        <v>2960</v>
      </c>
      <c r="L907" s="1015" t="s">
        <v>3006</v>
      </c>
    </row>
    <row r="908" spans="1:12" ht="24">
      <c r="A908" s="1014">
        <v>905</v>
      </c>
      <c r="B908" s="1014" t="s">
        <v>5316</v>
      </c>
      <c r="C908" s="1014" t="s">
        <v>2867</v>
      </c>
      <c r="D908" s="1015" t="s">
        <v>5317</v>
      </c>
      <c r="E908" s="1016">
        <v>16829.43</v>
      </c>
      <c r="F908" s="1017">
        <v>5340209</v>
      </c>
      <c r="G908" s="1015" t="s">
        <v>5318</v>
      </c>
      <c r="H908" s="1015" t="s">
        <v>2870</v>
      </c>
      <c r="I908" s="1018">
        <v>42513</v>
      </c>
      <c r="J908" s="1018">
        <v>44704</v>
      </c>
      <c r="K908" s="1015" t="s">
        <v>5319</v>
      </c>
      <c r="L908" s="1015" t="s">
        <v>5320</v>
      </c>
    </row>
    <row r="909" spans="1:12" ht="12">
      <c r="A909" s="1014">
        <v>906</v>
      </c>
      <c r="B909" s="1014" t="s">
        <v>5321</v>
      </c>
      <c r="C909" s="1014" t="s">
        <v>2867</v>
      </c>
      <c r="D909" s="1015" t="s">
        <v>5317</v>
      </c>
      <c r="E909" s="1016">
        <v>7960.4</v>
      </c>
      <c r="F909" s="1017">
        <v>5340209</v>
      </c>
      <c r="G909" s="1015" t="s">
        <v>5318</v>
      </c>
      <c r="H909" s="1015" t="s">
        <v>2870</v>
      </c>
      <c r="I909" s="1018">
        <v>42513</v>
      </c>
      <c r="J909" s="1018">
        <v>44704</v>
      </c>
      <c r="K909" s="1015" t="s">
        <v>1270</v>
      </c>
      <c r="L909" s="1015" t="s">
        <v>4522</v>
      </c>
    </row>
    <row r="910" spans="1:12" ht="12">
      <c r="A910" s="1014">
        <v>907</v>
      </c>
      <c r="B910" s="1014" t="s">
        <v>5322</v>
      </c>
      <c r="C910" s="1014" t="s">
        <v>2867</v>
      </c>
      <c r="D910" s="1015" t="s">
        <v>2969</v>
      </c>
      <c r="E910" s="1016">
        <v>1727.46</v>
      </c>
      <c r="F910" s="1017">
        <v>5429617</v>
      </c>
      <c r="G910" s="1015" t="s">
        <v>3997</v>
      </c>
      <c r="H910" s="1015" t="s">
        <v>2870</v>
      </c>
      <c r="I910" s="1018">
        <v>42516</v>
      </c>
      <c r="J910" s="1018">
        <v>44707</v>
      </c>
      <c r="K910" s="1015" t="s">
        <v>2022</v>
      </c>
      <c r="L910" s="1015" t="s">
        <v>2969</v>
      </c>
    </row>
    <row r="911" spans="1:12" ht="12">
      <c r="A911" s="1014">
        <v>908</v>
      </c>
      <c r="B911" s="1014" t="s">
        <v>5323</v>
      </c>
      <c r="C911" s="1014" t="s">
        <v>2867</v>
      </c>
      <c r="D911" s="1015" t="s">
        <v>5324</v>
      </c>
      <c r="E911" s="1016">
        <v>2050.1</v>
      </c>
      <c r="F911" s="1017">
        <v>5979021</v>
      </c>
      <c r="G911" s="1015" t="s">
        <v>5325</v>
      </c>
      <c r="H911" s="1015" t="s">
        <v>2870</v>
      </c>
      <c r="I911" s="1018">
        <v>42516</v>
      </c>
      <c r="J911" s="1018">
        <v>44707</v>
      </c>
      <c r="K911" s="1015" t="s">
        <v>2960</v>
      </c>
      <c r="L911" s="1015" t="s">
        <v>3109</v>
      </c>
    </row>
    <row r="912" spans="1:12" ht="12">
      <c r="A912" s="1014">
        <v>909</v>
      </c>
      <c r="B912" s="1014" t="s">
        <v>5326</v>
      </c>
      <c r="C912" s="1014" t="s">
        <v>2867</v>
      </c>
      <c r="D912" s="1015" t="s">
        <v>5327</v>
      </c>
      <c r="E912" s="1016">
        <v>15073.24</v>
      </c>
      <c r="F912" s="1017">
        <v>6025048</v>
      </c>
      <c r="G912" s="1015" t="s">
        <v>5328</v>
      </c>
      <c r="H912" s="1015" t="s">
        <v>2870</v>
      </c>
      <c r="I912" s="1018">
        <v>42516</v>
      </c>
      <c r="J912" s="1018">
        <v>44707</v>
      </c>
      <c r="K912" s="1015" t="s">
        <v>2022</v>
      </c>
      <c r="L912" s="1015" t="s">
        <v>3105</v>
      </c>
    </row>
    <row r="913" spans="1:12" ht="12">
      <c r="A913" s="1014">
        <v>910</v>
      </c>
      <c r="B913" s="1014" t="s">
        <v>5329</v>
      </c>
      <c r="C913" s="1014" t="s">
        <v>2867</v>
      </c>
      <c r="D913" s="1015" t="s">
        <v>5330</v>
      </c>
      <c r="E913" s="1016">
        <v>1121.92</v>
      </c>
      <c r="F913" s="1017">
        <v>2057417</v>
      </c>
      <c r="G913" s="1015" t="s">
        <v>5331</v>
      </c>
      <c r="H913" s="1015" t="s">
        <v>2870</v>
      </c>
      <c r="I913" s="1018">
        <v>42516</v>
      </c>
      <c r="J913" s="1018">
        <v>44707</v>
      </c>
      <c r="K913" s="1015" t="s">
        <v>1265</v>
      </c>
      <c r="L913" s="1015" t="s">
        <v>3150</v>
      </c>
    </row>
    <row r="914" spans="1:12" ht="12">
      <c r="A914" s="1014">
        <v>911</v>
      </c>
      <c r="B914" s="1014" t="s">
        <v>5332</v>
      </c>
      <c r="C914" s="1014" t="s">
        <v>2867</v>
      </c>
      <c r="D914" s="1015" t="s">
        <v>5333</v>
      </c>
      <c r="E914" s="1016">
        <v>128.1</v>
      </c>
      <c r="F914" s="1017">
        <v>5153913</v>
      </c>
      <c r="G914" s="1015" t="s">
        <v>5188</v>
      </c>
      <c r="H914" s="1015" t="s">
        <v>2870</v>
      </c>
      <c r="I914" s="1018">
        <v>42524</v>
      </c>
      <c r="J914" s="1018">
        <v>44715</v>
      </c>
      <c r="K914" s="1015" t="s">
        <v>2022</v>
      </c>
      <c r="L914" s="1015" t="s">
        <v>2969</v>
      </c>
    </row>
    <row r="915" spans="1:12" ht="12">
      <c r="A915" s="1014">
        <v>912</v>
      </c>
      <c r="B915" s="1014" t="s">
        <v>5334</v>
      </c>
      <c r="C915" s="1014" t="s">
        <v>2867</v>
      </c>
      <c r="D915" s="1015" t="s">
        <v>5335</v>
      </c>
      <c r="E915" s="1016">
        <v>1289.18</v>
      </c>
      <c r="F915" s="1017">
        <v>5317568</v>
      </c>
      <c r="G915" s="1015" t="s">
        <v>5275</v>
      </c>
      <c r="H915" s="1015" t="s">
        <v>2870</v>
      </c>
      <c r="I915" s="1018">
        <v>42524</v>
      </c>
      <c r="J915" s="1018">
        <v>44715</v>
      </c>
      <c r="K915" s="1015" t="s">
        <v>2022</v>
      </c>
      <c r="L915" s="1015" t="s">
        <v>5336</v>
      </c>
    </row>
    <row r="916" spans="1:12" ht="12">
      <c r="A916" s="1014">
        <v>913</v>
      </c>
      <c r="B916" s="1014" t="s">
        <v>5337</v>
      </c>
      <c r="C916" s="1014" t="s">
        <v>2867</v>
      </c>
      <c r="D916" s="1015" t="s">
        <v>2969</v>
      </c>
      <c r="E916" s="1016">
        <v>366.33</v>
      </c>
      <c r="F916" s="1017">
        <v>5466679</v>
      </c>
      <c r="G916" s="1015" t="s">
        <v>5338</v>
      </c>
      <c r="H916" s="1015" t="s">
        <v>2870</v>
      </c>
      <c r="I916" s="1018">
        <v>42524</v>
      </c>
      <c r="J916" s="1018">
        <v>44715</v>
      </c>
      <c r="K916" s="1015" t="s">
        <v>2022</v>
      </c>
      <c r="L916" s="1015" t="s">
        <v>2969</v>
      </c>
    </row>
    <row r="917" spans="1:12" ht="12">
      <c r="A917" s="1014">
        <v>914</v>
      </c>
      <c r="B917" s="1014" t="s">
        <v>5339</v>
      </c>
      <c r="C917" s="1014" t="s">
        <v>2867</v>
      </c>
      <c r="D917" s="1015" t="s">
        <v>3271</v>
      </c>
      <c r="E917" s="1016">
        <v>8598.57</v>
      </c>
      <c r="F917" s="1017">
        <v>5430682</v>
      </c>
      <c r="G917" s="1015" t="s">
        <v>785</v>
      </c>
      <c r="H917" s="1015" t="s">
        <v>2922</v>
      </c>
      <c r="I917" s="1018">
        <v>42524</v>
      </c>
      <c r="J917" s="1018">
        <v>44715</v>
      </c>
      <c r="K917" s="1015" t="s">
        <v>1250</v>
      </c>
      <c r="L917" s="1015" t="s">
        <v>4125</v>
      </c>
    </row>
    <row r="918" spans="1:12" ht="12">
      <c r="A918" s="1014">
        <v>915</v>
      </c>
      <c r="B918" s="1014" t="s">
        <v>5340</v>
      </c>
      <c r="C918" s="1014" t="s">
        <v>2867</v>
      </c>
      <c r="D918" s="1015" t="s">
        <v>2969</v>
      </c>
      <c r="E918" s="1016">
        <v>662.14</v>
      </c>
      <c r="F918" s="1017">
        <v>5466679</v>
      </c>
      <c r="G918" s="1015" t="s">
        <v>5338</v>
      </c>
      <c r="H918" s="1015" t="s">
        <v>2870</v>
      </c>
      <c r="I918" s="1018">
        <v>42524</v>
      </c>
      <c r="J918" s="1018">
        <v>44715</v>
      </c>
      <c r="K918" s="1015" t="s">
        <v>2022</v>
      </c>
      <c r="L918" s="1015" t="s">
        <v>2969</v>
      </c>
    </row>
    <row r="919" spans="1:12" ht="12">
      <c r="A919" s="1014">
        <v>916</v>
      </c>
      <c r="B919" s="1014" t="s">
        <v>5341</v>
      </c>
      <c r="C919" s="1014" t="s">
        <v>2867</v>
      </c>
      <c r="D919" s="1015" t="s">
        <v>4637</v>
      </c>
      <c r="E919" s="1016">
        <v>6052.35</v>
      </c>
      <c r="F919" s="1017">
        <v>5167337</v>
      </c>
      <c r="G919" s="1015" t="s">
        <v>5342</v>
      </c>
      <c r="H919" s="1015" t="s">
        <v>2870</v>
      </c>
      <c r="I919" s="1018">
        <v>42524</v>
      </c>
      <c r="J919" s="1018">
        <v>44715</v>
      </c>
      <c r="K919" s="1015" t="s">
        <v>2985</v>
      </c>
      <c r="L919" s="1015" t="s">
        <v>4591</v>
      </c>
    </row>
    <row r="920" spans="1:12" ht="12">
      <c r="A920" s="1014">
        <v>917</v>
      </c>
      <c r="B920" s="1014" t="s">
        <v>5343</v>
      </c>
      <c r="C920" s="1014" t="s">
        <v>2867</v>
      </c>
      <c r="D920" s="1015" t="s">
        <v>5344</v>
      </c>
      <c r="E920" s="1016">
        <v>250.03</v>
      </c>
      <c r="F920" s="1017">
        <v>6010822</v>
      </c>
      <c r="G920" s="1015" t="s">
        <v>5345</v>
      </c>
      <c r="H920" s="1015" t="s">
        <v>2870</v>
      </c>
      <c r="I920" s="1018">
        <v>42524</v>
      </c>
      <c r="J920" s="1018">
        <v>44715</v>
      </c>
      <c r="K920" s="1015" t="s">
        <v>1164</v>
      </c>
      <c r="L920" s="1015" t="s">
        <v>5346</v>
      </c>
    </row>
    <row r="921" spans="1:12" ht="12">
      <c r="A921" s="1014">
        <v>918</v>
      </c>
      <c r="B921" s="1014" t="s">
        <v>5347</v>
      </c>
      <c r="C921" s="1014" t="s">
        <v>2867</v>
      </c>
      <c r="D921" s="1015" t="s">
        <v>5348</v>
      </c>
      <c r="E921" s="1016">
        <v>1149.79</v>
      </c>
      <c r="F921" s="1017">
        <v>4369548</v>
      </c>
      <c r="G921" s="1015" t="s">
        <v>5349</v>
      </c>
      <c r="H921" s="1015" t="s">
        <v>2870</v>
      </c>
      <c r="I921" s="1018">
        <v>42527</v>
      </c>
      <c r="J921" s="1018">
        <v>43622</v>
      </c>
      <c r="K921" s="1015" t="s">
        <v>1255</v>
      </c>
      <c r="L921" s="1015" t="s">
        <v>3659</v>
      </c>
    </row>
    <row r="922" spans="1:12" ht="12">
      <c r="A922" s="1014">
        <v>919</v>
      </c>
      <c r="B922" s="1014" t="s">
        <v>5350</v>
      </c>
      <c r="C922" s="1014" t="s">
        <v>2867</v>
      </c>
      <c r="D922" s="1015" t="s">
        <v>3364</v>
      </c>
      <c r="E922" s="1016">
        <v>635.38</v>
      </c>
      <c r="F922" s="1017">
        <v>5941601</v>
      </c>
      <c r="G922" s="1015" t="s">
        <v>5351</v>
      </c>
      <c r="H922" s="1015" t="s">
        <v>2870</v>
      </c>
      <c r="I922" s="1018">
        <v>42528</v>
      </c>
      <c r="J922" s="1018">
        <v>44719</v>
      </c>
      <c r="K922" s="1015" t="s">
        <v>2985</v>
      </c>
      <c r="L922" s="1015" t="s">
        <v>3785</v>
      </c>
    </row>
    <row r="923" spans="1:12" ht="12">
      <c r="A923" s="1014">
        <v>920</v>
      </c>
      <c r="B923" s="1014" t="s">
        <v>5352</v>
      </c>
      <c r="C923" s="1014" t="s">
        <v>2867</v>
      </c>
      <c r="D923" s="1015" t="s">
        <v>5353</v>
      </c>
      <c r="E923" s="1016">
        <v>3049.9</v>
      </c>
      <c r="F923" s="1017">
        <v>5881595</v>
      </c>
      <c r="G923" s="1015" t="s">
        <v>5354</v>
      </c>
      <c r="H923" s="1015" t="s">
        <v>2870</v>
      </c>
      <c r="I923" s="1018">
        <v>42534</v>
      </c>
      <c r="J923" s="1018">
        <v>44725</v>
      </c>
      <c r="K923" s="1015" t="s">
        <v>1184</v>
      </c>
      <c r="L923" s="1015" t="s">
        <v>3054</v>
      </c>
    </row>
    <row r="924" spans="1:12" ht="12">
      <c r="A924" s="1014">
        <v>921</v>
      </c>
      <c r="B924" s="1014" t="s">
        <v>5355</v>
      </c>
      <c r="C924" s="1014" t="s">
        <v>2867</v>
      </c>
      <c r="D924" s="1015" t="s">
        <v>5356</v>
      </c>
      <c r="E924" s="1016">
        <v>1875.17</v>
      </c>
      <c r="F924" s="1017">
        <v>5881595</v>
      </c>
      <c r="G924" s="1015" t="s">
        <v>5354</v>
      </c>
      <c r="H924" s="1015" t="s">
        <v>2870</v>
      </c>
      <c r="I924" s="1018">
        <v>42534</v>
      </c>
      <c r="J924" s="1018">
        <v>44725</v>
      </c>
      <c r="K924" s="1015" t="s">
        <v>1184</v>
      </c>
      <c r="L924" s="1015" t="s">
        <v>3054</v>
      </c>
    </row>
    <row r="925" spans="1:12" ht="12">
      <c r="A925" s="1014">
        <v>922</v>
      </c>
      <c r="B925" s="1014" t="s">
        <v>5357</v>
      </c>
      <c r="C925" s="1014" t="s">
        <v>2867</v>
      </c>
      <c r="D925" s="1015" t="s">
        <v>5358</v>
      </c>
      <c r="E925" s="1016">
        <v>5038.0200000000004</v>
      </c>
      <c r="F925" s="1017">
        <v>5456924</v>
      </c>
      <c r="G925" s="1015" t="s">
        <v>5359</v>
      </c>
      <c r="H925" s="1015" t="s">
        <v>2870</v>
      </c>
      <c r="I925" s="1018">
        <v>42535</v>
      </c>
      <c r="J925" s="1018">
        <v>44726</v>
      </c>
      <c r="K925" s="1015" t="s">
        <v>2985</v>
      </c>
      <c r="L925" s="1015" t="s">
        <v>3139</v>
      </c>
    </row>
    <row r="926" spans="1:12" ht="24">
      <c r="A926" s="1014">
        <v>923</v>
      </c>
      <c r="B926" s="1014" t="s">
        <v>5360</v>
      </c>
      <c r="C926" s="1014" t="s">
        <v>2867</v>
      </c>
      <c r="D926" s="1015" t="s">
        <v>5361</v>
      </c>
      <c r="E926" s="1016">
        <v>2585.65</v>
      </c>
      <c r="F926" s="1017">
        <v>2550466</v>
      </c>
      <c r="G926" s="1015" t="s">
        <v>585</v>
      </c>
      <c r="H926" s="1015" t="s">
        <v>2870</v>
      </c>
      <c r="I926" s="1018">
        <v>42541</v>
      </c>
      <c r="J926" s="1018">
        <v>43636</v>
      </c>
      <c r="K926" s="1015" t="s">
        <v>2022</v>
      </c>
      <c r="L926" s="1015" t="s">
        <v>2903</v>
      </c>
    </row>
    <row r="927" spans="1:12" ht="12">
      <c r="A927" s="1014">
        <v>924</v>
      </c>
      <c r="B927" s="1014" t="s">
        <v>5362</v>
      </c>
      <c r="C927" s="1014" t="s">
        <v>2867</v>
      </c>
      <c r="D927" s="1015" t="s">
        <v>4003</v>
      </c>
      <c r="E927" s="1016">
        <v>5522.41</v>
      </c>
      <c r="F927" s="1017">
        <v>5124913</v>
      </c>
      <c r="G927" s="1015" t="s">
        <v>1038</v>
      </c>
      <c r="H927" s="1015" t="s">
        <v>5363</v>
      </c>
      <c r="I927" s="1018">
        <v>42544</v>
      </c>
      <c r="J927" s="1018">
        <v>44735</v>
      </c>
      <c r="K927" s="1015" t="s">
        <v>1207</v>
      </c>
      <c r="L927" s="1015" t="s">
        <v>3665</v>
      </c>
    </row>
    <row r="928" spans="1:12" ht="12">
      <c r="A928" s="1014">
        <v>925</v>
      </c>
      <c r="B928" s="1014" t="s">
        <v>5364</v>
      </c>
      <c r="C928" s="1014" t="s">
        <v>2867</v>
      </c>
      <c r="D928" s="1015" t="s">
        <v>5365</v>
      </c>
      <c r="E928" s="1016">
        <v>853.96</v>
      </c>
      <c r="F928" s="1017">
        <v>6007805</v>
      </c>
      <c r="G928" s="1015" t="s">
        <v>5366</v>
      </c>
      <c r="H928" s="1015" t="s">
        <v>2870</v>
      </c>
      <c r="I928" s="1018">
        <v>42544</v>
      </c>
      <c r="J928" s="1018">
        <v>44735</v>
      </c>
      <c r="K928" s="1015" t="s">
        <v>1239</v>
      </c>
      <c r="L928" s="1015" t="s">
        <v>3610</v>
      </c>
    </row>
    <row r="929" spans="1:12" ht="24">
      <c r="A929" s="1014">
        <v>926</v>
      </c>
      <c r="B929" s="1014" t="s">
        <v>5367</v>
      </c>
      <c r="C929" s="1014" t="s">
        <v>2867</v>
      </c>
      <c r="D929" s="1015" t="s">
        <v>5368</v>
      </c>
      <c r="E929" s="1016">
        <v>339.47</v>
      </c>
      <c r="F929" s="1017">
        <v>5455219</v>
      </c>
      <c r="G929" s="1015" t="s">
        <v>3980</v>
      </c>
      <c r="H929" s="1015" t="s">
        <v>2870</v>
      </c>
      <c r="I929" s="1018">
        <v>42544</v>
      </c>
      <c r="J929" s="1018">
        <v>44735</v>
      </c>
      <c r="K929" s="1015" t="s">
        <v>1207</v>
      </c>
      <c r="L929" s="1015" t="s">
        <v>3665</v>
      </c>
    </row>
    <row r="930" spans="1:12" ht="12">
      <c r="A930" s="1014">
        <v>927</v>
      </c>
      <c r="B930" s="1014" t="s">
        <v>5369</v>
      </c>
      <c r="C930" s="1014" t="s">
        <v>2867</v>
      </c>
      <c r="D930" s="1015" t="s">
        <v>5370</v>
      </c>
      <c r="E930" s="1016">
        <v>2626.55</v>
      </c>
      <c r="F930" s="1017">
        <v>2819252</v>
      </c>
      <c r="G930" s="1015" t="s">
        <v>5371</v>
      </c>
      <c r="H930" s="1015" t="s">
        <v>2870</v>
      </c>
      <c r="I930" s="1018">
        <v>42545</v>
      </c>
      <c r="J930" s="1018">
        <v>44736</v>
      </c>
      <c r="K930" s="1015" t="s">
        <v>2022</v>
      </c>
      <c r="L930" s="1015" t="s">
        <v>5372</v>
      </c>
    </row>
    <row r="931" spans="1:12" ht="12">
      <c r="A931" s="1014">
        <v>928</v>
      </c>
      <c r="B931" s="1014" t="s">
        <v>5373</v>
      </c>
      <c r="C931" s="1014" t="s">
        <v>2867</v>
      </c>
      <c r="D931" s="1015" t="s">
        <v>5374</v>
      </c>
      <c r="E931" s="1016">
        <v>671.43</v>
      </c>
      <c r="F931" s="1017">
        <v>5040639</v>
      </c>
      <c r="G931" s="1015" t="s">
        <v>5375</v>
      </c>
      <c r="H931" s="1015" t="s">
        <v>2870</v>
      </c>
      <c r="I931" s="1018">
        <v>42545</v>
      </c>
      <c r="J931" s="1018">
        <v>43640</v>
      </c>
      <c r="K931" s="1015" t="s">
        <v>2022</v>
      </c>
      <c r="L931" s="1015" t="s">
        <v>3186</v>
      </c>
    </row>
    <row r="932" spans="1:12" ht="12">
      <c r="A932" s="1014">
        <v>929</v>
      </c>
      <c r="B932" s="1014" t="s">
        <v>5376</v>
      </c>
      <c r="C932" s="1014" t="s">
        <v>2867</v>
      </c>
      <c r="D932" s="1015" t="s">
        <v>5377</v>
      </c>
      <c r="E932" s="1016">
        <v>2209.66</v>
      </c>
      <c r="F932" s="1017">
        <v>6041132</v>
      </c>
      <c r="G932" s="1015" t="s">
        <v>5378</v>
      </c>
      <c r="H932" s="1015" t="s">
        <v>2870</v>
      </c>
      <c r="I932" s="1018">
        <v>42548</v>
      </c>
      <c r="J932" s="1018">
        <v>44739</v>
      </c>
      <c r="K932" s="1015" t="s">
        <v>1207</v>
      </c>
      <c r="L932" s="1015" t="s">
        <v>3665</v>
      </c>
    </row>
    <row r="933" spans="1:12" ht="12">
      <c r="A933" s="1014">
        <v>930</v>
      </c>
      <c r="B933" s="1014" t="s">
        <v>5379</v>
      </c>
      <c r="C933" s="1014" t="s">
        <v>2867</v>
      </c>
      <c r="D933" s="1015" t="s">
        <v>5380</v>
      </c>
      <c r="E933" s="1016">
        <v>1879.89</v>
      </c>
      <c r="F933" s="1017">
        <v>5108314</v>
      </c>
      <c r="G933" s="1015" t="s">
        <v>5381</v>
      </c>
      <c r="H933" s="1015" t="s">
        <v>2922</v>
      </c>
      <c r="I933" s="1018">
        <v>42552</v>
      </c>
      <c r="J933" s="1018">
        <v>44743</v>
      </c>
      <c r="K933" s="1015" t="s">
        <v>2058</v>
      </c>
      <c r="L933" s="1015" t="s">
        <v>1197</v>
      </c>
    </row>
    <row r="934" spans="1:12" ht="12">
      <c r="A934" s="1014">
        <v>931</v>
      </c>
      <c r="B934" s="1014" t="s">
        <v>5382</v>
      </c>
      <c r="C934" s="1014" t="s">
        <v>2867</v>
      </c>
      <c r="D934" s="1015" t="s">
        <v>4321</v>
      </c>
      <c r="E934" s="1016">
        <v>4433.7299999999996</v>
      </c>
      <c r="F934" s="1017">
        <v>5373298</v>
      </c>
      <c r="G934" s="1015" t="s">
        <v>5383</v>
      </c>
      <c r="H934" s="1015" t="s">
        <v>2870</v>
      </c>
      <c r="I934" s="1018">
        <v>42556</v>
      </c>
      <c r="J934" s="1018">
        <v>44747</v>
      </c>
      <c r="K934" s="1015" t="s">
        <v>2022</v>
      </c>
      <c r="L934" s="1015" t="s">
        <v>5336</v>
      </c>
    </row>
    <row r="935" spans="1:12" ht="12">
      <c r="A935" s="1014">
        <v>932</v>
      </c>
      <c r="B935" s="1014" t="s">
        <v>5384</v>
      </c>
      <c r="C935" s="1014" t="s">
        <v>2867</v>
      </c>
      <c r="D935" s="1015" t="s">
        <v>3239</v>
      </c>
      <c r="E935" s="1016">
        <v>84.09</v>
      </c>
      <c r="F935" s="1017">
        <v>2011239</v>
      </c>
      <c r="G935" s="1015" t="s">
        <v>250</v>
      </c>
      <c r="H935" s="1015" t="s">
        <v>3194</v>
      </c>
      <c r="I935" s="1018">
        <v>42556</v>
      </c>
      <c r="J935" s="1018">
        <v>44747</v>
      </c>
      <c r="K935" s="1015" t="s">
        <v>1207</v>
      </c>
      <c r="L935" s="1015" t="s">
        <v>3665</v>
      </c>
    </row>
    <row r="936" spans="1:12" ht="12">
      <c r="A936" s="1014">
        <v>933</v>
      </c>
      <c r="B936" s="1014" t="s">
        <v>5385</v>
      </c>
      <c r="C936" s="1014" t="s">
        <v>2867</v>
      </c>
      <c r="D936" s="1015" t="s">
        <v>5386</v>
      </c>
      <c r="E936" s="1016">
        <v>300.82</v>
      </c>
      <c r="F936" s="1017">
        <v>5654769</v>
      </c>
      <c r="G936" s="1015" t="s">
        <v>5387</v>
      </c>
      <c r="H936" s="1015" t="s">
        <v>2870</v>
      </c>
      <c r="I936" s="1018">
        <v>42556</v>
      </c>
      <c r="J936" s="1018">
        <v>44747</v>
      </c>
      <c r="K936" s="1015" t="s">
        <v>1184</v>
      </c>
      <c r="L936" s="1015" t="s">
        <v>3054</v>
      </c>
    </row>
    <row r="937" spans="1:12" ht="12">
      <c r="A937" s="1014">
        <v>934</v>
      </c>
      <c r="B937" s="1014" t="s">
        <v>5388</v>
      </c>
      <c r="C937" s="1014" t="s">
        <v>2867</v>
      </c>
      <c r="D937" s="1015" t="s">
        <v>5389</v>
      </c>
      <c r="E937" s="1016">
        <v>26988.87</v>
      </c>
      <c r="F937" s="1017">
        <v>5984696</v>
      </c>
      <c r="G937" s="1015" t="s">
        <v>5390</v>
      </c>
      <c r="H937" s="1015" t="s">
        <v>2870</v>
      </c>
      <c r="I937" s="1018">
        <v>42557</v>
      </c>
      <c r="J937" s="1018">
        <v>44748</v>
      </c>
      <c r="K937" s="1015" t="s">
        <v>1228</v>
      </c>
      <c r="L937" s="1015" t="s">
        <v>3243</v>
      </c>
    </row>
    <row r="938" spans="1:12" ht="12">
      <c r="A938" s="1014">
        <v>935</v>
      </c>
      <c r="B938" s="1014" t="s">
        <v>5391</v>
      </c>
      <c r="C938" s="1014" t="s">
        <v>2867</v>
      </c>
      <c r="D938" s="1015" t="s">
        <v>5392</v>
      </c>
      <c r="E938" s="1016">
        <v>8865.19</v>
      </c>
      <c r="F938" s="1017">
        <v>5958075</v>
      </c>
      <c r="G938" s="1015" t="s">
        <v>5393</v>
      </c>
      <c r="H938" s="1015" t="s">
        <v>2870</v>
      </c>
      <c r="I938" s="1018">
        <v>42570</v>
      </c>
      <c r="J938" s="1018">
        <v>44761</v>
      </c>
      <c r="K938" s="1015" t="s">
        <v>1189</v>
      </c>
      <c r="L938" s="1015" t="s">
        <v>5394</v>
      </c>
    </row>
    <row r="939" spans="1:12" ht="24">
      <c r="A939" s="1014">
        <v>936</v>
      </c>
      <c r="B939" s="1014" t="s">
        <v>5395</v>
      </c>
      <c r="C939" s="1014" t="s">
        <v>2867</v>
      </c>
      <c r="D939" s="1015" t="s">
        <v>5396</v>
      </c>
      <c r="E939" s="1016">
        <v>4889.68</v>
      </c>
      <c r="F939" s="1017">
        <v>2085976</v>
      </c>
      <c r="G939" s="1015" t="s">
        <v>3166</v>
      </c>
      <c r="H939" s="1015" t="s">
        <v>2870</v>
      </c>
      <c r="I939" s="1018">
        <v>42570</v>
      </c>
      <c r="J939" s="1018">
        <v>44761</v>
      </c>
      <c r="K939" s="1015" t="s">
        <v>4935</v>
      </c>
      <c r="L939" s="1015" t="s">
        <v>5397</v>
      </c>
    </row>
    <row r="940" spans="1:12" ht="12">
      <c r="A940" s="1014">
        <v>937</v>
      </c>
      <c r="B940" s="1014" t="s">
        <v>5398</v>
      </c>
      <c r="C940" s="1014" t="s">
        <v>2867</v>
      </c>
      <c r="D940" s="1015" t="s">
        <v>5399</v>
      </c>
      <c r="E940" s="1016">
        <v>1884.75</v>
      </c>
      <c r="F940" s="1017">
        <v>5324238</v>
      </c>
      <c r="G940" s="1015" t="s">
        <v>5400</v>
      </c>
      <c r="H940" s="1015" t="s">
        <v>2870</v>
      </c>
      <c r="I940" s="1018">
        <v>42570</v>
      </c>
      <c r="J940" s="1018">
        <v>44761</v>
      </c>
      <c r="K940" s="1015" t="s">
        <v>2022</v>
      </c>
      <c r="L940" s="1015" t="s">
        <v>2969</v>
      </c>
    </row>
    <row r="941" spans="1:12" ht="12">
      <c r="A941" s="1014">
        <v>938</v>
      </c>
      <c r="B941" s="1014" t="s">
        <v>5401</v>
      </c>
      <c r="C941" s="1014" t="s">
        <v>2867</v>
      </c>
      <c r="D941" s="1015" t="s">
        <v>5402</v>
      </c>
      <c r="E941" s="1016">
        <v>853.91</v>
      </c>
      <c r="F941" s="1017">
        <v>5076285</v>
      </c>
      <c r="G941" s="1015" t="s">
        <v>704</v>
      </c>
      <c r="H941" s="1015" t="s">
        <v>2870</v>
      </c>
      <c r="I941" s="1018">
        <v>42570</v>
      </c>
      <c r="J941" s="1018">
        <v>44761</v>
      </c>
      <c r="K941" s="1015" t="s">
        <v>1184</v>
      </c>
      <c r="L941" s="1015" t="s">
        <v>3054</v>
      </c>
    </row>
    <row r="942" spans="1:12" ht="12">
      <c r="A942" s="1014">
        <v>939</v>
      </c>
      <c r="B942" s="1014" t="s">
        <v>5403</v>
      </c>
      <c r="C942" s="1014" t="s">
        <v>2867</v>
      </c>
      <c r="D942" s="1015" t="s">
        <v>5080</v>
      </c>
      <c r="E942" s="1016">
        <v>1026.33</v>
      </c>
      <c r="F942" s="1017">
        <v>5996252</v>
      </c>
      <c r="G942" s="1015" t="s">
        <v>5404</v>
      </c>
      <c r="H942" s="1015" t="s">
        <v>2870</v>
      </c>
      <c r="I942" s="1018">
        <v>42571</v>
      </c>
      <c r="J942" s="1018">
        <v>44762</v>
      </c>
      <c r="K942" s="1015" t="s">
        <v>5159</v>
      </c>
      <c r="L942" s="1015" t="s">
        <v>5160</v>
      </c>
    </row>
    <row r="943" spans="1:12" ht="12">
      <c r="A943" s="1014">
        <v>940</v>
      </c>
      <c r="B943" s="1014" t="s">
        <v>5405</v>
      </c>
      <c r="C943" s="1014" t="s">
        <v>2867</v>
      </c>
      <c r="D943" s="1015" t="s">
        <v>4914</v>
      </c>
      <c r="E943" s="1016">
        <v>103689.75</v>
      </c>
      <c r="F943" s="1017">
        <v>2045931</v>
      </c>
      <c r="G943" s="1015" t="s">
        <v>605</v>
      </c>
      <c r="H943" s="1015" t="s">
        <v>2870</v>
      </c>
      <c r="I943" s="1018">
        <v>42571</v>
      </c>
      <c r="J943" s="1018">
        <v>44762</v>
      </c>
      <c r="K943" s="1015" t="s">
        <v>2960</v>
      </c>
      <c r="L943" s="1015" t="s">
        <v>5406</v>
      </c>
    </row>
    <row r="944" spans="1:12" ht="12">
      <c r="A944" s="1014">
        <v>941</v>
      </c>
      <c r="B944" s="1014" t="s">
        <v>5407</v>
      </c>
      <c r="C944" s="1014" t="s">
        <v>2867</v>
      </c>
      <c r="D944" s="1015" t="s">
        <v>3120</v>
      </c>
      <c r="E944" s="1016">
        <v>1291.06</v>
      </c>
      <c r="F944" s="1017">
        <v>5194032</v>
      </c>
      <c r="G944" s="1015" t="s">
        <v>5408</v>
      </c>
      <c r="H944" s="1015" t="s">
        <v>2870</v>
      </c>
      <c r="I944" s="1018">
        <v>42573</v>
      </c>
      <c r="J944" s="1018">
        <v>44764</v>
      </c>
      <c r="K944" s="1015" t="s">
        <v>1228</v>
      </c>
      <c r="L944" s="1015" t="s">
        <v>3028</v>
      </c>
    </row>
    <row r="945" spans="1:12" ht="12">
      <c r="A945" s="1014">
        <v>942</v>
      </c>
      <c r="B945" s="1014" t="s">
        <v>5409</v>
      </c>
      <c r="C945" s="1014" t="s">
        <v>2867</v>
      </c>
      <c r="D945" s="1015" t="s">
        <v>4778</v>
      </c>
      <c r="E945" s="1016">
        <v>9180.6299999999992</v>
      </c>
      <c r="F945" s="1017">
        <v>5435625</v>
      </c>
      <c r="G945" s="1015" t="s">
        <v>5410</v>
      </c>
      <c r="H945" s="1015" t="s">
        <v>2870</v>
      </c>
      <c r="I945" s="1018">
        <v>42578</v>
      </c>
      <c r="J945" s="1018">
        <v>44769</v>
      </c>
      <c r="K945" s="1015" t="s">
        <v>2022</v>
      </c>
      <c r="L945" s="1015" t="s">
        <v>4976</v>
      </c>
    </row>
    <row r="946" spans="1:12" ht="12">
      <c r="A946" s="1014">
        <v>943</v>
      </c>
      <c r="B946" s="1014" t="s">
        <v>5411</v>
      </c>
      <c r="C946" s="1014" t="s">
        <v>2867</v>
      </c>
      <c r="D946" s="1015" t="s">
        <v>5412</v>
      </c>
      <c r="E946" s="1016">
        <v>2316.48</v>
      </c>
      <c r="F946" s="1017">
        <v>5990602</v>
      </c>
      <c r="G946" s="1015" t="s">
        <v>5413</v>
      </c>
      <c r="H946" s="1015" t="s">
        <v>2870</v>
      </c>
      <c r="I946" s="1018">
        <v>42578</v>
      </c>
      <c r="J946" s="1018">
        <v>44769</v>
      </c>
      <c r="K946" s="1015" t="s">
        <v>2022</v>
      </c>
      <c r="L946" s="1015" t="s">
        <v>5122</v>
      </c>
    </row>
    <row r="947" spans="1:12" ht="12">
      <c r="A947" s="1014">
        <v>944</v>
      </c>
      <c r="B947" s="1014" t="s">
        <v>5414</v>
      </c>
      <c r="C947" s="1014" t="s">
        <v>2867</v>
      </c>
      <c r="D947" s="1015" t="s">
        <v>4111</v>
      </c>
      <c r="E947" s="1016">
        <v>538.04999999999995</v>
      </c>
      <c r="F947" s="1017">
        <v>6002129</v>
      </c>
      <c r="G947" s="1015" t="s">
        <v>5415</v>
      </c>
      <c r="H947" s="1015" t="s">
        <v>2870</v>
      </c>
      <c r="I947" s="1018">
        <v>42578</v>
      </c>
      <c r="J947" s="1018">
        <v>44769</v>
      </c>
      <c r="K947" s="1015" t="s">
        <v>2022</v>
      </c>
      <c r="L947" s="1015" t="s">
        <v>2969</v>
      </c>
    </row>
    <row r="948" spans="1:12" ht="12">
      <c r="A948" s="1014">
        <v>945</v>
      </c>
      <c r="B948" s="1014" t="s">
        <v>5416</v>
      </c>
      <c r="C948" s="1014" t="s">
        <v>2867</v>
      </c>
      <c r="D948" s="1015" t="s">
        <v>2969</v>
      </c>
      <c r="E948" s="1016">
        <v>1047.71</v>
      </c>
      <c r="F948" s="1017">
        <v>5318904</v>
      </c>
      <c r="G948" s="1015" t="s">
        <v>5417</v>
      </c>
      <c r="H948" s="1015" t="s">
        <v>2870</v>
      </c>
      <c r="I948" s="1018">
        <v>42578</v>
      </c>
      <c r="J948" s="1018">
        <v>44769</v>
      </c>
      <c r="K948" s="1015" t="s">
        <v>2022</v>
      </c>
      <c r="L948" s="1015" t="s">
        <v>2969</v>
      </c>
    </row>
    <row r="949" spans="1:12" ht="12">
      <c r="A949" s="1014">
        <v>946</v>
      </c>
      <c r="B949" s="1014" t="s">
        <v>5418</v>
      </c>
      <c r="C949" s="1014" t="s">
        <v>2867</v>
      </c>
      <c r="D949" s="1015" t="s">
        <v>4065</v>
      </c>
      <c r="E949" s="1016">
        <v>1627.02</v>
      </c>
      <c r="F949" s="1017">
        <v>5946239</v>
      </c>
      <c r="G949" s="1015" t="s">
        <v>5419</v>
      </c>
      <c r="H949" s="1015" t="s">
        <v>2870</v>
      </c>
      <c r="I949" s="1018">
        <v>42578</v>
      </c>
      <c r="J949" s="1018">
        <v>44769</v>
      </c>
      <c r="K949" s="1015" t="s">
        <v>2022</v>
      </c>
      <c r="L949" s="1015" t="s">
        <v>4976</v>
      </c>
    </row>
    <row r="950" spans="1:12" ht="24">
      <c r="A950" s="1014">
        <v>947</v>
      </c>
      <c r="B950" s="1014" t="s">
        <v>5420</v>
      </c>
      <c r="C950" s="1014" t="s">
        <v>2867</v>
      </c>
      <c r="D950" s="1015" t="s">
        <v>5421</v>
      </c>
      <c r="E950" s="1016">
        <v>3980.09</v>
      </c>
      <c r="F950" s="1017">
        <v>5990572</v>
      </c>
      <c r="G950" s="1015" t="s">
        <v>5422</v>
      </c>
      <c r="H950" s="1015" t="s">
        <v>2870</v>
      </c>
      <c r="I950" s="1018">
        <v>42578</v>
      </c>
      <c r="J950" s="1018">
        <v>44769</v>
      </c>
      <c r="K950" s="1015" t="s">
        <v>3592</v>
      </c>
      <c r="L950" s="1015" t="s">
        <v>5423</v>
      </c>
    </row>
    <row r="951" spans="1:12" ht="12">
      <c r="A951" s="1014">
        <v>948</v>
      </c>
      <c r="B951" s="1014" t="s">
        <v>5424</v>
      </c>
      <c r="C951" s="1014" t="s">
        <v>2867</v>
      </c>
      <c r="D951" s="1015" t="s">
        <v>3026</v>
      </c>
      <c r="E951" s="1016">
        <v>3604.48</v>
      </c>
      <c r="F951" s="1017">
        <v>5877164</v>
      </c>
      <c r="G951" s="1015" t="s">
        <v>5425</v>
      </c>
      <c r="H951" s="1015" t="s">
        <v>2870</v>
      </c>
      <c r="I951" s="1018">
        <v>42578</v>
      </c>
      <c r="J951" s="1018">
        <v>44769</v>
      </c>
      <c r="K951" s="1015" t="s">
        <v>2985</v>
      </c>
      <c r="L951" s="1015" t="s">
        <v>3139</v>
      </c>
    </row>
    <row r="952" spans="1:12" ht="12">
      <c r="A952" s="1014">
        <v>949</v>
      </c>
      <c r="B952" s="1014" t="s">
        <v>5426</v>
      </c>
      <c r="C952" s="1014" t="s">
        <v>2867</v>
      </c>
      <c r="D952" s="1015" t="s">
        <v>3201</v>
      </c>
      <c r="E952" s="1016">
        <v>1705.57</v>
      </c>
      <c r="F952" s="1017">
        <v>5849314</v>
      </c>
      <c r="G952" s="1015" t="s">
        <v>4752</v>
      </c>
      <c r="H952" s="1015" t="s">
        <v>2870</v>
      </c>
      <c r="I952" s="1018">
        <v>42579</v>
      </c>
      <c r="J952" s="1018">
        <v>44770</v>
      </c>
      <c r="K952" s="1015" t="s">
        <v>1207</v>
      </c>
      <c r="L952" s="1015" t="s">
        <v>3665</v>
      </c>
    </row>
    <row r="953" spans="1:12" ht="12">
      <c r="A953" s="1014">
        <v>950</v>
      </c>
      <c r="B953" s="1014" t="s">
        <v>5427</v>
      </c>
      <c r="C953" s="1014" t="s">
        <v>2867</v>
      </c>
      <c r="D953" s="1015" t="s">
        <v>5428</v>
      </c>
      <c r="E953" s="1016">
        <v>1412.18</v>
      </c>
      <c r="F953" s="1017">
        <v>6088937</v>
      </c>
      <c r="G953" s="1015" t="s">
        <v>5429</v>
      </c>
      <c r="H953" s="1015" t="s">
        <v>2870</v>
      </c>
      <c r="I953" s="1018">
        <v>42584</v>
      </c>
      <c r="J953" s="1018">
        <v>44775</v>
      </c>
      <c r="K953" s="1015" t="s">
        <v>2022</v>
      </c>
      <c r="L953" s="1015" t="s">
        <v>3105</v>
      </c>
    </row>
    <row r="954" spans="1:12" ht="12">
      <c r="A954" s="1014">
        <v>951</v>
      </c>
      <c r="B954" s="1014" t="s">
        <v>5430</v>
      </c>
      <c r="C954" s="1014" t="s">
        <v>2867</v>
      </c>
      <c r="D954" s="1015" t="s">
        <v>5431</v>
      </c>
      <c r="E954" s="1016">
        <v>11638.93</v>
      </c>
      <c r="F954" s="1017">
        <v>2773791</v>
      </c>
      <c r="G954" s="1015" t="s">
        <v>4727</v>
      </c>
      <c r="H954" s="1015" t="s">
        <v>2870</v>
      </c>
      <c r="I954" s="1018">
        <v>42584</v>
      </c>
      <c r="J954" s="1018">
        <v>44775</v>
      </c>
      <c r="K954" s="1015" t="s">
        <v>1207</v>
      </c>
      <c r="L954" s="1015" t="s">
        <v>4078</v>
      </c>
    </row>
    <row r="955" spans="1:12" ht="12">
      <c r="A955" s="1014">
        <v>952</v>
      </c>
      <c r="B955" s="1014" t="s">
        <v>5432</v>
      </c>
      <c r="C955" s="1014" t="s">
        <v>2867</v>
      </c>
      <c r="D955" s="1015" t="s">
        <v>4022</v>
      </c>
      <c r="E955" s="1016">
        <v>19334.259999999998</v>
      </c>
      <c r="F955" s="1017">
        <v>2773791</v>
      </c>
      <c r="G955" s="1015" t="s">
        <v>4727</v>
      </c>
      <c r="H955" s="1015" t="s">
        <v>2870</v>
      </c>
      <c r="I955" s="1018">
        <v>42586</v>
      </c>
      <c r="J955" s="1018">
        <v>44777</v>
      </c>
      <c r="K955" s="1015" t="s">
        <v>1270</v>
      </c>
      <c r="L955" s="1015" t="s">
        <v>3018</v>
      </c>
    </row>
    <row r="956" spans="1:12" ht="12">
      <c r="A956" s="1014">
        <v>953</v>
      </c>
      <c r="B956" s="1014" t="s">
        <v>5433</v>
      </c>
      <c r="C956" s="1014" t="s">
        <v>2867</v>
      </c>
      <c r="D956" s="1015" t="s">
        <v>3994</v>
      </c>
      <c r="E956" s="1016">
        <v>1046.3900000000001</v>
      </c>
      <c r="F956" s="1017">
        <v>5991676</v>
      </c>
      <c r="G956" s="1015" t="s">
        <v>5434</v>
      </c>
      <c r="H956" s="1015" t="s">
        <v>2870</v>
      </c>
      <c r="I956" s="1018">
        <v>42586</v>
      </c>
      <c r="J956" s="1018">
        <v>44777</v>
      </c>
      <c r="K956" s="1015" t="s">
        <v>2022</v>
      </c>
      <c r="L956" s="1015" t="s">
        <v>2969</v>
      </c>
    </row>
    <row r="957" spans="1:12" ht="12">
      <c r="A957" s="1014">
        <v>954</v>
      </c>
      <c r="B957" s="1014" t="s">
        <v>5435</v>
      </c>
      <c r="C957" s="1014" t="s">
        <v>2867</v>
      </c>
      <c r="D957" s="1015" t="s">
        <v>4022</v>
      </c>
      <c r="E957" s="1016">
        <v>6866.84</v>
      </c>
      <c r="F957" s="1017">
        <v>2773791</v>
      </c>
      <c r="G957" s="1015" t="s">
        <v>4727</v>
      </c>
      <c r="H957" s="1015" t="s">
        <v>2870</v>
      </c>
      <c r="I957" s="1018">
        <v>42586</v>
      </c>
      <c r="J957" s="1018">
        <v>44777</v>
      </c>
      <c r="K957" s="1015" t="s">
        <v>1270</v>
      </c>
      <c r="L957" s="1015" t="s">
        <v>3018</v>
      </c>
    </row>
    <row r="958" spans="1:12" ht="12">
      <c r="A958" s="1014">
        <v>955</v>
      </c>
      <c r="B958" s="1014" t="s">
        <v>5436</v>
      </c>
      <c r="C958" s="1014" t="s">
        <v>2867</v>
      </c>
      <c r="D958" s="1015" t="s">
        <v>5211</v>
      </c>
      <c r="E958" s="1016">
        <v>746.32</v>
      </c>
      <c r="F958" s="1017">
        <v>5087023</v>
      </c>
      <c r="G958" s="1015" t="s">
        <v>5437</v>
      </c>
      <c r="H958" s="1015" t="s">
        <v>2870</v>
      </c>
      <c r="I958" s="1018">
        <v>42586</v>
      </c>
      <c r="J958" s="1018">
        <v>44777</v>
      </c>
      <c r="K958" s="1015" t="s">
        <v>2985</v>
      </c>
      <c r="L958" s="1015" t="s">
        <v>3139</v>
      </c>
    </row>
    <row r="959" spans="1:12" ht="12">
      <c r="A959" s="1014">
        <v>956</v>
      </c>
      <c r="B959" s="1014" t="s">
        <v>5438</v>
      </c>
      <c r="C959" s="1014" t="s">
        <v>2867</v>
      </c>
      <c r="D959" s="1015" t="s">
        <v>3673</v>
      </c>
      <c r="E959" s="1016">
        <v>645.54</v>
      </c>
      <c r="F959" s="1017">
        <v>5162696</v>
      </c>
      <c r="G959" s="1015" t="s">
        <v>5439</v>
      </c>
      <c r="H959" s="1015" t="s">
        <v>2870</v>
      </c>
      <c r="I959" s="1018">
        <v>42586</v>
      </c>
      <c r="J959" s="1018">
        <v>44777</v>
      </c>
      <c r="K959" s="1015" t="s">
        <v>2022</v>
      </c>
      <c r="L959" s="1015" t="s">
        <v>2969</v>
      </c>
    </row>
    <row r="960" spans="1:12" ht="12">
      <c r="A960" s="1014">
        <v>957</v>
      </c>
      <c r="B960" s="1014" t="s">
        <v>5440</v>
      </c>
      <c r="C960" s="1014" t="s">
        <v>2867</v>
      </c>
      <c r="D960" s="1015" t="s">
        <v>5389</v>
      </c>
      <c r="E960" s="1016">
        <v>2026.66</v>
      </c>
      <c r="F960" s="1017">
        <v>5310598</v>
      </c>
      <c r="G960" s="1015" t="s">
        <v>3318</v>
      </c>
      <c r="H960" s="1015" t="s">
        <v>2922</v>
      </c>
      <c r="I960" s="1018">
        <v>42586</v>
      </c>
      <c r="J960" s="1018">
        <v>44777</v>
      </c>
      <c r="K960" s="1015" t="s">
        <v>1228</v>
      </c>
      <c r="L960" s="1015" t="s">
        <v>3243</v>
      </c>
    </row>
    <row r="961" spans="1:12" ht="12">
      <c r="A961" s="1014">
        <v>958</v>
      </c>
      <c r="B961" s="1014" t="s">
        <v>5441</v>
      </c>
      <c r="C961" s="1014" t="s">
        <v>2867</v>
      </c>
      <c r="D961" s="1015" t="s">
        <v>4518</v>
      </c>
      <c r="E961" s="1016">
        <v>1533.31</v>
      </c>
      <c r="F961" s="1017">
        <v>5950465</v>
      </c>
      <c r="G961" s="1015" t="s">
        <v>4353</v>
      </c>
      <c r="H961" s="1015" t="s">
        <v>2870</v>
      </c>
      <c r="I961" s="1018">
        <v>42586</v>
      </c>
      <c r="J961" s="1018">
        <v>44777</v>
      </c>
      <c r="K961" s="1015" t="s">
        <v>1265</v>
      </c>
      <c r="L961" s="1015" t="s">
        <v>3150</v>
      </c>
    </row>
    <row r="962" spans="1:12" ht="12">
      <c r="A962" s="1014">
        <v>959</v>
      </c>
      <c r="B962" s="1014" t="s">
        <v>5442</v>
      </c>
      <c r="C962" s="1014" t="s">
        <v>2867</v>
      </c>
      <c r="D962" s="1015" t="s">
        <v>3586</v>
      </c>
      <c r="E962" s="1016">
        <v>1975.92</v>
      </c>
      <c r="F962" s="1017">
        <v>5786606</v>
      </c>
      <c r="G962" s="1015" t="s">
        <v>4319</v>
      </c>
      <c r="H962" s="1015" t="s">
        <v>2870</v>
      </c>
      <c r="I962" s="1018">
        <v>42587</v>
      </c>
      <c r="J962" s="1018">
        <v>44778</v>
      </c>
      <c r="K962" s="1015" t="s">
        <v>2022</v>
      </c>
      <c r="L962" s="1015" t="s">
        <v>2969</v>
      </c>
    </row>
    <row r="963" spans="1:12" ht="12">
      <c r="A963" s="1014">
        <v>960</v>
      </c>
      <c r="B963" s="1014" t="s">
        <v>5443</v>
      </c>
      <c r="C963" s="1014" t="s">
        <v>2867</v>
      </c>
      <c r="D963" s="1015" t="s">
        <v>3382</v>
      </c>
      <c r="E963" s="1016">
        <v>123.47</v>
      </c>
      <c r="F963" s="1017">
        <v>5942136</v>
      </c>
      <c r="G963" s="1015" t="s">
        <v>5105</v>
      </c>
      <c r="H963" s="1015" t="s">
        <v>2870</v>
      </c>
      <c r="I963" s="1018">
        <v>42587</v>
      </c>
      <c r="J963" s="1018">
        <v>44778</v>
      </c>
      <c r="K963" s="1015" t="s">
        <v>1265</v>
      </c>
      <c r="L963" s="1015" t="s">
        <v>4451</v>
      </c>
    </row>
    <row r="964" spans="1:12" ht="12">
      <c r="A964" s="1014">
        <v>961</v>
      </c>
      <c r="B964" s="1014" t="s">
        <v>5444</v>
      </c>
      <c r="C964" s="1014" t="s">
        <v>2867</v>
      </c>
      <c r="D964" s="1015" t="s">
        <v>5445</v>
      </c>
      <c r="E964" s="1016">
        <v>3977.38</v>
      </c>
      <c r="F964" s="1017">
        <v>5942136</v>
      </c>
      <c r="G964" s="1015" t="s">
        <v>5105</v>
      </c>
      <c r="H964" s="1015" t="s">
        <v>2870</v>
      </c>
      <c r="I964" s="1018">
        <v>42590</v>
      </c>
      <c r="J964" s="1018">
        <v>44781</v>
      </c>
      <c r="K964" s="1015" t="s">
        <v>1239</v>
      </c>
      <c r="L964" s="1015" t="s">
        <v>3610</v>
      </c>
    </row>
    <row r="965" spans="1:12" ht="12">
      <c r="A965" s="1014">
        <v>962</v>
      </c>
      <c r="B965" s="1014" t="s">
        <v>5446</v>
      </c>
      <c r="C965" s="1014" t="s">
        <v>2867</v>
      </c>
      <c r="D965" s="1015" t="s">
        <v>5447</v>
      </c>
      <c r="E965" s="1016">
        <v>262.64999999999998</v>
      </c>
      <c r="F965" s="1017">
        <v>5287359</v>
      </c>
      <c r="G965" s="1015" t="s">
        <v>5448</v>
      </c>
      <c r="H965" s="1015" t="s">
        <v>2870</v>
      </c>
      <c r="I965" s="1018">
        <v>42593</v>
      </c>
      <c r="J965" s="1018">
        <v>44784</v>
      </c>
      <c r="K965" s="1015" t="s">
        <v>1184</v>
      </c>
      <c r="L965" s="1015" t="s">
        <v>3054</v>
      </c>
    </row>
    <row r="966" spans="1:12" ht="24">
      <c r="A966" s="1014">
        <v>963</v>
      </c>
      <c r="B966" s="1014" t="s">
        <v>5449</v>
      </c>
      <c r="C966" s="1014" t="s">
        <v>2867</v>
      </c>
      <c r="D966" s="1015" t="s">
        <v>4925</v>
      </c>
      <c r="E966" s="1016">
        <v>3979.03</v>
      </c>
      <c r="F966" s="1017">
        <v>5651581</v>
      </c>
      <c r="G966" s="1015" t="s">
        <v>5450</v>
      </c>
      <c r="H966" s="1015" t="s">
        <v>2870</v>
      </c>
      <c r="I966" s="1018">
        <v>42597</v>
      </c>
      <c r="J966" s="1018">
        <v>44788</v>
      </c>
      <c r="K966" s="1015" t="s">
        <v>1189</v>
      </c>
      <c r="L966" s="1015" t="s">
        <v>4104</v>
      </c>
    </row>
    <row r="967" spans="1:12" ht="12">
      <c r="A967" s="1014">
        <v>964</v>
      </c>
      <c r="B967" s="1014" t="s">
        <v>5451</v>
      </c>
      <c r="C967" s="1014" t="s">
        <v>2867</v>
      </c>
      <c r="D967" s="1015" t="s">
        <v>5452</v>
      </c>
      <c r="E967" s="1016">
        <v>29723</v>
      </c>
      <c r="F967" s="1017">
        <v>5921627</v>
      </c>
      <c r="G967" s="1015" t="s">
        <v>4148</v>
      </c>
      <c r="H967" s="1015" t="s">
        <v>2870</v>
      </c>
      <c r="I967" s="1018">
        <v>42597</v>
      </c>
      <c r="J967" s="1018">
        <v>44788</v>
      </c>
      <c r="K967" s="1015" t="s">
        <v>1189</v>
      </c>
      <c r="L967" s="1015" t="s">
        <v>3606</v>
      </c>
    </row>
    <row r="968" spans="1:12" ht="12">
      <c r="A968" s="1014">
        <v>965</v>
      </c>
      <c r="B968" s="1014" t="s">
        <v>5453</v>
      </c>
      <c r="C968" s="1014" t="s">
        <v>2867</v>
      </c>
      <c r="D968" s="1015" t="s">
        <v>5454</v>
      </c>
      <c r="E968" s="1016">
        <v>15116.41</v>
      </c>
      <c r="F968" s="1017">
        <v>5495296</v>
      </c>
      <c r="G968" s="1015" t="s">
        <v>5455</v>
      </c>
      <c r="H968" s="1015" t="s">
        <v>2922</v>
      </c>
      <c r="I968" s="1018">
        <v>42684</v>
      </c>
      <c r="J968" s="1018">
        <v>44875</v>
      </c>
      <c r="K968" s="1015" t="s">
        <v>1265</v>
      </c>
      <c r="L968" s="1015" t="s">
        <v>3150</v>
      </c>
    </row>
    <row r="969" spans="1:12" ht="12">
      <c r="A969" s="1014">
        <v>966</v>
      </c>
      <c r="B969" s="1014" t="s">
        <v>5456</v>
      </c>
      <c r="C969" s="1014" t="s">
        <v>2867</v>
      </c>
      <c r="D969" s="1015" t="s">
        <v>3175</v>
      </c>
      <c r="E969" s="1016">
        <v>2576.21</v>
      </c>
      <c r="F969" s="1017">
        <v>5669812</v>
      </c>
      <c r="G969" s="1015" t="s">
        <v>5457</v>
      </c>
      <c r="H969" s="1015" t="s">
        <v>2870</v>
      </c>
      <c r="I969" s="1018">
        <v>42692</v>
      </c>
      <c r="J969" s="1018">
        <v>44883</v>
      </c>
      <c r="K969" s="1015" t="s">
        <v>1189</v>
      </c>
      <c r="L969" s="1015" t="s">
        <v>3175</v>
      </c>
    </row>
    <row r="970" spans="1:12" ht="12">
      <c r="A970" s="1014">
        <v>967</v>
      </c>
      <c r="B970" s="1014" t="s">
        <v>5458</v>
      </c>
      <c r="C970" s="1014" t="s">
        <v>2867</v>
      </c>
      <c r="D970" s="1015" t="s">
        <v>2939</v>
      </c>
      <c r="E970" s="1016">
        <v>1173.21</v>
      </c>
      <c r="F970" s="1017">
        <v>5328772</v>
      </c>
      <c r="G970" s="1015" t="s">
        <v>3856</v>
      </c>
      <c r="H970" s="1015" t="s">
        <v>2922</v>
      </c>
      <c r="I970" s="1018">
        <v>42705</v>
      </c>
      <c r="J970" s="1018">
        <v>44896</v>
      </c>
      <c r="K970" s="1015" t="s">
        <v>2022</v>
      </c>
      <c r="L970" s="1015" t="s">
        <v>3344</v>
      </c>
    </row>
    <row r="971" spans="1:12" ht="12">
      <c r="A971" s="1014">
        <v>968</v>
      </c>
      <c r="B971" s="1014" t="s">
        <v>5459</v>
      </c>
      <c r="C971" s="1014" t="s">
        <v>2867</v>
      </c>
      <c r="D971" s="1015" t="s">
        <v>4111</v>
      </c>
      <c r="E971" s="1016">
        <v>394</v>
      </c>
      <c r="F971" s="1017">
        <v>4065115</v>
      </c>
      <c r="G971" s="1015" t="s">
        <v>5460</v>
      </c>
      <c r="H971" s="1015" t="s">
        <v>2870</v>
      </c>
      <c r="I971" s="1018">
        <v>42709</v>
      </c>
      <c r="J971" s="1018">
        <v>44900</v>
      </c>
      <c r="K971" s="1015" t="s">
        <v>1255</v>
      </c>
      <c r="L971" s="1015" t="s">
        <v>3730</v>
      </c>
    </row>
    <row r="972" spans="1:12" ht="12">
      <c r="A972" s="1014">
        <v>969</v>
      </c>
      <c r="B972" s="1014" t="s">
        <v>5461</v>
      </c>
      <c r="C972" s="1014" t="s">
        <v>2867</v>
      </c>
      <c r="D972" s="1015" t="s">
        <v>5462</v>
      </c>
      <c r="E972" s="1016">
        <v>721.92</v>
      </c>
      <c r="F972" s="1017">
        <v>5884098</v>
      </c>
      <c r="G972" s="1015" t="s">
        <v>3969</v>
      </c>
      <c r="H972" s="1015" t="s">
        <v>2870</v>
      </c>
      <c r="I972" s="1018">
        <v>42726</v>
      </c>
      <c r="J972" s="1018">
        <v>44917</v>
      </c>
      <c r="K972" s="1015" t="s">
        <v>1189</v>
      </c>
      <c r="L972" s="1015" t="s">
        <v>3817</v>
      </c>
    </row>
    <row r="973" spans="1:12" ht="24">
      <c r="A973" s="1014">
        <v>970</v>
      </c>
      <c r="B973" s="1014" t="s">
        <v>5463</v>
      </c>
      <c r="C973" s="1014" t="s">
        <v>2867</v>
      </c>
      <c r="D973" s="1015" t="s">
        <v>5464</v>
      </c>
      <c r="E973" s="1016">
        <v>3585.26</v>
      </c>
      <c r="F973" s="1017">
        <v>2729016</v>
      </c>
      <c r="G973" s="1015" t="s">
        <v>5465</v>
      </c>
      <c r="H973" s="1015" t="s">
        <v>2870</v>
      </c>
      <c r="I973" s="1018">
        <v>42746</v>
      </c>
      <c r="J973" s="1018">
        <v>43841</v>
      </c>
      <c r="K973" s="1015" t="s">
        <v>1207</v>
      </c>
      <c r="L973" s="1015" t="s">
        <v>3022</v>
      </c>
    </row>
    <row r="974" spans="1:12" ht="12">
      <c r="A974" s="1014">
        <v>971</v>
      </c>
      <c r="B974" s="1014" t="s">
        <v>5466</v>
      </c>
      <c r="C974" s="1014" t="s">
        <v>2867</v>
      </c>
      <c r="D974" s="1015" t="s">
        <v>4773</v>
      </c>
      <c r="E974" s="1016">
        <v>188.09</v>
      </c>
      <c r="F974" s="1017">
        <v>2004976</v>
      </c>
      <c r="G974" s="1015" t="s">
        <v>5467</v>
      </c>
      <c r="H974" s="1015" t="s">
        <v>2870</v>
      </c>
      <c r="I974" s="1018">
        <v>42747</v>
      </c>
      <c r="J974" s="1018">
        <v>44938</v>
      </c>
      <c r="K974" s="1015" t="s">
        <v>1250</v>
      </c>
      <c r="L974" s="1015" t="s">
        <v>3990</v>
      </c>
    </row>
    <row r="975" spans="1:12" ht="12">
      <c r="A975" s="1014">
        <v>972</v>
      </c>
      <c r="B975" s="1014" t="s">
        <v>5468</v>
      </c>
      <c r="C975" s="1014" t="s">
        <v>2867</v>
      </c>
      <c r="D975" s="1015" t="s">
        <v>5469</v>
      </c>
      <c r="E975" s="1016">
        <v>3827.84</v>
      </c>
      <c r="F975" s="1017">
        <v>6163513</v>
      </c>
      <c r="G975" s="1015" t="s">
        <v>5470</v>
      </c>
      <c r="H975" s="1015" t="s">
        <v>2922</v>
      </c>
      <c r="I975" s="1018">
        <v>42779</v>
      </c>
      <c r="J975" s="1018">
        <v>43874</v>
      </c>
      <c r="K975" s="1015" t="s">
        <v>2985</v>
      </c>
      <c r="L975" s="1015" t="s">
        <v>5471</v>
      </c>
    </row>
    <row r="976" spans="1:12" ht="12">
      <c r="A976" s="1014">
        <v>973</v>
      </c>
      <c r="B976" s="1014" t="s">
        <v>5472</v>
      </c>
      <c r="C976" s="1014" t="s">
        <v>2867</v>
      </c>
      <c r="D976" s="1015" t="s">
        <v>5473</v>
      </c>
      <c r="E976" s="1016">
        <v>910.92</v>
      </c>
      <c r="F976" s="1017">
        <v>6457266</v>
      </c>
      <c r="G976" s="1015" t="s">
        <v>5474</v>
      </c>
      <c r="H976" s="1015" t="s">
        <v>2870</v>
      </c>
      <c r="I976" s="1018">
        <v>42780</v>
      </c>
      <c r="J976" s="1018">
        <v>43875</v>
      </c>
      <c r="K976" s="1015" t="s">
        <v>1255</v>
      </c>
      <c r="L976" s="1015" t="s">
        <v>3659</v>
      </c>
    </row>
    <row r="977" spans="1:12" ht="12">
      <c r="A977" s="1014">
        <v>974</v>
      </c>
      <c r="B977" s="1014" t="s">
        <v>5475</v>
      </c>
      <c r="C977" s="1014" t="s">
        <v>2867</v>
      </c>
      <c r="D977" s="1015" t="s">
        <v>3959</v>
      </c>
      <c r="E977" s="1016">
        <v>13137.43</v>
      </c>
      <c r="F977" s="1017">
        <v>5606713</v>
      </c>
      <c r="G977" s="1015" t="s">
        <v>5476</v>
      </c>
      <c r="H977" s="1015" t="s">
        <v>2870</v>
      </c>
      <c r="I977" s="1018">
        <v>42783</v>
      </c>
      <c r="J977" s="1018">
        <v>43878</v>
      </c>
      <c r="K977" s="1015" t="s">
        <v>1270</v>
      </c>
      <c r="L977" s="1015" t="s">
        <v>5477</v>
      </c>
    </row>
    <row r="978" spans="1:12" ht="12">
      <c r="A978" s="1014">
        <v>975</v>
      </c>
      <c r="B978" s="1014" t="s">
        <v>5478</v>
      </c>
      <c r="C978" s="1014" t="s">
        <v>2867</v>
      </c>
      <c r="D978" s="1015" t="s">
        <v>5479</v>
      </c>
      <c r="E978" s="1016">
        <v>424.24</v>
      </c>
      <c r="F978" s="1017">
        <v>5935024</v>
      </c>
      <c r="G978" s="1015" t="s">
        <v>5480</v>
      </c>
      <c r="H978" s="1015" t="s">
        <v>2922</v>
      </c>
      <c r="I978" s="1018">
        <v>42786</v>
      </c>
      <c r="J978" s="1018">
        <v>43881</v>
      </c>
      <c r="K978" s="1015" t="s">
        <v>1173</v>
      </c>
      <c r="L978" s="1015" t="s">
        <v>3977</v>
      </c>
    </row>
    <row r="979" spans="1:12" ht="12">
      <c r="A979" s="1014">
        <v>976</v>
      </c>
      <c r="B979" s="1014" t="s">
        <v>5481</v>
      </c>
      <c r="C979" s="1014" t="s">
        <v>2867</v>
      </c>
      <c r="D979" s="1015" t="s">
        <v>5482</v>
      </c>
      <c r="E979" s="1016">
        <v>16531.009999999998</v>
      </c>
      <c r="F979" s="1017">
        <v>5229413</v>
      </c>
      <c r="G979" s="1015" t="s">
        <v>5483</v>
      </c>
      <c r="H979" s="1015" t="s">
        <v>2870</v>
      </c>
      <c r="I979" s="1018">
        <v>42786</v>
      </c>
      <c r="J979" s="1018">
        <v>43881</v>
      </c>
      <c r="K979" s="1015" t="s">
        <v>1189</v>
      </c>
      <c r="L979" s="1015" t="s">
        <v>4104</v>
      </c>
    </row>
    <row r="980" spans="1:12" ht="12">
      <c r="A980" s="1014">
        <v>977</v>
      </c>
      <c r="B980" s="1014" t="s">
        <v>5484</v>
      </c>
      <c r="C980" s="1014" t="s">
        <v>2867</v>
      </c>
      <c r="D980" s="1015" t="s">
        <v>4047</v>
      </c>
      <c r="E980" s="1016">
        <v>10884.18</v>
      </c>
      <c r="F980" s="1017">
        <v>5141583</v>
      </c>
      <c r="G980" s="1015" t="s">
        <v>620</v>
      </c>
      <c r="H980" s="1015" t="s">
        <v>2922</v>
      </c>
      <c r="I980" s="1018">
        <v>42788</v>
      </c>
      <c r="J980" s="1018">
        <v>43883</v>
      </c>
      <c r="K980" s="1015" t="s">
        <v>1189</v>
      </c>
      <c r="L980" s="1015" t="s">
        <v>3154</v>
      </c>
    </row>
    <row r="981" spans="1:12" ht="12">
      <c r="A981" s="1014">
        <v>978</v>
      </c>
      <c r="B981" s="1014" t="s">
        <v>5485</v>
      </c>
      <c r="C981" s="1014" t="s">
        <v>2867</v>
      </c>
      <c r="D981" s="1015" t="s">
        <v>5486</v>
      </c>
      <c r="E981" s="1016">
        <v>4401.22</v>
      </c>
      <c r="F981" s="1017">
        <v>5387787</v>
      </c>
      <c r="G981" s="1015" t="s">
        <v>5487</v>
      </c>
      <c r="H981" s="1015" t="s">
        <v>2870</v>
      </c>
      <c r="I981" s="1018">
        <v>42788</v>
      </c>
      <c r="J981" s="1018">
        <v>43883</v>
      </c>
      <c r="K981" s="1015" t="s">
        <v>1189</v>
      </c>
      <c r="L981" s="1015" t="s">
        <v>3819</v>
      </c>
    </row>
    <row r="982" spans="1:12" ht="12">
      <c r="A982" s="1014">
        <v>979</v>
      </c>
      <c r="B982" s="1014" t="s">
        <v>5488</v>
      </c>
      <c r="C982" s="1014" t="s">
        <v>2867</v>
      </c>
      <c r="D982" s="1015" t="s">
        <v>3819</v>
      </c>
      <c r="E982" s="1016">
        <v>3385.9</v>
      </c>
      <c r="F982" s="1017">
        <v>5473543</v>
      </c>
      <c r="G982" s="1015" t="s">
        <v>5489</v>
      </c>
      <c r="H982" s="1015" t="s">
        <v>2870</v>
      </c>
      <c r="I982" s="1018">
        <v>42809</v>
      </c>
      <c r="J982" s="1018">
        <v>43905</v>
      </c>
      <c r="K982" s="1015" t="s">
        <v>1189</v>
      </c>
      <c r="L982" s="1015" t="s">
        <v>3819</v>
      </c>
    </row>
    <row r="983" spans="1:12" ht="12">
      <c r="A983" s="1014">
        <v>980</v>
      </c>
      <c r="B983" s="1014" t="s">
        <v>5490</v>
      </c>
      <c r="C983" s="1014" t="s">
        <v>2867</v>
      </c>
      <c r="D983" s="1015" t="s">
        <v>5491</v>
      </c>
      <c r="E983" s="1016">
        <v>11263.45</v>
      </c>
      <c r="F983" s="1017">
        <v>5412153</v>
      </c>
      <c r="G983" s="1015" t="s">
        <v>5492</v>
      </c>
      <c r="H983" s="1015" t="s">
        <v>2870</v>
      </c>
      <c r="I983" s="1018">
        <v>42810</v>
      </c>
      <c r="J983" s="1018">
        <v>43906</v>
      </c>
      <c r="K983" s="1015" t="s">
        <v>1207</v>
      </c>
      <c r="L983" s="1015" t="s">
        <v>4532</v>
      </c>
    </row>
    <row r="984" spans="1:12" ht="12">
      <c r="A984" s="1014">
        <v>981</v>
      </c>
      <c r="B984" s="1014" t="s">
        <v>5493</v>
      </c>
      <c r="C984" s="1014" t="s">
        <v>2867</v>
      </c>
      <c r="D984" s="1015" t="s">
        <v>3657</v>
      </c>
      <c r="E984" s="1016">
        <v>19816.32</v>
      </c>
      <c r="F984" s="1017">
        <v>5722438</v>
      </c>
      <c r="G984" s="1015" t="s">
        <v>5075</v>
      </c>
      <c r="H984" s="1015" t="s">
        <v>2870</v>
      </c>
      <c r="I984" s="1018">
        <v>42850</v>
      </c>
      <c r="J984" s="1018">
        <v>43946</v>
      </c>
      <c r="K984" s="1015" t="s">
        <v>1189</v>
      </c>
      <c r="L984" s="1015" t="s">
        <v>3819</v>
      </c>
    </row>
    <row r="985" spans="1:12" ht="12">
      <c r="A985" s="1014">
        <v>982</v>
      </c>
      <c r="B985" s="1014" t="s">
        <v>5494</v>
      </c>
      <c r="C985" s="1014" t="s">
        <v>2867</v>
      </c>
      <c r="D985" s="1015" t="s">
        <v>3657</v>
      </c>
      <c r="E985" s="1016">
        <v>6447.47</v>
      </c>
      <c r="F985" s="1017">
        <v>6165974</v>
      </c>
      <c r="G985" s="1015" t="s">
        <v>5495</v>
      </c>
      <c r="H985" s="1015" t="s">
        <v>2870</v>
      </c>
      <c r="I985" s="1018">
        <v>42850</v>
      </c>
      <c r="J985" s="1018">
        <v>43946</v>
      </c>
      <c r="K985" s="1015" t="s">
        <v>1189</v>
      </c>
      <c r="L985" s="1015" t="s">
        <v>3819</v>
      </c>
    </row>
    <row r="986" spans="1:12" ht="24">
      <c r="A986" s="1014">
        <v>983</v>
      </c>
      <c r="B986" s="1014" t="s">
        <v>5496</v>
      </c>
      <c r="C986" s="1014" t="s">
        <v>2867</v>
      </c>
      <c r="D986" s="1015" t="s">
        <v>3657</v>
      </c>
      <c r="E986" s="1016">
        <v>3674.04</v>
      </c>
      <c r="F986" s="1017">
        <v>6195822</v>
      </c>
      <c r="G986" s="1015" t="s">
        <v>5497</v>
      </c>
      <c r="H986" s="1015" t="s">
        <v>2870</v>
      </c>
      <c r="I986" s="1018">
        <v>42850</v>
      </c>
      <c r="J986" s="1018">
        <v>43946</v>
      </c>
      <c r="K986" s="1015" t="s">
        <v>1189</v>
      </c>
      <c r="L986" s="1015" t="s">
        <v>3819</v>
      </c>
    </row>
    <row r="987" spans="1:12" ht="12">
      <c r="A987" s="1014">
        <v>984</v>
      </c>
      <c r="B987" s="1014" t="s">
        <v>5498</v>
      </c>
      <c r="C987" s="1014" t="s">
        <v>2867</v>
      </c>
      <c r="D987" s="1015" t="s">
        <v>3173</v>
      </c>
      <c r="E987" s="1016">
        <v>2148.19</v>
      </c>
      <c r="F987" s="1017">
        <v>5722667</v>
      </c>
      <c r="G987" s="1015" t="s">
        <v>5499</v>
      </c>
      <c r="H987" s="1015" t="s">
        <v>2870</v>
      </c>
      <c r="I987" s="1018">
        <v>42860</v>
      </c>
      <c r="J987" s="1018">
        <v>43956</v>
      </c>
      <c r="K987" s="1015" t="s">
        <v>2022</v>
      </c>
      <c r="L987" s="1015" t="s">
        <v>5218</v>
      </c>
    </row>
    <row r="988" spans="1:12" ht="12">
      <c r="A988" s="1014">
        <v>985</v>
      </c>
      <c r="B988" s="1014" t="s">
        <v>5500</v>
      </c>
      <c r="C988" s="1014" t="s">
        <v>2867</v>
      </c>
      <c r="D988" s="1015" t="s">
        <v>5501</v>
      </c>
      <c r="E988" s="1016">
        <v>2909.65</v>
      </c>
      <c r="F988" s="1017">
        <v>5403219</v>
      </c>
      <c r="G988" s="1015" t="s">
        <v>5502</v>
      </c>
      <c r="H988" s="1015" t="s">
        <v>2870</v>
      </c>
      <c r="I988" s="1018">
        <v>42864</v>
      </c>
      <c r="J988" s="1018">
        <v>43960</v>
      </c>
      <c r="K988" s="1015" t="s">
        <v>1189</v>
      </c>
      <c r="L988" s="1015" t="s">
        <v>3606</v>
      </c>
    </row>
    <row r="989" spans="1:12" ht="24">
      <c r="A989" s="1014">
        <v>986</v>
      </c>
      <c r="B989" s="1014" t="s">
        <v>5503</v>
      </c>
      <c r="C989" s="1014" t="s">
        <v>2867</v>
      </c>
      <c r="D989" s="1015" t="s">
        <v>5504</v>
      </c>
      <c r="E989" s="1016">
        <v>7261.61</v>
      </c>
      <c r="F989" s="1017">
        <v>2095025</v>
      </c>
      <c r="G989" s="1015" t="s">
        <v>598</v>
      </c>
      <c r="H989" s="1015" t="s">
        <v>2870</v>
      </c>
      <c r="I989" s="1018">
        <v>42867</v>
      </c>
      <c r="J989" s="1018">
        <v>43963</v>
      </c>
      <c r="K989" s="1015" t="s">
        <v>1228</v>
      </c>
      <c r="L989" s="1015" t="s">
        <v>3577</v>
      </c>
    </row>
    <row r="990" spans="1:12" ht="12">
      <c r="A990" s="1014">
        <v>987</v>
      </c>
      <c r="B990" s="1014" t="s">
        <v>5505</v>
      </c>
      <c r="C990" s="1014" t="s">
        <v>2867</v>
      </c>
      <c r="D990" s="1015" t="s">
        <v>5506</v>
      </c>
      <c r="E990" s="1016">
        <v>1249.8599999999999</v>
      </c>
      <c r="F990" s="1017">
        <v>6448054</v>
      </c>
      <c r="G990" s="1015" t="s">
        <v>5507</v>
      </c>
      <c r="H990" s="1015" t="s">
        <v>2870</v>
      </c>
      <c r="I990" s="1018">
        <v>42867</v>
      </c>
      <c r="J990" s="1018">
        <v>43963</v>
      </c>
      <c r="K990" s="1015" t="s">
        <v>1250</v>
      </c>
      <c r="L990" s="1015" t="s">
        <v>1228</v>
      </c>
    </row>
    <row r="991" spans="1:12" ht="24">
      <c r="A991" s="1014">
        <v>988</v>
      </c>
      <c r="B991" s="1014" t="s">
        <v>5508</v>
      </c>
      <c r="C991" s="1014" t="s">
        <v>2867</v>
      </c>
      <c r="D991" s="1015" t="s">
        <v>4921</v>
      </c>
      <c r="E991" s="1016">
        <v>6831.21</v>
      </c>
      <c r="F991" s="1017">
        <v>6287727</v>
      </c>
      <c r="G991" s="1015" t="s">
        <v>646</v>
      </c>
      <c r="H991" s="1015" t="s">
        <v>2870</v>
      </c>
      <c r="I991" s="1018">
        <v>42873</v>
      </c>
      <c r="J991" s="1018">
        <v>43969</v>
      </c>
      <c r="K991" s="1015" t="s">
        <v>5509</v>
      </c>
      <c r="L991" s="1015" t="s">
        <v>5510</v>
      </c>
    </row>
    <row r="992" spans="1:12" ht="12">
      <c r="A992" s="1014">
        <v>989</v>
      </c>
      <c r="B992" s="1014" t="s">
        <v>5511</v>
      </c>
      <c r="C992" s="1014" t="s">
        <v>2867</v>
      </c>
      <c r="D992" s="1015" t="s">
        <v>5512</v>
      </c>
      <c r="E992" s="1016">
        <v>1305.3599999999999</v>
      </c>
      <c r="F992" s="1017">
        <v>5096871</v>
      </c>
      <c r="G992" s="1015" t="s">
        <v>3064</v>
      </c>
      <c r="H992" s="1015" t="s">
        <v>2870</v>
      </c>
      <c r="I992" s="1018">
        <v>42877</v>
      </c>
      <c r="J992" s="1018">
        <v>43973</v>
      </c>
      <c r="K992" s="1015" t="s">
        <v>1239</v>
      </c>
      <c r="L992" s="1015" t="s">
        <v>3732</v>
      </c>
    </row>
    <row r="993" spans="1:12" ht="12">
      <c r="A993" s="1014">
        <v>990</v>
      </c>
      <c r="B993" s="1014" t="s">
        <v>5513</v>
      </c>
      <c r="C993" s="1014" t="s">
        <v>2867</v>
      </c>
      <c r="D993" s="1015" t="s">
        <v>5514</v>
      </c>
      <c r="E993" s="1016">
        <v>3329.65</v>
      </c>
      <c r="F993" s="1017">
        <v>5950538</v>
      </c>
      <c r="G993" s="1015" t="s">
        <v>5515</v>
      </c>
      <c r="H993" s="1015" t="s">
        <v>2870</v>
      </c>
      <c r="I993" s="1018">
        <v>42877</v>
      </c>
      <c r="J993" s="1018">
        <v>43973</v>
      </c>
      <c r="K993" s="1015" t="s">
        <v>2022</v>
      </c>
      <c r="L993" s="1015" t="s">
        <v>3857</v>
      </c>
    </row>
    <row r="994" spans="1:12" ht="12">
      <c r="A994" s="1014">
        <v>991</v>
      </c>
      <c r="B994" s="1014" t="s">
        <v>5516</v>
      </c>
      <c r="C994" s="1014" t="s">
        <v>2867</v>
      </c>
      <c r="D994" s="1015" t="s">
        <v>2969</v>
      </c>
      <c r="E994" s="1016">
        <v>2759.35</v>
      </c>
      <c r="F994" s="1017">
        <v>5980291</v>
      </c>
      <c r="G994" s="1015" t="s">
        <v>5517</v>
      </c>
      <c r="H994" s="1015" t="s">
        <v>2870</v>
      </c>
      <c r="I994" s="1018">
        <v>42877</v>
      </c>
      <c r="J994" s="1018">
        <v>43973</v>
      </c>
      <c r="K994" s="1015" t="s">
        <v>1189</v>
      </c>
      <c r="L994" s="1015" t="s">
        <v>3453</v>
      </c>
    </row>
    <row r="995" spans="1:12" ht="12">
      <c r="A995" s="1014">
        <v>992</v>
      </c>
      <c r="B995" s="1014" t="s">
        <v>5518</v>
      </c>
      <c r="C995" s="1014" t="s">
        <v>2867</v>
      </c>
      <c r="D995" s="1015" t="s">
        <v>5020</v>
      </c>
      <c r="E995" s="1016">
        <v>15313.9</v>
      </c>
      <c r="F995" s="1017">
        <v>2095025</v>
      </c>
      <c r="G995" s="1015" t="s">
        <v>598</v>
      </c>
      <c r="H995" s="1015" t="s">
        <v>2870</v>
      </c>
      <c r="I995" s="1018">
        <v>42879</v>
      </c>
      <c r="J995" s="1018">
        <v>43975</v>
      </c>
      <c r="K995" s="1015" t="s">
        <v>1173</v>
      </c>
      <c r="L995" s="1015" t="s">
        <v>3723</v>
      </c>
    </row>
    <row r="996" spans="1:12" ht="12">
      <c r="A996" s="1014">
        <v>993</v>
      </c>
      <c r="B996" s="1014" t="s">
        <v>5519</v>
      </c>
      <c r="C996" s="1014" t="s">
        <v>2867</v>
      </c>
      <c r="D996" s="1015" t="s">
        <v>5520</v>
      </c>
      <c r="E996" s="1016">
        <v>3570.35</v>
      </c>
      <c r="F996" s="1017">
        <v>6172768</v>
      </c>
      <c r="G996" s="1015" t="s">
        <v>276</v>
      </c>
      <c r="H996" s="1015" t="s">
        <v>2879</v>
      </c>
      <c r="I996" s="1018">
        <v>42885</v>
      </c>
      <c r="J996" s="1018">
        <v>43981</v>
      </c>
      <c r="K996" s="1015" t="s">
        <v>2960</v>
      </c>
      <c r="L996" s="1015" t="s">
        <v>3268</v>
      </c>
    </row>
    <row r="997" spans="1:12" ht="12">
      <c r="A997" s="1014">
        <v>994</v>
      </c>
      <c r="B997" s="1014" t="s">
        <v>5521</v>
      </c>
      <c r="C997" s="1014" t="s">
        <v>2867</v>
      </c>
      <c r="D997" s="1015" t="s">
        <v>5522</v>
      </c>
      <c r="E997" s="1016">
        <v>4719.92</v>
      </c>
      <c r="F997" s="1017">
        <v>5754992</v>
      </c>
      <c r="G997" s="1015" t="s">
        <v>5523</v>
      </c>
      <c r="H997" s="1015" t="s">
        <v>2870</v>
      </c>
      <c r="I997" s="1018">
        <v>42885</v>
      </c>
      <c r="J997" s="1018">
        <v>43981</v>
      </c>
      <c r="K997" s="1015" t="s">
        <v>1250</v>
      </c>
      <c r="L997" s="1015" t="s">
        <v>4151</v>
      </c>
    </row>
    <row r="998" spans="1:12" ht="12">
      <c r="A998" s="1014">
        <v>995</v>
      </c>
      <c r="B998" s="1014" t="s">
        <v>5524</v>
      </c>
      <c r="C998" s="1014" t="s">
        <v>2867</v>
      </c>
      <c r="D998" s="1015" t="s">
        <v>5525</v>
      </c>
      <c r="E998" s="1016">
        <v>6467.68</v>
      </c>
      <c r="F998" s="1017">
        <v>5880785</v>
      </c>
      <c r="G998" s="1015" t="s">
        <v>5526</v>
      </c>
      <c r="H998" s="1015" t="s">
        <v>2870</v>
      </c>
      <c r="I998" s="1018">
        <v>42898</v>
      </c>
      <c r="J998" s="1018">
        <v>43994</v>
      </c>
      <c r="K998" s="1015" t="s">
        <v>1270</v>
      </c>
      <c r="L998" s="1015" t="s">
        <v>5477</v>
      </c>
    </row>
    <row r="999" spans="1:12" ht="12">
      <c r="A999" s="1014">
        <v>996</v>
      </c>
      <c r="B999" s="1014" t="s">
        <v>5527</v>
      </c>
      <c r="C999" s="1014" t="s">
        <v>2867</v>
      </c>
      <c r="D999" s="1015" t="s">
        <v>4201</v>
      </c>
      <c r="E999" s="1016">
        <v>5945.12</v>
      </c>
      <c r="F999" s="1017">
        <v>6077455</v>
      </c>
      <c r="G999" s="1015" t="s">
        <v>5528</v>
      </c>
      <c r="H999" s="1015" t="s">
        <v>2870</v>
      </c>
      <c r="I999" s="1018">
        <v>42908</v>
      </c>
      <c r="J999" s="1018">
        <v>44004</v>
      </c>
      <c r="K999" s="1015" t="s">
        <v>1250</v>
      </c>
      <c r="L999" s="1015" t="s">
        <v>4203</v>
      </c>
    </row>
    <row r="1000" spans="1:12" ht="12">
      <c r="A1000" s="1014">
        <v>997</v>
      </c>
      <c r="B1000" s="1014" t="s">
        <v>5529</v>
      </c>
      <c r="C1000" s="1014" t="s">
        <v>2867</v>
      </c>
      <c r="D1000" s="1015" t="s">
        <v>5530</v>
      </c>
      <c r="E1000" s="1016">
        <v>3401.02</v>
      </c>
      <c r="F1000" s="1017">
        <v>6166318</v>
      </c>
      <c r="G1000" s="1015" t="s">
        <v>5531</v>
      </c>
      <c r="H1000" s="1015" t="s">
        <v>2870</v>
      </c>
      <c r="I1000" s="1018">
        <v>42916</v>
      </c>
      <c r="J1000" s="1018">
        <v>44012</v>
      </c>
      <c r="K1000" s="1015" t="s">
        <v>2960</v>
      </c>
      <c r="L1000" s="1015" t="s">
        <v>3109</v>
      </c>
    </row>
    <row r="1001" spans="1:12" ht="12">
      <c r="A1001" s="1014">
        <v>998</v>
      </c>
      <c r="B1001" s="1014" t="s">
        <v>5532</v>
      </c>
      <c r="C1001" s="1014" t="s">
        <v>2867</v>
      </c>
      <c r="D1001" s="1015" t="s">
        <v>3554</v>
      </c>
      <c r="E1001" s="1016">
        <v>8269.7800000000007</v>
      </c>
      <c r="F1001" s="1017">
        <v>6168019</v>
      </c>
      <c r="G1001" s="1015" t="s">
        <v>5533</v>
      </c>
      <c r="H1001" s="1015" t="s">
        <v>2870</v>
      </c>
      <c r="I1001" s="1018">
        <v>42935</v>
      </c>
      <c r="J1001" s="1018">
        <v>44031</v>
      </c>
      <c r="K1001" s="1015" t="s">
        <v>2960</v>
      </c>
      <c r="L1001" s="1015" t="s">
        <v>3396</v>
      </c>
    </row>
    <row r="1002" spans="1:12" ht="24">
      <c r="A1002" s="1014">
        <v>999</v>
      </c>
      <c r="B1002" s="1014" t="s">
        <v>5534</v>
      </c>
      <c r="C1002" s="1014" t="s">
        <v>2867</v>
      </c>
      <c r="D1002" s="1015" t="s">
        <v>4603</v>
      </c>
      <c r="E1002" s="1016">
        <v>7577.53</v>
      </c>
      <c r="F1002" s="1017">
        <v>2868687</v>
      </c>
      <c r="G1002" s="1015" t="s">
        <v>836</v>
      </c>
      <c r="H1002" s="1015" t="s">
        <v>2870</v>
      </c>
      <c r="I1002" s="1018">
        <v>42935</v>
      </c>
      <c r="J1002" s="1018">
        <v>44031</v>
      </c>
      <c r="K1002" s="1015" t="s">
        <v>1179</v>
      </c>
      <c r="L1002" s="1015" t="s">
        <v>3080</v>
      </c>
    </row>
    <row r="1003" spans="1:12" ht="12">
      <c r="A1003" s="1014">
        <v>1000</v>
      </c>
      <c r="B1003" s="1014" t="s">
        <v>5535</v>
      </c>
      <c r="C1003" s="1014" t="s">
        <v>2867</v>
      </c>
      <c r="D1003" s="1015" t="s">
        <v>5536</v>
      </c>
      <c r="E1003" s="1016">
        <v>765.04</v>
      </c>
      <c r="F1003" s="1017">
        <v>6076408</v>
      </c>
      <c r="G1003" s="1015" t="s">
        <v>5537</v>
      </c>
      <c r="H1003" s="1015" t="s">
        <v>2870</v>
      </c>
      <c r="I1003" s="1018">
        <v>42936</v>
      </c>
      <c r="J1003" s="1018">
        <v>44032</v>
      </c>
      <c r="K1003" s="1015" t="s">
        <v>1255</v>
      </c>
      <c r="L1003" s="1015" t="s">
        <v>1255</v>
      </c>
    </row>
    <row r="1004" spans="1:12" ht="12">
      <c r="A1004" s="1014">
        <v>1001</v>
      </c>
      <c r="B1004" s="1014" t="s">
        <v>5538</v>
      </c>
      <c r="C1004" s="1014" t="s">
        <v>2867</v>
      </c>
      <c r="D1004" s="1015" t="s">
        <v>5539</v>
      </c>
      <c r="E1004" s="1016">
        <v>5405.78</v>
      </c>
      <c r="F1004" s="1017">
        <v>6006124</v>
      </c>
      <c r="G1004" s="1015" t="s">
        <v>5540</v>
      </c>
      <c r="H1004" s="1015" t="s">
        <v>2870</v>
      </c>
      <c r="I1004" s="1018">
        <v>42942</v>
      </c>
      <c r="J1004" s="1018">
        <v>44038</v>
      </c>
      <c r="K1004" s="1015" t="s">
        <v>1255</v>
      </c>
      <c r="L1004" s="1015" t="s">
        <v>4167</v>
      </c>
    </row>
    <row r="1005" spans="1:12" ht="24">
      <c r="A1005" s="1014">
        <v>1002</v>
      </c>
      <c r="B1005" s="1014" t="s">
        <v>5541</v>
      </c>
      <c r="C1005" s="1014" t="s">
        <v>2867</v>
      </c>
      <c r="D1005" s="1015" t="s">
        <v>5542</v>
      </c>
      <c r="E1005" s="1016">
        <v>549.21</v>
      </c>
      <c r="F1005" s="1017">
        <v>3753603</v>
      </c>
      <c r="G1005" s="1015" t="s">
        <v>773</v>
      </c>
      <c r="H1005" s="1015" t="s">
        <v>2870</v>
      </c>
      <c r="I1005" s="1018">
        <v>42943</v>
      </c>
      <c r="J1005" s="1018">
        <v>44039</v>
      </c>
      <c r="K1005" s="1015" t="s">
        <v>1239</v>
      </c>
      <c r="L1005" s="1015" t="s">
        <v>1218</v>
      </c>
    </row>
    <row r="1006" spans="1:12" ht="24">
      <c r="A1006" s="1014">
        <v>1003</v>
      </c>
      <c r="B1006" s="1014" t="s">
        <v>5543</v>
      </c>
      <c r="C1006" s="1014" t="s">
        <v>2867</v>
      </c>
      <c r="D1006" s="1015" t="s">
        <v>3994</v>
      </c>
      <c r="E1006" s="1016">
        <v>14397.28</v>
      </c>
      <c r="F1006" s="1017">
        <v>6118143</v>
      </c>
      <c r="G1006" s="1015" t="s">
        <v>5544</v>
      </c>
      <c r="H1006" s="1015" t="s">
        <v>2870</v>
      </c>
      <c r="I1006" s="1018">
        <v>42943</v>
      </c>
      <c r="J1006" s="1018">
        <v>44039</v>
      </c>
      <c r="K1006" s="1015" t="s">
        <v>1179</v>
      </c>
      <c r="L1006" s="1015" t="s">
        <v>3486</v>
      </c>
    </row>
    <row r="1007" spans="1:12" ht="12">
      <c r="A1007" s="1014">
        <v>1004</v>
      </c>
      <c r="B1007" s="1014" t="s">
        <v>5545</v>
      </c>
      <c r="C1007" s="1014" t="s">
        <v>2867</v>
      </c>
      <c r="D1007" s="1015" t="s">
        <v>5546</v>
      </c>
      <c r="E1007" s="1016">
        <v>3921.28</v>
      </c>
      <c r="F1007" s="1017">
        <v>6141536</v>
      </c>
      <c r="G1007" s="1015" t="s">
        <v>5547</v>
      </c>
      <c r="H1007" s="1015" t="s">
        <v>2870</v>
      </c>
      <c r="I1007" s="1018">
        <v>42943</v>
      </c>
      <c r="J1007" s="1018">
        <v>44039</v>
      </c>
      <c r="K1007" s="1015" t="s">
        <v>2022</v>
      </c>
      <c r="L1007" s="1015" t="s">
        <v>2903</v>
      </c>
    </row>
    <row r="1008" spans="1:12" ht="12">
      <c r="A1008" s="1014">
        <v>1005</v>
      </c>
      <c r="B1008" s="1014" t="s">
        <v>5548</v>
      </c>
      <c r="C1008" s="1014" t="s">
        <v>2867</v>
      </c>
      <c r="D1008" s="1015" t="s">
        <v>4321</v>
      </c>
      <c r="E1008" s="1016">
        <v>6158.24</v>
      </c>
      <c r="F1008" s="1017">
        <v>6314082</v>
      </c>
      <c r="G1008" s="1015" t="s">
        <v>5549</v>
      </c>
      <c r="H1008" s="1015" t="s">
        <v>2922</v>
      </c>
      <c r="I1008" s="1018">
        <v>42963</v>
      </c>
      <c r="J1008" s="1018">
        <v>44059</v>
      </c>
      <c r="K1008" s="1015" t="s">
        <v>1189</v>
      </c>
      <c r="L1008" s="1015" t="s">
        <v>3839</v>
      </c>
    </row>
    <row r="1009" spans="1:12" ht="12">
      <c r="A1009" s="1014">
        <v>1006</v>
      </c>
      <c r="B1009" s="1014" t="s">
        <v>5550</v>
      </c>
      <c r="C1009" s="1014" t="s">
        <v>2867</v>
      </c>
      <c r="D1009" s="1015" t="s">
        <v>5330</v>
      </c>
      <c r="E1009" s="1016">
        <v>181.82</v>
      </c>
      <c r="F1009" s="1017">
        <v>2057417</v>
      </c>
      <c r="G1009" s="1015" t="s">
        <v>5331</v>
      </c>
      <c r="H1009" s="1015" t="s">
        <v>2870</v>
      </c>
      <c r="I1009" s="1018">
        <v>42979</v>
      </c>
      <c r="J1009" s="1018">
        <v>44075</v>
      </c>
      <c r="K1009" s="1015" t="s">
        <v>1239</v>
      </c>
      <c r="L1009" s="1015" t="s">
        <v>3732</v>
      </c>
    </row>
    <row r="1010" spans="1:12" ht="12">
      <c r="A1010" s="1014">
        <v>1007</v>
      </c>
      <c r="B1010" s="1014" t="s">
        <v>5551</v>
      </c>
      <c r="C1010" s="1014" t="s">
        <v>2867</v>
      </c>
      <c r="D1010" s="1015" t="s">
        <v>5552</v>
      </c>
      <c r="E1010" s="1016">
        <v>620.75</v>
      </c>
      <c r="F1010" s="1017">
        <v>5387302</v>
      </c>
      <c r="G1010" s="1015" t="s">
        <v>5553</v>
      </c>
      <c r="H1010" s="1015" t="s">
        <v>2922</v>
      </c>
      <c r="I1010" s="1018">
        <v>42984</v>
      </c>
      <c r="J1010" s="1018">
        <v>44080</v>
      </c>
      <c r="K1010" s="1015" t="s">
        <v>2960</v>
      </c>
      <c r="L1010" s="1015" t="s">
        <v>2961</v>
      </c>
    </row>
    <row r="1011" spans="1:12" ht="12">
      <c r="A1011" s="1014">
        <v>1008</v>
      </c>
      <c r="B1011" s="1014" t="s">
        <v>5554</v>
      </c>
      <c r="C1011" s="1014" t="s">
        <v>2867</v>
      </c>
      <c r="D1011" s="1015" t="s">
        <v>4111</v>
      </c>
      <c r="E1011" s="1016">
        <v>37.880000000000003</v>
      </c>
      <c r="F1011" s="1017">
        <v>5971144</v>
      </c>
      <c r="G1011" s="1015" t="s">
        <v>5555</v>
      </c>
      <c r="H1011" s="1015" t="s">
        <v>2870</v>
      </c>
      <c r="I1011" s="1018">
        <v>42989</v>
      </c>
      <c r="J1011" s="1018">
        <v>44085</v>
      </c>
      <c r="K1011" s="1015" t="s">
        <v>1239</v>
      </c>
      <c r="L1011" s="1015" t="s">
        <v>1218</v>
      </c>
    </row>
    <row r="1012" spans="1:12" ht="12">
      <c r="A1012" s="1014">
        <v>1009</v>
      </c>
      <c r="B1012" s="1014" t="s">
        <v>5556</v>
      </c>
      <c r="C1012" s="1014" t="s">
        <v>2867</v>
      </c>
      <c r="D1012" s="1015" t="s">
        <v>5557</v>
      </c>
      <c r="E1012" s="1016">
        <v>1399.3</v>
      </c>
      <c r="F1012" s="1017">
        <v>2567741</v>
      </c>
      <c r="G1012" s="1015" t="s">
        <v>5558</v>
      </c>
      <c r="H1012" s="1015" t="s">
        <v>2870</v>
      </c>
      <c r="I1012" s="1018">
        <v>42992</v>
      </c>
      <c r="J1012" s="1018">
        <v>44088</v>
      </c>
      <c r="K1012" s="1015" t="s">
        <v>1184</v>
      </c>
      <c r="L1012" s="1015" t="s">
        <v>3054</v>
      </c>
    </row>
    <row r="1013" spans="1:12" ht="24">
      <c r="A1013" s="1014">
        <v>1010</v>
      </c>
      <c r="B1013" s="1014" t="s">
        <v>5559</v>
      </c>
      <c r="C1013" s="1014" t="s">
        <v>2867</v>
      </c>
      <c r="D1013" s="1015" t="s">
        <v>5560</v>
      </c>
      <c r="E1013" s="1016">
        <v>1270.4100000000001</v>
      </c>
      <c r="F1013" s="1017">
        <v>5663989</v>
      </c>
      <c r="G1013" s="1015" t="s">
        <v>5561</v>
      </c>
      <c r="H1013" s="1015" t="s">
        <v>2870</v>
      </c>
      <c r="I1013" s="1018">
        <v>43003</v>
      </c>
      <c r="J1013" s="1018">
        <v>44099</v>
      </c>
      <c r="K1013" s="1015" t="s">
        <v>1179</v>
      </c>
      <c r="L1013" s="1015" t="s">
        <v>3782</v>
      </c>
    </row>
    <row r="1014" spans="1:12" ht="24">
      <c r="A1014" s="1014">
        <v>1011</v>
      </c>
      <c r="B1014" s="1014" t="s">
        <v>5562</v>
      </c>
      <c r="C1014" s="1014" t="s">
        <v>2867</v>
      </c>
      <c r="D1014" s="1015" t="s">
        <v>5563</v>
      </c>
      <c r="E1014" s="1016">
        <v>7696.98</v>
      </c>
      <c r="F1014" s="1017">
        <v>2868687</v>
      </c>
      <c r="G1014" s="1015" t="s">
        <v>836</v>
      </c>
      <c r="H1014" s="1015" t="s">
        <v>2870</v>
      </c>
      <c r="I1014" s="1018">
        <v>43003</v>
      </c>
      <c r="J1014" s="1018">
        <v>44099</v>
      </c>
      <c r="K1014" s="1015" t="s">
        <v>1234</v>
      </c>
      <c r="L1014" s="1015" t="s">
        <v>3010</v>
      </c>
    </row>
    <row r="1015" spans="1:12" ht="12">
      <c r="A1015" s="1014">
        <v>1012</v>
      </c>
      <c r="B1015" s="1014" t="s">
        <v>5564</v>
      </c>
      <c r="C1015" s="1014" t="s">
        <v>2867</v>
      </c>
      <c r="D1015" s="1015" t="s">
        <v>5565</v>
      </c>
      <c r="E1015" s="1016">
        <v>14034.94</v>
      </c>
      <c r="F1015" s="1017">
        <v>5097517</v>
      </c>
      <c r="G1015" s="1015" t="s">
        <v>5566</v>
      </c>
      <c r="H1015" s="1015" t="s">
        <v>2870</v>
      </c>
      <c r="I1015" s="1018">
        <v>43003</v>
      </c>
      <c r="J1015" s="1018">
        <v>44099</v>
      </c>
      <c r="K1015" s="1015" t="s">
        <v>1228</v>
      </c>
      <c r="L1015" s="1015" t="s">
        <v>3445</v>
      </c>
    </row>
    <row r="1016" spans="1:12" ht="12">
      <c r="A1016" s="1014">
        <v>1013</v>
      </c>
      <c r="B1016" s="1014" t="s">
        <v>5567</v>
      </c>
      <c r="C1016" s="1014" t="s">
        <v>2867</v>
      </c>
      <c r="D1016" s="1015" t="s">
        <v>5568</v>
      </c>
      <c r="E1016" s="1016">
        <v>5929.95</v>
      </c>
      <c r="F1016" s="1017">
        <v>5097517</v>
      </c>
      <c r="G1016" s="1015" t="s">
        <v>5566</v>
      </c>
      <c r="H1016" s="1015" t="s">
        <v>2870</v>
      </c>
      <c r="I1016" s="1018">
        <v>43003</v>
      </c>
      <c r="J1016" s="1018">
        <v>44099</v>
      </c>
      <c r="K1016" s="1015" t="s">
        <v>1207</v>
      </c>
      <c r="L1016" s="1015" t="s">
        <v>3022</v>
      </c>
    </row>
    <row r="1017" spans="1:12" ht="12">
      <c r="A1017" s="1014">
        <v>1014</v>
      </c>
      <c r="B1017" s="1014" t="s">
        <v>5569</v>
      </c>
      <c r="C1017" s="1014" t="s">
        <v>2867</v>
      </c>
      <c r="D1017" s="1015" t="s">
        <v>5570</v>
      </c>
      <c r="E1017" s="1016">
        <v>7957.91</v>
      </c>
      <c r="F1017" s="1017">
        <v>5097517</v>
      </c>
      <c r="G1017" s="1015" t="s">
        <v>5566</v>
      </c>
      <c r="H1017" s="1015" t="s">
        <v>2870</v>
      </c>
      <c r="I1017" s="1018">
        <v>43003</v>
      </c>
      <c r="J1017" s="1018">
        <v>44099</v>
      </c>
      <c r="K1017" s="1015" t="s">
        <v>1223</v>
      </c>
      <c r="L1017" s="1015" t="s">
        <v>5571</v>
      </c>
    </row>
    <row r="1018" spans="1:12" ht="12">
      <c r="A1018" s="1014">
        <v>1015</v>
      </c>
      <c r="B1018" s="1014" t="s">
        <v>5572</v>
      </c>
      <c r="C1018" s="1014" t="s">
        <v>2867</v>
      </c>
      <c r="D1018" s="1015" t="s">
        <v>5573</v>
      </c>
      <c r="E1018" s="1016">
        <v>2883.34</v>
      </c>
      <c r="F1018" s="1017">
        <v>5097517</v>
      </c>
      <c r="G1018" s="1015" t="s">
        <v>5566</v>
      </c>
      <c r="H1018" s="1015" t="s">
        <v>2870</v>
      </c>
      <c r="I1018" s="1018">
        <v>43003</v>
      </c>
      <c r="J1018" s="1018">
        <v>44099</v>
      </c>
      <c r="K1018" s="1015" t="s">
        <v>1228</v>
      </c>
      <c r="L1018" s="1015" t="s">
        <v>2908</v>
      </c>
    </row>
    <row r="1019" spans="1:12" ht="24">
      <c r="A1019" s="1014">
        <v>1016</v>
      </c>
      <c r="B1019" s="1014" t="s">
        <v>5574</v>
      </c>
      <c r="C1019" s="1014" t="s">
        <v>2867</v>
      </c>
      <c r="D1019" s="1015" t="s">
        <v>5575</v>
      </c>
      <c r="E1019" s="1016">
        <v>8981.9599999999991</v>
      </c>
      <c r="F1019" s="1017">
        <v>5097517</v>
      </c>
      <c r="G1019" s="1015" t="s">
        <v>5566</v>
      </c>
      <c r="H1019" s="1015" t="s">
        <v>2870</v>
      </c>
      <c r="I1019" s="1018">
        <v>43003</v>
      </c>
      <c r="J1019" s="1018">
        <v>44099</v>
      </c>
      <c r="K1019" s="1015" t="s">
        <v>1228</v>
      </c>
      <c r="L1019" s="1015" t="s">
        <v>5576</v>
      </c>
    </row>
    <row r="1020" spans="1:12" ht="24">
      <c r="A1020" s="1014">
        <v>1017</v>
      </c>
      <c r="B1020" s="1014" t="s">
        <v>5577</v>
      </c>
      <c r="C1020" s="1014" t="s">
        <v>2867</v>
      </c>
      <c r="D1020" s="1015" t="s">
        <v>5578</v>
      </c>
      <c r="E1020" s="1016">
        <v>880.8</v>
      </c>
      <c r="F1020" s="1017">
        <v>2868687</v>
      </c>
      <c r="G1020" s="1015" t="s">
        <v>836</v>
      </c>
      <c r="H1020" s="1015" t="s">
        <v>2870</v>
      </c>
      <c r="I1020" s="1018">
        <v>43003</v>
      </c>
      <c r="J1020" s="1018">
        <v>44099</v>
      </c>
      <c r="K1020" s="1015" t="s">
        <v>1234</v>
      </c>
      <c r="L1020" s="1015" t="s">
        <v>3010</v>
      </c>
    </row>
    <row r="1021" spans="1:12" ht="24">
      <c r="A1021" s="1014">
        <v>1018</v>
      </c>
      <c r="B1021" s="1014" t="s">
        <v>5579</v>
      </c>
      <c r="C1021" s="1014" t="s">
        <v>2867</v>
      </c>
      <c r="D1021" s="1015" t="s">
        <v>5580</v>
      </c>
      <c r="E1021" s="1016">
        <v>996.42</v>
      </c>
      <c r="F1021" s="1017">
        <v>4280512</v>
      </c>
      <c r="G1021" s="1015" t="s">
        <v>5581</v>
      </c>
      <c r="H1021" s="1015" t="s">
        <v>2870</v>
      </c>
      <c r="I1021" s="1018">
        <v>43003</v>
      </c>
      <c r="J1021" s="1018">
        <v>44099</v>
      </c>
      <c r="K1021" s="1015" t="s">
        <v>1255</v>
      </c>
      <c r="L1021" s="1015" t="s">
        <v>3154</v>
      </c>
    </row>
    <row r="1022" spans="1:12" ht="12">
      <c r="A1022" s="1014">
        <v>1019</v>
      </c>
      <c r="B1022" s="1014" t="s">
        <v>5582</v>
      </c>
      <c r="C1022" s="1014" t="s">
        <v>2867</v>
      </c>
      <c r="D1022" s="1015" t="s">
        <v>5583</v>
      </c>
      <c r="E1022" s="1016">
        <v>7864.94</v>
      </c>
      <c r="F1022" s="1017">
        <v>5493781</v>
      </c>
      <c r="G1022" s="1015" t="s">
        <v>5584</v>
      </c>
      <c r="H1022" s="1015" t="s">
        <v>2870</v>
      </c>
      <c r="I1022" s="1018">
        <v>43004</v>
      </c>
      <c r="J1022" s="1018">
        <v>44100</v>
      </c>
      <c r="K1022" s="1015" t="s">
        <v>1228</v>
      </c>
      <c r="L1022" s="1015" t="s">
        <v>3445</v>
      </c>
    </row>
    <row r="1023" spans="1:12" ht="12">
      <c r="A1023" s="1014">
        <v>1020</v>
      </c>
      <c r="B1023" s="1014" t="s">
        <v>5585</v>
      </c>
      <c r="C1023" s="1014" t="s">
        <v>2867</v>
      </c>
      <c r="D1023" s="1015" t="s">
        <v>5586</v>
      </c>
      <c r="E1023" s="1016">
        <v>214.51</v>
      </c>
      <c r="F1023" s="1017">
        <v>5976367</v>
      </c>
      <c r="G1023" s="1015" t="s">
        <v>5587</v>
      </c>
      <c r="H1023" s="1015" t="s">
        <v>2870</v>
      </c>
      <c r="I1023" s="1018">
        <v>43004</v>
      </c>
      <c r="J1023" s="1018">
        <v>44100</v>
      </c>
      <c r="K1023" s="1015" t="s">
        <v>1265</v>
      </c>
      <c r="L1023" s="1015" t="s">
        <v>4518</v>
      </c>
    </row>
    <row r="1024" spans="1:12" ht="12">
      <c r="A1024" s="1014">
        <v>1021</v>
      </c>
      <c r="B1024" s="1014" t="s">
        <v>5588</v>
      </c>
      <c r="C1024" s="1014" t="s">
        <v>2867</v>
      </c>
      <c r="D1024" s="1015" t="s">
        <v>5589</v>
      </c>
      <c r="E1024" s="1016">
        <v>1495.08</v>
      </c>
      <c r="F1024" s="1017">
        <v>5976367</v>
      </c>
      <c r="G1024" s="1015" t="s">
        <v>5587</v>
      </c>
      <c r="H1024" s="1015" t="s">
        <v>2870</v>
      </c>
      <c r="I1024" s="1018">
        <v>43004</v>
      </c>
      <c r="J1024" s="1018">
        <v>44100</v>
      </c>
      <c r="K1024" s="1015" t="s">
        <v>2022</v>
      </c>
      <c r="L1024" s="1015" t="s">
        <v>2969</v>
      </c>
    </row>
    <row r="1025" spans="1:12" ht="12">
      <c r="A1025" s="1014">
        <v>1022</v>
      </c>
      <c r="B1025" s="1014" t="s">
        <v>5590</v>
      </c>
      <c r="C1025" s="1014" t="s">
        <v>2867</v>
      </c>
      <c r="D1025" s="1015" t="s">
        <v>5591</v>
      </c>
      <c r="E1025" s="1016">
        <v>772.92</v>
      </c>
      <c r="F1025" s="1017">
        <v>5977401</v>
      </c>
      <c r="G1025" s="1015" t="s">
        <v>5592</v>
      </c>
      <c r="H1025" s="1015" t="s">
        <v>2870</v>
      </c>
      <c r="I1025" s="1018">
        <v>43004</v>
      </c>
      <c r="J1025" s="1018">
        <v>44100</v>
      </c>
      <c r="K1025" s="1015" t="s">
        <v>2022</v>
      </c>
      <c r="L1025" s="1015" t="s">
        <v>2969</v>
      </c>
    </row>
    <row r="1026" spans="1:12" ht="12">
      <c r="A1026" s="1014">
        <v>1023</v>
      </c>
      <c r="B1026" s="1014" t="s">
        <v>5593</v>
      </c>
      <c r="C1026" s="1014" t="s">
        <v>2867</v>
      </c>
      <c r="D1026" s="1015" t="s">
        <v>5594</v>
      </c>
      <c r="E1026" s="1016">
        <v>3892.35</v>
      </c>
      <c r="F1026" s="1017">
        <v>5063795</v>
      </c>
      <c r="G1026" s="1015" t="s">
        <v>5595</v>
      </c>
      <c r="H1026" s="1015" t="s">
        <v>2870</v>
      </c>
      <c r="I1026" s="1018">
        <v>43006</v>
      </c>
      <c r="J1026" s="1018">
        <v>44102</v>
      </c>
      <c r="K1026" s="1015" t="s">
        <v>1234</v>
      </c>
      <c r="L1026" s="1015" t="s">
        <v>3010</v>
      </c>
    </row>
    <row r="1027" spans="1:12" ht="12">
      <c r="A1027" s="1014">
        <v>1024</v>
      </c>
      <c r="B1027" s="1014" t="s">
        <v>5596</v>
      </c>
      <c r="C1027" s="1014" t="s">
        <v>2867</v>
      </c>
      <c r="D1027" s="1015" t="s">
        <v>5597</v>
      </c>
      <c r="E1027" s="1016">
        <v>1252.1400000000001</v>
      </c>
      <c r="F1027" s="1017">
        <v>5063795</v>
      </c>
      <c r="G1027" s="1015" t="s">
        <v>5595</v>
      </c>
      <c r="H1027" s="1015" t="s">
        <v>2870</v>
      </c>
      <c r="I1027" s="1018">
        <v>43006</v>
      </c>
      <c r="J1027" s="1018">
        <v>44102</v>
      </c>
      <c r="K1027" s="1015" t="s">
        <v>1234</v>
      </c>
      <c r="L1027" s="1015" t="s">
        <v>3010</v>
      </c>
    </row>
    <row r="1028" spans="1:12" ht="12">
      <c r="A1028" s="1014">
        <v>1025</v>
      </c>
      <c r="B1028" s="1014" t="s">
        <v>5598</v>
      </c>
      <c r="C1028" s="1014" t="s">
        <v>2867</v>
      </c>
      <c r="D1028" s="1015" t="s">
        <v>3994</v>
      </c>
      <c r="E1028" s="1016">
        <v>3695.82</v>
      </c>
      <c r="F1028" s="1017">
        <v>5434041</v>
      </c>
      <c r="G1028" s="1015" t="s">
        <v>5599</v>
      </c>
      <c r="H1028" s="1015" t="s">
        <v>2870</v>
      </c>
      <c r="I1028" s="1018">
        <v>43006</v>
      </c>
      <c r="J1028" s="1018">
        <v>44102</v>
      </c>
      <c r="K1028" s="1015" t="s">
        <v>1173</v>
      </c>
      <c r="L1028" s="1015" t="s">
        <v>3977</v>
      </c>
    </row>
    <row r="1029" spans="1:12" ht="12">
      <c r="A1029" s="1014">
        <v>1026</v>
      </c>
      <c r="B1029" s="1014" t="s">
        <v>5600</v>
      </c>
      <c r="C1029" s="1014" t="s">
        <v>2867</v>
      </c>
      <c r="D1029" s="1015" t="s">
        <v>5601</v>
      </c>
      <c r="E1029" s="1016">
        <v>588.87</v>
      </c>
      <c r="F1029" s="1017">
        <v>5070678</v>
      </c>
      <c r="G1029" s="1015" t="s">
        <v>5602</v>
      </c>
      <c r="H1029" s="1015" t="s">
        <v>2870</v>
      </c>
      <c r="I1029" s="1018">
        <v>43010</v>
      </c>
      <c r="J1029" s="1018">
        <v>44106</v>
      </c>
      <c r="K1029" s="1015" t="s">
        <v>1228</v>
      </c>
      <c r="L1029" s="1015" t="s">
        <v>5603</v>
      </c>
    </row>
    <row r="1030" spans="1:12" ht="12">
      <c r="A1030" s="1014">
        <v>1027</v>
      </c>
      <c r="B1030" s="1014" t="s">
        <v>5604</v>
      </c>
      <c r="C1030" s="1014" t="s">
        <v>2867</v>
      </c>
      <c r="D1030" s="1015" t="s">
        <v>5605</v>
      </c>
      <c r="E1030" s="1016">
        <v>702.77</v>
      </c>
      <c r="F1030" s="1017">
        <v>6165451</v>
      </c>
      <c r="G1030" s="1015" t="s">
        <v>5606</v>
      </c>
      <c r="H1030" s="1015" t="s">
        <v>2870</v>
      </c>
      <c r="I1030" s="1018">
        <v>43011</v>
      </c>
      <c r="J1030" s="1018">
        <v>44107</v>
      </c>
      <c r="K1030" s="1015" t="s">
        <v>1189</v>
      </c>
      <c r="L1030" s="1015" t="s">
        <v>3154</v>
      </c>
    </row>
    <row r="1031" spans="1:12" ht="12">
      <c r="A1031" s="1014">
        <v>1028</v>
      </c>
      <c r="B1031" s="1014" t="s">
        <v>5607</v>
      </c>
      <c r="C1031" s="1014" t="s">
        <v>2867</v>
      </c>
      <c r="D1031" s="1015" t="s">
        <v>5608</v>
      </c>
      <c r="E1031" s="1016">
        <v>5482.76</v>
      </c>
      <c r="F1031" s="1017">
        <v>5542162</v>
      </c>
      <c r="G1031" s="1015" t="s">
        <v>5609</v>
      </c>
      <c r="H1031" s="1015" t="s">
        <v>2870</v>
      </c>
      <c r="I1031" s="1018">
        <v>43024</v>
      </c>
      <c r="J1031" s="1018">
        <v>44120</v>
      </c>
      <c r="K1031" s="1015" t="s">
        <v>1270</v>
      </c>
      <c r="L1031" s="1015" t="s">
        <v>4023</v>
      </c>
    </row>
    <row r="1032" spans="1:12" ht="12">
      <c r="A1032" s="1014">
        <v>1029</v>
      </c>
      <c r="B1032" s="1014" t="s">
        <v>5610</v>
      </c>
      <c r="C1032" s="1014" t="s">
        <v>2867</v>
      </c>
      <c r="D1032" s="1015" t="s">
        <v>3554</v>
      </c>
      <c r="E1032" s="1016">
        <v>15823.54</v>
      </c>
      <c r="F1032" s="1017">
        <v>6173462</v>
      </c>
      <c r="G1032" s="1015" t="s">
        <v>5611</v>
      </c>
      <c r="H1032" s="1015" t="s">
        <v>2870</v>
      </c>
      <c r="I1032" s="1018">
        <v>43031</v>
      </c>
      <c r="J1032" s="1018">
        <v>44127</v>
      </c>
      <c r="K1032" s="1015" t="s">
        <v>2960</v>
      </c>
      <c r="L1032" s="1015" t="s">
        <v>4138</v>
      </c>
    </row>
    <row r="1033" spans="1:12" ht="24">
      <c r="A1033" s="1014">
        <v>1030</v>
      </c>
      <c r="B1033" s="1014" t="s">
        <v>5612</v>
      </c>
      <c r="C1033" s="1014" t="s">
        <v>2867</v>
      </c>
      <c r="D1033" s="1015" t="s">
        <v>5613</v>
      </c>
      <c r="E1033" s="1016">
        <v>29712.639999999999</v>
      </c>
      <c r="F1033" s="1017">
        <v>6168019</v>
      </c>
      <c r="G1033" s="1015" t="s">
        <v>5533</v>
      </c>
      <c r="H1033" s="1015" t="s">
        <v>2870</v>
      </c>
      <c r="I1033" s="1018">
        <v>43032</v>
      </c>
      <c r="J1033" s="1018">
        <v>44128</v>
      </c>
      <c r="K1033" s="1015" t="s">
        <v>2960</v>
      </c>
      <c r="L1033" s="1015" t="s">
        <v>2998</v>
      </c>
    </row>
    <row r="1034" spans="1:12" ht="12">
      <c r="A1034" s="1014">
        <v>1031</v>
      </c>
      <c r="B1034" s="1014" t="s">
        <v>5614</v>
      </c>
      <c r="C1034" s="1014" t="s">
        <v>2867</v>
      </c>
      <c r="D1034" s="1015" t="s">
        <v>5615</v>
      </c>
      <c r="E1034" s="1016">
        <v>24998.21</v>
      </c>
      <c r="F1034" s="1017">
        <v>5416914</v>
      </c>
      <c r="G1034" s="1015" t="s">
        <v>5616</v>
      </c>
      <c r="H1034" s="1015" t="s">
        <v>2870</v>
      </c>
      <c r="I1034" s="1018">
        <v>43032</v>
      </c>
      <c r="J1034" s="1018">
        <v>44128</v>
      </c>
      <c r="K1034" s="1015" t="s">
        <v>1189</v>
      </c>
      <c r="L1034" s="1015" t="s">
        <v>5617</v>
      </c>
    </row>
    <row r="1035" spans="1:12" ht="24">
      <c r="A1035" s="1014">
        <v>1032</v>
      </c>
      <c r="B1035" s="1014" t="s">
        <v>5618</v>
      </c>
      <c r="C1035" s="1014" t="s">
        <v>2867</v>
      </c>
      <c r="D1035" s="1015" t="s">
        <v>5613</v>
      </c>
      <c r="E1035" s="1016">
        <v>7581.57</v>
      </c>
      <c r="F1035" s="1017">
        <v>3318486</v>
      </c>
      <c r="G1035" s="1015" t="s">
        <v>5619</v>
      </c>
      <c r="H1035" s="1015" t="s">
        <v>2870</v>
      </c>
      <c r="I1035" s="1018">
        <v>43032</v>
      </c>
      <c r="J1035" s="1018">
        <v>44128</v>
      </c>
      <c r="K1035" s="1015" t="s">
        <v>2960</v>
      </c>
      <c r="L1035" s="1015" t="s">
        <v>2998</v>
      </c>
    </row>
    <row r="1036" spans="1:12" ht="12">
      <c r="A1036" s="1014">
        <v>1033</v>
      </c>
      <c r="B1036" s="1014" t="s">
        <v>5620</v>
      </c>
      <c r="C1036" s="1014" t="s">
        <v>2867</v>
      </c>
      <c r="D1036" s="1015" t="s">
        <v>5621</v>
      </c>
      <c r="E1036" s="1016">
        <v>733.85</v>
      </c>
      <c r="F1036" s="1017">
        <v>3753298</v>
      </c>
      <c r="G1036" s="1015" t="s">
        <v>5622</v>
      </c>
      <c r="H1036" s="1015" t="s">
        <v>2870</v>
      </c>
      <c r="I1036" s="1018">
        <v>43048</v>
      </c>
      <c r="J1036" s="1018">
        <v>44144</v>
      </c>
      <c r="K1036" s="1015" t="s">
        <v>1239</v>
      </c>
      <c r="L1036" s="1015" t="s">
        <v>3732</v>
      </c>
    </row>
    <row r="1037" spans="1:12" ht="12">
      <c r="A1037" s="1014">
        <v>1034</v>
      </c>
      <c r="B1037" s="1014" t="s">
        <v>5623</v>
      </c>
      <c r="C1037" s="1014" t="s">
        <v>2867</v>
      </c>
      <c r="D1037" s="1015" t="s">
        <v>3606</v>
      </c>
      <c r="E1037" s="1016">
        <v>328.23</v>
      </c>
      <c r="F1037" s="1017">
        <v>5080444</v>
      </c>
      <c r="G1037" s="1015" t="s">
        <v>5624</v>
      </c>
      <c r="H1037" s="1015" t="s">
        <v>2870</v>
      </c>
      <c r="I1037" s="1018">
        <v>43103</v>
      </c>
      <c r="J1037" s="1018">
        <v>44199</v>
      </c>
      <c r="K1037" s="1015" t="s">
        <v>1189</v>
      </c>
      <c r="L1037" s="1015" t="s">
        <v>3606</v>
      </c>
    </row>
    <row r="1038" spans="1:12" ht="12">
      <c r="A1038" s="1014">
        <v>1035</v>
      </c>
      <c r="B1038" s="1014" t="s">
        <v>5625</v>
      </c>
      <c r="C1038" s="1014" t="s">
        <v>2867</v>
      </c>
      <c r="D1038" s="1015" t="s">
        <v>5626</v>
      </c>
      <c r="E1038" s="1016">
        <v>5501.55</v>
      </c>
      <c r="F1038" s="1017">
        <v>2816377</v>
      </c>
      <c r="G1038" s="1015" t="s">
        <v>657</v>
      </c>
      <c r="H1038" s="1015" t="s">
        <v>2870</v>
      </c>
      <c r="I1038" s="1018">
        <v>43125</v>
      </c>
      <c r="J1038" s="1018">
        <v>44221</v>
      </c>
      <c r="K1038" s="1015" t="s">
        <v>1255</v>
      </c>
      <c r="L1038" s="1015" t="s">
        <v>3043</v>
      </c>
    </row>
    <row r="1039" spans="1:12" ht="12">
      <c r="A1039" s="1014">
        <v>1036</v>
      </c>
      <c r="B1039" s="1014" t="s">
        <v>5627</v>
      </c>
      <c r="C1039" s="1014" t="s">
        <v>2867</v>
      </c>
      <c r="D1039" s="1015" t="s">
        <v>5628</v>
      </c>
      <c r="E1039" s="1016">
        <v>840.83</v>
      </c>
      <c r="F1039" s="1017">
        <v>5866316</v>
      </c>
      <c r="G1039" s="1015" t="s">
        <v>5629</v>
      </c>
      <c r="H1039" s="1015" t="s">
        <v>2870</v>
      </c>
      <c r="I1039" s="1018">
        <v>43130</v>
      </c>
      <c r="J1039" s="1018">
        <v>44226</v>
      </c>
      <c r="K1039" s="1015" t="s">
        <v>2022</v>
      </c>
      <c r="L1039" s="1015" t="s">
        <v>3105</v>
      </c>
    </row>
    <row r="1040" spans="1:12" ht="12">
      <c r="A1040" s="1014">
        <v>1037</v>
      </c>
      <c r="B1040" s="1014" t="s">
        <v>5630</v>
      </c>
      <c r="C1040" s="1014" t="s">
        <v>2867</v>
      </c>
      <c r="D1040" s="1015" t="s">
        <v>5631</v>
      </c>
      <c r="E1040" s="1016">
        <v>3279.22</v>
      </c>
      <c r="F1040" s="1017">
        <v>5429617</v>
      </c>
      <c r="G1040" s="1015" t="s">
        <v>3997</v>
      </c>
      <c r="H1040" s="1015" t="s">
        <v>2870</v>
      </c>
      <c r="I1040" s="1018">
        <v>43395</v>
      </c>
      <c r="J1040" s="1018">
        <v>44491</v>
      </c>
      <c r="K1040" s="1015" t="s">
        <v>1189</v>
      </c>
      <c r="L1040" s="1015" t="s">
        <v>3453</v>
      </c>
    </row>
    <row r="1041" spans="1:12" ht="12">
      <c r="A1041" s="1014">
        <v>1038</v>
      </c>
      <c r="B1041" s="1014" t="s">
        <v>5632</v>
      </c>
      <c r="C1041" s="1014" t="s">
        <v>2867</v>
      </c>
      <c r="D1041" s="1015" t="s">
        <v>5633</v>
      </c>
      <c r="E1041" s="1016">
        <v>4120.32</v>
      </c>
      <c r="F1041" s="1017">
        <v>6322328</v>
      </c>
      <c r="G1041" s="1015" t="s">
        <v>5634</v>
      </c>
      <c r="H1041" s="1015" t="s">
        <v>2870</v>
      </c>
      <c r="I1041" s="1018">
        <v>43395</v>
      </c>
      <c r="J1041" s="1018">
        <v>44491</v>
      </c>
      <c r="K1041" s="1015" t="s">
        <v>2985</v>
      </c>
      <c r="L1041" s="1015" t="s">
        <v>5635</v>
      </c>
    </row>
    <row r="1042" spans="1:12" ht="12">
      <c r="A1042" s="1014">
        <v>1039</v>
      </c>
      <c r="B1042" s="1014" t="s">
        <v>5636</v>
      </c>
      <c r="C1042" s="1014" t="s">
        <v>2867</v>
      </c>
      <c r="D1042" s="1015" t="s">
        <v>5536</v>
      </c>
      <c r="E1042" s="1016">
        <v>3007.46</v>
      </c>
      <c r="F1042" s="1017">
        <v>6082513</v>
      </c>
      <c r="G1042" s="1015" t="s">
        <v>5637</v>
      </c>
      <c r="H1042" s="1015" t="s">
        <v>2870</v>
      </c>
      <c r="I1042" s="1018">
        <v>43396</v>
      </c>
      <c r="J1042" s="1018">
        <v>44492</v>
      </c>
      <c r="K1042" s="1015" t="s">
        <v>1255</v>
      </c>
      <c r="L1042" s="1015" t="s">
        <v>1255</v>
      </c>
    </row>
    <row r="1043" spans="1:12" ht="12">
      <c r="A1043" s="1014">
        <v>1040</v>
      </c>
      <c r="B1043" s="1014" t="s">
        <v>5638</v>
      </c>
      <c r="C1043" s="1014" t="s">
        <v>2867</v>
      </c>
      <c r="D1043" s="1015" t="s">
        <v>5639</v>
      </c>
      <c r="E1043" s="1016">
        <v>7469.46</v>
      </c>
      <c r="F1043" s="1017">
        <v>6173292</v>
      </c>
      <c r="G1043" s="1015" t="s">
        <v>5640</v>
      </c>
      <c r="H1043" s="1015" t="s">
        <v>2922</v>
      </c>
      <c r="I1043" s="1018">
        <v>43396</v>
      </c>
      <c r="J1043" s="1018">
        <v>44492</v>
      </c>
      <c r="K1043" s="1015" t="s">
        <v>1234</v>
      </c>
      <c r="L1043" s="1015" t="s">
        <v>3010</v>
      </c>
    </row>
    <row r="1044" spans="1:12" ht="12">
      <c r="A1044" s="1014">
        <v>1041</v>
      </c>
      <c r="B1044" s="1014" t="s">
        <v>5641</v>
      </c>
      <c r="C1044" s="1014" t="s">
        <v>2867</v>
      </c>
      <c r="D1044" s="1015" t="s">
        <v>4023</v>
      </c>
      <c r="E1044" s="1016">
        <v>7378.46</v>
      </c>
      <c r="F1044" s="1017">
        <v>5588871</v>
      </c>
      <c r="G1044" s="1015" t="s">
        <v>5642</v>
      </c>
      <c r="H1044" s="1015" t="s">
        <v>2870</v>
      </c>
      <c r="I1044" s="1018">
        <v>43396</v>
      </c>
      <c r="J1044" s="1018">
        <v>44492</v>
      </c>
      <c r="K1044" s="1015" t="s">
        <v>1270</v>
      </c>
      <c r="L1044" s="1015" t="s">
        <v>3018</v>
      </c>
    </row>
    <row r="1045" spans="1:12" ht="12">
      <c r="A1045" s="1014">
        <v>1042</v>
      </c>
      <c r="B1045" s="1014" t="s">
        <v>5643</v>
      </c>
      <c r="C1045" s="1014" t="s">
        <v>2867</v>
      </c>
      <c r="D1045" s="1015" t="s">
        <v>4351</v>
      </c>
      <c r="E1045" s="1016">
        <v>7176.98</v>
      </c>
      <c r="F1045" s="1017">
        <v>5436303</v>
      </c>
      <c r="G1045" s="1015" t="s">
        <v>5644</v>
      </c>
      <c r="H1045" s="1015" t="s">
        <v>2870</v>
      </c>
      <c r="I1045" s="1018">
        <v>43396</v>
      </c>
      <c r="J1045" s="1018">
        <v>44492</v>
      </c>
      <c r="K1045" s="1015" t="s">
        <v>1234</v>
      </c>
      <c r="L1045" s="1015" t="s">
        <v>3010</v>
      </c>
    </row>
    <row r="1046" spans="1:12" ht="12">
      <c r="A1046" s="1014">
        <v>1043</v>
      </c>
      <c r="B1046" s="1014" t="s">
        <v>5645</v>
      </c>
      <c r="C1046" s="1014" t="s">
        <v>2867</v>
      </c>
      <c r="D1046" s="1015" t="s">
        <v>5639</v>
      </c>
      <c r="E1046" s="1016">
        <v>3124.13</v>
      </c>
      <c r="F1046" s="1017">
        <v>5118344</v>
      </c>
      <c r="G1046" s="1015" t="s">
        <v>5646</v>
      </c>
      <c r="H1046" s="1015" t="s">
        <v>2870</v>
      </c>
      <c r="I1046" s="1018">
        <v>43396</v>
      </c>
      <c r="J1046" s="1018">
        <v>44492</v>
      </c>
      <c r="K1046" s="1015" t="s">
        <v>1234</v>
      </c>
      <c r="L1046" s="1015" t="s">
        <v>3010</v>
      </c>
    </row>
    <row r="1047" spans="1:12" ht="12">
      <c r="A1047" s="1014">
        <v>1044</v>
      </c>
      <c r="B1047" s="1014" t="s">
        <v>5647</v>
      </c>
      <c r="C1047" s="1014" t="s">
        <v>2867</v>
      </c>
      <c r="D1047" s="1015" t="s">
        <v>3692</v>
      </c>
      <c r="E1047" s="1016">
        <v>9213.66</v>
      </c>
      <c r="F1047" s="1017">
        <v>2785129</v>
      </c>
      <c r="G1047" s="1015" t="s">
        <v>5648</v>
      </c>
      <c r="H1047" s="1015" t="s">
        <v>2870</v>
      </c>
      <c r="I1047" s="1018">
        <v>43398</v>
      </c>
      <c r="J1047" s="1018">
        <v>44494</v>
      </c>
      <c r="K1047" s="1015" t="s">
        <v>1189</v>
      </c>
      <c r="L1047" s="1015" t="s">
        <v>3692</v>
      </c>
    </row>
    <row r="1048" spans="1:12" ht="12">
      <c r="A1048" s="1014">
        <v>1045</v>
      </c>
      <c r="B1048" s="1014" t="s">
        <v>5649</v>
      </c>
      <c r="C1048" s="1014" t="s">
        <v>2867</v>
      </c>
      <c r="D1048" s="1015" t="s">
        <v>5650</v>
      </c>
      <c r="E1048" s="1016">
        <v>374.1</v>
      </c>
      <c r="F1048" s="1017">
        <v>5222907</v>
      </c>
      <c r="G1048" s="1015" t="s">
        <v>5651</v>
      </c>
      <c r="H1048" s="1015" t="s">
        <v>2870</v>
      </c>
      <c r="I1048" s="1018">
        <v>43419</v>
      </c>
      <c r="J1048" s="1018">
        <v>44515</v>
      </c>
      <c r="K1048" s="1015" t="s">
        <v>1265</v>
      </c>
      <c r="L1048" s="1015" t="s">
        <v>2965</v>
      </c>
    </row>
    <row r="1049" spans="1:12" ht="12">
      <c r="A1049" s="1014">
        <v>1046</v>
      </c>
      <c r="B1049" s="1014" t="s">
        <v>5652</v>
      </c>
      <c r="C1049" s="1014" t="s">
        <v>2867</v>
      </c>
      <c r="D1049" s="1015" t="s">
        <v>5653</v>
      </c>
      <c r="E1049" s="1016">
        <v>2497.5700000000002</v>
      </c>
      <c r="F1049" s="1017">
        <v>5723876</v>
      </c>
      <c r="G1049" s="1015" t="s">
        <v>5654</v>
      </c>
      <c r="H1049" s="1015" t="s">
        <v>2870</v>
      </c>
      <c r="I1049" s="1018">
        <v>43420</v>
      </c>
      <c r="J1049" s="1018">
        <v>44516</v>
      </c>
      <c r="K1049" s="1015" t="s">
        <v>1207</v>
      </c>
      <c r="L1049" s="1015" t="s">
        <v>3665</v>
      </c>
    </row>
    <row r="1050" spans="1:12" ht="24">
      <c r="A1050" s="1014">
        <v>1047</v>
      </c>
      <c r="B1050" s="1014" t="s">
        <v>5655</v>
      </c>
      <c r="C1050" s="1014" t="s">
        <v>2867</v>
      </c>
      <c r="D1050" s="1015" t="s">
        <v>5656</v>
      </c>
      <c r="E1050" s="1016">
        <v>712.58</v>
      </c>
      <c r="F1050" s="1017">
        <v>6168078</v>
      </c>
      <c r="G1050" s="1015" t="s">
        <v>5657</v>
      </c>
      <c r="H1050" s="1015" t="s">
        <v>2870</v>
      </c>
      <c r="I1050" s="1018">
        <v>43423</v>
      </c>
      <c r="J1050" s="1018">
        <v>44519</v>
      </c>
      <c r="K1050" s="1015" t="s">
        <v>1179</v>
      </c>
      <c r="L1050" s="1015" t="s">
        <v>3626</v>
      </c>
    </row>
    <row r="1051" spans="1:12" ht="12">
      <c r="A1051" s="1014">
        <v>1048</v>
      </c>
      <c r="B1051" s="1014" t="s">
        <v>5658</v>
      </c>
      <c r="C1051" s="1014" t="s">
        <v>2867</v>
      </c>
      <c r="D1051" s="1015" t="s">
        <v>5659</v>
      </c>
      <c r="E1051" s="1016">
        <v>4376.6099999999997</v>
      </c>
      <c r="F1051" s="1017">
        <v>2104989</v>
      </c>
      <c r="G1051" s="1015" t="s">
        <v>5660</v>
      </c>
      <c r="H1051" s="1015" t="s">
        <v>2870</v>
      </c>
      <c r="I1051" s="1018">
        <v>43425</v>
      </c>
      <c r="J1051" s="1018">
        <v>44521</v>
      </c>
      <c r="K1051" s="1015" t="s">
        <v>2985</v>
      </c>
      <c r="L1051" s="1015" t="s">
        <v>3139</v>
      </c>
    </row>
    <row r="1052" spans="1:12" ht="12">
      <c r="A1052" s="1014">
        <v>1049</v>
      </c>
      <c r="B1052" s="1014" t="s">
        <v>5661</v>
      </c>
      <c r="C1052" s="1014" t="s">
        <v>2867</v>
      </c>
      <c r="D1052" s="1015" t="s">
        <v>5662</v>
      </c>
      <c r="E1052" s="1016">
        <v>495.54</v>
      </c>
      <c r="F1052" s="1017">
        <v>2104989</v>
      </c>
      <c r="G1052" s="1015" t="s">
        <v>5660</v>
      </c>
      <c r="H1052" s="1015" t="s">
        <v>2870</v>
      </c>
      <c r="I1052" s="1018">
        <v>43425</v>
      </c>
      <c r="J1052" s="1018">
        <v>44521</v>
      </c>
      <c r="K1052" s="1015" t="s">
        <v>2985</v>
      </c>
      <c r="L1052" s="1015" t="s">
        <v>3139</v>
      </c>
    </row>
    <row r="1053" spans="1:12" ht="12">
      <c r="A1053" s="1014">
        <v>1050</v>
      </c>
      <c r="B1053" s="1014" t="s">
        <v>5663</v>
      </c>
      <c r="C1053" s="1014" t="s">
        <v>2867</v>
      </c>
      <c r="D1053" s="1015" t="s">
        <v>5664</v>
      </c>
      <c r="E1053" s="1016">
        <v>6331.04</v>
      </c>
      <c r="F1053" s="1017">
        <v>5045894</v>
      </c>
      <c r="G1053" s="1015" t="s">
        <v>421</v>
      </c>
      <c r="H1053" s="1015" t="s">
        <v>2870</v>
      </c>
      <c r="I1053" s="1018">
        <v>43438</v>
      </c>
      <c r="J1053" s="1018">
        <v>44534</v>
      </c>
      <c r="K1053" s="1015" t="s">
        <v>1189</v>
      </c>
      <c r="L1053" s="1015" t="s">
        <v>3154</v>
      </c>
    </row>
    <row r="1054" spans="1:12" ht="12">
      <c r="A1054" s="1014">
        <v>1051</v>
      </c>
      <c r="B1054" s="1014" t="s">
        <v>5665</v>
      </c>
      <c r="C1054" s="1014" t="s">
        <v>2867</v>
      </c>
      <c r="D1054" s="1015" t="s">
        <v>3281</v>
      </c>
      <c r="E1054" s="1016">
        <v>5696.96</v>
      </c>
      <c r="F1054" s="1017">
        <v>6183506</v>
      </c>
      <c r="G1054" s="1015" t="s">
        <v>830</v>
      </c>
      <c r="H1054" s="1015" t="s">
        <v>2870</v>
      </c>
      <c r="I1054" s="1018">
        <v>43439</v>
      </c>
      <c r="J1054" s="1018">
        <v>44535</v>
      </c>
      <c r="K1054" s="1015" t="s">
        <v>1207</v>
      </c>
      <c r="L1054" s="1015" t="s">
        <v>3665</v>
      </c>
    </row>
    <row r="1055" spans="1:12" ht="12">
      <c r="A1055" s="1014">
        <v>1052</v>
      </c>
      <c r="B1055" s="1014" t="s">
        <v>5666</v>
      </c>
      <c r="C1055" s="1014" t="s">
        <v>2867</v>
      </c>
      <c r="D1055" s="1015" t="s">
        <v>5667</v>
      </c>
      <c r="E1055" s="1016">
        <v>959.38</v>
      </c>
      <c r="F1055" s="1017">
        <v>5109418</v>
      </c>
      <c r="G1055" s="1015" t="s">
        <v>5668</v>
      </c>
      <c r="H1055" s="1015" t="s">
        <v>2870</v>
      </c>
      <c r="I1055" s="1018">
        <v>43445</v>
      </c>
      <c r="J1055" s="1018">
        <v>44541</v>
      </c>
      <c r="K1055" s="1015" t="s">
        <v>1250</v>
      </c>
      <c r="L1055" s="1015" t="s">
        <v>4059</v>
      </c>
    </row>
    <row r="1056" spans="1:12" ht="12">
      <c r="A1056" s="1014">
        <v>1053</v>
      </c>
      <c r="B1056" s="1014" t="s">
        <v>5669</v>
      </c>
      <c r="C1056" s="1014" t="s">
        <v>2867</v>
      </c>
      <c r="D1056" s="1015" t="s">
        <v>2939</v>
      </c>
      <c r="E1056" s="1016">
        <v>1035.82</v>
      </c>
      <c r="F1056" s="1017">
        <v>5556554</v>
      </c>
      <c r="G1056" s="1015" t="s">
        <v>4361</v>
      </c>
      <c r="H1056" s="1015" t="s">
        <v>2870</v>
      </c>
      <c r="I1056" s="1018">
        <v>43453</v>
      </c>
      <c r="J1056" s="1018">
        <v>44549</v>
      </c>
      <c r="K1056" s="1015" t="s">
        <v>1265</v>
      </c>
      <c r="L1056" s="1015" t="s">
        <v>3150</v>
      </c>
    </row>
    <row r="1057" spans="1:12" ht="12">
      <c r="A1057" s="1014">
        <v>1054</v>
      </c>
      <c r="B1057" s="1014" t="s">
        <v>5670</v>
      </c>
      <c r="C1057" s="1014" t="s">
        <v>2867</v>
      </c>
      <c r="D1057" s="1015" t="s">
        <v>3734</v>
      </c>
      <c r="E1057" s="1016">
        <v>1896.24</v>
      </c>
      <c r="F1057" s="1017">
        <v>2743744</v>
      </c>
      <c r="G1057" s="1015" t="s">
        <v>557</v>
      </c>
      <c r="H1057" s="1015" t="s">
        <v>2922</v>
      </c>
      <c r="I1057" s="1018">
        <v>43454</v>
      </c>
      <c r="J1057" s="1018">
        <v>44550</v>
      </c>
      <c r="K1057" s="1015" t="s">
        <v>2022</v>
      </c>
      <c r="L1057" s="1015" t="s">
        <v>5671</v>
      </c>
    </row>
    <row r="1058" spans="1:12" ht="12">
      <c r="A1058" s="1014">
        <v>1055</v>
      </c>
      <c r="B1058" s="1014" t="s">
        <v>5672</v>
      </c>
      <c r="C1058" s="1014" t="s">
        <v>2867</v>
      </c>
      <c r="D1058" s="1015" t="s">
        <v>5673</v>
      </c>
      <c r="E1058" s="1016">
        <v>1421.89</v>
      </c>
      <c r="F1058" s="1017">
        <v>5663989</v>
      </c>
      <c r="G1058" s="1015" t="s">
        <v>5561</v>
      </c>
      <c r="H1058" s="1015" t="s">
        <v>2870</v>
      </c>
      <c r="I1058" s="1018">
        <v>43455</v>
      </c>
      <c r="J1058" s="1018">
        <v>44551</v>
      </c>
      <c r="K1058" s="1015" t="s">
        <v>1223</v>
      </c>
      <c r="L1058" s="1015" t="s">
        <v>5674</v>
      </c>
    </row>
    <row r="1059" spans="1:12" ht="12">
      <c r="A1059" s="1014">
        <v>1056</v>
      </c>
      <c r="B1059" s="1014" t="s">
        <v>5675</v>
      </c>
      <c r="C1059" s="1014" t="s">
        <v>2867</v>
      </c>
      <c r="D1059" s="1015" t="s">
        <v>5676</v>
      </c>
      <c r="E1059" s="1016">
        <v>70.760000000000005</v>
      </c>
      <c r="F1059" s="1017">
        <v>5528437</v>
      </c>
      <c r="G1059" s="1015" t="s">
        <v>5677</v>
      </c>
      <c r="H1059" s="1015" t="s">
        <v>2870</v>
      </c>
      <c r="I1059" s="1018">
        <v>43455</v>
      </c>
      <c r="J1059" s="1018">
        <v>44551</v>
      </c>
      <c r="K1059" s="1015" t="s">
        <v>1239</v>
      </c>
      <c r="L1059" s="1015" t="s">
        <v>3732</v>
      </c>
    </row>
    <row r="1060" spans="1:12" ht="12">
      <c r="A1060" s="1014">
        <v>1057</v>
      </c>
      <c r="B1060" s="1014" t="s">
        <v>5678</v>
      </c>
      <c r="C1060" s="1014" t="s">
        <v>2867</v>
      </c>
      <c r="D1060" s="1015" t="s">
        <v>5679</v>
      </c>
      <c r="E1060" s="1016">
        <v>81758.87</v>
      </c>
      <c r="F1060" s="1017">
        <v>6233309</v>
      </c>
      <c r="G1060" s="1015" t="s">
        <v>5680</v>
      </c>
      <c r="H1060" s="1015" t="s">
        <v>2922</v>
      </c>
      <c r="I1060" s="1018">
        <v>43468</v>
      </c>
      <c r="J1060" s="1018">
        <v>44564</v>
      </c>
      <c r="K1060" s="1015" t="s">
        <v>1234</v>
      </c>
      <c r="L1060" s="1015" t="s">
        <v>5681</v>
      </c>
    </row>
    <row r="1061" spans="1:12" ht="12">
      <c r="A1061" s="1014">
        <v>1058</v>
      </c>
      <c r="B1061" s="1014" t="s">
        <v>5682</v>
      </c>
      <c r="C1061" s="1014" t="s">
        <v>2867</v>
      </c>
      <c r="D1061" s="1015" t="s">
        <v>3890</v>
      </c>
      <c r="E1061" s="1016">
        <v>90.53</v>
      </c>
      <c r="F1061" s="1017">
        <v>6207251</v>
      </c>
      <c r="G1061" s="1015" t="s">
        <v>4689</v>
      </c>
      <c r="H1061" s="1015" t="s">
        <v>2879</v>
      </c>
      <c r="I1061" s="1018">
        <v>43468</v>
      </c>
      <c r="J1061" s="1018">
        <v>44564</v>
      </c>
      <c r="K1061" s="1015" t="s">
        <v>1173</v>
      </c>
      <c r="L1061" s="1015" t="s">
        <v>3730</v>
      </c>
    </row>
    <row r="1062" spans="1:12" ht="12">
      <c r="A1062" s="1014">
        <v>1059</v>
      </c>
      <c r="B1062" s="1014" t="s">
        <v>5683</v>
      </c>
      <c r="C1062" s="1014" t="s">
        <v>2867</v>
      </c>
      <c r="D1062" s="1015" t="s">
        <v>5684</v>
      </c>
      <c r="E1062" s="1016">
        <v>10788.33</v>
      </c>
      <c r="F1062" s="1017">
        <v>6183506</v>
      </c>
      <c r="G1062" s="1015" t="s">
        <v>830</v>
      </c>
      <c r="H1062" s="1015" t="s">
        <v>2870</v>
      </c>
      <c r="I1062" s="1018">
        <v>43472</v>
      </c>
      <c r="J1062" s="1018">
        <v>44568</v>
      </c>
      <c r="K1062" s="1015" t="s">
        <v>1189</v>
      </c>
      <c r="L1062" s="1015" t="s">
        <v>4312</v>
      </c>
    </row>
    <row r="1063" spans="1:12" ht="12">
      <c r="A1063" s="1014">
        <v>1060</v>
      </c>
      <c r="B1063" s="1014" t="s">
        <v>5685</v>
      </c>
      <c r="C1063" s="1014" t="s">
        <v>2867</v>
      </c>
      <c r="D1063" s="1015" t="s">
        <v>5686</v>
      </c>
      <c r="E1063" s="1016">
        <v>19080.009999999998</v>
      </c>
      <c r="F1063" s="1017">
        <v>5429617</v>
      </c>
      <c r="G1063" s="1015" t="s">
        <v>3997</v>
      </c>
      <c r="H1063" s="1015" t="s">
        <v>2870</v>
      </c>
      <c r="I1063" s="1018">
        <v>43473</v>
      </c>
      <c r="J1063" s="1018">
        <v>44569</v>
      </c>
      <c r="K1063" s="1015" t="s">
        <v>1189</v>
      </c>
      <c r="L1063" s="1015" t="s">
        <v>3175</v>
      </c>
    </row>
    <row r="1064" spans="1:12" ht="12">
      <c r="A1064" s="1014">
        <v>1061</v>
      </c>
      <c r="B1064" s="1014" t="s">
        <v>5687</v>
      </c>
      <c r="C1064" s="1014" t="s">
        <v>2867</v>
      </c>
      <c r="D1064" s="1015" t="s">
        <v>5688</v>
      </c>
      <c r="E1064" s="1016">
        <v>27211.85</v>
      </c>
      <c r="F1064" s="1017">
        <v>5045894</v>
      </c>
      <c r="G1064" s="1015" t="s">
        <v>421</v>
      </c>
      <c r="H1064" s="1015" t="s">
        <v>2870</v>
      </c>
      <c r="I1064" s="1018">
        <v>43474</v>
      </c>
      <c r="J1064" s="1018">
        <v>44570</v>
      </c>
      <c r="K1064" s="1015" t="s">
        <v>1189</v>
      </c>
      <c r="L1064" s="1015" t="s">
        <v>3175</v>
      </c>
    </row>
    <row r="1065" spans="1:12" ht="12">
      <c r="A1065" s="1014">
        <v>1062</v>
      </c>
      <c r="B1065" s="1014" t="s">
        <v>5689</v>
      </c>
      <c r="C1065" s="1014" t="s">
        <v>2867</v>
      </c>
      <c r="D1065" s="1015" t="s">
        <v>5690</v>
      </c>
      <c r="E1065" s="1016">
        <v>7625.06</v>
      </c>
      <c r="F1065" s="1017">
        <v>5459699</v>
      </c>
      <c r="G1065" s="1015" t="s">
        <v>5691</v>
      </c>
      <c r="H1065" s="1015" t="s">
        <v>2870</v>
      </c>
      <c r="I1065" s="1018">
        <v>43474</v>
      </c>
      <c r="J1065" s="1018">
        <v>44570</v>
      </c>
      <c r="K1065" s="1015" t="s">
        <v>1234</v>
      </c>
      <c r="L1065" s="1015" t="s">
        <v>3010</v>
      </c>
    </row>
    <row r="1066" spans="1:12" ht="12">
      <c r="A1066" s="1014">
        <v>1063</v>
      </c>
      <c r="B1066" s="1014" t="s">
        <v>5692</v>
      </c>
      <c r="C1066" s="1014" t="s">
        <v>2867</v>
      </c>
      <c r="D1066" s="1015" t="s">
        <v>3364</v>
      </c>
      <c r="E1066" s="1016">
        <v>1711.81</v>
      </c>
      <c r="F1066" s="1017">
        <v>5990661</v>
      </c>
      <c r="G1066" s="1015" t="s">
        <v>5693</v>
      </c>
      <c r="H1066" s="1015" t="s">
        <v>2870</v>
      </c>
      <c r="I1066" s="1018">
        <v>43474</v>
      </c>
      <c r="J1066" s="1018">
        <v>44570</v>
      </c>
      <c r="K1066" s="1015" t="s">
        <v>1189</v>
      </c>
      <c r="L1066" s="1015" t="s">
        <v>4104</v>
      </c>
    </row>
    <row r="1067" spans="1:12" ht="12">
      <c r="A1067" s="1014">
        <v>1064</v>
      </c>
      <c r="B1067" s="1014" t="s">
        <v>5694</v>
      </c>
      <c r="C1067" s="1014" t="s">
        <v>2867</v>
      </c>
      <c r="D1067" s="1015" t="s">
        <v>5695</v>
      </c>
      <c r="E1067" s="1016">
        <v>1614.4</v>
      </c>
      <c r="F1067" s="1017">
        <v>6087892</v>
      </c>
      <c r="G1067" s="1015" t="s">
        <v>5696</v>
      </c>
      <c r="H1067" s="1015" t="s">
        <v>2870</v>
      </c>
      <c r="I1067" s="1018">
        <v>43483</v>
      </c>
      <c r="J1067" s="1018">
        <v>44579</v>
      </c>
      <c r="K1067" s="1015" t="s">
        <v>1255</v>
      </c>
      <c r="L1067" s="1015" t="s">
        <v>4286</v>
      </c>
    </row>
    <row r="1068" spans="1:12" ht="12">
      <c r="A1068" s="1014">
        <v>1065</v>
      </c>
      <c r="B1068" s="1014" t="s">
        <v>5697</v>
      </c>
      <c r="C1068" s="1014" t="s">
        <v>2867</v>
      </c>
      <c r="D1068" s="1015" t="s">
        <v>5698</v>
      </c>
      <c r="E1068" s="1016">
        <v>3404.57</v>
      </c>
      <c r="F1068" s="1017">
        <v>6207235</v>
      </c>
      <c r="G1068" s="1015" t="s">
        <v>5699</v>
      </c>
      <c r="H1068" s="1015" t="s">
        <v>2870</v>
      </c>
      <c r="I1068" s="1018">
        <v>43487</v>
      </c>
      <c r="J1068" s="1018">
        <v>44583</v>
      </c>
      <c r="K1068" s="1015" t="s">
        <v>3981</v>
      </c>
      <c r="L1068" s="1015" t="s">
        <v>4056</v>
      </c>
    </row>
    <row r="1069" spans="1:12" ht="12">
      <c r="A1069" s="1014">
        <v>1066</v>
      </c>
      <c r="B1069" s="1014" t="s">
        <v>5700</v>
      </c>
      <c r="C1069" s="1014" t="s">
        <v>2867</v>
      </c>
      <c r="D1069" s="1015" t="s">
        <v>4773</v>
      </c>
      <c r="E1069" s="1016">
        <v>2896.82</v>
      </c>
      <c r="F1069" s="1017">
        <v>2762412</v>
      </c>
      <c r="G1069" s="1015" t="s">
        <v>867</v>
      </c>
      <c r="H1069" s="1015" t="s">
        <v>2870</v>
      </c>
      <c r="I1069" s="1018">
        <v>43489</v>
      </c>
      <c r="J1069" s="1018">
        <v>44585</v>
      </c>
      <c r="K1069" s="1015" t="s">
        <v>1250</v>
      </c>
      <c r="L1069" s="1015" t="s">
        <v>3953</v>
      </c>
    </row>
    <row r="1070" spans="1:12" ht="12">
      <c r="A1070" s="1014">
        <v>1067</v>
      </c>
      <c r="B1070" s="1014" t="s">
        <v>5701</v>
      </c>
      <c r="C1070" s="1014" t="s">
        <v>2867</v>
      </c>
      <c r="D1070" s="1015" t="s">
        <v>5702</v>
      </c>
      <c r="E1070" s="1016">
        <v>4792.2299999999996</v>
      </c>
      <c r="F1070" s="1017">
        <v>6299385</v>
      </c>
      <c r="G1070" s="1015" t="s">
        <v>5703</v>
      </c>
      <c r="H1070" s="1015" t="s">
        <v>2870</v>
      </c>
      <c r="I1070" s="1018">
        <v>43489</v>
      </c>
      <c r="J1070" s="1018">
        <v>44585</v>
      </c>
      <c r="K1070" s="1015" t="s">
        <v>1255</v>
      </c>
      <c r="L1070" s="1015" t="s">
        <v>4378</v>
      </c>
    </row>
    <row r="1071" spans="1:12" ht="12">
      <c r="A1071" s="1014">
        <v>1068</v>
      </c>
      <c r="B1071" s="1014" t="s">
        <v>5704</v>
      </c>
      <c r="C1071" s="1014" t="s">
        <v>2867</v>
      </c>
      <c r="D1071" s="1015" t="s">
        <v>4953</v>
      </c>
      <c r="E1071" s="1016">
        <v>173.31</v>
      </c>
      <c r="F1071" s="1017">
        <v>5076285</v>
      </c>
      <c r="G1071" s="1015" t="s">
        <v>704</v>
      </c>
      <c r="H1071" s="1015" t="s">
        <v>2870</v>
      </c>
      <c r="I1071" s="1018">
        <v>43494</v>
      </c>
      <c r="J1071" s="1018">
        <v>44590</v>
      </c>
      <c r="K1071" s="1015" t="s">
        <v>1184</v>
      </c>
      <c r="L1071" s="1015" t="s">
        <v>3054</v>
      </c>
    </row>
    <row r="1072" spans="1:12" ht="12">
      <c r="A1072" s="1014">
        <v>1069</v>
      </c>
      <c r="B1072" s="1014" t="s">
        <v>5705</v>
      </c>
      <c r="C1072" s="1014" t="s">
        <v>2867</v>
      </c>
      <c r="D1072" s="1015" t="s">
        <v>5706</v>
      </c>
      <c r="E1072" s="1016">
        <v>765.71</v>
      </c>
      <c r="F1072" s="1017">
        <v>5199409</v>
      </c>
      <c r="G1072" s="1015" t="s">
        <v>5707</v>
      </c>
      <c r="H1072" s="1015" t="s">
        <v>2870</v>
      </c>
      <c r="I1072" s="1018">
        <v>43515</v>
      </c>
      <c r="J1072" s="1018">
        <v>44611</v>
      </c>
      <c r="K1072" s="1015" t="s">
        <v>1255</v>
      </c>
      <c r="L1072" s="1015" t="s">
        <v>4378</v>
      </c>
    </row>
    <row r="1073" spans="1:12" ht="12">
      <c r="A1073" s="1014">
        <v>1070</v>
      </c>
      <c r="B1073" s="1014" t="s">
        <v>5708</v>
      </c>
      <c r="C1073" s="1014" t="s">
        <v>2867</v>
      </c>
      <c r="D1073" s="1015" t="s">
        <v>5709</v>
      </c>
      <c r="E1073" s="1016">
        <v>9097.2800000000007</v>
      </c>
      <c r="F1073" s="1017">
        <v>6183506</v>
      </c>
      <c r="G1073" s="1015" t="s">
        <v>830</v>
      </c>
      <c r="H1073" s="1015" t="s">
        <v>2870</v>
      </c>
      <c r="I1073" s="1018">
        <v>43516</v>
      </c>
      <c r="J1073" s="1018">
        <v>44612</v>
      </c>
      <c r="K1073" s="1015" t="s">
        <v>1207</v>
      </c>
      <c r="L1073" s="1015" t="s">
        <v>2871</v>
      </c>
    </row>
    <row r="1074" spans="1:12" ht="12">
      <c r="A1074" s="1014">
        <v>1071</v>
      </c>
      <c r="B1074" s="1014" t="s">
        <v>5710</v>
      </c>
      <c r="C1074" s="1014" t="s">
        <v>2867</v>
      </c>
      <c r="D1074" s="1015" t="s">
        <v>4609</v>
      </c>
      <c r="E1074" s="1016">
        <v>9587.83</v>
      </c>
      <c r="F1074" s="1017">
        <v>2344343</v>
      </c>
      <c r="G1074" s="1015" t="s">
        <v>827</v>
      </c>
      <c r="H1074" s="1015" t="s">
        <v>2870</v>
      </c>
      <c r="I1074" s="1018">
        <v>43516</v>
      </c>
      <c r="J1074" s="1018">
        <v>44612</v>
      </c>
      <c r="K1074" s="1015" t="s">
        <v>1207</v>
      </c>
      <c r="L1074" s="1015" t="s">
        <v>3022</v>
      </c>
    </row>
    <row r="1075" spans="1:12" ht="12">
      <c r="A1075" s="1014">
        <v>1072</v>
      </c>
      <c r="B1075" s="1014" t="s">
        <v>5711</v>
      </c>
      <c r="C1075" s="1014" t="s">
        <v>2867</v>
      </c>
      <c r="D1075" s="1015" t="s">
        <v>5712</v>
      </c>
      <c r="E1075" s="1016">
        <v>18048.61</v>
      </c>
      <c r="F1075" s="1017">
        <v>5990661</v>
      </c>
      <c r="G1075" s="1015" t="s">
        <v>5693</v>
      </c>
      <c r="H1075" s="1015" t="s">
        <v>2870</v>
      </c>
      <c r="I1075" s="1018">
        <v>43516</v>
      </c>
      <c r="J1075" s="1018">
        <v>44612</v>
      </c>
      <c r="K1075" s="1015" t="s">
        <v>1189</v>
      </c>
      <c r="L1075" s="1015" t="s">
        <v>5713</v>
      </c>
    </row>
    <row r="1076" spans="1:12" ht="12">
      <c r="A1076" s="1014">
        <v>1073</v>
      </c>
      <c r="B1076" s="1014" t="s">
        <v>5714</v>
      </c>
      <c r="C1076" s="1014" t="s">
        <v>2867</v>
      </c>
      <c r="D1076" s="1015" t="s">
        <v>5715</v>
      </c>
      <c r="E1076" s="1016">
        <v>13995.9</v>
      </c>
      <c r="F1076" s="1017">
        <v>6207626</v>
      </c>
      <c r="G1076" s="1015" t="s">
        <v>5716</v>
      </c>
      <c r="H1076" s="1015" t="s">
        <v>2870</v>
      </c>
      <c r="I1076" s="1018">
        <v>43538</v>
      </c>
      <c r="J1076" s="1018">
        <v>44634</v>
      </c>
      <c r="K1076" s="1015" t="s">
        <v>1228</v>
      </c>
      <c r="L1076" s="1015" t="s">
        <v>3080</v>
      </c>
    </row>
    <row r="1077" spans="1:12" ht="12">
      <c r="A1077" s="1014">
        <v>1074</v>
      </c>
      <c r="B1077" s="1014" t="s">
        <v>5717</v>
      </c>
      <c r="C1077" s="1014" t="s">
        <v>2867</v>
      </c>
      <c r="D1077" s="1015" t="s">
        <v>5718</v>
      </c>
      <c r="E1077" s="1016">
        <v>6108.87</v>
      </c>
      <c r="F1077" s="1017">
        <v>6170757</v>
      </c>
      <c r="G1077" s="1015" t="s">
        <v>5719</v>
      </c>
      <c r="H1077" s="1015" t="s">
        <v>2870</v>
      </c>
      <c r="I1077" s="1018">
        <v>43542</v>
      </c>
      <c r="J1077" s="1018">
        <v>44638</v>
      </c>
      <c r="K1077" s="1015" t="s">
        <v>1228</v>
      </c>
      <c r="L1077" s="1015" t="s">
        <v>3331</v>
      </c>
    </row>
    <row r="1078" spans="1:12" ht="24">
      <c r="A1078" s="1014">
        <v>1075</v>
      </c>
      <c r="B1078" s="1014" t="s">
        <v>5720</v>
      </c>
      <c r="C1078" s="1014" t="s">
        <v>2867</v>
      </c>
      <c r="D1078" s="1015" t="s">
        <v>5721</v>
      </c>
      <c r="E1078" s="1016">
        <v>3871.11</v>
      </c>
      <c r="F1078" s="1017">
        <v>5418925</v>
      </c>
      <c r="G1078" s="1015" t="s">
        <v>5722</v>
      </c>
      <c r="H1078" s="1015" t="s">
        <v>2922</v>
      </c>
      <c r="I1078" s="1018">
        <v>43542</v>
      </c>
      <c r="J1078" s="1018">
        <v>44638</v>
      </c>
      <c r="K1078" s="1015" t="s">
        <v>1207</v>
      </c>
      <c r="L1078" s="1015" t="s">
        <v>5723</v>
      </c>
    </row>
    <row r="1079" spans="1:12" ht="12">
      <c r="A1079" s="1014">
        <v>1076</v>
      </c>
      <c r="B1079" s="1014" t="s">
        <v>5724</v>
      </c>
      <c r="C1079" s="1014" t="s">
        <v>2867</v>
      </c>
      <c r="D1079" s="1015" t="s">
        <v>5725</v>
      </c>
      <c r="E1079" s="1016">
        <v>7740.78</v>
      </c>
      <c r="F1079" s="1017">
        <v>5373298</v>
      </c>
      <c r="G1079" s="1015" t="s">
        <v>5383</v>
      </c>
      <c r="H1079" s="1015" t="s">
        <v>2870</v>
      </c>
      <c r="I1079" s="1018">
        <v>43543</v>
      </c>
      <c r="J1079" s="1018">
        <v>44639</v>
      </c>
      <c r="K1079" s="1015" t="s">
        <v>1250</v>
      </c>
      <c r="L1079" s="1015" t="s">
        <v>1228</v>
      </c>
    </row>
    <row r="1080" spans="1:12" ht="24">
      <c r="A1080" s="1014">
        <v>1077</v>
      </c>
      <c r="B1080" s="1014" t="s">
        <v>5726</v>
      </c>
      <c r="C1080" s="1014" t="s">
        <v>2867</v>
      </c>
      <c r="D1080" s="1015" t="s">
        <v>4609</v>
      </c>
      <c r="E1080" s="1016">
        <v>1153.7</v>
      </c>
      <c r="F1080" s="1017">
        <v>2104989</v>
      </c>
      <c r="G1080" s="1015" t="s">
        <v>5660</v>
      </c>
      <c r="H1080" s="1015" t="s">
        <v>2870</v>
      </c>
      <c r="I1080" s="1018">
        <v>43545</v>
      </c>
      <c r="J1080" s="1018">
        <v>44641</v>
      </c>
      <c r="K1080" s="1015" t="s">
        <v>5093</v>
      </c>
      <c r="L1080" s="1015" t="s">
        <v>5094</v>
      </c>
    </row>
    <row r="1081" spans="1:12" ht="12">
      <c r="A1081" s="1014">
        <v>1078</v>
      </c>
      <c r="B1081" s="1014" t="s">
        <v>5727</v>
      </c>
      <c r="C1081" s="1014" t="s">
        <v>2867</v>
      </c>
      <c r="D1081" s="1015" t="s">
        <v>5728</v>
      </c>
      <c r="E1081" s="1016">
        <v>8313.1299999999992</v>
      </c>
      <c r="F1081" s="1017">
        <v>6249264</v>
      </c>
      <c r="G1081" s="1015" t="s">
        <v>842</v>
      </c>
      <c r="H1081" s="1015" t="s">
        <v>2922</v>
      </c>
      <c r="I1081" s="1018">
        <v>43549</v>
      </c>
      <c r="J1081" s="1018">
        <v>44645</v>
      </c>
      <c r="K1081" s="1015" t="s">
        <v>2985</v>
      </c>
      <c r="L1081" s="1015" t="s">
        <v>5729</v>
      </c>
    </row>
    <row r="1082" spans="1:12" ht="12">
      <c r="A1082" s="1014">
        <v>1079</v>
      </c>
      <c r="B1082" s="1014" t="s">
        <v>5730</v>
      </c>
      <c r="C1082" s="1014" t="s">
        <v>2867</v>
      </c>
      <c r="D1082" s="1015" t="s">
        <v>5731</v>
      </c>
      <c r="E1082" s="1016">
        <v>4378.07</v>
      </c>
      <c r="F1082" s="1017">
        <v>2837129</v>
      </c>
      <c r="G1082" s="1015" t="s">
        <v>5732</v>
      </c>
      <c r="H1082" s="1015" t="s">
        <v>2870</v>
      </c>
      <c r="I1082" s="1018">
        <v>43549</v>
      </c>
      <c r="J1082" s="1018">
        <v>44645</v>
      </c>
      <c r="K1082" s="1015" t="s">
        <v>1207</v>
      </c>
      <c r="L1082" s="1015" t="s">
        <v>3143</v>
      </c>
    </row>
    <row r="1083" spans="1:12" ht="12">
      <c r="A1083" s="1014">
        <v>1080</v>
      </c>
      <c r="B1083" s="1014" t="s">
        <v>5733</v>
      </c>
      <c r="C1083" s="1014" t="s">
        <v>2867</v>
      </c>
      <c r="D1083" s="1015" t="s">
        <v>5734</v>
      </c>
      <c r="E1083" s="1016">
        <v>1256.76</v>
      </c>
      <c r="F1083" s="1017">
        <v>3613801</v>
      </c>
      <c r="G1083" s="1015" t="s">
        <v>5735</v>
      </c>
      <c r="H1083" s="1015" t="s">
        <v>2870</v>
      </c>
      <c r="I1083" s="1018">
        <v>43551</v>
      </c>
      <c r="J1083" s="1018">
        <v>44647</v>
      </c>
      <c r="K1083" s="1015" t="s">
        <v>2960</v>
      </c>
      <c r="L1083" s="1015" t="s">
        <v>3109</v>
      </c>
    </row>
    <row r="1084" spans="1:12" ht="24">
      <c r="A1084" s="1014">
        <v>1081</v>
      </c>
      <c r="B1084" s="1014" t="s">
        <v>5736</v>
      </c>
      <c r="C1084" s="1014" t="s">
        <v>2867</v>
      </c>
      <c r="D1084" s="1015" t="s">
        <v>5737</v>
      </c>
      <c r="E1084" s="1016">
        <v>4114.7</v>
      </c>
      <c r="F1084" s="1017">
        <v>5162696</v>
      </c>
      <c r="G1084" s="1015" t="s">
        <v>5439</v>
      </c>
      <c r="H1084" s="1015" t="s">
        <v>2870</v>
      </c>
      <c r="I1084" s="1018">
        <v>43552</v>
      </c>
      <c r="J1084" s="1018">
        <v>44648</v>
      </c>
      <c r="K1084" s="1015" t="s">
        <v>2022</v>
      </c>
      <c r="L1084" s="1015" t="s">
        <v>5738</v>
      </c>
    </row>
    <row r="1085" spans="1:12" ht="12">
      <c r="A1085" s="1014">
        <v>1082</v>
      </c>
      <c r="B1085" s="1014" t="s">
        <v>5739</v>
      </c>
      <c r="C1085" s="1014" t="s">
        <v>2867</v>
      </c>
      <c r="D1085" s="1015" t="s">
        <v>5740</v>
      </c>
      <c r="E1085" s="1016">
        <v>3486.61</v>
      </c>
      <c r="F1085" s="1017">
        <v>6395805</v>
      </c>
      <c r="G1085" s="1015" t="s">
        <v>5741</v>
      </c>
      <c r="H1085" s="1015" t="s">
        <v>2922</v>
      </c>
      <c r="I1085" s="1018">
        <v>43552</v>
      </c>
      <c r="J1085" s="1018">
        <v>44648</v>
      </c>
      <c r="K1085" s="1015" t="s">
        <v>1234</v>
      </c>
      <c r="L1085" s="1015" t="s">
        <v>3010</v>
      </c>
    </row>
    <row r="1086" spans="1:12" ht="12">
      <c r="A1086" s="1014">
        <v>1083</v>
      </c>
      <c r="B1086" s="1014" t="s">
        <v>5742</v>
      </c>
      <c r="C1086" s="1014" t="s">
        <v>2867</v>
      </c>
      <c r="D1086" s="1015" t="s">
        <v>5743</v>
      </c>
      <c r="E1086" s="1016">
        <v>31611.47</v>
      </c>
      <c r="F1086" s="1017">
        <v>5107733</v>
      </c>
      <c r="G1086" s="1015" t="s">
        <v>5744</v>
      </c>
      <c r="H1086" s="1015" t="s">
        <v>2870</v>
      </c>
      <c r="I1086" s="1018">
        <v>43558</v>
      </c>
      <c r="J1086" s="1018">
        <v>44654</v>
      </c>
      <c r="K1086" s="1015" t="s">
        <v>1223</v>
      </c>
      <c r="L1086" s="1015" t="s">
        <v>5745</v>
      </c>
    </row>
    <row r="1087" spans="1:12" ht="12">
      <c r="A1087" s="1014">
        <v>1084</v>
      </c>
      <c r="B1087" s="1014" t="s">
        <v>5746</v>
      </c>
      <c r="C1087" s="1014" t="s">
        <v>2867</v>
      </c>
      <c r="D1087" s="1015" t="s">
        <v>3364</v>
      </c>
      <c r="E1087" s="1016">
        <v>3306.27</v>
      </c>
      <c r="F1087" s="1017">
        <v>5418925</v>
      </c>
      <c r="G1087" s="1015" t="s">
        <v>5722</v>
      </c>
      <c r="H1087" s="1015" t="s">
        <v>2922</v>
      </c>
      <c r="I1087" s="1018">
        <v>43564</v>
      </c>
      <c r="J1087" s="1018">
        <v>44660</v>
      </c>
      <c r="K1087" s="1015" t="s">
        <v>1207</v>
      </c>
      <c r="L1087" s="1015" t="s">
        <v>4447</v>
      </c>
    </row>
    <row r="1088" spans="1:12" ht="12">
      <c r="A1088" s="1014">
        <v>1085</v>
      </c>
      <c r="B1088" s="1014" t="s">
        <v>5747</v>
      </c>
      <c r="C1088" s="1014" t="s">
        <v>2867</v>
      </c>
      <c r="D1088" s="1015" t="s">
        <v>5748</v>
      </c>
      <c r="E1088" s="1016">
        <v>6695.77</v>
      </c>
      <c r="F1088" s="1017">
        <v>5199409</v>
      </c>
      <c r="G1088" s="1015" t="s">
        <v>5707</v>
      </c>
      <c r="H1088" s="1015" t="s">
        <v>2870</v>
      </c>
      <c r="I1088" s="1018">
        <v>43572</v>
      </c>
      <c r="J1088" s="1018">
        <v>44668</v>
      </c>
      <c r="K1088" s="1015" t="s">
        <v>1234</v>
      </c>
      <c r="L1088" s="1015" t="s">
        <v>3010</v>
      </c>
    </row>
    <row r="1089" spans="1:12" ht="12">
      <c r="A1089" s="1014">
        <v>1086</v>
      </c>
      <c r="B1089" s="1014" t="s">
        <v>5749</v>
      </c>
      <c r="C1089" s="1014" t="s">
        <v>2867</v>
      </c>
      <c r="D1089" s="1015" t="s">
        <v>5750</v>
      </c>
      <c r="E1089" s="1016">
        <v>11207.47</v>
      </c>
      <c r="F1089" s="1017">
        <v>5325463</v>
      </c>
      <c r="G1089" s="1015" t="s">
        <v>5751</v>
      </c>
      <c r="H1089" s="1015" t="s">
        <v>2870</v>
      </c>
      <c r="I1089" s="1018">
        <v>43577</v>
      </c>
      <c r="J1089" s="1018">
        <v>44673</v>
      </c>
      <c r="K1089" s="1015" t="s">
        <v>2960</v>
      </c>
      <c r="L1089" s="1015" t="s">
        <v>5752</v>
      </c>
    </row>
    <row r="1090" spans="1:12" ht="12">
      <c r="A1090" s="1014">
        <v>1087</v>
      </c>
      <c r="B1090" s="1014" t="s">
        <v>5753</v>
      </c>
      <c r="C1090" s="1014" t="s">
        <v>2867</v>
      </c>
      <c r="D1090" s="1015" t="s">
        <v>4603</v>
      </c>
      <c r="E1090" s="1016">
        <v>3643.77</v>
      </c>
      <c r="F1090" s="1017">
        <v>6010822</v>
      </c>
      <c r="G1090" s="1015" t="s">
        <v>5345</v>
      </c>
      <c r="H1090" s="1015" t="s">
        <v>2870</v>
      </c>
      <c r="I1090" s="1018">
        <v>43578</v>
      </c>
      <c r="J1090" s="1018">
        <v>44674</v>
      </c>
      <c r="K1090" s="1015" t="s">
        <v>1250</v>
      </c>
      <c r="L1090" s="1015" t="s">
        <v>5754</v>
      </c>
    </row>
    <row r="1091" spans="1:12" ht="12">
      <c r="A1091" s="1014">
        <v>1088</v>
      </c>
      <c r="B1091" s="1014" t="s">
        <v>5755</v>
      </c>
      <c r="C1091" s="1014" t="s">
        <v>2867</v>
      </c>
      <c r="D1091" s="1015" t="s">
        <v>3158</v>
      </c>
      <c r="E1091" s="1016">
        <v>8085.72</v>
      </c>
      <c r="F1091" s="1017">
        <v>6052118</v>
      </c>
      <c r="G1091" s="1015" t="s">
        <v>5756</v>
      </c>
      <c r="H1091" s="1015" t="s">
        <v>2870</v>
      </c>
      <c r="I1091" s="1018">
        <v>43580</v>
      </c>
      <c r="J1091" s="1018">
        <v>44676</v>
      </c>
      <c r="K1091" s="1015" t="s">
        <v>1255</v>
      </c>
      <c r="L1091" s="1015" t="s">
        <v>3455</v>
      </c>
    </row>
    <row r="1092" spans="1:12" ht="12">
      <c r="A1092" s="1014">
        <v>1089</v>
      </c>
      <c r="B1092" s="1014" t="s">
        <v>5757</v>
      </c>
      <c r="C1092" s="1014" t="s">
        <v>2867</v>
      </c>
      <c r="D1092" s="1015" t="s">
        <v>4104</v>
      </c>
      <c r="E1092" s="1016">
        <v>17685.87</v>
      </c>
      <c r="F1092" s="1017">
        <v>5546753</v>
      </c>
      <c r="G1092" s="1015" t="s">
        <v>5758</v>
      </c>
      <c r="H1092" s="1015" t="s">
        <v>2870</v>
      </c>
      <c r="I1092" s="1018">
        <v>43592</v>
      </c>
      <c r="J1092" s="1018">
        <v>44688</v>
      </c>
      <c r="K1092" s="1015" t="s">
        <v>1173</v>
      </c>
      <c r="L1092" s="1015" t="s">
        <v>3255</v>
      </c>
    </row>
    <row r="1093" spans="1:12" ht="12">
      <c r="A1093" s="1014">
        <v>1090</v>
      </c>
      <c r="B1093" s="1014" t="s">
        <v>5759</v>
      </c>
      <c r="C1093" s="1014" t="s">
        <v>2867</v>
      </c>
      <c r="D1093" s="1015" t="s">
        <v>3757</v>
      </c>
      <c r="E1093" s="1016">
        <v>4845.9399999999996</v>
      </c>
      <c r="F1093" s="1017">
        <v>5506816</v>
      </c>
      <c r="G1093" s="1015" t="s">
        <v>5760</v>
      </c>
      <c r="H1093" s="1015" t="s">
        <v>2870</v>
      </c>
      <c r="I1093" s="1018">
        <v>43598</v>
      </c>
      <c r="J1093" s="1018">
        <v>44694</v>
      </c>
      <c r="K1093" s="1015" t="s">
        <v>1234</v>
      </c>
      <c r="L1093" s="1015" t="s">
        <v>3010</v>
      </c>
    </row>
    <row r="1094" spans="1:12" ht="12">
      <c r="A1094" s="1014">
        <v>1091</v>
      </c>
      <c r="B1094" s="1014" t="s">
        <v>5761</v>
      </c>
      <c r="C1094" s="1014" t="s">
        <v>2867</v>
      </c>
      <c r="D1094" s="1015" t="s">
        <v>4028</v>
      </c>
      <c r="E1094" s="1016">
        <v>11429.43</v>
      </c>
      <c r="F1094" s="1017">
        <v>5965896</v>
      </c>
      <c r="G1094" s="1015" t="s">
        <v>5762</v>
      </c>
      <c r="H1094" s="1015" t="s">
        <v>2870</v>
      </c>
      <c r="I1094" s="1018">
        <v>43621</v>
      </c>
      <c r="J1094" s="1018">
        <v>44717</v>
      </c>
      <c r="K1094" s="1015" t="s">
        <v>1250</v>
      </c>
      <c r="L1094" s="1015" t="s">
        <v>4151</v>
      </c>
    </row>
    <row r="1095" spans="1:12" ht="12">
      <c r="A1095" s="1014">
        <v>1092</v>
      </c>
      <c r="B1095" s="1014" t="s">
        <v>5763</v>
      </c>
      <c r="C1095" s="1014" t="s">
        <v>2867</v>
      </c>
      <c r="D1095" s="1015" t="s">
        <v>5764</v>
      </c>
      <c r="E1095" s="1016">
        <v>1528.59</v>
      </c>
      <c r="F1095" s="1017">
        <v>6215769</v>
      </c>
      <c r="G1095" s="1015" t="s">
        <v>5765</v>
      </c>
      <c r="H1095" s="1015" t="s">
        <v>2922</v>
      </c>
      <c r="I1095" s="1018">
        <v>43621</v>
      </c>
      <c r="J1095" s="1018">
        <v>44717</v>
      </c>
      <c r="K1095" s="1015" t="s">
        <v>1228</v>
      </c>
      <c r="L1095" s="1015" t="s">
        <v>3684</v>
      </c>
    </row>
    <row r="1096" spans="1:12" ht="24">
      <c r="A1096" s="1014">
        <v>1093</v>
      </c>
      <c r="B1096" s="1014" t="s">
        <v>5766</v>
      </c>
      <c r="C1096" s="1014" t="s">
        <v>2867</v>
      </c>
      <c r="D1096" s="1015" t="s">
        <v>5767</v>
      </c>
      <c r="E1096" s="1016">
        <v>9435.5400000000009</v>
      </c>
      <c r="F1096" s="1017">
        <v>6271642</v>
      </c>
      <c r="G1096" s="1015" t="s">
        <v>635</v>
      </c>
      <c r="H1096" s="1015" t="s">
        <v>2879</v>
      </c>
      <c r="I1096" s="1018">
        <v>43623</v>
      </c>
      <c r="J1096" s="1018">
        <v>44719</v>
      </c>
      <c r="K1096" s="1015" t="s">
        <v>1207</v>
      </c>
      <c r="L1096" s="1015" t="s">
        <v>4532</v>
      </c>
    </row>
    <row r="1097" spans="1:12" ht="12">
      <c r="A1097" s="1014">
        <v>1094</v>
      </c>
      <c r="B1097" s="1014" t="s">
        <v>5768</v>
      </c>
      <c r="C1097" s="1014" t="s">
        <v>2867</v>
      </c>
      <c r="D1097" s="1015" t="s">
        <v>5769</v>
      </c>
      <c r="E1097" s="1016">
        <v>990.94</v>
      </c>
      <c r="F1097" s="1017">
        <v>6250483</v>
      </c>
      <c r="G1097" s="1015" t="s">
        <v>5770</v>
      </c>
      <c r="H1097" s="1015" t="s">
        <v>2922</v>
      </c>
      <c r="I1097" s="1018">
        <v>43627</v>
      </c>
      <c r="J1097" s="1018">
        <v>44723</v>
      </c>
      <c r="K1097" s="1015" t="s">
        <v>1255</v>
      </c>
      <c r="L1097" s="1015" t="s">
        <v>3043</v>
      </c>
    </row>
    <row r="1098" spans="1:12" ht="12">
      <c r="A1098" s="1014">
        <v>1095</v>
      </c>
      <c r="B1098" s="1014" t="s">
        <v>5771</v>
      </c>
      <c r="C1098" s="1014" t="s">
        <v>2867</v>
      </c>
      <c r="D1098" s="1015" t="s">
        <v>5772</v>
      </c>
      <c r="E1098" s="1016">
        <v>2570.9899999999998</v>
      </c>
      <c r="F1098" s="1017">
        <v>5298091</v>
      </c>
      <c r="G1098" s="1015" t="s">
        <v>5773</v>
      </c>
      <c r="H1098" s="1015" t="s">
        <v>2870</v>
      </c>
      <c r="I1098" s="1018">
        <v>43635</v>
      </c>
      <c r="J1098" s="1018">
        <v>44731</v>
      </c>
      <c r="K1098" s="1015" t="s">
        <v>1250</v>
      </c>
      <c r="L1098" s="1015" t="s">
        <v>3986</v>
      </c>
    </row>
    <row r="1099" spans="1:12" ht="12">
      <c r="A1099" s="1014">
        <v>1096</v>
      </c>
      <c r="B1099" s="1014" t="s">
        <v>5774</v>
      </c>
      <c r="C1099" s="1014" t="s">
        <v>2867</v>
      </c>
      <c r="D1099" s="1015" t="s">
        <v>5037</v>
      </c>
      <c r="E1099" s="1016">
        <v>1573.59</v>
      </c>
      <c r="F1099" s="1017">
        <v>6170757</v>
      </c>
      <c r="G1099" s="1015" t="s">
        <v>5719</v>
      </c>
      <c r="H1099" s="1015" t="s">
        <v>2870</v>
      </c>
      <c r="I1099" s="1018">
        <v>43636</v>
      </c>
      <c r="J1099" s="1018">
        <v>44732</v>
      </c>
      <c r="K1099" s="1015" t="s">
        <v>1184</v>
      </c>
      <c r="L1099" s="1015" t="s">
        <v>3054</v>
      </c>
    </row>
    <row r="1100" spans="1:12" ht="12">
      <c r="A1100" s="1014">
        <v>1097</v>
      </c>
      <c r="B1100" s="1014" t="s">
        <v>5775</v>
      </c>
      <c r="C1100" s="1014" t="s">
        <v>2867</v>
      </c>
      <c r="D1100" s="1015" t="s">
        <v>5776</v>
      </c>
      <c r="E1100" s="1016">
        <v>4534.07</v>
      </c>
      <c r="F1100" s="1017">
        <v>5434041</v>
      </c>
      <c r="G1100" s="1015" t="s">
        <v>5599</v>
      </c>
      <c r="H1100" s="1015" t="s">
        <v>2870</v>
      </c>
      <c r="I1100" s="1018">
        <v>43636</v>
      </c>
      <c r="J1100" s="1018">
        <v>44732</v>
      </c>
      <c r="K1100" s="1015" t="s">
        <v>1255</v>
      </c>
      <c r="L1100" s="1015" t="s">
        <v>1255</v>
      </c>
    </row>
    <row r="1101" spans="1:12" ht="12">
      <c r="A1101" s="1014">
        <v>1098</v>
      </c>
      <c r="B1101" s="1014" t="s">
        <v>5777</v>
      </c>
      <c r="C1101" s="1014" t="s">
        <v>2867</v>
      </c>
      <c r="D1101" s="1015" t="s">
        <v>5778</v>
      </c>
      <c r="E1101" s="1016">
        <v>515.95000000000005</v>
      </c>
      <c r="F1101" s="1017">
        <v>5515882</v>
      </c>
      <c r="G1101" s="1015" t="s">
        <v>675</v>
      </c>
      <c r="H1101" s="1015" t="s">
        <v>2870</v>
      </c>
      <c r="I1101" s="1018">
        <v>43640</v>
      </c>
      <c r="J1101" s="1018">
        <v>44736</v>
      </c>
      <c r="K1101" s="1015" t="s">
        <v>1184</v>
      </c>
      <c r="L1101" s="1015" t="s">
        <v>3054</v>
      </c>
    </row>
    <row r="1102" spans="1:12" ht="12">
      <c r="A1102" s="1014">
        <v>1099</v>
      </c>
      <c r="B1102" s="1014" t="s">
        <v>5779</v>
      </c>
      <c r="C1102" s="1014" t="s">
        <v>2867</v>
      </c>
      <c r="D1102" s="1015" t="s">
        <v>5780</v>
      </c>
      <c r="E1102" s="1016">
        <v>619.13</v>
      </c>
      <c r="F1102" s="1017">
        <v>5731836</v>
      </c>
      <c r="G1102" s="1015" t="s">
        <v>5781</v>
      </c>
      <c r="H1102" s="1015" t="s">
        <v>2870</v>
      </c>
      <c r="I1102" s="1018">
        <v>43642</v>
      </c>
      <c r="J1102" s="1018">
        <v>44738</v>
      </c>
      <c r="K1102" s="1015" t="s">
        <v>2022</v>
      </c>
      <c r="L1102" s="1015" t="s">
        <v>3542</v>
      </c>
    </row>
    <row r="1103" spans="1:12" ht="24">
      <c r="A1103" s="1014">
        <v>1100</v>
      </c>
      <c r="B1103" s="1014" t="s">
        <v>5782</v>
      </c>
      <c r="C1103" s="1014" t="s">
        <v>2867</v>
      </c>
      <c r="D1103" s="1015" t="s">
        <v>4000</v>
      </c>
      <c r="E1103" s="1016">
        <v>16413.490000000002</v>
      </c>
      <c r="F1103" s="1017">
        <v>5535271</v>
      </c>
      <c r="G1103" s="1015" t="s">
        <v>5783</v>
      </c>
      <c r="H1103" s="1015" t="s">
        <v>2870</v>
      </c>
      <c r="I1103" s="1018">
        <v>43643</v>
      </c>
      <c r="J1103" s="1018">
        <v>44739</v>
      </c>
      <c r="K1103" s="1015" t="s">
        <v>5784</v>
      </c>
      <c r="L1103" s="1015" t="s">
        <v>5785</v>
      </c>
    </row>
    <row r="1104" spans="1:12" ht="12">
      <c r="A1104" s="1014">
        <v>1101</v>
      </c>
      <c r="B1104" s="1014" t="s">
        <v>5786</v>
      </c>
      <c r="C1104" s="1014" t="s">
        <v>2867</v>
      </c>
      <c r="D1104" s="1015" t="s">
        <v>5787</v>
      </c>
      <c r="E1104" s="1016">
        <v>15825.96</v>
      </c>
      <c r="F1104" s="1017">
        <v>5454468</v>
      </c>
      <c r="G1104" s="1015" t="s">
        <v>5788</v>
      </c>
      <c r="H1104" s="1015" t="s">
        <v>2870</v>
      </c>
      <c r="I1104" s="1018">
        <v>43643</v>
      </c>
      <c r="J1104" s="1018">
        <v>44739</v>
      </c>
      <c r="K1104" s="1015" t="s">
        <v>1173</v>
      </c>
      <c r="L1104" s="1015" t="s">
        <v>5789</v>
      </c>
    </row>
    <row r="1105" spans="1:12" ht="12">
      <c r="A1105" s="1014">
        <v>1102</v>
      </c>
      <c r="B1105" s="1014" t="s">
        <v>5790</v>
      </c>
      <c r="C1105" s="1014" t="s">
        <v>2867</v>
      </c>
      <c r="D1105" s="1015" t="s">
        <v>5791</v>
      </c>
      <c r="E1105" s="1016">
        <v>133.22</v>
      </c>
      <c r="F1105" s="1017">
        <v>2588641</v>
      </c>
      <c r="G1105" s="1015" t="s">
        <v>5792</v>
      </c>
      <c r="H1105" s="1015" t="s">
        <v>2870</v>
      </c>
      <c r="I1105" s="1018">
        <v>43647</v>
      </c>
      <c r="J1105" s="1018">
        <v>44743</v>
      </c>
      <c r="K1105" s="1015" t="s">
        <v>1184</v>
      </c>
      <c r="L1105" s="1015" t="s">
        <v>3054</v>
      </c>
    </row>
    <row r="1106" spans="1:12" ht="12">
      <c r="A1106" s="1014">
        <v>1103</v>
      </c>
      <c r="B1106" s="1014" t="s">
        <v>5793</v>
      </c>
      <c r="C1106" s="1014" t="s">
        <v>2867</v>
      </c>
      <c r="D1106" s="1015" t="s">
        <v>5794</v>
      </c>
      <c r="E1106" s="1016">
        <v>2556.6799999999998</v>
      </c>
      <c r="F1106" s="1017">
        <v>5081335</v>
      </c>
      <c r="G1106" s="1015" t="s">
        <v>5795</v>
      </c>
      <c r="H1106" s="1015" t="s">
        <v>2870</v>
      </c>
      <c r="I1106" s="1018">
        <v>43662</v>
      </c>
      <c r="J1106" s="1018">
        <v>44758</v>
      </c>
      <c r="K1106" s="1015" t="s">
        <v>2960</v>
      </c>
      <c r="L1106" s="1015" t="s">
        <v>4138</v>
      </c>
    </row>
    <row r="1107" spans="1:12" ht="12">
      <c r="A1107" s="1014">
        <v>1104</v>
      </c>
      <c r="B1107" s="1014" t="s">
        <v>5796</v>
      </c>
      <c r="C1107" s="1014" t="s">
        <v>2867</v>
      </c>
      <c r="D1107" s="1015" t="s">
        <v>3169</v>
      </c>
      <c r="E1107" s="1016">
        <v>585.26</v>
      </c>
      <c r="F1107" s="1017">
        <v>5162696</v>
      </c>
      <c r="G1107" s="1015" t="s">
        <v>5439</v>
      </c>
      <c r="H1107" s="1015" t="s">
        <v>2870</v>
      </c>
      <c r="I1107" s="1018">
        <v>43665</v>
      </c>
      <c r="J1107" s="1018">
        <v>44761</v>
      </c>
      <c r="K1107" s="1015" t="s">
        <v>2985</v>
      </c>
      <c r="L1107" s="1015" t="s">
        <v>5471</v>
      </c>
    </row>
    <row r="1108" spans="1:12" ht="12">
      <c r="A1108" s="1014">
        <v>1105</v>
      </c>
      <c r="B1108" s="1014" t="s">
        <v>5797</v>
      </c>
      <c r="C1108" s="1014" t="s">
        <v>2867</v>
      </c>
      <c r="D1108" s="1015" t="s">
        <v>5798</v>
      </c>
      <c r="E1108" s="1016">
        <v>1428.4</v>
      </c>
      <c r="F1108" s="1017">
        <v>6010822</v>
      </c>
      <c r="G1108" s="1015" t="s">
        <v>5345</v>
      </c>
      <c r="H1108" s="1015" t="s">
        <v>2870</v>
      </c>
      <c r="I1108" s="1018">
        <v>43665</v>
      </c>
      <c r="J1108" s="1018">
        <v>44761</v>
      </c>
      <c r="K1108" s="1015" t="s">
        <v>2985</v>
      </c>
      <c r="L1108" s="1015" t="s">
        <v>5799</v>
      </c>
    </row>
    <row r="1109" spans="1:12" ht="12">
      <c r="A1109" s="1014">
        <v>1106</v>
      </c>
      <c r="B1109" s="1014" t="s">
        <v>5800</v>
      </c>
      <c r="C1109" s="1014" t="s">
        <v>2867</v>
      </c>
      <c r="D1109" s="1015" t="s">
        <v>5801</v>
      </c>
      <c r="E1109" s="1016">
        <v>1651.02</v>
      </c>
      <c r="F1109" s="1017">
        <v>5735351</v>
      </c>
      <c r="G1109" s="1015" t="s">
        <v>5802</v>
      </c>
      <c r="H1109" s="1015" t="s">
        <v>2870</v>
      </c>
      <c r="I1109" s="1018">
        <v>43676</v>
      </c>
      <c r="J1109" s="1018">
        <v>44772</v>
      </c>
      <c r="K1109" s="1015" t="s">
        <v>1184</v>
      </c>
      <c r="L1109" s="1015" t="s">
        <v>5803</v>
      </c>
    </row>
    <row r="1110" spans="1:12" ht="12">
      <c r="A1110" s="1014">
        <v>1107</v>
      </c>
      <c r="B1110" s="1014" t="s">
        <v>5804</v>
      </c>
      <c r="C1110" s="1014" t="s">
        <v>2867</v>
      </c>
      <c r="D1110" s="1015" t="s">
        <v>5805</v>
      </c>
      <c r="E1110" s="1016">
        <v>2366.86</v>
      </c>
      <c r="F1110" s="1017">
        <v>2872943</v>
      </c>
      <c r="G1110" s="1015" t="s">
        <v>791</v>
      </c>
      <c r="H1110" s="1015" t="s">
        <v>2870</v>
      </c>
      <c r="I1110" s="1018">
        <v>43677</v>
      </c>
      <c r="J1110" s="1018">
        <v>44773</v>
      </c>
      <c r="K1110" s="1015" t="s">
        <v>1239</v>
      </c>
      <c r="L1110" s="1015" t="s">
        <v>3732</v>
      </c>
    </row>
    <row r="1111" spans="1:12" ht="24">
      <c r="A1111" s="1014">
        <v>1108</v>
      </c>
      <c r="B1111" s="1014" t="s">
        <v>5806</v>
      </c>
      <c r="C1111" s="1014" t="s">
        <v>2867</v>
      </c>
      <c r="D1111" s="1015" t="s">
        <v>5807</v>
      </c>
      <c r="E1111" s="1016">
        <v>1701.8</v>
      </c>
      <c r="F1111" s="1017">
        <v>6207642</v>
      </c>
      <c r="G1111" s="1015" t="s">
        <v>5808</v>
      </c>
      <c r="H1111" s="1015" t="s">
        <v>2870</v>
      </c>
      <c r="I1111" s="1018">
        <v>43677</v>
      </c>
      <c r="J1111" s="1018">
        <v>44773</v>
      </c>
      <c r="K1111" s="1015" t="s">
        <v>1179</v>
      </c>
      <c r="L1111" s="1015" t="s">
        <v>5809</v>
      </c>
    </row>
    <row r="1112" spans="1:12" ht="12">
      <c r="A1112" s="1014">
        <v>1109</v>
      </c>
      <c r="B1112" s="1014" t="s">
        <v>5810</v>
      </c>
      <c r="C1112" s="1014" t="s">
        <v>2867</v>
      </c>
      <c r="D1112" s="1015" t="s">
        <v>5659</v>
      </c>
      <c r="E1112" s="1016">
        <v>3718.95</v>
      </c>
      <c r="F1112" s="1017">
        <v>6471919</v>
      </c>
      <c r="G1112" s="1015" t="s">
        <v>5811</v>
      </c>
      <c r="H1112" s="1015" t="s">
        <v>2870</v>
      </c>
      <c r="I1112" s="1018">
        <v>43682</v>
      </c>
      <c r="J1112" s="1018">
        <v>44778</v>
      </c>
      <c r="K1112" s="1015" t="s">
        <v>2985</v>
      </c>
      <c r="L1112" s="1015" t="s">
        <v>5812</v>
      </c>
    </row>
    <row r="1113" spans="1:12" ht="12">
      <c r="A1113" s="1014">
        <v>1110</v>
      </c>
      <c r="B1113" s="1014" t="s">
        <v>5813</v>
      </c>
      <c r="C1113" s="1014" t="s">
        <v>2867</v>
      </c>
      <c r="D1113" s="1015" t="s">
        <v>4121</v>
      </c>
      <c r="E1113" s="1016">
        <v>12621.77</v>
      </c>
      <c r="F1113" s="1017">
        <v>5993288</v>
      </c>
      <c r="G1113" s="1015" t="s">
        <v>5814</v>
      </c>
      <c r="H1113" s="1015" t="s">
        <v>2870</v>
      </c>
      <c r="I1113" s="1018">
        <v>43684</v>
      </c>
      <c r="J1113" s="1018">
        <v>44780</v>
      </c>
      <c r="K1113" s="1015" t="s">
        <v>1270</v>
      </c>
      <c r="L1113" s="1015" t="s">
        <v>2891</v>
      </c>
    </row>
    <row r="1114" spans="1:12" ht="12">
      <c r="A1114" s="1014">
        <v>1111</v>
      </c>
      <c r="B1114" s="1014" t="s">
        <v>5815</v>
      </c>
      <c r="C1114" s="1014" t="s">
        <v>2867</v>
      </c>
      <c r="D1114" s="1015" t="s">
        <v>5816</v>
      </c>
      <c r="E1114" s="1016">
        <v>2160.0700000000002</v>
      </c>
      <c r="F1114" s="1017">
        <v>6243894</v>
      </c>
      <c r="G1114" s="1015" t="s">
        <v>5817</v>
      </c>
      <c r="H1114" s="1015" t="s">
        <v>2870</v>
      </c>
      <c r="I1114" s="1018">
        <v>43684</v>
      </c>
      <c r="J1114" s="1018">
        <v>44780</v>
      </c>
      <c r="K1114" s="1015" t="s">
        <v>1255</v>
      </c>
      <c r="L1114" s="1015" t="s">
        <v>3154</v>
      </c>
    </row>
    <row r="1115" spans="1:12" ht="12">
      <c r="A1115" s="1014">
        <v>1112</v>
      </c>
      <c r="B1115" s="1014" t="s">
        <v>5818</v>
      </c>
      <c r="C1115" s="1014" t="s">
        <v>2867</v>
      </c>
      <c r="D1115" s="1015" t="s">
        <v>5819</v>
      </c>
      <c r="E1115" s="1016">
        <v>7319.38</v>
      </c>
      <c r="F1115" s="1017">
        <v>6439543</v>
      </c>
      <c r="G1115" s="1015" t="s">
        <v>5820</v>
      </c>
      <c r="H1115" s="1015" t="s">
        <v>2870</v>
      </c>
      <c r="I1115" s="1018">
        <v>43685</v>
      </c>
      <c r="J1115" s="1018">
        <v>44781</v>
      </c>
      <c r="K1115" s="1015" t="s">
        <v>2022</v>
      </c>
      <c r="L1115" s="1015" t="s">
        <v>5821</v>
      </c>
    </row>
    <row r="1116" spans="1:12" ht="12">
      <c r="A1116" s="1014">
        <v>1113</v>
      </c>
      <c r="B1116" s="1014" t="s">
        <v>5822</v>
      </c>
      <c r="C1116" s="1014" t="s">
        <v>2867</v>
      </c>
      <c r="D1116" s="1015" t="s">
        <v>5823</v>
      </c>
      <c r="E1116" s="1016">
        <v>40.94</v>
      </c>
      <c r="F1116" s="1017">
        <v>5228506</v>
      </c>
      <c r="G1116" s="1015" t="s">
        <v>5824</v>
      </c>
      <c r="H1116" s="1015" t="s">
        <v>2870</v>
      </c>
      <c r="I1116" s="1018">
        <v>43689</v>
      </c>
      <c r="J1116" s="1018">
        <v>44785</v>
      </c>
      <c r="K1116" s="1015" t="s">
        <v>1239</v>
      </c>
      <c r="L1116" s="1015" t="s">
        <v>3382</v>
      </c>
    </row>
    <row r="1117" spans="1:12" ht="12">
      <c r="A1117" s="1014">
        <v>1114</v>
      </c>
      <c r="B1117" s="1014" t="s">
        <v>5825</v>
      </c>
      <c r="C1117" s="1014" t="s">
        <v>2867</v>
      </c>
      <c r="D1117" s="1015" t="s">
        <v>5826</v>
      </c>
      <c r="E1117" s="1016">
        <v>413.82</v>
      </c>
      <c r="F1117" s="1017">
        <v>6443826</v>
      </c>
      <c r="G1117" s="1015" t="s">
        <v>5827</v>
      </c>
      <c r="H1117" s="1015" t="s">
        <v>2870</v>
      </c>
      <c r="I1117" s="1018">
        <v>43693</v>
      </c>
      <c r="J1117" s="1018">
        <v>44789</v>
      </c>
      <c r="K1117" s="1015" t="s">
        <v>1184</v>
      </c>
      <c r="L1117" s="1015" t="s">
        <v>2948</v>
      </c>
    </row>
    <row r="1118" spans="1:12" ht="12">
      <c r="A1118" s="1014">
        <v>1115</v>
      </c>
      <c r="B1118" s="1014" t="s">
        <v>5828</v>
      </c>
      <c r="C1118" s="1014" t="s">
        <v>2867</v>
      </c>
      <c r="D1118" s="1015" t="s">
        <v>5829</v>
      </c>
      <c r="E1118" s="1016">
        <v>25013.81</v>
      </c>
      <c r="F1118" s="1017">
        <v>5418674</v>
      </c>
      <c r="G1118" s="1015" t="s">
        <v>5830</v>
      </c>
      <c r="H1118" s="1015" t="s">
        <v>2870</v>
      </c>
      <c r="I1118" s="1018">
        <v>43693</v>
      </c>
      <c r="J1118" s="1018">
        <v>44789</v>
      </c>
      <c r="K1118" s="1015" t="s">
        <v>1250</v>
      </c>
      <c r="L1118" s="1015" t="s">
        <v>3990</v>
      </c>
    </row>
    <row r="1119" spans="1:12" ht="12">
      <c r="A1119" s="1014">
        <v>1116</v>
      </c>
      <c r="B1119" s="1014" t="s">
        <v>5831</v>
      </c>
      <c r="C1119" s="1014" t="s">
        <v>2867</v>
      </c>
      <c r="D1119" s="1015" t="s">
        <v>5832</v>
      </c>
      <c r="E1119" s="1016">
        <v>431.6</v>
      </c>
      <c r="F1119" s="1017">
        <v>5789931</v>
      </c>
      <c r="G1119" s="1015" t="s">
        <v>5833</v>
      </c>
      <c r="H1119" s="1015" t="s">
        <v>2870</v>
      </c>
      <c r="I1119" s="1018">
        <v>43720</v>
      </c>
      <c r="J1119" s="1018">
        <v>44816</v>
      </c>
      <c r="K1119" s="1015" t="s">
        <v>1250</v>
      </c>
      <c r="L1119" s="1015" t="s">
        <v>4203</v>
      </c>
    </row>
    <row r="1120" spans="1:12" ht="12">
      <c r="A1120" s="1014">
        <v>1117</v>
      </c>
      <c r="B1120" s="1014" t="s">
        <v>5834</v>
      </c>
      <c r="C1120" s="1014" t="s">
        <v>2867</v>
      </c>
      <c r="D1120" s="1015" t="s">
        <v>4256</v>
      </c>
      <c r="E1120" s="1016">
        <v>143.86000000000001</v>
      </c>
      <c r="F1120" s="1017">
        <v>6010822</v>
      </c>
      <c r="G1120" s="1015" t="s">
        <v>5345</v>
      </c>
      <c r="H1120" s="1015" t="s">
        <v>2870</v>
      </c>
      <c r="I1120" s="1018">
        <v>43720</v>
      </c>
      <c r="J1120" s="1018">
        <v>44816</v>
      </c>
      <c r="K1120" s="1015" t="s">
        <v>1189</v>
      </c>
      <c r="L1120" s="1015" t="s">
        <v>4256</v>
      </c>
    </row>
    <row r="1121" spans="1:12" ht="12">
      <c r="A1121" s="1014">
        <v>1118</v>
      </c>
      <c r="B1121" s="1014" t="s">
        <v>5835</v>
      </c>
      <c r="C1121" s="1014" t="s">
        <v>2867</v>
      </c>
      <c r="D1121" s="1015" t="s">
        <v>3014</v>
      </c>
      <c r="E1121" s="1016">
        <v>1046.0899999999999</v>
      </c>
      <c r="F1121" s="1017">
        <v>5903203</v>
      </c>
      <c r="G1121" s="1015" t="s">
        <v>5836</v>
      </c>
      <c r="H1121" s="1015" t="s">
        <v>2870</v>
      </c>
      <c r="I1121" s="1018">
        <v>43724</v>
      </c>
      <c r="J1121" s="1018">
        <v>44820</v>
      </c>
      <c r="K1121" s="1015" t="s">
        <v>1270</v>
      </c>
      <c r="L1121" s="1015" t="s">
        <v>5837</v>
      </c>
    </row>
    <row r="1122" spans="1:12" ht="12">
      <c r="A1122" s="1014">
        <v>1119</v>
      </c>
      <c r="B1122" s="1014" t="s">
        <v>5838</v>
      </c>
      <c r="C1122" s="1014" t="s">
        <v>2867</v>
      </c>
      <c r="D1122" s="1015" t="s">
        <v>4889</v>
      </c>
      <c r="E1122" s="1016">
        <v>1074.51</v>
      </c>
      <c r="F1122" s="1017">
        <v>5434041</v>
      </c>
      <c r="G1122" s="1015" t="s">
        <v>5599</v>
      </c>
      <c r="H1122" s="1015" t="s">
        <v>2870</v>
      </c>
      <c r="I1122" s="1018">
        <v>43727</v>
      </c>
      <c r="J1122" s="1018">
        <v>44823</v>
      </c>
      <c r="K1122" s="1015" t="s">
        <v>2985</v>
      </c>
      <c r="L1122" s="1015" t="s">
        <v>5471</v>
      </c>
    </row>
    <row r="1123" spans="1:12" ht="12">
      <c r="A1123" s="1014">
        <v>1120</v>
      </c>
      <c r="B1123" s="1014" t="s">
        <v>5839</v>
      </c>
      <c r="C1123" s="1014" t="s">
        <v>2867</v>
      </c>
      <c r="D1123" s="1015" t="s">
        <v>5840</v>
      </c>
      <c r="E1123" s="1016">
        <v>2858.32</v>
      </c>
      <c r="F1123" s="1017">
        <v>5298091</v>
      </c>
      <c r="G1123" s="1015" t="s">
        <v>5773</v>
      </c>
      <c r="H1123" s="1015" t="s">
        <v>2870</v>
      </c>
      <c r="I1123" s="1018">
        <v>43727</v>
      </c>
      <c r="J1123" s="1018">
        <v>44823</v>
      </c>
      <c r="K1123" s="1015" t="s">
        <v>1207</v>
      </c>
      <c r="L1123" s="1015" t="s">
        <v>4532</v>
      </c>
    </row>
    <row r="1124" spans="1:12" ht="24">
      <c r="A1124" s="1014">
        <v>1121</v>
      </c>
      <c r="B1124" s="1014" t="s">
        <v>5841</v>
      </c>
      <c r="C1124" s="1014" t="s">
        <v>2867</v>
      </c>
      <c r="D1124" s="1015" t="s">
        <v>5842</v>
      </c>
      <c r="E1124" s="1016">
        <v>7044.8</v>
      </c>
      <c r="F1124" s="1017">
        <v>6316719</v>
      </c>
      <c r="G1124" s="1015" t="s">
        <v>5843</v>
      </c>
      <c r="H1124" s="1015" t="s">
        <v>2922</v>
      </c>
      <c r="I1124" s="1018">
        <v>43728</v>
      </c>
      <c r="J1124" s="1018">
        <v>44824</v>
      </c>
      <c r="K1124" s="1015" t="s">
        <v>1234</v>
      </c>
      <c r="L1124" s="1015" t="s">
        <v>2982</v>
      </c>
    </row>
    <row r="1125" spans="1:12" ht="12">
      <c r="A1125" s="1014">
        <v>1122</v>
      </c>
      <c r="B1125" s="1014" t="s">
        <v>5844</v>
      </c>
      <c r="C1125" s="1014" t="s">
        <v>2867</v>
      </c>
      <c r="D1125" s="1015" t="s">
        <v>5845</v>
      </c>
      <c r="E1125" s="1016">
        <v>10236.799999999999</v>
      </c>
      <c r="F1125" s="1017">
        <v>5298091</v>
      </c>
      <c r="G1125" s="1015" t="s">
        <v>5773</v>
      </c>
      <c r="H1125" s="1015" t="s">
        <v>2870</v>
      </c>
      <c r="I1125" s="1018">
        <v>43731</v>
      </c>
      <c r="J1125" s="1018">
        <v>44827</v>
      </c>
      <c r="K1125" s="1015" t="s">
        <v>1207</v>
      </c>
      <c r="L1125" s="1015" t="s">
        <v>5846</v>
      </c>
    </row>
    <row r="1126" spans="1:12" ht="12">
      <c r="A1126" s="1014">
        <v>1123</v>
      </c>
      <c r="B1126" s="1014" t="s">
        <v>5847</v>
      </c>
      <c r="C1126" s="1014" t="s">
        <v>2867</v>
      </c>
      <c r="D1126" s="1015" t="s">
        <v>5848</v>
      </c>
      <c r="E1126" s="1016">
        <v>1226.71</v>
      </c>
      <c r="F1126" s="1017">
        <v>5256267</v>
      </c>
      <c r="G1126" s="1015" t="s">
        <v>5849</v>
      </c>
      <c r="H1126" s="1015" t="s">
        <v>2870</v>
      </c>
      <c r="I1126" s="1018">
        <v>43735</v>
      </c>
      <c r="J1126" s="1018">
        <v>44831</v>
      </c>
      <c r="K1126" s="1015" t="s">
        <v>1255</v>
      </c>
      <c r="L1126" s="1015" t="s">
        <v>3730</v>
      </c>
    </row>
    <row r="1127" spans="1:12" ht="12">
      <c r="A1127" s="1014">
        <v>1124</v>
      </c>
      <c r="B1127" s="1014" t="s">
        <v>5850</v>
      </c>
      <c r="C1127" s="1014" t="s">
        <v>2867</v>
      </c>
      <c r="D1127" s="1015" t="s">
        <v>4385</v>
      </c>
      <c r="E1127" s="1016">
        <v>244.53</v>
      </c>
      <c r="F1127" s="1017">
        <v>6014801</v>
      </c>
      <c r="G1127" s="1015" t="s">
        <v>5851</v>
      </c>
      <c r="H1127" s="1015" t="s">
        <v>2870</v>
      </c>
      <c r="I1127" s="1018">
        <v>43739</v>
      </c>
      <c r="J1127" s="1018">
        <v>44835</v>
      </c>
      <c r="K1127" s="1015" t="s">
        <v>1189</v>
      </c>
      <c r="L1127" s="1015" t="s">
        <v>3453</v>
      </c>
    </row>
    <row r="1128" spans="1:12" ht="12">
      <c r="A1128" s="1014">
        <v>1125</v>
      </c>
      <c r="B1128" s="1014" t="s">
        <v>5852</v>
      </c>
      <c r="C1128" s="1014" t="s">
        <v>2867</v>
      </c>
      <c r="D1128" s="1015" t="s">
        <v>4028</v>
      </c>
      <c r="E1128" s="1016">
        <v>14901.07</v>
      </c>
      <c r="F1128" s="1017">
        <v>6258832</v>
      </c>
      <c r="G1128" s="1015" t="s">
        <v>5853</v>
      </c>
      <c r="H1128" s="1015" t="s">
        <v>2870</v>
      </c>
      <c r="I1128" s="1018">
        <v>43754</v>
      </c>
      <c r="J1128" s="1018">
        <v>44850</v>
      </c>
      <c r="K1128" s="1015" t="s">
        <v>1207</v>
      </c>
      <c r="L1128" s="1015" t="s">
        <v>5723</v>
      </c>
    </row>
    <row r="1129" spans="1:12" ht="12">
      <c r="A1129" s="1014">
        <v>1126</v>
      </c>
      <c r="B1129" s="1014" t="s">
        <v>5854</v>
      </c>
      <c r="C1129" s="1014" t="s">
        <v>2867</v>
      </c>
      <c r="D1129" s="1015" t="s">
        <v>5855</v>
      </c>
      <c r="E1129" s="1016">
        <v>14484.58</v>
      </c>
      <c r="F1129" s="1017">
        <v>6177026</v>
      </c>
      <c r="G1129" s="1015" t="s">
        <v>5856</v>
      </c>
      <c r="H1129" s="1015" t="s">
        <v>2870</v>
      </c>
      <c r="I1129" s="1018">
        <v>43804</v>
      </c>
      <c r="J1129" s="1018">
        <v>44900</v>
      </c>
      <c r="K1129" s="1015" t="s">
        <v>1173</v>
      </c>
      <c r="L1129" s="1015" t="s">
        <v>3977</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7ABB5-F8ED-4003-B624-9602AFE589E0}">
  <dimension ref="A1:L1672"/>
  <sheetViews>
    <sheetView workbookViewId="0">
      <selection sqref="A1:D1"/>
    </sheetView>
  </sheetViews>
  <sheetFormatPr defaultColWidth="9.140625" defaultRowHeight="15"/>
  <cols>
    <col min="1" max="1" width="5.28515625" style="6" customWidth="1"/>
    <col min="2" max="2" width="11" style="6" customWidth="1"/>
    <col min="3" max="3" width="11.28515625" style="6" customWidth="1"/>
    <col min="4" max="4" width="24.5703125" style="6" customWidth="1"/>
    <col min="5" max="5" width="9.140625" style="6"/>
    <col min="6" max="6" width="10.7109375" style="6" customWidth="1"/>
    <col min="7" max="7" width="19.140625" style="81" customWidth="1"/>
    <col min="8" max="8" width="24.85546875" style="6" customWidth="1"/>
    <col min="9" max="9" width="10" style="6" customWidth="1"/>
    <col min="10" max="10" width="10.7109375" style="6" customWidth="1"/>
    <col min="11" max="11" width="14" style="6" customWidth="1"/>
    <col min="12" max="12" width="20.28515625" style="6" customWidth="1"/>
    <col min="13" max="16384" width="9.140625" style="6"/>
  </cols>
  <sheetData>
    <row r="1" spans="1:12">
      <c r="A1" s="1023" t="s">
        <v>5857</v>
      </c>
      <c r="B1" s="1023"/>
      <c r="C1" s="1023"/>
      <c r="D1" s="1023"/>
      <c r="E1" s="223"/>
      <c r="F1" s="223"/>
    </row>
    <row r="2" spans="1:12">
      <c r="A2" s="1041"/>
      <c r="B2" s="1041"/>
      <c r="C2" s="1041"/>
      <c r="D2" s="1041"/>
      <c r="E2" s="1041"/>
      <c r="F2" s="1041"/>
    </row>
    <row r="3" spans="1:12" s="78" customFormat="1" ht="36">
      <c r="A3" s="744" t="s">
        <v>1707</v>
      </c>
      <c r="B3" s="744" t="s">
        <v>5858</v>
      </c>
      <c r="C3" s="744" t="s">
        <v>2858</v>
      </c>
      <c r="D3" s="744" t="s">
        <v>2859</v>
      </c>
      <c r="E3" s="744" t="s">
        <v>5859</v>
      </c>
      <c r="F3" s="744" t="s">
        <v>5860</v>
      </c>
      <c r="G3" s="744" t="s">
        <v>221</v>
      </c>
      <c r="H3" s="744" t="s">
        <v>2862</v>
      </c>
      <c r="I3" s="744" t="s">
        <v>5861</v>
      </c>
      <c r="J3" s="744" t="s">
        <v>5862</v>
      </c>
      <c r="K3" s="744" t="s">
        <v>1731</v>
      </c>
      <c r="L3" s="744" t="s">
        <v>2865</v>
      </c>
    </row>
    <row r="4" spans="1:12">
      <c r="A4" s="274">
        <v>1</v>
      </c>
      <c r="B4" s="274" t="s">
        <v>5863</v>
      </c>
      <c r="C4" s="274" t="s">
        <v>5864</v>
      </c>
      <c r="D4" s="862" t="s">
        <v>3542</v>
      </c>
      <c r="E4" s="862">
        <v>3.36</v>
      </c>
      <c r="F4" s="862">
        <v>2025752</v>
      </c>
      <c r="G4" s="862" t="s">
        <v>5865</v>
      </c>
      <c r="H4" s="862" t="s">
        <v>2870</v>
      </c>
      <c r="I4" s="274" t="s">
        <v>5866</v>
      </c>
      <c r="J4" s="274" t="s">
        <v>5867</v>
      </c>
      <c r="K4" s="862" t="s">
        <v>1164</v>
      </c>
      <c r="L4" s="862" t="s">
        <v>5868</v>
      </c>
    </row>
    <row r="5" spans="1:12">
      <c r="A5" s="1008">
        <v>2</v>
      </c>
      <c r="B5" s="1008" t="s">
        <v>5869</v>
      </c>
      <c r="C5" s="1008" t="s">
        <v>5864</v>
      </c>
      <c r="D5" s="305" t="s">
        <v>5870</v>
      </c>
      <c r="E5" s="305">
        <v>167.59</v>
      </c>
      <c r="F5" s="305">
        <v>2550245</v>
      </c>
      <c r="G5" s="305" t="s">
        <v>5871</v>
      </c>
      <c r="H5" s="305" t="s">
        <v>5872</v>
      </c>
      <c r="I5" s="1008" t="s">
        <v>5873</v>
      </c>
      <c r="J5" s="1008" t="s">
        <v>5874</v>
      </c>
      <c r="K5" s="305" t="s">
        <v>1179</v>
      </c>
      <c r="L5" s="305" t="s">
        <v>3080</v>
      </c>
    </row>
    <row r="6" spans="1:12">
      <c r="A6" s="274">
        <v>3</v>
      </c>
      <c r="B6" s="274" t="s">
        <v>5875</v>
      </c>
      <c r="C6" s="274" t="s">
        <v>5864</v>
      </c>
      <c r="D6" s="862" t="s">
        <v>5876</v>
      </c>
      <c r="E6" s="862">
        <v>26.69</v>
      </c>
      <c r="F6" s="862">
        <v>5319331</v>
      </c>
      <c r="G6" s="862" t="s">
        <v>5877</v>
      </c>
      <c r="H6" s="862" t="s">
        <v>2870</v>
      </c>
      <c r="I6" s="274" t="s">
        <v>5878</v>
      </c>
      <c r="J6" s="274" t="s">
        <v>5879</v>
      </c>
      <c r="K6" s="862" t="s">
        <v>1179</v>
      </c>
      <c r="L6" s="862" t="s">
        <v>3182</v>
      </c>
    </row>
    <row r="7" spans="1:12">
      <c r="A7" s="1008">
        <v>4</v>
      </c>
      <c r="B7" s="1008" t="s">
        <v>5880</v>
      </c>
      <c r="C7" s="1008" t="s">
        <v>5864</v>
      </c>
      <c r="D7" s="305" t="s">
        <v>5881</v>
      </c>
      <c r="E7" s="305">
        <v>40.31</v>
      </c>
      <c r="F7" s="305">
        <v>2027194</v>
      </c>
      <c r="G7" s="305" t="s">
        <v>3226</v>
      </c>
      <c r="H7" s="305" t="s">
        <v>2870</v>
      </c>
      <c r="I7" s="1008" t="s">
        <v>5878</v>
      </c>
      <c r="J7" s="1008" t="s">
        <v>5879</v>
      </c>
      <c r="K7" s="305" t="s">
        <v>2058</v>
      </c>
      <c r="L7" s="305" t="s">
        <v>1197</v>
      </c>
    </row>
    <row r="8" spans="1:12">
      <c r="A8" s="274">
        <v>5</v>
      </c>
      <c r="B8" s="274" t="s">
        <v>5882</v>
      </c>
      <c r="C8" s="274" t="s">
        <v>5864</v>
      </c>
      <c r="D8" s="862" t="s">
        <v>5883</v>
      </c>
      <c r="E8" s="862">
        <v>4.3499999999999996</v>
      </c>
      <c r="F8" s="862">
        <v>2027194</v>
      </c>
      <c r="G8" s="862" t="s">
        <v>3226</v>
      </c>
      <c r="H8" s="862" t="s">
        <v>2870</v>
      </c>
      <c r="I8" s="274" t="s">
        <v>5878</v>
      </c>
      <c r="J8" s="274" t="s">
        <v>5879</v>
      </c>
      <c r="K8" s="862" t="s">
        <v>2058</v>
      </c>
      <c r="L8" s="862" t="s">
        <v>2070</v>
      </c>
    </row>
    <row r="9" spans="1:12">
      <c r="A9" s="1008">
        <v>6</v>
      </c>
      <c r="B9" s="1008" t="s">
        <v>5884</v>
      </c>
      <c r="C9" s="1008" t="s">
        <v>5864</v>
      </c>
      <c r="D9" s="305" t="s">
        <v>5885</v>
      </c>
      <c r="E9" s="305">
        <v>104.9</v>
      </c>
      <c r="F9" s="305">
        <v>2001454</v>
      </c>
      <c r="G9" s="305" t="s">
        <v>5886</v>
      </c>
      <c r="H9" s="305" t="s">
        <v>5887</v>
      </c>
      <c r="I9" s="1008" t="s">
        <v>5888</v>
      </c>
      <c r="J9" s="1008" t="s">
        <v>5889</v>
      </c>
      <c r="K9" s="305" t="s">
        <v>1250</v>
      </c>
      <c r="L9" s="305" t="s">
        <v>4203</v>
      </c>
    </row>
    <row r="10" spans="1:12">
      <c r="A10" s="274">
        <v>7</v>
      </c>
      <c r="B10" s="274" t="s">
        <v>5890</v>
      </c>
      <c r="C10" s="274" t="s">
        <v>5864</v>
      </c>
      <c r="D10" s="862" t="s">
        <v>5891</v>
      </c>
      <c r="E10" s="862">
        <v>99.5</v>
      </c>
      <c r="F10" s="862">
        <v>2019086</v>
      </c>
      <c r="G10" s="862" t="s">
        <v>3609</v>
      </c>
      <c r="H10" s="862" t="s">
        <v>2870</v>
      </c>
      <c r="I10" s="274" t="s">
        <v>5892</v>
      </c>
      <c r="J10" s="274" t="s">
        <v>5893</v>
      </c>
      <c r="K10" s="862" t="s">
        <v>1239</v>
      </c>
      <c r="L10" s="862" t="s">
        <v>3610</v>
      </c>
    </row>
    <row r="11" spans="1:12">
      <c r="A11" s="1008">
        <v>8</v>
      </c>
      <c r="B11" s="1008" t="s">
        <v>5894</v>
      </c>
      <c r="C11" s="1008" t="s">
        <v>5864</v>
      </c>
      <c r="D11" s="305" t="s">
        <v>5895</v>
      </c>
      <c r="E11" s="305">
        <v>27.5</v>
      </c>
      <c r="F11" s="305">
        <v>2081547</v>
      </c>
      <c r="G11" s="305" t="s">
        <v>5896</v>
      </c>
      <c r="H11" s="305" t="s">
        <v>2870</v>
      </c>
      <c r="I11" s="1008" t="s">
        <v>5897</v>
      </c>
      <c r="J11" s="1008" t="s">
        <v>5898</v>
      </c>
      <c r="K11" s="305" t="s">
        <v>1239</v>
      </c>
      <c r="L11" s="305" t="s">
        <v>5899</v>
      </c>
    </row>
    <row r="12" spans="1:12">
      <c r="A12" s="274">
        <v>9</v>
      </c>
      <c r="B12" s="274" t="s">
        <v>5900</v>
      </c>
      <c r="C12" s="274" t="s">
        <v>5864</v>
      </c>
      <c r="D12" s="862" t="s">
        <v>5901</v>
      </c>
      <c r="E12" s="862">
        <v>131.9</v>
      </c>
      <c r="F12" s="862">
        <v>2695421</v>
      </c>
      <c r="G12" s="862" t="s">
        <v>5902</v>
      </c>
      <c r="H12" s="862" t="s">
        <v>2870</v>
      </c>
      <c r="I12" s="274" t="s">
        <v>5897</v>
      </c>
      <c r="J12" s="274" t="s">
        <v>5898</v>
      </c>
      <c r="K12" s="862" t="s">
        <v>1239</v>
      </c>
      <c r="L12" s="862" t="s">
        <v>5899</v>
      </c>
    </row>
    <row r="13" spans="1:12">
      <c r="A13" s="1008">
        <v>10</v>
      </c>
      <c r="B13" s="1008" t="s">
        <v>5903</v>
      </c>
      <c r="C13" s="1008" t="s">
        <v>5864</v>
      </c>
      <c r="D13" s="305" t="s">
        <v>5904</v>
      </c>
      <c r="E13" s="305">
        <v>49.26</v>
      </c>
      <c r="F13" s="305">
        <v>2081547</v>
      </c>
      <c r="G13" s="305" t="s">
        <v>5896</v>
      </c>
      <c r="H13" s="305" t="s">
        <v>2870</v>
      </c>
      <c r="I13" s="1008" t="s">
        <v>5897</v>
      </c>
      <c r="J13" s="1008" t="s">
        <v>5898</v>
      </c>
      <c r="K13" s="305" t="s">
        <v>1239</v>
      </c>
      <c r="L13" s="305" t="s">
        <v>5899</v>
      </c>
    </row>
    <row r="14" spans="1:12">
      <c r="A14" s="274">
        <v>11</v>
      </c>
      <c r="B14" s="274" t="s">
        <v>5905</v>
      </c>
      <c r="C14" s="274" t="s">
        <v>5864</v>
      </c>
      <c r="D14" s="862" t="s">
        <v>5906</v>
      </c>
      <c r="E14" s="862">
        <v>97.55</v>
      </c>
      <c r="F14" s="862">
        <v>2054701</v>
      </c>
      <c r="G14" s="862" t="s">
        <v>5907</v>
      </c>
      <c r="H14" s="862" t="s">
        <v>2870</v>
      </c>
      <c r="I14" s="274" t="s">
        <v>5897</v>
      </c>
      <c r="J14" s="274" t="s">
        <v>5898</v>
      </c>
      <c r="K14" s="862" t="s">
        <v>1239</v>
      </c>
      <c r="L14" s="862" t="s">
        <v>5899</v>
      </c>
    </row>
    <row r="15" spans="1:12">
      <c r="A15" s="1008">
        <v>12</v>
      </c>
      <c r="B15" s="1008" t="s">
        <v>5908</v>
      </c>
      <c r="C15" s="1008" t="s">
        <v>5864</v>
      </c>
      <c r="D15" s="305" t="s">
        <v>4366</v>
      </c>
      <c r="E15" s="305">
        <v>8.09</v>
      </c>
      <c r="F15" s="305">
        <v>2305097</v>
      </c>
      <c r="G15" s="305" t="s">
        <v>5909</v>
      </c>
      <c r="H15" s="305" t="s">
        <v>5910</v>
      </c>
      <c r="I15" s="1008" t="s">
        <v>5897</v>
      </c>
      <c r="J15" s="1008" t="s">
        <v>5898</v>
      </c>
      <c r="K15" s="305" t="s">
        <v>1207</v>
      </c>
      <c r="L15" s="305" t="s">
        <v>4078</v>
      </c>
    </row>
    <row r="16" spans="1:12" ht="24">
      <c r="A16" s="274">
        <v>13</v>
      </c>
      <c r="B16" s="274" t="s">
        <v>5911</v>
      </c>
      <c r="C16" s="274" t="s">
        <v>5864</v>
      </c>
      <c r="D16" s="862" t="s">
        <v>5912</v>
      </c>
      <c r="E16" s="862">
        <v>112.64</v>
      </c>
      <c r="F16" s="862">
        <v>5470862</v>
      </c>
      <c r="G16" s="862" t="s">
        <v>5913</v>
      </c>
      <c r="H16" s="862" t="s">
        <v>2870</v>
      </c>
      <c r="I16" s="274" t="s">
        <v>5914</v>
      </c>
      <c r="J16" s="274" t="s">
        <v>5915</v>
      </c>
      <c r="K16" s="862" t="s">
        <v>1207</v>
      </c>
      <c r="L16" s="862" t="s">
        <v>3665</v>
      </c>
    </row>
    <row r="17" spans="1:12">
      <c r="A17" s="1008">
        <v>14</v>
      </c>
      <c r="B17" s="1008" t="s">
        <v>5916</v>
      </c>
      <c r="C17" s="1008" t="s">
        <v>5864</v>
      </c>
      <c r="D17" s="305" t="s">
        <v>5917</v>
      </c>
      <c r="E17" s="305">
        <v>72.05</v>
      </c>
      <c r="F17" s="305">
        <v>2618532</v>
      </c>
      <c r="G17" s="305" t="s">
        <v>5918</v>
      </c>
      <c r="H17" s="305" t="s">
        <v>2870</v>
      </c>
      <c r="I17" s="1008" t="s">
        <v>5914</v>
      </c>
      <c r="J17" s="1008" t="s">
        <v>5915</v>
      </c>
      <c r="K17" s="305" t="s">
        <v>1207</v>
      </c>
      <c r="L17" s="305" t="s">
        <v>3665</v>
      </c>
    </row>
    <row r="18" spans="1:12">
      <c r="A18" s="274">
        <v>15</v>
      </c>
      <c r="B18" s="274" t="s">
        <v>5919</v>
      </c>
      <c r="C18" s="274" t="s">
        <v>5864</v>
      </c>
      <c r="D18" s="862" t="s">
        <v>4336</v>
      </c>
      <c r="E18" s="862">
        <v>8.56</v>
      </c>
      <c r="F18" s="862">
        <v>6140963</v>
      </c>
      <c r="G18" s="862" t="s">
        <v>5920</v>
      </c>
      <c r="H18" s="862" t="s">
        <v>2870</v>
      </c>
      <c r="I18" s="274" t="s">
        <v>5914</v>
      </c>
      <c r="J18" s="274" t="s">
        <v>5915</v>
      </c>
      <c r="K18" s="862" t="s">
        <v>1239</v>
      </c>
      <c r="L18" s="862" t="s">
        <v>3732</v>
      </c>
    </row>
    <row r="19" spans="1:12">
      <c r="A19" s="1008">
        <v>16</v>
      </c>
      <c r="B19" s="1008" t="s">
        <v>5921</v>
      </c>
      <c r="C19" s="1008" t="s">
        <v>5864</v>
      </c>
      <c r="D19" s="305" t="s">
        <v>5922</v>
      </c>
      <c r="E19" s="305">
        <v>224.99</v>
      </c>
      <c r="F19" s="305">
        <v>3557588</v>
      </c>
      <c r="G19" s="305" t="s">
        <v>5923</v>
      </c>
      <c r="H19" s="305" t="s">
        <v>2870</v>
      </c>
      <c r="I19" s="1008" t="s">
        <v>5914</v>
      </c>
      <c r="J19" s="1008" t="s">
        <v>5915</v>
      </c>
      <c r="K19" s="305" t="s">
        <v>1207</v>
      </c>
      <c r="L19" s="305" t="s">
        <v>3665</v>
      </c>
    </row>
    <row r="20" spans="1:12">
      <c r="A20" s="274">
        <v>17</v>
      </c>
      <c r="B20" s="274" t="s">
        <v>5924</v>
      </c>
      <c r="C20" s="274" t="s">
        <v>5864</v>
      </c>
      <c r="D20" s="862" t="s">
        <v>5925</v>
      </c>
      <c r="E20" s="862">
        <v>148.44999999999999</v>
      </c>
      <c r="F20" s="862">
        <v>3555763</v>
      </c>
      <c r="G20" s="862" t="s">
        <v>5926</v>
      </c>
      <c r="H20" s="862" t="s">
        <v>2870</v>
      </c>
      <c r="I20" s="274" t="s">
        <v>5914</v>
      </c>
      <c r="J20" s="274" t="s">
        <v>5915</v>
      </c>
      <c r="K20" s="862" t="s">
        <v>1223</v>
      </c>
      <c r="L20" s="862" t="s">
        <v>1101</v>
      </c>
    </row>
    <row r="21" spans="1:12">
      <c r="A21" s="1008">
        <v>18</v>
      </c>
      <c r="B21" s="1008" t="s">
        <v>5927</v>
      </c>
      <c r="C21" s="1008" t="s">
        <v>5864</v>
      </c>
      <c r="D21" s="305" t="s">
        <v>5922</v>
      </c>
      <c r="E21" s="305">
        <v>103.47</v>
      </c>
      <c r="F21" s="305">
        <v>3738191</v>
      </c>
      <c r="G21" s="305" t="s">
        <v>5928</v>
      </c>
      <c r="H21" s="305" t="s">
        <v>2870</v>
      </c>
      <c r="I21" s="1008" t="s">
        <v>5914</v>
      </c>
      <c r="J21" s="1008" t="s">
        <v>5915</v>
      </c>
      <c r="K21" s="305" t="s">
        <v>1207</v>
      </c>
      <c r="L21" s="305" t="s">
        <v>3665</v>
      </c>
    </row>
    <row r="22" spans="1:12">
      <c r="A22" s="274">
        <v>19</v>
      </c>
      <c r="B22" s="274" t="s">
        <v>5929</v>
      </c>
      <c r="C22" s="274" t="s">
        <v>5864</v>
      </c>
      <c r="D22" s="862" t="s">
        <v>5930</v>
      </c>
      <c r="E22" s="862">
        <v>72.739999999999995</v>
      </c>
      <c r="F22" s="862">
        <v>3553779</v>
      </c>
      <c r="G22" s="862" t="s">
        <v>5931</v>
      </c>
      <c r="H22" s="862" t="s">
        <v>2870</v>
      </c>
      <c r="I22" s="274" t="s">
        <v>5914</v>
      </c>
      <c r="J22" s="274" t="s">
        <v>5915</v>
      </c>
      <c r="K22" s="862" t="s">
        <v>1223</v>
      </c>
      <c r="L22" s="862" t="s">
        <v>1101</v>
      </c>
    </row>
    <row r="23" spans="1:12">
      <c r="A23" s="1008">
        <v>20</v>
      </c>
      <c r="B23" s="1008" t="s">
        <v>5932</v>
      </c>
      <c r="C23" s="1008" t="s">
        <v>5864</v>
      </c>
      <c r="D23" s="305" t="s">
        <v>5930</v>
      </c>
      <c r="E23" s="305">
        <v>303.27</v>
      </c>
      <c r="F23" s="305">
        <v>3555763</v>
      </c>
      <c r="G23" s="305" t="s">
        <v>5926</v>
      </c>
      <c r="H23" s="305" t="s">
        <v>2870</v>
      </c>
      <c r="I23" s="1008" t="s">
        <v>5914</v>
      </c>
      <c r="J23" s="1008" t="s">
        <v>5915</v>
      </c>
      <c r="K23" s="305" t="s">
        <v>1223</v>
      </c>
      <c r="L23" s="305" t="s">
        <v>1101</v>
      </c>
    </row>
    <row r="24" spans="1:12">
      <c r="A24" s="274">
        <v>21</v>
      </c>
      <c r="B24" s="274" t="s">
        <v>5933</v>
      </c>
      <c r="C24" s="274" t="s">
        <v>5864</v>
      </c>
      <c r="D24" s="862" t="s">
        <v>5934</v>
      </c>
      <c r="E24" s="862">
        <v>433.64</v>
      </c>
      <c r="F24" s="862">
        <v>2041391</v>
      </c>
      <c r="G24" s="862" t="s">
        <v>5935</v>
      </c>
      <c r="H24" s="862" t="s">
        <v>2870</v>
      </c>
      <c r="I24" s="274" t="s">
        <v>5936</v>
      </c>
      <c r="J24" s="274" t="s">
        <v>5937</v>
      </c>
      <c r="K24" s="862" t="s">
        <v>2022</v>
      </c>
      <c r="L24" s="862" t="s">
        <v>3059</v>
      </c>
    </row>
    <row r="25" spans="1:12">
      <c r="A25" s="1008">
        <v>22</v>
      </c>
      <c r="B25" s="1008" t="s">
        <v>5938</v>
      </c>
      <c r="C25" s="1008" t="s">
        <v>5864</v>
      </c>
      <c r="D25" s="305" t="s">
        <v>5939</v>
      </c>
      <c r="E25" s="305">
        <v>11.67</v>
      </c>
      <c r="F25" s="305">
        <v>2873575</v>
      </c>
      <c r="G25" s="305" t="s">
        <v>5940</v>
      </c>
      <c r="H25" s="305" t="s">
        <v>2870</v>
      </c>
      <c r="I25" s="1008" t="s">
        <v>5941</v>
      </c>
      <c r="J25" s="1008" t="s">
        <v>5942</v>
      </c>
      <c r="K25" s="305" t="s">
        <v>2022</v>
      </c>
      <c r="L25" s="305" t="s">
        <v>2969</v>
      </c>
    </row>
    <row r="26" spans="1:12">
      <c r="A26" s="274">
        <v>23</v>
      </c>
      <c r="B26" s="274" t="s">
        <v>5943</v>
      </c>
      <c r="C26" s="274" t="s">
        <v>5864</v>
      </c>
      <c r="D26" s="862" t="s">
        <v>5944</v>
      </c>
      <c r="E26" s="862">
        <v>89.73</v>
      </c>
      <c r="F26" s="862">
        <v>2034859</v>
      </c>
      <c r="G26" s="862" t="s">
        <v>5945</v>
      </c>
      <c r="H26" s="862" t="s">
        <v>5887</v>
      </c>
      <c r="I26" s="274" t="s">
        <v>5946</v>
      </c>
      <c r="J26" s="274" t="s">
        <v>5947</v>
      </c>
      <c r="K26" s="862" t="s">
        <v>1260</v>
      </c>
      <c r="L26" s="862" t="s">
        <v>3507</v>
      </c>
    </row>
    <row r="27" spans="1:12">
      <c r="A27" s="1008">
        <v>24</v>
      </c>
      <c r="B27" s="1008" t="s">
        <v>5948</v>
      </c>
      <c r="C27" s="1008" t="s">
        <v>5864</v>
      </c>
      <c r="D27" s="305" t="s">
        <v>5949</v>
      </c>
      <c r="E27" s="305">
        <v>31.97</v>
      </c>
      <c r="F27" s="305">
        <v>2682702</v>
      </c>
      <c r="G27" s="305" t="s">
        <v>5950</v>
      </c>
      <c r="H27" s="305" t="s">
        <v>2870</v>
      </c>
      <c r="I27" s="1008" t="s">
        <v>5951</v>
      </c>
      <c r="J27" s="1008" t="s">
        <v>5952</v>
      </c>
      <c r="K27" s="305" t="s">
        <v>2058</v>
      </c>
      <c r="L27" s="305" t="s">
        <v>5953</v>
      </c>
    </row>
    <row r="28" spans="1:12">
      <c r="A28" s="274">
        <v>25</v>
      </c>
      <c r="B28" s="274" t="s">
        <v>5954</v>
      </c>
      <c r="C28" s="274" t="s">
        <v>5864</v>
      </c>
      <c r="D28" s="862" t="s">
        <v>5955</v>
      </c>
      <c r="E28" s="862">
        <v>29.01</v>
      </c>
      <c r="F28" s="862">
        <v>2640635</v>
      </c>
      <c r="G28" s="862" t="s">
        <v>5956</v>
      </c>
      <c r="H28" s="862" t="s">
        <v>2870</v>
      </c>
      <c r="I28" s="274" t="s">
        <v>5951</v>
      </c>
      <c r="J28" s="274" t="s">
        <v>5952</v>
      </c>
      <c r="K28" s="862" t="s">
        <v>2058</v>
      </c>
      <c r="L28" s="862" t="s">
        <v>1197</v>
      </c>
    </row>
    <row r="29" spans="1:12">
      <c r="A29" s="1008">
        <v>26</v>
      </c>
      <c r="B29" s="1008" t="s">
        <v>5957</v>
      </c>
      <c r="C29" s="1008" t="s">
        <v>5864</v>
      </c>
      <c r="D29" s="305" t="s">
        <v>5955</v>
      </c>
      <c r="E29" s="305">
        <v>55.76</v>
      </c>
      <c r="F29" s="305">
        <v>5443431</v>
      </c>
      <c r="G29" s="305" t="s">
        <v>5958</v>
      </c>
      <c r="H29" s="305" t="s">
        <v>2870</v>
      </c>
      <c r="I29" s="1008" t="s">
        <v>5951</v>
      </c>
      <c r="J29" s="1008" t="s">
        <v>5952</v>
      </c>
      <c r="K29" s="305" t="s">
        <v>2058</v>
      </c>
      <c r="L29" s="305" t="s">
        <v>1197</v>
      </c>
    </row>
    <row r="30" spans="1:12">
      <c r="A30" s="274">
        <v>27</v>
      </c>
      <c r="B30" s="274" t="s">
        <v>5959</v>
      </c>
      <c r="C30" s="274" t="s">
        <v>5864</v>
      </c>
      <c r="D30" s="862" t="s">
        <v>3002</v>
      </c>
      <c r="E30" s="862">
        <v>21.74</v>
      </c>
      <c r="F30" s="862">
        <v>2868687</v>
      </c>
      <c r="G30" s="862" t="s">
        <v>5960</v>
      </c>
      <c r="H30" s="862" t="s">
        <v>2870</v>
      </c>
      <c r="I30" s="274" t="s">
        <v>5961</v>
      </c>
      <c r="J30" s="274" t="s">
        <v>5962</v>
      </c>
      <c r="K30" s="862" t="s">
        <v>1239</v>
      </c>
      <c r="L30" s="862" t="s">
        <v>3002</v>
      </c>
    </row>
    <row r="31" spans="1:12" ht="24">
      <c r="A31" s="1008">
        <v>28</v>
      </c>
      <c r="B31" s="1008" t="s">
        <v>5963</v>
      </c>
      <c r="C31" s="1008" t="s">
        <v>5864</v>
      </c>
      <c r="D31" s="305" t="s">
        <v>5964</v>
      </c>
      <c r="E31" s="305">
        <v>8.92</v>
      </c>
      <c r="F31" s="305">
        <v>2108291</v>
      </c>
      <c r="G31" s="305" t="s">
        <v>5965</v>
      </c>
      <c r="H31" s="305" t="s">
        <v>5966</v>
      </c>
      <c r="I31" s="1008" t="s">
        <v>5967</v>
      </c>
      <c r="J31" s="1008" t="s">
        <v>5968</v>
      </c>
      <c r="K31" s="305" t="s">
        <v>1239</v>
      </c>
      <c r="L31" s="305" t="s">
        <v>5899</v>
      </c>
    </row>
    <row r="32" spans="1:12" ht="24">
      <c r="A32" s="274">
        <v>29</v>
      </c>
      <c r="B32" s="274" t="s">
        <v>5969</v>
      </c>
      <c r="C32" s="274" t="s">
        <v>5864</v>
      </c>
      <c r="D32" s="862" t="s">
        <v>5970</v>
      </c>
      <c r="E32" s="862">
        <v>17.329999999999998</v>
      </c>
      <c r="F32" s="862">
        <v>2108291</v>
      </c>
      <c r="G32" s="862" t="s">
        <v>5965</v>
      </c>
      <c r="H32" s="862" t="s">
        <v>5966</v>
      </c>
      <c r="I32" s="274" t="s">
        <v>5967</v>
      </c>
      <c r="J32" s="274" t="s">
        <v>5968</v>
      </c>
      <c r="K32" s="862" t="s">
        <v>1239</v>
      </c>
      <c r="L32" s="862" t="s">
        <v>5899</v>
      </c>
    </row>
    <row r="33" spans="1:12" ht="24">
      <c r="A33" s="1008">
        <v>30</v>
      </c>
      <c r="B33" s="1008" t="s">
        <v>5971</v>
      </c>
      <c r="C33" s="1008" t="s">
        <v>5864</v>
      </c>
      <c r="D33" s="305" t="s">
        <v>5972</v>
      </c>
      <c r="E33" s="305">
        <v>40.64</v>
      </c>
      <c r="F33" s="305">
        <v>2094533</v>
      </c>
      <c r="G33" s="305" t="s">
        <v>5973</v>
      </c>
      <c r="H33" s="305" t="s">
        <v>5966</v>
      </c>
      <c r="I33" s="1008" t="s">
        <v>5974</v>
      </c>
      <c r="J33" s="1008" t="s">
        <v>5975</v>
      </c>
      <c r="K33" s="305" t="s">
        <v>1239</v>
      </c>
      <c r="L33" s="305" t="s">
        <v>3732</v>
      </c>
    </row>
    <row r="34" spans="1:12">
      <c r="A34" s="274">
        <v>31</v>
      </c>
      <c r="B34" s="274" t="s">
        <v>5976</v>
      </c>
      <c r="C34" s="274" t="s">
        <v>5864</v>
      </c>
      <c r="D34" s="862" t="s">
        <v>5977</v>
      </c>
      <c r="E34" s="862">
        <v>30.53</v>
      </c>
      <c r="F34" s="862">
        <v>5045894</v>
      </c>
      <c r="G34" s="862" t="s">
        <v>5978</v>
      </c>
      <c r="H34" s="862" t="s">
        <v>2870</v>
      </c>
      <c r="I34" s="274" t="s">
        <v>5979</v>
      </c>
      <c r="J34" s="274" t="s">
        <v>5980</v>
      </c>
      <c r="K34" s="862" t="s">
        <v>2022</v>
      </c>
      <c r="L34" s="862" t="s">
        <v>2903</v>
      </c>
    </row>
    <row r="35" spans="1:12">
      <c r="A35" s="1008">
        <v>32</v>
      </c>
      <c r="B35" s="1008" t="s">
        <v>5981</v>
      </c>
      <c r="C35" s="1008" t="s">
        <v>5864</v>
      </c>
      <c r="D35" s="305" t="s">
        <v>3537</v>
      </c>
      <c r="E35" s="305">
        <v>8.9600000000000009</v>
      </c>
      <c r="F35" s="305">
        <v>6183506</v>
      </c>
      <c r="G35" s="305" t="s">
        <v>5982</v>
      </c>
      <c r="H35" s="305" t="s">
        <v>2870</v>
      </c>
      <c r="I35" s="1008" t="s">
        <v>5979</v>
      </c>
      <c r="J35" s="1008" t="s">
        <v>5980</v>
      </c>
      <c r="K35" s="305" t="s">
        <v>2022</v>
      </c>
      <c r="L35" s="305" t="s">
        <v>2903</v>
      </c>
    </row>
    <row r="36" spans="1:12">
      <c r="A36" s="274">
        <v>33</v>
      </c>
      <c r="B36" s="274" t="s">
        <v>5983</v>
      </c>
      <c r="C36" s="274" t="s">
        <v>5864</v>
      </c>
      <c r="D36" s="862" t="s">
        <v>5984</v>
      </c>
      <c r="E36" s="862">
        <v>14.16</v>
      </c>
      <c r="F36" s="862">
        <v>2550466</v>
      </c>
      <c r="G36" s="862" t="s">
        <v>5985</v>
      </c>
      <c r="H36" s="862" t="s">
        <v>2870</v>
      </c>
      <c r="I36" s="274" t="s">
        <v>5986</v>
      </c>
      <c r="J36" s="274" t="s">
        <v>5987</v>
      </c>
      <c r="K36" s="862" t="s">
        <v>1202</v>
      </c>
      <c r="L36" s="862" t="s">
        <v>3006</v>
      </c>
    </row>
    <row r="37" spans="1:12">
      <c r="A37" s="1008">
        <v>34</v>
      </c>
      <c r="B37" s="1008" t="s">
        <v>5988</v>
      </c>
      <c r="C37" s="1008" t="s">
        <v>5864</v>
      </c>
      <c r="D37" s="305" t="s">
        <v>5989</v>
      </c>
      <c r="E37" s="305">
        <v>5.66</v>
      </c>
      <c r="F37" s="305">
        <v>2550466</v>
      </c>
      <c r="G37" s="305" t="s">
        <v>5985</v>
      </c>
      <c r="H37" s="305" t="s">
        <v>2870</v>
      </c>
      <c r="I37" s="1008" t="s">
        <v>5986</v>
      </c>
      <c r="J37" s="1008" t="s">
        <v>5987</v>
      </c>
      <c r="K37" s="305" t="s">
        <v>1202</v>
      </c>
      <c r="L37" s="305" t="s">
        <v>3006</v>
      </c>
    </row>
    <row r="38" spans="1:12">
      <c r="A38" s="274">
        <v>35</v>
      </c>
      <c r="B38" s="274" t="s">
        <v>5990</v>
      </c>
      <c r="C38" s="274" t="s">
        <v>5864</v>
      </c>
      <c r="D38" s="862" t="s">
        <v>5991</v>
      </c>
      <c r="E38" s="862">
        <v>19.989999999999998</v>
      </c>
      <c r="F38" s="862">
        <v>2550466</v>
      </c>
      <c r="G38" s="862" t="s">
        <v>5985</v>
      </c>
      <c r="H38" s="862" t="s">
        <v>2870</v>
      </c>
      <c r="I38" s="274" t="s">
        <v>5986</v>
      </c>
      <c r="J38" s="274" t="s">
        <v>5987</v>
      </c>
      <c r="K38" s="862" t="s">
        <v>1202</v>
      </c>
      <c r="L38" s="862" t="s">
        <v>3402</v>
      </c>
    </row>
    <row r="39" spans="1:12">
      <c r="A39" s="1008">
        <v>36</v>
      </c>
      <c r="B39" s="1008" t="s">
        <v>5992</v>
      </c>
      <c r="C39" s="1008" t="s">
        <v>5864</v>
      </c>
      <c r="D39" s="305" t="s">
        <v>3682</v>
      </c>
      <c r="E39" s="305">
        <v>69.349999999999994</v>
      </c>
      <c r="F39" s="305">
        <v>2550466</v>
      </c>
      <c r="G39" s="305" t="s">
        <v>5985</v>
      </c>
      <c r="H39" s="305" t="s">
        <v>2870</v>
      </c>
      <c r="I39" s="1008" t="s">
        <v>5993</v>
      </c>
      <c r="J39" s="1008" t="s">
        <v>5994</v>
      </c>
      <c r="K39" s="305" t="s">
        <v>1265</v>
      </c>
      <c r="L39" s="305" t="s">
        <v>4407</v>
      </c>
    </row>
    <row r="40" spans="1:12">
      <c r="A40" s="274">
        <v>37</v>
      </c>
      <c r="B40" s="274" t="s">
        <v>5995</v>
      </c>
      <c r="C40" s="274" t="s">
        <v>5864</v>
      </c>
      <c r="D40" s="862" t="s">
        <v>5996</v>
      </c>
      <c r="E40" s="862">
        <v>503.43</v>
      </c>
      <c r="F40" s="862">
        <v>2550466</v>
      </c>
      <c r="G40" s="862" t="s">
        <v>5985</v>
      </c>
      <c r="H40" s="862" t="s">
        <v>2870</v>
      </c>
      <c r="I40" s="274" t="s">
        <v>5993</v>
      </c>
      <c r="J40" s="274" t="s">
        <v>5994</v>
      </c>
      <c r="K40" s="862" t="s">
        <v>2886</v>
      </c>
      <c r="L40" s="862" t="s">
        <v>5997</v>
      </c>
    </row>
    <row r="41" spans="1:12">
      <c r="A41" s="1008">
        <v>38</v>
      </c>
      <c r="B41" s="1008" t="s">
        <v>5998</v>
      </c>
      <c r="C41" s="1008" t="s">
        <v>5864</v>
      </c>
      <c r="D41" s="305" t="s">
        <v>4421</v>
      </c>
      <c r="E41" s="305">
        <v>371.41</v>
      </c>
      <c r="F41" s="305">
        <v>2550466</v>
      </c>
      <c r="G41" s="305" t="s">
        <v>5985</v>
      </c>
      <c r="H41" s="305" t="s">
        <v>2870</v>
      </c>
      <c r="I41" s="1008" t="s">
        <v>5993</v>
      </c>
      <c r="J41" s="1008" t="s">
        <v>5994</v>
      </c>
      <c r="K41" s="305" t="s">
        <v>1265</v>
      </c>
      <c r="L41" s="305" t="s">
        <v>4421</v>
      </c>
    </row>
    <row r="42" spans="1:12">
      <c r="A42" s="274">
        <v>39</v>
      </c>
      <c r="B42" s="274" t="s">
        <v>5999</v>
      </c>
      <c r="C42" s="274" t="s">
        <v>5864</v>
      </c>
      <c r="D42" s="862" t="s">
        <v>6000</v>
      </c>
      <c r="E42" s="862">
        <v>202.34</v>
      </c>
      <c r="F42" s="862">
        <v>2570769</v>
      </c>
      <c r="G42" s="862" t="s">
        <v>6001</v>
      </c>
      <c r="H42" s="862" t="s">
        <v>5872</v>
      </c>
      <c r="I42" s="274" t="s">
        <v>6002</v>
      </c>
      <c r="J42" s="274" t="s">
        <v>6003</v>
      </c>
      <c r="K42" s="862" t="s">
        <v>1239</v>
      </c>
      <c r="L42" s="862" t="s">
        <v>5899</v>
      </c>
    </row>
    <row r="43" spans="1:12">
      <c r="A43" s="1008">
        <v>40</v>
      </c>
      <c r="B43" s="1008" t="s">
        <v>6004</v>
      </c>
      <c r="C43" s="1008" t="s">
        <v>5864</v>
      </c>
      <c r="D43" s="305" t="s">
        <v>6005</v>
      </c>
      <c r="E43" s="305">
        <v>12.77</v>
      </c>
      <c r="F43" s="305">
        <v>2344343</v>
      </c>
      <c r="G43" s="305" t="s">
        <v>6006</v>
      </c>
      <c r="H43" s="305" t="s">
        <v>2870</v>
      </c>
      <c r="I43" s="1008" t="s">
        <v>6002</v>
      </c>
      <c r="J43" s="1008" t="s">
        <v>6003</v>
      </c>
      <c r="K43" s="305" t="s">
        <v>1239</v>
      </c>
      <c r="L43" s="305" t="s">
        <v>5899</v>
      </c>
    </row>
    <row r="44" spans="1:12">
      <c r="A44" s="274">
        <v>41</v>
      </c>
      <c r="B44" s="274" t="s">
        <v>6007</v>
      </c>
      <c r="C44" s="274" t="s">
        <v>5864</v>
      </c>
      <c r="D44" s="862" t="s">
        <v>6008</v>
      </c>
      <c r="E44" s="862">
        <v>26.43</v>
      </c>
      <c r="F44" s="862">
        <v>3737373</v>
      </c>
      <c r="G44" s="862" t="s">
        <v>6009</v>
      </c>
      <c r="H44" s="862" t="s">
        <v>2870</v>
      </c>
      <c r="I44" s="274" t="s">
        <v>6002</v>
      </c>
      <c r="J44" s="274" t="s">
        <v>6003</v>
      </c>
      <c r="K44" s="862" t="s">
        <v>1239</v>
      </c>
      <c r="L44" s="862" t="s">
        <v>5899</v>
      </c>
    </row>
    <row r="45" spans="1:12" ht="24">
      <c r="A45" s="1008">
        <v>42</v>
      </c>
      <c r="B45" s="1008" t="s">
        <v>6010</v>
      </c>
      <c r="C45" s="1008" t="s">
        <v>5864</v>
      </c>
      <c r="D45" s="305" t="s">
        <v>6011</v>
      </c>
      <c r="E45" s="305">
        <v>41.11</v>
      </c>
      <c r="F45" s="305">
        <v>5231337</v>
      </c>
      <c r="G45" s="305" t="s">
        <v>6012</v>
      </c>
      <c r="H45" s="305" t="s">
        <v>5966</v>
      </c>
      <c r="I45" s="1008" t="s">
        <v>6002</v>
      </c>
      <c r="J45" s="1008" t="s">
        <v>6003</v>
      </c>
      <c r="K45" s="305" t="s">
        <v>1239</v>
      </c>
      <c r="L45" s="305" t="s">
        <v>5899</v>
      </c>
    </row>
    <row r="46" spans="1:12">
      <c r="A46" s="274">
        <v>43</v>
      </c>
      <c r="B46" s="274" t="s">
        <v>6013</v>
      </c>
      <c r="C46" s="274" t="s">
        <v>5864</v>
      </c>
      <c r="D46" s="862" t="s">
        <v>6014</v>
      </c>
      <c r="E46" s="862">
        <v>276.91000000000003</v>
      </c>
      <c r="F46" s="862">
        <v>2016656</v>
      </c>
      <c r="G46" s="862" t="s">
        <v>6015</v>
      </c>
      <c r="H46" s="862" t="s">
        <v>6016</v>
      </c>
      <c r="I46" s="274" t="s">
        <v>6017</v>
      </c>
      <c r="J46" s="274" t="s">
        <v>6018</v>
      </c>
      <c r="K46" s="862" t="s">
        <v>1759</v>
      </c>
      <c r="L46" s="862" t="s">
        <v>6019</v>
      </c>
    </row>
    <row r="47" spans="1:12">
      <c r="A47" s="1008">
        <v>44</v>
      </c>
      <c r="B47" s="1008" t="s">
        <v>6020</v>
      </c>
      <c r="C47" s="1008" t="s">
        <v>5864</v>
      </c>
      <c r="D47" s="305" t="s">
        <v>6021</v>
      </c>
      <c r="E47" s="305">
        <v>91.16</v>
      </c>
      <c r="F47" s="305">
        <v>2095025</v>
      </c>
      <c r="G47" s="305" t="s">
        <v>6022</v>
      </c>
      <c r="H47" s="305" t="s">
        <v>2870</v>
      </c>
      <c r="I47" s="1008" t="s">
        <v>6023</v>
      </c>
      <c r="J47" s="1008" t="s">
        <v>6024</v>
      </c>
      <c r="K47" s="305" t="s">
        <v>1759</v>
      </c>
      <c r="L47" s="305" t="s">
        <v>2908</v>
      </c>
    </row>
    <row r="48" spans="1:12">
      <c r="A48" s="274">
        <v>45</v>
      </c>
      <c r="B48" s="274" t="s">
        <v>6025</v>
      </c>
      <c r="C48" s="274" t="s">
        <v>5864</v>
      </c>
      <c r="D48" s="862" t="s">
        <v>6026</v>
      </c>
      <c r="E48" s="862">
        <v>178.12</v>
      </c>
      <c r="F48" s="862">
        <v>2091798</v>
      </c>
      <c r="G48" s="862" t="s">
        <v>6027</v>
      </c>
      <c r="H48" s="862" t="s">
        <v>2870</v>
      </c>
      <c r="I48" s="274" t="s">
        <v>6028</v>
      </c>
      <c r="J48" s="274" t="s">
        <v>6029</v>
      </c>
      <c r="K48" s="862" t="s">
        <v>2022</v>
      </c>
      <c r="L48" s="862" t="s">
        <v>2903</v>
      </c>
    </row>
    <row r="49" spans="1:12">
      <c r="A49" s="1008">
        <v>46</v>
      </c>
      <c r="B49" s="1008" t="s">
        <v>6030</v>
      </c>
      <c r="C49" s="1008" t="s">
        <v>5864</v>
      </c>
      <c r="D49" s="305" t="s">
        <v>6026</v>
      </c>
      <c r="E49" s="305">
        <v>81.540000000000006</v>
      </c>
      <c r="F49" s="305">
        <v>5935539</v>
      </c>
      <c r="G49" s="305" t="s">
        <v>6031</v>
      </c>
      <c r="H49" s="305" t="s">
        <v>2870</v>
      </c>
      <c r="I49" s="1008" t="s">
        <v>6028</v>
      </c>
      <c r="J49" s="1008" t="s">
        <v>6029</v>
      </c>
      <c r="K49" s="305" t="s">
        <v>2022</v>
      </c>
      <c r="L49" s="305" t="s">
        <v>2903</v>
      </c>
    </row>
    <row r="50" spans="1:12">
      <c r="A50" s="274">
        <v>47</v>
      </c>
      <c r="B50" s="274" t="s">
        <v>6032</v>
      </c>
      <c r="C50" s="274" t="s">
        <v>5864</v>
      </c>
      <c r="D50" s="862" t="s">
        <v>6026</v>
      </c>
      <c r="E50" s="862">
        <v>228.21</v>
      </c>
      <c r="F50" s="862">
        <v>5586879</v>
      </c>
      <c r="G50" s="862" t="s">
        <v>6033</v>
      </c>
      <c r="H50" s="862" t="s">
        <v>2870</v>
      </c>
      <c r="I50" s="274" t="s">
        <v>6028</v>
      </c>
      <c r="J50" s="274" t="s">
        <v>6029</v>
      </c>
      <c r="K50" s="862" t="s">
        <v>2022</v>
      </c>
      <c r="L50" s="862" t="s">
        <v>2903</v>
      </c>
    </row>
    <row r="51" spans="1:12">
      <c r="A51" s="1008">
        <v>48</v>
      </c>
      <c r="B51" s="1008" t="s">
        <v>6034</v>
      </c>
      <c r="C51" s="1008" t="s">
        <v>5864</v>
      </c>
      <c r="D51" s="305" t="s">
        <v>6035</v>
      </c>
      <c r="E51" s="305">
        <v>56.96</v>
      </c>
      <c r="F51" s="305">
        <v>5229049</v>
      </c>
      <c r="G51" s="305" t="s">
        <v>6036</v>
      </c>
      <c r="H51" s="305" t="s">
        <v>2870</v>
      </c>
      <c r="I51" s="1008" t="s">
        <v>6037</v>
      </c>
      <c r="J51" s="1008" t="s">
        <v>6038</v>
      </c>
      <c r="K51" s="305" t="s">
        <v>2022</v>
      </c>
      <c r="L51" s="305" t="s">
        <v>2903</v>
      </c>
    </row>
    <row r="52" spans="1:12">
      <c r="A52" s="274">
        <v>49</v>
      </c>
      <c r="B52" s="274" t="s">
        <v>6039</v>
      </c>
      <c r="C52" s="274" t="s">
        <v>5864</v>
      </c>
      <c r="D52" s="862" t="s">
        <v>3344</v>
      </c>
      <c r="E52" s="862">
        <v>57.34</v>
      </c>
      <c r="F52" s="862">
        <v>2643928</v>
      </c>
      <c r="G52" s="862" t="s">
        <v>6040</v>
      </c>
      <c r="H52" s="862" t="s">
        <v>5887</v>
      </c>
      <c r="I52" s="274" t="s">
        <v>6041</v>
      </c>
      <c r="J52" s="274" t="s">
        <v>6042</v>
      </c>
      <c r="K52" s="862" t="s">
        <v>1265</v>
      </c>
      <c r="L52" s="862" t="s">
        <v>3150</v>
      </c>
    </row>
    <row r="53" spans="1:12" ht="24">
      <c r="A53" s="1008">
        <v>50</v>
      </c>
      <c r="B53" s="1008" t="s">
        <v>6043</v>
      </c>
      <c r="C53" s="1008" t="s">
        <v>5864</v>
      </c>
      <c r="D53" s="305" t="s">
        <v>6044</v>
      </c>
      <c r="E53" s="305">
        <v>89.3</v>
      </c>
      <c r="F53" s="305">
        <v>2571498</v>
      </c>
      <c r="G53" s="305" t="s">
        <v>6045</v>
      </c>
      <c r="H53" s="305" t="s">
        <v>5966</v>
      </c>
      <c r="I53" s="1008" t="s">
        <v>6046</v>
      </c>
      <c r="J53" s="1008" t="s">
        <v>6047</v>
      </c>
      <c r="K53" s="305" t="s">
        <v>2022</v>
      </c>
      <c r="L53" s="305" t="s">
        <v>2903</v>
      </c>
    </row>
    <row r="54" spans="1:12">
      <c r="A54" s="274">
        <v>51</v>
      </c>
      <c r="B54" s="274" t="s">
        <v>6048</v>
      </c>
      <c r="C54" s="274" t="s">
        <v>5864</v>
      </c>
      <c r="D54" s="862" t="s">
        <v>6049</v>
      </c>
      <c r="E54" s="862">
        <v>13.36</v>
      </c>
      <c r="F54" s="862">
        <v>5179173</v>
      </c>
      <c r="G54" s="862" t="s">
        <v>6050</v>
      </c>
      <c r="H54" s="862" t="s">
        <v>2870</v>
      </c>
      <c r="I54" s="274" t="s">
        <v>6046</v>
      </c>
      <c r="J54" s="274" t="s">
        <v>6047</v>
      </c>
      <c r="K54" s="862" t="s">
        <v>2058</v>
      </c>
      <c r="L54" s="862" t="s">
        <v>6051</v>
      </c>
    </row>
    <row r="55" spans="1:12" ht="24">
      <c r="A55" s="1008">
        <v>52</v>
      </c>
      <c r="B55" s="1008" t="s">
        <v>6052</v>
      </c>
      <c r="C55" s="1008" t="s">
        <v>5864</v>
      </c>
      <c r="D55" s="305" t="s">
        <v>6053</v>
      </c>
      <c r="E55" s="305">
        <v>60.07</v>
      </c>
      <c r="F55" s="305">
        <v>2571498</v>
      </c>
      <c r="G55" s="305" t="s">
        <v>6045</v>
      </c>
      <c r="H55" s="305" t="s">
        <v>5966</v>
      </c>
      <c r="I55" s="1008" t="s">
        <v>6046</v>
      </c>
      <c r="J55" s="1008" t="s">
        <v>6047</v>
      </c>
      <c r="K55" s="305" t="s">
        <v>2022</v>
      </c>
      <c r="L55" s="305" t="s">
        <v>2903</v>
      </c>
    </row>
    <row r="56" spans="1:12">
      <c r="A56" s="274">
        <v>53</v>
      </c>
      <c r="B56" s="274" t="s">
        <v>6054</v>
      </c>
      <c r="C56" s="274" t="s">
        <v>5864</v>
      </c>
      <c r="D56" s="862" t="s">
        <v>6055</v>
      </c>
      <c r="E56" s="862">
        <v>76.040000000000006</v>
      </c>
      <c r="F56" s="862">
        <v>2819996</v>
      </c>
      <c r="G56" s="862" t="s">
        <v>6056</v>
      </c>
      <c r="H56" s="862" t="s">
        <v>2870</v>
      </c>
      <c r="I56" s="274" t="s">
        <v>6046</v>
      </c>
      <c r="J56" s="274" t="s">
        <v>6047</v>
      </c>
      <c r="K56" s="862" t="s">
        <v>2022</v>
      </c>
      <c r="L56" s="862" t="s">
        <v>2903</v>
      </c>
    </row>
    <row r="57" spans="1:12">
      <c r="A57" s="1008">
        <v>54</v>
      </c>
      <c r="B57" s="1008" t="s">
        <v>6057</v>
      </c>
      <c r="C57" s="1008" t="s">
        <v>5864</v>
      </c>
      <c r="D57" s="305" t="s">
        <v>6058</v>
      </c>
      <c r="E57" s="305">
        <v>28.53</v>
      </c>
      <c r="F57" s="305">
        <v>6296424</v>
      </c>
      <c r="G57" s="305" t="s">
        <v>6059</v>
      </c>
      <c r="H57" s="305" t="s">
        <v>2870</v>
      </c>
      <c r="I57" s="1008" t="s">
        <v>6060</v>
      </c>
      <c r="J57" s="1008" t="s">
        <v>6061</v>
      </c>
      <c r="K57" s="305" t="s">
        <v>2058</v>
      </c>
      <c r="L57" s="305" t="s">
        <v>5953</v>
      </c>
    </row>
    <row r="58" spans="1:12">
      <c r="A58" s="274">
        <v>55</v>
      </c>
      <c r="B58" s="274" t="s">
        <v>6062</v>
      </c>
      <c r="C58" s="274" t="s">
        <v>5864</v>
      </c>
      <c r="D58" s="862" t="s">
        <v>6063</v>
      </c>
      <c r="E58" s="862">
        <v>127.21</v>
      </c>
      <c r="F58" s="862">
        <v>2054701</v>
      </c>
      <c r="G58" s="862" t="s">
        <v>5907</v>
      </c>
      <c r="H58" s="862" t="s">
        <v>2870</v>
      </c>
      <c r="I58" s="274" t="s">
        <v>6064</v>
      </c>
      <c r="J58" s="274" t="s">
        <v>6065</v>
      </c>
      <c r="K58" s="862" t="s">
        <v>1239</v>
      </c>
      <c r="L58" s="862" t="s">
        <v>3382</v>
      </c>
    </row>
    <row r="59" spans="1:12">
      <c r="A59" s="1008">
        <v>56</v>
      </c>
      <c r="B59" s="1008" t="s">
        <v>6066</v>
      </c>
      <c r="C59" s="1008" t="s">
        <v>5864</v>
      </c>
      <c r="D59" s="305" t="s">
        <v>3197</v>
      </c>
      <c r="E59" s="305">
        <v>51.47</v>
      </c>
      <c r="F59" s="305">
        <v>2551764</v>
      </c>
      <c r="G59" s="305" t="s">
        <v>6067</v>
      </c>
      <c r="H59" s="305" t="s">
        <v>2870</v>
      </c>
      <c r="I59" s="1008" t="s">
        <v>6068</v>
      </c>
      <c r="J59" s="1008" t="s">
        <v>6069</v>
      </c>
      <c r="K59" s="305" t="s">
        <v>1265</v>
      </c>
      <c r="L59" s="305" t="s">
        <v>3907</v>
      </c>
    </row>
    <row r="60" spans="1:12">
      <c r="A60" s="274">
        <v>57</v>
      </c>
      <c r="B60" s="274" t="s">
        <v>6070</v>
      </c>
      <c r="C60" s="274" t="s">
        <v>5864</v>
      </c>
      <c r="D60" s="862" t="s">
        <v>6071</v>
      </c>
      <c r="E60" s="862">
        <v>581.74</v>
      </c>
      <c r="F60" s="862">
        <v>2014491</v>
      </c>
      <c r="G60" s="862" t="s">
        <v>6072</v>
      </c>
      <c r="H60" s="862" t="s">
        <v>5887</v>
      </c>
      <c r="I60" s="274" t="s">
        <v>6073</v>
      </c>
      <c r="J60" s="274" t="s">
        <v>6074</v>
      </c>
      <c r="K60" s="862" t="s">
        <v>1223</v>
      </c>
      <c r="L60" s="862" t="s">
        <v>4176</v>
      </c>
    </row>
    <row r="61" spans="1:12">
      <c r="A61" s="1008">
        <v>58</v>
      </c>
      <c r="B61" s="1008" t="s">
        <v>6075</v>
      </c>
      <c r="C61" s="1008" t="s">
        <v>5864</v>
      </c>
      <c r="D61" s="305" t="s">
        <v>6076</v>
      </c>
      <c r="E61" s="305">
        <v>54.53</v>
      </c>
      <c r="F61" s="305">
        <v>2839385</v>
      </c>
      <c r="G61" s="305" t="s">
        <v>6077</v>
      </c>
      <c r="H61" s="305" t="s">
        <v>2870</v>
      </c>
      <c r="I61" s="1008" t="s">
        <v>6078</v>
      </c>
      <c r="J61" s="1008" t="s">
        <v>6079</v>
      </c>
      <c r="K61" s="305" t="s">
        <v>2058</v>
      </c>
      <c r="L61" s="305" t="s">
        <v>5953</v>
      </c>
    </row>
    <row r="62" spans="1:12" ht="24">
      <c r="A62" s="274">
        <v>59</v>
      </c>
      <c r="B62" s="274" t="s">
        <v>6080</v>
      </c>
      <c r="C62" s="274" t="s">
        <v>5864</v>
      </c>
      <c r="D62" s="862" t="s">
        <v>6081</v>
      </c>
      <c r="E62" s="862">
        <v>829.5</v>
      </c>
      <c r="F62" s="862">
        <v>2550245</v>
      </c>
      <c r="G62" s="862" t="s">
        <v>5871</v>
      </c>
      <c r="H62" s="862" t="s">
        <v>5872</v>
      </c>
      <c r="I62" s="274" t="s">
        <v>6082</v>
      </c>
      <c r="J62" s="274" t="s">
        <v>6083</v>
      </c>
      <c r="K62" s="862" t="s">
        <v>1179</v>
      </c>
      <c r="L62" s="862" t="s">
        <v>3182</v>
      </c>
    </row>
    <row r="63" spans="1:12">
      <c r="A63" s="1008">
        <v>60</v>
      </c>
      <c r="B63" s="1008" t="s">
        <v>6084</v>
      </c>
      <c r="C63" s="1008" t="s">
        <v>5864</v>
      </c>
      <c r="D63" s="305" t="s">
        <v>6085</v>
      </c>
      <c r="E63" s="305">
        <v>6.81</v>
      </c>
      <c r="F63" s="305">
        <v>2550466</v>
      </c>
      <c r="G63" s="305" t="s">
        <v>5985</v>
      </c>
      <c r="H63" s="305" t="s">
        <v>2870</v>
      </c>
      <c r="I63" s="1008" t="s">
        <v>6086</v>
      </c>
      <c r="J63" s="1008" t="s">
        <v>6087</v>
      </c>
      <c r="K63" s="305" t="s">
        <v>1202</v>
      </c>
      <c r="L63" s="305" t="s">
        <v>3402</v>
      </c>
    </row>
    <row r="64" spans="1:12">
      <c r="A64" s="274">
        <v>61</v>
      </c>
      <c r="B64" s="274" t="s">
        <v>6088</v>
      </c>
      <c r="C64" s="274" t="s">
        <v>5864</v>
      </c>
      <c r="D64" s="862" t="s">
        <v>5695</v>
      </c>
      <c r="E64" s="862">
        <v>16</v>
      </c>
      <c r="F64" s="862">
        <v>2027194</v>
      </c>
      <c r="G64" s="862" t="s">
        <v>3226</v>
      </c>
      <c r="H64" s="862" t="s">
        <v>2870</v>
      </c>
      <c r="I64" s="274" t="s">
        <v>6089</v>
      </c>
      <c r="J64" s="274" t="s">
        <v>6090</v>
      </c>
      <c r="K64" s="862" t="s">
        <v>1202</v>
      </c>
      <c r="L64" s="862" t="s">
        <v>2961</v>
      </c>
    </row>
    <row r="65" spans="1:12" ht="24">
      <c r="A65" s="1008">
        <v>62</v>
      </c>
      <c r="B65" s="1008" t="s">
        <v>6091</v>
      </c>
      <c r="C65" s="1008" t="s">
        <v>5864</v>
      </c>
      <c r="D65" s="305" t="s">
        <v>6092</v>
      </c>
      <c r="E65" s="1019">
        <v>2540.91</v>
      </c>
      <c r="F65" s="305">
        <v>2074192</v>
      </c>
      <c r="G65" s="305" t="s">
        <v>6093</v>
      </c>
      <c r="H65" s="1020" t="s">
        <v>6094</v>
      </c>
      <c r="I65" s="1008" t="s">
        <v>6095</v>
      </c>
      <c r="J65" s="1008" t="s">
        <v>6096</v>
      </c>
      <c r="K65" s="305" t="s">
        <v>1218</v>
      </c>
      <c r="L65" s="305" t="s">
        <v>6097</v>
      </c>
    </row>
    <row r="66" spans="1:12">
      <c r="A66" s="274">
        <v>63</v>
      </c>
      <c r="B66" s="274" t="s">
        <v>6098</v>
      </c>
      <c r="C66" s="274" t="s">
        <v>5864</v>
      </c>
      <c r="D66" s="862" t="s">
        <v>6099</v>
      </c>
      <c r="E66" s="862">
        <v>454.76</v>
      </c>
      <c r="F66" s="862">
        <v>2029278</v>
      </c>
      <c r="G66" s="862" t="s">
        <v>6100</v>
      </c>
      <c r="H66" s="862" t="s">
        <v>2870</v>
      </c>
      <c r="I66" s="274" t="s">
        <v>6101</v>
      </c>
      <c r="J66" s="274" t="s">
        <v>6102</v>
      </c>
      <c r="K66" s="862" t="s">
        <v>2022</v>
      </c>
      <c r="L66" s="862" t="s">
        <v>2903</v>
      </c>
    </row>
    <row r="67" spans="1:12">
      <c r="A67" s="1008">
        <v>64</v>
      </c>
      <c r="B67" s="1008" t="s">
        <v>6103</v>
      </c>
      <c r="C67" s="1008" t="s">
        <v>5864</v>
      </c>
      <c r="D67" s="305" t="s">
        <v>6104</v>
      </c>
      <c r="E67" s="305">
        <v>7.12</v>
      </c>
      <c r="F67" s="305">
        <v>5076285</v>
      </c>
      <c r="G67" s="305" t="s">
        <v>6105</v>
      </c>
      <c r="H67" s="305" t="s">
        <v>2870</v>
      </c>
      <c r="I67" s="1008" t="s">
        <v>6106</v>
      </c>
      <c r="J67" s="1008" t="s">
        <v>6107</v>
      </c>
      <c r="K67" s="305" t="s">
        <v>1184</v>
      </c>
      <c r="L67" s="305" t="s">
        <v>3054</v>
      </c>
    </row>
    <row r="68" spans="1:12" ht="24">
      <c r="A68" s="274">
        <v>65</v>
      </c>
      <c r="B68" s="274" t="s">
        <v>6108</v>
      </c>
      <c r="C68" s="274" t="s">
        <v>5864</v>
      </c>
      <c r="D68" s="862" t="s">
        <v>5907</v>
      </c>
      <c r="E68" s="862">
        <v>415.9</v>
      </c>
      <c r="F68" s="862">
        <v>2108291</v>
      </c>
      <c r="G68" s="862" t="s">
        <v>5965</v>
      </c>
      <c r="H68" s="862" t="s">
        <v>5966</v>
      </c>
      <c r="I68" s="274" t="s">
        <v>6109</v>
      </c>
      <c r="J68" s="274" t="s">
        <v>6110</v>
      </c>
      <c r="K68" s="862" t="s">
        <v>1239</v>
      </c>
      <c r="L68" s="862" t="s">
        <v>3382</v>
      </c>
    </row>
    <row r="69" spans="1:12">
      <c r="A69" s="1008">
        <v>66</v>
      </c>
      <c r="B69" s="1008" t="s">
        <v>6111</v>
      </c>
      <c r="C69" s="1008" t="s">
        <v>5864</v>
      </c>
      <c r="D69" s="305" t="s">
        <v>6112</v>
      </c>
      <c r="E69" s="305">
        <v>34.380000000000003</v>
      </c>
      <c r="F69" s="305">
        <v>2029278</v>
      </c>
      <c r="G69" s="305" t="s">
        <v>6100</v>
      </c>
      <c r="H69" s="305" t="s">
        <v>2870</v>
      </c>
      <c r="I69" s="1008" t="s">
        <v>6113</v>
      </c>
      <c r="J69" s="1008" t="s">
        <v>6114</v>
      </c>
      <c r="K69" s="305" t="s">
        <v>1239</v>
      </c>
      <c r="L69" s="305" t="s">
        <v>3002</v>
      </c>
    </row>
    <row r="70" spans="1:12" ht="24">
      <c r="A70" s="274">
        <v>67</v>
      </c>
      <c r="B70" s="274" t="s">
        <v>6115</v>
      </c>
      <c r="C70" s="274" t="s">
        <v>5864</v>
      </c>
      <c r="D70" s="862" t="s">
        <v>6116</v>
      </c>
      <c r="E70" s="862">
        <v>15.89</v>
      </c>
      <c r="F70" s="862">
        <v>2554518</v>
      </c>
      <c r="G70" s="862" t="s">
        <v>6117</v>
      </c>
      <c r="H70" s="862" t="s">
        <v>2870</v>
      </c>
      <c r="I70" s="274" t="s">
        <v>6113</v>
      </c>
      <c r="J70" s="274" t="s">
        <v>6118</v>
      </c>
      <c r="K70" s="862" t="s">
        <v>2022</v>
      </c>
      <c r="L70" s="862" t="s">
        <v>2903</v>
      </c>
    </row>
    <row r="71" spans="1:12">
      <c r="A71" s="1008">
        <v>68</v>
      </c>
      <c r="B71" s="1008" t="s">
        <v>6119</v>
      </c>
      <c r="C71" s="1008" t="s">
        <v>5864</v>
      </c>
      <c r="D71" s="305" t="s">
        <v>6120</v>
      </c>
      <c r="E71" s="305">
        <v>145.41999999999999</v>
      </c>
      <c r="F71" s="305">
        <v>2100231</v>
      </c>
      <c r="G71" s="305" t="s">
        <v>6121</v>
      </c>
      <c r="H71" s="305" t="s">
        <v>2870</v>
      </c>
      <c r="I71" s="1008" t="s">
        <v>6122</v>
      </c>
      <c r="J71" s="1008" t="s">
        <v>6123</v>
      </c>
      <c r="K71" s="305" t="s">
        <v>1184</v>
      </c>
      <c r="L71" s="305" t="s">
        <v>3054</v>
      </c>
    </row>
    <row r="72" spans="1:12" ht="24">
      <c r="A72" s="274">
        <v>69</v>
      </c>
      <c r="B72" s="274" t="s">
        <v>6124</v>
      </c>
      <c r="C72" s="274" t="s">
        <v>5864</v>
      </c>
      <c r="D72" s="862" t="s">
        <v>6125</v>
      </c>
      <c r="E72" s="862">
        <v>15</v>
      </c>
      <c r="F72" s="862">
        <v>5292638</v>
      </c>
      <c r="G72" s="862" t="s">
        <v>6126</v>
      </c>
      <c r="H72" s="862" t="s">
        <v>2870</v>
      </c>
      <c r="I72" s="274" t="s">
        <v>6122</v>
      </c>
      <c r="J72" s="274" t="s">
        <v>6123</v>
      </c>
      <c r="K72" s="862" t="s">
        <v>2022</v>
      </c>
      <c r="L72" s="862" t="s">
        <v>2903</v>
      </c>
    </row>
    <row r="73" spans="1:12">
      <c r="A73" s="1008">
        <v>70</v>
      </c>
      <c r="B73" s="1008" t="s">
        <v>6127</v>
      </c>
      <c r="C73" s="1008" t="s">
        <v>5864</v>
      </c>
      <c r="D73" s="305" t="s">
        <v>6128</v>
      </c>
      <c r="E73" s="305">
        <v>4.58</v>
      </c>
      <c r="F73" s="305">
        <v>2091283</v>
      </c>
      <c r="G73" s="305" t="s">
        <v>6129</v>
      </c>
      <c r="H73" s="305" t="s">
        <v>6130</v>
      </c>
      <c r="I73" s="1008" t="s">
        <v>6131</v>
      </c>
      <c r="J73" s="1008" t="s">
        <v>6132</v>
      </c>
      <c r="K73" s="305" t="s">
        <v>2022</v>
      </c>
      <c r="L73" s="305" t="s">
        <v>2969</v>
      </c>
    </row>
    <row r="74" spans="1:12">
      <c r="A74" s="274">
        <v>71</v>
      </c>
      <c r="B74" s="274" t="s">
        <v>6133</v>
      </c>
      <c r="C74" s="274" t="s">
        <v>5864</v>
      </c>
      <c r="D74" s="862" t="s">
        <v>5199</v>
      </c>
      <c r="E74" s="862">
        <v>2.41</v>
      </c>
      <c r="F74" s="862">
        <v>5124913</v>
      </c>
      <c r="G74" s="862" t="s">
        <v>6134</v>
      </c>
      <c r="H74" s="862" t="s">
        <v>6016</v>
      </c>
      <c r="I74" s="274" t="s">
        <v>6135</v>
      </c>
      <c r="J74" s="274" t="s">
        <v>6136</v>
      </c>
      <c r="K74" s="862" t="s">
        <v>1173</v>
      </c>
      <c r="L74" s="862" t="s">
        <v>3723</v>
      </c>
    </row>
    <row r="75" spans="1:12">
      <c r="A75" s="1008">
        <v>72</v>
      </c>
      <c r="B75" s="1008" t="s">
        <v>6137</v>
      </c>
      <c r="C75" s="1008" t="s">
        <v>5864</v>
      </c>
      <c r="D75" s="305" t="s">
        <v>6138</v>
      </c>
      <c r="E75" s="305">
        <v>1.81</v>
      </c>
      <c r="F75" s="305">
        <v>2025299</v>
      </c>
      <c r="G75" s="305" t="s">
        <v>6139</v>
      </c>
      <c r="H75" s="305" t="s">
        <v>2870</v>
      </c>
      <c r="I75" s="1008" t="s">
        <v>6140</v>
      </c>
      <c r="J75" s="1008" t="s">
        <v>6141</v>
      </c>
      <c r="K75" s="305" t="s">
        <v>824</v>
      </c>
      <c r="L75" s="305" t="s">
        <v>3273</v>
      </c>
    </row>
    <row r="76" spans="1:12">
      <c r="A76" s="274">
        <v>73</v>
      </c>
      <c r="B76" s="274" t="s">
        <v>6142</v>
      </c>
      <c r="C76" s="274" t="s">
        <v>5864</v>
      </c>
      <c r="D76" s="862" t="s">
        <v>3219</v>
      </c>
      <c r="E76" s="862">
        <v>8.3800000000000008</v>
      </c>
      <c r="F76" s="862">
        <v>2550466</v>
      </c>
      <c r="G76" s="862" t="s">
        <v>5985</v>
      </c>
      <c r="H76" s="862" t="s">
        <v>2870</v>
      </c>
      <c r="I76" s="274" t="s">
        <v>6143</v>
      </c>
      <c r="J76" s="274" t="s">
        <v>6144</v>
      </c>
      <c r="K76" s="862" t="s">
        <v>1202</v>
      </c>
      <c r="L76" s="862" t="s">
        <v>3219</v>
      </c>
    </row>
    <row r="77" spans="1:12">
      <c r="A77" s="1008">
        <v>74</v>
      </c>
      <c r="B77" s="1008" t="s">
        <v>6145</v>
      </c>
      <c r="C77" s="1008" t="s">
        <v>5864</v>
      </c>
      <c r="D77" s="305" t="s">
        <v>6146</v>
      </c>
      <c r="E77" s="305">
        <v>8.67</v>
      </c>
      <c r="F77" s="305">
        <v>5073189</v>
      </c>
      <c r="G77" s="305" t="s">
        <v>6147</v>
      </c>
      <c r="H77" s="305" t="s">
        <v>2870</v>
      </c>
      <c r="I77" s="1008" t="s">
        <v>6143</v>
      </c>
      <c r="J77" s="1008" t="s">
        <v>6144</v>
      </c>
      <c r="K77" s="305" t="s">
        <v>2022</v>
      </c>
      <c r="L77" s="305" t="s">
        <v>2903</v>
      </c>
    </row>
    <row r="78" spans="1:12">
      <c r="A78" s="274">
        <v>75</v>
      </c>
      <c r="B78" s="274" t="s">
        <v>6148</v>
      </c>
      <c r="C78" s="274" t="s">
        <v>5864</v>
      </c>
      <c r="D78" s="862" t="s">
        <v>6149</v>
      </c>
      <c r="E78" s="862">
        <v>22.65</v>
      </c>
      <c r="F78" s="862">
        <v>5076285</v>
      </c>
      <c r="G78" s="862" t="s">
        <v>6105</v>
      </c>
      <c r="H78" s="862" t="s">
        <v>2870</v>
      </c>
      <c r="I78" s="274" t="s">
        <v>6150</v>
      </c>
      <c r="J78" s="274" t="s">
        <v>6151</v>
      </c>
      <c r="K78" s="862" t="s">
        <v>2022</v>
      </c>
      <c r="L78" s="862" t="s">
        <v>2903</v>
      </c>
    </row>
    <row r="79" spans="1:12">
      <c r="A79" s="1008">
        <v>76</v>
      </c>
      <c r="B79" s="1008" t="s">
        <v>6152</v>
      </c>
      <c r="C79" s="1008" t="s">
        <v>5864</v>
      </c>
      <c r="D79" s="305" t="s">
        <v>6153</v>
      </c>
      <c r="E79" s="305">
        <v>56.09</v>
      </c>
      <c r="F79" s="305">
        <v>5292026</v>
      </c>
      <c r="G79" s="305" t="s">
        <v>6154</v>
      </c>
      <c r="H79" s="305" t="s">
        <v>2870</v>
      </c>
      <c r="I79" s="1008" t="s">
        <v>6150</v>
      </c>
      <c r="J79" s="1008" t="s">
        <v>6151</v>
      </c>
      <c r="K79" s="305" t="s">
        <v>1202</v>
      </c>
      <c r="L79" s="305" t="s">
        <v>3247</v>
      </c>
    </row>
    <row r="80" spans="1:12">
      <c r="A80" s="274">
        <v>77</v>
      </c>
      <c r="B80" s="274" t="s">
        <v>6155</v>
      </c>
      <c r="C80" s="274" t="s">
        <v>5864</v>
      </c>
      <c r="D80" s="862" t="s">
        <v>6156</v>
      </c>
      <c r="E80" s="862">
        <v>104.91</v>
      </c>
      <c r="F80" s="862">
        <v>2027194</v>
      </c>
      <c r="G80" s="862" t="s">
        <v>3226</v>
      </c>
      <c r="H80" s="862" t="s">
        <v>2870</v>
      </c>
      <c r="I80" s="274" t="s">
        <v>6150</v>
      </c>
      <c r="J80" s="274" t="s">
        <v>6151</v>
      </c>
      <c r="K80" s="862" t="s">
        <v>2022</v>
      </c>
      <c r="L80" s="862" t="s">
        <v>3105</v>
      </c>
    </row>
    <row r="81" spans="1:12">
      <c r="A81" s="1008">
        <v>78</v>
      </c>
      <c r="B81" s="1008" t="s">
        <v>6157</v>
      </c>
      <c r="C81" s="1008" t="s">
        <v>5864</v>
      </c>
      <c r="D81" s="305" t="s">
        <v>6158</v>
      </c>
      <c r="E81" s="305">
        <v>440.87</v>
      </c>
      <c r="F81" s="305">
        <v>5906865</v>
      </c>
      <c r="G81" s="305" t="s">
        <v>6159</v>
      </c>
      <c r="H81" s="305" t="s">
        <v>2870</v>
      </c>
      <c r="I81" s="1008" t="s">
        <v>6150</v>
      </c>
      <c r="J81" s="1008" t="s">
        <v>6151</v>
      </c>
      <c r="K81" s="305" t="s">
        <v>2886</v>
      </c>
      <c r="L81" s="305" t="s">
        <v>5997</v>
      </c>
    </row>
    <row r="82" spans="1:12">
      <c r="A82" s="274">
        <v>79</v>
      </c>
      <c r="B82" s="274" t="s">
        <v>6160</v>
      </c>
      <c r="C82" s="274" t="s">
        <v>5864</v>
      </c>
      <c r="D82" s="862" t="s">
        <v>6161</v>
      </c>
      <c r="E82" s="862">
        <v>86.57</v>
      </c>
      <c r="F82" s="862">
        <v>2550245</v>
      </c>
      <c r="G82" s="862" t="s">
        <v>5871</v>
      </c>
      <c r="H82" s="862" t="s">
        <v>5872</v>
      </c>
      <c r="I82" s="274" t="s">
        <v>6150</v>
      </c>
      <c r="J82" s="274" t="s">
        <v>6151</v>
      </c>
      <c r="K82" s="862" t="s">
        <v>1179</v>
      </c>
      <c r="L82" s="862" t="s">
        <v>3782</v>
      </c>
    </row>
    <row r="83" spans="1:12" ht="24">
      <c r="A83" s="1008">
        <v>80</v>
      </c>
      <c r="B83" s="1008" t="s">
        <v>6162</v>
      </c>
      <c r="C83" s="1008" t="s">
        <v>5864</v>
      </c>
      <c r="D83" s="305" t="s">
        <v>6163</v>
      </c>
      <c r="E83" s="305">
        <v>103.76</v>
      </c>
      <c r="F83" s="305">
        <v>5898749</v>
      </c>
      <c r="G83" s="305" t="s">
        <v>6164</v>
      </c>
      <c r="H83" s="305" t="s">
        <v>2870</v>
      </c>
      <c r="I83" s="1008" t="s">
        <v>6165</v>
      </c>
      <c r="J83" s="1008" t="s">
        <v>6166</v>
      </c>
      <c r="K83" s="305" t="s">
        <v>2022</v>
      </c>
      <c r="L83" s="305" t="s">
        <v>2903</v>
      </c>
    </row>
    <row r="84" spans="1:12" ht="24">
      <c r="A84" s="274">
        <v>81</v>
      </c>
      <c r="B84" s="274" t="s">
        <v>6167</v>
      </c>
      <c r="C84" s="274" t="s">
        <v>5864</v>
      </c>
      <c r="D84" s="862" t="s">
        <v>6168</v>
      </c>
      <c r="E84" s="862">
        <v>30.54</v>
      </c>
      <c r="F84" s="862">
        <v>2068478</v>
      </c>
      <c r="G84" s="862" t="s">
        <v>6169</v>
      </c>
      <c r="H84" s="862" t="s">
        <v>5887</v>
      </c>
      <c r="I84" s="274" t="s">
        <v>6170</v>
      </c>
      <c r="J84" s="274" t="s">
        <v>6171</v>
      </c>
      <c r="K84" s="862" t="s">
        <v>824</v>
      </c>
      <c r="L84" s="862" t="s">
        <v>6172</v>
      </c>
    </row>
    <row r="85" spans="1:12">
      <c r="A85" s="1008">
        <v>82</v>
      </c>
      <c r="B85" s="1008" t="s">
        <v>6173</v>
      </c>
      <c r="C85" s="1008" t="s">
        <v>5864</v>
      </c>
      <c r="D85" s="305" t="s">
        <v>3219</v>
      </c>
      <c r="E85" s="305">
        <v>35.5</v>
      </c>
      <c r="F85" s="305">
        <v>2550466</v>
      </c>
      <c r="G85" s="305" t="s">
        <v>5985</v>
      </c>
      <c r="H85" s="305" t="s">
        <v>2870</v>
      </c>
      <c r="I85" s="1008" t="s">
        <v>6174</v>
      </c>
      <c r="J85" s="1008" t="s">
        <v>6175</v>
      </c>
      <c r="K85" s="305" t="s">
        <v>1202</v>
      </c>
      <c r="L85" s="305" t="s">
        <v>3219</v>
      </c>
    </row>
    <row r="86" spans="1:12">
      <c r="A86" s="274">
        <v>83</v>
      </c>
      <c r="B86" s="274" t="s">
        <v>6176</v>
      </c>
      <c r="C86" s="274" t="s">
        <v>5864</v>
      </c>
      <c r="D86" s="862" t="s">
        <v>6177</v>
      </c>
      <c r="E86" s="1021">
        <v>1015.26</v>
      </c>
      <c r="F86" s="862">
        <v>2029278</v>
      </c>
      <c r="G86" s="862" t="s">
        <v>6100</v>
      </c>
      <c r="H86" s="862" t="s">
        <v>2870</v>
      </c>
      <c r="I86" s="274" t="s">
        <v>6174</v>
      </c>
      <c r="J86" s="274" t="s">
        <v>6178</v>
      </c>
      <c r="K86" s="862" t="s">
        <v>2886</v>
      </c>
      <c r="L86" s="862" t="s">
        <v>5997</v>
      </c>
    </row>
    <row r="87" spans="1:12">
      <c r="A87" s="1008">
        <v>84</v>
      </c>
      <c r="B87" s="1008" t="s">
        <v>6179</v>
      </c>
      <c r="C87" s="1008" t="s">
        <v>5864</v>
      </c>
      <c r="D87" s="305" t="s">
        <v>6180</v>
      </c>
      <c r="E87" s="305">
        <v>71.95</v>
      </c>
      <c r="F87" s="305">
        <v>2007126</v>
      </c>
      <c r="G87" s="305" t="s">
        <v>6181</v>
      </c>
      <c r="H87" s="305" t="s">
        <v>2870</v>
      </c>
      <c r="I87" s="1008" t="s">
        <v>6182</v>
      </c>
      <c r="J87" s="1008" t="s">
        <v>6183</v>
      </c>
      <c r="K87" s="305" t="s">
        <v>1179</v>
      </c>
      <c r="L87" s="305" t="s">
        <v>3182</v>
      </c>
    </row>
    <row r="88" spans="1:12">
      <c r="A88" s="274">
        <v>85</v>
      </c>
      <c r="B88" s="274" t="s">
        <v>6184</v>
      </c>
      <c r="C88" s="274" t="s">
        <v>5864</v>
      </c>
      <c r="D88" s="862" t="s">
        <v>3273</v>
      </c>
      <c r="E88" s="862">
        <v>198.84</v>
      </c>
      <c r="F88" s="862">
        <v>5108543</v>
      </c>
      <c r="G88" s="862" t="s">
        <v>6185</v>
      </c>
      <c r="H88" s="862" t="s">
        <v>2870</v>
      </c>
      <c r="I88" s="274" t="s">
        <v>6182</v>
      </c>
      <c r="J88" s="274" t="s">
        <v>6183</v>
      </c>
      <c r="K88" s="862" t="s">
        <v>824</v>
      </c>
      <c r="L88" s="862" t="s">
        <v>3273</v>
      </c>
    </row>
    <row r="89" spans="1:12" ht="24">
      <c r="A89" s="1008">
        <v>86</v>
      </c>
      <c r="B89" s="1008" t="s">
        <v>6186</v>
      </c>
      <c r="C89" s="1008" t="s">
        <v>5864</v>
      </c>
      <c r="D89" s="305" t="s">
        <v>6187</v>
      </c>
      <c r="E89" s="305">
        <v>18.88</v>
      </c>
      <c r="F89" s="305">
        <v>5352959</v>
      </c>
      <c r="G89" s="305" t="s">
        <v>6188</v>
      </c>
      <c r="H89" s="305" t="s">
        <v>5966</v>
      </c>
      <c r="I89" s="1008" t="s">
        <v>6189</v>
      </c>
      <c r="J89" s="1008" t="s">
        <v>6190</v>
      </c>
      <c r="K89" s="305" t="s">
        <v>1265</v>
      </c>
      <c r="L89" s="305" t="s">
        <v>2923</v>
      </c>
    </row>
    <row r="90" spans="1:12">
      <c r="A90" s="274">
        <v>87</v>
      </c>
      <c r="B90" s="274" t="s">
        <v>6191</v>
      </c>
      <c r="C90" s="274" t="s">
        <v>5864</v>
      </c>
      <c r="D90" s="862" t="s">
        <v>3201</v>
      </c>
      <c r="E90" s="862">
        <v>26.59</v>
      </c>
      <c r="F90" s="862">
        <v>5935539</v>
      </c>
      <c r="G90" s="862" t="s">
        <v>6031</v>
      </c>
      <c r="H90" s="862" t="s">
        <v>2870</v>
      </c>
      <c r="I90" s="274" t="s">
        <v>6192</v>
      </c>
      <c r="J90" s="274" t="s">
        <v>6193</v>
      </c>
      <c r="K90" s="862" t="s">
        <v>2022</v>
      </c>
      <c r="L90" s="862" t="s">
        <v>2903</v>
      </c>
    </row>
    <row r="91" spans="1:12" ht="24">
      <c r="A91" s="1008">
        <v>88</v>
      </c>
      <c r="B91" s="1008" t="s">
        <v>6194</v>
      </c>
      <c r="C91" s="1008" t="s">
        <v>5864</v>
      </c>
      <c r="D91" s="305" t="s">
        <v>6195</v>
      </c>
      <c r="E91" s="305">
        <v>265.49</v>
      </c>
      <c r="F91" s="305">
        <v>2027194</v>
      </c>
      <c r="G91" s="305" t="s">
        <v>3226</v>
      </c>
      <c r="H91" s="305" t="s">
        <v>2870</v>
      </c>
      <c r="I91" s="1008" t="s">
        <v>6196</v>
      </c>
      <c r="J91" s="1008" t="s">
        <v>6197</v>
      </c>
      <c r="K91" s="305" t="s">
        <v>6198</v>
      </c>
      <c r="L91" s="305" t="s">
        <v>6199</v>
      </c>
    </row>
    <row r="92" spans="1:12" ht="24">
      <c r="A92" s="274">
        <v>89</v>
      </c>
      <c r="B92" s="274" t="s">
        <v>6200</v>
      </c>
      <c r="C92" s="274" t="s">
        <v>5864</v>
      </c>
      <c r="D92" s="862" t="s">
        <v>6201</v>
      </c>
      <c r="E92" s="862">
        <v>108.6</v>
      </c>
      <c r="F92" s="862">
        <v>2112868</v>
      </c>
      <c r="G92" s="862" t="s">
        <v>6202</v>
      </c>
      <c r="H92" s="862" t="s">
        <v>5966</v>
      </c>
      <c r="I92" s="274" t="s">
        <v>6203</v>
      </c>
      <c r="J92" s="274" t="s">
        <v>6204</v>
      </c>
      <c r="K92" s="862" t="s">
        <v>2022</v>
      </c>
      <c r="L92" s="862" t="s">
        <v>2903</v>
      </c>
    </row>
    <row r="93" spans="1:12">
      <c r="A93" s="1008">
        <v>90</v>
      </c>
      <c r="B93" s="1008" t="s">
        <v>6205</v>
      </c>
      <c r="C93" s="1008" t="s">
        <v>5864</v>
      </c>
      <c r="D93" s="305" t="s">
        <v>6206</v>
      </c>
      <c r="E93" s="305">
        <v>70.959999999999994</v>
      </c>
      <c r="F93" s="305">
        <v>6112455</v>
      </c>
      <c r="G93" s="305" t="s">
        <v>6207</v>
      </c>
      <c r="H93" s="305" t="s">
        <v>2870</v>
      </c>
      <c r="I93" s="1008" t="s">
        <v>6208</v>
      </c>
      <c r="J93" s="1008" t="s">
        <v>6209</v>
      </c>
      <c r="K93" s="305" t="s">
        <v>1213</v>
      </c>
      <c r="L93" s="305" t="s">
        <v>3259</v>
      </c>
    </row>
    <row r="94" spans="1:12">
      <c r="A94" s="274">
        <v>91</v>
      </c>
      <c r="B94" s="274" t="s">
        <v>6210</v>
      </c>
      <c r="C94" s="274" t="s">
        <v>5864</v>
      </c>
      <c r="D94" s="862" t="s">
        <v>6211</v>
      </c>
      <c r="E94" s="862">
        <v>85.27</v>
      </c>
      <c r="F94" s="862">
        <v>5292026</v>
      </c>
      <c r="G94" s="862" t="s">
        <v>6154</v>
      </c>
      <c r="H94" s="862" t="s">
        <v>2870</v>
      </c>
      <c r="I94" s="274" t="s">
        <v>6208</v>
      </c>
      <c r="J94" s="274" t="s">
        <v>6209</v>
      </c>
      <c r="K94" s="862" t="s">
        <v>1213</v>
      </c>
      <c r="L94" s="862" t="s">
        <v>3259</v>
      </c>
    </row>
    <row r="95" spans="1:12" ht="24">
      <c r="A95" s="1008">
        <v>92</v>
      </c>
      <c r="B95" s="1008" t="s">
        <v>6212</v>
      </c>
      <c r="C95" s="1008" t="s">
        <v>5864</v>
      </c>
      <c r="D95" s="305" t="s">
        <v>6213</v>
      </c>
      <c r="E95" s="305">
        <v>86.29</v>
      </c>
      <c r="F95" s="305">
        <v>2557339</v>
      </c>
      <c r="G95" s="305" t="s">
        <v>6214</v>
      </c>
      <c r="H95" s="305" t="s">
        <v>5872</v>
      </c>
      <c r="I95" s="1008" t="s">
        <v>6215</v>
      </c>
      <c r="J95" s="1008" t="s">
        <v>6216</v>
      </c>
      <c r="K95" s="305" t="s">
        <v>1164</v>
      </c>
      <c r="L95" s="305" t="s">
        <v>3868</v>
      </c>
    </row>
    <row r="96" spans="1:12">
      <c r="A96" s="274">
        <v>93</v>
      </c>
      <c r="B96" s="274" t="s">
        <v>6217</v>
      </c>
      <c r="C96" s="274" t="s">
        <v>5864</v>
      </c>
      <c r="D96" s="862" t="s">
        <v>6218</v>
      </c>
      <c r="E96" s="862">
        <v>218.81</v>
      </c>
      <c r="F96" s="862">
        <v>5468582</v>
      </c>
      <c r="G96" s="862" t="s">
        <v>6219</v>
      </c>
      <c r="H96" s="862" t="s">
        <v>2870</v>
      </c>
      <c r="I96" s="274" t="s">
        <v>6220</v>
      </c>
      <c r="J96" s="274" t="s">
        <v>6221</v>
      </c>
      <c r="K96" s="862" t="s">
        <v>1265</v>
      </c>
      <c r="L96" s="862" t="s">
        <v>3907</v>
      </c>
    </row>
    <row r="97" spans="1:12">
      <c r="A97" s="1008">
        <v>94</v>
      </c>
      <c r="B97" s="1008" t="s">
        <v>6222</v>
      </c>
      <c r="C97" s="1008" t="s">
        <v>5864</v>
      </c>
      <c r="D97" s="305" t="s">
        <v>6223</v>
      </c>
      <c r="E97" s="305">
        <v>35.33</v>
      </c>
      <c r="F97" s="305">
        <v>2854384</v>
      </c>
      <c r="G97" s="305" t="s">
        <v>6224</v>
      </c>
      <c r="H97" s="305" t="s">
        <v>2870</v>
      </c>
      <c r="I97" s="1008" t="s">
        <v>6220</v>
      </c>
      <c r="J97" s="1008" t="s">
        <v>6221</v>
      </c>
      <c r="K97" s="305" t="s">
        <v>1759</v>
      </c>
      <c r="L97" s="305" t="s">
        <v>2908</v>
      </c>
    </row>
    <row r="98" spans="1:12" ht="24">
      <c r="A98" s="274">
        <v>95</v>
      </c>
      <c r="B98" s="274" t="s">
        <v>6225</v>
      </c>
      <c r="C98" s="274" t="s">
        <v>5864</v>
      </c>
      <c r="D98" s="862" t="s">
        <v>5907</v>
      </c>
      <c r="E98" s="1021">
        <v>1818.65</v>
      </c>
      <c r="F98" s="862">
        <v>2108291</v>
      </c>
      <c r="G98" s="862" t="s">
        <v>5965</v>
      </c>
      <c r="H98" s="862" t="s">
        <v>5966</v>
      </c>
      <c r="I98" s="274" t="s">
        <v>6226</v>
      </c>
      <c r="J98" s="274" t="s">
        <v>6227</v>
      </c>
      <c r="K98" s="862" t="s">
        <v>1239</v>
      </c>
      <c r="L98" s="862" t="s">
        <v>3382</v>
      </c>
    </row>
    <row r="99" spans="1:12" ht="24">
      <c r="A99" s="1008">
        <v>96</v>
      </c>
      <c r="B99" s="1008" t="s">
        <v>6228</v>
      </c>
      <c r="C99" s="1008" t="s">
        <v>5864</v>
      </c>
      <c r="D99" s="305" t="s">
        <v>3937</v>
      </c>
      <c r="E99" s="305">
        <v>101.58</v>
      </c>
      <c r="F99" s="305">
        <v>2830213</v>
      </c>
      <c r="G99" s="305" t="s">
        <v>6229</v>
      </c>
      <c r="H99" s="305" t="s">
        <v>5966</v>
      </c>
      <c r="I99" s="1008" t="s">
        <v>6230</v>
      </c>
      <c r="J99" s="1008" t="s">
        <v>6231</v>
      </c>
      <c r="K99" s="305" t="s">
        <v>1207</v>
      </c>
      <c r="L99" s="305" t="s">
        <v>2871</v>
      </c>
    </row>
    <row r="100" spans="1:12">
      <c r="A100" s="274">
        <v>97</v>
      </c>
      <c r="B100" s="274" t="s">
        <v>6232</v>
      </c>
      <c r="C100" s="274" t="s">
        <v>5864</v>
      </c>
      <c r="D100" s="862" t="s">
        <v>6233</v>
      </c>
      <c r="E100" s="862">
        <v>73.790000000000006</v>
      </c>
      <c r="F100" s="862">
        <v>2086166</v>
      </c>
      <c r="G100" s="862" t="s">
        <v>6234</v>
      </c>
      <c r="H100" s="862" t="s">
        <v>2870</v>
      </c>
      <c r="I100" s="274" t="s">
        <v>6235</v>
      </c>
      <c r="J100" s="274" t="s">
        <v>6236</v>
      </c>
      <c r="K100" s="862" t="s">
        <v>2022</v>
      </c>
      <c r="L100" s="862" t="s">
        <v>3059</v>
      </c>
    </row>
    <row r="101" spans="1:12">
      <c r="A101" s="1008">
        <v>98</v>
      </c>
      <c r="B101" s="1008" t="s">
        <v>6237</v>
      </c>
      <c r="C101" s="1008" t="s">
        <v>5864</v>
      </c>
      <c r="D101" s="305" t="s">
        <v>6238</v>
      </c>
      <c r="E101" s="305">
        <v>40.64</v>
      </c>
      <c r="F101" s="305">
        <v>5396786</v>
      </c>
      <c r="G101" s="305" t="s">
        <v>6239</v>
      </c>
      <c r="H101" s="305" t="s">
        <v>2870</v>
      </c>
      <c r="I101" s="1008" t="s">
        <v>6235</v>
      </c>
      <c r="J101" s="1008" t="s">
        <v>6236</v>
      </c>
      <c r="K101" s="305" t="s">
        <v>1223</v>
      </c>
      <c r="L101" s="305" t="s">
        <v>5674</v>
      </c>
    </row>
    <row r="102" spans="1:12">
      <c r="A102" s="274">
        <v>99</v>
      </c>
      <c r="B102" s="274" t="s">
        <v>6240</v>
      </c>
      <c r="C102" s="274" t="s">
        <v>5864</v>
      </c>
      <c r="D102" s="862" t="s">
        <v>6241</v>
      </c>
      <c r="E102" s="862">
        <v>156.22</v>
      </c>
      <c r="F102" s="862">
        <v>5744563</v>
      </c>
      <c r="G102" s="862" t="s">
        <v>6242</v>
      </c>
      <c r="H102" s="862" t="s">
        <v>2870</v>
      </c>
      <c r="I102" s="274" t="s">
        <v>6235</v>
      </c>
      <c r="J102" s="274" t="s">
        <v>6243</v>
      </c>
      <c r="K102" s="862" t="s">
        <v>2022</v>
      </c>
      <c r="L102" s="862" t="s">
        <v>3059</v>
      </c>
    </row>
    <row r="103" spans="1:12" ht="24">
      <c r="A103" s="1008">
        <v>100</v>
      </c>
      <c r="B103" s="1008" t="s">
        <v>6244</v>
      </c>
      <c r="C103" s="1008" t="s">
        <v>5864</v>
      </c>
      <c r="D103" s="305" t="s">
        <v>6245</v>
      </c>
      <c r="E103" s="305">
        <v>36.22</v>
      </c>
      <c r="F103" s="305">
        <v>5007127</v>
      </c>
      <c r="G103" s="305" t="s">
        <v>6246</v>
      </c>
      <c r="H103" s="305" t="s">
        <v>5966</v>
      </c>
      <c r="I103" s="1008" t="s">
        <v>6247</v>
      </c>
      <c r="J103" s="1008" t="s">
        <v>6248</v>
      </c>
      <c r="K103" s="305" t="s">
        <v>1239</v>
      </c>
      <c r="L103" s="305" t="s">
        <v>5899</v>
      </c>
    </row>
    <row r="104" spans="1:12" ht="24">
      <c r="A104" s="274">
        <v>101</v>
      </c>
      <c r="B104" s="274" t="s">
        <v>6249</v>
      </c>
      <c r="C104" s="274" t="s">
        <v>5864</v>
      </c>
      <c r="D104" s="862" t="s">
        <v>6245</v>
      </c>
      <c r="E104" s="862">
        <v>156.28</v>
      </c>
      <c r="F104" s="862">
        <v>5007127</v>
      </c>
      <c r="G104" s="862" t="s">
        <v>6246</v>
      </c>
      <c r="H104" s="862" t="s">
        <v>5966</v>
      </c>
      <c r="I104" s="274" t="s">
        <v>6247</v>
      </c>
      <c r="J104" s="274" t="s">
        <v>6248</v>
      </c>
      <c r="K104" s="862" t="s">
        <v>1239</v>
      </c>
      <c r="L104" s="862" t="s">
        <v>5899</v>
      </c>
    </row>
    <row r="105" spans="1:12">
      <c r="A105" s="1008">
        <v>102</v>
      </c>
      <c r="B105" s="1008" t="s">
        <v>6250</v>
      </c>
      <c r="C105" s="1008" t="s">
        <v>5864</v>
      </c>
      <c r="D105" s="305" t="s">
        <v>6251</v>
      </c>
      <c r="E105" s="305">
        <v>342.91</v>
      </c>
      <c r="F105" s="305">
        <v>2765853</v>
      </c>
      <c r="G105" s="305" t="s">
        <v>6252</v>
      </c>
      <c r="H105" s="305" t="s">
        <v>2870</v>
      </c>
      <c r="I105" s="1008" t="s">
        <v>6247</v>
      </c>
      <c r="J105" s="1008" t="s">
        <v>6248</v>
      </c>
      <c r="K105" s="305" t="s">
        <v>2022</v>
      </c>
      <c r="L105" s="305" t="s">
        <v>3394</v>
      </c>
    </row>
    <row r="106" spans="1:12" ht="24">
      <c r="A106" s="274">
        <v>103</v>
      </c>
      <c r="B106" s="274" t="s">
        <v>6253</v>
      </c>
      <c r="C106" s="274" t="s">
        <v>5864</v>
      </c>
      <c r="D106" s="862" t="s">
        <v>6254</v>
      </c>
      <c r="E106" s="862">
        <v>42.98</v>
      </c>
      <c r="F106" s="862">
        <v>2066866</v>
      </c>
      <c r="G106" s="862" t="s">
        <v>6255</v>
      </c>
      <c r="H106" s="862" t="s">
        <v>2870</v>
      </c>
      <c r="I106" s="274" t="s">
        <v>6247</v>
      </c>
      <c r="J106" s="274" t="s">
        <v>6248</v>
      </c>
      <c r="K106" s="862" t="s">
        <v>1239</v>
      </c>
      <c r="L106" s="862" t="s">
        <v>5899</v>
      </c>
    </row>
    <row r="107" spans="1:12">
      <c r="A107" s="1008">
        <v>104</v>
      </c>
      <c r="B107" s="1008" t="s">
        <v>6256</v>
      </c>
      <c r="C107" s="1008" t="s">
        <v>5864</v>
      </c>
      <c r="D107" s="305" t="s">
        <v>6257</v>
      </c>
      <c r="E107" s="305">
        <v>2.0099999999999998</v>
      </c>
      <c r="F107" s="305">
        <v>2030624</v>
      </c>
      <c r="G107" s="305" t="s">
        <v>6258</v>
      </c>
      <c r="H107" s="305" t="s">
        <v>2870</v>
      </c>
      <c r="I107" s="1008" t="s">
        <v>6259</v>
      </c>
      <c r="J107" s="1008" t="s">
        <v>6260</v>
      </c>
      <c r="K107" s="305" t="s">
        <v>1218</v>
      </c>
      <c r="L107" s="305" t="s">
        <v>5809</v>
      </c>
    </row>
    <row r="108" spans="1:12" ht="24">
      <c r="A108" s="274">
        <v>105</v>
      </c>
      <c r="B108" s="274" t="s">
        <v>6261</v>
      </c>
      <c r="C108" s="274" t="s">
        <v>5864</v>
      </c>
      <c r="D108" s="862" t="s">
        <v>6262</v>
      </c>
      <c r="E108" s="1021">
        <v>1398.55</v>
      </c>
      <c r="F108" s="862">
        <v>2094533</v>
      </c>
      <c r="G108" s="862" t="s">
        <v>5973</v>
      </c>
      <c r="H108" s="862" t="s">
        <v>5966</v>
      </c>
      <c r="I108" s="274" t="s">
        <v>6263</v>
      </c>
      <c r="J108" s="274" t="s">
        <v>6264</v>
      </c>
      <c r="K108" s="862" t="s">
        <v>1239</v>
      </c>
      <c r="L108" s="862" t="s">
        <v>4790</v>
      </c>
    </row>
    <row r="109" spans="1:12">
      <c r="A109" s="1008">
        <v>106</v>
      </c>
      <c r="B109" s="1008" t="s">
        <v>6265</v>
      </c>
      <c r="C109" s="1008" t="s">
        <v>5864</v>
      </c>
      <c r="D109" s="305" t="s">
        <v>6266</v>
      </c>
      <c r="E109" s="305">
        <v>369.47</v>
      </c>
      <c r="F109" s="305">
        <v>2819996</v>
      </c>
      <c r="G109" s="305" t="s">
        <v>6056</v>
      </c>
      <c r="H109" s="305" t="s">
        <v>2870</v>
      </c>
      <c r="I109" s="1008" t="s">
        <v>6267</v>
      </c>
      <c r="J109" s="1008" t="s">
        <v>6268</v>
      </c>
      <c r="K109" s="305" t="s">
        <v>2022</v>
      </c>
      <c r="L109" s="305" t="s">
        <v>2903</v>
      </c>
    </row>
    <row r="110" spans="1:12" ht="24">
      <c r="A110" s="274">
        <v>107</v>
      </c>
      <c r="B110" s="274" t="s">
        <v>6269</v>
      </c>
      <c r="C110" s="274" t="s">
        <v>5864</v>
      </c>
      <c r="D110" s="862" t="s">
        <v>6270</v>
      </c>
      <c r="E110" s="862">
        <v>375.18</v>
      </c>
      <c r="F110" s="862">
        <v>2839717</v>
      </c>
      <c r="G110" s="862" t="s">
        <v>6271</v>
      </c>
      <c r="H110" s="862" t="s">
        <v>5966</v>
      </c>
      <c r="I110" s="274" t="s">
        <v>6272</v>
      </c>
      <c r="J110" s="274" t="s">
        <v>6273</v>
      </c>
      <c r="K110" s="862" t="s">
        <v>2022</v>
      </c>
      <c r="L110" s="862" t="s">
        <v>3014</v>
      </c>
    </row>
    <row r="111" spans="1:12">
      <c r="A111" s="1008">
        <v>108</v>
      </c>
      <c r="B111" s="1008" t="s">
        <v>6274</v>
      </c>
      <c r="C111" s="1008" t="s">
        <v>5864</v>
      </c>
      <c r="D111" s="305" t="s">
        <v>6275</v>
      </c>
      <c r="E111" s="305">
        <v>19.07</v>
      </c>
      <c r="F111" s="305">
        <v>2095025</v>
      </c>
      <c r="G111" s="305" t="s">
        <v>6022</v>
      </c>
      <c r="H111" s="305" t="s">
        <v>2870</v>
      </c>
      <c r="I111" s="1008" t="s">
        <v>6276</v>
      </c>
      <c r="J111" s="1008" t="s">
        <v>6277</v>
      </c>
      <c r="K111" s="305" t="s">
        <v>1202</v>
      </c>
      <c r="L111" s="305" t="s">
        <v>3268</v>
      </c>
    </row>
    <row r="112" spans="1:12">
      <c r="A112" s="274">
        <v>109</v>
      </c>
      <c r="B112" s="274" t="s">
        <v>6278</v>
      </c>
      <c r="C112" s="274" t="s">
        <v>5864</v>
      </c>
      <c r="D112" s="862" t="s">
        <v>6279</v>
      </c>
      <c r="E112" s="862">
        <v>38.78</v>
      </c>
      <c r="F112" s="862">
        <v>2548747</v>
      </c>
      <c r="G112" s="862" t="s">
        <v>6280</v>
      </c>
      <c r="H112" s="862" t="s">
        <v>5872</v>
      </c>
      <c r="I112" s="274" t="s">
        <v>6281</v>
      </c>
      <c r="J112" s="274" t="s">
        <v>6282</v>
      </c>
      <c r="K112" s="862" t="s">
        <v>1234</v>
      </c>
      <c r="L112" s="862" t="s">
        <v>1234</v>
      </c>
    </row>
    <row r="113" spans="1:12">
      <c r="A113" s="1008">
        <v>110</v>
      </c>
      <c r="B113" s="1008" t="s">
        <v>6283</v>
      </c>
      <c r="C113" s="1008" t="s">
        <v>5864</v>
      </c>
      <c r="D113" s="305" t="s">
        <v>6284</v>
      </c>
      <c r="E113" s="305">
        <v>71.760000000000005</v>
      </c>
      <c r="F113" s="305">
        <v>2099551</v>
      </c>
      <c r="G113" s="305" t="s">
        <v>6285</v>
      </c>
      <c r="H113" s="305" t="s">
        <v>2870</v>
      </c>
      <c r="I113" s="1008" t="s">
        <v>6286</v>
      </c>
      <c r="J113" s="1008" t="s">
        <v>6287</v>
      </c>
      <c r="K113" s="305" t="s">
        <v>2058</v>
      </c>
      <c r="L113" s="305" t="s">
        <v>5953</v>
      </c>
    </row>
    <row r="114" spans="1:12">
      <c r="A114" s="274">
        <v>111</v>
      </c>
      <c r="B114" s="274" t="s">
        <v>6288</v>
      </c>
      <c r="C114" s="274" t="s">
        <v>5864</v>
      </c>
      <c r="D114" s="862" t="s">
        <v>6289</v>
      </c>
      <c r="E114" s="862">
        <v>85.39</v>
      </c>
      <c r="F114" s="862">
        <v>5099005</v>
      </c>
      <c r="G114" s="862" t="s">
        <v>6290</v>
      </c>
      <c r="H114" s="862" t="s">
        <v>2870</v>
      </c>
      <c r="I114" s="274" t="s">
        <v>6286</v>
      </c>
      <c r="J114" s="274" t="s">
        <v>6287</v>
      </c>
      <c r="K114" s="862" t="s">
        <v>1759</v>
      </c>
      <c r="L114" s="862" t="s">
        <v>2927</v>
      </c>
    </row>
    <row r="115" spans="1:12">
      <c r="A115" s="1008">
        <v>112</v>
      </c>
      <c r="B115" s="1008" t="s">
        <v>6291</v>
      </c>
      <c r="C115" s="1008" t="s">
        <v>5864</v>
      </c>
      <c r="D115" s="305" t="s">
        <v>3537</v>
      </c>
      <c r="E115" s="305">
        <v>24.03</v>
      </c>
      <c r="F115" s="305">
        <v>5076285</v>
      </c>
      <c r="G115" s="305" t="s">
        <v>6105</v>
      </c>
      <c r="H115" s="305" t="s">
        <v>2870</v>
      </c>
      <c r="I115" s="1008" t="s">
        <v>6292</v>
      </c>
      <c r="J115" s="1008" t="s">
        <v>6293</v>
      </c>
      <c r="K115" s="305" t="s">
        <v>1184</v>
      </c>
      <c r="L115" s="305" t="s">
        <v>3054</v>
      </c>
    </row>
    <row r="116" spans="1:12" ht="24">
      <c r="A116" s="274">
        <v>113</v>
      </c>
      <c r="B116" s="274" t="s">
        <v>6294</v>
      </c>
      <c r="C116" s="274" t="s">
        <v>5864</v>
      </c>
      <c r="D116" s="862" t="s">
        <v>6295</v>
      </c>
      <c r="E116" s="862">
        <v>24.46</v>
      </c>
      <c r="F116" s="862">
        <v>2075652</v>
      </c>
      <c r="G116" s="862" t="s">
        <v>6295</v>
      </c>
      <c r="H116" s="862" t="s">
        <v>5966</v>
      </c>
      <c r="I116" s="274" t="s">
        <v>6296</v>
      </c>
      <c r="J116" s="274" t="s">
        <v>6297</v>
      </c>
      <c r="K116" s="862" t="s">
        <v>2022</v>
      </c>
      <c r="L116" s="862" t="s">
        <v>2903</v>
      </c>
    </row>
    <row r="117" spans="1:12">
      <c r="A117" s="1008">
        <v>114</v>
      </c>
      <c r="B117" s="1008" t="s">
        <v>6298</v>
      </c>
      <c r="C117" s="1008" t="s">
        <v>5864</v>
      </c>
      <c r="D117" s="305" t="s">
        <v>6299</v>
      </c>
      <c r="E117" s="305">
        <v>9.0299999999999994</v>
      </c>
      <c r="F117" s="305">
        <v>5271126</v>
      </c>
      <c r="G117" s="305" t="s">
        <v>6300</v>
      </c>
      <c r="H117" s="305" t="s">
        <v>2870</v>
      </c>
      <c r="I117" s="1008" t="s">
        <v>6296</v>
      </c>
      <c r="J117" s="1008" t="s">
        <v>6297</v>
      </c>
      <c r="K117" s="305" t="s">
        <v>1239</v>
      </c>
      <c r="L117" s="305" t="s">
        <v>3382</v>
      </c>
    </row>
    <row r="118" spans="1:12">
      <c r="A118" s="274">
        <v>115</v>
      </c>
      <c r="B118" s="274" t="s">
        <v>6301</v>
      </c>
      <c r="C118" s="274" t="s">
        <v>5864</v>
      </c>
      <c r="D118" s="862" t="s">
        <v>6302</v>
      </c>
      <c r="E118" s="862">
        <v>37.96</v>
      </c>
      <c r="F118" s="862">
        <v>2041278</v>
      </c>
      <c r="G118" s="862" t="s">
        <v>6303</v>
      </c>
      <c r="H118" s="862" t="s">
        <v>2870</v>
      </c>
      <c r="I118" s="274" t="s">
        <v>6304</v>
      </c>
      <c r="J118" s="274" t="s">
        <v>6305</v>
      </c>
      <c r="K118" s="862" t="s">
        <v>2022</v>
      </c>
      <c r="L118" s="862" t="s">
        <v>2969</v>
      </c>
    </row>
    <row r="119" spans="1:12">
      <c r="A119" s="1008">
        <v>116</v>
      </c>
      <c r="B119" s="1008" t="s">
        <v>6306</v>
      </c>
      <c r="C119" s="1008" t="s">
        <v>5864</v>
      </c>
      <c r="D119" s="305" t="s">
        <v>6307</v>
      </c>
      <c r="E119" s="305">
        <v>72.89</v>
      </c>
      <c r="F119" s="305">
        <v>5335132</v>
      </c>
      <c r="G119" s="305" t="s">
        <v>6308</v>
      </c>
      <c r="H119" s="305" t="s">
        <v>2870</v>
      </c>
      <c r="I119" s="1008" t="s">
        <v>6309</v>
      </c>
      <c r="J119" s="1008" t="s">
        <v>6310</v>
      </c>
      <c r="K119" s="305" t="s">
        <v>1250</v>
      </c>
      <c r="L119" s="305" t="s">
        <v>4125</v>
      </c>
    </row>
    <row r="120" spans="1:12">
      <c r="A120" s="274">
        <v>117</v>
      </c>
      <c r="B120" s="274" t="s">
        <v>6311</v>
      </c>
      <c r="C120" s="274" t="s">
        <v>5864</v>
      </c>
      <c r="D120" s="862" t="s">
        <v>6312</v>
      </c>
      <c r="E120" s="862">
        <v>55.01</v>
      </c>
      <c r="F120" s="862">
        <v>2012251</v>
      </c>
      <c r="G120" s="862" t="s">
        <v>4817</v>
      </c>
      <c r="H120" s="862" t="s">
        <v>2870</v>
      </c>
      <c r="I120" s="274" t="s">
        <v>6313</v>
      </c>
      <c r="J120" s="274" t="s">
        <v>6314</v>
      </c>
      <c r="K120" s="862" t="s">
        <v>1213</v>
      </c>
      <c r="L120" s="862" t="s">
        <v>3167</v>
      </c>
    </row>
    <row r="121" spans="1:12">
      <c r="A121" s="1008">
        <v>118</v>
      </c>
      <c r="B121" s="1008" t="s">
        <v>6315</v>
      </c>
      <c r="C121" s="1008" t="s">
        <v>5864</v>
      </c>
      <c r="D121" s="305" t="s">
        <v>6316</v>
      </c>
      <c r="E121" s="305">
        <v>53.81</v>
      </c>
      <c r="F121" s="305">
        <v>2027194</v>
      </c>
      <c r="G121" s="305" t="s">
        <v>3226</v>
      </c>
      <c r="H121" s="305" t="s">
        <v>2870</v>
      </c>
      <c r="I121" s="1008" t="s">
        <v>6313</v>
      </c>
      <c r="J121" s="1008" t="s">
        <v>6314</v>
      </c>
      <c r="K121" s="305" t="s">
        <v>824</v>
      </c>
      <c r="L121" s="305" t="s">
        <v>3195</v>
      </c>
    </row>
    <row r="122" spans="1:12">
      <c r="A122" s="274">
        <v>119</v>
      </c>
      <c r="B122" s="274" t="s">
        <v>6317</v>
      </c>
      <c r="C122" s="274" t="s">
        <v>5864</v>
      </c>
      <c r="D122" s="862" t="s">
        <v>6318</v>
      </c>
      <c r="E122" s="862">
        <v>62.84</v>
      </c>
      <c r="F122" s="862">
        <v>2067684</v>
      </c>
      <c r="G122" s="862" t="s">
        <v>6319</v>
      </c>
      <c r="H122" s="862" t="s">
        <v>2870</v>
      </c>
      <c r="I122" s="274" t="s">
        <v>6320</v>
      </c>
      <c r="J122" s="274" t="s">
        <v>6321</v>
      </c>
      <c r="K122" s="862" t="s">
        <v>1250</v>
      </c>
      <c r="L122" s="862" t="s">
        <v>3271</v>
      </c>
    </row>
    <row r="123" spans="1:12">
      <c r="A123" s="1008">
        <v>120</v>
      </c>
      <c r="B123" s="1008" t="s">
        <v>6322</v>
      </c>
      <c r="C123" s="1008" t="s">
        <v>5864</v>
      </c>
      <c r="D123" s="305" t="s">
        <v>6316</v>
      </c>
      <c r="E123" s="305">
        <v>30.95</v>
      </c>
      <c r="F123" s="305">
        <v>2091283</v>
      </c>
      <c r="G123" s="305" t="s">
        <v>6129</v>
      </c>
      <c r="H123" s="305" t="s">
        <v>6130</v>
      </c>
      <c r="I123" s="1008" t="s">
        <v>6320</v>
      </c>
      <c r="J123" s="1008" t="s">
        <v>6321</v>
      </c>
      <c r="K123" s="305" t="s">
        <v>824</v>
      </c>
      <c r="L123" s="305" t="s">
        <v>3195</v>
      </c>
    </row>
    <row r="124" spans="1:12">
      <c r="A124" s="274">
        <v>121</v>
      </c>
      <c r="B124" s="274" t="s">
        <v>6323</v>
      </c>
      <c r="C124" s="274" t="s">
        <v>5864</v>
      </c>
      <c r="D124" s="862" t="s">
        <v>3273</v>
      </c>
      <c r="E124" s="862">
        <v>18.350000000000001</v>
      </c>
      <c r="F124" s="862">
        <v>2542315</v>
      </c>
      <c r="G124" s="862" t="s">
        <v>6324</v>
      </c>
      <c r="H124" s="862" t="s">
        <v>2870</v>
      </c>
      <c r="I124" s="274" t="s">
        <v>6320</v>
      </c>
      <c r="J124" s="274" t="s">
        <v>6321</v>
      </c>
      <c r="K124" s="862" t="s">
        <v>824</v>
      </c>
      <c r="L124" s="862" t="s">
        <v>3273</v>
      </c>
    </row>
    <row r="125" spans="1:12">
      <c r="A125" s="1008">
        <v>122</v>
      </c>
      <c r="B125" s="1008" t="s">
        <v>6325</v>
      </c>
      <c r="C125" s="1008" t="s">
        <v>5864</v>
      </c>
      <c r="D125" s="305" t="s">
        <v>6326</v>
      </c>
      <c r="E125" s="305">
        <v>24.68</v>
      </c>
      <c r="F125" s="305">
        <v>2044838</v>
      </c>
      <c r="G125" s="305" t="s">
        <v>6327</v>
      </c>
      <c r="H125" s="305" t="s">
        <v>2870</v>
      </c>
      <c r="I125" s="1008" t="s">
        <v>6328</v>
      </c>
      <c r="J125" s="1008" t="s">
        <v>6329</v>
      </c>
      <c r="K125" s="305" t="s">
        <v>824</v>
      </c>
      <c r="L125" s="305" t="s">
        <v>3273</v>
      </c>
    </row>
    <row r="126" spans="1:12">
      <c r="A126" s="274">
        <v>123</v>
      </c>
      <c r="B126" s="274" t="s">
        <v>6330</v>
      </c>
      <c r="C126" s="274" t="s">
        <v>5864</v>
      </c>
      <c r="D126" s="862" t="s">
        <v>6331</v>
      </c>
      <c r="E126" s="862">
        <v>90.94</v>
      </c>
      <c r="F126" s="862">
        <v>2004879</v>
      </c>
      <c r="G126" s="862" t="s">
        <v>6331</v>
      </c>
      <c r="H126" s="862" t="s">
        <v>5887</v>
      </c>
      <c r="I126" s="274" t="s">
        <v>6328</v>
      </c>
      <c r="J126" s="274" t="s">
        <v>6329</v>
      </c>
      <c r="K126" s="862" t="s">
        <v>1194</v>
      </c>
      <c r="L126" s="862" t="s">
        <v>6332</v>
      </c>
    </row>
    <row r="127" spans="1:12">
      <c r="A127" s="1008">
        <v>124</v>
      </c>
      <c r="B127" s="1008" t="s">
        <v>6333</v>
      </c>
      <c r="C127" s="1008" t="s">
        <v>5864</v>
      </c>
      <c r="D127" s="305" t="s">
        <v>6334</v>
      </c>
      <c r="E127" s="305">
        <v>25</v>
      </c>
      <c r="F127" s="305">
        <v>2862468</v>
      </c>
      <c r="G127" s="305" t="s">
        <v>6335</v>
      </c>
      <c r="H127" s="305" t="s">
        <v>2870</v>
      </c>
      <c r="I127" s="1008" t="s">
        <v>6328</v>
      </c>
      <c r="J127" s="1008" t="s">
        <v>6329</v>
      </c>
      <c r="K127" s="305" t="s">
        <v>1809</v>
      </c>
      <c r="L127" s="305" t="s">
        <v>4250</v>
      </c>
    </row>
    <row r="128" spans="1:12">
      <c r="A128" s="274">
        <v>125</v>
      </c>
      <c r="B128" s="274" t="s">
        <v>6336</v>
      </c>
      <c r="C128" s="274" t="s">
        <v>5864</v>
      </c>
      <c r="D128" s="862" t="s">
        <v>6337</v>
      </c>
      <c r="E128" s="862">
        <v>31.2</v>
      </c>
      <c r="F128" s="862">
        <v>2053179</v>
      </c>
      <c r="G128" s="862" t="s">
        <v>6338</v>
      </c>
      <c r="H128" s="862" t="s">
        <v>2870</v>
      </c>
      <c r="I128" s="274" t="s">
        <v>6339</v>
      </c>
      <c r="J128" s="274" t="s">
        <v>6340</v>
      </c>
      <c r="K128" s="862" t="s">
        <v>2022</v>
      </c>
      <c r="L128" s="862" t="s">
        <v>2969</v>
      </c>
    </row>
    <row r="129" spans="1:12">
      <c r="A129" s="1008">
        <v>126</v>
      </c>
      <c r="B129" s="1008" t="s">
        <v>6341</v>
      </c>
      <c r="C129" s="1008" t="s">
        <v>5864</v>
      </c>
      <c r="D129" s="305" t="s">
        <v>4462</v>
      </c>
      <c r="E129" s="305">
        <v>26.16</v>
      </c>
      <c r="F129" s="305">
        <v>2112183</v>
      </c>
      <c r="G129" s="305" t="s">
        <v>6342</v>
      </c>
      <c r="H129" s="305" t="s">
        <v>2870</v>
      </c>
      <c r="I129" s="1008" t="s">
        <v>6339</v>
      </c>
      <c r="J129" s="1008" t="s">
        <v>6340</v>
      </c>
      <c r="K129" s="305" t="s">
        <v>1239</v>
      </c>
      <c r="L129" s="305" t="s">
        <v>3163</v>
      </c>
    </row>
    <row r="130" spans="1:12">
      <c r="A130" s="274">
        <v>127</v>
      </c>
      <c r="B130" s="274" t="s">
        <v>6343</v>
      </c>
      <c r="C130" s="274" t="s">
        <v>5864</v>
      </c>
      <c r="D130" s="862" t="s">
        <v>6344</v>
      </c>
      <c r="E130" s="862">
        <v>25.7</v>
      </c>
      <c r="F130" s="862">
        <v>2025833</v>
      </c>
      <c r="G130" s="862" t="s">
        <v>6345</v>
      </c>
      <c r="H130" s="862" t="s">
        <v>2870</v>
      </c>
      <c r="I130" s="274" t="s">
        <v>6339</v>
      </c>
      <c r="J130" s="274" t="s">
        <v>6340</v>
      </c>
      <c r="K130" s="862" t="s">
        <v>2022</v>
      </c>
      <c r="L130" s="862" t="s">
        <v>3175</v>
      </c>
    </row>
    <row r="131" spans="1:12">
      <c r="A131" s="1008">
        <v>128</v>
      </c>
      <c r="B131" s="1008" t="s">
        <v>6346</v>
      </c>
      <c r="C131" s="1008" t="s">
        <v>5864</v>
      </c>
      <c r="D131" s="305" t="s">
        <v>6347</v>
      </c>
      <c r="E131" s="305">
        <v>829.22</v>
      </c>
      <c r="F131" s="305">
        <v>2819996</v>
      </c>
      <c r="G131" s="305" t="s">
        <v>6056</v>
      </c>
      <c r="H131" s="305" t="s">
        <v>2870</v>
      </c>
      <c r="I131" s="1008" t="s">
        <v>6339</v>
      </c>
      <c r="J131" s="1008" t="s">
        <v>6340</v>
      </c>
      <c r="K131" s="305" t="s">
        <v>2022</v>
      </c>
      <c r="L131" s="305" t="s">
        <v>2903</v>
      </c>
    </row>
    <row r="132" spans="1:12">
      <c r="A132" s="274">
        <v>129</v>
      </c>
      <c r="B132" s="274" t="s">
        <v>6348</v>
      </c>
      <c r="C132" s="274" t="s">
        <v>5864</v>
      </c>
      <c r="D132" s="862" t="s">
        <v>3732</v>
      </c>
      <c r="E132" s="862">
        <v>27.77</v>
      </c>
      <c r="F132" s="862">
        <v>2574233</v>
      </c>
      <c r="G132" s="862" t="s">
        <v>6349</v>
      </c>
      <c r="H132" s="862" t="s">
        <v>2870</v>
      </c>
      <c r="I132" s="274" t="s">
        <v>6350</v>
      </c>
      <c r="J132" s="274" t="s">
        <v>6351</v>
      </c>
      <c r="K132" s="862" t="s">
        <v>2022</v>
      </c>
      <c r="L132" s="862" t="s">
        <v>2903</v>
      </c>
    </row>
    <row r="133" spans="1:12">
      <c r="A133" s="1008">
        <v>130</v>
      </c>
      <c r="B133" s="1008" t="s">
        <v>6352</v>
      </c>
      <c r="C133" s="1008" t="s">
        <v>5864</v>
      </c>
      <c r="D133" s="305" t="s">
        <v>3732</v>
      </c>
      <c r="E133" s="305">
        <v>14.68</v>
      </c>
      <c r="F133" s="305">
        <v>5938988</v>
      </c>
      <c r="G133" s="305" t="s">
        <v>6353</v>
      </c>
      <c r="H133" s="305" t="s">
        <v>2870</v>
      </c>
      <c r="I133" s="1008" t="s">
        <v>6350</v>
      </c>
      <c r="J133" s="1008" t="s">
        <v>6351</v>
      </c>
      <c r="K133" s="305" t="s">
        <v>2022</v>
      </c>
      <c r="L133" s="305" t="s">
        <v>2903</v>
      </c>
    </row>
    <row r="134" spans="1:12">
      <c r="A134" s="274">
        <v>131</v>
      </c>
      <c r="B134" s="274" t="s">
        <v>6354</v>
      </c>
      <c r="C134" s="274" t="s">
        <v>5864</v>
      </c>
      <c r="D134" s="862" t="s">
        <v>6355</v>
      </c>
      <c r="E134" s="862">
        <v>19.04</v>
      </c>
      <c r="F134" s="862">
        <v>2661861</v>
      </c>
      <c r="G134" s="862" t="s">
        <v>6356</v>
      </c>
      <c r="H134" s="862" t="s">
        <v>2870</v>
      </c>
      <c r="I134" s="274" t="s">
        <v>6357</v>
      </c>
      <c r="J134" s="274" t="s">
        <v>6358</v>
      </c>
      <c r="K134" s="862" t="s">
        <v>2886</v>
      </c>
      <c r="L134" s="862" t="s">
        <v>5997</v>
      </c>
    </row>
    <row r="135" spans="1:12">
      <c r="A135" s="1008">
        <v>132</v>
      </c>
      <c r="B135" s="1008" t="s">
        <v>6359</v>
      </c>
      <c r="C135" s="1008" t="s">
        <v>5864</v>
      </c>
      <c r="D135" s="305" t="s">
        <v>6360</v>
      </c>
      <c r="E135" s="305">
        <v>28.23</v>
      </c>
      <c r="F135" s="305">
        <v>2107961</v>
      </c>
      <c r="G135" s="305" t="s">
        <v>6361</v>
      </c>
      <c r="H135" s="305" t="s">
        <v>2870</v>
      </c>
      <c r="I135" s="1008" t="s">
        <v>6362</v>
      </c>
      <c r="J135" s="1008" t="s">
        <v>6363</v>
      </c>
      <c r="K135" s="305" t="s">
        <v>1184</v>
      </c>
      <c r="L135" s="305" t="s">
        <v>3054</v>
      </c>
    </row>
    <row r="136" spans="1:12">
      <c r="A136" s="274">
        <v>133</v>
      </c>
      <c r="B136" s="274" t="s">
        <v>6364</v>
      </c>
      <c r="C136" s="274" t="s">
        <v>5864</v>
      </c>
      <c r="D136" s="862" t="s">
        <v>3273</v>
      </c>
      <c r="E136" s="862">
        <v>25.72</v>
      </c>
      <c r="F136" s="862">
        <v>2025736</v>
      </c>
      <c r="G136" s="862" t="s">
        <v>6365</v>
      </c>
      <c r="H136" s="862" t="s">
        <v>2870</v>
      </c>
      <c r="I136" s="274" t="s">
        <v>6362</v>
      </c>
      <c r="J136" s="274" t="s">
        <v>6366</v>
      </c>
      <c r="K136" s="862" t="s">
        <v>824</v>
      </c>
      <c r="L136" s="862" t="s">
        <v>3273</v>
      </c>
    </row>
    <row r="137" spans="1:12">
      <c r="A137" s="1008">
        <v>134</v>
      </c>
      <c r="B137" s="1008" t="s">
        <v>6367</v>
      </c>
      <c r="C137" s="1008" t="s">
        <v>5864</v>
      </c>
      <c r="D137" s="305" t="s">
        <v>6368</v>
      </c>
      <c r="E137" s="305">
        <v>37.119999999999997</v>
      </c>
      <c r="F137" s="305">
        <v>2121174</v>
      </c>
      <c r="G137" s="305" t="s">
        <v>6369</v>
      </c>
      <c r="H137" s="305" t="s">
        <v>2870</v>
      </c>
      <c r="I137" s="1008" t="s">
        <v>6370</v>
      </c>
      <c r="J137" s="1008" t="s">
        <v>6371</v>
      </c>
      <c r="K137" s="305" t="s">
        <v>1250</v>
      </c>
      <c r="L137" s="305" t="s">
        <v>4203</v>
      </c>
    </row>
    <row r="138" spans="1:12">
      <c r="A138" s="274">
        <v>135</v>
      </c>
      <c r="B138" s="274" t="s">
        <v>6372</v>
      </c>
      <c r="C138" s="274" t="s">
        <v>5864</v>
      </c>
      <c r="D138" s="862" t="s">
        <v>6373</v>
      </c>
      <c r="E138" s="862">
        <v>49.2</v>
      </c>
      <c r="F138" s="862">
        <v>2587645</v>
      </c>
      <c r="G138" s="862" t="s">
        <v>6374</v>
      </c>
      <c r="H138" s="862" t="s">
        <v>2870</v>
      </c>
      <c r="I138" s="274" t="s">
        <v>6375</v>
      </c>
      <c r="J138" s="274" t="s">
        <v>6376</v>
      </c>
      <c r="K138" s="862" t="s">
        <v>1173</v>
      </c>
      <c r="L138" s="862" t="s">
        <v>3977</v>
      </c>
    </row>
    <row r="139" spans="1:12">
      <c r="A139" s="1008">
        <v>136</v>
      </c>
      <c r="B139" s="1008" t="s">
        <v>6377</v>
      </c>
      <c r="C139" s="1008" t="s">
        <v>5864</v>
      </c>
      <c r="D139" s="305" t="s">
        <v>6378</v>
      </c>
      <c r="E139" s="305">
        <v>135.1</v>
      </c>
      <c r="F139" s="305">
        <v>2641984</v>
      </c>
      <c r="G139" s="305" t="s">
        <v>6379</v>
      </c>
      <c r="H139" s="305" t="s">
        <v>2870</v>
      </c>
      <c r="I139" s="1008" t="s">
        <v>6380</v>
      </c>
      <c r="J139" s="1008" t="s">
        <v>6381</v>
      </c>
      <c r="K139" s="305" t="s">
        <v>1239</v>
      </c>
      <c r="L139" s="305" t="s">
        <v>6382</v>
      </c>
    </row>
    <row r="140" spans="1:12">
      <c r="A140" s="274">
        <v>137</v>
      </c>
      <c r="B140" s="274" t="s">
        <v>6383</v>
      </c>
      <c r="C140" s="274" t="s">
        <v>5864</v>
      </c>
      <c r="D140" s="862" t="s">
        <v>6384</v>
      </c>
      <c r="E140" s="862">
        <v>104.47</v>
      </c>
      <c r="F140" s="862">
        <v>5051134</v>
      </c>
      <c r="G140" s="862" t="s">
        <v>6385</v>
      </c>
      <c r="H140" s="862" t="s">
        <v>2870</v>
      </c>
      <c r="I140" s="274" t="s">
        <v>6386</v>
      </c>
      <c r="J140" s="274" t="s">
        <v>6387</v>
      </c>
      <c r="K140" s="862" t="s">
        <v>2022</v>
      </c>
      <c r="L140" s="862" t="s">
        <v>3542</v>
      </c>
    </row>
    <row r="141" spans="1:12" ht="24">
      <c r="A141" s="1008">
        <v>138</v>
      </c>
      <c r="B141" s="1008" t="s">
        <v>6388</v>
      </c>
      <c r="C141" s="1008" t="s">
        <v>5864</v>
      </c>
      <c r="D141" s="305" t="s">
        <v>6389</v>
      </c>
      <c r="E141" s="305">
        <v>10.42</v>
      </c>
      <c r="F141" s="305">
        <v>2152924</v>
      </c>
      <c r="G141" s="305" t="s">
        <v>6390</v>
      </c>
      <c r="H141" s="305" t="s">
        <v>5966</v>
      </c>
      <c r="I141" s="1008" t="s">
        <v>6391</v>
      </c>
      <c r="J141" s="1008" t="s">
        <v>6392</v>
      </c>
      <c r="K141" s="305" t="s">
        <v>824</v>
      </c>
      <c r="L141" s="305" t="s">
        <v>3273</v>
      </c>
    </row>
    <row r="142" spans="1:12">
      <c r="A142" s="274">
        <v>139</v>
      </c>
      <c r="B142" s="274" t="s">
        <v>6393</v>
      </c>
      <c r="C142" s="274" t="s">
        <v>5864</v>
      </c>
      <c r="D142" s="862" t="s">
        <v>6394</v>
      </c>
      <c r="E142" s="862">
        <v>22.62</v>
      </c>
      <c r="F142" s="862">
        <v>2076675</v>
      </c>
      <c r="G142" s="862" t="s">
        <v>1585</v>
      </c>
      <c r="H142" s="862" t="s">
        <v>6395</v>
      </c>
      <c r="I142" s="274" t="s">
        <v>6396</v>
      </c>
      <c r="J142" s="274" t="s">
        <v>6397</v>
      </c>
      <c r="K142" s="862" t="s">
        <v>1202</v>
      </c>
      <c r="L142" s="862" t="s">
        <v>3268</v>
      </c>
    </row>
    <row r="143" spans="1:12">
      <c r="A143" s="1008">
        <v>140</v>
      </c>
      <c r="B143" s="1008" t="s">
        <v>6398</v>
      </c>
      <c r="C143" s="1008" t="s">
        <v>5864</v>
      </c>
      <c r="D143" s="305" t="s">
        <v>3426</v>
      </c>
      <c r="E143" s="305">
        <v>10.26</v>
      </c>
      <c r="F143" s="305">
        <v>2598477</v>
      </c>
      <c r="G143" s="305" t="s">
        <v>6399</v>
      </c>
      <c r="H143" s="305" t="s">
        <v>5872</v>
      </c>
      <c r="I143" s="1008" t="s">
        <v>6396</v>
      </c>
      <c r="J143" s="1008" t="s">
        <v>6397</v>
      </c>
      <c r="K143" s="305" t="s">
        <v>824</v>
      </c>
      <c r="L143" s="305" t="s">
        <v>3195</v>
      </c>
    </row>
    <row r="144" spans="1:12">
      <c r="A144" s="274">
        <v>141</v>
      </c>
      <c r="B144" s="274" t="s">
        <v>6400</v>
      </c>
      <c r="C144" s="274" t="s">
        <v>5864</v>
      </c>
      <c r="D144" s="862" t="s">
        <v>6401</v>
      </c>
      <c r="E144" s="862">
        <v>151.57</v>
      </c>
      <c r="F144" s="862">
        <v>2317265</v>
      </c>
      <c r="G144" s="862" t="s">
        <v>6402</v>
      </c>
      <c r="H144" s="862" t="s">
        <v>2870</v>
      </c>
      <c r="I144" s="274" t="s">
        <v>6403</v>
      </c>
      <c r="J144" s="274" t="s">
        <v>6404</v>
      </c>
      <c r="K144" s="862" t="s">
        <v>6405</v>
      </c>
      <c r="L144" s="862" t="s">
        <v>6406</v>
      </c>
    </row>
    <row r="145" spans="1:12">
      <c r="A145" s="1008">
        <v>142</v>
      </c>
      <c r="B145" s="1008" t="s">
        <v>6407</v>
      </c>
      <c r="C145" s="1008" t="s">
        <v>5864</v>
      </c>
      <c r="D145" s="305" t="s">
        <v>4028</v>
      </c>
      <c r="E145" s="305">
        <v>125.26</v>
      </c>
      <c r="F145" s="305">
        <v>5076285</v>
      </c>
      <c r="G145" s="305" t="s">
        <v>6105</v>
      </c>
      <c r="H145" s="305" t="s">
        <v>2870</v>
      </c>
      <c r="I145" s="1008" t="s">
        <v>6408</v>
      </c>
      <c r="J145" s="1008" t="s">
        <v>6409</v>
      </c>
      <c r="K145" s="305" t="s">
        <v>2022</v>
      </c>
      <c r="L145" s="305" t="s">
        <v>2903</v>
      </c>
    </row>
    <row r="146" spans="1:12">
      <c r="A146" s="274">
        <v>143</v>
      </c>
      <c r="B146" s="274" t="s">
        <v>6410</v>
      </c>
      <c r="C146" s="274" t="s">
        <v>5864</v>
      </c>
      <c r="D146" s="862" t="s">
        <v>6411</v>
      </c>
      <c r="E146" s="862">
        <v>65.59</v>
      </c>
      <c r="F146" s="862">
        <v>2121174</v>
      </c>
      <c r="G146" s="862" t="s">
        <v>6369</v>
      </c>
      <c r="H146" s="862" t="s">
        <v>2870</v>
      </c>
      <c r="I146" s="274" t="s">
        <v>6412</v>
      </c>
      <c r="J146" s="274" t="s">
        <v>6413</v>
      </c>
      <c r="K146" s="862" t="s">
        <v>1250</v>
      </c>
      <c r="L146" s="862" t="s">
        <v>1759</v>
      </c>
    </row>
    <row r="147" spans="1:12" ht="24">
      <c r="A147" s="1008">
        <v>144</v>
      </c>
      <c r="B147" s="1008" t="s">
        <v>6414</v>
      </c>
      <c r="C147" s="1008" t="s">
        <v>5864</v>
      </c>
      <c r="D147" s="305" t="s">
        <v>6415</v>
      </c>
      <c r="E147" s="305">
        <v>213.5</v>
      </c>
      <c r="F147" s="305">
        <v>5068827</v>
      </c>
      <c r="G147" s="305" t="s">
        <v>6416</v>
      </c>
      <c r="H147" s="305" t="s">
        <v>5966</v>
      </c>
      <c r="I147" s="1008" t="s">
        <v>6417</v>
      </c>
      <c r="J147" s="1008" t="s">
        <v>6418</v>
      </c>
      <c r="K147" s="305" t="s">
        <v>1239</v>
      </c>
      <c r="L147" s="305" t="s">
        <v>6419</v>
      </c>
    </row>
    <row r="148" spans="1:12">
      <c r="A148" s="274">
        <v>145</v>
      </c>
      <c r="B148" s="274" t="s">
        <v>6420</v>
      </c>
      <c r="C148" s="274" t="s">
        <v>5864</v>
      </c>
      <c r="D148" s="862" t="s">
        <v>6421</v>
      </c>
      <c r="E148" s="862">
        <v>25.56</v>
      </c>
      <c r="F148" s="862">
        <v>5274761</v>
      </c>
      <c r="G148" s="862" t="s">
        <v>6422</v>
      </c>
      <c r="H148" s="862" t="s">
        <v>2870</v>
      </c>
      <c r="I148" s="274" t="s">
        <v>6423</v>
      </c>
      <c r="J148" s="274" t="s">
        <v>6424</v>
      </c>
      <c r="K148" s="862" t="s">
        <v>1239</v>
      </c>
      <c r="L148" s="862" t="s">
        <v>3599</v>
      </c>
    </row>
    <row r="149" spans="1:12">
      <c r="A149" s="1008">
        <v>146</v>
      </c>
      <c r="B149" s="1008" t="s">
        <v>6425</v>
      </c>
      <c r="C149" s="1008" t="s">
        <v>5864</v>
      </c>
      <c r="D149" s="305" t="s">
        <v>4366</v>
      </c>
      <c r="E149" s="305">
        <v>46.98</v>
      </c>
      <c r="F149" s="305">
        <v>2585367</v>
      </c>
      <c r="G149" s="305" t="s">
        <v>6426</v>
      </c>
      <c r="H149" s="305" t="s">
        <v>2870</v>
      </c>
      <c r="I149" s="1008" t="s">
        <v>6427</v>
      </c>
      <c r="J149" s="1008" t="s">
        <v>6428</v>
      </c>
      <c r="K149" s="305" t="s">
        <v>1207</v>
      </c>
      <c r="L149" s="305" t="s">
        <v>4078</v>
      </c>
    </row>
    <row r="150" spans="1:12">
      <c r="A150" s="274">
        <v>147</v>
      </c>
      <c r="B150" s="274" t="s">
        <v>6429</v>
      </c>
      <c r="C150" s="274" t="s">
        <v>5864</v>
      </c>
      <c r="D150" s="862" t="s">
        <v>6430</v>
      </c>
      <c r="E150" s="862">
        <v>166.55</v>
      </c>
      <c r="F150" s="862">
        <v>2698161</v>
      </c>
      <c r="G150" s="862" t="s">
        <v>6431</v>
      </c>
      <c r="H150" s="862" t="s">
        <v>2870</v>
      </c>
      <c r="I150" s="274" t="s">
        <v>6432</v>
      </c>
      <c r="J150" s="274" t="s">
        <v>6433</v>
      </c>
      <c r="K150" s="862" t="s">
        <v>1239</v>
      </c>
      <c r="L150" s="862" t="s">
        <v>5899</v>
      </c>
    </row>
    <row r="151" spans="1:12">
      <c r="A151" s="1008">
        <v>148</v>
      </c>
      <c r="B151" s="1008" t="s">
        <v>6434</v>
      </c>
      <c r="C151" s="1008" t="s">
        <v>5864</v>
      </c>
      <c r="D151" s="305" t="s">
        <v>3273</v>
      </c>
      <c r="E151" s="305">
        <v>43.32</v>
      </c>
      <c r="F151" s="305">
        <v>5171881</v>
      </c>
      <c r="G151" s="305" t="s">
        <v>6435</v>
      </c>
      <c r="H151" s="305" t="s">
        <v>5872</v>
      </c>
      <c r="I151" s="1008" t="s">
        <v>6436</v>
      </c>
      <c r="J151" s="1008" t="s">
        <v>6437</v>
      </c>
      <c r="K151" s="305" t="s">
        <v>824</v>
      </c>
      <c r="L151" s="305" t="s">
        <v>3273</v>
      </c>
    </row>
    <row r="152" spans="1:12">
      <c r="A152" s="274">
        <v>149</v>
      </c>
      <c r="B152" s="274" t="s">
        <v>6438</v>
      </c>
      <c r="C152" s="274" t="s">
        <v>5864</v>
      </c>
      <c r="D152" s="862" t="s">
        <v>6439</v>
      </c>
      <c r="E152" s="862">
        <v>218.02</v>
      </c>
      <c r="F152" s="862">
        <v>2570769</v>
      </c>
      <c r="G152" s="862" t="s">
        <v>6001</v>
      </c>
      <c r="H152" s="862" t="s">
        <v>5872</v>
      </c>
      <c r="I152" s="274" t="s">
        <v>6440</v>
      </c>
      <c r="J152" s="274" t="s">
        <v>6441</v>
      </c>
      <c r="K152" s="862" t="s">
        <v>1239</v>
      </c>
      <c r="L152" s="862" t="s">
        <v>5899</v>
      </c>
    </row>
    <row r="153" spans="1:12">
      <c r="A153" s="1008">
        <v>150</v>
      </c>
      <c r="B153" s="1008" t="s">
        <v>6442</v>
      </c>
      <c r="C153" s="1008" t="s">
        <v>5864</v>
      </c>
      <c r="D153" s="305" t="s">
        <v>5226</v>
      </c>
      <c r="E153" s="305">
        <v>160.59</v>
      </c>
      <c r="F153" s="305">
        <v>2100231</v>
      </c>
      <c r="G153" s="305" t="s">
        <v>6121</v>
      </c>
      <c r="H153" s="305" t="s">
        <v>2870</v>
      </c>
      <c r="I153" s="1008" t="s">
        <v>6443</v>
      </c>
      <c r="J153" s="1008" t="s">
        <v>6444</v>
      </c>
      <c r="K153" s="305" t="s">
        <v>1184</v>
      </c>
      <c r="L153" s="305" t="s">
        <v>3054</v>
      </c>
    </row>
    <row r="154" spans="1:12">
      <c r="A154" s="274">
        <v>151</v>
      </c>
      <c r="B154" s="274" t="s">
        <v>6445</v>
      </c>
      <c r="C154" s="274" t="s">
        <v>5864</v>
      </c>
      <c r="D154" s="862" t="s">
        <v>6446</v>
      </c>
      <c r="E154" s="862">
        <v>13.44</v>
      </c>
      <c r="F154" s="862">
        <v>2064766</v>
      </c>
      <c r="G154" s="862" t="s">
        <v>6447</v>
      </c>
      <c r="H154" s="862" t="s">
        <v>2870</v>
      </c>
      <c r="I154" s="274" t="s">
        <v>6448</v>
      </c>
      <c r="J154" s="274" t="s">
        <v>6449</v>
      </c>
      <c r="K154" s="862" t="s">
        <v>824</v>
      </c>
      <c r="L154" s="862" t="s">
        <v>6450</v>
      </c>
    </row>
    <row r="155" spans="1:12">
      <c r="A155" s="1008">
        <v>152</v>
      </c>
      <c r="B155" s="1008" t="s">
        <v>6451</v>
      </c>
      <c r="C155" s="1008" t="s">
        <v>5864</v>
      </c>
      <c r="D155" s="305" t="s">
        <v>6452</v>
      </c>
      <c r="E155" s="305">
        <v>23.29</v>
      </c>
      <c r="F155" s="305">
        <v>2067544</v>
      </c>
      <c r="G155" s="305" t="s">
        <v>6453</v>
      </c>
      <c r="H155" s="305" t="s">
        <v>2870</v>
      </c>
      <c r="I155" s="1008" t="s">
        <v>6454</v>
      </c>
      <c r="J155" s="1008" t="s">
        <v>6455</v>
      </c>
      <c r="K155" s="305" t="s">
        <v>1260</v>
      </c>
      <c r="L155" s="305" t="s">
        <v>6456</v>
      </c>
    </row>
    <row r="156" spans="1:12">
      <c r="A156" s="274">
        <v>153</v>
      </c>
      <c r="B156" s="274" t="s">
        <v>6457</v>
      </c>
      <c r="C156" s="274" t="s">
        <v>5864</v>
      </c>
      <c r="D156" s="862" t="s">
        <v>6458</v>
      </c>
      <c r="E156" s="862">
        <v>74.08</v>
      </c>
      <c r="F156" s="862">
        <v>2010895</v>
      </c>
      <c r="G156" s="862" t="s">
        <v>6459</v>
      </c>
      <c r="H156" s="862" t="s">
        <v>2870</v>
      </c>
      <c r="I156" s="274" t="s">
        <v>6460</v>
      </c>
      <c r="J156" s="274" t="s">
        <v>6461</v>
      </c>
      <c r="K156" s="862" t="s">
        <v>1207</v>
      </c>
      <c r="L156" s="862" t="s">
        <v>6462</v>
      </c>
    </row>
    <row r="157" spans="1:12">
      <c r="A157" s="1008">
        <v>154</v>
      </c>
      <c r="B157" s="1008" t="s">
        <v>6463</v>
      </c>
      <c r="C157" s="1008" t="s">
        <v>5864</v>
      </c>
      <c r="D157" s="305" t="s">
        <v>6464</v>
      </c>
      <c r="E157" s="305">
        <v>24.82</v>
      </c>
      <c r="F157" s="305">
        <v>2001454</v>
      </c>
      <c r="G157" s="305" t="s">
        <v>5886</v>
      </c>
      <c r="H157" s="305" t="s">
        <v>5887</v>
      </c>
      <c r="I157" s="1008" t="s">
        <v>6465</v>
      </c>
      <c r="J157" s="1008" t="s">
        <v>6466</v>
      </c>
      <c r="K157" s="305" t="s">
        <v>1250</v>
      </c>
      <c r="L157" s="305" t="s">
        <v>4203</v>
      </c>
    </row>
    <row r="158" spans="1:12" ht="24">
      <c r="A158" s="274">
        <v>155</v>
      </c>
      <c r="B158" s="274" t="s">
        <v>6467</v>
      </c>
      <c r="C158" s="274" t="s">
        <v>5864</v>
      </c>
      <c r="D158" s="862" t="s">
        <v>6468</v>
      </c>
      <c r="E158" s="1021">
        <v>1444.06</v>
      </c>
      <c r="F158" s="862">
        <v>2008572</v>
      </c>
      <c r="G158" s="862" t="s">
        <v>6469</v>
      </c>
      <c r="H158" s="862" t="s">
        <v>5887</v>
      </c>
      <c r="I158" s="274" t="s">
        <v>6470</v>
      </c>
      <c r="J158" s="274" t="s">
        <v>6471</v>
      </c>
      <c r="K158" s="862" t="s">
        <v>3489</v>
      </c>
      <c r="L158" s="862" t="s">
        <v>6472</v>
      </c>
    </row>
    <row r="159" spans="1:12">
      <c r="A159" s="1008">
        <v>156</v>
      </c>
      <c r="B159" s="1008" t="s">
        <v>6473</v>
      </c>
      <c r="C159" s="1008" t="s">
        <v>5864</v>
      </c>
      <c r="D159" s="305" t="s">
        <v>6458</v>
      </c>
      <c r="E159" s="305">
        <v>92.01</v>
      </c>
      <c r="F159" s="305">
        <v>2011239</v>
      </c>
      <c r="G159" s="305" t="s">
        <v>6474</v>
      </c>
      <c r="H159" s="305" t="s">
        <v>6130</v>
      </c>
      <c r="I159" s="1008" t="s">
        <v>6475</v>
      </c>
      <c r="J159" s="1008" t="s">
        <v>6476</v>
      </c>
      <c r="K159" s="305" t="s">
        <v>1207</v>
      </c>
      <c r="L159" s="305" t="s">
        <v>4518</v>
      </c>
    </row>
    <row r="160" spans="1:12">
      <c r="A160" s="274">
        <v>157</v>
      </c>
      <c r="B160" s="274" t="s">
        <v>6477</v>
      </c>
      <c r="C160" s="274" t="s">
        <v>5864</v>
      </c>
      <c r="D160" s="862" t="s">
        <v>6478</v>
      </c>
      <c r="E160" s="862">
        <v>27.09</v>
      </c>
      <c r="F160" s="862">
        <v>2639815</v>
      </c>
      <c r="G160" s="862" t="s">
        <v>6479</v>
      </c>
      <c r="H160" s="862" t="s">
        <v>2870</v>
      </c>
      <c r="I160" s="274" t="s">
        <v>6480</v>
      </c>
      <c r="J160" s="274" t="s">
        <v>6481</v>
      </c>
      <c r="K160" s="862" t="s">
        <v>1213</v>
      </c>
      <c r="L160" s="862" t="s">
        <v>5799</v>
      </c>
    </row>
    <row r="161" spans="1:12">
      <c r="A161" s="1008">
        <v>158</v>
      </c>
      <c r="B161" s="1008" t="s">
        <v>6482</v>
      </c>
      <c r="C161" s="1008" t="s">
        <v>5864</v>
      </c>
      <c r="D161" s="305" t="s">
        <v>6483</v>
      </c>
      <c r="E161" s="305">
        <v>87.42</v>
      </c>
      <c r="F161" s="305">
        <v>2544938</v>
      </c>
      <c r="G161" s="305" t="s">
        <v>6484</v>
      </c>
      <c r="H161" s="305" t="s">
        <v>5872</v>
      </c>
      <c r="I161" s="1008" t="s">
        <v>6485</v>
      </c>
      <c r="J161" s="1008" t="s">
        <v>6486</v>
      </c>
      <c r="K161" s="305" t="s">
        <v>1239</v>
      </c>
      <c r="L161" s="305" t="s">
        <v>3002</v>
      </c>
    </row>
    <row r="162" spans="1:12" ht="24">
      <c r="A162" s="274">
        <v>159</v>
      </c>
      <c r="B162" s="274" t="s">
        <v>6487</v>
      </c>
      <c r="C162" s="274" t="s">
        <v>5864</v>
      </c>
      <c r="D162" s="862" t="s">
        <v>6488</v>
      </c>
      <c r="E162" s="862">
        <v>28.8</v>
      </c>
      <c r="F162" s="862">
        <v>5141583</v>
      </c>
      <c r="G162" s="862" t="s">
        <v>6489</v>
      </c>
      <c r="H162" s="862" t="s">
        <v>5966</v>
      </c>
      <c r="I162" s="274" t="s">
        <v>6490</v>
      </c>
      <c r="J162" s="274" t="s">
        <v>6491</v>
      </c>
      <c r="K162" s="862" t="s">
        <v>1255</v>
      </c>
      <c r="L162" s="862" t="s">
        <v>3043</v>
      </c>
    </row>
    <row r="163" spans="1:12">
      <c r="A163" s="1008">
        <v>160</v>
      </c>
      <c r="B163" s="1008" t="s">
        <v>6492</v>
      </c>
      <c r="C163" s="1008" t="s">
        <v>5864</v>
      </c>
      <c r="D163" s="305" t="s">
        <v>6493</v>
      </c>
      <c r="E163" s="305">
        <v>25.21</v>
      </c>
      <c r="F163" s="305">
        <v>2551764</v>
      </c>
      <c r="G163" s="305" t="s">
        <v>6067</v>
      </c>
      <c r="H163" s="305" t="s">
        <v>2870</v>
      </c>
      <c r="I163" s="1008" t="s">
        <v>6494</v>
      </c>
      <c r="J163" s="1008" t="s">
        <v>6495</v>
      </c>
      <c r="K163" s="305" t="s">
        <v>1265</v>
      </c>
      <c r="L163" s="305" t="s">
        <v>3907</v>
      </c>
    </row>
    <row r="164" spans="1:12">
      <c r="A164" s="274">
        <v>161</v>
      </c>
      <c r="B164" s="274" t="s">
        <v>6496</v>
      </c>
      <c r="C164" s="274" t="s">
        <v>5864</v>
      </c>
      <c r="D164" s="862" t="s">
        <v>6497</v>
      </c>
      <c r="E164" s="862">
        <v>39.200000000000003</v>
      </c>
      <c r="F164" s="862">
        <v>2661128</v>
      </c>
      <c r="G164" s="862" t="s">
        <v>4003</v>
      </c>
      <c r="H164" s="862" t="s">
        <v>2870</v>
      </c>
      <c r="I164" s="274" t="s">
        <v>6498</v>
      </c>
      <c r="J164" s="274" t="s">
        <v>6499</v>
      </c>
      <c r="K164" s="862" t="s">
        <v>1250</v>
      </c>
      <c r="L164" s="862" t="s">
        <v>3032</v>
      </c>
    </row>
    <row r="165" spans="1:12">
      <c r="A165" s="1008">
        <v>162</v>
      </c>
      <c r="B165" s="1008" t="s">
        <v>6500</v>
      </c>
      <c r="C165" s="1008" t="s">
        <v>5864</v>
      </c>
      <c r="D165" s="305" t="s">
        <v>6501</v>
      </c>
      <c r="E165" s="305">
        <v>40.369999999999997</v>
      </c>
      <c r="F165" s="305">
        <v>2885565</v>
      </c>
      <c r="G165" s="305" t="s">
        <v>6502</v>
      </c>
      <c r="H165" s="305" t="s">
        <v>2870</v>
      </c>
      <c r="I165" s="1008" t="s">
        <v>6503</v>
      </c>
      <c r="J165" s="1008" t="s">
        <v>6504</v>
      </c>
      <c r="K165" s="305" t="s">
        <v>1213</v>
      </c>
      <c r="L165" s="305" t="s">
        <v>3105</v>
      </c>
    </row>
    <row r="166" spans="1:12">
      <c r="A166" s="274">
        <v>163</v>
      </c>
      <c r="B166" s="274" t="s">
        <v>6505</v>
      </c>
      <c r="C166" s="274" t="s">
        <v>5864</v>
      </c>
      <c r="D166" s="862" t="s">
        <v>6049</v>
      </c>
      <c r="E166" s="1021">
        <v>1767.19</v>
      </c>
      <c r="F166" s="862">
        <v>2050374</v>
      </c>
      <c r="G166" s="862" t="s">
        <v>6506</v>
      </c>
      <c r="H166" s="862" t="s">
        <v>5887</v>
      </c>
      <c r="I166" s="274" t="s">
        <v>6507</v>
      </c>
      <c r="J166" s="274" t="s">
        <v>6508</v>
      </c>
      <c r="K166" s="862" t="s">
        <v>2058</v>
      </c>
      <c r="L166" s="862" t="s">
        <v>5953</v>
      </c>
    </row>
    <row r="167" spans="1:12">
      <c r="A167" s="1008">
        <v>164</v>
      </c>
      <c r="B167" s="1008" t="s">
        <v>6509</v>
      </c>
      <c r="C167" s="1008" t="s">
        <v>5864</v>
      </c>
      <c r="D167" s="305" t="s">
        <v>6223</v>
      </c>
      <c r="E167" s="305">
        <v>28.5</v>
      </c>
      <c r="F167" s="305">
        <v>2295954</v>
      </c>
      <c r="G167" s="305" t="s">
        <v>6510</v>
      </c>
      <c r="H167" s="305" t="s">
        <v>2870</v>
      </c>
      <c r="I167" s="1008" t="s">
        <v>6507</v>
      </c>
      <c r="J167" s="1008" t="s">
        <v>6508</v>
      </c>
      <c r="K167" s="305" t="s">
        <v>1759</v>
      </c>
      <c r="L167" s="305" t="s">
        <v>2908</v>
      </c>
    </row>
    <row r="168" spans="1:12">
      <c r="A168" s="274">
        <v>165</v>
      </c>
      <c r="B168" s="274" t="s">
        <v>6511</v>
      </c>
      <c r="C168" s="274" t="s">
        <v>5864</v>
      </c>
      <c r="D168" s="862" t="s">
        <v>6512</v>
      </c>
      <c r="E168" s="862">
        <v>100.75</v>
      </c>
      <c r="F168" s="862">
        <v>2565587</v>
      </c>
      <c r="G168" s="862" t="s">
        <v>6513</v>
      </c>
      <c r="H168" s="862" t="s">
        <v>2870</v>
      </c>
      <c r="I168" s="274" t="s">
        <v>6514</v>
      </c>
      <c r="J168" s="274" t="s">
        <v>6515</v>
      </c>
      <c r="K168" s="862" t="s">
        <v>2022</v>
      </c>
      <c r="L168" s="862" t="s">
        <v>3175</v>
      </c>
    </row>
    <row r="169" spans="1:12" ht="24">
      <c r="A169" s="1008">
        <v>166</v>
      </c>
      <c r="B169" s="1008" t="s">
        <v>6516</v>
      </c>
      <c r="C169" s="1008" t="s">
        <v>5864</v>
      </c>
      <c r="D169" s="305" t="s">
        <v>6517</v>
      </c>
      <c r="E169" s="305">
        <v>33.24</v>
      </c>
      <c r="F169" s="305">
        <v>5006864</v>
      </c>
      <c r="G169" s="305" t="s">
        <v>6518</v>
      </c>
      <c r="H169" s="305" t="s">
        <v>5966</v>
      </c>
      <c r="I169" s="1008" t="s">
        <v>6519</v>
      </c>
      <c r="J169" s="1008" t="s">
        <v>6520</v>
      </c>
      <c r="K169" s="305" t="s">
        <v>1202</v>
      </c>
      <c r="L169" s="305" t="s">
        <v>3402</v>
      </c>
    </row>
    <row r="170" spans="1:12" ht="24">
      <c r="A170" s="274">
        <v>167</v>
      </c>
      <c r="B170" s="274" t="s">
        <v>6521</v>
      </c>
      <c r="C170" s="274" t="s">
        <v>5864</v>
      </c>
      <c r="D170" s="862" t="s">
        <v>6522</v>
      </c>
      <c r="E170" s="862">
        <v>40.869999999999997</v>
      </c>
      <c r="F170" s="862">
        <v>5141583</v>
      </c>
      <c r="G170" s="862" t="s">
        <v>6489</v>
      </c>
      <c r="H170" s="862" t="s">
        <v>5966</v>
      </c>
      <c r="I170" s="274" t="s">
        <v>6523</v>
      </c>
      <c r="J170" s="274" t="s">
        <v>6524</v>
      </c>
      <c r="K170" s="862" t="s">
        <v>1255</v>
      </c>
      <c r="L170" s="862" t="s">
        <v>3043</v>
      </c>
    </row>
    <row r="171" spans="1:12">
      <c r="A171" s="1008">
        <v>168</v>
      </c>
      <c r="B171" s="1008" t="s">
        <v>6525</v>
      </c>
      <c r="C171" s="1008" t="s">
        <v>5864</v>
      </c>
      <c r="D171" s="305" t="s">
        <v>6526</v>
      </c>
      <c r="E171" s="305">
        <v>42.69</v>
      </c>
      <c r="F171" s="305">
        <v>5294495</v>
      </c>
      <c r="G171" s="305" t="s">
        <v>6527</v>
      </c>
      <c r="H171" s="305" t="s">
        <v>2870</v>
      </c>
      <c r="I171" s="1008" t="s">
        <v>6528</v>
      </c>
      <c r="J171" s="1008" t="s">
        <v>6529</v>
      </c>
      <c r="K171" s="305" t="s">
        <v>1809</v>
      </c>
      <c r="L171" s="305" t="s">
        <v>4256</v>
      </c>
    </row>
    <row r="172" spans="1:12">
      <c r="A172" s="274">
        <v>169</v>
      </c>
      <c r="B172" s="274" t="s">
        <v>6530</v>
      </c>
      <c r="C172" s="274" t="s">
        <v>5864</v>
      </c>
      <c r="D172" s="862" t="s">
        <v>6531</v>
      </c>
      <c r="E172" s="862">
        <v>26.52</v>
      </c>
      <c r="F172" s="862">
        <v>5034868</v>
      </c>
      <c r="G172" s="862" t="s">
        <v>6532</v>
      </c>
      <c r="H172" s="862" t="s">
        <v>2870</v>
      </c>
      <c r="I172" s="274" t="s">
        <v>6533</v>
      </c>
      <c r="J172" s="274" t="s">
        <v>6534</v>
      </c>
      <c r="K172" s="862" t="s">
        <v>2022</v>
      </c>
      <c r="L172" s="862" t="s">
        <v>2969</v>
      </c>
    </row>
    <row r="173" spans="1:12">
      <c r="A173" s="1008">
        <v>170</v>
      </c>
      <c r="B173" s="1008" t="s">
        <v>6535</v>
      </c>
      <c r="C173" s="1008" t="s">
        <v>5864</v>
      </c>
      <c r="D173" s="305" t="s">
        <v>6536</v>
      </c>
      <c r="E173" s="305">
        <v>132.1</v>
      </c>
      <c r="F173" s="305">
        <v>2067439</v>
      </c>
      <c r="G173" s="305" t="s">
        <v>6537</v>
      </c>
      <c r="H173" s="305" t="s">
        <v>2870</v>
      </c>
      <c r="I173" s="1008" t="s">
        <v>6538</v>
      </c>
      <c r="J173" s="1008" t="s">
        <v>6539</v>
      </c>
      <c r="K173" s="305" t="s">
        <v>1234</v>
      </c>
      <c r="L173" s="305" t="s">
        <v>5199</v>
      </c>
    </row>
    <row r="174" spans="1:12">
      <c r="A174" s="274">
        <v>171</v>
      </c>
      <c r="B174" s="274" t="s">
        <v>6540</v>
      </c>
      <c r="C174" s="274" t="s">
        <v>5864</v>
      </c>
      <c r="D174" s="862" t="s">
        <v>6063</v>
      </c>
      <c r="E174" s="862">
        <v>103.08</v>
      </c>
      <c r="F174" s="862">
        <v>2027194</v>
      </c>
      <c r="G174" s="862" t="s">
        <v>3226</v>
      </c>
      <c r="H174" s="862" t="s">
        <v>2870</v>
      </c>
      <c r="I174" s="274" t="s">
        <v>6541</v>
      </c>
      <c r="J174" s="274" t="s">
        <v>6542</v>
      </c>
      <c r="K174" s="862" t="s">
        <v>1202</v>
      </c>
      <c r="L174" s="862" t="s">
        <v>3268</v>
      </c>
    </row>
    <row r="175" spans="1:12">
      <c r="A175" s="1008">
        <v>172</v>
      </c>
      <c r="B175" s="1008" t="s">
        <v>6543</v>
      </c>
      <c r="C175" s="1008" t="s">
        <v>5864</v>
      </c>
      <c r="D175" s="305" t="s">
        <v>6544</v>
      </c>
      <c r="E175" s="305">
        <v>153.41</v>
      </c>
      <c r="F175" s="305">
        <v>5005094</v>
      </c>
      <c r="G175" s="305" t="s">
        <v>6545</v>
      </c>
      <c r="H175" s="305" t="s">
        <v>2870</v>
      </c>
      <c r="I175" s="1008" t="s">
        <v>6546</v>
      </c>
      <c r="J175" s="1008" t="s">
        <v>6547</v>
      </c>
      <c r="K175" s="305" t="s">
        <v>1184</v>
      </c>
      <c r="L175" s="305" t="s">
        <v>3251</v>
      </c>
    </row>
    <row r="176" spans="1:12">
      <c r="A176" s="274">
        <v>173</v>
      </c>
      <c r="B176" s="274" t="s">
        <v>6548</v>
      </c>
      <c r="C176" s="274" t="s">
        <v>5864</v>
      </c>
      <c r="D176" s="862" t="s">
        <v>6549</v>
      </c>
      <c r="E176" s="862">
        <v>166.08</v>
      </c>
      <c r="F176" s="862">
        <v>6130062</v>
      </c>
      <c r="G176" s="862" t="s">
        <v>6550</v>
      </c>
      <c r="H176" s="862" t="s">
        <v>2870</v>
      </c>
      <c r="I176" s="274" t="s">
        <v>6551</v>
      </c>
      <c r="J176" s="274" t="s">
        <v>6552</v>
      </c>
      <c r="K176" s="862" t="s">
        <v>2022</v>
      </c>
      <c r="L176" s="862" t="s">
        <v>2903</v>
      </c>
    </row>
    <row r="177" spans="1:12">
      <c r="A177" s="1008">
        <v>174</v>
      </c>
      <c r="B177" s="1008" t="s">
        <v>6553</v>
      </c>
      <c r="C177" s="1008" t="s">
        <v>5864</v>
      </c>
      <c r="D177" s="305" t="s">
        <v>3005</v>
      </c>
      <c r="E177" s="305">
        <v>27.45</v>
      </c>
      <c r="F177" s="305">
        <v>2051273</v>
      </c>
      <c r="G177" s="305" t="s">
        <v>6554</v>
      </c>
      <c r="H177" s="305" t="s">
        <v>2870</v>
      </c>
      <c r="I177" s="1008" t="s">
        <v>6555</v>
      </c>
      <c r="J177" s="1008" t="s">
        <v>6556</v>
      </c>
      <c r="K177" s="305" t="s">
        <v>2058</v>
      </c>
      <c r="L177" s="305" t="s">
        <v>2070</v>
      </c>
    </row>
    <row r="178" spans="1:12">
      <c r="A178" s="274">
        <v>175</v>
      </c>
      <c r="B178" s="274" t="s">
        <v>6557</v>
      </c>
      <c r="C178" s="274" t="s">
        <v>5864</v>
      </c>
      <c r="D178" s="862" t="s">
        <v>6558</v>
      </c>
      <c r="E178" s="862">
        <v>25.24</v>
      </c>
      <c r="F178" s="862">
        <v>2590565</v>
      </c>
      <c r="G178" s="862" t="s">
        <v>6559</v>
      </c>
      <c r="H178" s="862" t="s">
        <v>2870</v>
      </c>
      <c r="I178" s="274" t="s">
        <v>6560</v>
      </c>
      <c r="J178" s="274" t="s">
        <v>6561</v>
      </c>
      <c r="K178" s="862" t="s">
        <v>1239</v>
      </c>
      <c r="L178" s="862" t="s">
        <v>3732</v>
      </c>
    </row>
    <row r="179" spans="1:12">
      <c r="A179" s="1008">
        <v>176</v>
      </c>
      <c r="B179" s="1008" t="s">
        <v>6562</v>
      </c>
      <c r="C179" s="1008" t="s">
        <v>5864</v>
      </c>
      <c r="D179" s="305" t="s">
        <v>6563</v>
      </c>
      <c r="E179" s="305">
        <v>15.92</v>
      </c>
      <c r="F179" s="305">
        <v>2774771</v>
      </c>
      <c r="G179" s="305" t="s">
        <v>6564</v>
      </c>
      <c r="H179" s="305" t="s">
        <v>2870</v>
      </c>
      <c r="I179" s="1008" t="s">
        <v>6565</v>
      </c>
      <c r="J179" s="1008" t="s">
        <v>6566</v>
      </c>
      <c r="K179" s="305" t="s">
        <v>2058</v>
      </c>
      <c r="L179" s="305" t="s">
        <v>1197</v>
      </c>
    </row>
    <row r="180" spans="1:12">
      <c r="A180" s="274">
        <v>177</v>
      </c>
      <c r="B180" s="274" t="s">
        <v>6567</v>
      </c>
      <c r="C180" s="274" t="s">
        <v>5864</v>
      </c>
      <c r="D180" s="862" t="s">
        <v>6568</v>
      </c>
      <c r="E180" s="862">
        <v>27.3</v>
      </c>
      <c r="F180" s="862">
        <v>2577992</v>
      </c>
      <c r="G180" s="862" t="s">
        <v>6569</v>
      </c>
      <c r="H180" s="862" t="s">
        <v>2870</v>
      </c>
      <c r="I180" s="274" t="s">
        <v>6570</v>
      </c>
      <c r="J180" s="274" t="s">
        <v>6571</v>
      </c>
      <c r="K180" s="862" t="s">
        <v>2022</v>
      </c>
      <c r="L180" s="862" t="s">
        <v>3175</v>
      </c>
    </row>
    <row r="181" spans="1:12">
      <c r="A181" s="1008">
        <v>178</v>
      </c>
      <c r="B181" s="1008" t="s">
        <v>6572</v>
      </c>
      <c r="C181" s="1008" t="s">
        <v>5864</v>
      </c>
      <c r="D181" s="305" t="s">
        <v>6573</v>
      </c>
      <c r="E181" s="305">
        <v>11.48</v>
      </c>
      <c r="F181" s="305">
        <v>2741288</v>
      </c>
      <c r="G181" s="305" t="s">
        <v>6574</v>
      </c>
      <c r="H181" s="305" t="s">
        <v>2870</v>
      </c>
      <c r="I181" s="1008" t="s">
        <v>6575</v>
      </c>
      <c r="J181" s="1008" t="s">
        <v>6576</v>
      </c>
      <c r="K181" s="305" t="s">
        <v>824</v>
      </c>
      <c r="L181" s="305" t="s">
        <v>3273</v>
      </c>
    </row>
    <row r="182" spans="1:12">
      <c r="A182" s="274">
        <v>179</v>
      </c>
      <c r="B182" s="274" t="s">
        <v>6577</v>
      </c>
      <c r="C182" s="274" t="s">
        <v>5864</v>
      </c>
      <c r="D182" s="862" t="s">
        <v>6578</v>
      </c>
      <c r="E182" s="862">
        <v>25.6</v>
      </c>
      <c r="F182" s="862">
        <v>2808676</v>
      </c>
      <c r="G182" s="862" t="s">
        <v>6579</v>
      </c>
      <c r="H182" s="862" t="s">
        <v>2870</v>
      </c>
      <c r="I182" s="274" t="s">
        <v>6575</v>
      </c>
      <c r="J182" s="274" t="s">
        <v>6576</v>
      </c>
      <c r="K182" s="862" t="s">
        <v>824</v>
      </c>
      <c r="L182" s="862" t="s">
        <v>3273</v>
      </c>
    </row>
    <row r="183" spans="1:12">
      <c r="A183" s="1008">
        <v>180</v>
      </c>
      <c r="B183" s="1008" t="s">
        <v>6580</v>
      </c>
      <c r="C183" s="1008" t="s">
        <v>5864</v>
      </c>
      <c r="D183" s="305" t="s">
        <v>6581</v>
      </c>
      <c r="E183" s="305">
        <v>13.82</v>
      </c>
      <c r="F183" s="305">
        <v>2851768</v>
      </c>
      <c r="G183" s="305" t="s">
        <v>6582</v>
      </c>
      <c r="H183" s="305" t="s">
        <v>2870</v>
      </c>
      <c r="I183" s="1008" t="s">
        <v>6575</v>
      </c>
      <c r="J183" s="1008" t="s">
        <v>6576</v>
      </c>
      <c r="K183" s="305" t="s">
        <v>824</v>
      </c>
      <c r="L183" s="305" t="s">
        <v>3273</v>
      </c>
    </row>
    <row r="184" spans="1:12">
      <c r="A184" s="274">
        <v>181</v>
      </c>
      <c r="B184" s="274" t="s">
        <v>6583</v>
      </c>
      <c r="C184" s="274" t="s">
        <v>5864</v>
      </c>
      <c r="D184" s="862" t="s">
        <v>6578</v>
      </c>
      <c r="E184" s="862">
        <v>40.299999999999997</v>
      </c>
      <c r="F184" s="862">
        <v>2851768</v>
      </c>
      <c r="G184" s="862" t="s">
        <v>6582</v>
      </c>
      <c r="H184" s="862" t="s">
        <v>2870</v>
      </c>
      <c r="I184" s="274" t="s">
        <v>6575</v>
      </c>
      <c r="J184" s="274" t="s">
        <v>6576</v>
      </c>
      <c r="K184" s="862" t="s">
        <v>824</v>
      </c>
      <c r="L184" s="862" t="s">
        <v>3273</v>
      </c>
    </row>
    <row r="185" spans="1:12">
      <c r="A185" s="1008">
        <v>182</v>
      </c>
      <c r="B185" s="1008" t="s">
        <v>6584</v>
      </c>
      <c r="C185" s="1008" t="s">
        <v>5864</v>
      </c>
      <c r="D185" s="305" t="s">
        <v>6218</v>
      </c>
      <c r="E185" s="305">
        <v>115.19</v>
      </c>
      <c r="F185" s="305">
        <v>5468582</v>
      </c>
      <c r="G185" s="305" t="s">
        <v>6219</v>
      </c>
      <c r="H185" s="305" t="s">
        <v>2870</v>
      </c>
      <c r="I185" s="1008" t="s">
        <v>6585</v>
      </c>
      <c r="J185" s="1008" t="s">
        <v>6586</v>
      </c>
      <c r="K185" s="305" t="s">
        <v>1265</v>
      </c>
      <c r="L185" s="305" t="s">
        <v>3907</v>
      </c>
    </row>
    <row r="186" spans="1:12">
      <c r="A186" s="274">
        <v>183</v>
      </c>
      <c r="B186" s="274" t="s">
        <v>6587</v>
      </c>
      <c r="C186" s="274" t="s">
        <v>5864</v>
      </c>
      <c r="D186" s="862" t="s">
        <v>6588</v>
      </c>
      <c r="E186" s="862">
        <v>32.880000000000003</v>
      </c>
      <c r="F186" s="862">
        <v>2626489</v>
      </c>
      <c r="G186" s="862" t="s">
        <v>6589</v>
      </c>
      <c r="H186" s="862" t="s">
        <v>2870</v>
      </c>
      <c r="I186" s="274" t="s">
        <v>6590</v>
      </c>
      <c r="J186" s="274" t="s">
        <v>6591</v>
      </c>
      <c r="K186" s="862" t="s">
        <v>1265</v>
      </c>
      <c r="L186" s="862" t="s">
        <v>2923</v>
      </c>
    </row>
    <row r="187" spans="1:12" ht="24">
      <c r="A187" s="1008">
        <v>184</v>
      </c>
      <c r="B187" s="1008" t="s">
        <v>6592</v>
      </c>
      <c r="C187" s="1008" t="s">
        <v>5864</v>
      </c>
      <c r="D187" s="305" t="s">
        <v>6593</v>
      </c>
      <c r="E187" s="305">
        <v>530.24</v>
      </c>
      <c r="F187" s="305">
        <v>2094533</v>
      </c>
      <c r="G187" s="305" t="s">
        <v>5973</v>
      </c>
      <c r="H187" s="305" t="s">
        <v>5966</v>
      </c>
      <c r="I187" s="1008" t="s">
        <v>6594</v>
      </c>
      <c r="J187" s="1008" t="s">
        <v>6595</v>
      </c>
      <c r="K187" s="305" t="s">
        <v>1239</v>
      </c>
      <c r="L187" s="305" t="s">
        <v>3732</v>
      </c>
    </row>
    <row r="188" spans="1:12" ht="24">
      <c r="A188" s="274">
        <v>185</v>
      </c>
      <c r="B188" s="274" t="s">
        <v>6596</v>
      </c>
      <c r="C188" s="274" t="s">
        <v>5864</v>
      </c>
      <c r="D188" s="862" t="s">
        <v>6593</v>
      </c>
      <c r="E188" s="862">
        <v>642.64</v>
      </c>
      <c r="F188" s="862">
        <v>2094533</v>
      </c>
      <c r="G188" s="862" t="s">
        <v>5973</v>
      </c>
      <c r="H188" s="862" t="s">
        <v>5966</v>
      </c>
      <c r="I188" s="274" t="s">
        <v>6597</v>
      </c>
      <c r="J188" s="274" t="s">
        <v>6598</v>
      </c>
      <c r="K188" s="862" t="s">
        <v>1239</v>
      </c>
      <c r="L188" s="862" t="s">
        <v>4790</v>
      </c>
    </row>
    <row r="189" spans="1:12" ht="24">
      <c r="A189" s="1008">
        <v>186</v>
      </c>
      <c r="B189" s="1008" t="s">
        <v>6599</v>
      </c>
      <c r="C189" s="1008" t="s">
        <v>5864</v>
      </c>
      <c r="D189" s="305" t="s">
        <v>6600</v>
      </c>
      <c r="E189" s="305">
        <v>136.46</v>
      </c>
      <c r="F189" s="305">
        <v>6174248</v>
      </c>
      <c r="G189" s="305" t="s">
        <v>6601</v>
      </c>
      <c r="H189" s="305" t="s">
        <v>5966</v>
      </c>
      <c r="I189" s="1008" t="s">
        <v>6602</v>
      </c>
      <c r="J189" s="1008" t="s">
        <v>6603</v>
      </c>
      <c r="K189" s="305" t="s">
        <v>2022</v>
      </c>
      <c r="L189" s="305" t="s">
        <v>3059</v>
      </c>
    </row>
    <row r="190" spans="1:12">
      <c r="A190" s="274">
        <v>187</v>
      </c>
      <c r="B190" s="274" t="s">
        <v>6604</v>
      </c>
      <c r="C190" s="274" t="s">
        <v>5864</v>
      </c>
      <c r="D190" s="862" t="s">
        <v>6605</v>
      </c>
      <c r="E190" s="862">
        <v>35.29</v>
      </c>
      <c r="F190" s="862">
        <v>2016931</v>
      </c>
      <c r="G190" s="862" t="s">
        <v>6606</v>
      </c>
      <c r="H190" s="862" t="s">
        <v>5887</v>
      </c>
      <c r="I190" s="274" t="s">
        <v>6607</v>
      </c>
      <c r="J190" s="274" t="s">
        <v>6608</v>
      </c>
      <c r="K190" s="862" t="s">
        <v>1234</v>
      </c>
      <c r="L190" s="862" t="s">
        <v>1234</v>
      </c>
    </row>
    <row r="191" spans="1:12">
      <c r="A191" s="1008">
        <v>188</v>
      </c>
      <c r="B191" s="1008" t="s">
        <v>6609</v>
      </c>
      <c r="C191" s="1008" t="s">
        <v>5864</v>
      </c>
      <c r="D191" s="305" t="s">
        <v>6610</v>
      </c>
      <c r="E191" s="305">
        <v>93.46</v>
      </c>
      <c r="F191" s="305">
        <v>2816555</v>
      </c>
      <c r="G191" s="305" t="s">
        <v>6611</v>
      </c>
      <c r="H191" s="305" t="s">
        <v>2870</v>
      </c>
      <c r="I191" s="1008" t="s">
        <v>6612</v>
      </c>
      <c r="J191" s="1008" t="s">
        <v>6613</v>
      </c>
      <c r="K191" s="305" t="s">
        <v>2022</v>
      </c>
      <c r="L191" s="305" t="s">
        <v>3059</v>
      </c>
    </row>
    <row r="192" spans="1:12">
      <c r="A192" s="274">
        <v>189</v>
      </c>
      <c r="B192" s="274" t="s">
        <v>6614</v>
      </c>
      <c r="C192" s="274" t="s">
        <v>5864</v>
      </c>
      <c r="D192" s="862" t="s">
        <v>3734</v>
      </c>
      <c r="E192" s="862">
        <v>29.84</v>
      </c>
      <c r="F192" s="862">
        <v>2839121</v>
      </c>
      <c r="G192" s="862" t="s">
        <v>6615</v>
      </c>
      <c r="H192" s="862" t="s">
        <v>2870</v>
      </c>
      <c r="I192" s="274" t="s">
        <v>6616</v>
      </c>
      <c r="J192" s="274" t="s">
        <v>6617</v>
      </c>
      <c r="K192" s="862" t="s">
        <v>1202</v>
      </c>
      <c r="L192" s="862" t="s">
        <v>3268</v>
      </c>
    </row>
    <row r="193" spans="1:12">
      <c r="A193" s="1008">
        <v>190</v>
      </c>
      <c r="B193" s="1008" t="s">
        <v>6618</v>
      </c>
      <c r="C193" s="1008" t="s">
        <v>5864</v>
      </c>
      <c r="D193" s="305" t="s">
        <v>6619</v>
      </c>
      <c r="E193" s="305">
        <v>59.81</v>
      </c>
      <c r="F193" s="305">
        <v>2716682</v>
      </c>
      <c r="G193" s="305" t="s">
        <v>6620</v>
      </c>
      <c r="H193" s="305" t="s">
        <v>2870</v>
      </c>
      <c r="I193" s="1008" t="s">
        <v>6621</v>
      </c>
      <c r="J193" s="1008" t="s">
        <v>6622</v>
      </c>
      <c r="K193" s="305" t="s">
        <v>1179</v>
      </c>
      <c r="L193" s="305" t="s">
        <v>3782</v>
      </c>
    </row>
    <row r="194" spans="1:12">
      <c r="A194" s="274">
        <v>191</v>
      </c>
      <c r="B194" s="274" t="s">
        <v>6623</v>
      </c>
      <c r="C194" s="274" t="s">
        <v>5864</v>
      </c>
      <c r="D194" s="862" t="s">
        <v>6624</v>
      </c>
      <c r="E194" s="862">
        <v>286.32</v>
      </c>
      <c r="F194" s="862">
        <v>5093902</v>
      </c>
      <c r="G194" s="862" t="s">
        <v>6625</v>
      </c>
      <c r="H194" s="862" t="s">
        <v>2870</v>
      </c>
      <c r="I194" s="274" t="s">
        <v>6626</v>
      </c>
      <c r="J194" s="274" t="s">
        <v>6627</v>
      </c>
      <c r="K194" s="862" t="s">
        <v>1265</v>
      </c>
      <c r="L194" s="862" t="s">
        <v>6628</v>
      </c>
    </row>
    <row r="195" spans="1:12">
      <c r="A195" s="1008">
        <v>192</v>
      </c>
      <c r="B195" s="1008" t="s">
        <v>6629</v>
      </c>
      <c r="C195" s="1008" t="s">
        <v>5864</v>
      </c>
      <c r="D195" s="305" t="s">
        <v>6630</v>
      </c>
      <c r="E195" s="305">
        <v>178.08</v>
      </c>
      <c r="F195" s="305">
        <v>5320798</v>
      </c>
      <c r="G195" s="305" t="s">
        <v>6631</v>
      </c>
      <c r="H195" s="305" t="s">
        <v>2870</v>
      </c>
      <c r="I195" s="1008" t="s">
        <v>6632</v>
      </c>
      <c r="J195" s="1008" t="s">
        <v>6633</v>
      </c>
      <c r="K195" s="305" t="s">
        <v>1179</v>
      </c>
      <c r="L195" s="305" t="s">
        <v>3782</v>
      </c>
    </row>
    <row r="196" spans="1:12">
      <c r="A196" s="274">
        <v>193</v>
      </c>
      <c r="B196" s="274" t="s">
        <v>6634</v>
      </c>
      <c r="C196" s="274" t="s">
        <v>5864</v>
      </c>
      <c r="D196" s="862" t="s">
        <v>6635</v>
      </c>
      <c r="E196" s="862">
        <v>28.28</v>
      </c>
      <c r="F196" s="862">
        <v>2574209</v>
      </c>
      <c r="G196" s="862" t="s">
        <v>6636</v>
      </c>
      <c r="H196" s="862" t="s">
        <v>2870</v>
      </c>
      <c r="I196" s="274" t="s">
        <v>6632</v>
      </c>
      <c r="J196" s="274" t="s">
        <v>6633</v>
      </c>
      <c r="K196" s="862" t="s">
        <v>1239</v>
      </c>
      <c r="L196" s="862" t="s">
        <v>3382</v>
      </c>
    </row>
    <row r="197" spans="1:12">
      <c r="A197" s="1008">
        <v>194</v>
      </c>
      <c r="B197" s="1008" t="s">
        <v>6637</v>
      </c>
      <c r="C197" s="1008" t="s">
        <v>5864</v>
      </c>
      <c r="D197" s="305" t="s">
        <v>6638</v>
      </c>
      <c r="E197" s="305">
        <v>20.29</v>
      </c>
      <c r="F197" s="305">
        <v>2884259</v>
      </c>
      <c r="G197" s="305" t="s">
        <v>6639</v>
      </c>
      <c r="H197" s="305" t="s">
        <v>2870</v>
      </c>
      <c r="I197" s="1008" t="s">
        <v>6640</v>
      </c>
      <c r="J197" s="1008" t="s">
        <v>6641</v>
      </c>
      <c r="K197" s="305" t="s">
        <v>1202</v>
      </c>
      <c r="L197" s="305" t="s">
        <v>3219</v>
      </c>
    </row>
    <row r="198" spans="1:12" ht="24">
      <c r="A198" s="274">
        <v>195</v>
      </c>
      <c r="B198" s="274" t="s">
        <v>6642</v>
      </c>
      <c r="C198" s="274" t="s">
        <v>5864</v>
      </c>
      <c r="D198" s="862" t="s">
        <v>6643</v>
      </c>
      <c r="E198" s="862">
        <v>39.36</v>
      </c>
      <c r="F198" s="862">
        <v>5182212</v>
      </c>
      <c r="G198" s="862" t="s">
        <v>3276</v>
      </c>
      <c r="H198" s="862" t="s">
        <v>5966</v>
      </c>
      <c r="I198" s="274" t="s">
        <v>6644</v>
      </c>
      <c r="J198" s="274" t="s">
        <v>6645</v>
      </c>
      <c r="K198" s="862" t="s">
        <v>1184</v>
      </c>
      <c r="L198" s="862" t="s">
        <v>3163</v>
      </c>
    </row>
    <row r="199" spans="1:12" ht="24">
      <c r="A199" s="1008">
        <v>196</v>
      </c>
      <c r="B199" s="1008" t="s">
        <v>6646</v>
      </c>
      <c r="C199" s="1008" t="s">
        <v>5864</v>
      </c>
      <c r="D199" s="305" t="s">
        <v>6647</v>
      </c>
      <c r="E199" s="305">
        <v>201.83</v>
      </c>
      <c r="F199" s="305">
        <v>5282586</v>
      </c>
      <c r="G199" s="305" t="s">
        <v>6648</v>
      </c>
      <c r="H199" s="305" t="s">
        <v>2870</v>
      </c>
      <c r="I199" s="1008" t="s">
        <v>6649</v>
      </c>
      <c r="J199" s="1008" t="s">
        <v>6650</v>
      </c>
      <c r="K199" s="305" t="s">
        <v>2022</v>
      </c>
      <c r="L199" s="305" t="s">
        <v>3059</v>
      </c>
    </row>
    <row r="200" spans="1:12">
      <c r="A200" s="274">
        <v>197</v>
      </c>
      <c r="B200" s="274" t="s">
        <v>6651</v>
      </c>
      <c r="C200" s="274" t="s">
        <v>5864</v>
      </c>
      <c r="D200" s="862" t="s">
        <v>6652</v>
      </c>
      <c r="E200" s="862">
        <v>28.9</v>
      </c>
      <c r="F200" s="862">
        <v>2569477</v>
      </c>
      <c r="G200" s="862" t="s">
        <v>6653</v>
      </c>
      <c r="H200" s="862" t="s">
        <v>2870</v>
      </c>
      <c r="I200" s="274" t="s">
        <v>6654</v>
      </c>
      <c r="J200" s="274" t="s">
        <v>6655</v>
      </c>
      <c r="K200" s="862" t="s">
        <v>1202</v>
      </c>
      <c r="L200" s="862" t="s">
        <v>3219</v>
      </c>
    </row>
    <row r="201" spans="1:12">
      <c r="A201" s="1008">
        <v>198</v>
      </c>
      <c r="B201" s="1008" t="s">
        <v>6656</v>
      </c>
      <c r="C201" s="1008" t="s">
        <v>5864</v>
      </c>
      <c r="D201" s="305" t="s">
        <v>6657</v>
      </c>
      <c r="E201" s="305">
        <v>118.43</v>
      </c>
      <c r="F201" s="305">
        <v>2095025</v>
      </c>
      <c r="G201" s="305" t="s">
        <v>6022</v>
      </c>
      <c r="H201" s="305" t="s">
        <v>2870</v>
      </c>
      <c r="I201" s="1008" t="s">
        <v>6658</v>
      </c>
      <c r="J201" s="1008" t="s">
        <v>6659</v>
      </c>
      <c r="K201" s="305" t="s">
        <v>1202</v>
      </c>
      <c r="L201" s="305" t="s">
        <v>3268</v>
      </c>
    </row>
    <row r="202" spans="1:12">
      <c r="A202" s="274">
        <v>199</v>
      </c>
      <c r="B202" s="274" t="s">
        <v>6660</v>
      </c>
      <c r="C202" s="274" t="s">
        <v>5864</v>
      </c>
      <c r="D202" s="862" t="s">
        <v>6661</v>
      </c>
      <c r="E202" s="862">
        <v>25.75</v>
      </c>
      <c r="F202" s="862">
        <v>4377443</v>
      </c>
      <c r="G202" s="862" t="s">
        <v>6662</v>
      </c>
      <c r="H202" s="862" t="s">
        <v>2870</v>
      </c>
      <c r="I202" s="274" t="s">
        <v>6663</v>
      </c>
      <c r="J202" s="274" t="s">
        <v>6664</v>
      </c>
      <c r="K202" s="862" t="s">
        <v>1184</v>
      </c>
      <c r="L202" s="862" t="s">
        <v>1218</v>
      </c>
    </row>
    <row r="203" spans="1:12">
      <c r="A203" s="1008">
        <v>200</v>
      </c>
      <c r="B203" s="1008" t="s">
        <v>6665</v>
      </c>
      <c r="C203" s="1008" t="s">
        <v>5864</v>
      </c>
      <c r="D203" s="305" t="s">
        <v>6666</v>
      </c>
      <c r="E203" s="305">
        <v>50.6</v>
      </c>
      <c r="F203" s="305">
        <v>2663937</v>
      </c>
      <c r="G203" s="305" t="s">
        <v>6667</v>
      </c>
      <c r="H203" s="305" t="s">
        <v>2870</v>
      </c>
      <c r="I203" s="1008" t="s">
        <v>6668</v>
      </c>
      <c r="J203" s="1008" t="s">
        <v>6669</v>
      </c>
      <c r="K203" s="305" t="s">
        <v>1239</v>
      </c>
      <c r="L203" s="305" t="s">
        <v>3382</v>
      </c>
    </row>
    <row r="204" spans="1:12">
      <c r="A204" s="274">
        <v>201</v>
      </c>
      <c r="B204" s="274" t="s">
        <v>6670</v>
      </c>
      <c r="C204" s="274" t="s">
        <v>5864</v>
      </c>
      <c r="D204" s="862" t="s">
        <v>5989</v>
      </c>
      <c r="E204" s="862">
        <v>26.64</v>
      </c>
      <c r="F204" s="862">
        <v>2738961</v>
      </c>
      <c r="G204" s="862" t="s">
        <v>6671</v>
      </c>
      <c r="H204" s="862" t="s">
        <v>2870</v>
      </c>
      <c r="I204" s="274" t="s">
        <v>6672</v>
      </c>
      <c r="J204" s="274" t="s">
        <v>6673</v>
      </c>
      <c r="K204" s="862" t="s">
        <v>1239</v>
      </c>
      <c r="L204" s="862" t="s">
        <v>1218</v>
      </c>
    </row>
    <row r="205" spans="1:12" ht="24">
      <c r="A205" s="1008">
        <v>202</v>
      </c>
      <c r="B205" s="1008" t="s">
        <v>6674</v>
      </c>
      <c r="C205" s="1008" t="s">
        <v>5864</v>
      </c>
      <c r="D205" s="305" t="s">
        <v>6675</v>
      </c>
      <c r="E205" s="305">
        <v>38.200000000000003</v>
      </c>
      <c r="F205" s="305">
        <v>5141583</v>
      </c>
      <c r="G205" s="305" t="s">
        <v>6489</v>
      </c>
      <c r="H205" s="305" t="s">
        <v>5966</v>
      </c>
      <c r="I205" s="1008" t="s">
        <v>6676</v>
      </c>
      <c r="J205" s="1008" t="s">
        <v>6677</v>
      </c>
      <c r="K205" s="305" t="s">
        <v>1255</v>
      </c>
      <c r="L205" s="305" t="s">
        <v>6678</v>
      </c>
    </row>
    <row r="206" spans="1:12">
      <c r="A206" s="274">
        <v>203</v>
      </c>
      <c r="B206" s="274" t="s">
        <v>6679</v>
      </c>
      <c r="C206" s="274" t="s">
        <v>5864</v>
      </c>
      <c r="D206" s="862" t="s">
        <v>6680</v>
      </c>
      <c r="E206" s="862">
        <v>235.57</v>
      </c>
      <c r="F206" s="862">
        <v>5407761</v>
      </c>
      <c r="G206" s="862" t="s">
        <v>3631</v>
      </c>
      <c r="H206" s="862" t="s">
        <v>2870</v>
      </c>
      <c r="I206" s="274" t="s">
        <v>6681</v>
      </c>
      <c r="J206" s="274" t="s">
        <v>6682</v>
      </c>
      <c r="K206" s="862" t="s">
        <v>1179</v>
      </c>
      <c r="L206" s="862" t="s">
        <v>3475</v>
      </c>
    </row>
    <row r="207" spans="1:12">
      <c r="A207" s="1008">
        <v>204</v>
      </c>
      <c r="B207" s="1008" t="s">
        <v>6683</v>
      </c>
      <c r="C207" s="1008" t="s">
        <v>5864</v>
      </c>
      <c r="D207" s="305" t="s">
        <v>3544</v>
      </c>
      <c r="E207" s="305">
        <v>6.76</v>
      </c>
      <c r="F207" s="305">
        <v>2809621</v>
      </c>
      <c r="G207" s="305" t="s">
        <v>6684</v>
      </c>
      <c r="H207" s="305" t="s">
        <v>2870</v>
      </c>
      <c r="I207" s="1008" t="s">
        <v>6685</v>
      </c>
      <c r="J207" s="1008" t="s">
        <v>6686</v>
      </c>
      <c r="K207" s="305" t="s">
        <v>824</v>
      </c>
      <c r="L207" s="305" t="s">
        <v>3273</v>
      </c>
    </row>
    <row r="208" spans="1:12">
      <c r="A208" s="274">
        <v>205</v>
      </c>
      <c r="B208" s="274" t="s">
        <v>6687</v>
      </c>
      <c r="C208" s="274" t="s">
        <v>5864</v>
      </c>
      <c r="D208" s="862" t="s">
        <v>3544</v>
      </c>
      <c r="E208" s="862">
        <v>13.13</v>
      </c>
      <c r="F208" s="862">
        <v>2703068</v>
      </c>
      <c r="G208" s="862" t="s">
        <v>6688</v>
      </c>
      <c r="H208" s="862" t="s">
        <v>2870</v>
      </c>
      <c r="I208" s="274" t="s">
        <v>6685</v>
      </c>
      <c r="J208" s="274" t="s">
        <v>6689</v>
      </c>
      <c r="K208" s="862" t="s">
        <v>824</v>
      </c>
      <c r="L208" s="862" t="s">
        <v>3273</v>
      </c>
    </row>
    <row r="209" spans="1:12" ht="24">
      <c r="A209" s="1008">
        <v>206</v>
      </c>
      <c r="B209" s="1008" t="s">
        <v>6690</v>
      </c>
      <c r="C209" s="1008" t="s">
        <v>5864</v>
      </c>
      <c r="D209" s="305" t="s">
        <v>3072</v>
      </c>
      <c r="E209" s="305">
        <v>766.24</v>
      </c>
      <c r="F209" s="305">
        <v>5068762</v>
      </c>
      <c r="G209" s="305" t="s">
        <v>6691</v>
      </c>
      <c r="H209" s="305" t="s">
        <v>5966</v>
      </c>
      <c r="I209" s="1008" t="s">
        <v>6685</v>
      </c>
      <c r="J209" s="1008" t="s">
        <v>6686</v>
      </c>
      <c r="K209" s="305" t="s">
        <v>1265</v>
      </c>
      <c r="L209" s="305" t="s">
        <v>2923</v>
      </c>
    </row>
    <row r="210" spans="1:12">
      <c r="A210" s="274">
        <v>207</v>
      </c>
      <c r="B210" s="274" t="s">
        <v>6692</v>
      </c>
      <c r="C210" s="274" t="s">
        <v>5864</v>
      </c>
      <c r="D210" s="862" t="s">
        <v>6693</v>
      </c>
      <c r="E210" s="862">
        <v>10.69</v>
      </c>
      <c r="F210" s="862">
        <v>5200288</v>
      </c>
      <c r="G210" s="862" t="s">
        <v>6694</v>
      </c>
      <c r="H210" s="862" t="s">
        <v>2870</v>
      </c>
      <c r="I210" s="274" t="s">
        <v>6685</v>
      </c>
      <c r="J210" s="274" t="s">
        <v>6695</v>
      </c>
      <c r="K210" s="862" t="s">
        <v>824</v>
      </c>
      <c r="L210" s="862" t="s">
        <v>3273</v>
      </c>
    </row>
    <row r="211" spans="1:12" ht="24">
      <c r="A211" s="1008">
        <v>208</v>
      </c>
      <c r="B211" s="1008" t="s">
        <v>6696</v>
      </c>
      <c r="C211" s="1008" t="s">
        <v>5864</v>
      </c>
      <c r="D211" s="305" t="s">
        <v>6697</v>
      </c>
      <c r="E211" s="305">
        <v>757.91</v>
      </c>
      <c r="F211" s="305">
        <v>2054701</v>
      </c>
      <c r="G211" s="305" t="s">
        <v>5907</v>
      </c>
      <c r="H211" s="305" t="s">
        <v>2870</v>
      </c>
      <c r="I211" s="1008" t="s">
        <v>6698</v>
      </c>
      <c r="J211" s="1008" t="s">
        <v>6699</v>
      </c>
      <c r="K211" s="305" t="s">
        <v>6700</v>
      </c>
      <c r="L211" s="305" t="s">
        <v>6701</v>
      </c>
    </row>
    <row r="212" spans="1:12" ht="24">
      <c r="A212" s="274">
        <v>209</v>
      </c>
      <c r="B212" s="274" t="s">
        <v>6702</v>
      </c>
      <c r="C212" s="274" t="s">
        <v>5864</v>
      </c>
      <c r="D212" s="862" t="s">
        <v>6703</v>
      </c>
      <c r="E212" s="862">
        <v>380.32</v>
      </c>
      <c r="F212" s="862">
        <v>2763788</v>
      </c>
      <c r="G212" s="862" t="s">
        <v>6704</v>
      </c>
      <c r="H212" s="862" t="s">
        <v>2870</v>
      </c>
      <c r="I212" s="274" t="s">
        <v>6705</v>
      </c>
      <c r="J212" s="274" t="s">
        <v>6706</v>
      </c>
      <c r="K212" s="862" t="s">
        <v>1207</v>
      </c>
      <c r="L212" s="862" t="s">
        <v>3665</v>
      </c>
    </row>
    <row r="213" spans="1:12">
      <c r="A213" s="1008">
        <v>210</v>
      </c>
      <c r="B213" s="1008" t="s">
        <v>6707</v>
      </c>
      <c r="C213" s="1008" t="s">
        <v>5864</v>
      </c>
      <c r="D213" s="305" t="s">
        <v>6708</v>
      </c>
      <c r="E213" s="305">
        <v>93.87</v>
      </c>
      <c r="F213" s="305">
        <v>5098181</v>
      </c>
      <c r="G213" s="305" t="s">
        <v>6709</v>
      </c>
      <c r="H213" s="305" t="s">
        <v>2870</v>
      </c>
      <c r="I213" s="1008" t="s">
        <v>6710</v>
      </c>
      <c r="J213" s="1008" t="s">
        <v>6711</v>
      </c>
      <c r="K213" s="305" t="s">
        <v>1265</v>
      </c>
      <c r="L213" s="305" t="s">
        <v>6712</v>
      </c>
    </row>
    <row r="214" spans="1:12">
      <c r="A214" s="274">
        <v>211</v>
      </c>
      <c r="B214" s="274" t="s">
        <v>6713</v>
      </c>
      <c r="C214" s="274" t="s">
        <v>5864</v>
      </c>
      <c r="D214" s="862" t="s">
        <v>6714</v>
      </c>
      <c r="E214" s="862">
        <v>25.87</v>
      </c>
      <c r="F214" s="862">
        <v>2812886</v>
      </c>
      <c r="G214" s="862" t="s">
        <v>6715</v>
      </c>
      <c r="H214" s="862" t="s">
        <v>2870</v>
      </c>
      <c r="I214" s="274" t="s">
        <v>6716</v>
      </c>
      <c r="J214" s="274" t="s">
        <v>6717</v>
      </c>
      <c r="K214" s="862" t="s">
        <v>2058</v>
      </c>
      <c r="L214" s="862" t="s">
        <v>1197</v>
      </c>
    </row>
    <row r="215" spans="1:12">
      <c r="A215" s="1008">
        <v>212</v>
      </c>
      <c r="B215" s="1008" t="s">
        <v>6718</v>
      </c>
      <c r="C215" s="1008" t="s">
        <v>5864</v>
      </c>
      <c r="D215" s="305" t="s">
        <v>4336</v>
      </c>
      <c r="E215" s="305">
        <v>11.97</v>
      </c>
      <c r="F215" s="305">
        <v>2577453</v>
      </c>
      <c r="G215" s="305" t="s">
        <v>6719</v>
      </c>
      <c r="H215" s="305" t="s">
        <v>2870</v>
      </c>
      <c r="I215" s="1008" t="s">
        <v>6720</v>
      </c>
      <c r="J215" s="1008" t="s">
        <v>6721</v>
      </c>
      <c r="K215" s="305" t="s">
        <v>1239</v>
      </c>
      <c r="L215" s="305" t="s">
        <v>3732</v>
      </c>
    </row>
    <row r="216" spans="1:12">
      <c r="A216" s="274">
        <v>213</v>
      </c>
      <c r="B216" s="274" t="s">
        <v>6722</v>
      </c>
      <c r="C216" s="274" t="s">
        <v>5864</v>
      </c>
      <c r="D216" s="862" t="s">
        <v>6723</v>
      </c>
      <c r="E216" s="862">
        <v>127.2</v>
      </c>
      <c r="F216" s="862">
        <v>2761319</v>
      </c>
      <c r="G216" s="862" t="s">
        <v>6724</v>
      </c>
      <c r="H216" s="862" t="s">
        <v>2870</v>
      </c>
      <c r="I216" s="274" t="s">
        <v>6725</v>
      </c>
      <c r="J216" s="274" t="s">
        <v>6726</v>
      </c>
      <c r="K216" s="862" t="s">
        <v>1239</v>
      </c>
      <c r="L216" s="862" t="s">
        <v>3732</v>
      </c>
    </row>
    <row r="217" spans="1:12" ht="24">
      <c r="A217" s="1008">
        <v>214</v>
      </c>
      <c r="B217" s="1008" t="s">
        <v>6727</v>
      </c>
      <c r="C217" s="1008" t="s">
        <v>5864</v>
      </c>
      <c r="D217" s="305" t="s">
        <v>6728</v>
      </c>
      <c r="E217" s="305">
        <v>118.6</v>
      </c>
      <c r="F217" s="305">
        <v>5122392</v>
      </c>
      <c r="G217" s="305" t="s">
        <v>6729</v>
      </c>
      <c r="H217" s="305" t="s">
        <v>5966</v>
      </c>
      <c r="I217" s="1008" t="s">
        <v>6730</v>
      </c>
      <c r="J217" s="1008" t="s">
        <v>6731</v>
      </c>
      <c r="K217" s="305" t="s">
        <v>1234</v>
      </c>
      <c r="L217" s="305" t="s">
        <v>5199</v>
      </c>
    </row>
    <row r="218" spans="1:12">
      <c r="A218" s="274">
        <v>215</v>
      </c>
      <c r="B218" s="274" t="s">
        <v>6732</v>
      </c>
      <c r="C218" s="274" t="s">
        <v>5864</v>
      </c>
      <c r="D218" s="862" t="s">
        <v>6733</v>
      </c>
      <c r="E218" s="862">
        <v>83.03</v>
      </c>
      <c r="F218" s="862">
        <v>2682869</v>
      </c>
      <c r="G218" s="862" t="s">
        <v>6734</v>
      </c>
      <c r="H218" s="862" t="s">
        <v>2870</v>
      </c>
      <c r="I218" s="274" t="s">
        <v>6730</v>
      </c>
      <c r="J218" s="274" t="s">
        <v>6731</v>
      </c>
      <c r="K218" s="862" t="s">
        <v>1207</v>
      </c>
      <c r="L218" s="862" t="s">
        <v>3665</v>
      </c>
    </row>
    <row r="219" spans="1:12">
      <c r="A219" s="1008">
        <v>216</v>
      </c>
      <c r="B219" s="1008" t="s">
        <v>6735</v>
      </c>
      <c r="C219" s="1008" t="s">
        <v>5864</v>
      </c>
      <c r="D219" s="305" t="s">
        <v>4111</v>
      </c>
      <c r="E219" s="305">
        <v>37.619999999999997</v>
      </c>
      <c r="F219" s="305">
        <v>2744937</v>
      </c>
      <c r="G219" s="305" t="s">
        <v>6736</v>
      </c>
      <c r="H219" s="305" t="s">
        <v>2870</v>
      </c>
      <c r="I219" s="1008" t="s">
        <v>6730</v>
      </c>
      <c r="J219" s="1008" t="s">
        <v>6731</v>
      </c>
      <c r="K219" s="305" t="s">
        <v>1239</v>
      </c>
      <c r="L219" s="305" t="s">
        <v>1218</v>
      </c>
    </row>
    <row r="220" spans="1:12">
      <c r="A220" s="274">
        <v>217</v>
      </c>
      <c r="B220" s="274" t="s">
        <v>6737</v>
      </c>
      <c r="C220" s="274" t="s">
        <v>5864</v>
      </c>
      <c r="D220" s="862" t="s">
        <v>6733</v>
      </c>
      <c r="E220" s="862">
        <v>109.39</v>
      </c>
      <c r="F220" s="862">
        <v>2682869</v>
      </c>
      <c r="G220" s="862" t="s">
        <v>6734</v>
      </c>
      <c r="H220" s="862" t="s">
        <v>2870</v>
      </c>
      <c r="I220" s="274" t="s">
        <v>6730</v>
      </c>
      <c r="J220" s="274" t="s">
        <v>6731</v>
      </c>
      <c r="K220" s="862" t="s">
        <v>1207</v>
      </c>
      <c r="L220" s="862" t="s">
        <v>3665</v>
      </c>
    </row>
    <row r="221" spans="1:12">
      <c r="A221" s="1008">
        <v>218</v>
      </c>
      <c r="B221" s="1008" t="s">
        <v>6738</v>
      </c>
      <c r="C221" s="1008" t="s">
        <v>5864</v>
      </c>
      <c r="D221" s="305" t="s">
        <v>6739</v>
      </c>
      <c r="E221" s="305">
        <v>25.63</v>
      </c>
      <c r="F221" s="305">
        <v>2630028</v>
      </c>
      <c r="G221" s="305" t="s">
        <v>6740</v>
      </c>
      <c r="H221" s="305" t="s">
        <v>5872</v>
      </c>
      <c r="I221" s="1008" t="s">
        <v>6741</v>
      </c>
      <c r="J221" s="1008" t="s">
        <v>6742</v>
      </c>
      <c r="K221" s="305" t="s">
        <v>824</v>
      </c>
      <c r="L221" s="305" t="s">
        <v>6450</v>
      </c>
    </row>
    <row r="222" spans="1:12">
      <c r="A222" s="274">
        <v>219</v>
      </c>
      <c r="B222" s="274" t="s">
        <v>6743</v>
      </c>
      <c r="C222" s="274" t="s">
        <v>5864</v>
      </c>
      <c r="D222" s="862" t="s">
        <v>6744</v>
      </c>
      <c r="E222" s="862">
        <v>25.88</v>
      </c>
      <c r="F222" s="862">
        <v>2049902</v>
      </c>
      <c r="G222" s="862" t="s">
        <v>6745</v>
      </c>
      <c r="H222" s="862" t="s">
        <v>2870</v>
      </c>
      <c r="I222" s="274" t="s">
        <v>6746</v>
      </c>
      <c r="J222" s="274" t="s">
        <v>6747</v>
      </c>
      <c r="K222" s="862" t="s">
        <v>824</v>
      </c>
      <c r="L222" s="862" t="s">
        <v>3273</v>
      </c>
    </row>
    <row r="223" spans="1:12">
      <c r="A223" s="1008">
        <v>220</v>
      </c>
      <c r="B223" s="1008" t="s">
        <v>6748</v>
      </c>
      <c r="C223" s="1008" t="s">
        <v>5864</v>
      </c>
      <c r="D223" s="305" t="s">
        <v>4366</v>
      </c>
      <c r="E223" s="305">
        <v>27.61</v>
      </c>
      <c r="F223" s="305">
        <v>2881934</v>
      </c>
      <c r="G223" s="305" t="s">
        <v>6749</v>
      </c>
      <c r="H223" s="305" t="s">
        <v>2870</v>
      </c>
      <c r="I223" s="1008" t="s">
        <v>6750</v>
      </c>
      <c r="J223" s="1008" t="s">
        <v>6751</v>
      </c>
      <c r="K223" s="305" t="s">
        <v>1239</v>
      </c>
      <c r="L223" s="305" t="s">
        <v>5899</v>
      </c>
    </row>
    <row r="224" spans="1:12">
      <c r="A224" s="274">
        <v>221</v>
      </c>
      <c r="B224" s="274" t="s">
        <v>6752</v>
      </c>
      <c r="C224" s="274" t="s">
        <v>5864</v>
      </c>
      <c r="D224" s="862" t="s">
        <v>6753</v>
      </c>
      <c r="E224" s="862">
        <v>26.68</v>
      </c>
      <c r="F224" s="862">
        <v>5055075</v>
      </c>
      <c r="G224" s="862" t="s">
        <v>6754</v>
      </c>
      <c r="H224" s="862" t="s">
        <v>2870</v>
      </c>
      <c r="I224" s="274" t="s">
        <v>6755</v>
      </c>
      <c r="J224" s="274" t="s">
        <v>6756</v>
      </c>
      <c r="K224" s="862" t="s">
        <v>1260</v>
      </c>
      <c r="L224" s="862" t="s">
        <v>6757</v>
      </c>
    </row>
    <row r="225" spans="1:12">
      <c r="A225" s="1008">
        <v>222</v>
      </c>
      <c r="B225" s="1008" t="s">
        <v>6758</v>
      </c>
      <c r="C225" s="1008" t="s">
        <v>5864</v>
      </c>
      <c r="D225" s="305" t="s">
        <v>6759</v>
      </c>
      <c r="E225" s="305">
        <v>25.24</v>
      </c>
      <c r="F225" s="305">
        <v>4377443</v>
      </c>
      <c r="G225" s="305" t="s">
        <v>6662</v>
      </c>
      <c r="H225" s="305" t="s">
        <v>2870</v>
      </c>
      <c r="I225" s="1008" t="s">
        <v>6760</v>
      </c>
      <c r="J225" s="1008" t="s">
        <v>6761</v>
      </c>
      <c r="K225" s="305" t="s">
        <v>1184</v>
      </c>
      <c r="L225" s="305" t="s">
        <v>1218</v>
      </c>
    </row>
    <row r="226" spans="1:12">
      <c r="A226" s="274">
        <v>223</v>
      </c>
      <c r="B226" s="274" t="s">
        <v>6762</v>
      </c>
      <c r="C226" s="274" t="s">
        <v>5864</v>
      </c>
      <c r="D226" s="862" t="s">
        <v>6384</v>
      </c>
      <c r="E226" s="862">
        <v>32.65</v>
      </c>
      <c r="F226" s="862">
        <v>5051134</v>
      </c>
      <c r="G226" s="862" t="s">
        <v>6385</v>
      </c>
      <c r="H226" s="862" t="s">
        <v>2870</v>
      </c>
      <c r="I226" s="274" t="s">
        <v>6763</v>
      </c>
      <c r="J226" s="274" t="s">
        <v>6764</v>
      </c>
      <c r="K226" s="862" t="s">
        <v>2022</v>
      </c>
      <c r="L226" s="862" t="s">
        <v>3542</v>
      </c>
    </row>
    <row r="227" spans="1:12">
      <c r="A227" s="1008">
        <v>224</v>
      </c>
      <c r="B227" s="1008" t="s">
        <v>6765</v>
      </c>
      <c r="C227" s="1008" t="s">
        <v>5864</v>
      </c>
      <c r="D227" s="305" t="s">
        <v>6766</v>
      </c>
      <c r="E227" s="305">
        <v>31.25</v>
      </c>
      <c r="F227" s="305">
        <v>2039389</v>
      </c>
      <c r="G227" s="305" t="s">
        <v>6767</v>
      </c>
      <c r="H227" s="305" t="s">
        <v>2870</v>
      </c>
      <c r="I227" s="1008" t="s">
        <v>6768</v>
      </c>
      <c r="J227" s="1008" t="s">
        <v>6769</v>
      </c>
      <c r="K227" s="305" t="s">
        <v>1202</v>
      </c>
      <c r="L227" s="305" t="s">
        <v>3006</v>
      </c>
    </row>
    <row r="228" spans="1:12">
      <c r="A228" s="274">
        <v>225</v>
      </c>
      <c r="B228" s="274" t="s">
        <v>6770</v>
      </c>
      <c r="C228" s="274" t="s">
        <v>5864</v>
      </c>
      <c r="D228" s="862" t="s">
        <v>5690</v>
      </c>
      <c r="E228" s="862">
        <v>32.99</v>
      </c>
      <c r="F228" s="862">
        <v>2609436</v>
      </c>
      <c r="G228" s="862" t="s">
        <v>6771</v>
      </c>
      <c r="H228" s="862" t="s">
        <v>2870</v>
      </c>
      <c r="I228" s="274" t="s">
        <v>6772</v>
      </c>
      <c r="J228" s="274" t="s">
        <v>6773</v>
      </c>
      <c r="K228" s="862" t="s">
        <v>1265</v>
      </c>
      <c r="L228" s="862" t="s">
        <v>2070</v>
      </c>
    </row>
    <row r="229" spans="1:12" ht="24">
      <c r="A229" s="1008">
        <v>226</v>
      </c>
      <c r="B229" s="1008" t="s">
        <v>6774</v>
      </c>
      <c r="C229" s="1008" t="s">
        <v>5864</v>
      </c>
      <c r="D229" s="305" t="s">
        <v>6775</v>
      </c>
      <c r="E229" s="305">
        <v>29.29</v>
      </c>
      <c r="F229" s="305">
        <v>5286808</v>
      </c>
      <c r="G229" s="305" t="s">
        <v>6776</v>
      </c>
      <c r="H229" s="305" t="s">
        <v>5966</v>
      </c>
      <c r="I229" s="1008" t="s">
        <v>6777</v>
      </c>
      <c r="J229" s="1008" t="s">
        <v>6778</v>
      </c>
      <c r="K229" s="305" t="s">
        <v>1173</v>
      </c>
      <c r="L229" s="305" t="s">
        <v>3723</v>
      </c>
    </row>
    <row r="230" spans="1:12">
      <c r="A230" s="274">
        <v>227</v>
      </c>
      <c r="B230" s="274" t="s">
        <v>6779</v>
      </c>
      <c r="C230" s="274" t="s">
        <v>5864</v>
      </c>
      <c r="D230" s="862" t="s">
        <v>6780</v>
      </c>
      <c r="E230" s="862">
        <v>814.5</v>
      </c>
      <c r="F230" s="862">
        <v>2662647</v>
      </c>
      <c r="G230" s="862" t="s">
        <v>3743</v>
      </c>
      <c r="H230" s="862" t="s">
        <v>5872</v>
      </c>
      <c r="I230" s="274" t="s">
        <v>6777</v>
      </c>
      <c r="J230" s="274" t="s">
        <v>6778</v>
      </c>
      <c r="K230" s="862" t="s">
        <v>1250</v>
      </c>
      <c r="L230" s="862" t="s">
        <v>3032</v>
      </c>
    </row>
    <row r="231" spans="1:12" ht="24">
      <c r="A231" s="1008">
        <v>228</v>
      </c>
      <c r="B231" s="1008" t="s">
        <v>6781</v>
      </c>
      <c r="C231" s="1008" t="s">
        <v>5864</v>
      </c>
      <c r="D231" s="305" t="s">
        <v>6782</v>
      </c>
      <c r="E231" s="305">
        <v>13</v>
      </c>
      <c r="F231" s="305">
        <v>2786184</v>
      </c>
      <c r="G231" s="305" t="s">
        <v>6783</v>
      </c>
      <c r="H231" s="305" t="s">
        <v>2870</v>
      </c>
      <c r="I231" s="1008" t="s">
        <v>6777</v>
      </c>
      <c r="J231" s="1008" t="s">
        <v>6778</v>
      </c>
      <c r="K231" s="305" t="s">
        <v>824</v>
      </c>
      <c r="L231" s="305" t="s">
        <v>3195</v>
      </c>
    </row>
    <row r="232" spans="1:12" ht="24">
      <c r="A232" s="274">
        <v>229</v>
      </c>
      <c r="B232" s="274" t="s">
        <v>6784</v>
      </c>
      <c r="C232" s="274" t="s">
        <v>5864</v>
      </c>
      <c r="D232" s="862" t="s">
        <v>6785</v>
      </c>
      <c r="E232" s="862">
        <v>45.1</v>
      </c>
      <c r="F232" s="862">
        <v>6173136</v>
      </c>
      <c r="G232" s="862" t="s">
        <v>6786</v>
      </c>
      <c r="H232" s="862" t="s">
        <v>2870</v>
      </c>
      <c r="I232" s="274" t="s">
        <v>6787</v>
      </c>
      <c r="J232" s="274" t="s">
        <v>6788</v>
      </c>
      <c r="K232" s="862" t="s">
        <v>1239</v>
      </c>
      <c r="L232" s="862" t="s">
        <v>5899</v>
      </c>
    </row>
    <row r="233" spans="1:12">
      <c r="A233" s="1008">
        <v>230</v>
      </c>
      <c r="B233" s="1008" t="s">
        <v>6789</v>
      </c>
      <c r="C233" s="1008" t="s">
        <v>5864</v>
      </c>
      <c r="D233" s="305" t="s">
        <v>6790</v>
      </c>
      <c r="E233" s="305">
        <v>29.21</v>
      </c>
      <c r="F233" s="305">
        <v>5201152</v>
      </c>
      <c r="G233" s="305" t="s">
        <v>6791</v>
      </c>
      <c r="H233" s="305" t="s">
        <v>2870</v>
      </c>
      <c r="I233" s="1008" t="s">
        <v>6792</v>
      </c>
      <c r="J233" s="1008" t="s">
        <v>6793</v>
      </c>
      <c r="K233" s="305" t="s">
        <v>1265</v>
      </c>
      <c r="L233" s="305" t="s">
        <v>2070</v>
      </c>
    </row>
    <row r="234" spans="1:12">
      <c r="A234" s="274">
        <v>231</v>
      </c>
      <c r="B234" s="274" t="s">
        <v>6794</v>
      </c>
      <c r="C234" s="274" t="s">
        <v>5864</v>
      </c>
      <c r="D234" s="862" t="s">
        <v>3400</v>
      </c>
      <c r="E234" s="862">
        <v>31.68</v>
      </c>
      <c r="F234" s="862">
        <v>5107377</v>
      </c>
      <c r="G234" s="862" t="s">
        <v>6795</v>
      </c>
      <c r="H234" s="862" t="s">
        <v>2870</v>
      </c>
      <c r="I234" s="274" t="s">
        <v>6796</v>
      </c>
      <c r="J234" s="274" t="s">
        <v>6797</v>
      </c>
      <c r="K234" s="862" t="s">
        <v>1202</v>
      </c>
      <c r="L234" s="862" t="s">
        <v>3402</v>
      </c>
    </row>
    <row r="235" spans="1:12">
      <c r="A235" s="1008">
        <v>232</v>
      </c>
      <c r="B235" s="1008" t="s">
        <v>6798</v>
      </c>
      <c r="C235" s="1008" t="s">
        <v>5864</v>
      </c>
      <c r="D235" s="305" t="s">
        <v>6799</v>
      </c>
      <c r="E235" s="305">
        <v>23.55</v>
      </c>
      <c r="F235" s="305">
        <v>2789213</v>
      </c>
      <c r="G235" s="305" t="s">
        <v>6800</v>
      </c>
      <c r="H235" s="305" t="s">
        <v>2870</v>
      </c>
      <c r="I235" s="1008" t="s">
        <v>6801</v>
      </c>
      <c r="J235" s="1008" t="s">
        <v>6802</v>
      </c>
      <c r="K235" s="305" t="s">
        <v>1239</v>
      </c>
      <c r="L235" s="305" t="s">
        <v>5899</v>
      </c>
    </row>
    <row r="236" spans="1:12">
      <c r="A236" s="274">
        <v>233</v>
      </c>
      <c r="B236" s="274" t="s">
        <v>6803</v>
      </c>
      <c r="C236" s="274" t="s">
        <v>5864</v>
      </c>
      <c r="D236" s="862" t="s">
        <v>6804</v>
      </c>
      <c r="E236" s="862">
        <v>47.52</v>
      </c>
      <c r="F236" s="862">
        <v>2861429</v>
      </c>
      <c r="G236" s="862" t="s">
        <v>6805</v>
      </c>
      <c r="H236" s="862" t="s">
        <v>2870</v>
      </c>
      <c r="I236" s="274" t="s">
        <v>6806</v>
      </c>
      <c r="J236" s="274" t="s">
        <v>6807</v>
      </c>
      <c r="K236" s="862" t="s">
        <v>1239</v>
      </c>
      <c r="L236" s="862" t="s">
        <v>5899</v>
      </c>
    </row>
    <row r="237" spans="1:12">
      <c r="A237" s="1008">
        <v>234</v>
      </c>
      <c r="B237" s="1008" t="s">
        <v>6808</v>
      </c>
      <c r="C237" s="1008" t="s">
        <v>5864</v>
      </c>
      <c r="D237" s="305" t="s">
        <v>6809</v>
      </c>
      <c r="E237" s="305">
        <v>53.44</v>
      </c>
      <c r="F237" s="305">
        <v>5055075</v>
      </c>
      <c r="G237" s="305" t="s">
        <v>6754</v>
      </c>
      <c r="H237" s="305" t="s">
        <v>2870</v>
      </c>
      <c r="I237" s="1008" t="s">
        <v>6810</v>
      </c>
      <c r="J237" s="1008" t="s">
        <v>6811</v>
      </c>
      <c r="K237" s="305" t="s">
        <v>1260</v>
      </c>
      <c r="L237" s="305" t="s">
        <v>6456</v>
      </c>
    </row>
    <row r="238" spans="1:12">
      <c r="A238" s="274">
        <v>235</v>
      </c>
      <c r="B238" s="274" t="s">
        <v>6812</v>
      </c>
      <c r="C238" s="274" t="s">
        <v>5864</v>
      </c>
      <c r="D238" s="862" t="s">
        <v>6813</v>
      </c>
      <c r="E238" s="862">
        <v>115.94</v>
      </c>
      <c r="F238" s="862">
        <v>5076285</v>
      </c>
      <c r="G238" s="862" t="s">
        <v>6105</v>
      </c>
      <c r="H238" s="862" t="s">
        <v>2870</v>
      </c>
      <c r="I238" s="274" t="s">
        <v>6814</v>
      </c>
      <c r="J238" s="274" t="s">
        <v>6815</v>
      </c>
      <c r="K238" s="862" t="s">
        <v>2022</v>
      </c>
      <c r="L238" s="862" t="s">
        <v>2903</v>
      </c>
    </row>
    <row r="239" spans="1:12" ht="24">
      <c r="A239" s="1008">
        <v>236</v>
      </c>
      <c r="B239" s="1008" t="s">
        <v>6816</v>
      </c>
      <c r="C239" s="1008" t="s">
        <v>5864</v>
      </c>
      <c r="D239" s="305" t="s">
        <v>6817</v>
      </c>
      <c r="E239" s="305">
        <v>38.630000000000003</v>
      </c>
      <c r="F239" s="305">
        <v>2829541</v>
      </c>
      <c r="G239" s="305" t="s">
        <v>6818</v>
      </c>
      <c r="H239" s="305" t="s">
        <v>5966</v>
      </c>
      <c r="I239" s="1008" t="s">
        <v>6819</v>
      </c>
      <c r="J239" s="1008" t="s">
        <v>6820</v>
      </c>
      <c r="K239" s="305" t="s">
        <v>2022</v>
      </c>
      <c r="L239" s="305" t="s">
        <v>3059</v>
      </c>
    </row>
    <row r="240" spans="1:12">
      <c r="A240" s="274">
        <v>237</v>
      </c>
      <c r="B240" s="274" t="s">
        <v>6821</v>
      </c>
      <c r="C240" s="274" t="s">
        <v>5864</v>
      </c>
      <c r="D240" s="862" t="s">
        <v>6822</v>
      </c>
      <c r="E240" s="862">
        <v>399.88</v>
      </c>
      <c r="F240" s="862">
        <v>2008726</v>
      </c>
      <c r="G240" s="862" t="s">
        <v>6823</v>
      </c>
      <c r="H240" s="862" t="s">
        <v>2870</v>
      </c>
      <c r="I240" s="274" t="s">
        <v>6824</v>
      </c>
      <c r="J240" s="274" t="s">
        <v>6825</v>
      </c>
      <c r="K240" s="862" t="s">
        <v>6405</v>
      </c>
      <c r="L240" s="862" t="s">
        <v>2891</v>
      </c>
    </row>
    <row r="241" spans="1:12">
      <c r="A241" s="1008">
        <v>238</v>
      </c>
      <c r="B241" s="1008" t="s">
        <v>6826</v>
      </c>
      <c r="C241" s="1008" t="s">
        <v>5864</v>
      </c>
      <c r="D241" s="305" t="s">
        <v>3273</v>
      </c>
      <c r="E241" s="305">
        <v>25.75</v>
      </c>
      <c r="F241" s="305">
        <v>5017386</v>
      </c>
      <c r="G241" s="305" t="s">
        <v>6827</v>
      </c>
      <c r="H241" s="305" t="s">
        <v>2870</v>
      </c>
      <c r="I241" s="1008" t="s">
        <v>6828</v>
      </c>
      <c r="J241" s="1008" t="s">
        <v>6829</v>
      </c>
      <c r="K241" s="305" t="s">
        <v>824</v>
      </c>
      <c r="L241" s="305" t="s">
        <v>3273</v>
      </c>
    </row>
    <row r="242" spans="1:12">
      <c r="A242" s="274">
        <v>239</v>
      </c>
      <c r="B242" s="274" t="s">
        <v>6830</v>
      </c>
      <c r="C242" s="274" t="s">
        <v>5864</v>
      </c>
      <c r="D242" s="862" t="s">
        <v>6831</v>
      </c>
      <c r="E242" s="862">
        <v>33.979999999999997</v>
      </c>
      <c r="F242" s="862">
        <v>5006147</v>
      </c>
      <c r="G242" s="862" t="s">
        <v>6832</v>
      </c>
      <c r="H242" s="862" t="s">
        <v>2870</v>
      </c>
      <c r="I242" s="274" t="s">
        <v>6833</v>
      </c>
      <c r="J242" s="274" t="s">
        <v>6834</v>
      </c>
      <c r="K242" s="862" t="s">
        <v>1260</v>
      </c>
      <c r="L242" s="862" t="s">
        <v>6456</v>
      </c>
    </row>
    <row r="243" spans="1:12">
      <c r="A243" s="1008">
        <v>240</v>
      </c>
      <c r="B243" s="1008" t="s">
        <v>6835</v>
      </c>
      <c r="C243" s="1008" t="s">
        <v>5864</v>
      </c>
      <c r="D243" s="305" t="s">
        <v>6836</v>
      </c>
      <c r="E243" s="305">
        <v>51.89</v>
      </c>
      <c r="F243" s="305">
        <v>2663813</v>
      </c>
      <c r="G243" s="305" t="s">
        <v>6837</v>
      </c>
      <c r="H243" s="305" t="s">
        <v>2870</v>
      </c>
      <c r="I243" s="1008" t="s">
        <v>6838</v>
      </c>
      <c r="J243" s="1008" t="s">
        <v>6839</v>
      </c>
      <c r="K243" s="305" t="s">
        <v>1260</v>
      </c>
      <c r="L243" s="305" t="s">
        <v>6456</v>
      </c>
    </row>
    <row r="244" spans="1:12" ht="24">
      <c r="A244" s="274">
        <v>241</v>
      </c>
      <c r="B244" s="274" t="s">
        <v>6840</v>
      </c>
      <c r="C244" s="274" t="s">
        <v>5864</v>
      </c>
      <c r="D244" s="862" t="s">
        <v>6841</v>
      </c>
      <c r="E244" s="862">
        <v>91.39</v>
      </c>
      <c r="F244" s="862">
        <v>5401801</v>
      </c>
      <c r="G244" s="862" t="s">
        <v>6842</v>
      </c>
      <c r="H244" s="862" t="s">
        <v>2870</v>
      </c>
      <c r="I244" s="274" t="s">
        <v>6843</v>
      </c>
      <c r="J244" s="274" t="s">
        <v>6844</v>
      </c>
      <c r="K244" s="862" t="s">
        <v>1255</v>
      </c>
      <c r="L244" s="862" t="s">
        <v>3659</v>
      </c>
    </row>
    <row r="245" spans="1:12">
      <c r="A245" s="1008">
        <v>242</v>
      </c>
      <c r="B245" s="1008" t="s">
        <v>6845</v>
      </c>
      <c r="C245" s="1008" t="s">
        <v>5864</v>
      </c>
      <c r="D245" s="305" t="s">
        <v>6846</v>
      </c>
      <c r="E245" s="305">
        <v>33.53</v>
      </c>
      <c r="F245" s="305">
        <v>2784262</v>
      </c>
      <c r="G245" s="305" t="s">
        <v>6847</v>
      </c>
      <c r="H245" s="305" t="s">
        <v>2870</v>
      </c>
      <c r="I245" s="1008" t="s">
        <v>6848</v>
      </c>
      <c r="J245" s="1008" t="s">
        <v>6849</v>
      </c>
      <c r="K245" s="305" t="s">
        <v>2022</v>
      </c>
      <c r="L245" s="305" t="s">
        <v>2903</v>
      </c>
    </row>
    <row r="246" spans="1:12">
      <c r="A246" s="274">
        <v>243</v>
      </c>
      <c r="B246" s="274" t="s">
        <v>6850</v>
      </c>
      <c r="C246" s="274" t="s">
        <v>5864</v>
      </c>
      <c r="D246" s="862" t="s">
        <v>6851</v>
      </c>
      <c r="E246" s="862">
        <v>26.85</v>
      </c>
      <c r="F246" s="862">
        <v>2633086</v>
      </c>
      <c r="G246" s="862" t="s">
        <v>6852</v>
      </c>
      <c r="H246" s="862" t="s">
        <v>2870</v>
      </c>
      <c r="I246" s="274" t="s">
        <v>6853</v>
      </c>
      <c r="J246" s="274" t="s">
        <v>6854</v>
      </c>
      <c r="K246" s="862" t="s">
        <v>1207</v>
      </c>
      <c r="L246" s="862" t="s">
        <v>3143</v>
      </c>
    </row>
    <row r="247" spans="1:12">
      <c r="A247" s="1008">
        <v>244</v>
      </c>
      <c r="B247" s="1008" t="s">
        <v>6855</v>
      </c>
      <c r="C247" s="1008" t="s">
        <v>5864</v>
      </c>
      <c r="D247" s="305" t="s">
        <v>6856</v>
      </c>
      <c r="E247" s="305">
        <v>26.75</v>
      </c>
      <c r="F247" s="305">
        <v>5288703</v>
      </c>
      <c r="G247" s="305" t="s">
        <v>3945</v>
      </c>
      <c r="H247" s="305" t="s">
        <v>5872</v>
      </c>
      <c r="I247" s="1008" t="s">
        <v>6857</v>
      </c>
      <c r="J247" s="1008" t="s">
        <v>6858</v>
      </c>
      <c r="K247" s="305" t="s">
        <v>1265</v>
      </c>
      <c r="L247" s="305" t="s">
        <v>4421</v>
      </c>
    </row>
    <row r="248" spans="1:12">
      <c r="A248" s="274">
        <v>245</v>
      </c>
      <c r="B248" s="274" t="s">
        <v>6859</v>
      </c>
      <c r="C248" s="274" t="s">
        <v>5864</v>
      </c>
      <c r="D248" s="862" t="s">
        <v>6860</v>
      </c>
      <c r="E248" s="862">
        <v>50.66</v>
      </c>
      <c r="F248" s="862">
        <v>2663937</v>
      </c>
      <c r="G248" s="862" t="s">
        <v>6667</v>
      </c>
      <c r="H248" s="862" t="s">
        <v>2870</v>
      </c>
      <c r="I248" s="274" t="s">
        <v>6861</v>
      </c>
      <c r="J248" s="274" t="s">
        <v>6862</v>
      </c>
      <c r="K248" s="862" t="s">
        <v>1239</v>
      </c>
      <c r="L248" s="862" t="s">
        <v>3382</v>
      </c>
    </row>
    <row r="249" spans="1:12">
      <c r="A249" s="1008">
        <v>246</v>
      </c>
      <c r="B249" s="1008" t="s">
        <v>6863</v>
      </c>
      <c r="C249" s="1008" t="s">
        <v>5864</v>
      </c>
      <c r="D249" s="305" t="s">
        <v>6864</v>
      </c>
      <c r="E249" s="305">
        <v>92.49</v>
      </c>
      <c r="F249" s="305">
        <v>2550466</v>
      </c>
      <c r="G249" s="305" t="s">
        <v>5985</v>
      </c>
      <c r="H249" s="305" t="s">
        <v>2870</v>
      </c>
      <c r="I249" s="1008" t="s">
        <v>6865</v>
      </c>
      <c r="J249" s="1008" t="s">
        <v>6866</v>
      </c>
      <c r="K249" s="305" t="s">
        <v>1213</v>
      </c>
      <c r="L249" s="305" t="s">
        <v>3105</v>
      </c>
    </row>
    <row r="250" spans="1:12">
      <c r="A250" s="274">
        <v>247</v>
      </c>
      <c r="B250" s="274" t="s">
        <v>6867</v>
      </c>
      <c r="C250" s="274" t="s">
        <v>5864</v>
      </c>
      <c r="D250" s="862" t="s">
        <v>6868</v>
      </c>
      <c r="E250" s="862">
        <v>24.34</v>
      </c>
      <c r="F250" s="862">
        <v>2565803</v>
      </c>
      <c r="G250" s="862" t="s">
        <v>6869</v>
      </c>
      <c r="H250" s="862" t="s">
        <v>2870</v>
      </c>
      <c r="I250" s="274" t="s">
        <v>6870</v>
      </c>
      <c r="J250" s="274" t="s">
        <v>6871</v>
      </c>
      <c r="K250" s="862" t="s">
        <v>2022</v>
      </c>
      <c r="L250" s="862" t="s">
        <v>3235</v>
      </c>
    </row>
    <row r="251" spans="1:12">
      <c r="A251" s="1008">
        <v>248</v>
      </c>
      <c r="B251" s="1008" t="s">
        <v>6872</v>
      </c>
      <c r="C251" s="1008" t="s">
        <v>5864</v>
      </c>
      <c r="D251" s="305" t="s">
        <v>6873</v>
      </c>
      <c r="E251" s="305">
        <v>99.79</v>
      </c>
      <c r="F251" s="305">
        <v>2716682</v>
      </c>
      <c r="G251" s="305" t="s">
        <v>6620</v>
      </c>
      <c r="H251" s="305" t="s">
        <v>2870</v>
      </c>
      <c r="I251" s="1008" t="s">
        <v>6874</v>
      </c>
      <c r="J251" s="1008" t="s">
        <v>6875</v>
      </c>
      <c r="K251" s="305" t="s">
        <v>1179</v>
      </c>
      <c r="L251" s="305" t="s">
        <v>3782</v>
      </c>
    </row>
    <row r="252" spans="1:12" ht="24">
      <c r="A252" s="274">
        <v>249</v>
      </c>
      <c r="B252" s="274" t="s">
        <v>6876</v>
      </c>
      <c r="C252" s="274" t="s">
        <v>5864</v>
      </c>
      <c r="D252" s="862" t="s">
        <v>6877</v>
      </c>
      <c r="E252" s="862">
        <v>53.97</v>
      </c>
      <c r="F252" s="862">
        <v>5141583</v>
      </c>
      <c r="G252" s="862" t="s">
        <v>6489</v>
      </c>
      <c r="H252" s="862" t="s">
        <v>5966</v>
      </c>
      <c r="I252" s="274" t="s">
        <v>6874</v>
      </c>
      <c r="J252" s="274" t="s">
        <v>6875</v>
      </c>
      <c r="K252" s="862" t="s">
        <v>1255</v>
      </c>
      <c r="L252" s="862" t="s">
        <v>3043</v>
      </c>
    </row>
    <row r="253" spans="1:12">
      <c r="A253" s="1008">
        <v>250</v>
      </c>
      <c r="B253" s="1008" t="s">
        <v>6878</v>
      </c>
      <c r="C253" s="1008" t="s">
        <v>5864</v>
      </c>
      <c r="D253" s="305" t="s">
        <v>6316</v>
      </c>
      <c r="E253" s="305">
        <v>25.97</v>
      </c>
      <c r="F253" s="305">
        <v>2598477</v>
      </c>
      <c r="G253" s="305" t="s">
        <v>6399</v>
      </c>
      <c r="H253" s="305" t="s">
        <v>5872</v>
      </c>
      <c r="I253" s="1008" t="s">
        <v>6879</v>
      </c>
      <c r="J253" s="1008" t="s">
        <v>6880</v>
      </c>
      <c r="K253" s="305" t="s">
        <v>824</v>
      </c>
      <c r="L253" s="305" t="s">
        <v>3195</v>
      </c>
    </row>
    <row r="254" spans="1:12">
      <c r="A254" s="274">
        <v>251</v>
      </c>
      <c r="B254" s="274" t="s">
        <v>6881</v>
      </c>
      <c r="C254" s="274" t="s">
        <v>5864</v>
      </c>
      <c r="D254" s="862" t="s">
        <v>6295</v>
      </c>
      <c r="E254" s="862">
        <v>36.020000000000003</v>
      </c>
      <c r="F254" s="862">
        <v>2787318</v>
      </c>
      <c r="G254" s="862" t="s">
        <v>6882</v>
      </c>
      <c r="H254" s="862" t="s">
        <v>5872</v>
      </c>
      <c r="I254" s="274" t="s">
        <v>6883</v>
      </c>
      <c r="J254" s="274" t="s">
        <v>6884</v>
      </c>
      <c r="K254" s="862" t="s">
        <v>1213</v>
      </c>
      <c r="L254" s="862" t="s">
        <v>6885</v>
      </c>
    </row>
    <row r="255" spans="1:12">
      <c r="A255" s="1008">
        <v>252</v>
      </c>
      <c r="B255" s="1008" t="s">
        <v>6886</v>
      </c>
      <c r="C255" s="1008" t="s">
        <v>5864</v>
      </c>
      <c r="D255" s="305" t="s">
        <v>6887</v>
      </c>
      <c r="E255" s="305">
        <v>37.03</v>
      </c>
      <c r="F255" s="305">
        <v>5124913</v>
      </c>
      <c r="G255" s="305" t="s">
        <v>6134</v>
      </c>
      <c r="H255" s="305" t="s">
        <v>6016</v>
      </c>
      <c r="I255" s="1008" t="s">
        <v>6883</v>
      </c>
      <c r="J255" s="1008" t="s">
        <v>6884</v>
      </c>
      <c r="K255" s="305" t="s">
        <v>1173</v>
      </c>
      <c r="L255" s="305" t="s">
        <v>3723</v>
      </c>
    </row>
    <row r="256" spans="1:12">
      <c r="A256" s="274">
        <v>253</v>
      </c>
      <c r="B256" s="274" t="s">
        <v>6888</v>
      </c>
      <c r="C256" s="274" t="s">
        <v>5864</v>
      </c>
      <c r="D256" s="862" t="s">
        <v>6889</v>
      </c>
      <c r="E256" s="862">
        <v>28.47</v>
      </c>
      <c r="F256" s="862">
        <v>5076021</v>
      </c>
      <c r="G256" s="862" t="s">
        <v>6890</v>
      </c>
      <c r="H256" s="862" t="s">
        <v>2870</v>
      </c>
      <c r="I256" s="274" t="s">
        <v>6891</v>
      </c>
      <c r="J256" s="274" t="s">
        <v>6892</v>
      </c>
      <c r="K256" s="862" t="s">
        <v>2058</v>
      </c>
      <c r="L256" s="862" t="s">
        <v>6051</v>
      </c>
    </row>
    <row r="257" spans="1:12">
      <c r="A257" s="1008">
        <v>254</v>
      </c>
      <c r="B257" s="1008" t="s">
        <v>6893</v>
      </c>
      <c r="C257" s="1008" t="s">
        <v>5864</v>
      </c>
      <c r="D257" s="305" t="s">
        <v>6894</v>
      </c>
      <c r="E257" s="305">
        <v>215.34</v>
      </c>
      <c r="F257" s="305">
        <v>2841002</v>
      </c>
      <c r="G257" s="305" t="s">
        <v>2898</v>
      </c>
      <c r="H257" s="305" t="s">
        <v>2870</v>
      </c>
      <c r="I257" s="1008" t="s">
        <v>6895</v>
      </c>
      <c r="J257" s="1008" t="s">
        <v>6896</v>
      </c>
      <c r="K257" s="305" t="s">
        <v>2022</v>
      </c>
      <c r="L257" s="305" t="s">
        <v>2875</v>
      </c>
    </row>
    <row r="258" spans="1:12">
      <c r="A258" s="274">
        <v>255</v>
      </c>
      <c r="B258" s="274" t="s">
        <v>6897</v>
      </c>
      <c r="C258" s="274" t="s">
        <v>5864</v>
      </c>
      <c r="D258" s="862" t="s">
        <v>6898</v>
      </c>
      <c r="E258" s="862">
        <v>30.75</v>
      </c>
      <c r="F258" s="862">
        <v>2027283</v>
      </c>
      <c r="G258" s="862" t="s">
        <v>6899</v>
      </c>
      <c r="H258" s="862" t="s">
        <v>2870</v>
      </c>
      <c r="I258" s="274" t="s">
        <v>6895</v>
      </c>
      <c r="J258" s="274" t="s">
        <v>6896</v>
      </c>
      <c r="K258" s="862" t="s">
        <v>824</v>
      </c>
      <c r="L258" s="862" t="s">
        <v>3195</v>
      </c>
    </row>
    <row r="259" spans="1:12">
      <c r="A259" s="1008">
        <v>256</v>
      </c>
      <c r="B259" s="1008" t="s">
        <v>6900</v>
      </c>
      <c r="C259" s="1008" t="s">
        <v>5864</v>
      </c>
      <c r="D259" s="305" t="s">
        <v>6901</v>
      </c>
      <c r="E259" s="305">
        <v>451.71</v>
      </c>
      <c r="F259" s="305">
        <v>2344343</v>
      </c>
      <c r="G259" s="305" t="s">
        <v>6006</v>
      </c>
      <c r="H259" s="305" t="s">
        <v>2870</v>
      </c>
      <c r="I259" s="1008" t="s">
        <v>6902</v>
      </c>
      <c r="J259" s="1008" t="s">
        <v>6903</v>
      </c>
      <c r="K259" s="305" t="s">
        <v>2022</v>
      </c>
      <c r="L259" s="305" t="s">
        <v>2903</v>
      </c>
    </row>
    <row r="260" spans="1:12">
      <c r="A260" s="274">
        <v>257</v>
      </c>
      <c r="B260" s="274" t="s">
        <v>6904</v>
      </c>
      <c r="C260" s="274" t="s">
        <v>5864</v>
      </c>
      <c r="D260" s="862" t="s">
        <v>6901</v>
      </c>
      <c r="E260" s="862">
        <v>530.12</v>
      </c>
      <c r="F260" s="862">
        <v>5073189</v>
      </c>
      <c r="G260" s="862" t="s">
        <v>6147</v>
      </c>
      <c r="H260" s="862" t="s">
        <v>2870</v>
      </c>
      <c r="I260" s="274" t="s">
        <v>6902</v>
      </c>
      <c r="J260" s="274" t="s">
        <v>6903</v>
      </c>
      <c r="K260" s="862" t="s">
        <v>2022</v>
      </c>
      <c r="L260" s="862" t="s">
        <v>2903</v>
      </c>
    </row>
    <row r="261" spans="1:12">
      <c r="A261" s="1008">
        <v>258</v>
      </c>
      <c r="B261" s="1008" t="s">
        <v>6905</v>
      </c>
      <c r="C261" s="1008" t="s">
        <v>5864</v>
      </c>
      <c r="D261" s="305" t="s">
        <v>6906</v>
      </c>
      <c r="E261" s="305">
        <v>28.39</v>
      </c>
      <c r="F261" s="305">
        <v>2697734</v>
      </c>
      <c r="G261" s="305" t="s">
        <v>6907</v>
      </c>
      <c r="H261" s="305" t="s">
        <v>2870</v>
      </c>
      <c r="I261" s="1008" t="s">
        <v>6908</v>
      </c>
      <c r="J261" s="1008" t="s">
        <v>6909</v>
      </c>
      <c r="K261" s="305" t="s">
        <v>1202</v>
      </c>
      <c r="L261" s="305" t="s">
        <v>3006</v>
      </c>
    </row>
    <row r="262" spans="1:12">
      <c r="A262" s="274">
        <v>259</v>
      </c>
      <c r="B262" s="274" t="s">
        <v>6910</v>
      </c>
      <c r="C262" s="274" t="s">
        <v>5864</v>
      </c>
      <c r="D262" s="862" t="s">
        <v>6911</v>
      </c>
      <c r="E262" s="862">
        <v>26.45</v>
      </c>
      <c r="F262" s="862">
        <v>2044161</v>
      </c>
      <c r="G262" s="862" t="s">
        <v>3193</v>
      </c>
      <c r="H262" s="862" t="s">
        <v>6130</v>
      </c>
      <c r="I262" s="274" t="s">
        <v>6912</v>
      </c>
      <c r="J262" s="274" t="s">
        <v>6913</v>
      </c>
      <c r="K262" s="862" t="s">
        <v>2058</v>
      </c>
      <c r="L262" s="862" t="s">
        <v>1197</v>
      </c>
    </row>
    <row r="263" spans="1:12">
      <c r="A263" s="1008">
        <v>260</v>
      </c>
      <c r="B263" s="1008" t="s">
        <v>6914</v>
      </c>
      <c r="C263" s="1008" t="s">
        <v>5864</v>
      </c>
      <c r="D263" s="305" t="s">
        <v>6915</v>
      </c>
      <c r="E263" s="305">
        <v>36.31</v>
      </c>
      <c r="F263" s="305">
        <v>5095638</v>
      </c>
      <c r="G263" s="305" t="s">
        <v>6916</v>
      </c>
      <c r="H263" s="305" t="s">
        <v>5872</v>
      </c>
      <c r="I263" s="1008" t="s">
        <v>6917</v>
      </c>
      <c r="J263" s="1008" t="s">
        <v>6918</v>
      </c>
      <c r="K263" s="305" t="s">
        <v>1759</v>
      </c>
      <c r="L263" s="305" t="s">
        <v>3445</v>
      </c>
    </row>
    <row r="264" spans="1:12">
      <c r="A264" s="274">
        <v>261</v>
      </c>
      <c r="B264" s="274" t="s">
        <v>6919</v>
      </c>
      <c r="C264" s="274" t="s">
        <v>5864</v>
      </c>
      <c r="D264" s="862" t="s">
        <v>6920</v>
      </c>
      <c r="E264" s="862">
        <v>25.62</v>
      </c>
      <c r="F264" s="862">
        <v>2669218</v>
      </c>
      <c r="G264" s="862" t="s">
        <v>6921</v>
      </c>
      <c r="H264" s="862" t="s">
        <v>2870</v>
      </c>
      <c r="I264" s="274" t="s">
        <v>6922</v>
      </c>
      <c r="J264" s="274" t="s">
        <v>6923</v>
      </c>
      <c r="K264" s="862" t="s">
        <v>824</v>
      </c>
      <c r="L264" s="862" t="s">
        <v>3195</v>
      </c>
    </row>
    <row r="265" spans="1:12">
      <c r="A265" s="1008">
        <v>262</v>
      </c>
      <c r="B265" s="1008" t="s">
        <v>6924</v>
      </c>
      <c r="C265" s="1008" t="s">
        <v>5864</v>
      </c>
      <c r="D265" s="305" t="s">
        <v>6925</v>
      </c>
      <c r="E265" s="305">
        <v>92.5</v>
      </c>
      <c r="F265" s="305">
        <v>2550466</v>
      </c>
      <c r="G265" s="305" t="s">
        <v>5985</v>
      </c>
      <c r="H265" s="305" t="s">
        <v>2870</v>
      </c>
      <c r="I265" s="1008" t="s">
        <v>6926</v>
      </c>
      <c r="J265" s="1008" t="s">
        <v>6927</v>
      </c>
      <c r="K265" s="305" t="s">
        <v>1213</v>
      </c>
      <c r="L265" s="305" t="s">
        <v>3105</v>
      </c>
    </row>
    <row r="266" spans="1:12" ht="24">
      <c r="A266" s="274">
        <v>263</v>
      </c>
      <c r="B266" s="274" t="s">
        <v>6928</v>
      </c>
      <c r="C266" s="274" t="s">
        <v>5864</v>
      </c>
      <c r="D266" s="862" t="s">
        <v>6929</v>
      </c>
      <c r="E266" s="862">
        <v>28.97</v>
      </c>
      <c r="F266" s="862">
        <v>2718375</v>
      </c>
      <c r="G266" s="862" t="s">
        <v>6930</v>
      </c>
      <c r="H266" s="862" t="s">
        <v>5966</v>
      </c>
      <c r="I266" s="274" t="s">
        <v>6931</v>
      </c>
      <c r="J266" s="274" t="s">
        <v>6932</v>
      </c>
      <c r="K266" s="862" t="s">
        <v>824</v>
      </c>
      <c r="L266" s="862" t="s">
        <v>3273</v>
      </c>
    </row>
    <row r="267" spans="1:12">
      <c r="A267" s="1008">
        <v>264</v>
      </c>
      <c r="B267" s="1008" t="s">
        <v>6933</v>
      </c>
      <c r="C267" s="1008" t="s">
        <v>5864</v>
      </c>
      <c r="D267" s="305" t="s">
        <v>6934</v>
      </c>
      <c r="E267" s="305">
        <v>25.2</v>
      </c>
      <c r="F267" s="305">
        <v>2568683</v>
      </c>
      <c r="G267" s="305" t="s">
        <v>6935</v>
      </c>
      <c r="H267" s="305" t="s">
        <v>2870</v>
      </c>
      <c r="I267" s="1008" t="s">
        <v>6936</v>
      </c>
      <c r="J267" s="1008" t="s">
        <v>6937</v>
      </c>
      <c r="K267" s="305" t="s">
        <v>1234</v>
      </c>
      <c r="L267" s="305" t="s">
        <v>5199</v>
      </c>
    </row>
    <row r="268" spans="1:12" ht="24">
      <c r="A268" s="274">
        <v>265</v>
      </c>
      <c r="B268" s="274" t="s">
        <v>6938</v>
      </c>
      <c r="C268" s="274" t="s">
        <v>5864</v>
      </c>
      <c r="D268" s="862" t="s">
        <v>6939</v>
      </c>
      <c r="E268" s="862">
        <v>26.2</v>
      </c>
      <c r="F268" s="862">
        <v>5131618</v>
      </c>
      <c r="G268" s="862" t="s">
        <v>6940</v>
      </c>
      <c r="H268" s="862" t="s">
        <v>5966</v>
      </c>
      <c r="I268" s="274" t="s">
        <v>6941</v>
      </c>
      <c r="J268" s="274" t="s">
        <v>6942</v>
      </c>
      <c r="K268" s="862" t="s">
        <v>1239</v>
      </c>
      <c r="L268" s="862" t="s">
        <v>5899</v>
      </c>
    </row>
    <row r="269" spans="1:12">
      <c r="A269" s="1008">
        <v>266</v>
      </c>
      <c r="B269" s="1008" t="s">
        <v>6943</v>
      </c>
      <c r="C269" s="1008" t="s">
        <v>5864</v>
      </c>
      <c r="D269" s="305" t="s">
        <v>6944</v>
      </c>
      <c r="E269" s="305">
        <v>10.77</v>
      </c>
      <c r="F269" s="305">
        <v>2340542</v>
      </c>
      <c r="G269" s="305" t="s">
        <v>6945</v>
      </c>
      <c r="H269" s="305" t="s">
        <v>3058</v>
      </c>
      <c r="I269" s="1008" t="s">
        <v>6946</v>
      </c>
      <c r="J269" s="1008" t="s">
        <v>6947</v>
      </c>
      <c r="K269" s="305" t="s">
        <v>824</v>
      </c>
      <c r="L269" s="305" t="s">
        <v>3273</v>
      </c>
    </row>
    <row r="270" spans="1:12">
      <c r="A270" s="274">
        <v>267</v>
      </c>
      <c r="B270" s="274" t="s">
        <v>6948</v>
      </c>
      <c r="C270" s="274" t="s">
        <v>5864</v>
      </c>
      <c r="D270" s="862" t="s">
        <v>6949</v>
      </c>
      <c r="E270" s="862">
        <v>43.75</v>
      </c>
      <c r="F270" s="862">
        <v>2643928</v>
      </c>
      <c r="G270" s="862" t="s">
        <v>6040</v>
      </c>
      <c r="H270" s="862" t="s">
        <v>5887</v>
      </c>
      <c r="I270" s="274" t="s">
        <v>6950</v>
      </c>
      <c r="J270" s="274" t="s">
        <v>6951</v>
      </c>
      <c r="K270" s="862" t="s">
        <v>1265</v>
      </c>
      <c r="L270" s="862" t="s">
        <v>4385</v>
      </c>
    </row>
    <row r="271" spans="1:12">
      <c r="A271" s="1008">
        <v>268</v>
      </c>
      <c r="B271" s="1008" t="s">
        <v>6952</v>
      </c>
      <c r="C271" s="1008" t="s">
        <v>5864</v>
      </c>
      <c r="D271" s="305" t="s">
        <v>6953</v>
      </c>
      <c r="E271" s="305">
        <v>10.130000000000001</v>
      </c>
      <c r="F271" s="305">
        <v>2579057</v>
      </c>
      <c r="G271" s="305" t="s">
        <v>6954</v>
      </c>
      <c r="H271" s="305" t="s">
        <v>2870</v>
      </c>
      <c r="I271" s="1008" t="s">
        <v>6950</v>
      </c>
      <c r="J271" s="1008" t="s">
        <v>6951</v>
      </c>
      <c r="K271" s="305" t="s">
        <v>824</v>
      </c>
      <c r="L271" s="305" t="s">
        <v>3195</v>
      </c>
    </row>
    <row r="272" spans="1:12" ht="24">
      <c r="A272" s="274">
        <v>269</v>
      </c>
      <c r="B272" s="274" t="s">
        <v>6955</v>
      </c>
      <c r="C272" s="274" t="s">
        <v>5864</v>
      </c>
      <c r="D272" s="862" t="s">
        <v>6956</v>
      </c>
      <c r="E272" s="862">
        <v>32.97</v>
      </c>
      <c r="F272" s="862">
        <v>5248809</v>
      </c>
      <c r="G272" s="862" t="s">
        <v>4429</v>
      </c>
      <c r="H272" s="862" t="s">
        <v>5966</v>
      </c>
      <c r="I272" s="274" t="s">
        <v>6957</v>
      </c>
      <c r="J272" s="274" t="s">
        <v>6958</v>
      </c>
      <c r="K272" s="862" t="s">
        <v>1202</v>
      </c>
      <c r="L272" s="862" t="s">
        <v>3402</v>
      </c>
    </row>
    <row r="273" spans="1:12">
      <c r="A273" s="1008">
        <v>270</v>
      </c>
      <c r="B273" s="1008" t="s">
        <v>6959</v>
      </c>
      <c r="C273" s="1008" t="s">
        <v>5864</v>
      </c>
      <c r="D273" s="305" t="s">
        <v>6960</v>
      </c>
      <c r="E273" s="305">
        <v>30.78</v>
      </c>
      <c r="F273" s="305">
        <v>2169967</v>
      </c>
      <c r="G273" s="305" t="s">
        <v>6961</v>
      </c>
      <c r="H273" s="305" t="s">
        <v>2870</v>
      </c>
      <c r="I273" s="1008" t="s">
        <v>6962</v>
      </c>
      <c r="J273" s="1008" t="s">
        <v>6963</v>
      </c>
      <c r="K273" s="305" t="s">
        <v>2058</v>
      </c>
      <c r="L273" s="305" t="s">
        <v>1197</v>
      </c>
    </row>
    <row r="274" spans="1:12">
      <c r="A274" s="274">
        <v>271</v>
      </c>
      <c r="B274" s="274" t="s">
        <v>6964</v>
      </c>
      <c r="C274" s="274" t="s">
        <v>5864</v>
      </c>
      <c r="D274" s="862" t="s">
        <v>6965</v>
      </c>
      <c r="E274" s="862">
        <v>31.84</v>
      </c>
      <c r="F274" s="862">
        <v>2169967</v>
      </c>
      <c r="G274" s="862" t="s">
        <v>6961</v>
      </c>
      <c r="H274" s="862" t="s">
        <v>2870</v>
      </c>
      <c r="I274" s="274" t="s">
        <v>6962</v>
      </c>
      <c r="J274" s="274" t="s">
        <v>6963</v>
      </c>
      <c r="K274" s="862" t="s">
        <v>2058</v>
      </c>
      <c r="L274" s="862" t="s">
        <v>1197</v>
      </c>
    </row>
    <row r="275" spans="1:12">
      <c r="A275" s="1008">
        <v>272</v>
      </c>
      <c r="B275" s="1008" t="s">
        <v>6966</v>
      </c>
      <c r="C275" s="1008" t="s">
        <v>5864</v>
      </c>
      <c r="D275" s="305" t="s">
        <v>6967</v>
      </c>
      <c r="E275" s="305">
        <v>235.57</v>
      </c>
      <c r="F275" s="305">
        <v>5407761</v>
      </c>
      <c r="G275" s="305" t="s">
        <v>3631</v>
      </c>
      <c r="H275" s="305" t="s">
        <v>2870</v>
      </c>
      <c r="I275" s="1008" t="s">
        <v>6968</v>
      </c>
      <c r="J275" s="1008" t="s">
        <v>6969</v>
      </c>
      <c r="K275" s="305" t="s">
        <v>1179</v>
      </c>
      <c r="L275" s="305" t="s">
        <v>3475</v>
      </c>
    </row>
    <row r="276" spans="1:12">
      <c r="A276" s="274">
        <v>273</v>
      </c>
      <c r="B276" s="274" t="s">
        <v>6970</v>
      </c>
      <c r="C276" s="274" t="s">
        <v>5864</v>
      </c>
      <c r="D276" s="862" t="s">
        <v>6971</v>
      </c>
      <c r="E276" s="862">
        <v>73.63</v>
      </c>
      <c r="F276" s="862">
        <v>2819996</v>
      </c>
      <c r="G276" s="862" t="s">
        <v>6056</v>
      </c>
      <c r="H276" s="862" t="s">
        <v>2870</v>
      </c>
      <c r="I276" s="274" t="s">
        <v>6972</v>
      </c>
      <c r="J276" s="274" t="s">
        <v>6973</v>
      </c>
      <c r="K276" s="862" t="s">
        <v>2886</v>
      </c>
      <c r="L276" s="862" t="s">
        <v>6974</v>
      </c>
    </row>
    <row r="277" spans="1:12">
      <c r="A277" s="1008">
        <v>274</v>
      </c>
      <c r="B277" s="1008" t="s">
        <v>6975</v>
      </c>
      <c r="C277" s="1008" t="s">
        <v>5864</v>
      </c>
      <c r="D277" s="305" t="s">
        <v>5324</v>
      </c>
      <c r="E277" s="305">
        <v>35.89</v>
      </c>
      <c r="F277" s="305">
        <v>2711818</v>
      </c>
      <c r="G277" s="305" t="s">
        <v>6976</v>
      </c>
      <c r="H277" s="305" t="s">
        <v>2870</v>
      </c>
      <c r="I277" s="1008" t="s">
        <v>6977</v>
      </c>
      <c r="J277" s="1008" t="s">
        <v>6978</v>
      </c>
      <c r="K277" s="305" t="s">
        <v>2022</v>
      </c>
      <c r="L277" s="305" t="s">
        <v>2903</v>
      </c>
    </row>
    <row r="278" spans="1:12">
      <c r="A278" s="274">
        <v>275</v>
      </c>
      <c r="B278" s="274" t="s">
        <v>6979</v>
      </c>
      <c r="C278" s="274" t="s">
        <v>5864</v>
      </c>
      <c r="D278" s="862" t="s">
        <v>3201</v>
      </c>
      <c r="E278" s="862">
        <v>84.49</v>
      </c>
      <c r="F278" s="862">
        <v>2577453</v>
      </c>
      <c r="G278" s="862" t="s">
        <v>6719</v>
      </c>
      <c r="H278" s="862" t="s">
        <v>2870</v>
      </c>
      <c r="I278" s="274" t="s">
        <v>6980</v>
      </c>
      <c r="J278" s="274" t="s">
        <v>6981</v>
      </c>
      <c r="K278" s="862" t="s">
        <v>1239</v>
      </c>
      <c r="L278" s="862" t="s">
        <v>3732</v>
      </c>
    </row>
    <row r="279" spans="1:12">
      <c r="A279" s="1008">
        <v>276</v>
      </c>
      <c r="B279" s="1008" t="s">
        <v>6982</v>
      </c>
      <c r="C279" s="1008" t="s">
        <v>5864</v>
      </c>
      <c r="D279" s="305" t="s">
        <v>5695</v>
      </c>
      <c r="E279" s="305">
        <v>73.739999999999995</v>
      </c>
      <c r="F279" s="305">
        <v>2683083</v>
      </c>
      <c r="G279" s="305" t="s">
        <v>6983</v>
      </c>
      <c r="H279" s="305" t="s">
        <v>2870</v>
      </c>
      <c r="I279" s="1008" t="s">
        <v>6980</v>
      </c>
      <c r="J279" s="1008" t="s">
        <v>6981</v>
      </c>
      <c r="K279" s="305" t="s">
        <v>1202</v>
      </c>
      <c r="L279" s="305" t="s">
        <v>2961</v>
      </c>
    </row>
    <row r="280" spans="1:12" ht="24">
      <c r="A280" s="274">
        <v>277</v>
      </c>
      <c r="B280" s="274" t="s">
        <v>6984</v>
      </c>
      <c r="C280" s="274" t="s">
        <v>5864</v>
      </c>
      <c r="D280" s="862" t="s">
        <v>6172</v>
      </c>
      <c r="E280" s="862">
        <v>55.89</v>
      </c>
      <c r="F280" s="862">
        <v>2112868</v>
      </c>
      <c r="G280" s="862" t="s">
        <v>6202</v>
      </c>
      <c r="H280" s="862" t="s">
        <v>5966</v>
      </c>
      <c r="I280" s="274" t="s">
        <v>6985</v>
      </c>
      <c r="J280" s="274" t="s">
        <v>6986</v>
      </c>
      <c r="K280" s="862" t="s">
        <v>1223</v>
      </c>
      <c r="L280" s="862" t="s">
        <v>4176</v>
      </c>
    </row>
    <row r="281" spans="1:12">
      <c r="A281" s="1008">
        <v>278</v>
      </c>
      <c r="B281" s="1008" t="s">
        <v>6987</v>
      </c>
      <c r="C281" s="1008" t="s">
        <v>5864</v>
      </c>
      <c r="D281" s="305" t="s">
        <v>6988</v>
      </c>
      <c r="E281" s="305">
        <v>29.43</v>
      </c>
      <c r="F281" s="305">
        <v>2098482</v>
      </c>
      <c r="G281" s="305" t="s">
        <v>6989</v>
      </c>
      <c r="H281" s="305" t="s">
        <v>2870</v>
      </c>
      <c r="I281" s="1008" t="s">
        <v>6990</v>
      </c>
      <c r="J281" s="1008" t="s">
        <v>6991</v>
      </c>
      <c r="K281" s="305" t="s">
        <v>1202</v>
      </c>
      <c r="L281" s="305" t="s">
        <v>3219</v>
      </c>
    </row>
    <row r="282" spans="1:12">
      <c r="A282" s="274">
        <v>279</v>
      </c>
      <c r="B282" s="274" t="s">
        <v>6992</v>
      </c>
      <c r="C282" s="274" t="s">
        <v>5864</v>
      </c>
      <c r="D282" s="862" t="s">
        <v>6993</v>
      </c>
      <c r="E282" s="862">
        <v>81.489999999999995</v>
      </c>
      <c r="F282" s="862">
        <v>2824302</v>
      </c>
      <c r="G282" s="862" t="s">
        <v>6994</v>
      </c>
      <c r="H282" s="862" t="s">
        <v>2870</v>
      </c>
      <c r="I282" s="274" t="s">
        <v>6995</v>
      </c>
      <c r="J282" s="274" t="s">
        <v>6996</v>
      </c>
      <c r="K282" s="862" t="s">
        <v>1265</v>
      </c>
      <c r="L282" s="862" t="s">
        <v>4747</v>
      </c>
    </row>
    <row r="283" spans="1:12">
      <c r="A283" s="1008">
        <v>280</v>
      </c>
      <c r="B283" s="1008" t="s">
        <v>6997</v>
      </c>
      <c r="C283" s="1008" t="s">
        <v>5864</v>
      </c>
      <c r="D283" s="305" t="s">
        <v>6998</v>
      </c>
      <c r="E283" s="305">
        <v>66.47</v>
      </c>
      <c r="F283" s="305">
        <v>2550466</v>
      </c>
      <c r="G283" s="305" t="s">
        <v>5985</v>
      </c>
      <c r="H283" s="305" t="s">
        <v>2870</v>
      </c>
      <c r="I283" s="1008" t="s">
        <v>6999</v>
      </c>
      <c r="J283" s="1008" t="s">
        <v>7000</v>
      </c>
      <c r="K283" s="305" t="s">
        <v>2022</v>
      </c>
      <c r="L283" s="305" t="s">
        <v>2903</v>
      </c>
    </row>
    <row r="284" spans="1:12">
      <c r="A284" s="274">
        <v>281</v>
      </c>
      <c r="B284" s="274" t="s">
        <v>7001</v>
      </c>
      <c r="C284" s="274" t="s">
        <v>5864</v>
      </c>
      <c r="D284" s="862" t="s">
        <v>7002</v>
      </c>
      <c r="E284" s="862">
        <v>772.68</v>
      </c>
      <c r="F284" s="862">
        <v>2554518</v>
      </c>
      <c r="G284" s="862" t="s">
        <v>6117</v>
      </c>
      <c r="H284" s="862" t="s">
        <v>2870</v>
      </c>
      <c r="I284" s="274" t="s">
        <v>7003</v>
      </c>
      <c r="J284" s="274" t="s">
        <v>7004</v>
      </c>
      <c r="K284" s="862" t="s">
        <v>2022</v>
      </c>
      <c r="L284" s="862" t="s">
        <v>2903</v>
      </c>
    </row>
    <row r="285" spans="1:12">
      <c r="A285" s="1008">
        <v>282</v>
      </c>
      <c r="B285" s="1008" t="s">
        <v>7005</v>
      </c>
      <c r="C285" s="1008" t="s">
        <v>5864</v>
      </c>
      <c r="D285" s="305" t="s">
        <v>7002</v>
      </c>
      <c r="E285" s="305">
        <v>39.39</v>
      </c>
      <c r="F285" s="305">
        <v>2554518</v>
      </c>
      <c r="G285" s="305" t="s">
        <v>6117</v>
      </c>
      <c r="H285" s="305" t="s">
        <v>2870</v>
      </c>
      <c r="I285" s="1008" t="s">
        <v>7003</v>
      </c>
      <c r="J285" s="1008" t="s">
        <v>7004</v>
      </c>
      <c r="K285" s="305" t="s">
        <v>2022</v>
      </c>
      <c r="L285" s="305" t="s">
        <v>2903</v>
      </c>
    </row>
    <row r="286" spans="1:12" ht="24">
      <c r="A286" s="274">
        <v>283</v>
      </c>
      <c r="B286" s="274" t="s">
        <v>7006</v>
      </c>
      <c r="C286" s="274" t="s">
        <v>5864</v>
      </c>
      <c r="D286" s="862" t="s">
        <v>7007</v>
      </c>
      <c r="E286" s="862">
        <v>48.14</v>
      </c>
      <c r="F286" s="862">
        <v>5332893</v>
      </c>
      <c r="G286" s="862" t="s">
        <v>7008</v>
      </c>
      <c r="H286" s="862" t="s">
        <v>5966</v>
      </c>
      <c r="I286" s="274" t="s">
        <v>7009</v>
      </c>
      <c r="J286" s="274" t="s">
        <v>7010</v>
      </c>
      <c r="K286" s="862" t="s">
        <v>2058</v>
      </c>
      <c r="L286" s="862" t="s">
        <v>6051</v>
      </c>
    </row>
    <row r="287" spans="1:12">
      <c r="A287" s="1008">
        <v>284</v>
      </c>
      <c r="B287" s="1008" t="s">
        <v>7011</v>
      </c>
      <c r="C287" s="1008" t="s">
        <v>5864</v>
      </c>
      <c r="D287" s="305" t="s">
        <v>4212</v>
      </c>
      <c r="E287" s="305">
        <v>46.87</v>
      </c>
      <c r="F287" s="305">
        <v>2662213</v>
      </c>
      <c r="G287" s="305" t="s">
        <v>7012</v>
      </c>
      <c r="H287" s="305" t="s">
        <v>5872</v>
      </c>
      <c r="I287" s="1008" t="s">
        <v>7013</v>
      </c>
      <c r="J287" s="1008" t="s">
        <v>7014</v>
      </c>
      <c r="K287" s="305" t="s">
        <v>2058</v>
      </c>
      <c r="L287" s="305" t="s">
        <v>1197</v>
      </c>
    </row>
    <row r="288" spans="1:12">
      <c r="A288" s="274">
        <v>285</v>
      </c>
      <c r="B288" s="274" t="s">
        <v>7015</v>
      </c>
      <c r="C288" s="274" t="s">
        <v>5864</v>
      </c>
      <c r="D288" s="862" t="s">
        <v>7016</v>
      </c>
      <c r="E288" s="862">
        <v>169.22</v>
      </c>
      <c r="F288" s="862">
        <v>5180252</v>
      </c>
      <c r="G288" s="862" t="s">
        <v>7017</v>
      </c>
      <c r="H288" s="862" t="s">
        <v>2870</v>
      </c>
      <c r="I288" s="274" t="s">
        <v>7018</v>
      </c>
      <c r="J288" s="274" t="s">
        <v>7019</v>
      </c>
      <c r="K288" s="862" t="s">
        <v>1179</v>
      </c>
      <c r="L288" s="862" t="s">
        <v>7020</v>
      </c>
    </row>
    <row r="289" spans="1:12">
      <c r="A289" s="1008">
        <v>286</v>
      </c>
      <c r="B289" s="1008" t="s">
        <v>7021</v>
      </c>
      <c r="C289" s="1008" t="s">
        <v>5864</v>
      </c>
      <c r="D289" s="305" t="s">
        <v>7022</v>
      </c>
      <c r="E289" s="305">
        <v>85.74</v>
      </c>
      <c r="F289" s="305">
        <v>2577453</v>
      </c>
      <c r="G289" s="305" t="s">
        <v>6719</v>
      </c>
      <c r="H289" s="305" t="s">
        <v>2870</v>
      </c>
      <c r="I289" s="1008" t="s">
        <v>7023</v>
      </c>
      <c r="J289" s="1008" t="s">
        <v>7024</v>
      </c>
      <c r="K289" s="305" t="s">
        <v>1239</v>
      </c>
      <c r="L289" s="305" t="s">
        <v>3732</v>
      </c>
    </row>
    <row r="290" spans="1:12" ht="24">
      <c r="A290" s="274">
        <v>287</v>
      </c>
      <c r="B290" s="274" t="s">
        <v>7025</v>
      </c>
      <c r="C290" s="274" t="s">
        <v>5864</v>
      </c>
      <c r="D290" s="862" t="s">
        <v>7026</v>
      </c>
      <c r="E290" s="1021">
        <v>1252.5999999999999</v>
      </c>
      <c r="F290" s="862">
        <v>5253535</v>
      </c>
      <c r="G290" s="862" t="s">
        <v>7027</v>
      </c>
      <c r="H290" s="862" t="s">
        <v>2870</v>
      </c>
      <c r="I290" s="274" t="s">
        <v>7028</v>
      </c>
      <c r="J290" s="274" t="s">
        <v>7029</v>
      </c>
      <c r="K290" s="862" t="s">
        <v>2022</v>
      </c>
      <c r="L290" s="862" t="s">
        <v>2903</v>
      </c>
    </row>
    <row r="291" spans="1:12" ht="24">
      <c r="A291" s="1008">
        <v>288</v>
      </c>
      <c r="B291" s="1008" t="s">
        <v>7030</v>
      </c>
      <c r="C291" s="1008" t="s">
        <v>5864</v>
      </c>
      <c r="D291" s="305" t="s">
        <v>7031</v>
      </c>
      <c r="E291" s="305">
        <v>154.28</v>
      </c>
      <c r="F291" s="305">
        <v>5619483</v>
      </c>
      <c r="G291" s="305" t="s">
        <v>7032</v>
      </c>
      <c r="H291" s="305" t="s">
        <v>5966</v>
      </c>
      <c r="I291" s="1008" t="s">
        <v>7033</v>
      </c>
      <c r="J291" s="1008" t="s">
        <v>7034</v>
      </c>
      <c r="K291" s="305" t="s">
        <v>2022</v>
      </c>
      <c r="L291" s="305" t="s">
        <v>4976</v>
      </c>
    </row>
    <row r="292" spans="1:12">
      <c r="A292" s="274">
        <v>289</v>
      </c>
      <c r="B292" s="274" t="s">
        <v>7035</v>
      </c>
      <c r="C292" s="274" t="s">
        <v>5864</v>
      </c>
      <c r="D292" s="862" t="s">
        <v>7036</v>
      </c>
      <c r="E292" s="862">
        <v>50.73</v>
      </c>
      <c r="F292" s="862">
        <v>5294495</v>
      </c>
      <c r="G292" s="862" t="s">
        <v>6527</v>
      </c>
      <c r="H292" s="862" t="s">
        <v>2870</v>
      </c>
      <c r="I292" s="274" t="s">
        <v>7037</v>
      </c>
      <c r="J292" s="274" t="s">
        <v>7038</v>
      </c>
      <c r="K292" s="862" t="s">
        <v>1809</v>
      </c>
      <c r="L292" s="862" t="s">
        <v>4256</v>
      </c>
    </row>
    <row r="293" spans="1:12" ht="24">
      <c r="A293" s="1008">
        <v>290</v>
      </c>
      <c r="B293" s="1008" t="s">
        <v>7039</v>
      </c>
      <c r="C293" s="1008" t="s">
        <v>5864</v>
      </c>
      <c r="D293" s="305" t="s">
        <v>6063</v>
      </c>
      <c r="E293" s="305">
        <v>359.77</v>
      </c>
      <c r="F293" s="305">
        <v>2108291</v>
      </c>
      <c r="G293" s="305" t="s">
        <v>5965</v>
      </c>
      <c r="H293" s="305" t="s">
        <v>5966</v>
      </c>
      <c r="I293" s="1008" t="s">
        <v>7040</v>
      </c>
      <c r="J293" s="1008" t="s">
        <v>7041</v>
      </c>
      <c r="K293" s="305" t="s">
        <v>1239</v>
      </c>
      <c r="L293" s="305" t="s">
        <v>3382</v>
      </c>
    </row>
    <row r="294" spans="1:12" ht="24">
      <c r="A294" s="274">
        <v>291</v>
      </c>
      <c r="B294" s="274" t="s">
        <v>7042</v>
      </c>
      <c r="C294" s="274" t="s">
        <v>5864</v>
      </c>
      <c r="D294" s="862" t="s">
        <v>7043</v>
      </c>
      <c r="E294" s="862">
        <v>37.159999999999997</v>
      </c>
      <c r="F294" s="862">
        <v>3863689</v>
      </c>
      <c r="G294" s="862" t="s">
        <v>7044</v>
      </c>
      <c r="H294" s="862" t="s">
        <v>2870</v>
      </c>
      <c r="I294" s="274" t="s">
        <v>7045</v>
      </c>
      <c r="J294" s="274" t="s">
        <v>7046</v>
      </c>
      <c r="K294" s="862" t="s">
        <v>2022</v>
      </c>
      <c r="L294" s="862" t="s">
        <v>2903</v>
      </c>
    </row>
    <row r="295" spans="1:12">
      <c r="A295" s="1008">
        <v>292</v>
      </c>
      <c r="B295" s="1008" t="s">
        <v>7047</v>
      </c>
      <c r="C295" s="1008" t="s">
        <v>5864</v>
      </c>
      <c r="D295" s="305" t="s">
        <v>7036</v>
      </c>
      <c r="E295" s="305">
        <v>27.33</v>
      </c>
      <c r="F295" s="305">
        <v>5294495</v>
      </c>
      <c r="G295" s="305" t="s">
        <v>6527</v>
      </c>
      <c r="H295" s="305" t="s">
        <v>2870</v>
      </c>
      <c r="I295" s="1008" t="s">
        <v>7048</v>
      </c>
      <c r="J295" s="1008" t="s">
        <v>7049</v>
      </c>
      <c r="K295" s="305" t="s">
        <v>1809</v>
      </c>
      <c r="L295" s="305" t="s">
        <v>4256</v>
      </c>
    </row>
    <row r="296" spans="1:12">
      <c r="A296" s="274">
        <v>293</v>
      </c>
      <c r="B296" s="274" t="s">
        <v>7050</v>
      </c>
      <c r="C296" s="274" t="s">
        <v>5864</v>
      </c>
      <c r="D296" s="862" t="s">
        <v>7051</v>
      </c>
      <c r="E296" s="862">
        <v>42.18</v>
      </c>
      <c r="F296" s="862">
        <v>2096277</v>
      </c>
      <c r="G296" s="862" t="s">
        <v>7052</v>
      </c>
      <c r="H296" s="862" t="s">
        <v>2870</v>
      </c>
      <c r="I296" s="274" t="s">
        <v>7053</v>
      </c>
      <c r="J296" s="274" t="s">
        <v>7054</v>
      </c>
      <c r="K296" s="862" t="s">
        <v>1250</v>
      </c>
      <c r="L296" s="862" t="s">
        <v>5754</v>
      </c>
    </row>
    <row r="297" spans="1:12">
      <c r="A297" s="1008">
        <v>294</v>
      </c>
      <c r="B297" s="1008" t="s">
        <v>7055</v>
      </c>
      <c r="C297" s="1008" t="s">
        <v>5864</v>
      </c>
      <c r="D297" s="305" t="s">
        <v>7056</v>
      </c>
      <c r="E297" s="305">
        <v>52.79</v>
      </c>
      <c r="F297" s="305">
        <v>2608073</v>
      </c>
      <c r="G297" s="305" t="s">
        <v>7057</v>
      </c>
      <c r="H297" s="305" t="s">
        <v>2870</v>
      </c>
      <c r="I297" s="1008" t="s">
        <v>7058</v>
      </c>
      <c r="J297" s="1008" t="s">
        <v>7059</v>
      </c>
      <c r="K297" s="305" t="s">
        <v>1239</v>
      </c>
      <c r="L297" s="305" t="s">
        <v>3163</v>
      </c>
    </row>
    <row r="298" spans="1:12">
      <c r="A298" s="274">
        <v>295</v>
      </c>
      <c r="B298" s="274" t="s">
        <v>7060</v>
      </c>
      <c r="C298" s="274" t="s">
        <v>5864</v>
      </c>
      <c r="D298" s="862" t="s">
        <v>7061</v>
      </c>
      <c r="E298" s="862">
        <v>172.77</v>
      </c>
      <c r="F298" s="862">
        <v>2081547</v>
      </c>
      <c r="G298" s="862" t="s">
        <v>5896</v>
      </c>
      <c r="H298" s="862" t="s">
        <v>2870</v>
      </c>
      <c r="I298" s="274" t="s">
        <v>7062</v>
      </c>
      <c r="J298" s="274" t="s">
        <v>7063</v>
      </c>
      <c r="K298" s="862" t="s">
        <v>1179</v>
      </c>
      <c r="L298" s="862" t="s">
        <v>3014</v>
      </c>
    </row>
    <row r="299" spans="1:12">
      <c r="A299" s="1008">
        <v>296</v>
      </c>
      <c r="B299" s="1008" t="s">
        <v>7064</v>
      </c>
      <c r="C299" s="1008" t="s">
        <v>5864</v>
      </c>
      <c r="D299" s="305" t="s">
        <v>7065</v>
      </c>
      <c r="E299" s="305">
        <v>291.76</v>
      </c>
      <c r="F299" s="305">
        <v>2872943</v>
      </c>
      <c r="G299" s="305" t="s">
        <v>7066</v>
      </c>
      <c r="H299" s="305" t="s">
        <v>2870</v>
      </c>
      <c r="I299" s="1008" t="s">
        <v>7062</v>
      </c>
      <c r="J299" s="1008" t="s">
        <v>7063</v>
      </c>
      <c r="K299" s="305" t="s">
        <v>1239</v>
      </c>
      <c r="L299" s="305" t="s">
        <v>4790</v>
      </c>
    </row>
    <row r="300" spans="1:12">
      <c r="A300" s="274">
        <v>297</v>
      </c>
      <c r="B300" s="274" t="s">
        <v>7067</v>
      </c>
      <c r="C300" s="274" t="s">
        <v>5864</v>
      </c>
      <c r="D300" s="862" t="s">
        <v>7068</v>
      </c>
      <c r="E300" s="862">
        <v>74.17</v>
      </c>
      <c r="F300" s="862">
        <v>2081547</v>
      </c>
      <c r="G300" s="862" t="s">
        <v>5896</v>
      </c>
      <c r="H300" s="862" t="s">
        <v>2870</v>
      </c>
      <c r="I300" s="274" t="s">
        <v>7062</v>
      </c>
      <c r="J300" s="274" t="s">
        <v>7063</v>
      </c>
      <c r="K300" s="862" t="s">
        <v>1179</v>
      </c>
      <c r="L300" s="862" t="s">
        <v>3014</v>
      </c>
    </row>
    <row r="301" spans="1:12">
      <c r="A301" s="1008">
        <v>298</v>
      </c>
      <c r="B301" s="1008" t="s">
        <v>7069</v>
      </c>
      <c r="C301" s="1008" t="s">
        <v>5864</v>
      </c>
      <c r="D301" s="305" t="s">
        <v>7068</v>
      </c>
      <c r="E301" s="305">
        <v>38.61</v>
      </c>
      <c r="F301" s="305">
        <v>2081547</v>
      </c>
      <c r="G301" s="305" t="s">
        <v>5896</v>
      </c>
      <c r="H301" s="305" t="s">
        <v>2870</v>
      </c>
      <c r="I301" s="1008" t="s">
        <v>7062</v>
      </c>
      <c r="J301" s="1008" t="s">
        <v>7063</v>
      </c>
      <c r="K301" s="305" t="s">
        <v>1179</v>
      </c>
      <c r="L301" s="305" t="s">
        <v>3014</v>
      </c>
    </row>
    <row r="302" spans="1:12">
      <c r="A302" s="274">
        <v>299</v>
      </c>
      <c r="B302" s="274" t="s">
        <v>7070</v>
      </c>
      <c r="C302" s="274" t="s">
        <v>5864</v>
      </c>
      <c r="D302" s="862" t="s">
        <v>7071</v>
      </c>
      <c r="E302" s="862">
        <v>28.1</v>
      </c>
      <c r="F302" s="862">
        <v>2871114</v>
      </c>
      <c r="G302" s="862" t="s">
        <v>7072</v>
      </c>
      <c r="H302" s="862" t="s">
        <v>2870</v>
      </c>
      <c r="I302" s="274" t="s">
        <v>7073</v>
      </c>
      <c r="J302" s="274" t="s">
        <v>7074</v>
      </c>
      <c r="K302" s="862" t="s">
        <v>1265</v>
      </c>
      <c r="L302" s="862" t="s">
        <v>4421</v>
      </c>
    </row>
    <row r="303" spans="1:12">
      <c r="A303" s="1008">
        <v>300</v>
      </c>
      <c r="B303" s="1008" t="s">
        <v>7075</v>
      </c>
      <c r="C303" s="1008" t="s">
        <v>5864</v>
      </c>
      <c r="D303" s="305" t="s">
        <v>7076</v>
      </c>
      <c r="E303" s="305">
        <v>45.06</v>
      </c>
      <c r="F303" s="305">
        <v>2723344</v>
      </c>
      <c r="G303" s="305" t="s">
        <v>7077</v>
      </c>
      <c r="H303" s="305" t="s">
        <v>2870</v>
      </c>
      <c r="I303" s="1008" t="s">
        <v>7078</v>
      </c>
      <c r="J303" s="1008" t="s">
        <v>7079</v>
      </c>
      <c r="K303" s="305" t="s">
        <v>1239</v>
      </c>
      <c r="L303" s="305" t="s">
        <v>3732</v>
      </c>
    </row>
    <row r="304" spans="1:12" ht="24">
      <c r="A304" s="274">
        <v>301</v>
      </c>
      <c r="B304" s="274" t="s">
        <v>7080</v>
      </c>
      <c r="C304" s="274" t="s">
        <v>5864</v>
      </c>
      <c r="D304" s="862" t="s">
        <v>7081</v>
      </c>
      <c r="E304" s="862">
        <v>25.12</v>
      </c>
      <c r="F304" s="862">
        <v>9103619</v>
      </c>
      <c r="G304" s="862" t="s">
        <v>7082</v>
      </c>
      <c r="H304" s="862" t="s">
        <v>6016</v>
      </c>
      <c r="I304" s="274" t="s">
        <v>7083</v>
      </c>
      <c r="J304" s="274" t="s">
        <v>7084</v>
      </c>
      <c r="K304" s="862" t="s">
        <v>2022</v>
      </c>
      <c r="L304" s="862" t="s">
        <v>3186</v>
      </c>
    </row>
    <row r="305" spans="1:12">
      <c r="A305" s="1008">
        <v>302</v>
      </c>
      <c r="B305" s="1008" t="s">
        <v>7085</v>
      </c>
      <c r="C305" s="1008" t="s">
        <v>5864</v>
      </c>
      <c r="D305" s="305" t="s">
        <v>7086</v>
      </c>
      <c r="E305" s="305">
        <v>28.22</v>
      </c>
      <c r="F305" s="305">
        <v>2874482</v>
      </c>
      <c r="G305" s="305" t="s">
        <v>7087</v>
      </c>
      <c r="H305" s="305" t="s">
        <v>2870</v>
      </c>
      <c r="I305" s="1008" t="s">
        <v>7088</v>
      </c>
      <c r="J305" s="1008" t="s">
        <v>7089</v>
      </c>
      <c r="K305" s="305" t="s">
        <v>1202</v>
      </c>
      <c r="L305" s="305" t="s">
        <v>3268</v>
      </c>
    </row>
    <row r="306" spans="1:12">
      <c r="A306" s="274">
        <v>303</v>
      </c>
      <c r="B306" s="274" t="s">
        <v>7090</v>
      </c>
      <c r="C306" s="274" t="s">
        <v>5864</v>
      </c>
      <c r="D306" s="862" t="s">
        <v>7091</v>
      </c>
      <c r="E306" s="862">
        <v>77.09</v>
      </c>
      <c r="F306" s="862">
        <v>2675471</v>
      </c>
      <c r="G306" s="862" t="s">
        <v>7092</v>
      </c>
      <c r="H306" s="862" t="s">
        <v>2870</v>
      </c>
      <c r="I306" s="274" t="s">
        <v>7093</v>
      </c>
      <c r="J306" s="274" t="s">
        <v>7094</v>
      </c>
      <c r="K306" s="862" t="s">
        <v>1179</v>
      </c>
      <c r="L306" s="862" t="s">
        <v>2948</v>
      </c>
    </row>
    <row r="307" spans="1:12">
      <c r="A307" s="1008">
        <v>304</v>
      </c>
      <c r="B307" s="1008" t="s">
        <v>7095</v>
      </c>
      <c r="C307" s="1008" t="s">
        <v>5864</v>
      </c>
      <c r="D307" s="305" t="s">
        <v>7096</v>
      </c>
      <c r="E307" s="305">
        <v>38.31</v>
      </c>
      <c r="F307" s="305">
        <v>5547938</v>
      </c>
      <c r="G307" s="305" t="s">
        <v>7097</v>
      </c>
      <c r="H307" s="305" t="s">
        <v>5872</v>
      </c>
      <c r="I307" s="1008" t="s">
        <v>7098</v>
      </c>
      <c r="J307" s="1008" t="s">
        <v>7099</v>
      </c>
      <c r="K307" s="305" t="s">
        <v>1213</v>
      </c>
      <c r="L307" s="305" t="s">
        <v>3259</v>
      </c>
    </row>
    <row r="308" spans="1:12">
      <c r="A308" s="274">
        <v>305</v>
      </c>
      <c r="B308" s="274" t="s">
        <v>7100</v>
      </c>
      <c r="C308" s="274" t="s">
        <v>5864</v>
      </c>
      <c r="D308" s="862" t="s">
        <v>7101</v>
      </c>
      <c r="E308" s="862">
        <v>272.39</v>
      </c>
      <c r="F308" s="862">
        <v>5517176</v>
      </c>
      <c r="G308" s="862" t="s">
        <v>7102</v>
      </c>
      <c r="H308" s="862" t="s">
        <v>2870</v>
      </c>
      <c r="I308" s="274" t="s">
        <v>7103</v>
      </c>
      <c r="J308" s="274" t="s">
        <v>7104</v>
      </c>
      <c r="K308" s="862" t="s">
        <v>1179</v>
      </c>
      <c r="L308" s="862" t="s">
        <v>2948</v>
      </c>
    </row>
    <row r="309" spans="1:12">
      <c r="A309" s="1008">
        <v>306</v>
      </c>
      <c r="B309" s="1008" t="s">
        <v>7105</v>
      </c>
      <c r="C309" s="1008" t="s">
        <v>5864</v>
      </c>
      <c r="D309" s="305" t="s">
        <v>7106</v>
      </c>
      <c r="E309" s="305">
        <v>131.4</v>
      </c>
      <c r="F309" s="305">
        <v>2095025</v>
      </c>
      <c r="G309" s="305" t="s">
        <v>6022</v>
      </c>
      <c r="H309" s="305" t="s">
        <v>2870</v>
      </c>
      <c r="I309" s="1008" t="s">
        <v>7107</v>
      </c>
      <c r="J309" s="1008" t="s">
        <v>7108</v>
      </c>
      <c r="K309" s="305" t="s">
        <v>1759</v>
      </c>
      <c r="L309" s="305" t="s">
        <v>2908</v>
      </c>
    </row>
    <row r="310" spans="1:12" ht="24">
      <c r="A310" s="274">
        <v>307</v>
      </c>
      <c r="B310" s="274" t="s">
        <v>7109</v>
      </c>
      <c r="C310" s="274" t="s">
        <v>5864</v>
      </c>
      <c r="D310" s="862" t="s">
        <v>7110</v>
      </c>
      <c r="E310" s="862">
        <v>70.47</v>
      </c>
      <c r="F310" s="862">
        <v>2697947</v>
      </c>
      <c r="G310" s="862" t="s">
        <v>7111</v>
      </c>
      <c r="H310" s="862" t="s">
        <v>2870</v>
      </c>
      <c r="I310" s="274" t="s">
        <v>7107</v>
      </c>
      <c r="J310" s="274" t="s">
        <v>7108</v>
      </c>
      <c r="K310" s="862" t="s">
        <v>1759</v>
      </c>
      <c r="L310" s="862" t="s">
        <v>2908</v>
      </c>
    </row>
    <row r="311" spans="1:12">
      <c r="A311" s="1008">
        <v>308</v>
      </c>
      <c r="B311" s="1008" t="s">
        <v>7112</v>
      </c>
      <c r="C311" s="1008" t="s">
        <v>5864</v>
      </c>
      <c r="D311" s="305" t="s">
        <v>7113</v>
      </c>
      <c r="E311" s="305">
        <v>81.93</v>
      </c>
      <c r="F311" s="305">
        <v>5099005</v>
      </c>
      <c r="G311" s="305" t="s">
        <v>6290</v>
      </c>
      <c r="H311" s="305" t="s">
        <v>2870</v>
      </c>
      <c r="I311" s="1008" t="s">
        <v>7114</v>
      </c>
      <c r="J311" s="1008" t="s">
        <v>7115</v>
      </c>
      <c r="K311" s="305" t="s">
        <v>1759</v>
      </c>
      <c r="L311" s="305" t="s">
        <v>2927</v>
      </c>
    </row>
    <row r="312" spans="1:12">
      <c r="A312" s="274">
        <v>309</v>
      </c>
      <c r="B312" s="274" t="s">
        <v>7116</v>
      </c>
      <c r="C312" s="274" t="s">
        <v>5864</v>
      </c>
      <c r="D312" s="862" t="s">
        <v>7117</v>
      </c>
      <c r="E312" s="862">
        <v>149.56</v>
      </c>
      <c r="F312" s="862">
        <v>5373298</v>
      </c>
      <c r="G312" s="862" t="s">
        <v>5383</v>
      </c>
      <c r="H312" s="862" t="s">
        <v>2870</v>
      </c>
      <c r="I312" s="274" t="s">
        <v>7118</v>
      </c>
      <c r="J312" s="274" t="s">
        <v>7119</v>
      </c>
      <c r="K312" s="862" t="s">
        <v>2058</v>
      </c>
      <c r="L312" s="862" t="s">
        <v>1197</v>
      </c>
    </row>
    <row r="313" spans="1:12" ht="24">
      <c r="A313" s="1008">
        <v>310</v>
      </c>
      <c r="B313" s="1008" t="s">
        <v>7120</v>
      </c>
      <c r="C313" s="1008" t="s">
        <v>5864</v>
      </c>
      <c r="D313" s="305" t="s">
        <v>7121</v>
      </c>
      <c r="E313" s="305">
        <v>37.51</v>
      </c>
      <c r="F313" s="305">
        <v>2844001</v>
      </c>
      <c r="G313" s="305" t="s">
        <v>7122</v>
      </c>
      <c r="H313" s="305" t="s">
        <v>5966</v>
      </c>
      <c r="I313" s="1008" t="s">
        <v>7123</v>
      </c>
      <c r="J313" s="1008" t="s">
        <v>7124</v>
      </c>
      <c r="K313" s="305" t="s">
        <v>1173</v>
      </c>
      <c r="L313" s="305" t="s">
        <v>3723</v>
      </c>
    </row>
    <row r="314" spans="1:12">
      <c r="A314" s="274">
        <v>311</v>
      </c>
      <c r="B314" s="274" t="s">
        <v>7125</v>
      </c>
      <c r="C314" s="274" t="s">
        <v>5864</v>
      </c>
      <c r="D314" s="862" t="s">
        <v>4677</v>
      </c>
      <c r="E314" s="862">
        <v>27.06</v>
      </c>
      <c r="F314" s="862">
        <v>6134254</v>
      </c>
      <c r="G314" s="862" t="s">
        <v>7126</v>
      </c>
      <c r="H314" s="862" t="s">
        <v>2870</v>
      </c>
      <c r="I314" s="274" t="s">
        <v>7127</v>
      </c>
      <c r="J314" s="274" t="s">
        <v>7128</v>
      </c>
      <c r="K314" s="862" t="s">
        <v>2058</v>
      </c>
      <c r="L314" s="862" t="s">
        <v>1197</v>
      </c>
    </row>
    <row r="315" spans="1:12">
      <c r="A315" s="1008">
        <v>312</v>
      </c>
      <c r="B315" s="1008" t="s">
        <v>7129</v>
      </c>
      <c r="C315" s="1008" t="s">
        <v>5864</v>
      </c>
      <c r="D315" s="305" t="s">
        <v>5267</v>
      </c>
      <c r="E315" s="305">
        <v>397.65</v>
      </c>
      <c r="F315" s="305">
        <v>2010933</v>
      </c>
      <c r="G315" s="305" t="s">
        <v>7130</v>
      </c>
      <c r="H315" s="305" t="s">
        <v>2870</v>
      </c>
      <c r="I315" s="1008" t="s">
        <v>7131</v>
      </c>
      <c r="J315" s="1008" t="s">
        <v>7132</v>
      </c>
      <c r="K315" s="305" t="s">
        <v>1207</v>
      </c>
      <c r="L315" s="305" t="s">
        <v>3665</v>
      </c>
    </row>
    <row r="316" spans="1:12">
      <c r="A316" s="274">
        <v>313</v>
      </c>
      <c r="B316" s="274" t="s">
        <v>7133</v>
      </c>
      <c r="C316" s="274" t="s">
        <v>5864</v>
      </c>
      <c r="D316" s="862" t="s">
        <v>7134</v>
      </c>
      <c r="E316" s="862">
        <v>281.67</v>
      </c>
      <c r="F316" s="862">
        <v>5180252</v>
      </c>
      <c r="G316" s="862" t="s">
        <v>7017</v>
      </c>
      <c r="H316" s="862" t="s">
        <v>2870</v>
      </c>
      <c r="I316" s="274" t="s">
        <v>7135</v>
      </c>
      <c r="J316" s="274" t="s">
        <v>7136</v>
      </c>
      <c r="K316" s="862" t="s">
        <v>1179</v>
      </c>
      <c r="L316" s="862" t="s">
        <v>3782</v>
      </c>
    </row>
    <row r="317" spans="1:12">
      <c r="A317" s="1008">
        <v>314</v>
      </c>
      <c r="B317" s="1008" t="s">
        <v>7137</v>
      </c>
      <c r="C317" s="1008" t="s">
        <v>5864</v>
      </c>
      <c r="D317" s="305" t="s">
        <v>7138</v>
      </c>
      <c r="E317" s="305">
        <v>24.88</v>
      </c>
      <c r="F317" s="305">
        <v>5718902</v>
      </c>
      <c r="G317" s="305" t="s">
        <v>7139</v>
      </c>
      <c r="H317" s="305" t="s">
        <v>2870</v>
      </c>
      <c r="I317" s="1008" t="s">
        <v>7140</v>
      </c>
      <c r="J317" s="1008" t="s">
        <v>7141</v>
      </c>
      <c r="K317" s="305" t="s">
        <v>2058</v>
      </c>
      <c r="L317" s="305" t="s">
        <v>1197</v>
      </c>
    </row>
    <row r="318" spans="1:12" ht="24">
      <c r="A318" s="274">
        <v>315</v>
      </c>
      <c r="B318" s="274" t="s">
        <v>7142</v>
      </c>
      <c r="C318" s="274" t="s">
        <v>5864</v>
      </c>
      <c r="D318" s="862" t="s">
        <v>3601</v>
      </c>
      <c r="E318" s="862">
        <v>111.97</v>
      </c>
      <c r="F318" s="862">
        <v>6302513</v>
      </c>
      <c r="G318" s="862" t="s">
        <v>7143</v>
      </c>
      <c r="H318" s="862" t="s">
        <v>5966</v>
      </c>
      <c r="I318" s="274" t="s">
        <v>7144</v>
      </c>
      <c r="J318" s="274" t="s">
        <v>7145</v>
      </c>
      <c r="K318" s="862" t="s">
        <v>1202</v>
      </c>
      <c r="L318" s="862" t="s">
        <v>3006</v>
      </c>
    </row>
    <row r="319" spans="1:12">
      <c r="A319" s="1008">
        <v>316</v>
      </c>
      <c r="B319" s="1008" t="s">
        <v>7146</v>
      </c>
      <c r="C319" s="1008" t="s">
        <v>5864</v>
      </c>
      <c r="D319" s="305" t="s">
        <v>6497</v>
      </c>
      <c r="E319" s="305">
        <v>29.01</v>
      </c>
      <c r="F319" s="305">
        <v>2003821</v>
      </c>
      <c r="G319" s="305" t="s">
        <v>7147</v>
      </c>
      <c r="H319" s="305" t="s">
        <v>6130</v>
      </c>
      <c r="I319" s="1008" t="s">
        <v>7148</v>
      </c>
      <c r="J319" s="1008" t="s">
        <v>7149</v>
      </c>
      <c r="K319" s="305" t="s">
        <v>1250</v>
      </c>
      <c r="L319" s="305" t="s">
        <v>3032</v>
      </c>
    </row>
    <row r="320" spans="1:12">
      <c r="A320" s="274">
        <v>317</v>
      </c>
      <c r="B320" s="274" t="s">
        <v>7150</v>
      </c>
      <c r="C320" s="274" t="s">
        <v>5864</v>
      </c>
      <c r="D320" s="862" t="s">
        <v>7151</v>
      </c>
      <c r="E320" s="862">
        <v>45.6</v>
      </c>
      <c r="F320" s="862">
        <v>5215757</v>
      </c>
      <c r="G320" s="862" t="s">
        <v>7152</v>
      </c>
      <c r="H320" s="862" t="s">
        <v>2870</v>
      </c>
      <c r="I320" s="274" t="s">
        <v>7153</v>
      </c>
      <c r="J320" s="274" t="s">
        <v>7154</v>
      </c>
      <c r="K320" s="862" t="s">
        <v>2022</v>
      </c>
      <c r="L320" s="862" t="s">
        <v>3394</v>
      </c>
    </row>
    <row r="321" spans="1:12">
      <c r="A321" s="1008">
        <v>318</v>
      </c>
      <c r="B321" s="1008" t="s">
        <v>7155</v>
      </c>
      <c r="C321" s="1008" t="s">
        <v>5864</v>
      </c>
      <c r="D321" s="305" t="s">
        <v>7156</v>
      </c>
      <c r="E321" s="305">
        <v>50.15</v>
      </c>
      <c r="F321" s="305">
        <v>5132061</v>
      </c>
      <c r="G321" s="305" t="s">
        <v>7157</v>
      </c>
      <c r="H321" s="305" t="s">
        <v>2870</v>
      </c>
      <c r="I321" s="1008" t="s">
        <v>7158</v>
      </c>
      <c r="J321" s="1008" t="s">
        <v>7159</v>
      </c>
      <c r="K321" s="305" t="s">
        <v>1223</v>
      </c>
      <c r="L321" s="305" t="s">
        <v>2944</v>
      </c>
    </row>
    <row r="322" spans="1:12">
      <c r="A322" s="274">
        <v>319</v>
      </c>
      <c r="B322" s="274" t="s">
        <v>7160</v>
      </c>
      <c r="C322" s="274" t="s">
        <v>5864</v>
      </c>
      <c r="D322" s="862" t="s">
        <v>7161</v>
      </c>
      <c r="E322" s="862">
        <v>26.65</v>
      </c>
      <c r="F322" s="862">
        <v>5959306</v>
      </c>
      <c r="G322" s="862" t="s">
        <v>7162</v>
      </c>
      <c r="H322" s="862" t="s">
        <v>2870</v>
      </c>
      <c r="I322" s="274" t="s">
        <v>7163</v>
      </c>
      <c r="J322" s="274" t="s">
        <v>7164</v>
      </c>
      <c r="K322" s="862" t="s">
        <v>1173</v>
      </c>
      <c r="L322" s="862" t="s">
        <v>3676</v>
      </c>
    </row>
    <row r="323" spans="1:12">
      <c r="A323" s="1008">
        <v>320</v>
      </c>
      <c r="B323" s="1008" t="s">
        <v>7165</v>
      </c>
      <c r="C323" s="1008" t="s">
        <v>5864</v>
      </c>
      <c r="D323" s="305" t="s">
        <v>7166</v>
      </c>
      <c r="E323" s="305">
        <v>54.06</v>
      </c>
      <c r="F323" s="305">
        <v>5029635</v>
      </c>
      <c r="G323" s="305" t="s">
        <v>7167</v>
      </c>
      <c r="H323" s="305" t="s">
        <v>2870</v>
      </c>
      <c r="I323" s="1008" t="s">
        <v>7163</v>
      </c>
      <c r="J323" s="1008" t="s">
        <v>7164</v>
      </c>
      <c r="K323" s="305" t="s">
        <v>2022</v>
      </c>
      <c r="L323" s="305" t="s">
        <v>2903</v>
      </c>
    </row>
    <row r="324" spans="1:12">
      <c r="A324" s="274">
        <v>321</v>
      </c>
      <c r="B324" s="274" t="s">
        <v>7168</v>
      </c>
      <c r="C324" s="274" t="s">
        <v>5864</v>
      </c>
      <c r="D324" s="862" t="s">
        <v>7169</v>
      </c>
      <c r="E324" s="862">
        <v>81.319999999999993</v>
      </c>
      <c r="F324" s="862">
        <v>2723344</v>
      </c>
      <c r="G324" s="862" t="s">
        <v>7077</v>
      </c>
      <c r="H324" s="862" t="s">
        <v>2870</v>
      </c>
      <c r="I324" s="274" t="s">
        <v>7170</v>
      </c>
      <c r="J324" s="274" t="s">
        <v>7171</v>
      </c>
      <c r="K324" s="862" t="s">
        <v>1239</v>
      </c>
      <c r="L324" s="862" t="s">
        <v>3732</v>
      </c>
    </row>
    <row r="325" spans="1:12">
      <c r="A325" s="1008">
        <v>322</v>
      </c>
      <c r="B325" s="1008" t="s">
        <v>7172</v>
      </c>
      <c r="C325" s="1008" t="s">
        <v>5864</v>
      </c>
      <c r="D325" s="305" t="s">
        <v>7173</v>
      </c>
      <c r="E325" s="305">
        <v>46.46</v>
      </c>
      <c r="F325" s="305">
        <v>2041588</v>
      </c>
      <c r="G325" s="305" t="s">
        <v>7174</v>
      </c>
      <c r="H325" s="305" t="s">
        <v>2870</v>
      </c>
      <c r="I325" s="1008" t="s">
        <v>7175</v>
      </c>
      <c r="J325" s="1008" t="s">
        <v>7176</v>
      </c>
      <c r="K325" s="305" t="s">
        <v>2058</v>
      </c>
      <c r="L325" s="305" t="s">
        <v>2070</v>
      </c>
    </row>
    <row r="326" spans="1:12" ht="24">
      <c r="A326" s="274">
        <v>323</v>
      </c>
      <c r="B326" s="274" t="s">
        <v>7177</v>
      </c>
      <c r="C326" s="274" t="s">
        <v>5864</v>
      </c>
      <c r="D326" s="862" t="s">
        <v>7178</v>
      </c>
      <c r="E326" s="862">
        <v>30.01</v>
      </c>
      <c r="F326" s="862">
        <v>6292747</v>
      </c>
      <c r="G326" s="862" t="s">
        <v>7179</v>
      </c>
      <c r="H326" s="862" t="s">
        <v>5966</v>
      </c>
      <c r="I326" s="274" t="s">
        <v>7175</v>
      </c>
      <c r="J326" s="274" t="s">
        <v>7176</v>
      </c>
      <c r="K326" s="862" t="s">
        <v>1202</v>
      </c>
      <c r="L326" s="862" t="s">
        <v>3109</v>
      </c>
    </row>
    <row r="327" spans="1:12">
      <c r="A327" s="1008">
        <v>324</v>
      </c>
      <c r="B327" s="1008" t="s">
        <v>7180</v>
      </c>
      <c r="C327" s="1008" t="s">
        <v>5864</v>
      </c>
      <c r="D327" s="305" t="s">
        <v>7181</v>
      </c>
      <c r="E327" s="305">
        <v>27.72</v>
      </c>
      <c r="F327" s="305">
        <v>5639034</v>
      </c>
      <c r="G327" s="305" t="s">
        <v>7182</v>
      </c>
      <c r="H327" s="305" t="s">
        <v>2870</v>
      </c>
      <c r="I327" s="1008" t="s">
        <v>7183</v>
      </c>
      <c r="J327" s="1008" t="s">
        <v>7184</v>
      </c>
      <c r="K327" s="305" t="s">
        <v>1202</v>
      </c>
      <c r="L327" s="305" t="s">
        <v>3006</v>
      </c>
    </row>
    <row r="328" spans="1:12">
      <c r="A328" s="274">
        <v>325</v>
      </c>
      <c r="B328" s="274" t="s">
        <v>7185</v>
      </c>
      <c r="C328" s="274" t="s">
        <v>5864</v>
      </c>
      <c r="D328" s="862" t="s">
        <v>7051</v>
      </c>
      <c r="E328" s="862">
        <v>20.3</v>
      </c>
      <c r="F328" s="862">
        <v>2103869</v>
      </c>
      <c r="G328" s="862" t="s">
        <v>7186</v>
      </c>
      <c r="H328" s="862" t="s">
        <v>2870</v>
      </c>
      <c r="I328" s="274" t="s">
        <v>7187</v>
      </c>
      <c r="J328" s="274" t="s">
        <v>7188</v>
      </c>
      <c r="K328" s="862" t="s">
        <v>4071</v>
      </c>
      <c r="L328" s="862" t="s">
        <v>7189</v>
      </c>
    </row>
    <row r="329" spans="1:12">
      <c r="A329" s="1008">
        <v>326</v>
      </c>
      <c r="B329" s="1008" t="s">
        <v>7190</v>
      </c>
      <c r="C329" s="1008" t="s">
        <v>5864</v>
      </c>
      <c r="D329" s="305" t="s">
        <v>7191</v>
      </c>
      <c r="E329" s="305">
        <v>110.53</v>
      </c>
      <c r="F329" s="305">
        <v>2739739</v>
      </c>
      <c r="G329" s="305" t="s">
        <v>7192</v>
      </c>
      <c r="H329" s="305" t="s">
        <v>2870</v>
      </c>
      <c r="I329" s="1008" t="s">
        <v>7193</v>
      </c>
      <c r="J329" s="1008" t="s">
        <v>7194</v>
      </c>
      <c r="K329" s="305" t="s">
        <v>1239</v>
      </c>
      <c r="L329" s="305" t="s">
        <v>6419</v>
      </c>
    </row>
    <row r="330" spans="1:12">
      <c r="A330" s="274">
        <v>327</v>
      </c>
      <c r="B330" s="274" t="s">
        <v>7195</v>
      </c>
      <c r="C330" s="274" t="s">
        <v>5864</v>
      </c>
      <c r="D330" s="862" t="s">
        <v>7196</v>
      </c>
      <c r="E330" s="862">
        <v>31.16</v>
      </c>
      <c r="F330" s="862">
        <v>4183525</v>
      </c>
      <c r="G330" s="862" t="s">
        <v>7197</v>
      </c>
      <c r="H330" s="862" t="s">
        <v>2870</v>
      </c>
      <c r="I330" s="274" t="s">
        <v>7198</v>
      </c>
      <c r="J330" s="274" t="s">
        <v>7199</v>
      </c>
      <c r="K330" s="862" t="s">
        <v>1234</v>
      </c>
      <c r="L330" s="862" t="s">
        <v>7200</v>
      </c>
    </row>
    <row r="331" spans="1:12">
      <c r="A331" s="1008">
        <v>328</v>
      </c>
      <c r="B331" s="1008" t="s">
        <v>7201</v>
      </c>
      <c r="C331" s="1008" t="s">
        <v>5864</v>
      </c>
      <c r="D331" s="305" t="s">
        <v>7166</v>
      </c>
      <c r="E331" s="305">
        <v>24.44</v>
      </c>
      <c r="F331" s="305">
        <v>3554848</v>
      </c>
      <c r="G331" s="305" t="s">
        <v>7202</v>
      </c>
      <c r="H331" s="305" t="s">
        <v>2870</v>
      </c>
      <c r="I331" s="1008" t="s">
        <v>7203</v>
      </c>
      <c r="J331" s="1008" t="s">
        <v>7204</v>
      </c>
      <c r="K331" s="305" t="s">
        <v>2886</v>
      </c>
      <c r="L331" s="305" t="s">
        <v>5997</v>
      </c>
    </row>
    <row r="332" spans="1:12">
      <c r="A332" s="274">
        <v>329</v>
      </c>
      <c r="B332" s="274" t="s">
        <v>7205</v>
      </c>
      <c r="C332" s="274" t="s">
        <v>5864</v>
      </c>
      <c r="D332" s="862" t="s">
        <v>7206</v>
      </c>
      <c r="E332" s="862">
        <v>59.29</v>
      </c>
      <c r="F332" s="862">
        <v>2868687</v>
      </c>
      <c r="G332" s="862" t="s">
        <v>5960</v>
      </c>
      <c r="H332" s="862" t="s">
        <v>2870</v>
      </c>
      <c r="I332" s="274" t="s">
        <v>7207</v>
      </c>
      <c r="J332" s="274" t="s">
        <v>7208</v>
      </c>
      <c r="K332" s="862" t="s">
        <v>2058</v>
      </c>
      <c r="L332" s="862" t="s">
        <v>1197</v>
      </c>
    </row>
    <row r="333" spans="1:12">
      <c r="A333" s="1008">
        <v>330</v>
      </c>
      <c r="B333" s="1008" t="s">
        <v>7209</v>
      </c>
      <c r="C333" s="1008" t="s">
        <v>5864</v>
      </c>
      <c r="D333" s="305" t="s">
        <v>7210</v>
      </c>
      <c r="E333" s="305">
        <v>40.450000000000003</v>
      </c>
      <c r="F333" s="305">
        <v>5340195</v>
      </c>
      <c r="G333" s="305" t="s">
        <v>7211</v>
      </c>
      <c r="H333" s="305" t="s">
        <v>2870</v>
      </c>
      <c r="I333" s="1008" t="s">
        <v>7207</v>
      </c>
      <c r="J333" s="1008" t="s">
        <v>7208</v>
      </c>
      <c r="K333" s="305" t="s">
        <v>2022</v>
      </c>
      <c r="L333" s="305" t="s">
        <v>7212</v>
      </c>
    </row>
    <row r="334" spans="1:12" ht="24">
      <c r="A334" s="274">
        <v>331</v>
      </c>
      <c r="B334" s="274" t="s">
        <v>7213</v>
      </c>
      <c r="C334" s="274" t="s">
        <v>5864</v>
      </c>
      <c r="D334" s="862" t="s">
        <v>7214</v>
      </c>
      <c r="E334" s="862">
        <v>105.37</v>
      </c>
      <c r="F334" s="862">
        <v>5763177</v>
      </c>
      <c r="G334" s="862" t="s">
        <v>7215</v>
      </c>
      <c r="H334" s="862" t="s">
        <v>2870</v>
      </c>
      <c r="I334" s="274" t="s">
        <v>7216</v>
      </c>
      <c r="J334" s="274" t="s">
        <v>7217</v>
      </c>
      <c r="K334" s="862" t="s">
        <v>3389</v>
      </c>
      <c r="L334" s="862" t="s">
        <v>7218</v>
      </c>
    </row>
    <row r="335" spans="1:12" ht="24">
      <c r="A335" s="1008">
        <v>332</v>
      </c>
      <c r="B335" s="1008" t="s">
        <v>7219</v>
      </c>
      <c r="C335" s="1008" t="s">
        <v>5864</v>
      </c>
      <c r="D335" s="305" t="s">
        <v>7220</v>
      </c>
      <c r="E335" s="305">
        <v>74.599999999999994</v>
      </c>
      <c r="F335" s="305">
        <v>5250218</v>
      </c>
      <c r="G335" s="305" t="s">
        <v>7221</v>
      </c>
      <c r="H335" s="305" t="s">
        <v>5966</v>
      </c>
      <c r="I335" s="1008" t="s">
        <v>7222</v>
      </c>
      <c r="J335" s="1008" t="s">
        <v>7223</v>
      </c>
      <c r="K335" s="305" t="s">
        <v>1239</v>
      </c>
      <c r="L335" s="305" t="s">
        <v>3002</v>
      </c>
    </row>
    <row r="336" spans="1:12">
      <c r="A336" s="274">
        <v>333</v>
      </c>
      <c r="B336" s="274" t="s">
        <v>7224</v>
      </c>
      <c r="C336" s="274" t="s">
        <v>5864</v>
      </c>
      <c r="D336" s="862" t="s">
        <v>7225</v>
      </c>
      <c r="E336" s="862">
        <v>35.880000000000003</v>
      </c>
      <c r="F336" s="862">
        <v>2744821</v>
      </c>
      <c r="G336" s="862" t="s">
        <v>7226</v>
      </c>
      <c r="H336" s="862" t="s">
        <v>2870</v>
      </c>
      <c r="I336" s="274" t="s">
        <v>7227</v>
      </c>
      <c r="J336" s="274" t="s">
        <v>7228</v>
      </c>
      <c r="K336" s="862" t="s">
        <v>824</v>
      </c>
      <c r="L336" s="862" t="s">
        <v>3195</v>
      </c>
    </row>
    <row r="337" spans="1:12" ht="24">
      <c r="A337" s="1008">
        <v>334</v>
      </c>
      <c r="B337" s="1008" t="s">
        <v>7229</v>
      </c>
      <c r="C337" s="1008" t="s">
        <v>5864</v>
      </c>
      <c r="D337" s="305" t="s">
        <v>3158</v>
      </c>
      <c r="E337" s="305">
        <v>995.58</v>
      </c>
      <c r="F337" s="305">
        <v>2784904</v>
      </c>
      <c r="G337" s="305" t="s">
        <v>7230</v>
      </c>
      <c r="H337" s="305" t="s">
        <v>5966</v>
      </c>
      <c r="I337" s="1008" t="s">
        <v>7231</v>
      </c>
      <c r="J337" s="1008" t="s">
        <v>7232</v>
      </c>
      <c r="K337" s="305" t="s">
        <v>1207</v>
      </c>
      <c r="L337" s="305" t="s">
        <v>3143</v>
      </c>
    </row>
    <row r="338" spans="1:12">
      <c r="A338" s="274">
        <v>335</v>
      </c>
      <c r="B338" s="274" t="s">
        <v>7233</v>
      </c>
      <c r="C338" s="274" t="s">
        <v>5864</v>
      </c>
      <c r="D338" s="862" t="s">
        <v>7234</v>
      </c>
      <c r="E338" s="862">
        <v>195.07</v>
      </c>
      <c r="F338" s="862">
        <v>5327229</v>
      </c>
      <c r="G338" s="862" t="s">
        <v>7235</v>
      </c>
      <c r="H338" s="862" t="s">
        <v>5872</v>
      </c>
      <c r="I338" s="274" t="s">
        <v>7236</v>
      </c>
      <c r="J338" s="274" t="s">
        <v>7237</v>
      </c>
      <c r="K338" s="862" t="s">
        <v>1179</v>
      </c>
      <c r="L338" s="862" t="s">
        <v>3199</v>
      </c>
    </row>
    <row r="339" spans="1:12">
      <c r="A339" s="1008">
        <v>336</v>
      </c>
      <c r="B339" s="1008" t="s">
        <v>7238</v>
      </c>
      <c r="C339" s="1008" t="s">
        <v>5864</v>
      </c>
      <c r="D339" s="305" t="s">
        <v>7239</v>
      </c>
      <c r="E339" s="305">
        <v>27.99</v>
      </c>
      <c r="F339" s="305">
        <v>2057174</v>
      </c>
      <c r="G339" s="305" t="s">
        <v>7240</v>
      </c>
      <c r="H339" s="305" t="s">
        <v>2870</v>
      </c>
      <c r="I339" s="1008" t="s">
        <v>7241</v>
      </c>
      <c r="J339" s="1008" t="s">
        <v>7242</v>
      </c>
      <c r="K339" s="305" t="s">
        <v>1179</v>
      </c>
      <c r="L339" s="305" t="s">
        <v>2948</v>
      </c>
    </row>
    <row r="340" spans="1:12" ht="24">
      <c r="A340" s="274">
        <v>337</v>
      </c>
      <c r="B340" s="274" t="s">
        <v>7243</v>
      </c>
      <c r="C340" s="274" t="s">
        <v>5864</v>
      </c>
      <c r="D340" s="862" t="s">
        <v>3096</v>
      </c>
      <c r="E340" s="862">
        <v>118.15</v>
      </c>
      <c r="F340" s="862">
        <v>2852772</v>
      </c>
      <c r="G340" s="862" t="s">
        <v>7244</v>
      </c>
      <c r="H340" s="862" t="s">
        <v>5966</v>
      </c>
      <c r="I340" s="274" t="s">
        <v>7245</v>
      </c>
      <c r="J340" s="274" t="s">
        <v>7246</v>
      </c>
      <c r="K340" s="862" t="s">
        <v>1213</v>
      </c>
      <c r="L340" s="862" t="s">
        <v>3409</v>
      </c>
    </row>
    <row r="341" spans="1:12">
      <c r="A341" s="1008">
        <v>338</v>
      </c>
      <c r="B341" s="1008" t="s">
        <v>7247</v>
      </c>
      <c r="C341" s="1008" t="s">
        <v>5864</v>
      </c>
      <c r="D341" s="305" t="s">
        <v>7248</v>
      </c>
      <c r="E341" s="305">
        <v>65.150000000000006</v>
      </c>
      <c r="F341" s="305">
        <v>2003732</v>
      </c>
      <c r="G341" s="305" t="s">
        <v>3114</v>
      </c>
      <c r="H341" s="305" t="s">
        <v>2870</v>
      </c>
      <c r="I341" s="1008" t="s">
        <v>7249</v>
      </c>
      <c r="J341" s="1008" t="s">
        <v>7250</v>
      </c>
      <c r="K341" s="305" t="s">
        <v>1173</v>
      </c>
      <c r="L341" s="305" t="s">
        <v>1184</v>
      </c>
    </row>
    <row r="342" spans="1:12">
      <c r="A342" s="274">
        <v>339</v>
      </c>
      <c r="B342" s="274" t="s">
        <v>7251</v>
      </c>
      <c r="C342" s="274" t="s">
        <v>5864</v>
      </c>
      <c r="D342" s="862" t="s">
        <v>7252</v>
      </c>
      <c r="E342" s="862">
        <v>69.260000000000005</v>
      </c>
      <c r="F342" s="862">
        <v>2694204</v>
      </c>
      <c r="G342" s="862" t="s">
        <v>7253</v>
      </c>
      <c r="H342" s="862" t="s">
        <v>2870</v>
      </c>
      <c r="I342" s="274" t="s">
        <v>7254</v>
      </c>
      <c r="J342" s="274" t="s">
        <v>7255</v>
      </c>
      <c r="K342" s="862" t="s">
        <v>824</v>
      </c>
      <c r="L342" s="862" t="s">
        <v>3195</v>
      </c>
    </row>
    <row r="343" spans="1:12">
      <c r="A343" s="1008">
        <v>340</v>
      </c>
      <c r="B343" s="1008" t="s">
        <v>7256</v>
      </c>
      <c r="C343" s="1008" t="s">
        <v>5864</v>
      </c>
      <c r="D343" s="305" t="s">
        <v>3143</v>
      </c>
      <c r="E343" s="305">
        <v>160.25</v>
      </c>
      <c r="F343" s="305">
        <v>2763389</v>
      </c>
      <c r="G343" s="305" t="s">
        <v>7257</v>
      </c>
      <c r="H343" s="305" t="s">
        <v>2870</v>
      </c>
      <c r="I343" s="1008" t="s">
        <v>7258</v>
      </c>
      <c r="J343" s="1008" t="s">
        <v>7259</v>
      </c>
      <c r="K343" s="305" t="s">
        <v>1207</v>
      </c>
      <c r="L343" s="305" t="s">
        <v>1184</v>
      </c>
    </row>
    <row r="344" spans="1:12">
      <c r="A344" s="274">
        <v>341</v>
      </c>
      <c r="B344" s="274" t="s">
        <v>7260</v>
      </c>
      <c r="C344" s="274" t="s">
        <v>5864</v>
      </c>
      <c r="D344" s="862" t="s">
        <v>7261</v>
      </c>
      <c r="E344" s="862">
        <v>364.88</v>
      </c>
      <c r="F344" s="862">
        <v>5131871</v>
      </c>
      <c r="G344" s="862" t="s">
        <v>7262</v>
      </c>
      <c r="H344" s="862" t="s">
        <v>2870</v>
      </c>
      <c r="I344" s="274" t="s">
        <v>7263</v>
      </c>
      <c r="J344" s="274" t="s">
        <v>7264</v>
      </c>
      <c r="K344" s="862" t="s">
        <v>2022</v>
      </c>
      <c r="L344" s="862" t="s">
        <v>2903</v>
      </c>
    </row>
    <row r="345" spans="1:12">
      <c r="A345" s="1008">
        <v>342</v>
      </c>
      <c r="B345" s="1008" t="s">
        <v>7265</v>
      </c>
      <c r="C345" s="1008" t="s">
        <v>5864</v>
      </c>
      <c r="D345" s="305" t="s">
        <v>7266</v>
      </c>
      <c r="E345" s="305">
        <v>26.66</v>
      </c>
      <c r="F345" s="305">
        <v>2023202</v>
      </c>
      <c r="G345" s="305" t="s">
        <v>7267</v>
      </c>
      <c r="H345" s="305" t="s">
        <v>2870</v>
      </c>
      <c r="I345" s="1008" t="s">
        <v>7268</v>
      </c>
      <c r="J345" s="1008" t="s">
        <v>7269</v>
      </c>
      <c r="K345" s="305" t="s">
        <v>1809</v>
      </c>
      <c r="L345" s="305" t="s">
        <v>4256</v>
      </c>
    </row>
    <row r="346" spans="1:12">
      <c r="A346" s="274">
        <v>343</v>
      </c>
      <c r="B346" s="274" t="s">
        <v>7270</v>
      </c>
      <c r="C346" s="274" t="s">
        <v>5864</v>
      </c>
      <c r="D346" s="862" t="s">
        <v>7271</v>
      </c>
      <c r="E346" s="862">
        <v>112.73</v>
      </c>
      <c r="F346" s="862">
        <v>2065606</v>
      </c>
      <c r="G346" s="862" t="s">
        <v>7272</v>
      </c>
      <c r="H346" s="862" t="s">
        <v>2870</v>
      </c>
      <c r="I346" s="274" t="s">
        <v>7268</v>
      </c>
      <c r="J346" s="274" t="s">
        <v>7269</v>
      </c>
      <c r="K346" s="862" t="s">
        <v>1207</v>
      </c>
      <c r="L346" s="862" t="s">
        <v>3022</v>
      </c>
    </row>
    <row r="347" spans="1:12">
      <c r="A347" s="1008">
        <v>344</v>
      </c>
      <c r="B347" s="1008" t="s">
        <v>7273</v>
      </c>
      <c r="C347" s="1008" t="s">
        <v>5864</v>
      </c>
      <c r="D347" s="305" t="s">
        <v>7274</v>
      </c>
      <c r="E347" s="305">
        <v>43.06</v>
      </c>
      <c r="F347" s="305">
        <v>2707969</v>
      </c>
      <c r="G347" s="305" t="s">
        <v>7275</v>
      </c>
      <c r="H347" s="305" t="s">
        <v>5872</v>
      </c>
      <c r="I347" s="1008" t="s">
        <v>7268</v>
      </c>
      <c r="J347" s="1008" t="s">
        <v>7269</v>
      </c>
      <c r="K347" s="305" t="s">
        <v>1213</v>
      </c>
      <c r="L347" s="305" t="s">
        <v>3139</v>
      </c>
    </row>
    <row r="348" spans="1:12">
      <c r="A348" s="274">
        <v>345</v>
      </c>
      <c r="B348" s="274" t="s">
        <v>7276</v>
      </c>
      <c r="C348" s="274" t="s">
        <v>5864</v>
      </c>
      <c r="D348" s="862" t="s">
        <v>7277</v>
      </c>
      <c r="E348" s="862">
        <v>35.64</v>
      </c>
      <c r="F348" s="862">
        <v>2107961</v>
      </c>
      <c r="G348" s="862" t="s">
        <v>6361</v>
      </c>
      <c r="H348" s="862" t="s">
        <v>2870</v>
      </c>
      <c r="I348" s="274" t="s">
        <v>7268</v>
      </c>
      <c r="J348" s="274" t="s">
        <v>7269</v>
      </c>
      <c r="K348" s="862" t="s">
        <v>1184</v>
      </c>
      <c r="L348" s="862" t="s">
        <v>3054</v>
      </c>
    </row>
    <row r="349" spans="1:12">
      <c r="A349" s="1008">
        <v>346</v>
      </c>
      <c r="B349" s="1008" t="s">
        <v>7278</v>
      </c>
      <c r="C349" s="1008" t="s">
        <v>5864</v>
      </c>
      <c r="D349" s="305" t="s">
        <v>7279</v>
      </c>
      <c r="E349" s="305">
        <v>147.04</v>
      </c>
      <c r="F349" s="305">
        <v>2590565</v>
      </c>
      <c r="G349" s="305" t="s">
        <v>6559</v>
      </c>
      <c r="H349" s="305" t="s">
        <v>2870</v>
      </c>
      <c r="I349" s="1008" t="s">
        <v>7280</v>
      </c>
      <c r="J349" s="1008" t="s">
        <v>7281</v>
      </c>
      <c r="K349" s="305" t="s">
        <v>1239</v>
      </c>
      <c r="L349" s="305" t="s">
        <v>3732</v>
      </c>
    </row>
    <row r="350" spans="1:12">
      <c r="A350" s="274">
        <v>347</v>
      </c>
      <c r="B350" s="274" t="s">
        <v>7282</v>
      </c>
      <c r="C350" s="274" t="s">
        <v>5864</v>
      </c>
      <c r="D350" s="862" t="s">
        <v>7283</v>
      </c>
      <c r="E350" s="862">
        <v>46.74</v>
      </c>
      <c r="F350" s="862">
        <v>2723344</v>
      </c>
      <c r="G350" s="862" t="s">
        <v>7077</v>
      </c>
      <c r="H350" s="862" t="s">
        <v>2870</v>
      </c>
      <c r="I350" s="274" t="s">
        <v>7284</v>
      </c>
      <c r="J350" s="274" t="s">
        <v>7285</v>
      </c>
      <c r="K350" s="862" t="s">
        <v>2058</v>
      </c>
      <c r="L350" s="862" t="s">
        <v>1197</v>
      </c>
    </row>
    <row r="351" spans="1:12" ht="24">
      <c r="A351" s="1008">
        <v>348</v>
      </c>
      <c r="B351" s="1008" t="s">
        <v>7286</v>
      </c>
      <c r="C351" s="1008" t="s">
        <v>5864</v>
      </c>
      <c r="D351" s="305" t="s">
        <v>7287</v>
      </c>
      <c r="E351" s="305">
        <v>77.930000000000007</v>
      </c>
      <c r="F351" s="305">
        <v>5482046</v>
      </c>
      <c r="G351" s="305" t="s">
        <v>7288</v>
      </c>
      <c r="H351" s="305" t="s">
        <v>2870</v>
      </c>
      <c r="I351" s="1008" t="s">
        <v>7284</v>
      </c>
      <c r="J351" s="1008" t="s">
        <v>7285</v>
      </c>
      <c r="K351" s="305" t="s">
        <v>2022</v>
      </c>
      <c r="L351" s="305" t="s">
        <v>2969</v>
      </c>
    </row>
    <row r="352" spans="1:12">
      <c r="A352" s="274">
        <v>349</v>
      </c>
      <c r="B352" s="274" t="s">
        <v>7289</v>
      </c>
      <c r="C352" s="274" t="s">
        <v>5864</v>
      </c>
      <c r="D352" s="862" t="s">
        <v>7290</v>
      </c>
      <c r="E352" s="862">
        <v>25.35</v>
      </c>
      <c r="F352" s="862">
        <v>2609436</v>
      </c>
      <c r="G352" s="862" t="s">
        <v>6771</v>
      </c>
      <c r="H352" s="862" t="s">
        <v>2870</v>
      </c>
      <c r="I352" s="274" t="s">
        <v>7284</v>
      </c>
      <c r="J352" s="274" t="s">
        <v>7285</v>
      </c>
      <c r="K352" s="862" t="s">
        <v>1265</v>
      </c>
      <c r="L352" s="862" t="s">
        <v>2070</v>
      </c>
    </row>
    <row r="353" spans="1:12" ht="24">
      <c r="A353" s="1008">
        <v>350</v>
      </c>
      <c r="B353" s="1008" t="s">
        <v>7291</v>
      </c>
      <c r="C353" s="1008" t="s">
        <v>5864</v>
      </c>
      <c r="D353" s="305" t="s">
        <v>7287</v>
      </c>
      <c r="E353" s="305">
        <v>55.06</v>
      </c>
      <c r="F353" s="305">
        <v>5685311</v>
      </c>
      <c r="G353" s="305" t="s">
        <v>7292</v>
      </c>
      <c r="H353" s="305" t="s">
        <v>2870</v>
      </c>
      <c r="I353" s="1008" t="s">
        <v>7284</v>
      </c>
      <c r="J353" s="1008" t="s">
        <v>7285</v>
      </c>
      <c r="K353" s="305" t="s">
        <v>2022</v>
      </c>
      <c r="L353" s="305" t="s">
        <v>2969</v>
      </c>
    </row>
    <row r="354" spans="1:12">
      <c r="A354" s="274">
        <v>351</v>
      </c>
      <c r="B354" s="274" t="s">
        <v>7293</v>
      </c>
      <c r="C354" s="274" t="s">
        <v>5864</v>
      </c>
      <c r="D354" s="862" t="s">
        <v>7294</v>
      </c>
      <c r="E354" s="862">
        <v>29.41</v>
      </c>
      <c r="F354" s="862">
        <v>2681471</v>
      </c>
      <c r="G354" s="862" t="s">
        <v>7295</v>
      </c>
      <c r="H354" s="862" t="s">
        <v>2870</v>
      </c>
      <c r="I354" s="274" t="s">
        <v>7284</v>
      </c>
      <c r="J354" s="274" t="s">
        <v>7285</v>
      </c>
      <c r="K354" s="862" t="s">
        <v>2022</v>
      </c>
      <c r="L354" s="862" t="s">
        <v>2969</v>
      </c>
    </row>
    <row r="355" spans="1:12">
      <c r="A355" s="1008">
        <v>352</v>
      </c>
      <c r="B355" s="1008" t="s">
        <v>7296</v>
      </c>
      <c r="C355" s="1008" t="s">
        <v>5864</v>
      </c>
      <c r="D355" s="305" t="s">
        <v>5945</v>
      </c>
      <c r="E355" s="305">
        <v>62.86</v>
      </c>
      <c r="F355" s="305">
        <v>2668548</v>
      </c>
      <c r="G355" s="305" t="s">
        <v>7297</v>
      </c>
      <c r="H355" s="305" t="s">
        <v>2870</v>
      </c>
      <c r="I355" s="1008" t="s">
        <v>7298</v>
      </c>
      <c r="J355" s="1008" t="s">
        <v>7299</v>
      </c>
      <c r="K355" s="305" t="s">
        <v>1239</v>
      </c>
      <c r="L355" s="305" t="s">
        <v>5899</v>
      </c>
    </row>
    <row r="356" spans="1:12">
      <c r="A356" s="274">
        <v>353</v>
      </c>
      <c r="B356" s="274" t="s">
        <v>7300</v>
      </c>
      <c r="C356" s="274" t="s">
        <v>5864</v>
      </c>
      <c r="D356" s="862" t="s">
        <v>6906</v>
      </c>
      <c r="E356" s="862">
        <v>27.45</v>
      </c>
      <c r="F356" s="862">
        <v>2800497</v>
      </c>
      <c r="G356" s="862" t="s">
        <v>3529</v>
      </c>
      <c r="H356" s="862" t="s">
        <v>2870</v>
      </c>
      <c r="I356" s="274" t="s">
        <v>7298</v>
      </c>
      <c r="J356" s="274" t="s">
        <v>7299</v>
      </c>
      <c r="K356" s="862" t="s">
        <v>2022</v>
      </c>
      <c r="L356" s="862" t="s">
        <v>3186</v>
      </c>
    </row>
    <row r="357" spans="1:12" ht="24">
      <c r="A357" s="1008">
        <v>354</v>
      </c>
      <c r="B357" s="1008" t="s">
        <v>7301</v>
      </c>
      <c r="C357" s="1008" t="s">
        <v>5864</v>
      </c>
      <c r="D357" s="305" t="s">
        <v>7302</v>
      </c>
      <c r="E357" s="305">
        <v>378.49</v>
      </c>
      <c r="F357" s="305">
        <v>5029953</v>
      </c>
      <c r="G357" s="305" t="s">
        <v>7303</v>
      </c>
      <c r="H357" s="305" t="s">
        <v>2870</v>
      </c>
      <c r="I357" s="1008" t="s">
        <v>7298</v>
      </c>
      <c r="J357" s="1008" t="s">
        <v>7299</v>
      </c>
      <c r="K357" s="305" t="s">
        <v>1265</v>
      </c>
      <c r="L357" s="305" t="s">
        <v>7304</v>
      </c>
    </row>
    <row r="358" spans="1:12" ht="24">
      <c r="A358" s="274">
        <v>355</v>
      </c>
      <c r="B358" s="274" t="s">
        <v>7305</v>
      </c>
      <c r="C358" s="274" t="s">
        <v>5864</v>
      </c>
      <c r="D358" s="862" t="s">
        <v>7306</v>
      </c>
      <c r="E358" s="862">
        <v>45.79</v>
      </c>
      <c r="F358" s="862">
        <v>5141583</v>
      </c>
      <c r="G358" s="862" t="s">
        <v>6489</v>
      </c>
      <c r="H358" s="862" t="s">
        <v>5966</v>
      </c>
      <c r="I358" s="274" t="s">
        <v>7307</v>
      </c>
      <c r="J358" s="274" t="s">
        <v>7308</v>
      </c>
      <c r="K358" s="862" t="s">
        <v>1255</v>
      </c>
      <c r="L358" s="862" t="s">
        <v>3043</v>
      </c>
    </row>
    <row r="359" spans="1:12" ht="24">
      <c r="A359" s="1008">
        <v>356</v>
      </c>
      <c r="B359" s="1008" t="s">
        <v>7309</v>
      </c>
      <c r="C359" s="1008" t="s">
        <v>5864</v>
      </c>
      <c r="D359" s="305" t="s">
        <v>7310</v>
      </c>
      <c r="E359" s="305">
        <v>24.44</v>
      </c>
      <c r="F359" s="305">
        <v>2075652</v>
      </c>
      <c r="G359" s="305" t="s">
        <v>6295</v>
      </c>
      <c r="H359" s="305" t="s">
        <v>5966</v>
      </c>
      <c r="I359" s="1008" t="s">
        <v>7311</v>
      </c>
      <c r="J359" s="1008" t="s">
        <v>7312</v>
      </c>
      <c r="K359" s="305" t="s">
        <v>2022</v>
      </c>
      <c r="L359" s="305" t="s">
        <v>2903</v>
      </c>
    </row>
    <row r="360" spans="1:12" ht="24">
      <c r="A360" s="274">
        <v>357</v>
      </c>
      <c r="B360" s="274" t="s">
        <v>7313</v>
      </c>
      <c r="C360" s="274" t="s">
        <v>5864</v>
      </c>
      <c r="D360" s="862" t="s">
        <v>7314</v>
      </c>
      <c r="E360" s="862">
        <v>24.43</v>
      </c>
      <c r="F360" s="862">
        <v>2075652</v>
      </c>
      <c r="G360" s="862" t="s">
        <v>6295</v>
      </c>
      <c r="H360" s="862" t="s">
        <v>5966</v>
      </c>
      <c r="I360" s="274" t="s">
        <v>7311</v>
      </c>
      <c r="J360" s="274" t="s">
        <v>7312</v>
      </c>
      <c r="K360" s="862" t="s">
        <v>2022</v>
      </c>
      <c r="L360" s="862" t="s">
        <v>2903</v>
      </c>
    </row>
    <row r="361" spans="1:12">
      <c r="A361" s="1008">
        <v>358</v>
      </c>
      <c r="B361" s="1008" t="s">
        <v>7315</v>
      </c>
      <c r="C361" s="1008" t="s">
        <v>5864</v>
      </c>
      <c r="D361" s="305" t="s">
        <v>7316</v>
      </c>
      <c r="E361" s="305">
        <v>215.67</v>
      </c>
      <c r="F361" s="305">
        <v>2086166</v>
      </c>
      <c r="G361" s="305" t="s">
        <v>6234</v>
      </c>
      <c r="H361" s="305" t="s">
        <v>2870</v>
      </c>
      <c r="I361" s="1008" t="s">
        <v>7317</v>
      </c>
      <c r="J361" s="1008" t="s">
        <v>7318</v>
      </c>
      <c r="K361" s="305" t="s">
        <v>2022</v>
      </c>
      <c r="L361" s="305" t="s">
        <v>3059</v>
      </c>
    </row>
    <row r="362" spans="1:12">
      <c r="A362" s="274">
        <v>359</v>
      </c>
      <c r="B362" s="274" t="s">
        <v>7319</v>
      </c>
      <c r="C362" s="274" t="s">
        <v>5864</v>
      </c>
      <c r="D362" s="862" t="s">
        <v>7320</v>
      </c>
      <c r="E362" s="862">
        <v>47.83</v>
      </c>
      <c r="F362" s="862">
        <v>5089417</v>
      </c>
      <c r="G362" s="862" t="s">
        <v>7321</v>
      </c>
      <c r="H362" s="862" t="s">
        <v>2870</v>
      </c>
      <c r="I362" s="274" t="s">
        <v>7322</v>
      </c>
      <c r="J362" s="274" t="s">
        <v>7323</v>
      </c>
      <c r="K362" s="862" t="s">
        <v>2022</v>
      </c>
      <c r="L362" s="862" t="s">
        <v>2903</v>
      </c>
    </row>
    <row r="363" spans="1:12" ht="24">
      <c r="A363" s="1008">
        <v>360</v>
      </c>
      <c r="B363" s="1008" t="s">
        <v>7324</v>
      </c>
      <c r="C363" s="1008" t="s">
        <v>5864</v>
      </c>
      <c r="D363" s="305" t="s">
        <v>7325</v>
      </c>
      <c r="E363" s="305">
        <v>377.21</v>
      </c>
      <c r="F363" s="305">
        <v>2830213</v>
      </c>
      <c r="G363" s="305" t="s">
        <v>6229</v>
      </c>
      <c r="H363" s="305" t="s">
        <v>5966</v>
      </c>
      <c r="I363" s="1008" t="s">
        <v>7326</v>
      </c>
      <c r="J363" s="1008" t="s">
        <v>7327</v>
      </c>
      <c r="K363" s="305" t="s">
        <v>1207</v>
      </c>
      <c r="L363" s="305" t="s">
        <v>4447</v>
      </c>
    </row>
    <row r="364" spans="1:12">
      <c r="A364" s="274">
        <v>361</v>
      </c>
      <c r="B364" s="274" t="s">
        <v>7328</v>
      </c>
      <c r="C364" s="274" t="s">
        <v>5864</v>
      </c>
      <c r="D364" s="862" t="s">
        <v>6360</v>
      </c>
      <c r="E364" s="862">
        <v>117.33</v>
      </c>
      <c r="F364" s="862">
        <v>2617749</v>
      </c>
      <c r="G364" s="862" t="s">
        <v>7329</v>
      </c>
      <c r="H364" s="862" t="s">
        <v>2870</v>
      </c>
      <c r="I364" s="274" t="s">
        <v>7330</v>
      </c>
      <c r="J364" s="274" t="s">
        <v>7331</v>
      </c>
      <c r="K364" s="862" t="s">
        <v>1184</v>
      </c>
      <c r="L364" s="862" t="s">
        <v>3054</v>
      </c>
    </row>
    <row r="365" spans="1:12">
      <c r="A365" s="1008">
        <v>362</v>
      </c>
      <c r="B365" s="1008" t="s">
        <v>7332</v>
      </c>
      <c r="C365" s="1008" t="s">
        <v>5864</v>
      </c>
      <c r="D365" s="305" t="s">
        <v>7333</v>
      </c>
      <c r="E365" s="305">
        <v>856.39</v>
      </c>
      <c r="F365" s="305">
        <v>2054701</v>
      </c>
      <c r="G365" s="305" t="s">
        <v>5907</v>
      </c>
      <c r="H365" s="305" t="s">
        <v>2870</v>
      </c>
      <c r="I365" s="1008" t="s">
        <v>7334</v>
      </c>
      <c r="J365" s="1008" t="s">
        <v>7335</v>
      </c>
      <c r="K365" s="305" t="s">
        <v>1223</v>
      </c>
      <c r="L365" s="305" t="s">
        <v>7336</v>
      </c>
    </row>
    <row r="366" spans="1:12" ht="24">
      <c r="A366" s="274">
        <v>363</v>
      </c>
      <c r="B366" s="274" t="s">
        <v>7337</v>
      </c>
      <c r="C366" s="274" t="s">
        <v>5864</v>
      </c>
      <c r="D366" s="862" t="s">
        <v>3565</v>
      </c>
      <c r="E366" s="862">
        <v>59.54</v>
      </c>
      <c r="F366" s="862">
        <v>5002486</v>
      </c>
      <c r="G366" s="862" t="s">
        <v>7338</v>
      </c>
      <c r="H366" s="862" t="s">
        <v>5966</v>
      </c>
      <c r="I366" s="274" t="s">
        <v>7339</v>
      </c>
      <c r="J366" s="274" t="s">
        <v>7340</v>
      </c>
      <c r="K366" s="862" t="s">
        <v>7341</v>
      </c>
      <c r="L366" s="862" t="s">
        <v>3593</v>
      </c>
    </row>
    <row r="367" spans="1:12" ht="24">
      <c r="A367" s="1008">
        <v>364</v>
      </c>
      <c r="B367" s="1008" t="s">
        <v>7342</v>
      </c>
      <c r="C367" s="1008" t="s">
        <v>5864</v>
      </c>
      <c r="D367" s="305" t="s">
        <v>7343</v>
      </c>
      <c r="E367" s="305">
        <v>32.46</v>
      </c>
      <c r="F367" s="305">
        <v>5122392</v>
      </c>
      <c r="G367" s="305" t="s">
        <v>6729</v>
      </c>
      <c r="H367" s="305" t="s">
        <v>5966</v>
      </c>
      <c r="I367" s="1008" t="s">
        <v>7339</v>
      </c>
      <c r="J367" s="1008" t="s">
        <v>7340</v>
      </c>
      <c r="K367" s="305" t="s">
        <v>1234</v>
      </c>
      <c r="L367" s="305" t="s">
        <v>5199</v>
      </c>
    </row>
    <row r="368" spans="1:12">
      <c r="A368" s="274">
        <v>365</v>
      </c>
      <c r="B368" s="274" t="s">
        <v>7344</v>
      </c>
      <c r="C368" s="274" t="s">
        <v>5864</v>
      </c>
      <c r="D368" s="862" t="s">
        <v>7345</v>
      </c>
      <c r="E368" s="1021">
        <v>1762.7</v>
      </c>
      <c r="F368" s="862">
        <v>2657457</v>
      </c>
      <c r="G368" s="862" t="s">
        <v>7346</v>
      </c>
      <c r="H368" s="862" t="s">
        <v>5872</v>
      </c>
      <c r="I368" s="274" t="s">
        <v>7347</v>
      </c>
      <c r="J368" s="274" t="s">
        <v>7335</v>
      </c>
      <c r="K368" s="862" t="s">
        <v>1759</v>
      </c>
      <c r="L368" s="862" t="s">
        <v>3243</v>
      </c>
    </row>
    <row r="369" spans="1:12">
      <c r="A369" s="1008">
        <v>366</v>
      </c>
      <c r="B369" s="1008" t="s">
        <v>7348</v>
      </c>
      <c r="C369" s="1008" t="s">
        <v>5864</v>
      </c>
      <c r="D369" s="305" t="s">
        <v>7346</v>
      </c>
      <c r="E369" s="1019">
        <v>8489.92</v>
      </c>
      <c r="F369" s="305">
        <v>2657457</v>
      </c>
      <c r="G369" s="305" t="s">
        <v>7346</v>
      </c>
      <c r="H369" s="305" t="s">
        <v>5872</v>
      </c>
      <c r="I369" s="1008" t="s">
        <v>7347</v>
      </c>
      <c r="J369" s="1008" t="s">
        <v>7335</v>
      </c>
      <c r="K369" s="305" t="s">
        <v>1759</v>
      </c>
      <c r="L369" s="305" t="s">
        <v>3243</v>
      </c>
    </row>
    <row r="370" spans="1:12">
      <c r="A370" s="274">
        <v>367</v>
      </c>
      <c r="B370" s="274" t="s">
        <v>7349</v>
      </c>
      <c r="C370" s="274" t="s">
        <v>5864</v>
      </c>
      <c r="D370" s="862" t="s">
        <v>7350</v>
      </c>
      <c r="E370" s="1021">
        <v>4533.32</v>
      </c>
      <c r="F370" s="862">
        <v>2657457</v>
      </c>
      <c r="G370" s="862" t="s">
        <v>7346</v>
      </c>
      <c r="H370" s="862" t="s">
        <v>5872</v>
      </c>
      <c r="I370" s="274" t="s">
        <v>7347</v>
      </c>
      <c r="J370" s="274" t="s">
        <v>7351</v>
      </c>
      <c r="K370" s="862" t="s">
        <v>1759</v>
      </c>
      <c r="L370" s="862" t="s">
        <v>3243</v>
      </c>
    </row>
    <row r="371" spans="1:12" ht="24">
      <c r="A371" s="1008">
        <v>368</v>
      </c>
      <c r="B371" s="1008" t="s">
        <v>7352</v>
      </c>
      <c r="C371" s="1008" t="s">
        <v>5864</v>
      </c>
      <c r="D371" s="305" t="s">
        <v>4773</v>
      </c>
      <c r="E371" s="305">
        <v>755.2</v>
      </c>
      <c r="F371" s="305">
        <v>5295858</v>
      </c>
      <c r="G371" s="305" t="s">
        <v>7353</v>
      </c>
      <c r="H371" s="305" t="s">
        <v>5966</v>
      </c>
      <c r="I371" s="1008" t="s">
        <v>7354</v>
      </c>
      <c r="J371" s="1008" t="s">
        <v>7355</v>
      </c>
      <c r="K371" s="305" t="s">
        <v>1179</v>
      </c>
      <c r="L371" s="305" t="s">
        <v>3080</v>
      </c>
    </row>
    <row r="372" spans="1:12" ht="24">
      <c r="A372" s="274">
        <v>369</v>
      </c>
      <c r="B372" s="274" t="s">
        <v>7356</v>
      </c>
      <c r="C372" s="274" t="s">
        <v>5864</v>
      </c>
      <c r="D372" s="862" t="s">
        <v>7056</v>
      </c>
      <c r="E372" s="862">
        <v>37.270000000000003</v>
      </c>
      <c r="F372" s="862">
        <v>2041588</v>
      </c>
      <c r="G372" s="862" t="s">
        <v>7174</v>
      </c>
      <c r="H372" s="862" t="s">
        <v>2870</v>
      </c>
      <c r="I372" s="274" t="s">
        <v>7357</v>
      </c>
      <c r="J372" s="274" t="s">
        <v>7358</v>
      </c>
      <c r="K372" s="862" t="s">
        <v>3389</v>
      </c>
      <c r="L372" s="862" t="s">
        <v>7359</v>
      </c>
    </row>
    <row r="373" spans="1:12">
      <c r="A373" s="1008">
        <v>370</v>
      </c>
      <c r="B373" s="1008" t="s">
        <v>7360</v>
      </c>
      <c r="C373" s="1008" t="s">
        <v>5864</v>
      </c>
      <c r="D373" s="305" t="s">
        <v>7361</v>
      </c>
      <c r="E373" s="305">
        <v>172.07</v>
      </c>
      <c r="F373" s="305">
        <v>2555409</v>
      </c>
      <c r="G373" s="305" t="s">
        <v>7362</v>
      </c>
      <c r="H373" s="305" t="s">
        <v>2870</v>
      </c>
      <c r="I373" s="1008" t="s">
        <v>7363</v>
      </c>
      <c r="J373" s="1008" t="s">
        <v>7364</v>
      </c>
      <c r="K373" s="305" t="s">
        <v>2022</v>
      </c>
      <c r="L373" s="305" t="s">
        <v>2903</v>
      </c>
    </row>
    <row r="374" spans="1:12">
      <c r="A374" s="274">
        <v>371</v>
      </c>
      <c r="B374" s="274" t="s">
        <v>7365</v>
      </c>
      <c r="C374" s="274" t="s">
        <v>5864</v>
      </c>
      <c r="D374" s="862" t="s">
        <v>7366</v>
      </c>
      <c r="E374" s="862">
        <v>30.91</v>
      </c>
      <c r="F374" s="862">
        <v>2095025</v>
      </c>
      <c r="G374" s="862" t="s">
        <v>6022</v>
      </c>
      <c r="H374" s="862" t="s">
        <v>2870</v>
      </c>
      <c r="I374" s="274" t="s">
        <v>7367</v>
      </c>
      <c r="J374" s="274" t="s">
        <v>7368</v>
      </c>
      <c r="K374" s="862" t="s">
        <v>1759</v>
      </c>
      <c r="L374" s="862" t="s">
        <v>2908</v>
      </c>
    </row>
    <row r="375" spans="1:12">
      <c r="A375" s="1008">
        <v>372</v>
      </c>
      <c r="B375" s="1008" t="s">
        <v>7369</v>
      </c>
      <c r="C375" s="1008" t="s">
        <v>5864</v>
      </c>
      <c r="D375" s="305" t="s">
        <v>7134</v>
      </c>
      <c r="E375" s="305">
        <v>174.21</v>
      </c>
      <c r="F375" s="305">
        <v>5180252</v>
      </c>
      <c r="G375" s="305" t="s">
        <v>7017</v>
      </c>
      <c r="H375" s="305" t="s">
        <v>2870</v>
      </c>
      <c r="I375" s="1008" t="s">
        <v>7367</v>
      </c>
      <c r="J375" s="1008" t="s">
        <v>7368</v>
      </c>
      <c r="K375" s="305" t="s">
        <v>1179</v>
      </c>
      <c r="L375" s="305" t="s">
        <v>3782</v>
      </c>
    </row>
    <row r="376" spans="1:12">
      <c r="A376" s="274">
        <v>373</v>
      </c>
      <c r="B376" s="274" t="s">
        <v>7370</v>
      </c>
      <c r="C376" s="274" t="s">
        <v>5864</v>
      </c>
      <c r="D376" s="862" t="s">
        <v>7371</v>
      </c>
      <c r="E376" s="862">
        <v>83.53</v>
      </c>
      <c r="F376" s="862">
        <v>2019205</v>
      </c>
      <c r="G376" s="862" t="s">
        <v>7372</v>
      </c>
      <c r="H376" s="862" t="s">
        <v>2870</v>
      </c>
      <c r="I376" s="274" t="s">
        <v>7367</v>
      </c>
      <c r="J376" s="274" t="s">
        <v>7368</v>
      </c>
      <c r="K376" s="862" t="s">
        <v>1239</v>
      </c>
      <c r="L376" s="862" t="s">
        <v>3002</v>
      </c>
    </row>
    <row r="377" spans="1:12">
      <c r="A377" s="1008">
        <v>374</v>
      </c>
      <c r="B377" s="1008" t="s">
        <v>7373</v>
      </c>
      <c r="C377" s="1008" t="s">
        <v>5864</v>
      </c>
      <c r="D377" s="305" t="s">
        <v>5324</v>
      </c>
      <c r="E377" s="305">
        <v>28.66</v>
      </c>
      <c r="F377" s="305">
        <v>2779374</v>
      </c>
      <c r="G377" s="305" t="s">
        <v>7374</v>
      </c>
      <c r="H377" s="305" t="s">
        <v>2870</v>
      </c>
      <c r="I377" s="1008" t="s">
        <v>7375</v>
      </c>
      <c r="J377" s="1008" t="s">
        <v>7376</v>
      </c>
      <c r="K377" s="305" t="s">
        <v>2022</v>
      </c>
      <c r="L377" s="305" t="s">
        <v>2903</v>
      </c>
    </row>
    <row r="378" spans="1:12" ht="24">
      <c r="A378" s="274">
        <v>375</v>
      </c>
      <c r="B378" s="274" t="s">
        <v>7377</v>
      </c>
      <c r="C378" s="274" t="s">
        <v>5864</v>
      </c>
      <c r="D378" s="862" t="s">
        <v>6312</v>
      </c>
      <c r="E378" s="862">
        <v>298.13</v>
      </c>
      <c r="F378" s="862">
        <v>5295858</v>
      </c>
      <c r="G378" s="862" t="s">
        <v>7353</v>
      </c>
      <c r="H378" s="862" t="s">
        <v>5966</v>
      </c>
      <c r="I378" s="274" t="s">
        <v>7378</v>
      </c>
      <c r="J378" s="274" t="s">
        <v>7379</v>
      </c>
      <c r="K378" s="862" t="s">
        <v>1179</v>
      </c>
      <c r="L378" s="862" t="s">
        <v>3080</v>
      </c>
    </row>
    <row r="379" spans="1:12" ht="24">
      <c r="A379" s="1008">
        <v>376</v>
      </c>
      <c r="B379" s="1008" t="s">
        <v>7380</v>
      </c>
      <c r="C379" s="1008" t="s">
        <v>5864</v>
      </c>
      <c r="D379" s="305" t="s">
        <v>7381</v>
      </c>
      <c r="E379" s="305">
        <v>175.24</v>
      </c>
      <c r="F379" s="305">
        <v>5401801</v>
      </c>
      <c r="G379" s="305" t="s">
        <v>6842</v>
      </c>
      <c r="H379" s="305" t="s">
        <v>2870</v>
      </c>
      <c r="I379" s="1008" t="s">
        <v>7378</v>
      </c>
      <c r="J379" s="1008" t="s">
        <v>7379</v>
      </c>
      <c r="K379" s="305" t="s">
        <v>1255</v>
      </c>
      <c r="L379" s="305" t="s">
        <v>3659</v>
      </c>
    </row>
    <row r="380" spans="1:12">
      <c r="A380" s="274">
        <v>377</v>
      </c>
      <c r="B380" s="274" t="s">
        <v>7382</v>
      </c>
      <c r="C380" s="274" t="s">
        <v>5864</v>
      </c>
      <c r="D380" s="862" t="s">
        <v>3414</v>
      </c>
      <c r="E380" s="862">
        <v>94.21</v>
      </c>
      <c r="F380" s="862">
        <v>2774666</v>
      </c>
      <c r="G380" s="862" t="s">
        <v>7383</v>
      </c>
      <c r="H380" s="862" t="s">
        <v>2870</v>
      </c>
      <c r="I380" s="274" t="s">
        <v>7384</v>
      </c>
      <c r="J380" s="274" t="s">
        <v>7385</v>
      </c>
      <c r="K380" s="862" t="s">
        <v>2022</v>
      </c>
      <c r="L380" s="862" t="s">
        <v>3059</v>
      </c>
    </row>
    <row r="381" spans="1:12">
      <c r="A381" s="1008">
        <v>378</v>
      </c>
      <c r="B381" s="1008" t="s">
        <v>7386</v>
      </c>
      <c r="C381" s="1008" t="s">
        <v>5864</v>
      </c>
      <c r="D381" s="305" t="s">
        <v>7387</v>
      </c>
      <c r="E381" s="305">
        <v>184.1</v>
      </c>
      <c r="F381" s="305">
        <v>2681404</v>
      </c>
      <c r="G381" s="305" t="s">
        <v>2993</v>
      </c>
      <c r="H381" s="305" t="s">
        <v>2870</v>
      </c>
      <c r="I381" s="1008" t="s">
        <v>7388</v>
      </c>
      <c r="J381" s="1008" t="s">
        <v>7389</v>
      </c>
      <c r="K381" s="305" t="s">
        <v>1223</v>
      </c>
      <c r="L381" s="305" t="s">
        <v>1101</v>
      </c>
    </row>
    <row r="382" spans="1:12">
      <c r="A382" s="274">
        <v>379</v>
      </c>
      <c r="B382" s="274" t="s">
        <v>7390</v>
      </c>
      <c r="C382" s="274" t="s">
        <v>5864</v>
      </c>
      <c r="D382" s="862" t="s">
        <v>3204</v>
      </c>
      <c r="E382" s="862">
        <v>125.03</v>
      </c>
      <c r="F382" s="862">
        <v>2804816</v>
      </c>
      <c r="G382" s="862" t="s">
        <v>7391</v>
      </c>
      <c r="H382" s="862" t="s">
        <v>2870</v>
      </c>
      <c r="I382" s="274" t="s">
        <v>7392</v>
      </c>
      <c r="J382" s="274" t="s">
        <v>7393</v>
      </c>
      <c r="K382" s="862" t="s">
        <v>824</v>
      </c>
      <c r="L382" s="862" t="s">
        <v>6450</v>
      </c>
    </row>
    <row r="383" spans="1:12">
      <c r="A383" s="1008">
        <v>380</v>
      </c>
      <c r="B383" s="1008" t="s">
        <v>7394</v>
      </c>
      <c r="C383" s="1008" t="s">
        <v>5864</v>
      </c>
      <c r="D383" s="305" t="s">
        <v>7395</v>
      </c>
      <c r="E383" s="305">
        <v>113.26</v>
      </c>
      <c r="F383" s="305">
        <v>2550466</v>
      </c>
      <c r="G383" s="305" t="s">
        <v>5985</v>
      </c>
      <c r="H383" s="305" t="s">
        <v>2870</v>
      </c>
      <c r="I383" s="1008" t="s">
        <v>7392</v>
      </c>
      <c r="J383" s="1008" t="s">
        <v>7393</v>
      </c>
      <c r="K383" s="305" t="s">
        <v>2022</v>
      </c>
      <c r="L383" s="305" t="s">
        <v>2903</v>
      </c>
    </row>
    <row r="384" spans="1:12">
      <c r="A384" s="274">
        <v>381</v>
      </c>
      <c r="B384" s="274" t="s">
        <v>7396</v>
      </c>
      <c r="C384" s="274" t="s">
        <v>5864</v>
      </c>
      <c r="D384" s="862" t="s">
        <v>7166</v>
      </c>
      <c r="E384" s="862">
        <v>49.52</v>
      </c>
      <c r="F384" s="862">
        <v>2550466</v>
      </c>
      <c r="G384" s="862" t="s">
        <v>5985</v>
      </c>
      <c r="H384" s="862" t="s">
        <v>2870</v>
      </c>
      <c r="I384" s="274" t="s">
        <v>7397</v>
      </c>
      <c r="J384" s="274" t="s">
        <v>7398</v>
      </c>
      <c r="K384" s="862" t="s">
        <v>2022</v>
      </c>
      <c r="L384" s="862" t="s">
        <v>2903</v>
      </c>
    </row>
    <row r="385" spans="1:12">
      <c r="A385" s="1008">
        <v>382</v>
      </c>
      <c r="B385" s="1008" t="s">
        <v>7399</v>
      </c>
      <c r="C385" s="1008" t="s">
        <v>5864</v>
      </c>
      <c r="D385" s="305" t="s">
        <v>6531</v>
      </c>
      <c r="E385" s="305">
        <v>58.5</v>
      </c>
      <c r="F385" s="305">
        <v>2053152</v>
      </c>
      <c r="G385" s="305" t="s">
        <v>7400</v>
      </c>
      <c r="H385" s="305" t="s">
        <v>6016</v>
      </c>
      <c r="I385" s="1008" t="s">
        <v>7401</v>
      </c>
      <c r="J385" s="1008" t="s">
        <v>7402</v>
      </c>
      <c r="K385" s="305" t="s">
        <v>2022</v>
      </c>
      <c r="L385" s="305" t="s">
        <v>2969</v>
      </c>
    </row>
    <row r="386" spans="1:12" ht="24">
      <c r="A386" s="274">
        <v>383</v>
      </c>
      <c r="B386" s="274" t="s">
        <v>7403</v>
      </c>
      <c r="C386" s="274" t="s">
        <v>5864</v>
      </c>
      <c r="D386" s="862" t="s">
        <v>7404</v>
      </c>
      <c r="E386" s="862">
        <v>96.94</v>
      </c>
      <c r="F386" s="862">
        <v>2808226</v>
      </c>
      <c r="G386" s="862" t="s">
        <v>7405</v>
      </c>
      <c r="H386" s="862" t="s">
        <v>5966</v>
      </c>
      <c r="I386" s="274" t="s">
        <v>7406</v>
      </c>
      <c r="J386" s="274" t="s">
        <v>7407</v>
      </c>
      <c r="K386" s="862" t="s">
        <v>1164</v>
      </c>
      <c r="L386" s="862" t="s">
        <v>5868</v>
      </c>
    </row>
    <row r="387" spans="1:12" ht="24">
      <c r="A387" s="1008">
        <v>384</v>
      </c>
      <c r="B387" s="1008" t="s">
        <v>7408</v>
      </c>
      <c r="C387" s="1008" t="s">
        <v>5864</v>
      </c>
      <c r="D387" s="305" t="s">
        <v>7409</v>
      </c>
      <c r="E387" s="305">
        <v>27.63</v>
      </c>
      <c r="F387" s="305">
        <v>2063123</v>
      </c>
      <c r="G387" s="305" t="s">
        <v>7410</v>
      </c>
      <c r="H387" s="305" t="s">
        <v>2870</v>
      </c>
      <c r="I387" s="1008" t="s">
        <v>7411</v>
      </c>
      <c r="J387" s="1008" t="s">
        <v>7412</v>
      </c>
      <c r="K387" s="305" t="s">
        <v>2022</v>
      </c>
      <c r="L387" s="305" t="s">
        <v>2969</v>
      </c>
    </row>
    <row r="388" spans="1:12">
      <c r="A388" s="274">
        <v>385</v>
      </c>
      <c r="B388" s="274" t="s">
        <v>7413</v>
      </c>
      <c r="C388" s="274" t="s">
        <v>5864</v>
      </c>
      <c r="D388" s="862" t="s">
        <v>7414</v>
      </c>
      <c r="E388" s="862">
        <v>75.150000000000006</v>
      </c>
      <c r="F388" s="862">
        <v>5180252</v>
      </c>
      <c r="G388" s="862" t="s">
        <v>7017</v>
      </c>
      <c r="H388" s="862" t="s">
        <v>2870</v>
      </c>
      <c r="I388" s="274" t="s">
        <v>7415</v>
      </c>
      <c r="J388" s="274" t="s">
        <v>7416</v>
      </c>
      <c r="K388" s="862" t="s">
        <v>1179</v>
      </c>
      <c r="L388" s="862" t="s">
        <v>7020</v>
      </c>
    </row>
    <row r="389" spans="1:12">
      <c r="A389" s="1008">
        <v>386</v>
      </c>
      <c r="B389" s="1008" t="s">
        <v>7417</v>
      </c>
      <c r="C389" s="1008" t="s">
        <v>5864</v>
      </c>
      <c r="D389" s="305" t="s">
        <v>7418</v>
      </c>
      <c r="E389" s="305">
        <v>63.98</v>
      </c>
      <c r="F389" s="305">
        <v>2010933</v>
      </c>
      <c r="G389" s="305" t="s">
        <v>7130</v>
      </c>
      <c r="H389" s="305" t="s">
        <v>2870</v>
      </c>
      <c r="I389" s="1008" t="s">
        <v>7419</v>
      </c>
      <c r="J389" s="1008" t="s">
        <v>7420</v>
      </c>
      <c r="K389" s="305" t="s">
        <v>1207</v>
      </c>
      <c r="L389" s="305" t="s">
        <v>3665</v>
      </c>
    </row>
    <row r="390" spans="1:12">
      <c r="A390" s="274">
        <v>387</v>
      </c>
      <c r="B390" s="274" t="s">
        <v>7421</v>
      </c>
      <c r="C390" s="274" t="s">
        <v>5864</v>
      </c>
      <c r="D390" s="862" t="s">
        <v>3139</v>
      </c>
      <c r="E390" s="862">
        <v>130.99</v>
      </c>
      <c r="F390" s="862">
        <v>2067439</v>
      </c>
      <c r="G390" s="862" t="s">
        <v>6537</v>
      </c>
      <c r="H390" s="862" t="s">
        <v>2870</v>
      </c>
      <c r="I390" s="274" t="s">
        <v>7422</v>
      </c>
      <c r="J390" s="274" t="s">
        <v>7423</v>
      </c>
      <c r="K390" s="862" t="s">
        <v>1234</v>
      </c>
      <c r="L390" s="862" t="s">
        <v>7200</v>
      </c>
    </row>
    <row r="391" spans="1:12" ht="24">
      <c r="A391" s="1008">
        <v>388</v>
      </c>
      <c r="B391" s="1008" t="s">
        <v>7424</v>
      </c>
      <c r="C391" s="1008" t="s">
        <v>5864</v>
      </c>
      <c r="D391" s="305" t="s">
        <v>7425</v>
      </c>
      <c r="E391" s="305">
        <v>88.14</v>
      </c>
      <c r="F391" s="305">
        <v>2054701</v>
      </c>
      <c r="G391" s="305" t="s">
        <v>5907</v>
      </c>
      <c r="H391" s="305" t="s">
        <v>2870</v>
      </c>
      <c r="I391" s="1008" t="s">
        <v>7426</v>
      </c>
      <c r="J391" s="1008" t="s">
        <v>7427</v>
      </c>
      <c r="K391" s="305" t="s">
        <v>6700</v>
      </c>
      <c r="L391" s="305" t="s">
        <v>6701</v>
      </c>
    </row>
    <row r="392" spans="1:12" ht="24">
      <c r="A392" s="274">
        <v>389</v>
      </c>
      <c r="B392" s="274" t="s">
        <v>7428</v>
      </c>
      <c r="C392" s="274" t="s">
        <v>5864</v>
      </c>
      <c r="D392" s="862" t="s">
        <v>7429</v>
      </c>
      <c r="E392" s="1021">
        <v>1220.47</v>
      </c>
      <c r="F392" s="862">
        <v>2054701</v>
      </c>
      <c r="G392" s="862" t="s">
        <v>5907</v>
      </c>
      <c r="H392" s="862" t="s">
        <v>2870</v>
      </c>
      <c r="I392" s="274" t="s">
        <v>7426</v>
      </c>
      <c r="J392" s="274" t="s">
        <v>7427</v>
      </c>
      <c r="K392" s="862" t="s">
        <v>6700</v>
      </c>
      <c r="L392" s="862" t="s">
        <v>6701</v>
      </c>
    </row>
    <row r="393" spans="1:12">
      <c r="A393" s="1008">
        <v>390</v>
      </c>
      <c r="B393" s="1008" t="s">
        <v>7430</v>
      </c>
      <c r="C393" s="1008" t="s">
        <v>5864</v>
      </c>
      <c r="D393" s="305" t="s">
        <v>7431</v>
      </c>
      <c r="E393" s="305">
        <v>284.31</v>
      </c>
      <c r="F393" s="305">
        <v>2054701</v>
      </c>
      <c r="G393" s="305" t="s">
        <v>5907</v>
      </c>
      <c r="H393" s="305" t="s">
        <v>2870</v>
      </c>
      <c r="I393" s="1008" t="s">
        <v>7426</v>
      </c>
      <c r="J393" s="1008" t="s">
        <v>7427</v>
      </c>
      <c r="K393" s="305" t="s">
        <v>1223</v>
      </c>
      <c r="L393" s="305" t="s">
        <v>7336</v>
      </c>
    </row>
    <row r="394" spans="1:12">
      <c r="A394" s="274">
        <v>391</v>
      </c>
      <c r="B394" s="274" t="s">
        <v>7432</v>
      </c>
      <c r="C394" s="274" t="s">
        <v>5864</v>
      </c>
      <c r="D394" s="862" t="s">
        <v>7433</v>
      </c>
      <c r="E394" s="862">
        <v>376.4</v>
      </c>
      <c r="F394" s="862">
        <v>5131871</v>
      </c>
      <c r="G394" s="862" t="s">
        <v>7262</v>
      </c>
      <c r="H394" s="862" t="s">
        <v>2870</v>
      </c>
      <c r="I394" s="274" t="s">
        <v>7426</v>
      </c>
      <c r="J394" s="274" t="s">
        <v>7427</v>
      </c>
      <c r="K394" s="862" t="s">
        <v>2022</v>
      </c>
      <c r="L394" s="862" t="s">
        <v>2903</v>
      </c>
    </row>
    <row r="395" spans="1:12" ht="24">
      <c r="A395" s="1008">
        <v>392</v>
      </c>
      <c r="B395" s="1008" t="s">
        <v>7434</v>
      </c>
      <c r="C395" s="1008" t="s">
        <v>5864</v>
      </c>
      <c r="D395" s="305" t="s">
        <v>7435</v>
      </c>
      <c r="E395" s="1019">
        <v>1146.3599999999999</v>
      </c>
      <c r="F395" s="305">
        <v>2054701</v>
      </c>
      <c r="G395" s="305" t="s">
        <v>5907</v>
      </c>
      <c r="H395" s="305" t="s">
        <v>2870</v>
      </c>
      <c r="I395" s="1008" t="s">
        <v>7426</v>
      </c>
      <c r="J395" s="1008" t="s">
        <v>7427</v>
      </c>
      <c r="K395" s="305" t="s">
        <v>6700</v>
      </c>
      <c r="L395" s="305" t="s">
        <v>6701</v>
      </c>
    </row>
    <row r="396" spans="1:12">
      <c r="A396" s="274">
        <v>393</v>
      </c>
      <c r="B396" s="274" t="s">
        <v>7436</v>
      </c>
      <c r="C396" s="274" t="s">
        <v>5864</v>
      </c>
      <c r="D396" s="862" t="s">
        <v>7437</v>
      </c>
      <c r="E396" s="1021">
        <v>2253.6</v>
      </c>
      <c r="F396" s="862">
        <v>5722942</v>
      </c>
      <c r="G396" s="862" t="s">
        <v>7438</v>
      </c>
      <c r="H396" s="862" t="s">
        <v>2870</v>
      </c>
      <c r="I396" s="274" t="s">
        <v>7439</v>
      </c>
      <c r="J396" s="274" t="s">
        <v>7440</v>
      </c>
      <c r="K396" s="862" t="s">
        <v>2886</v>
      </c>
      <c r="L396" s="862" t="s">
        <v>5997</v>
      </c>
    </row>
    <row r="397" spans="1:12">
      <c r="A397" s="1008">
        <v>394</v>
      </c>
      <c r="B397" s="1008" t="s">
        <v>7441</v>
      </c>
      <c r="C397" s="1008" t="s">
        <v>5864</v>
      </c>
      <c r="D397" s="305" t="s">
        <v>7306</v>
      </c>
      <c r="E397" s="305">
        <v>25.05</v>
      </c>
      <c r="F397" s="305">
        <v>2723344</v>
      </c>
      <c r="G397" s="305" t="s">
        <v>7077</v>
      </c>
      <c r="H397" s="305" t="s">
        <v>2870</v>
      </c>
      <c r="I397" s="1008" t="s">
        <v>7439</v>
      </c>
      <c r="J397" s="1008" t="s">
        <v>7440</v>
      </c>
      <c r="K397" s="305" t="s">
        <v>1239</v>
      </c>
      <c r="L397" s="305" t="s">
        <v>5899</v>
      </c>
    </row>
    <row r="398" spans="1:12">
      <c r="A398" s="274">
        <v>395</v>
      </c>
      <c r="B398" s="274" t="s">
        <v>7442</v>
      </c>
      <c r="C398" s="274" t="s">
        <v>5864</v>
      </c>
      <c r="D398" s="862" t="s">
        <v>7443</v>
      </c>
      <c r="E398" s="862">
        <v>525.27</v>
      </c>
      <c r="F398" s="862">
        <v>5722942</v>
      </c>
      <c r="G398" s="862" t="s">
        <v>7438</v>
      </c>
      <c r="H398" s="862" t="s">
        <v>2870</v>
      </c>
      <c r="I398" s="274" t="s">
        <v>7439</v>
      </c>
      <c r="J398" s="274" t="s">
        <v>7440</v>
      </c>
      <c r="K398" s="862" t="s">
        <v>2886</v>
      </c>
      <c r="L398" s="862" t="s">
        <v>5997</v>
      </c>
    </row>
    <row r="399" spans="1:12">
      <c r="A399" s="1008">
        <v>396</v>
      </c>
      <c r="B399" s="1008" t="s">
        <v>7444</v>
      </c>
      <c r="C399" s="1008" t="s">
        <v>5864</v>
      </c>
      <c r="D399" s="305" t="s">
        <v>7445</v>
      </c>
      <c r="E399" s="305">
        <v>28.92</v>
      </c>
      <c r="F399" s="305">
        <v>2771179</v>
      </c>
      <c r="G399" s="305" t="s">
        <v>7446</v>
      </c>
      <c r="H399" s="305" t="s">
        <v>2870</v>
      </c>
      <c r="I399" s="1008" t="s">
        <v>7447</v>
      </c>
      <c r="J399" s="1008" t="s">
        <v>7448</v>
      </c>
      <c r="K399" s="305" t="s">
        <v>1265</v>
      </c>
      <c r="L399" s="305" t="s">
        <v>4690</v>
      </c>
    </row>
    <row r="400" spans="1:12">
      <c r="A400" s="274">
        <v>397</v>
      </c>
      <c r="B400" s="274" t="s">
        <v>7449</v>
      </c>
      <c r="C400" s="274" t="s">
        <v>5864</v>
      </c>
      <c r="D400" s="862" t="s">
        <v>7450</v>
      </c>
      <c r="E400" s="862">
        <v>65.92</v>
      </c>
      <c r="F400" s="862">
        <v>3738191</v>
      </c>
      <c r="G400" s="862" t="s">
        <v>5928</v>
      </c>
      <c r="H400" s="862" t="s">
        <v>2870</v>
      </c>
      <c r="I400" s="274" t="s">
        <v>7451</v>
      </c>
      <c r="J400" s="274" t="s">
        <v>7452</v>
      </c>
      <c r="K400" s="862" t="s">
        <v>1179</v>
      </c>
      <c r="L400" s="862" t="s">
        <v>3182</v>
      </c>
    </row>
    <row r="401" spans="1:12">
      <c r="A401" s="1008">
        <v>398</v>
      </c>
      <c r="B401" s="1008" t="s">
        <v>7453</v>
      </c>
      <c r="C401" s="1008" t="s">
        <v>5864</v>
      </c>
      <c r="D401" s="305" t="s">
        <v>7454</v>
      </c>
      <c r="E401" s="305">
        <v>27.98</v>
      </c>
      <c r="F401" s="305">
        <v>2076624</v>
      </c>
      <c r="G401" s="305" t="s">
        <v>7455</v>
      </c>
      <c r="H401" s="305" t="s">
        <v>2870</v>
      </c>
      <c r="I401" s="1008" t="s">
        <v>7451</v>
      </c>
      <c r="J401" s="1008" t="s">
        <v>7452</v>
      </c>
      <c r="K401" s="305" t="s">
        <v>2058</v>
      </c>
      <c r="L401" s="305" t="s">
        <v>1197</v>
      </c>
    </row>
    <row r="402" spans="1:12">
      <c r="A402" s="274">
        <v>399</v>
      </c>
      <c r="B402" s="274" t="s">
        <v>7456</v>
      </c>
      <c r="C402" s="274" t="s">
        <v>5864</v>
      </c>
      <c r="D402" s="862" t="s">
        <v>7457</v>
      </c>
      <c r="E402" s="862">
        <v>140.11000000000001</v>
      </c>
      <c r="F402" s="862">
        <v>2824833</v>
      </c>
      <c r="G402" s="862" t="s">
        <v>7458</v>
      </c>
      <c r="H402" s="862" t="s">
        <v>2870</v>
      </c>
      <c r="I402" s="274" t="s">
        <v>7459</v>
      </c>
      <c r="J402" s="274" t="s">
        <v>7460</v>
      </c>
      <c r="K402" s="862" t="s">
        <v>1239</v>
      </c>
      <c r="L402" s="862" t="s">
        <v>3163</v>
      </c>
    </row>
    <row r="403" spans="1:12" ht="24">
      <c r="A403" s="1008">
        <v>400</v>
      </c>
      <c r="B403" s="1008" t="s">
        <v>7461</v>
      </c>
      <c r="C403" s="1008" t="s">
        <v>5864</v>
      </c>
      <c r="D403" s="305" t="s">
        <v>7462</v>
      </c>
      <c r="E403" s="305">
        <v>46.13</v>
      </c>
      <c r="F403" s="305">
        <v>2075652</v>
      </c>
      <c r="G403" s="305" t="s">
        <v>6295</v>
      </c>
      <c r="H403" s="305" t="s">
        <v>5966</v>
      </c>
      <c r="I403" s="1008" t="s">
        <v>7463</v>
      </c>
      <c r="J403" s="1008" t="s">
        <v>7464</v>
      </c>
      <c r="K403" s="305" t="s">
        <v>2022</v>
      </c>
      <c r="L403" s="305" t="s">
        <v>2903</v>
      </c>
    </row>
    <row r="404" spans="1:12" ht="24">
      <c r="A404" s="274">
        <v>401</v>
      </c>
      <c r="B404" s="274" t="s">
        <v>7465</v>
      </c>
      <c r="C404" s="274" t="s">
        <v>5864</v>
      </c>
      <c r="D404" s="862" t="s">
        <v>7466</v>
      </c>
      <c r="E404" s="862">
        <v>39.67</v>
      </c>
      <c r="F404" s="862">
        <v>2075652</v>
      </c>
      <c r="G404" s="862" t="s">
        <v>6295</v>
      </c>
      <c r="H404" s="862" t="s">
        <v>5966</v>
      </c>
      <c r="I404" s="274" t="s">
        <v>7463</v>
      </c>
      <c r="J404" s="274" t="s">
        <v>7464</v>
      </c>
      <c r="K404" s="862" t="s">
        <v>2022</v>
      </c>
      <c r="L404" s="862" t="s">
        <v>2903</v>
      </c>
    </row>
    <row r="405" spans="1:12">
      <c r="A405" s="1008">
        <v>402</v>
      </c>
      <c r="B405" s="1008" t="s">
        <v>7467</v>
      </c>
      <c r="C405" s="1008" t="s">
        <v>5864</v>
      </c>
      <c r="D405" s="305" t="s">
        <v>7468</v>
      </c>
      <c r="E405" s="305">
        <v>254.79</v>
      </c>
      <c r="F405" s="305">
        <v>2800128</v>
      </c>
      <c r="G405" s="305" t="s">
        <v>7469</v>
      </c>
      <c r="H405" s="305" t="s">
        <v>2870</v>
      </c>
      <c r="I405" s="1008" t="s">
        <v>7470</v>
      </c>
      <c r="J405" s="1008" t="s">
        <v>7471</v>
      </c>
      <c r="K405" s="305" t="s">
        <v>1239</v>
      </c>
      <c r="L405" s="305" t="s">
        <v>5899</v>
      </c>
    </row>
    <row r="406" spans="1:12">
      <c r="A406" s="274">
        <v>403</v>
      </c>
      <c r="B406" s="274" t="s">
        <v>7472</v>
      </c>
      <c r="C406" s="274" t="s">
        <v>5864</v>
      </c>
      <c r="D406" s="862" t="s">
        <v>5989</v>
      </c>
      <c r="E406" s="862">
        <v>26.45</v>
      </c>
      <c r="F406" s="862">
        <v>2638185</v>
      </c>
      <c r="G406" s="862" t="s">
        <v>7473</v>
      </c>
      <c r="H406" s="862" t="s">
        <v>2870</v>
      </c>
      <c r="I406" s="274" t="s">
        <v>7474</v>
      </c>
      <c r="J406" s="274" t="s">
        <v>7475</v>
      </c>
      <c r="K406" s="862" t="s">
        <v>1202</v>
      </c>
      <c r="L406" s="862" t="s">
        <v>3219</v>
      </c>
    </row>
    <row r="407" spans="1:12" ht="24">
      <c r="A407" s="1008">
        <v>404</v>
      </c>
      <c r="B407" s="1008" t="s">
        <v>7476</v>
      </c>
      <c r="C407" s="1008" t="s">
        <v>5864</v>
      </c>
      <c r="D407" s="305" t="s">
        <v>7477</v>
      </c>
      <c r="E407" s="305">
        <v>55.66</v>
      </c>
      <c r="F407" s="305">
        <v>5369223</v>
      </c>
      <c r="G407" s="305" t="s">
        <v>7478</v>
      </c>
      <c r="H407" s="305" t="s">
        <v>2870</v>
      </c>
      <c r="I407" s="1008" t="s">
        <v>7479</v>
      </c>
      <c r="J407" s="1008" t="s">
        <v>7480</v>
      </c>
      <c r="K407" s="305" t="s">
        <v>1213</v>
      </c>
      <c r="L407" s="305" t="s">
        <v>3105</v>
      </c>
    </row>
    <row r="408" spans="1:12">
      <c r="A408" s="274">
        <v>405</v>
      </c>
      <c r="B408" s="274" t="s">
        <v>7481</v>
      </c>
      <c r="C408" s="274" t="s">
        <v>5864</v>
      </c>
      <c r="D408" s="862" t="s">
        <v>7482</v>
      </c>
      <c r="E408" s="862">
        <v>202.71</v>
      </c>
      <c r="F408" s="862">
        <v>4251148</v>
      </c>
      <c r="G408" s="862" t="s">
        <v>2874</v>
      </c>
      <c r="H408" s="862" t="s">
        <v>2870</v>
      </c>
      <c r="I408" s="274" t="s">
        <v>7483</v>
      </c>
      <c r="J408" s="274" t="s">
        <v>7484</v>
      </c>
      <c r="K408" s="862" t="s">
        <v>1239</v>
      </c>
      <c r="L408" s="862" t="s">
        <v>5899</v>
      </c>
    </row>
    <row r="409" spans="1:12">
      <c r="A409" s="1008">
        <v>406</v>
      </c>
      <c r="B409" s="1008" t="s">
        <v>7485</v>
      </c>
      <c r="C409" s="1008" t="s">
        <v>5864</v>
      </c>
      <c r="D409" s="305" t="s">
        <v>7486</v>
      </c>
      <c r="E409" s="305">
        <v>149.79</v>
      </c>
      <c r="F409" s="305">
        <v>2069849</v>
      </c>
      <c r="G409" s="305" t="s">
        <v>7487</v>
      </c>
      <c r="H409" s="305" t="s">
        <v>2870</v>
      </c>
      <c r="I409" s="1008" t="s">
        <v>7483</v>
      </c>
      <c r="J409" s="1008" t="s">
        <v>7488</v>
      </c>
      <c r="K409" s="305" t="s">
        <v>1239</v>
      </c>
      <c r="L409" s="305" t="s">
        <v>5899</v>
      </c>
    </row>
    <row r="410" spans="1:12">
      <c r="A410" s="274">
        <v>407</v>
      </c>
      <c r="B410" s="274" t="s">
        <v>7489</v>
      </c>
      <c r="C410" s="274" t="s">
        <v>5864</v>
      </c>
      <c r="D410" s="862" t="s">
        <v>3273</v>
      </c>
      <c r="E410" s="862">
        <v>30.74</v>
      </c>
      <c r="F410" s="862">
        <v>2786893</v>
      </c>
      <c r="G410" s="862" t="s">
        <v>7490</v>
      </c>
      <c r="H410" s="862" t="s">
        <v>5872</v>
      </c>
      <c r="I410" s="274" t="s">
        <v>7491</v>
      </c>
      <c r="J410" s="274" t="s">
        <v>7492</v>
      </c>
      <c r="K410" s="862" t="s">
        <v>824</v>
      </c>
      <c r="L410" s="862" t="s">
        <v>3273</v>
      </c>
    </row>
    <row r="411" spans="1:12">
      <c r="A411" s="1008">
        <v>408</v>
      </c>
      <c r="B411" s="1008" t="s">
        <v>7493</v>
      </c>
      <c r="C411" s="1008" t="s">
        <v>5864</v>
      </c>
      <c r="D411" s="305" t="s">
        <v>7494</v>
      </c>
      <c r="E411" s="305">
        <v>27.2</v>
      </c>
      <c r="F411" s="305">
        <v>2060825</v>
      </c>
      <c r="G411" s="305" t="s">
        <v>7495</v>
      </c>
      <c r="H411" s="305" t="s">
        <v>2870</v>
      </c>
      <c r="I411" s="1008" t="s">
        <v>7491</v>
      </c>
      <c r="J411" s="1008" t="s">
        <v>7492</v>
      </c>
      <c r="K411" s="305" t="s">
        <v>824</v>
      </c>
      <c r="L411" s="305" t="s">
        <v>6172</v>
      </c>
    </row>
    <row r="412" spans="1:12">
      <c r="A412" s="274">
        <v>409</v>
      </c>
      <c r="B412" s="274" t="s">
        <v>7496</v>
      </c>
      <c r="C412" s="274" t="s">
        <v>5864</v>
      </c>
      <c r="D412" s="862" t="s">
        <v>3612</v>
      </c>
      <c r="E412" s="862">
        <v>232.1</v>
      </c>
      <c r="F412" s="862">
        <v>2019086</v>
      </c>
      <c r="G412" s="862" t="s">
        <v>3609</v>
      </c>
      <c r="H412" s="862" t="s">
        <v>2870</v>
      </c>
      <c r="I412" s="274" t="s">
        <v>7491</v>
      </c>
      <c r="J412" s="274" t="s">
        <v>7492</v>
      </c>
      <c r="K412" s="862" t="s">
        <v>1239</v>
      </c>
      <c r="L412" s="862" t="s">
        <v>3610</v>
      </c>
    </row>
    <row r="413" spans="1:12">
      <c r="A413" s="1008">
        <v>410</v>
      </c>
      <c r="B413" s="1008" t="s">
        <v>7497</v>
      </c>
      <c r="C413" s="1008" t="s">
        <v>5864</v>
      </c>
      <c r="D413" s="305" t="s">
        <v>7498</v>
      </c>
      <c r="E413" s="305">
        <v>412.84</v>
      </c>
      <c r="F413" s="305">
        <v>5073642</v>
      </c>
      <c r="G413" s="305" t="s">
        <v>7499</v>
      </c>
      <c r="H413" s="305" t="s">
        <v>5872</v>
      </c>
      <c r="I413" s="1008" t="s">
        <v>7500</v>
      </c>
      <c r="J413" s="1008" t="s">
        <v>7501</v>
      </c>
      <c r="K413" s="305" t="s">
        <v>1239</v>
      </c>
      <c r="L413" s="305" t="s">
        <v>5899</v>
      </c>
    </row>
    <row r="414" spans="1:12">
      <c r="A414" s="274">
        <v>411</v>
      </c>
      <c r="B414" s="274" t="s">
        <v>7502</v>
      </c>
      <c r="C414" s="274" t="s">
        <v>5864</v>
      </c>
      <c r="D414" s="862" t="s">
        <v>7503</v>
      </c>
      <c r="E414" s="862">
        <v>77.48</v>
      </c>
      <c r="F414" s="862">
        <v>2549204</v>
      </c>
      <c r="G414" s="862" t="s">
        <v>7504</v>
      </c>
      <c r="H414" s="862" t="s">
        <v>2870</v>
      </c>
      <c r="I414" s="274" t="s">
        <v>7500</v>
      </c>
      <c r="J414" s="274" t="s">
        <v>7501</v>
      </c>
      <c r="K414" s="862" t="s">
        <v>2022</v>
      </c>
      <c r="L414" s="862" t="s">
        <v>3059</v>
      </c>
    </row>
    <row r="415" spans="1:12">
      <c r="A415" s="1008">
        <v>412</v>
      </c>
      <c r="B415" s="1008" t="s">
        <v>7505</v>
      </c>
      <c r="C415" s="1008" t="s">
        <v>5864</v>
      </c>
      <c r="D415" s="305" t="s">
        <v>7506</v>
      </c>
      <c r="E415" s="305">
        <v>30.62</v>
      </c>
      <c r="F415" s="305">
        <v>2582457</v>
      </c>
      <c r="G415" s="305" t="s">
        <v>7507</v>
      </c>
      <c r="H415" s="305" t="s">
        <v>2870</v>
      </c>
      <c r="I415" s="1008" t="s">
        <v>7508</v>
      </c>
      <c r="J415" s="1008" t="s">
        <v>7509</v>
      </c>
      <c r="K415" s="305" t="s">
        <v>1202</v>
      </c>
      <c r="L415" s="305" t="s">
        <v>3268</v>
      </c>
    </row>
    <row r="416" spans="1:12">
      <c r="A416" s="274">
        <v>413</v>
      </c>
      <c r="B416" s="274" t="s">
        <v>7510</v>
      </c>
      <c r="C416" s="274" t="s">
        <v>5864</v>
      </c>
      <c r="D416" s="862" t="s">
        <v>7511</v>
      </c>
      <c r="E416" s="862">
        <v>154.56</v>
      </c>
      <c r="F416" s="862">
        <v>5535565</v>
      </c>
      <c r="G416" s="862" t="s">
        <v>7512</v>
      </c>
      <c r="H416" s="862" t="s">
        <v>2870</v>
      </c>
      <c r="I416" s="274" t="s">
        <v>7513</v>
      </c>
      <c r="J416" s="274" t="s">
        <v>7514</v>
      </c>
      <c r="K416" s="862" t="s">
        <v>2058</v>
      </c>
      <c r="L416" s="862" t="s">
        <v>6051</v>
      </c>
    </row>
    <row r="417" spans="1:12">
      <c r="A417" s="1008">
        <v>414</v>
      </c>
      <c r="B417" s="1008" t="s">
        <v>7515</v>
      </c>
      <c r="C417" s="1008" t="s">
        <v>5864</v>
      </c>
      <c r="D417" s="305" t="s">
        <v>7511</v>
      </c>
      <c r="E417" s="305">
        <v>282.83999999999997</v>
      </c>
      <c r="F417" s="305">
        <v>2825457</v>
      </c>
      <c r="G417" s="305" t="s">
        <v>7516</v>
      </c>
      <c r="H417" s="305" t="s">
        <v>5872</v>
      </c>
      <c r="I417" s="1008" t="s">
        <v>7513</v>
      </c>
      <c r="J417" s="1008" t="s">
        <v>7514</v>
      </c>
      <c r="K417" s="305" t="s">
        <v>2058</v>
      </c>
      <c r="L417" s="305" t="s">
        <v>6051</v>
      </c>
    </row>
    <row r="418" spans="1:12">
      <c r="A418" s="274">
        <v>415</v>
      </c>
      <c r="B418" s="274" t="s">
        <v>7517</v>
      </c>
      <c r="C418" s="274" t="s">
        <v>5864</v>
      </c>
      <c r="D418" s="862" t="s">
        <v>7518</v>
      </c>
      <c r="E418" s="862">
        <v>390.28</v>
      </c>
      <c r="F418" s="862">
        <v>5124913</v>
      </c>
      <c r="G418" s="862" t="s">
        <v>6134</v>
      </c>
      <c r="H418" s="862" t="s">
        <v>6016</v>
      </c>
      <c r="I418" s="274" t="s">
        <v>7519</v>
      </c>
      <c r="J418" s="274" t="s">
        <v>7520</v>
      </c>
      <c r="K418" s="862" t="s">
        <v>1173</v>
      </c>
      <c r="L418" s="862" t="s">
        <v>3723</v>
      </c>
    </row>
    <row r="419" spans="1:12">
      <c r="A419" s="1008">
        <v>416</v>
      </c>
      <c r="B419" s="1008" t="s">
        <v>7521</v>
      </c>
      <c r="C419" s="1008" t="s">
        <v>5864</v>
      </c>
      <c r="D419" s="305" t="s">
        <v>7522</v>
      </c>
      <c r="E419" s="305">
        <v>28.65</v>
      </c>
      <c r="F419" s="305">
        <v>2736381</v>
      </c>
      <c r="G419" s="305" t="s">
        <v>7523</v>
      </c>
      <c r="H419" s="305" t="s">
        <v>2870</v>
      </c>
      <c r="I419" s="1008" t="s">
        <v>7524</v>
      </c>
      <c r="J419" s="1008" t="s">
        <v>7525</v>
      </c>
      <c r="K419" s="305" t="s">
        <v>2058</v>
      </c>
      <c r="L419" s="305" t="s">
        <v>1218</v>
      </c>
    </row>
    <row r="420" spans="1:12">
      <c r="A420" s="274">
        <v>417</v>
      </c>
      <c r="B420" s="274" t="s">
        <v>7526</v>
      </c>
      <c r="C420" s="274" t="s">
        <v>5864</v>
      </c>
      <c r="D420" s="862" t="s">
        <v>7527</v>
      </c>
      <c r="E420" s="862">
        <v>114.68</v>
      </c>
      <c r="F420" s="862">
        <v>2825643</v>
      </c>
      <c r="G420" s="862" t="s">
        <v>7528</v>
      </c>
      <c r="H420" s="862" t="s">
        <v>2870</v>
      </c>
      <c r="I420" s="274" t="s">
        <v>7524</v>
      </c>
      <c r="J420" s="274" t="s">
        <v>7525</v>
      </c>
      <c r="K420" s="862" t="s">
        <v>1202</v>
      </c>
      <c r="L420" s="862" t="s">
        <v>3219</v>
      </c>
    </row>
    <row r="421" spans="1:12">
      <c r="A421" s="1008">
        <v>418</v>
      </c>
      <c r="B421" s="1008" t="s">
        <v>7529</v>
      </c>
      <c r="C421" s="1008" t="s">
        <v>5864</v>
      </c>
      <c r="D421" s="305" t="s">
        <v>3137</v>
      </c>
      <c r="E421" s="305">
        <v>74.98</v>
      </c>
      <c r="F421" s="305">
        <v>2107511</v>
      </c>
      <c r="G421" s="305" t="s">
        <v>7530</v>
      </c>
      <c r="H421" s="305" t="s">
        <v>2870</v>
      </c>
      <c r="I421" s="1008" t="s">
        <v>7531</v>
      </c>
      <c r="J421" s="1008" t="s">
        <v>7532</v>
      </c>
      <c r="K421" s="305" t="s">
        <v>1202</v>
      </c>
      <c r="L421" s="305" t="s">
        <v>3006</v>
      </c>
    </row>
    <row r="422" spans="1:12">
      <c r="A422" s="274">
        <v>419</v>
      </c>
      <c r="B422" s="274" t="s">
        <v>7533</v>
      </c>
      <c r="C422" s="274" t="s">
        <v>5864</v>
      </c>
      <c r="D422" s="862" t="s">
        <v>7534</v>
      </c>
      <c r="E422" s="862">
        <v>76.08</v>
      </c>
      <c r="F422" s="862">
        <v>2107511</v>
      </c>
      <c r="G422" s="862" t="s">
        <v>7530</v>
      </c>
      <c r="H422" s="862" t="s">
        <v>2870</v>
      </c>
      <c r="I422" s="274" t="s">
        <v>7531</v>
      </c>
      <c r="J422" s="274" t="s">
        <v>7532</v>
      </c>
      <c r="K422" s="862" t="s">
        <v>1202</v>
      </c>
      <c r="L422" s="862" t="s">
        <v>3006</v>
      </c>
    </row>
    <row r="423" spans="1:12">
      <c r="A423" s="1008">
        <v>420</v>
      </c>
      <c r="B423" s="1008" t="s">
        <v>7535</v>
      </c>
      <c r="C423" s="1008" t="s">
        <v>5864</v>
      </c>
      <c r="D423" s="305" t="s">
        <v>7536</v>
      </c>
      <c r="E423" s="305">
        <v>120.83</v>
      </c>
      <c r="F423" s="305">
        <v>2054701</v>
      </c>
      <c r="G423" s="305" t="s">
        <v>5907</v>
      </c>
      <c r="H423" s="305" t="s">
        <v>2870</v>
      </c>
      <c r="I423" s="1008" t="s">
        <v>7537</v>
      </c>
      <c r="J423" s="1008" t="s">
        <v>7538</v>
      </c>
      <c r="K423" s="305" t="s">
        <v>1223</v>
      </c>
      <c r="L423" s="305" t="s">
        <v>7336</v>
      </c>
    </row>
    <row r="424" spans="1:12">
      <c r="A424" s="274">
        <v>421</v>
      </c>
      <c r="B424" s="274" t="s">
        <v>7539</v>
      </c>
      <c r="C424" s="274" t="s">
        <v>5864</v>
      </c>
      <c r="D424" s="862" t="s">
        <v>7540</v>
      </c>
      <c r="E424" s="862">
        <v>588.21</v>
      </c>
      <c r="F424" s="862">
        <v>2054701</v>
      </c>
      <c r="G424" s="862" t="s">
        <v>5907</v>
      </c>
      <c r="H424" s="862" t="s">
        <v>2870</v>
      </c>
      <c r="I424" s="274" t="s">
        <v>7537</v>
      </c>
      <c r="J424" s="274" t="s">
        <v>7538</v>
      </c>
      <c r="K424" s="862" t="s">
        <v>1223</v>
      </c>
      <c r="L424" s="862" t="s">
        <v>7336</v>
      </c>
    </row>
    <row r="425" spans="1:12" ht="24">
      <c r="A425" s="1008">
        <v>422</v>
      </c>
      <c r="B425" s="1008" t="s">
        <v>7541</v>
      </c>
      <c r="C425" s="1008" t="s">
        <v>5864</v>
      </c>
      <c r="D425" s="305" t="s">
        <v>7542</v>
      </c>
      <c r="E425" s="305">
        <v>189.54</v>
      </c>
      <c r="F425" s="305">
        <v>5048486</v>
      </c>
      <c r="G425" s="305" t="s">
        <v>7543</v>
      </c>
      <c r="H425" s="305" t="s">
        <v>5966</v>
      </c>
      <c r="I425" s="1008" t="s">
        <v>7544</v>
      </c>
      <c r="J425" s="1008" t="s">
        <v>7545</v>
      </c>
      <c r="K425" s="305" t="s">
        <v>1239</v>
      </c>
      <c r="L425" s="305" t="s">
        <v>3382</v>
      </c>
    </row>
    <row r="426" spans="1:12">
      <c r="A426" s="274">
        <v>423</v>
      </c>
      <c r="B426" s="274" t="s">
        <v>7546</v>
      </c>
      <c r="C426" s="274" t="s">
        <v>5864</v>
      </c>
      <c r="D426" s="862" t="s">
        <v>7547</v>
      </c>
      <c r="E426" s="862">
        <v>89.3</v>
      </c>
      <c r="F426" s="862">
        <v>2696304</v>
      </c>
      <c r="G426" s="862" t="s">
        <v>3572</v>
      </c>
      <c r="H426" s="862" t="s">
        <v>2870</v>
      </c>
      <c r="I426" s="274" t="s">
        <v>7548</v>
      </c>
      <c r="J426" s="274" t="s">
        <v>7549</v>
      </c>
      <c r="K426" s="862" t="s">
        <v>2022</v>
      </c>
      <c r="L426" s="862" t="s">
        <v>3542</v>
      </c>
    </row>
    <row r="427" spans="1:12">
      <c r="A427" s="1008">
        <v>424</v>
      </c>
      <c r="B427" s="1008" t="s">
        <v>7550</v>
      </c>
      <c r="C427" s="1008" t="s">
        <v>5864</v>
      </c>
      <c r="D427" s="305" t="s">
        <v>3364</v>
      </c>
      <c r="E427" s="305">
        <v>222.34</v>
      </c>
      <c r="F427" s="305">
        <v>5051134</v>
      </c>
      <c r="G427" s="305" t="s">
        <v>6385</v>
      </c>
      <c r="H427" s="305" t="s">
        <v>2870</v>
      </c>
      <c r="I427" s="1008" t="s">
        <v>7551</v>
      </c>
      <c r="J427" s="1008" t="s">
        <v>7552</v>
      </c>
      <c r="K427" s="305" t="s">
        <v>2022</v>
      </c>
      <c r="L427" s="305" t="s">
        <v>3542</v>
      </c>
    </row>
    <row r="428" spans="1:12">
      <c r="A428" s="274">
        <v>425</v>
      </c>
      <c r="B428" s="274" t="s">
        <v>7553</v>
      </c>
      <c r="C428" s="274" t="s">
        <v>5864</v>
      </c>
      <c r="D428" s="862" t="s">
        <v>7554</v>
      </c>
      <c r="E428" s="862">
        <v>620.63</v>
      </c>
      <c r="F428" s="862">
        <v>5124913</v>
      </c>
      <c r="G428" s="862" t="s">
        <v>6134</v>
      </c>
      <c r="H428" s="862" t="s">
        <v>6016</v>
      </c>
      <c r="I428" s="274" t="s">
        <v>7555</v>
      </c>
      <c r="J428" s="274" t="s">
        <v>7556</v>
      </c>
      <c r="K428" s="862" t="s">
        <v>1173</v>
      </c>
      <c r="L428" s="862" t="s">
        <v>3723</v>
      </c>
    </row>
    <row r="429" spans="1:12" ht="24">
      <c r="A429" s="1008">
        <v>426</v>
      </c>
      <c r="B429" s="1008" t="s">
        <v>7557</v>
      </c>
      <c r="C429" s="1008" t="s">
        <v>5864</v>
      </c>
      <c r="D429" s="305" t="s">
        <v>7558</v>
      </c>
      <c r="E429" s="305">
        <v>164.14</v>
      </c>
      <c r="F429" s="305">
        <v>2812231</v>
      </c>
      <c r="G429" s="305" t="s">
        <v>7559</v>
      </c>
      <c r="H429" s="305" t="s">
        <v>5966</v>
      </c>
      <c r="I429" s="1008" t="s">
        <v>7555</v>
      </c>
      <c r="J429" s="1008" t="s">
        <v>7556</v>
      </c>
      <c r="K429" s="305" t="s">
        <v>1213</v>
      </c>
      <c r="L429" s="305" t="s">
        <v>3105</v>
      </c>
    </row>
    <row r="430" spans="1:12">
      <c r="A430" s="274">
        <v>427</v>
      </c>
      <c r="B430" s="274" t="s">
        <v>7560</v>
      </c>
      <c r="C430" s="274" t="s">
        <v>5864</v>
      </c>
      <c r="D430" s="862" t="s">
        <v>7561</v>
      </c>
      <c r="E430" s="862">
        <v>49.55</v>
      </c>
      <c r="F430" s="862">
        <v>2609436</v>
      </c>
      <c r="G430" s="862" t="s">
        <v>6771</v>
      </c>
      <c r="H430" s="862" t="s">
        <v>2870</v>
      </c>
      <c r="I430" s="274" t="s">
        <v>7562</v>
      </c>
      <c r="J430" s="274" t="s">
        <v>7563</v>
      </c>
      <c r="K430" s="862" t="s">
        <v>1265</v>
      </c>
      <c r="L430" s="862" t="s">
        <v>4421</v>
      </c>
    </row>
    <row r="431" spans="1:12" ht="24">
      <c r="A431" s="1008">
        <v>428</v>
      </c>
      <c r="B431" s="1008" t="s">
        <v>7564</v>
      </c>
      <c r="C431" s="1008" t="s">
        <v>5864</v>
      </c>
      <c r="D431" s="305" t="s">
        <v>7565</v>
      </c>
      <c r="E431" s="305">
        <v>344.84</v>
      </c>
      <c r="F431" s="305">
        <v>2654652</v>
      </c>
      <c r="G431" s="305" t="s">
        <v>7566</v>
      </c>
      <c r="H431" s="305" t="s">
        <v>2870</v>
      </c>
      <c r="I431" s="1008" t="s">
        <v>7567</v>
      </c>
      <c r="J431" s="1008" t="s">
        <v>7568</v>
      </c>
      <c r="K431" s="305" t="s">
        <v>3389</v>
      </c>
      <c r="L431" s="305" t="s">
        <v>7569</v>
      </c>
    </row>
    <row r="432" spans="1:12">
      <c r="A432" s="274">
        <v>429</v>
      </c>
      <c r="B432" s="274" t="s">
        <v>7570</v>
      </c>
      <c r="C432" s="274" t="s">
        <v>5864</v>
      </c>
      <c r="D432" s="862" t="s">
        <v>7571</v>
      </c>
      <c r="E432" s="862">
        <v>86.96</v>
      </c>
      <c r="F432" s="862">
        <v>2024128</v>
      </c>
      <c r="G432" s="862" t="s">
        <v>7572</v>
      </c>
      <c r="H432" s="862" t="s">
        <v>2870</v>
      </c>
      <c r="I432" s="274" t="s">
        <v>7567</v>
      </c>
      <c r="J432" s="274" t="s">
        <v>7573</v>
      </c>
      <c r="K432" s="862" t="s">
        <v>1239</v>
      </c>
      <c r="L432" s="862" t="s">
        <v>3002</v>
      </c>
    </row>
    <row r="433" spans="1:12">
      <c r="A433" s="1008">
        <v>430</v>
      </c>
      <c r="B433" s="1008" t="s">
        <v>7574</v>
      </c>
      <c r="C433" s="1008" t="s">
        <v>5864</v>
      </c>
      <c r="D433" s="305" t="s">
        <v>7575</v>
      </c>
      <c r="E433" s="305">
        <v>64.78</v>
      </c>
      <c r="F433" s="305">
        <v>2775093</v>
      </c>
      <c r="G433" s="305" t="s">
        <v>7576</v>
      </c>
      <c r="H433" s="305" t="s">
        <v>2870</v>
      </c>
      <c r="I433" s="1008" t="s">
        <v>7577</v>
      </c>
      <c r="J433" s="1008" t="s">
        <v>7578</v>
      </c>
      <c r="K433" s="305" t="s">
        <v>2058</v>
      </c>
      <c r="L433" s="305" t="s">
        <v>2070</v>
      </c>
    </row>
    <row r="434" spans="1:12">
      <c r="A434" s="274">
        <v>431</v>
      </c>
      <c r="B434" s="274" t="s">
        <v>7579</v>
      </c>
      <c r="C434" s="274" t="s">
        <v>5864</v>
      </c>
      <c r="D434" s="862" t="s">
        <v>7580</v>
      </c>
      <c r="E434" s="862">
        <v>55.09</v>
      </c>
      <c r="F434" s="862">
        <v>5149703</v>
      </c>
      <c r="G434" s="862" t="s">
        <v>7581</v>
      </c>
      <c r="H434" s="862" t="s">
        <v>5872</v>
      </c>
      <c r="I434" s="274" t="s">
        <v>7582</v>
      </c>
      <c r="J434" s="274" t="s">
        <v>7583</v>
      </c>
      <c r="K434" s="862" t="s">
        <v>1239</v>
      </c>
      <c r="L434" s="862" t="s">
        <v>3732</v>
      </c>
    </row>
    <row r="435" spans="1:12">
      <c r="A435" s="1008">
        <v>432</v>
      </c>
      <c r="B435" s="1008" t="s">
        <v>7584</v>
      </c>
      <c r="C435" s="1008" t="s">
        <v>5864</v>
      </c>
      <c r="D435" s="305" t="s">
        <v>7585</v>
      </c>
      <c r="E435" s="305">
        <v>23.98</v>
      </c>
      <c r="F435" s="305">
        <v>2038609</v>
      </c>
      <c r="G435" s="305" t="s">
        <v>7586</v>
      </c>
      <c r="H435" s="305" t="s">
        <v>6130</v>
      </c>
      <c r="I435" s="1008" t="s">
        <v>7587</v>
      </c>
      <c r="J435" s="1008" t="s">
        <v>7588</v>
      </c>
      <c r="K435" s="305" t="s">
        <v>2022</v>
      </c>
      <c r="L435" s="305" t="s">
        <v>3235</v>
      </c>
    </row>
    <row r="436" spans="1:12">
      <c r="A436" s="274">
        <v>433</v>
      </c>
      <c r="B436" s="274" t="s">
        <v>7589</v>
      </c>
      <c r="C436" s="274" t="s">
        <v>5864</v>
      </c>
      <c r="D436" s="862" t="s">
        <v>7585</v>
      </c>
      <c r="E436" s="862">
        <v>3.04</v>
      </c>
      <c r="F436" s="862">
        <v>5063329</v>
      </c>
      <c r="G436" s="862" t="s">
        <v>3738</v>
      </c>
      <c r="H436" s="862" t="s">
        <v>2870</v>
      </c>
      <c r="I436" s="274" t="s">
        <v>7587</v>
      </c>
      <c r="J436" s="274" t="s">
        <v>7588</v>
      </c>
      <c r="K436" s="862" t="s">
        <v>2022</v>
      </c>
      <c r="L436" s="862" t="s">
        <v>3235</v>
      </c>
    </row>
    <row r="437" spans="1:12">
      <c r="A437" s="1008">
        <v>434</v>
      </c>
      <c r="B437" s="1008" t="s">
        <v>7590</v>
      </c>
      <c r="C437" s="1008" t="s">
        <v>5864</v>
      </c>
      <c r="D437" s="305" t="s">
        <v>7591</v>
      </c>
      <c r="E437" s="305">
        <v>273.41000000000003</v>
      </c>
      <c r="F437" s="305">
        <v>2787989</v>
      </c>
      <c r="G437" s="305" t="s">
        <v>7592</v>
      </c>
      <c r="H437" s="305" t="s">
        <v>2870</v>
      </c>
      <c r="I437" s="1008" t="s">
        <v>7593</v>
      </c>
      <c r="J437" s="1008" t="s">
        <v>7594</v>
      </c>
      <c r="K437" s="305" t="s">
        <v>2022</v>
      </c>
      <c r="L437" s="305" t="s">
        <v>2903</v>
      </c>
    </row>
    <row r="438" spans="1:12">
      <c r="A438" s="274">
        <v>435</v>
      </c>
      <c r="B438" s="274" t="s">
        <v>7595</v>
      </c>
      <c r="C438" s="274" t="s">
        <v>5864</v>
      </c>
      <c r="D438" s="862" t="s">
        <v>7596</v>
      </c>
      <c r="E438" s="862">
        <v>34.450000000000003</v>
      </c>
      <c r="F438" s="862">
        <v>2100231</v>
      </c>
      <c r="G438" s="862" t="s">
        <v>6121</v>
      </c>
      <c r="H438" s="862" t="s">
        <v>2870</v>
      </c>
      <c r="I438" s="274" t="s">
        <v>7593</v>
      </c>
      <c r="J438" s="274" t="s">
        <v>7594</v>
      </c>
      <c r="K438" s="862" t="s">
        <v>1184</v>
      </c>
      <c r="L438" s="862" t="s">
        <v>3054</v>
      </c>
    </row>
    <row r="439" spans="1:12">
      <c r="A439" s="1008">
        <v>436</v>
      </c>
      <c r="B439" s="1008" t="s">
        <v>7597</v>
      </c>
      <c r="C439" s="1008" t="s">
        <v>5864</v>
      </c>
      <c r="D439" s="305" t="s">
        <v>5335</v>
      </c>
      <c r="E439" s="305">
        <v>66.91</v>
      </c>
      <c r="F439" s="305">
        <v>2840995</v>
      </c>
      <c r="G439" s="305" t="s">
        <v>7598</v>
      </c>
      <c r="H439" s="305" t="s">
        <v>2870</v>
      </c>
      <c r="I439" s="1008" t="s">
        <v>7593</v>
      </c>
      <c r="J439" s="1008" t="s">
        <v>7599</v>
      </c>
      <c r="K439" s="305" t="s">
        <v>1239</v>
      </c>
      <c r="L439" s="305" t="s">
        <v>3002</v>
      </c>
    </row>
    <row r="440" spans="1:12">
      <c r="A440" s="274">
        <v>437</v>
      </c>
      <c r="B440" s="274" t="s">
        <v>7600</v>
      </c>
      <c r="C440" s="274" t="s">
        <v>5864</v>
      </c>
      <c r="D440" s="862" t="s">
        <v>7601</v>
      </c>
      <c r="E440" s="862">
        <v>417.97</v>
      </c>
      <c r="F440" s="862">
        <v>5515882</v>
      </c>
      <c r="G440" s="862" t="s">
        <v>7602</v>
      </c>
      <c r="H440" s="862" t="s">
        <v>2870</v>
      </c>
      <c r="I440" s="274" t="s">
        <v>7593</v>
      </c>
      <c r="J440" s="274" t="s">
        <v>7594</v>
      </c>
      <c r="K440" s="862" t="s">
        <v>1184</v>
      </c>
      <c r="L440" s="862" t="s">
        <v>3054</v>
      </c>
    </row>
    <row r="441" spans="1:12">
      <c r="A441" s="1008">
        <v>438</v>
      </c>
      <c r="B441" s="1008" t="s">
        <v>7603</v>
      </c>
      <c r="C441" s="1008" t="s">
        <v>5864</v>
      </c>
      <c r="D441" s="305" t="s">
        <v>7604</v>
      </c>
      <c r="E441" s="305">
        <v>641.83000000000004</v>
      </c>
      <c r="F441" s="305">
        <v>2100231</v>
      </c>
      <c r="G441" s="305" t="s">
        <v>6121</v>
      </c>
      <c r="H441" s="305" t="s">
        <v>2870</v>
      </c>
      <c r="I441" s="1008" t="s">
        <v>7593</v>
      </c>
      <c r="J441" s="1008" t="s">
        <v>7594</v>
      </c>
      <c r="K441" s="305" t="s">
        <v>1184</v>
      </c>
      <c r="L441" s="305" t="s">
        <v>3054</v>
      </c>
    </row>
    <row r="442" spans="1:12">
      <c r="A442" s="274">
        <v>439</v>
      </c>
      <c r="B442" s="274" t="s">
        <v>7605</v>
      </c>
      <c r="C442" s="274" t="s">
        <v>5864</v>
      </c>
      <c r="D442" s="862" t="s">
        <v>7606</v>
      </c>
      <c r="E442" s="1021">
        <v>1253.42</v>
      </c>
      <c r="F442" s="862">
        <v>2784165</v>
      </c>
      <c r="G442" s="862" t="s">
        <v>3740</v>
      </c>
      <c r="H442" s="862" t="s">
        <v>2870</v>
      </c>
      <c r="I442" s="274" t="s">
        <v>7593</v>
      </c>
      <c r="J442" s="274" t="s">
        <v>7594</v>
      </c>
      <c r="K442" s="862" t="s">
        <v>2886</v>
      </c>
      <c r="L442" s="862" t="s">
        <v>5997</v>
      </c>
    </row>
    <row r="443" spans="1:12">
      <c r="A443" s="1008">
        <v>440</v>
      </c>
      <c r="B443" s="1008" t="s">
        <v>7607</v>
      </c>
      <c r="C443" s="1008" t="s">
        <v>5864</v>
      </c>
      <c r="D443" s="305" t="s">
        <v>7608</v>
      </c>
      <c r="E443" s="305">
        <v>34.619999999999997</v>
      </c>
      <c r="F443" s="305">
        <v>2840995</v>
      </c>
      <c r="G443" s="305" t="s">
        <v>7598</v>
      </c>
      <c r="H443" s="305" t="s">
        <v>2870</v>
      </c>
      <c r="I443" s="1008" t="s">
        <v>7593</v>
      </c>
      <c r="J443" s="1008" t="s">
        <v>7599</v>
      </c>
      <c r="K443" s="305" t="s">
        <v>1239</v>
      </c>
      <c r="L443" s="305" t="s">
        <v>3002</v>
      </c>
    </row>
    <row r="444" spans="1:12">
      <c r="A444" s="274">
        <v>441</v>
      </c>
      <c r="B444" s="274" t="s">
        <v>7609</v>
      </c>
      <c r="C444" s="274" t="s">
        <v>5864</v>
      </c>
      <c r="D444" s="862" t="s">
        <v>6120</v>
      </c>
      <c r="E444" s="862">
        <v>266.70999999999998</v>
      </c>
      <c r="F444" s="862">
        <v>6019935</v>
      </c>
      <c r="G444" s="862" t="s">
        <v>7610</v>
      </c>
      <c r="H444" s="862" t="s">
        <v>2870</v>
      </c>
      <c r="I444" s="274" t="s">
        <v>7593</v>
      </c>
      <c r="J444" s="274" t="s">
        <v>7594</v>
      </c>
      <c r="K444" s="862" t="s">
        <v>2886</v>
      </c>
      <c r="L444" s="862" t="s">
        <v>5997</v>
      </c>
    </row>
    <row r="445" spans="1:12">
      <c r="A445" s="1008">
        <v>442</v>
      </c>
      <c r="B445" s="1008" t="s">
        <v>7611</v>
      </c>
      <c r="C445" s="1008" t="s">
        <v>5864</v>
      </c>
      <c r="D445" s="305" t="s">
        <v>7612</v>
      </c>
      <c r="E445" s="305">
        <v>145.53</v>
      </c>
      <c r="F445" s="305">
        <v>2100231</v>
      </c>
      <c r="G445" s="305" t="s">
        <v>6121</v>
      </c>
      <c r="H445" s="305" t="s">
        <v>2870</v>
      </c>
      <c r="I445" s="1008" t="s">
        <v>7593</v>
      </c>
      <c r="J445" s="1008" t="s">
        <v>7594</v>
      </c>
      <c r="K445" s="305" t="s">
        <v>2022</v>
      </c>
      <c r="L445" s="305" t="s">
        <v>2903</v>
      </c>
    </row>
    <row r="446" spans="1:12" ht="24">
      <c r="A446" s="274">
        <v>443</v>
      </c>
      <c r="B446" s="274" t="s">
        <v>7613</v>
      </c>
      <c r="C446" s="274" t="s">
        <v>5864</v>
      </c>
      <c r="D446" s="862" t="s">
        <v>7614</v>
      </c>
      <c r="E446" s="862">
        <v>336.05</v>
      </c>
      <c r="F446" s="862">
        <v>3865673</v>
      </c>
      <c r="G446" s="862" t="s">
        <v>7615</v>
      </c>
      <c r="H446" s="862" t="s">
        <v>2870</v>
      </c>
      <c r="I446" s="274" t="s">
        <v>7593</v>
      </c>
      <c r="J446" s="274" t="s">
        <v>7616</v>
      </c>
      <c r="K446" s="862" t="s">
        <v>2936</v>
      </c>
      <c r="L446" s="862" t="s">
        <v>7617</v>
      </c>
    </row>
    <row r="447" spans="1:12" ht="24">
      <c r="A447" s="1008">
        <v>444</v>
      </c>
      <c r="B447" s="1008" t="s">
        <v>7618</v>
      </c>
      <c r="C447" s="1008" t="s">
        <v>5864</v>
      </c>
      <c r="D447" s="305" t="s">
        <v>7619</v>
      </c>
      <c r="E447" s="305">
        <v>329.98</v>
      </c>
      <c r="F447" s="305">
        <v>2787989</v>
      </c>
      <c r="G447" s="305" t="s">
        <v>7592</v>
      </c>
      <c r="H447" s="305" t="s">
        <v>2870</v>
      </c>
      <c r="I447" s="1008" t="s">
        <v>7593</v>
      </c>
      <c r="J447" s="1008" t="s">
        <v>7594</v>
      </c>
      <c r="K447" s="305" t="s">
        <v>7620</v>
      </c>
      <c r="L447" s="305" t="s">
        <v>7621</v>
      </c>
    </row>
    <row r="448" spans="1:12">
      <c r="A448" s="274">
        <v>445</v>
      </c>
      <c r="B448" s="274" t="s">
        <v>7622</v>
      </c>
      <c r="C448" s="274" t="s">
        <v>5864</v>
      </c>
      <c r="D448" s="862" t="s">
        <v>7623</v>
      </c>
      <c r="E448" s="862">
        <v>320.16000000000003</v>
      </c>
      <c r="F448" s="862">
        <v>2100231</v>
      </c>
      <c r="G448" s="862" t="s">
        <v>6121</v>
      </c>
      <c r="H448" s="862" t="s">
        <v>2870</v>
      </c>
      <c r="I448" s="274" t="s">
        <v>7593</v>
      </c>
      <c r="J448" s="274" t="s">
        <v>7594</v>
      </c>
      <c r="K448" s="862" t="s">
        <v>2886</v>
      </c>
      <c r="L448" s="862" t="s">
        <v>5997</v>
      </c>
    </row>
    <row r="449" spans="1:12" ht="24">
      <c r="A449" s="1008">
        <v>446</v>
      </c>
      <c r="B449" s="1008" t="s">
        <v>7624</v>
      </c>
      <c r="C449" s="1008" t="s">
        <v>5864</v>
      </c>
      <c r="D449" s="305" t="s">
        <v>3732</v>
      </c>
      <c r="E449" s="1019">
        <v>1405.41</v>
      </c>
      <c r="F449" s="305">
        <v>2855119</v>
      </c>
      <c r="G449" s="305" t="s">
        <v>7625</v>
      </c>
      <c r="H449" s="305" t="s">
        <v>5966</v>
      </c>
      <c r="I449" s="1008" t="s">
        <v>7626</v>
      </c>
      <c r="J449" s="1008" t="s">
        <v>7627</v>
      </c>
      <c r="K449" s="305" t="s">
        <v>1239</v>
      </c>
      <c r="L449" s="305" t="s">
        <v>5899</v>
      </c>
    </row>
    <row r="450" spans="1:12">
      <c r="A450" s="274">
        <v>447</v>
      </c>
      <c r="B450" s="274" t="s">
        <v>7628</v>
      </c>
      <c r="C450" s="274" t="s">
        <v>5864</v>
      </c>
      <c r="D450" s="862" t="s">
        <v>6360</v>
      </c>
      <c r="E450" s="862">
        <v>252.02</v>
      </c>
      <c r="F450" s="862">
        <v>2615797</v>
      </c>
      <c r="G450" s="862" t="s">
        <v>7629</v>
      </c>
      <c r="H450" s="862" t="s">
        <v>2870</v>
      </c>
      <c r="I450" s="274" t="s">
        <v>7630</v>
      </c>
      <c r="J450" s="274" t="s">
        <v>7631</v>
      </c>
      <c r="K450" s="862" t="s">
        <v>1184</v>
      </c>
      <c r="L450" s="862" t="s">
        <v>3054</v>
      </c>
    </row>
    <row r="451" spans="1:12" ht="24">
      <c r="A451" s="1008">
        <v>448</v>
      </c>
      <c r="B451" s="1008" t="s">
        <v>7632</v>
      </c>
      <c r="C451" s="1008" t="s">
        <v>5864</v>
      </c>
      <c r="D451" s="305" t="s">
        <v>7633</v>
      </c>
      <c r="E451" s="305">
        <v>39.35</v>
      </c>
      <c r="F451" s="305">
        <v>5524997</v>
      </c>
      <c r="G451" s="305" t="s">
        <v>7634</v>
      </c>
      <c r="H451" s="305" t="s">
        <v>5966</v>
      </c>
      <c r="I451" s="1008" t="s">
        <v>7635</v>
      </c>
      <c r="J451" s="1008" t="s">
        <v>7636</v>
      </c>
      <c r="K451" s="305" t="s">
        <v>1234</v>
      </c>
      <c r="L451" s="305" t="s">
        <v>4449</v>
      </c>
    </row>
    <row r="452" spans="1:12">
      <c r="A452" s="274">
        <v>449</v>
      </c>
      <c r="B452" s="274" t="s">
        <v>7637</v>
      </c>
      <c r="C452" s="274" t="s">
        <v>5864</v>
      </c>
      <c r="D452" s="862" t="s">
        <v>7638</v>
      </c>
      <c r="E452" s="862">
        <v>447.7</v>
      </c>
      <c r="F452" s="862">
        <v>5313341</v>
      </c>
      <c r="G452" s="862" t="s">
        <v>7639</v>
      </c>
      <c r="H452" s="862" t="s">
        <v>5872</v>
      </c>
      <c r="I452" s="274" t="s">
        <v>7640</v>
      </c>
      <c r="J452" s="274" t="s">
        <v>7641</v>
      </c>
      <c r="K452" s="862" t="s">
        <v>1255</v>
      </c>
      <c r="L452" s="862" t="s">
        <v>3435</v>
      </c>
    </row>
    <row r="453" spans="1:12">
      <c r="A453" s="1008">
        <v>450</v>
      </c>
      <c r="B453" s="1008" t="s">
        <v>7642</v>
      </c>
      <c r="C453" s="1008" t="s">
        <v>5864</v>
      </c>
      <c r="D453" s="305" t="s">
        <v>7643</v>
      </c>
      <c r="E453" s="305">
        <v>113.89</v>
      </c>
      <c r="F453" s="305">
        <v>2573253</v>
      </c>
      <c r="G453" s="305" t="s">
        <v>7644</v>
      </c>
      <c r="H453" s="305" t="s">
        <v>2870</v>
      </c>
      <c r="I453" s="1008" t="s">
        <v>7645</v>
      </c>
      <c r="J453" s="1008" t="s">
        <v>7646</v>
      </c>
      <c r="K453" s="305" t="s">
        <v>1207</v>
      </c>
      <c r="L453" s="305" t="s">
        <v>3665</v>
      </c>
    </row>
    <row r="454" spans="1:12">
      <c r="A454" s="274">
        <v>451</v>
      </c>
      <c r="B454" s="274" t="s">
        <v>7647</v>
      </c>
      <c r="C454" s="274" t="s">
        <v>5864</v>
      </c>
      <c r="D454" s="862" t="s">
        <v>7648</v>
      </c>
      <c r="E454" s="862">
        <v>39.229999999999997</v>
      </c>
      <c r="F454" s="862">
        <v>2811138</v>
      </c>
      <c r="G454" s="862" t="s">
        <v>7649</v>
      </c>
      <c r="H454" s="862" t="s">
        <v>5872</v>
      </c>
      <c r="I454" s="274" t="s">
        <v>7645</v>
      </c>
      <c r="J454" s="274" t="s">
        <v>7646</v>
      </c>
      <c r="K454" s="862" t="s">
        <v>2022</v>
      </c>
      <c r="L454" s="862" t="s">
        <v>2969</v>
      </c>
    </row>
    <row r="455" spans="1:12" ht="24">
      <c r="A455" s="1008">
        <v>452</v>
      </c>
      <c r="B455" s="1008" t="s">
        <v>7650</v>
      </c>
      <c r="C455" s="1008" t="s">
        <v>5864</v>
      </c>
      <c r="D455" s="305" t="s">
        <v>6666</v>
      </c>
      <c r="E455" s="305">
        <v>326.44</v>
      </c>
      <c r="F455" s="305">
        <v>2777223</v>
      </c>
      <c r="G455" s="305" t="s">
        <v>7651</v>
      </c>
      <c r="H455" s="305" t="s">
        <v>5966</v>
      </c>
      <c r="I455" s="1008" t="s">
        <v>7645</v>
      </c>
      <c r="J455" s="1008" t="s">
        <v>7646</v>
      </c>
      <c r="K455" s="305" t="s">
        <v>1213</v>
      </c>
      <c r="L455" s="305" t="s">
        <v>3105</v>
      </c>
    </row>
    <row r="456" spans="1:12">
      <c r="A456" s="274">
        <v>453</v>
      </c>
      <c r="B456" s="274" t="s">
        <v>7652</v>
      </c>
      <c r="C456" s="274" t="s">
        <v>5864</v>
      </c>
      <c r="D456" s="862" t="s">
        <v>7653</v>
      </c>
      <c r="E456" s="862">
        <v>56.83</v>
      </c>
      <c r="F456" s="862">
        <v>2849046</v>
      </c>
      <c r="G456" s="862" t="s">
        <v>7654</v>
      </c>
      <c r="H456" s="862" t="s">
        <v>2870</v>
      </c>
      <c r="I456" s="274" t="s">
        <v>7655</v>
      </c>
      <c r="J456" s="274" t="s">
        <v>7656</v>
      </c>
      <c r="K456" s="862" t="s">
        <v>1213</v>
      </c>
      <c r="L456" s="862" t="s">
        <v>3105</v>
      </c>
    </row>
    <row r="457" spans="1:12">
      <c r="A457" s="1008">
        <v>454</v>
      </c>
      <c r="B457" s="1008" t="s">
        <v>7657</v>
      </c>
      <c r="C457" s="1008" t="s">
        <v>5864</v>
      </c>
      <c r="D457" s="305" t="s">
        <v>7433</v>
      </c>
      <c r="E457" s="305">
        <v>26.5</v>
      </c>
      <c r="F457" s="305">
        <v>5442893</v>
      </c>
      <c r="G457" s="305" t="s">
        <v>7658</v>
      </c>
      <c r="H457" s="305" t="s">
        <v>2870</v>
      </c>
      <c r="I457" s="1008" t="s">
        <v>7659</v>
      </c>
      <c r="J457" s="1008" t="s">
        <v>7660</v>
      </c>
      <c r="K457" s="305" t="s">
        <v>1809</v>
      </c>
      <c r="L457" s="305" t="s">
        <v>7661</v>
      </c>
    </row>
    <row r="458" spans="1:12" ht="24">
      <c r="A458" s="274">
        <v>455</v>
      </c>
      <c r="B458" s="274" t="s">
        <v>7662</v>
      </c>
      <c r="C458" s="274" t="s">
        <v>5864</v>
      </c>
      <c r="D458" s="862" t="s">
        <v>7663</v>
      </c>
      <c r="E458" s="862">
        <v>4.04</v>
      </c>
      <c r="F458" s="862">
        <v>2745534</v>
      </c>
      <c r="G458" s="862" t="s">
        <v>7664</v>
      </c>
      <c r="H458" s="862" t="s">
        <v>5966</v>
      </c>
      <c r="I458" s="274" t="s">
        <v>7665</v>
      </c>
      <c r="J458" s="274" t="s">
        <v>7666</v>
      </c>
      <c r="K458" s="862" t="s">
        <v>824</v>
      </c>
      <c r="L458" s="862" t="s">
        <v>3273</v>
      </c>
    </row>
    <row r="459" spans="1:12">
      <c r="A459" s="1008">
        <v>456</v>
      </c>
      <c r="B459" s="1008" t="s">
        <v>7667</v>
      </c>
      <c r="C459" s="1008" t="s">
        <v>5864</v>
      </c>
      <c r="D459" s="305" t="s">
        <v>7668</v>
      </c>
      <c r="E459" s="305">
        <v>263.82</v>
      </c>
      <c r="F459" s="305">
        <v>2054701</v>
      </c>
      <c r="G459" s="305" t="s">
        <v>5907</v>
      </c>
      <c r="H459" s="305" t="s">
        <v>2870</v>
      </c>
      <c r="I459" s="1008" t="s">
        <v>7669</v>
      </c>
      <c r="J459" s="1008" t="s">
        <v>7670</v>
      </c>
      <c r="K459" s="305" t="s">
        <v>1223</v>
      </c>
      <c r="L459" s="305" t="s">
        <v>4176</v>
      </c>
    </row>
    <row r="460" spans="1:12">
      <c r="A460" s="274">
        <v>457</v>
      </c>
      <c r="B460" s="274" t="s">
        <v>7671</v>
      </c>
      <c r="C460" s="274" t="s">
        <v>5864</v>
      </c>
      <c r="D460" s="862" t="s">
        <v>7672</v>
      </c>
      <c r="E460" s="1021">
        <v>1950.09</v>
      </c>
      <c r="F460" s="862">
        <v>2054701</v>
      </c>
      <c r="G460" s="862" t="s">
        <v>5907</v>
      </c>
      <c r="H460" s="862" t="s">
        <v>2870</v>
      </c>
      <c r="I460" s="274" t="s">
        <v>7669</v>
      </c>
      <c r="J460" s="274" t="s">
        <v>7670</v>
      </c>
      <c r="K460" s="862" t="s">
        <v>1223</v>
      </c>
      <c r="L460" s="862" t="s">
        <v>4176</v>
      </c>
    </row>
    <row r="461" spans="1:12">
      <c r="A461" s="1008">
        <v>458</v>
      </c>
      <c r="B461" s="1008" t="s">
        <v>7673</v>
      </c>
      <c r="C461" s="1008" t="s">
        <v>5864</v>
      </c>
      <c r="D461" s="305" t="s">
        <v>7674</v>
      </c>
      <c r="E461" s="305">
        <v>167.68</v>
      </c>
      <c r="F461" s="305">
        <v>2819996</v>
      </c>
      <c r="G461" s="305" t="s">
        <v>6056</v>
      </c>
      <c r="H461" s="305" t="s">
        <v>2870</v>
      </c>
      <c r="I461" s="1008" t="s">
        <v>7675</v>
      </c>
      <c r="J461" s="1008" t="s">
        <v>7676</v>
      </c>
      <c r="K461" s="305" t="s">
        <v>2022</v>
      </c>
      <c r="L461" s="305" t="s">
        <v>2903</v>
      </c>
    </row>
    <row r="462" spans="1:12">
      <c r="A462" s="274">
        <v>459</v>
      </c>
      <c r="B462" s="274" t="s">
        <v>7677</v>
      </c>
      <c r="C462" s="274" t="s">
        <v>5864</v>
      </c>
      <c r="D462" s="862" t="s">
        <v>7678</v>
      </c>
      <c r="E462" s="862">
        <v>7.01</v>
      </c>
      <c r="F462" s="862">
        <v>2677121</v>
      </c>
      <c r="G462" s="862" t="s">
        <v>7679</v>
      </c>
      <c r="H462" s="862" t="s">
        <v>2870</v>
      </c>
      <c r="I462" s="274" t="s">
        <v>7680</v>
      </c>
      <c r="J462" s="274" t="s">
        <v>7681</v>
      </c>
      <c r="K462" s="862" t="s">
        <v>824</v>
      </c>
      <c r="L462" s="862" t="s">
        <v>3273</v>
      </c>
    </row>
    <row r="463" spans="1:12" ht="24">
      <c r="A463" s="1008">
        <v>460</v>
      </c>
      <c r="B463" s="1008" t="s">
        <v>7682</v>
      </c>
      <c r="C463" s="1008" t="s">
        <v>5864</v>
      </c>
      <c r="D463" s="305" t="s">
        <v>7683</v>
      </c>
      <c r="E463" s="305">
        <v>62.47</v>
      </c>
      <c r="F463" s="305">
        <v>9011706</v>
      </c>
      <c r="G463" s="305" t="s">
        <v>7684</v>
      </c>
      <c r="H463" s="305" t="s">
        <v>6016</v>
      </c>
      <c r="I463" s="1008" t="s">
        <v>7685</v>
      </c>
      <c r="J463" s="1008" t="s">
        <v>7686</v>
      </c>
      <c r="K463" s="305" t="s">
        <v>1184</v>
      </c>
      <c r="L463" s="305" t="s">
        <v>1218</v>
      </c>
    </row>
    <row r="464" spans="1:12">
      <c r="A464" s="274">
        <v>461</v>
      </c>
      <c r="B464" s="274" t="s">
        <v>7687</v>
      </c>
      <c r="C464" s="274" t="s">
        <v>5864</v>
      </c>
      <c r="D464" s="862" t="s">
        <v>6063</v>
      </c>
      <c r="E464" s="862">
        <v>272.69</v>
      </c>
      <c r="F464" s="862">
        <v>5830974</v>
      </c>
      <c r="G464" s="862" t="s">
        <v>7688</v>
      </c>
      <c r="H464" s="862" t="s">
        <v>2870</v>
      </c>
      <c r="I464" s="274" t="s">
        <v>7689</v>
      </c>
      <c r="J464" s="274" t="s">
        <v>7690</v>
      </c>
      <c r="K464" s="862" t="s">
        <v>1202</v>
      </c>
      <c r="L464" s="862" t="s">
        <v>3268</v>
      </c>
    </row>
    <row r="465" spans="1:12" ht="24">
      <c r="A465" s="1008">
        <v>462</v>
      </c>
      <c r="B465" s="1008" t="s">
        <v>7691</v>
      </c>
      <c r="C465" s="1008" t="s">
        <v>5864</v>
      </c>
      <c r="D465" s="305" t="s">
        <v>5949</v>
      </c>
      <c r="E465" s="305">
        <v>556.15</v>
      </c>
      <c r="F465" s="305">
        <v>2878216</v>
      </c>
      <c r="G465" s="305" t="s">
        <v>7692</v>
      </c>
      <c r="H465" s="305" t="s">
        <v>5966</v>
      </c>
      <c r="I465" s="1008" t="s">
        <v>7693</v>
      </c>
      <c r="J465" s="1008" t="s">
        <v>7694</v>
      </c>
      <c r="K465" s="305" t="s">
        <v>2058</v>
      </c>
      <c r="L465" s="305" t="s">
        <v>6051</v>
      </c>
    </row>
    <row r="466" spans="1:12">
      <c r="A466" s="274">
        <v>463</v>
      </c>
      <c r="B466" s="274" t="s">
        <v>7695</v>
      </c>
      <c r="C466" s="274" t="s">
        <v>5864</v>
      </c>
      <c r="D466" s="862" t="s">
        <v>5949</v>
      </c>
      <c r="E466" s="862">
        <v>91.61</v>
      </c>
      <c r="F466" s="862">
        <v>5535565</v>
      </c>
      <c r="G466" s="862" t="s">
        <v>7512</v>
      </c>
      <c r="H466" s="862" t="s">
        <v>2870</v>
      </c>
      <c r="I466" s="274" t="s">
        <v>7693</v>
      </c>
      <c r="J466" s="274" t="s">
        <v>7694</v>
      </c>
      <c r="K466" s="862" t="s">
        <v>2058</v>
      </c>
      <c r="L466" s="862" t="s">
        <v>5953</v>
      </c>
    </row>
    <row r="467" spans="1:12">
      <c r="A467" s="1008">
        <v>464</v>
      </c>
      <c r="B467" s="1008" t="s">
        <v>7696</v>
      </c>
      <c r="C467" s="1008" t="s">
        <v>5864</v>
      </c>
      <c r="D467" s="305" t="s">
        <v>7697</v>
      </c>
      <c r="E467" s="305">
        <v>31.43</v>
      </c>
      <c r="F467" s="305">
        <v>2822601</v>
      </c>
      <c r="G467" s="305" t="s">
        <v>7698</v>
      </c>
      <c r="H467" s="305" t="s">
        <v>2870</v>
      </c>
      <c r="I467" s="1008" t="s">
        <v>7693</v>
      </c>
      <c r="J467" s="1008" t="s">
        <v>7694</v>
      </c>
      <c r="K467" s="305" t="s">
        <v>2022</v>
      </c>
      <c r="L467" s="305" t="s">
        <v>3235</v>
      </c>
    </row>
    <row r="468" spans="1:12">
      <c r="A468" s="274">
        <v>465</v>
      </c>
      <c r="B468" s="274" t="s">
        <v>7699</v>
      </c>
      <c r="C468" s="274" t="s">
        <v>5864</v>
      </c>
      <c r="D468" s="862" t="s">
        <v>7700</v>
      </c>
      <c r="E468" s="862">
        <v>28.2</v>
      </c>
      <c r="F468" s="862">
        <v>2824752</v>
      </c>
      <c r="G468" s="862" t="s">
        <v>7701</v>
      </c>
      <c r="H468" s="862" t="s">
        <v>2870</v>
      </c>
      <c r="I468" s="274" t="s">
        <v>7702</v>
      </c>
      <c r="J468" s="274" t="s">
        <v>7703</v>
      </c>
      <c r="K468" s="862" t="s">
        <v>1239</v>
      </c>
      <c r="L468" s="862" t="s">
        <v>1218</v>
      </c>
    </row>
    <row r="469" spans="1:12">
      <c r="A469" s="1008">
        <v>466</v>
      </c>
      <c r="B469" s="1008" t="s">
        <v>7704</v>
      </c>
      <c r="C469" s="1008" t="s">
        <v>5864</v>
      </c>
      <c r="D469" s="305" t="s">
        <v>7705</v>
      </c>
      <c r="E469" s="305">
        <v>87.69</v>
      </c>
      <c r="F469" s="305">
        <v>6188419</v>
      </c>
      <c r="G469" s="305" t="s">
        <v>7706</v>
      </c>
      <c r="H469" s="305" t="s">
        <v>2870</v>
      </c>
      <c r="I469" s="1008" t="s">
        <v>7707</v>
      </c>
      <c r="J469" s="1008" t="s">
        <v>7708</v>
      </c>
      <c r="K469" s="305" t="s">
        <v>2022</v>
      </c>
      <c r="L469" s="305" t="s">
        <v>2903</v>
      </c>
    </row>
    <row r="470" spans="1:12" ht="24">
      <c r="A470" s="274">
        <v>467</v>
      </c>
      <c r="B470" s="274" t="s">
        <v>7709</v>
      </c>
      <c r="C470" s="274" t="s">
        <v>5864</v>
      </c>
      <c r="D470" s="862" t="s">
        <v>7710</v>
      </c>
      <c r="E470" s="862">
        <v>210.84</v>
      </c>
      <c r="F470" s="862">
        <v>5924766</v>
      </c>
      <c r="G470" s="862" t="s">
        <v>7711</v>
      </c>
      <c r="H470" s="862" t="s">
        <v>5966</v>
      </c>
      <c r="I470" s="274" t="s">
        <v>7712</v>
      </c>
      <c r="J470" s="274" t="s">
        <v>7713</v>
      </c>
      <c r="K470" s="862" t="s">
        <v>2022</v>
      </c>
      <c r="L470" s="862" t="s">
        <v>3105</v>
      </c>
    </row>
    <row r="471" spans="1:12">
      <c r="A471" s="1008">
        <v>468</v>
      </c>
      <c r="B471" s="1008" t="s">
        <v>7714</v>
      </c>
      <c r="C471" s="1008" t="s">
        <v>5864</v>
      </c>
      <c r="D471" s="305" t="s">
        <v>7715</v>
      </c>
      <c r="E471" s="305">
        <v>91.16</v>
      </c>
      <c r="F471" s="305">
        <v>2863847</v>
      </c>
      <c r="G471" s="305" t="s">
        <v>7716</v>
      </c>
      <c r="H471" s="305" t="s">
        <v>2870</v>
      </c>
      <c r="I471" s="1008" t="s">
        <v>7712</v>
      </c>
      <c r="J471" s="1008" t="s">
        <v>7717</v>
      </c>
      <c r="K471" s="305" t="s">
        <v>2022</v>
      </c>
      <c r="L471" s="305" t="s">
        <v>3105</v>
      </c>
    </row>
    <row r="472" spans="1:12">
      <c r="A472" s="274">
        <v>469</v>
      </c>
      <c r="B472" s="274" t="s">
        <v>7718</v>
      </c>
      <c r="C472" s="274" t="s">
        <v>5864</v>
      </c>
      <c r="D472" s="862" t="s">
        <v>7719</v>
      </c>
      <c r="E472" s="862">
        <v>132.88</v>
      </c>
      <c r="F472" s="862">
        <v>2843129</v>
      </c>
      <c r="G472" s="862" t="s">
        <v>7720</v>
      </c>
      <c r="H472" s="862" t="s">
        <v>2870</v>
      </c>
      <c r="I472" s="274" t="s">
        <v>7712</v>
      </c>
      <c r="J472" s="274" t="s">
        <v>7713</v>
      </c>
      <c r="K472" s="862" t="s">
        <v>1202</v>
      </c>
      <c r="L472" s="862" t="s">
        <v>3268</v>
      </c>
    </row>
    <row r="473" spans="1:12">
      <c r="A473" s="1008">
        <v>470</v>
      </c>
      <c r="B473" s="1008" t="s">
        <v>7721</v>
      </c>
      <c r="C473" s="1008" t="s">
        <v>5864</v>
      </c>
      <c r="D473" s="305" t="s">
        <v>7722</v>
      </c>
      <c r="E473" s="305">
        <v>3.24</v>
      </c>
      <c r="F473" s="305">
        <v>2812886</v>
      </c>
      <c r="G473" s="305" t="s">
        <v>6715</v>
      </c>
      <c r="H473" s="305" t="s">
        <v>2870</v>
      </c>
      <c r="I473" s="1008" t="s">
        <v>7723</v>
      </c>
      <c r="J473" s="1008" t="s">
        <v>7724</v>
      </c>
      <c r="K473" s="305" t="s">
        <v>2058</v>
      </c>
      <c r="L473" s="305" t="s">
        <v>1197</v>
      </c>
    </row>
    <row r="474" spans="1:12">
      <c r="A474" s="274">
        <v>471</v>
      </c>
      <c r="B474" s="274" t="s">
        <v>7725</v>
      </c>
      <c r="C474" s="274" t="s">
        <v>5864</v>
      </c>
      <c r="D474" s="862" t="s">
        <v>7726</v>
      </c>
      <c r="E474" s="862">
        <v>28.64</v>
      </c>
      <c r="F474" s="862">
        <v>2086999</v>
      </c>
      <c r="G474" s="862" t="s">
        <v>7727</v>
      </c>
      <c r="H474" s="862" t="s">
        <v>2870</v>
      </c>
      <c r="I474" s="274" t="s">
        <v>7728</v>
      </c>
      <c r="J474" s="274" t="s">
        <v>7729</v>
      </c>
      <c r="K474" s="862" t="s">
        <v>1255</v>
      </c>
      <c r="L474" s="862" t="s">
        <v>3659</v>
      </c>
    </row>
    <row r="475" spans="1:12" ht="24">
      <c r="A475" s="1008">
        <v>472</v>
      </c>
      <c r="B475" s="1008" t="s">
        <v>7730</v>
      </c>
      <c r="C475" s="1008" t="s">
        <v>5864</v>
      </c>
      <c r="D475" s="305" t="s">
        <v>7731</v>
      </c>
      <c r="E475" s="305">
        <v>132.38999999999999</v>
      </c>
      <c r="F475" s="305">
        <v>5824826</v>
      </c>
      <c r="G475" s="305" t="s">
        <v>7732</v>
      </c>
      <c r="H475" s="305" t="s">
        <v>2870</v>
      </c>
      <c r="I475" s="1008" t="s">
        <v>7733</v>
      </c>
      <c r="J475" s="1008" t="s">
        <v>7734</v>
      </c>
      <c r="K475" s="305" t="s">
        <v>1202</v>
      </c>
      <c r="L475" s="305" t="s">
        <v>3319</v>
      </c>
    </row>
    <row r="476" spans="1:12">
      <c r="A476" s="274">
        <v>473</v>
      </c>
      <c r="B476" s="274" t="s">
        <v>7735</v>
      </c>
      <c r="C476" s="274" t="s">
        <v>5864</v>
      </c>
      <c r="D476" s="862" t="s">
        <v>7736</v>
      </c>
      <c r="E476" s="862">
        <v>407.91</v>
      </c>
      <c r="F476" s="862">
        <v>2886219</v>
      </c>
      <c r="G476" s="862" t="s">
        <v>7737</v>
      </c>
      <c r="H476" s="862" t="s">
        <v>5872</v>
      </c>
      <c r="I476" s="274" t="s">
        <v>7738</v>
      </c>
      <c r="J476" s="274" t="s">
        <v>7739</v>
      </c>
      <c r="K476" s="862" t="s">
        <v>1164</v>
      </c>
      <c r="L476" s="862" t="s">
        <v>7740</v>
      </c>
    </row>
    <row r="477" spans="1:12" ht="24">
      <c r="A477" s="1008">
        <v>474</v>
      </c>
      <c r="B477" s="1008" t="s">
        <v>7741</v>
      </c>
      <c r="C477" s="1008" t="s">
        <v>5864</v>
      </c>
      <c r="D477" s="305" t="s">
        <v>7742</v>
      </c>
      <c r="E477" s="305">
        <v>49.6</v>
      </c>
      <c r="F477" s="305">
        <v>2772388</v>
      </c>
      <c r="G477" s="305" t="s">
        <v>7743</v>
      </c>
      <c r="H477" s="305" t="s">
        <v>5966</v>
      </c>
      <c r="I477" s="1008" t="s">
        <v>7744</v>
      </c>
      <c r="J477" s="1008" t="s">
        <v>7745</v>
      </c>
      <c r="K477" s="305" t="s">
        <v>824</v>
      </c>
      <c r="L477" s="305" t="s">
        <v>3273</v>
      </c>
    </row>
    <row r="478" spans="1:12">
      <c r="A478" s="274">
        <v>475</v>
      </c>
      <c r="B478" s="274" t="s">
        <v>7746</v>
      </c>
      <c r="C478" s="274" t="s">
        <v>5864</v>
      </c>
      <c r="D478" s="862" t="s">
        <v>7747</v>
      </c>
      <c r="E478" s="862">
        <v>47.62</v>
      </c>
      <c r="F478" s="862">
        <v>2797836</v>
      </c>
      <c r="G478" s="862" t="s">
        <v>7748</v>
      </c>
      <c r="H478" s="862" t="s">
        <v>2870</v>
      </c>
      <c r="I478" s="274" t="s">
        <v>7749</v>
      </c>
      <c r="J478" s="274" t="s">
        <v>7750</v>
      </c>
      <c r="K478" s="862" t="s">
        <v>1239</v>
      </c>
      <c r="L478" s="862" t="s">
        <v>6382</v>
      </c>
    </row>
    <row r="479" spans="1:12">
      <c r="A479" s="1008">
        <v>476</v>
      </c>
      <c r="B479" s="1008" t="s">
        <v>7751</v>
      </c>
      <c r="C479" s="1008" t="s">
        <v>5864</v>
      </c>
      <c r="D479" s="305" t="s">
        <v>7752</v>
      </c>
      <c r="E479" s="305">
        <v>25.62</v>
      </c>
      <c r="F479" s="305">
        <v>2595818</v>
      </c>
      <c r="G479" s="305" t="s">
        <v>7753</v>
      </c>
      <c r="H479" s="305" t="s">
        <v>2870</v>
      </c>
      <c r="I479" s="1008" t="s">
        <v>7754</v>
      </c>
      <c r="J479" s="1008" t="s">
        <v>7755</v>
      </c>
      <c r="K479" s="305" t="s">
        <v>824</v>
      </c>
      <c r="L479" s="305" t="s">
        <v>6172</v>
      </c>
    </row>
    <row r="480" spans="1:12">
      <c r="A480" s="274">
        <v>477</v>
      </c>
      <c r="B480" s="274" t="s">
        <v>7756</v>
      </c>
      <c r="C480" s="274" t="s">
        <v>5864</v>
      </c>
      <c r="D480" s="862" t="s">
        <v>7757</v>
      </c>
      <c r="E480" s="862">
        <v>48.75</v>
      </c>
      <c r="F480" s="862">
        <v>5179173</v>
      </c>
      <c r="G480" s="862" t="s">
        <v>6050</v>
      </c>
      <c r="H480" s="862" t="s">
        <v>2870</v>
      </c>
      <c r="I480" s="274" t="s">
        <v>7754</v>
      </c>
      <c r="J480" s="274" t="s">
        <v>7755</v>
      </c>
      <c r="K480" s="862" t="s">
        <v>2058</v>
      </c>
      <c r="L480" s="862" t="s">
        <v>6051</v>
      </c>
    </row>
    <row r="481" spans="1:12">
      <c r="A481" s="1008">
        <v>478</v>
      </c>
      <c r="B481" s="1008" t="s">
        <v>7758</v>
      </c>
      <c r="C481" s="1008" t="s">
        <v>5864</v>
      </c>
      <c r="D481" s="305" t="s">
        <v>559</v>
      </c>
      <c r="E481" s="305">
        <v>67.180000000000007</v>
      </c>
      <c r="F481" s="305">
        <v>5351618</v>
      </c>
      <c r="G481" s="305" t="s">
        <v>7759</v>
      </c>
      <c r="H481" s="305" t="s">
        <v>2870</v>
      </c>
      <c r="I481" s="1008" t="s">
        <v>7760</v>
      </c>
      <c r="J481" s="1008" t="s">
        <v>7761</v>
      </c>
      <c r="K481" s="305" t="s">
        <v>1265</v>
      </c>
      <c r="L481" s="305" t="s">
        <v>3353</v>
      </c>
    </row>
    <row r="482" spans="1:12" ht="24">
      <c r="A482" s="274">
        <v>479</v>
      </c>
      <c r="B482" s="274" t="s">
        <v>7762</v>
      </c>
      <c r="C482" s="274" t="s">
        <v>5864</v>
      </c>
      <c r="D482" s="862" t="s">
        <v>7763</v>
      </c>
      <c r="E482" s="862">
        <v>53.13</v>
      </c>
      <c r="F482" s="862">
        <v>2724146</v>
      </c>
      <c r="G482" s="862" t="s">
        <v>7764</v>
      </c>
      <c r="H482" s="862" t="s">
        <v>5966</v>
      </c>
      <c r="I482" s="274" t="s">
        <v>7760</v>
      </c>
      <c r="J482" s="274" t="s">
        <v>7761</v>
      </c>
      <c r="K482" s="862" t="s">
        <v>1759</v>
      </c>
      <c r="L482" s="862" t="s">
        <v>3162</v>
      </c>
    </row>
    <row r="483" spans="1:12">
      <c r="A483" s="1008">
        <v>480</v>
      </c>
      <c r="B483" s="1008" t="s">
        <v>7765</v>
      </c>
      <c r="C483" s="1008" t="s">
        <v>5864</v>
      </c>
      <c r="D483" s="305" t="s">
        <v>7766</v>
      </c>
      <c r="E483" s="305">
        <v>96.45</v>
      </c>
      <c r="F483" s="305">
        <v>5102545</v>
      </c>
      <c r="G483" s="305" t="s">
        <v>7767</v>
      </c>
      <c r="H483" s="305" t="s">
        <v>2870</v>
      </c>
      <c r="I483" s="1008" t="s">
        <v>7768</v>
      </c>
      <c r="J483" s="1008" t="s">
        <v>7769</v>
      </c>
      <c r="K483" s="305" t="s">
        <v>2022</v>
      </c>
      <c r="L483" s="305" t="s">
        <v>7770</v>
      </c>
    </row>
    <row r="484" spans="1:12">
      <c r="A484" s="274">
        <v>481</v>
      </c>
      <c r="B484" s="274" t="s">
        <v>7771</v>
      </c>
      <c r="C484" s="274" t="s">
        <v>5864</v>
      </c>
      <c r="D484" s="862" t="s">
        <v>7772</v>
      </c>
      <c r="E484" s="862">
        <v>53.47</v>
      </c>
      <c r="F484" s="862">
        <v>5102545</v>
      </c>
      <c r="G484" s="862" t="s">
        <v>7767</v>
      </c>
      <c r="H484" s="862" t="s">
        <v>2870</v>
      </c>
      <c r="I484" s="274" t="s">
        <v>7768</v>
      </c>
      <c r="J484" s="274" t="s">
        <v>7769</v>
      </c>
      <c r="K484" s="862" t="s">
        <v>2022</v>
      </c>
      <c r="L484" s="862" t="s">
        <v>7770</v>
      </c>
    </row>
    <row r="485" spans="1:12">
      <c r="A485" s="1008">
        <v>482</v>
      </c>
      <c r="B485" s="1008" t="s">
        <v>7773</v>
      </c>
      <c r="C485" s="1008" t="s">
        <v>5864</v>
      </c>
      <c r="D485" s="305" t="s">
        <v>7774</v>
      </c>
      <c r="E485" s="305">
        <v>25.87</v>
      </c>
      <c r="F485" s="305">
        <v>2705036</v>
      </c>
      <c r="G485" s="305" t="s">
        <v>7775</v>
      </c>
      <c r="H485" s="305" t="s">
        <v>2870</v>
      </c>
      <c r="I485" s="1008" t="s">
        <v>7776</v>
      </c>
      <c r="J485" s="1008" t="s">
        <v>7777</v>
      </c>
      <c r="K485" s="305" t="s">
        <v>1260</v>
      </c>
      <c r="L485" s="305" t="s">
        <v>4385</v>
      </c>
    </row>
    <row r="486" spans="1:12">
      <c r="A486" s="274">
        <v>483</v>
      </c>
      <c r="B486" s="274" t="s">
        <v>7778</v>
      </c>
      <c r="C486" s="274" t="s">
        <v>5864</v>
      </c>
      <c r="D486" s="862" t="s">
        <v>6464</v>
      </c>
      <c r="E486" s="862">
        <v>100.88</v>
      </c>
      <c r="F486" s="862">
        <v>2001454</v>
      </c>
      <c r="G486" s="862" t="s">
        <v>5886</v>
      </c>
      <c r="H486" s="862" t="s">
        <v>5887</v>
      </c>
      <c r="I486" s="274" t="s">
        <v>7779</v>
      </c>
      <c r="J486" s="274" t="s">
        <v>7780</v>
      </c>
      <c r="K486" s="862" t="s">
        <v>1250</v>
      </c>
      <c r="L486" s="862" t="s">
        <v>4203</v>
      </c>
    </row>
    <row r="487" spans="1:12">
      <c r="A487" s="1008">
        <v>484</v>
      </c>
      <c r="B487" s="1008" t="s">
        <v>7781</v>
      </c>
      <c r="C487" s="1008" t="s">
        <v>5864</v>
      </c>
      <c r="D487" s="305" t="s">
        <v>6464</v>
      </c>
      <c r="E487" s="305">
        <v>13.96</v>
      </c>
      <c r="F487" s="305">
        <v>2001454</v>
      </c>
      <c r="G487" s="305" t="s">
        <v>5886</v>
      </c>
      <c r="H487" s="305" t="s">
        <v>5887</v>
      </c>
      <c r="I487" s="1008" t="s">
        <v>7779</v>
      </c>
      <c r="J487" s="1008" t="s">
        <v>7780</v>
      </c>
      <c r="K487" s="305" t="s">
        <v>1250</v>
      </c>
      <c r="L487" s="305" t="s">
        <v>4203</v>
      </c>
    </row>
    <row r="488" spans="1:12">
      <c r="A488" s="274">
        <v>485</v>
      </c>
      <c r="B488" s="274" t="s">
        <v>7782</v>
      </c>
      <c r="C488" s="274" t="s">
        <v>5864</v>
      </c>
      <c r="D488" s="862" t="s">
        <v>7783</v>
      </c>
      <c r="E488" s="862">
        <v>41.75</v>
      </c>
      <c r="F488" s="862">
        <v>2816555</v>
      </c>
      <c r="G488" s="862" t="s">
        <v>6611</v>
      </c>
      <c r="H488" s="862" t="s">
        <v>2870</v>
      </c>
      <c r="I488" s="274" t="s">
        <v>7784</v>
      </c>
      <c r="J488" s="274" t="s">
        <v>7785</v>
      </c>
      <c r="K488" s="862" t="s">
        <v>2022</v>
      </c>
      <c r="L488" s="862" t="s">
        <v>3059</v>
      </c>
    </row>
    <row r="489" spans="1:12">
      <c r="A489" s="1008">
        <v>486</v>
      </c>
      <c r="B489" s="1008" t="s">
        <v>7786</v>
      </c>
      <c r="C489" s="1008" t="s">
        <v>5864</v>
      </c>
      <c r="D489" s="305" t="s">
        <v>7787</v>
      </c>
      <c r="E489" s="305">
        <v>79.61</v>
      </c>
      <c r="F489" s="305">
        <v>5036496</v>
      </c>
      <c r="G489" s="305" t="s">
        <v>7788</v>
      </c>
      <c r="H489" s="305" t="s">
        <v>2870</v>
      </c>
      <c r="I489" s="1008" t="s">
        <v>7784</v>
      </c>
      <c r="J489" s="1008" t="s">
        <v>7785</v>
      </c>
      <c r="K489" s="305" t="s">
        <v>1234</v>
      </c>
      <c r="L489" s="305" t="s">
        <v>1234</v>
      </c>
    </row>
    <row r="490" spans="1:12">
      <c r="A490" s="274">
        <v>487</v>
      </c>
      <c r="B490" s="274" t="s">
        <v>7789</v>
      </c>
      <c r="C490" s="274" t="s">
        <v>5864</v>
      </c>
      <c r="D490" s="862" t="s">
        <v>7790</v>
      </c>
      <c r="E490" s="862">
        <v>29.39</v>
      </c>
      <c r="F490" s="862">
        <v>5722616</v>
      </c>
      <c r="G490" s="862" t="s">
        <v>7791</v>
      </c>
      <c r="H490" s="862" t="s">
        <v>2870</v>
      </c>
      <c r="I490" s="274" t="s">
        <v>7792</v>
      </c>
      <c r="J490" s="274" t="s">
        <v>7793</v>
      </c>
      <c r="K490" s="862" t="s">
        <v>1250</v>
      </c>
      <c r="L490" s="862" t="s">
        <v>3271</v>
      </c>
    </row>
    <row r="491" spans="1:12" ht="24">
      <c r="A491" s="1008">
        <v>488</v>
      </c>
      <c r="B491" s="1008" t="s">
        <v>7794</v>
      </c>
      <c r="C491" s="1008" t="s">
        <v>5864</v>
      </c>
      <c r="D491" s="305" t="s">
        <v>7795</v>
      </c>
      <c r="E491" s="305">
        <v>61.75</v>
      </c>
      <c r="F491" s="305">
        <v>5016665</v>
      </c>
      <c r="G491" s="305" t="s">
        <v>7796</v>
      </c>
      <c r="H491" s="305" t="s">
        <v>5966</v>
      </c>
      <c r="I491" s="1008" t="s">
        <v>7797</v>
      </c>
      <c r="J491" s="1008" t="s">
        <v>7798</v>
      </c>
      <c r="K491" s="305" t="s">
        <v>1265</v>
      </c>
      <c r="L491" s="305" t="s">
        <v>2070</v>
      </c>
    </row>
    <row r="492" spans="1:12" ht="24">
      <c r="A492" s="274">
        <v>489</v>
      </c>
      <c r="B492" s="274" t="s">
        <v>7799</v>
      </c>
      <c r="C492" s="274" t="s">
        <v>5864</v>
      </c>
      <c r="D492" s="862" t="s">
        <v>4965</v>
      </c>
      <c r="E492" s="862">
        <v>125.42</v>
      </c>
      <c r="F492" s="862">
        <v>2830213</v>
      </c>
      <c r="G492" s="862" t="s">
        <v>6229</v>
      </c>
      <c r="H492" s="862" t="s">
        <v>5966</v>
      </c>
      <c r="I492" s="274" t="s">
        <v>7800</v>
      </c>
      <c r="J492" s="274" t="s">
        <v>7801</v>
      </c>
      <c r="K492" s="862" t="s">
        <v>1207</v>
      </c>
      <c r="L492" s="862" t="s">
        <v>3022</v>
      </c>
    </row>
    <row r="493" spans="1:12" ht="24">
      <c r="A493" s="1008">
        <v>490</v>
      </c>
      <c r="B493" s="1008" t="s">
        <v>7802</v>
      </c>
      <c r="C493" s="1008" t="s">
        <v>5864</v>
      </c>
      <c r="D493" s="305" t="s">
        <v>7803</v>
      </c>
      <c r="E493" s="305">
        <v>25.09</v>
      </c>
      <c r="F493" s="305">
        <v>5035902</v>
      </c>
      <c r="G493" s="305" t="s">
        <v>7804</v>
      </c>
      <c r="H493" s="305" t="s">
        <v>5966</v>
      </c>
      <c r="I493" s="1008" t="s">
        <v>7800</v>
      </c>
      <c r="J493" s="1008" t="s">
        <v>7801</v>
      </c>
      <c r="K493" s="305" t="s">
        <v>1207</v>
      </c>
      <c r="L493" s="305" t="s">
        <v>3022</v>
      </c>
    </row>
    <row r="494" spans="1:12" ht="24">
      <c r="A494" s="274">
        <v>491</v>
      </c>
      <c r="B494" s="274" t="s">
        <v>7805</v>
      </c>
      <c r="C494" s="274" t="s">
        <v>5864</v>
      </c>
      <c r="D494" s="862" t="s">
        <v>7806</v>
      </c>
      <c r="E494" s="862">
        <v>31.98</v>
      </c>
      <c r="F494" s="862">
        <v>5183308</v>
      </c>
      <c r="G494" s="862" t="s">
        <v>7807</v>
      </c>
      <c r="H494" s="862" t="s">
        <v>5966</v>
      </c>
      <c r="I494" s="274" t="s">
        <v>7808</v>
      </c>
      <c r="J494" s="274" t="s">
        <v>7809</v>
      </c>
      <c r="K494" s="862" t="s">
        <v>1265</v>
      </c>
      <c r="L494" s="862" t="s">
        <v>4385</v>
      </c>
    </row>
    <row r="495" spans="1:12" ht="24">
      <c r="A495" s="1008">
        <v>492</v>
      </c>
      <c r="B495" s="1008" t="s">
        <v>7810</v>
      </c>
      <c r="C495" s="1008" t="s">
        <v>5864</v>
      </c>
      <c r="D495" s="305" t="s">
        <v>7811</v>
      </c>
      <c r="E495" s="305">
        <v>10.31</v>
      </c>
      <c r="F495" s="305">
        <v>2598256</v>
      </c>
      <c r="G495" s="305" t="s">
        <v>7812</v>
      </c>
      <c r="H495" s="305" t="s">
        <v>5966</v>
      </c>
      <c r="I495" s="1008" t="s">
        <v>7813</v>
      </c>
      <c r="J495" s="1008" t="s">
        <v>7814</v>
      </c>
      <c r="K495" s="305" t="s">
        <v>824</v>
      </c>
      <c r="L495" s="305" t="s">
        <v>3273</v>
      </c>
    </row>
    <row r="496" spans="1:12">
      <c r="A496" s="274">
        <v>493</v>
      </c>
      <c r="B496" s="274" t="s">
        <v>7815</v>
      </c>
      <c r="C496" s="274" t="s">
        <v>5864</v>
      </c>
      <c r="D496" s="862" t="s">
        <v>559</v>
      </c>
      <c r="E496" s="862">
        <v>24.05</v>
      </c>
      <c r="F496" s="862">
        <v>2068133</v>
      </c>
      <c r="G496" s="862" t="s">
        <v>7816</v>
      </c>
      <c r="H496" s="862" t="s">
        <v>2870</v>
      </c>
      <c r="I496" s="274" t="s">
        <v>7817</v>
      </c>
      <c r="J496" s="274" t="s">
        <v>7818</v>
      </c>
      <c r="K496" s="862" t="s">
        <v>824</v>
      </c>
      <c r="L496" s="862" t="s">
        <v>6450</v>
      </c>
    </row>
    <row r="497" spans="1:12">
      <c r="A497" s="1008">
        <v>494</v>
      </c>
      <c r="B497" s="1008" t="s">
        <v>7819</v>
      </c>
      <c r="C497" s="1008" t="s">
        <v>5864</v>
      </c>
      <c r="D497" s="305" t="s">
        <v>7820</v>
      </c>
      <c r="E497" s="305">
        <v>143.46</v>
      </c>
      <c r="F497" s="305">
        <v>5468582</v>
      </c>
      <c r="G497" s="305" t="s">
        <v>6219</v>
      </c>
      <c r="H497" s="305" t="s">
        <v>2870</v>
      </c>
      <c r="I497" s="1008" t="s">
        <v>7821</v>
      </c>
      <c r="J497" s="1008" t="s">
        <v>7822</v>
      </c>
      <c r="K497" s="305" t="s">
        <v>1265</v>
      </c>
      <c r="L497" s="305" t="s">
        <v>3150</v>
      </c>
    </row>
    <row r="498" spans="1:12">
      <c r="A498" s="274">
        <v>495</v>
      </c>
      <c r="B498" s="274" t="s">
        <v>7823</v>
      </c>
      <c r="C498" s="274" t="s">
        <v>5864</v>
      </c>
      <c r="D498" s="862" t="s">
        <v>7824</v>
      </c>
      <c r="E498" s="862">
        <v>29.12</v>
      </c>
      <c r="F498" s="862">
        <v>2330008</v>
      </c>
      <c r="G498" s="862" t="s">
        <v>7825</v>
      </c>
      <c r="H498" s="862" t="s">
        <v>7826</v>
      </c>
      <c r="I498" s="274" t="s">
        <v>7821</v>
      </c>
      <c r="J498" s="274" t="s">
        <v>7822</v>
      </c>
      <c r="K498" s="862" t="s">
        <v>1164</v>
      </c>
      <c r="L498" s="862" t="s">
        <v>7740</v>
      </c>
    </row>
    <row r="499" spans="1:12" ht="24">
      <c r="A499" s="1008">
        <v>496</v>
      </c>
      <c r="B499" s="1008" t="s">
        <v>7827</v>
      </c>
      <c r="C499" s="1008" t="s">
        <v>5864</v>
      </c>
      <c r="D499" s="305" t="s">
        <v>7828</v>
      </c>
      <c r="E499" s="305">
        <v>83.76</v>
      </c>
      <c r="F499" s="305">
        <v>5396662</v>
      </c>
      <c r="G499" s="305" t="s">
        <v>7829</v>
      </c>
      <c r="H499" s="305" t="s">
        <v>5966</v>
      </c>
      <c r="I499" s="1008" t="s">
        <v>7821</v>
      </c>
      <c r="J499" s="1008" t="s">
        <v>7822</v>
      </c>
      <c r="K499" s="305" t="s">
        <v>1265</v>
      </c>
      <c r="L499" s="305" t="s">
        <v>2070</v>
      </c>
    </row>
    <row r="500" spans="1:12" ht="24">
      <c r="A500" s="274">
        <v>497</v>
      </c>
      <c r="B500" s="274" t="s">
        <v>7830</v>
      </c>
      <c r="C500" s="274" t="s">
        <v>5864</v>
      </c>
      <c r="D500" s="862" t="s">
        <v>7831</v>
      </c>
      <c r="E500" s="862">
        <v>108.71</v>
      </c>
      <c r="F500" s="862">
        <v>5396662</v>
      </c>
      <c r="G500" s="862" t="s">
        <v>7829</v>
      </c>
      <c r="H500" s="862" t="s">
        <v>5966</v>
      </c>
      <c r="I500" s="274" t="s">
        <v>7821</v>
      </c>
      <c r="J500" s="274" t="s">
        <v>7822</v>
      </c>
      <c r="K500" s="862" t="s">
        <v>1265</v>
      </c>
      <c r="L500" s="862" t="s">
        <v>2070</v>
      </c>
    </row>
    <row r="501" spans="1:12">
      <c r="A501" s="1008">
        <v>498</v>
      </c>
      <c r="B501" s="1008" t="s">
        <v>7832</v>
      </c>
      <c r="C501" s="1008" t="s">
        <v>5864</v>
      </c>
      <c r="D501" s="305" t="s">
        <v>7833</v>
      </c>
      <c r="E501" s="305">
        <v>33.9</v>
      </c>
      <c r="F501" s="305">
        <v>3122212</v>
      </c>
      <c r="G501" s="305" t="s">
        <v>7834</v>
      </c>
      <c r="H501" s="305" t="s">
        <v>2870</v>
      </c>
      <c r="I501" s="1008" t="s">
        <v>7835</v>
      </c>
      <c r="J501" s="1008" t="s">
        <v>7836</v>
      </c>
      <c r="K501" s="305" t="s">
        <v>1179</v>
      </c>
      <c r="L501" s="305" t="s">
        <v>4041</v>
      </c>
    </row>
    <row r="502" spans="1:12" ht="24">
      <c r="A502" s="274">
        <v>499</v>
      </c>
      <c r="B502" s="274" t="s">
        <v>7837</v>
      </c>
      <c r="C502" s="274" t="s">
        <v>5864</v>
      </c>
      <c r="D502" s="862" t="s">
        <v>7838</v>
      </c>
      <c r="E502" s="862">
        <v>159.80000000000001</v>
      </c>
      <c r="F502" s="862">
        <v>2851326</v>
      </c>
      <c r="G502" s="862" t="s">
        <v>7839</v>
      </c>
      <c r="H502" s="862" t="s">
        <v>5966</v>
      </c>
      <c r="I502" s="274" t="s">
        <v>7835</v>
      </c>
      <c r="J502" s="274" t="s">
        <v>7840</v>
      </c>
      <c r="K502" s="862" t="s">
        <v>2022</v>
      </c>
      <c r="L502" s="862" t="s">
        <v>2903</v>
      </c>
    </row>
    <row r="503" spans="1:12">
      <c r="A503" s="1008">
        <v>500</v>
      </c>
      <c r="B503" s="1008" t="s">
        <v>7841</v>
      </c>
      <c r="C503" s="1008" t="s">
        <v>5864</v>
      </c>
      <c r="D503" s="305" t="s">
        <v>7842</v>
      </c>
      <c r="E503" s="305">
        <v>134.52000000000001</v>
      </c>
      <c r="F503" s="305">
        <v>3122212</v>
      </c>
      <c r="G503" s="305" t="s">
        <v>7834</v>
      </c>
      <c r="H503" s="305" t="s">
        <v>2870</v>
      </c>
      <c r="I503" s="1008" t="s">
        <v>7835</v>
      </c>
      <c r="J503" s="1008" t="s">
        <v>7836</v>
      </c>
      <c r="K503" s="305" t="s">
        <v>1179</v>
      </c>
      <c r="L503" s="305" t="s">
        <v>3782</v>
      </c>
    </row>
    <row r="504" spans="1:12">
      <c r="A504" s="274">
        <v>501</v>
      </c>
      <c r="B504" s="274" t="s">
        <v>7843</v>
      </c>
      <c r="C504" s="274" t="s">
        <v>5864</v>
      </c>
      <c r="D504" s="862" t="s">
        <v>7844</v>
      </c>
      <c r="E504" s="862">
        <v>79.8</v>
      </c>
      <c r="F504" s="862">
        <v>5211956</v>
      </c>
      <c r="G504" s="862" t="s">
        <v>7845</v>
      </c>
      <c r="H504" s="862" t="s">
        <v>2870</v>
      </c>
      <c r="I504" s="274" t="s">
        <v>7835</v>
      </c>
      <c r="J504" s="274" t="s">
        <v>7836</v>
      </c>
      <c r="K504" s="862" t="s">
        <v>1234</v>
      </c>
      <c r="L504" s="862" t="s">
        <v>3010</v>
      </c>
    </row>
    <row r="505" spans="1:12" ht="24">
      <c r="A505" s="1008">
        <v>502</v>
      </c>
      <c r="B505" s="1008" t="s">
        <v>7846</v>
      </c>
      <c r="C505" s="1008" t="s">
        <v>5864</v>
      </c>
      <c r="D505" s="305" t="s">
        <v>7847</v>
      </c>
      <c r="E505" s="305">
        <v>73.760000000000005</v>
      </c>
      <c r="F505" s="305">
        <v>5467578</v>
      </c>
      <c r="G505" s="305" t="s">
        <v>7848</v>
      </c>
      <c r="H505" s="305" t="s">
        <v>5966</v>
      </c>
      <c r="I505" s="1008" t="s">
        <v>7835</v>
      </c>
      <c r="J505" s="1008" t="s">
        <v>7836</v>
      </c>
      <c r="K505" s="305" t="s">
        <v>1202</v>
      </c>
      <c r="L505" s="305" t="s">
        <v>3219</v>
      </c>
    </row>
    <row r="506" spans="1:12" ht="24">
      <c r="A506" s="274">
        <v>503</v>
      </c>
      <c r="B506" s="274" t="s">
        <v>7849</v>
      </c>
      <c r="C506" s="274" t="s">
        <v>5864</v>
      </c>
      <c r="D506" s="862" t="s">
        <v>7850</v>
      </c>
      <c r="E506" s="862">
        <v>30.41</v>
      </c>
      <c r="F506" s="862">
        <v>5237572</v>
      </c>
      <c r="G506" s="862" t="s">
        <v>3696</v>
      </c>
      <c r="H506" s="862" t="s">
        <v>2870</v>
      </c>
      <c r="I506" s="274" t="s">
        <v>7851</v>
      </c>
      <c r="J506" s="274" t="s">
        <v>7852</v>
      </c>
      <c r="K506" s="862" t="s">
        <v>1202</v>
      </c>
      <c r="L506" s="862" t="s">
        <v>3268</v>
      </c>
    </row>
    <row r="507" spans="1:12">
      <c r="A507" s="1008">
        <v>504</v>
      </c>
      <c r="B507" s="1008" t="s">
        <v>7853</v>
      </c>
      <c r="C507" s="1008" t="s">
        <v>5864</v>
      </c>
      <c r="D507" s="305" t="s">
        <v>7850</v>
      </c>
      <c r="E507" s="305">
        <v>38.31</v>
      </c>
      <c r="F507" s="305">
        <v>6097936</v>
      </c>
      <c r="G507" s="305" t="s">
        <v>7854</v>
      </c>
      <c r="H507" s="305" t="s">
        <v>2870</v>
      </c>
      <c r="I507" s="1008" t="s">
        <v>7851</v>
      </c>
      <c r="J507" s="1008" t="s">
        <v>7852</v>
      </c>
      <c r="K507" s="305" t="s">
        <v>1202</v>
      </c>
      <c r="L507" s="305" t="s">
        <v>3268</v>
      </c>
    </row>
    <row r="508" spans="1:12">
      <c r="A508" s="274">
        <v>505</v>
      </c>
      <c r="B508" s="274" t="s">
        <v>7855</v>
      </c>
      <c r="C508" s="274" t="s">
        <v>5864</v>
      </c>
      <c r="D508" s="862" t="s">
        <v>7850</v>
      </c>
      <c r="E508" s="862">
        <v>25.04</v>
      </c>
      <c r="F508" s="862">
        <v>2036231</v>
      </c>
      <c r="G508" s="862" t="s">
        <v>7856</v>
      </c>
      <c r="H508" s="862" t="s">
        <v>2870</v>
      </c>
      <c r="I508" s="274" t="s">
        <v>7851</v>
      </c>
      <c r="J508" s="274" t="s">
        <v>7852</v>
      </c>
      <c r="K508" s="862" t="s">
        <v>1202</v>
      </c>
      <c r="L508" s="862" t="s">
        <v>3268</v>
      </c>
    </row>
    <row r="509" spans="1:12">
      <c r="A509" s="1008">
        <v>506</v>
      </c>
      <c r="B509" s="1008" t="s">
        <v>7857</v>
      </c>
      <c r="C509" s="1008" t="s">
        <v>5864</v>
      </c>
      <c r="D509" s="305" t="s">
        <v>7858</v>
      </c>
      <c r="E509" s="305">
        <v>173.17</v>
      </c>
      <c r="F509" s="305">
        <v>5006066</v>
      </c>
      <c r="G509" s="305" t="s">
        <v>7859</v>
      </c>
      <c r="H509" s="305" t="s">
        <v>5872</v>
      </c>
      <c r="I509" s="1008" t="s">
        <v>7860</v>
      </c>
      <c r="J509" s="1008" t="s">
        <v>7861</v>
      </c>
      <c r="K509" s="305" t="s">
        <v>1265</v>
      </c>
      <c r="L509" s="305" t="s">
        <v>3353</v>
      </c>
    </row>
    <row r="510" spans="1:12" ht="24">
      <c r="A510" s="274">
        <v>507</v>
      </c>
      <c r="B510" s="274" t="s">
        <v>7862</v>
      </c>
      <c r="C510" s="274" t="s">
        <v>5864</v>
      </c>
      <c r="D510" s="862" t="s">
        <v>7863</v>
      </c>
      <c r="E510" s="862">
        <v>380.52</v>
      </c>
      <c r="F510" s="862">
        <v>2893193</v>
      </c>
      <c r="G510" s="862" t="s">
        <v>7864</v>
      </c>
      <c r="H510" s="862" t="s">
        <v>5966</v>
      </c>
      <c r="I510" s="274" t="s">
        <v>7865</v>
      </c>
      <c r="J510" s="274" t="s">
        <v>7866</v>
      </c>
      <c r="K510" s="862" t="s">
        <v>1265</v>
      </c>
      <c r="L510" s="862" t="s">
        <v>2923</v>
      </c>
    </row>
    <row r="511" spans="1:12">
      <c r="A511" s="1008">
        <v>508</v>
      </c>
      <c r="B511" s="1008" t="s">
        <v>7867</v>
      </c>
      <c r="C511" s="1008" t="s">
        <v>5864</v>
      </c>
      <c r="D511" s="305" t="s">
        <v>559</v>
      </c>
      <c r="E511" s="305">
        <v>51.09</v>
      </c>
      <c r="F511" s="305">
        <v>2630028</v>
      </c>
      <c r="G511" s="305" t="s">
        <v>6740</v>
      </c>
      <c r="H511" s="305" t="s">
        <v>5872</v>
      </c>
      <c r="I511" s="1008" t="s">
        <v>7868</v>
      </c>
      <c r="J511" s="1008" t="s">
        <v>7869</v>
      </c>
      <c r="K511" s="305" t="s">
        <v>824</v>
      </c>
      <c r="L511" s="305" t="s">
        <v>7870</v>
      </c>
    </row>
    <row r="512" spans="1:12">
      <c r="A512" s="274">
        <v>509</v>
      </c>
      <c r="B512" s="274" t="s">
        <v>7871</v>
      </c>
      <c r="C512" s="274" t="s">
        <v>5864</v>
      </c>
      <c r="D512" s="862" t="s">
        <v>7872</v>
      </c>
      <c r="E512" s="862">
        <v>61.66</v>
      </c>
      <c r="F512" s="862">
        <v>2723344</v>
      </c>
      <c r="G512" s="862" t="s">
        <v>7077</v>
      </c>
      <c r="H512" s="862" t="s">
        <v>2870</v>
      </c>
      <c r="I512" s="274" t="s">
        <v>7873</v>
      </c>
      <c r="J512" s="274" t="s">
        <v>7874</v>
      </c>
      <c r="K512" s="862" t="s">
        <v>1265</v>
      </c>
      <c r="L512" s="862" t="s">
        <v>4690</v>
      </c>
    </row>
    <row r="513" spans="1:12">
      <c r="A513" s="1008">
        <v>510</v>
      </c>
      <c r="B513" s="1008" t="s">
        <v>7875</v>
      </c>
      <c r="C513" s="1008" t="s">
        <v>5864</v>
      </c>
      <c r="D513" s="305" t="s">
        <v>7876</v>
      </c>
      <c r="E513" s="305">
        <v>29.42</v>
      </c>
      <c r="F513" s="305">
        <v>6168825</v>
      </c>
      <c r="G513" s="305" t="s">
        <v>7877</v>
      </c>
      <c r="H513" s="305" t="s">
        <v>2870</v>
      </c>
      <c r="I513" s="1008" t="s">
        <v>7878</v>
      </c>
      <c r="J513" s="1008" t="s">
        <v>7879</v>
      </c>
      <c r="K513" s="305" t="s">
        <v>1265</v>
      </c>
      <c r="L513" s="305" t="s">
        <v>4690</v>
      </c>
    </row>
    <row r="514" spans="1:12">
      <c r="A514" s="274">
        <v>511</v>
      </c>
      <c r="B514" s="274" t="s">
        <v>7880</v>
      </c>
      <c r="C514" s="274" t="s">
        <v>5864</v>
      </c>
      <c r="D514" s="862" t="s">
        <v>7881</v>
      </c>
      <c r="E514" s="862">
        <v>122.48</v>
      </c>
      <c r="F514" s="862">
        <v>5807697</v>
      </c>
      <c r="G514" s="862" t="s">
        <v>7882</v>
      </c>
      <c r="H514" s="862" t="s">
        <v>2870</v>
      </c>
      <c r="I514" s="274" t="s">
        <v>7883</v>
      </c>
      <c r="J514" s="274" t="s">
        <v>7884</v>
      </c>
      <c r="K514" s="862" t="s">
        <v>824</v>
      </c>
      <c r="L514" s="862" t="s">
        <v>6172</v>
      </c>
    </row>
    <row r="515" spans="1:12" ht="24">
      <c r="A515" s="1008">
        <v>512</v>
      </c>
      <c r="B515" s="1008" t="s">
        <v>7885</v>
      </c>
      <c r="C515" s="1008" t="s">
        <v>5864</v>
      </c>
      <c r="D515" s="305" t="s">
        <v>7886</v>
      </c>
      <c r="E515" s="305">
        <v>41.55</v>
      </c>
      <c r="F515" s="305">
        <v>2112868</v>
      </c>
      <c r="G515" s="305" t="s">
        <v>6202</v>
      </c>
      <c r="H515" s="305" t="s">
        <v>5966</v>
      </c>
      <c r="I515" s="1008" t="s">
        <v>7883</v>
      </c>
      <c r="J515" s="1008" t="s">
        <v>7884</v>
      </c>
      <c r="K515" s="305" t="s">
        <v>2886</v>
      </c>
      <c r="L515" s="305" t="s">
        <v>5997</v>
      </c>
    </row>
    <row r="516" spans="1:12">
      <c r="A516" s="274">
        <v>513</v>
      </c>
      <c r="B516" s="274" t="s">
        <v>7887</v>
      </c>
      <c r="C516" s="274" t="s">
        <v>5864</v>
      </c>
      <c r="D516" s="862" t="s">
        <v>4441</v>
      </c>
      <c r="E516" s="862">
        <v>41.7</v>
      </c>
      <c r="F516" s="862">
        <v>6191142</v>
      </c>
      <c r="G516" s="862" t="s">
        <v>7888</v>
      </c>
      <c r="H516" s="862" t="s">
        <v>5872</v>
      </c>
      <c r="I516" s="274" t="s">
        <v>7883</v>
      </c>
      <c r="J516" s="274" t="s">
        <v>7884</v>
      </c>
      <c r="K516" s="862" t="s">
        <v>1265</v>
      </c>
      <c r="L516" s="862" t="s">
        <v>3150</v>
      </c>
    </row>
    <row r="517" spans="1:12">
      <c r="A517" s="1008">
        <v>514</v>
      </c>
      <c r="B517" s="1008" t="s">
        <v>7889</v>
      </c>
      <c r="C517" s="1008" t="s">
        <v>5864</v>
      </c>
      <c r="D517" s="305" t="s">
        <v>7890</v>
      </c>
      <c r="E517" s="305">
        <v>32.17</v>
      </c>
      <c r="F517" s="305">
        <v>2593009</v>
      </c>
      <c r="G517" s="305" t="s">
        <v>7891</v>
      </c>
      <c r="H517" s="305" t="s">
        <v>2870</v>
      </c>
      <c r="I517" s="1008" t="s">
        <v>7892</v>
      </c>
      <c r="J517" s="1008" t="s">
        <v>7893</v>
      </c>
      <c r="K517" s="305" t="s">
        <v>824</v>
      </c>
      <c r="L517" s="305" t="s">
        <v>6469</v>
      </c>
    </row>
    <row r="518" spans="1:12" ht="24">
      <c r="A518" s="274">
        <v>515</v>
      </c>
      <c r="B518" s="274" t="s">
        <v>7894</v>
      </c>
      <c r="C518" s="274" t="s">
        <v>5864</v>
      </c>
      <c r="D518" s="862" t="s">
        <v>7895</v>
      </c>
      <c r="E518" s="862">
        <v>24.31</v>
      </c>
      <c r="F518" s="862">
        <v>2598256</v>
      </c>
      <c r="G518" s="862" t="s">
        <v>7812</v>
      </c>
      <c r="H518" s="862" t="s">
        <v>5966</v>
      </c>
      <c r="I518" s="274" t="s">
        <v>7896</v>
      </c>
      <c r="J518" s="274" t="s">
        <v>7897</v>
      </c>
      <c r="K518" s="862" t="s">
        <v>824</v>
      </c>
      <c r="L518" s="862" t="s">
        <v>3273</v>
      </c>
    </row>
    <row r="519" spans="1:12">
      <c r="A519" s="1008">
        <v>516</v>
      </c>
      <c r="B519" s="1008" t="s">
        <v>7898</v>
      </c>
      <c r="C519" s="1008" t="s">
        <v>5864</v>
      </c>
      <c r="D519" s="305" t="s">
        <v>6906</v>
      </c>
      <c r="E519" s="305">
        <v>50.2</v>
      </c>
      <c r="F519" s="305">
        <v>5530172</v>
      </c>
      <c r="G519" s="305" t="s">
        <v>7899</v>
      </c>
      <c r="H519" s="305" t="s">
        <v>5872</v>
      </c>
      <c r="I519" s="1008" t="s">
        <v>7896</v>
      </c>
      <c r="J519" s="1008" t="s">
        <v>7897</v>
      </c>
      <c r="K519" s="305" t="s">
        <v>1202</v>
      </c>
      <c r="L519" s="305" t="s">
        <v>3109</v>
      </c>
    </row>
    <row r="520" spans="1:12">
      <c r="A520" s="274">
        <v>517</v>
      </c>
      <c r="B520" s="274" t="s">
        <v>7900</v>
      </c>
      <c r="C520" s="274" t="s">
        <v>5864</v>
      </c>
      <c r="D520" s="862" t="s">
        <v>7901</v>
      </c>
      <c r="E520" s="862">
        <v>30.95</v>
      </c>
      <c r="F520" s="862">
        <v>2844923</v>
      </c>
      <c r="G520" s="862" t="s">
        <v>7902</v>
      </c>
      <c r="H520" s="862" t="s">
        <v>5872</v>
      </c>
      <c r="I520" s="274" t="s">
        <v>7896</v>
      </c>
      <c r="J520" s="274" t="s">
        <v>7897</v>
      </c>
      <c r="K520" s="862" t="s">
        <v>824</v>
      </c>
      <c r="L520" s="862" t="s">
        <v>6172</v>
      </c>
    </row>
    <row r="521" spans="1:12" ht="24">
      <c r="A521" s="1008">
        <v>518</v>
      </c>
      <c r="B521" s="1008" t="s">
        <v>7903</v>
      </c>
      <c r="C521" s="1008" t="s">
        <v>5864</v>
      </c>
      <c r="D521" s="305" t="s">
        <v>4431</v>
      </c>
      <c r="E521" s="305">
        <v>257.17</v>
      </c>
      <c r="F521" s="305">
        <v>5275989</v>
      </c>
      <c r="G521" s="305" t="s">
        <v>7904</v>
      </c>
      <c r="H521" s="305" t="s">
        <v>2870</v>
      </c>
      <c r="I521" s="1008" t="s">
        <v>7905</v>
      </c>
      <c r="J521" s="1008" t="s">
        <v>7906</v>
      </c>
      <c r="K521" s="305" t="s">
        <v>1265</v>
      </c>
      <c r="L521" s="305" t="s">
        <v>4451</v>
      </c>
    </row>
    <row r="522" spans="1:12">
      <c r="A522" s="274">
        <v>519</v>
      </c>
      <c r="B522" s="274" t="s">
        <v>7907</v>
      </c>
      <c r="C522" s="274" t="s">
        <v>5864</v>
      </c>
      <c r="D522" s="862" t="s">
        <v>7908</v>
      </c>
      <c r="E522" s="1021">
        <v>1189.19</v>
      </c>
      <c r="F522" s="862">
        <v>5118611</v>
      </c>
      <c r="G522" s="862" t="s">
        <v>7909</v>
      </c>
      <c r="H522" s="862" t="s">
        <v>2870</v>
      </c>
      <c r="I522" s="274" t="s">
        <v>7910</v>
      </c>
      <c r="J522" s="274" t="s">
        <v>7911</v>
      </c>
      <c r="K522" s="862" t="s">
        <v>1759</v>
      </c>
      <c r="L522" s="862" t="s">
        <v>3331</v>
      </c>
    </row>
    <row r="523" spans="1:12">
      <c r="A523" s="1008">
        <v>520</v>
      </c>
      <c r="B523" s="1008" t="s">
        <v>7912</v>
      </c>
      <c r="C523" s="1008" t="s">
        <v>5864</v>
      </c>
      <c r="D523" s="305" t="s">
        <v>7913</v>
      </c>
      <c r="E523" s="305">
        <v>565.47</v>
      </c>
      <c r="F523" s="305">
        <v>2063182</v>
      </c>
      <c r="G523" s="305" t="s">
        <v>7914</v>
      </c>
      <c r="H523" s="305" t="s">
        <v>2870</v>
      </c>
      <c r="I523" s="1008" t="s">
        <v>7915</v>
      </c>
      <c r="J523" s="1008" t="s">
        <v>7916</v>
      </c>
      <c r="K523" s="305" t="s">
        <v>1164</v>
      </c>
      <c r="L523" s="305" t="s">
        <v>7917</v>
      </c>
    </row>
    <row r="524" spans="1:12">
      <c r="A524" s="274">
        <v>521</v>
      </c>
      <c r="B524" s="274" t="s">
        <v>7918</v>
      </c>
      <c r="C524" s="274" t="s">
        <v>5864</v>
      </c>
      <c r="D524" s="862" t="s">
        <v>2873</v>
      </c>
      <c r="E524" s="862">
        <v>95.18</v>
      </c>
      <c r="F524" s="862">
        <v>4251148</v>
      </c>
      <c r="G524" s="862" t="s">
        <v>2874</v>
      </c>
      <c r="H524" s="862" t="s">
        <v>2870</v>
      </c>
      <c r="I524" s="274" t="s">
        <v>7915</v>
      </c>
      <c r="J524" s="274" t="s">
        <v>7919</v>
      </c>
      <c r="K524" s="862" t="s">
        <v>2022</v>
      </c>
      <c r="L524" s="862" t="s">
        <v>2875</v>
      </c>
    </row>
    <row r="525" spans="1:12" ht="24">
      <c r="A525" s="1008">
        <v>522</v>
      </c>
      <c r="B525" s="1008" t="s">
        <v>7920</v>
      </c>
      <c r="C525" s="1008" t="s">
        <v>5864</v>
      </c>
      <c r="D525" s="305" t="s">
        <v>7921</v>
      </c>
      <c r="E525" s="305">
        <v>239.68</v>
      </c>
      <c r="F525" s="305">
        <v>5172829</v>
      </c>
      <c r="G525" s="305" t="s">
        <v>7922</v>
      </c>
      <c r="H525" s="305" t="s">
        <v>2870</v>
      </c>
      <c r="I525" s="1008" t="s">
        <v>7923</v>
      </c>
      <c r="J525" s="1008" t="s">
        <v>7924</v>
      </c>
      <c r="K525" s="305" t="s">
        <v>6198</v>
      </c>
      <c r="L525" s="305" t="s">
        <v>7925</v>
      </c>
    </row>
    <row r="526" spans="1:12">
      <c r="A526" s="274">
        <v>523</v>
      </c>
      <c r="B526" s="274" t="s">
        <v>7926</v>
      </c>
      <c r="C526" s="274" t="s">
        <v>5864</v>
      </c>
      <c r="D526" s="862" t="s">
        <v>7927</v>
      </c>
      <c r="E526" s="862">
        <v>25.17</v>
      </c>
      <c r="F526" s="862">
        <v>5018536</v>
      </c>
      <c r="G526" s="862" t="s">
        <v>7928</v>
      </c>
      <c r="H526" s="862" t="s">
        <v>5872</v>
      </c>
      <c r="I526" s="274" t="s">
        <v>7929</v>
      </c>
      <c r="J526" s="274" t="s">
        <v>7930</v>
      </c>
      <c r="K526" s="862" t="s">
        <v>1213</v>
      </c>
      <c r="L526" s="862" t="s">
        <v>3105</v>
      </c>
    </row>
    <row r="527" spans="1:12">
      <c r="A527" s="1008">
        <v>524</v>
      </c>
      <c r="B527" s="1008" t="s">
        <v>7931</v>
      </c>
      <c r="C527" s="1008" t="s">
        <v>5864</v>
      </c>
      <c r="D527" s="305" t="s">
        <v>4717</v>
      </c>
      <c r="E527" s="305">
        <v>64.84</v>
      </c>
      <c r="F527" s="305">
        <v>5197554</v>
      </c>
      <c r="G527" s="305" t="s">
        <v>7932</v>
      </c>
      <c r="H527" s="305" t="s">
        <v>2870</v>
      </c>
      <c r="I527" s="1008" t="s">
        <v>7929</v>
      </c>
      <c r="J527" s="1008" t="s">
        <v>7930</v>
      </c>
      <c r="K527" s="305" t="s">
        <v>1202</v>
      </c>
      <c r="L527" s="305" t="s">
        <v>3247</v>
      </c>
    </row>
    <row r="528" spans="1:12">
      <c r="A528" s="274">
        <v>525</v>
      </c>
      <c r="B528" s="274" t="s">
        <v>7933</v>
      </c>
      <c r="C528" s="274" t="s">
        <v>5864</v>
      </c>
      <c r="D528" s="862" t="s">
        <v>4717</v>
      </c>
      <c r="E528" s="862">
        <v>115.36</v>
      </c>
      <c r="F528" s="862">
        <v>2772787</v>
      </c>
      <c r="G528" s="862" t="s">
        <v>7934</v>
      </c>
      <c r="H528" s="862" t="s">
        <v>2870</v>
      </c>
      <c r="I528" s="274" t="s">
        <v>7929</v>
      </c>
      <c r="J528" s="274" t="s">
        <v>7930</v>
      </c>
      <c r="K528" s="862" t="s">
        <v>1202</v>
      </c>
      <c r="L528" s="862" t="s">
        <v>3247</v>
      </c>
    </row>
    <row r="529" spans="1:12">
      <c r="A529" s="1008">
        <v>526</v>
      </c>
      <c r="B529" s="1008" t="s">
        <v>7935</v>
      </c>
      <c r="C529" s="1008" t="s">
        <v>5864</v>
      </c>
      <c r="D529" s="305" t="s">
        <v>7936</v>
      </c>
      <c r="E529" s="305">
        <v>207.2</v>
      </c>
      <c r="F529" s="305">
        <v>2670801</v>
      </c>
      <c r="G529" s="305" t="s">
        <v>7937</v>
      </c>
      <c r="H529" s="305" t="s">
        <v>2870</v>
      </c>
      <c r="I529" s="1008" t="s">
        <v>7938</v>
      </c>
      <c r="J529" s="1008" t="s">
        <v>7939</v>
      </c>
      <c r="K529" s="305" t="s">
        <v>2886</v>
      </c>
      <c r="L529" s="305" t="s">
        <v>2887</v>
      </c>
    </row>
    <row r="530" spans="1:12">
      <c r="A530" s="274">
        <v>527</v>
      </c>
      <c r="B530" s="274" t="s">
        <v>7940</v>
      </c>
      <c r="C530" s="274" t="s">
        <v>5864</v>
      </c>
      <c r="D530" s="862" t="s">
        <v>7936</v>
      </c>
      <c r="E530" s="862">
        <v>30.84</v>
      </c>
      <c r="F530" s="862">
        <v>2819996</v>
      </c>
      <c r="G530" s="862" t="s">
        <v>6056</v>
      </c>
      <c r="H530" s="862" t="s">
        <v>2870</v>
      </c>
      <c r="I530" s="274" t="s">
        <v>7938</v>
      </c>
      <c r="J530" s="274" t="s">
        <v>7939</v>
      </c>
      <c r="K530" s="862" t="s">
        <v>2022</v>
      </c>
      <c r="L530" s="862" t="s">
        <v>2903</v>
      </c>
    </row>
    <row r="531" spans="1:12">
      <c r="A531" s="1008">
        <v>528</v>
      </c>
      <c r="B531" s="1008" t="s">
        <v>7941</v>
      </c>
      <c r="C531" s="1008" t="s">
        <v>5864</v>
      </c>
      <c r="D531" s="305" t="s">
        <v>7942</v>
      </c>
      <c r="E531" s="305">
        <v>163.72</v>
      </c>
      <c r="F531" s="305">
        <v>5292638</v>
      </c>
      <c r="G531" s="305" t="s">
        <v>6126</v>
      </c>
      <c r="H531" s="305" t="s">
        <v>2870</v>
      </c>
      <c r="I531" s="1008" t="s">
        <v>7938</v>
      </c>
      <c r="J531" s="1008" t="s">
        <v>7939</v>
      </c>
      <c r="K531" s="305" t="s">
        <v>2022</v>
      </c>
      <c r="L531" s="305" t="s">
        <v>2903</v>
      </c>
    </row>
    <row r="532" spans="1:12">
      <c r="A532" s="274">
        <v>529</v>
      </c>
      <c r="B532" s="274" t="s">
        <v>7943</v>
      </c>
      <c r="C532" s="274" t="s">
        <v>5864</v>
      </c>
      <c r="D532" s="862" t="s">
        <v>7936</v>
      </c>
      <c r="E532" s="862">
        <v>152.75</v>
      </c>
      <c r="F532" s="862">
        <v>2670801</v>
      </c>
      <c r="G532" s="862" t="s">
        <v>7937</v>
      </c>
      <c r="H532" s="862" t="s">
        <v>2870</v>
      </c>
      <c r="I532" s="274" t="s">
        <v>7938</v>
      </c>
      <c r="J532" s="274" t="s">
        <v>7939</v>
      </c>
      <c r="K532" s="862" t="s">
        <v>2022</v>
      </c>
      <c r="L532" s="862" t="s">
        <v>2903</v>
      </c>
    </row>
    <row r="533" spans="1:12">
      <c r="A533" s="1008">
        <v>530</v>
      </c>
      <c r="B533" s="1008" t="s">
        <v>7944</v>
      </c>
      <c r="C533" s="1008" t="s">
        <v>5864</v>
      </c>
      <c r="D533" s="305" t="s">
        <v>7945</v>
      </c>
      <c r="E533" s="305">
        <v>70.87</v>
      </c>
      <c r="F533" s="305">
        <v>5292638</v>
      </c>
      <c r="G533" s="305" t="s">
        <v>6126</v>
      </c>
      <c r="H533" s="305" t="s">
        <v>2870</v>
      </c>
      <c r="I533" s="1008" t="s">
        <v>7938</v>
      </c>
      <c r="J533" s="1008" t="s">
        <v>7939</v>
      </c>
      <c r="K533" s="305" t="s">
        <v>2022</v>
      </c>
      <c r="L533" s="305" t="s">
        <v>2903</v>
      </c>
    </row>
    <row r="534" spans="1:12">
      <c r="A534" s="274">
        <v>531</v>
      </c>
      <c r="B534" s="274" t="s">
        <v>7946</v>
      </c>
      <c r="C534" s="274" t="s">
        <v>5864</v>
      </c>
      <c r="D534" s="862" t="s">
        <v>7947</v>
      </c>
      <c r="E534" s="862">
        <v>26.11</v>
      </c>
      <c r="F534" s="862">
        <v>2670801</v>
      </c>
      <c r="G534" s="862" t="s">
        <v>7937</v>
      </c>
      <c r="H534" s="862" t="s">
        <v>2870</v>
      </c>
      <c r="I534" s="274" t="s">
        <v>7938</v>
      </c>
      <c r="J534" s="274" t="s">
        <v>7939</v>
      </c>
      <c r="K534" s="862" t="s">
        <v>2022</v>
      </c>
      <c r="L534" s="862" t="s">
        <v>2903</v>
      </c>
    </row>
    <row r="535" spans="1:12">
      <c r="A535" s="1008">
        <v>532</v>
      </c>
      <c r="B535" s="1008" t="s">
        <v>7948</v>
      </c>
      <c r="C535" s="1008" t="s">
        <v>5864</v>
      </c>
      <c r="D535" s="305" t="s">
        <v>7936</v>
      </c>
      <c r="E535" s="305">
        <v>2.86</v>
      </c>
      <c r="F535" s="305">
        <v>2556847</v>
      </c>
      <c r="G535" s="305" t="s">
        <v>7949</v>
      </c>
      <c r="H535" s="305" t="s">
        <v>2870</v>
      </c>
      <c r="I535" s="1008" t="s">
        <v>7938</v>
      </c>
      <c r="J535" s="1008" t="s">
        <v>7939</v>
      </c>
      <c r="K535" s="305" t="s">
        <v>2022</v>
      </c>
      <c r="L535" s="305" t="s">
        <v>2903</v>
      </c>
    </row>
    <row r="536" spans="1:12" ht="24">
      <c r="A536" s="274">
        <v>533</v>
      </c>
      <c r="B536" s="274" t="s">
        <v>7950</v>
      </c>
      <c r="C536" s="274" t="s">
        <v>5864</v>
      </c>
      <c r="D536" s="862" t="s">
        <v>7936</v>
      </c>
      <c r="E536" s="862">
        <v>533.34</v>
      </c>
      <c r="F536" s="862">
        <v>2670801</v>
      </c>
      <c r="G536" s="862" t="s">
        <v>7937</v>
      </c>
      <c r="H536" s="862" t="s">
        <v>2870</v>
      </c>
      <c r="I536" s="274" t="s">
        <v>7938</v>
      </c>
      <c r="J536" s="274" t="s">
        <v>7939</v>
      </c>
      <c r="K536" s="862" t="s">
        <v>2886</v>
      </c>
      <c r="L536" s="862" t="s">
        <v>7951</v>
      </c>
    </row>
    <row r="537" spans="1:12">
      <c r="A537" s="1008">
        <v>534</v>
      </c>
      <c r="B537" s="1008" t="s">
        <v>7952</v>
      </c>
      <c r="C537" s="1008" t="s">
        <v>5864</v>
      </c>
      <c r="D537" s="305" t="s">
        <v>5885</v>
      </c>
      <c r="E537" s="305">
        <v>381.38</v>
      </c>
      <c r="F537" s="305">
        <v>2001454</v>
      </c>
      <c r="G537" s="305" t="s">
        <v>5886</v>
      </c>
      <c r="H537" s="305" t="s">
        <v>5887</v>
      </c>
      <c r="I537" s="1008" t="s">
        <v>7953</v>
      </c>
      <c r="J537" s="1008" t="s">
        <v>7954</v>
      </c>
      <c r="K537" s="305" t="s">
        <v>1250</v>
      </c>
      <c r="L537" s="305" t="s">
        <v>4203</v>
      </c>
    </row>
    <row r="538" spans="1:12">
      <c r="A538" s="274">
        <v>535</v>
      </c>
      <c r="B538" s="274" t="s">
        <v>7955</v>
      </c>
      <c r="C538" s="274" t="s">
        <v>5864</v>
      </c>
      <c r="D538" s="862" t="s">
        <v>7956</v>
      </c>
      <c r="E538" s="862">
        <v>41.27</v>
      </c>
      <c r="F538" s="862">
        <v>2652056</v>
      </c>
      <c r="G538" s="862" t="s">
        <v>7957</v>
      </c>
      <c r="H538" s="862" t="s">
        <v>2870</v>
      </c>
      <c r="I538" s="274" t="s">
        <v>7958</v>
      </c>
      <c r="J538" s="274" t="s">
        <v>7959</v>
      </c>
      <c r="K538" s="862" t="s">
        <v>1265</v>
      </c>
      <c r="L538" s="862" t="s">
        <v>4407</v>
      </c>
    </row>
    <row r="539" spans="1:12">
      <c r="A539" s="1008">
        <v>536</v>
      </c>
      <c r="B539" s="1008" t="s">
        <v>7960</v>
      </c>
      <c r="C539" s="1008" t="s">
        <v>5864</v>
      </c>
      <c r="D539" s="305" t="s">
        <v>6168</v>
      </c>
      <c r="E539" s="305">
        <v>19.920000000000002</v>
      </c>
      <c r="F539" s="305">
        <v>2703807</v>
      </c>
      <c r="G539" s="305" t="s">
        <v>7961</v>
      </c>
      <c r="H539" s="305" t="s">
        <v>2870</v>
      </c>
      <c r="I539" s="1008" t="s">
        <v>7962</v>
      </c>
      <c r="J539" s="1008" t="s">
        <v>7963</v>
      </c>
      <c r="K539" s="305" t="s">
        <v>824</v>
      </c>
      <c r="L539" s="305" t="s">
        <v>6172</v>
      </c>
    </row>
    <row r="540" spans="1:12">
      <c r="A540" s="274">
        <v>537</v>
      </c>
      <c r="B540" s="274" t="s">
        <v>7964</v>
      </c>
      <c r="C540" s="274" t="s">
        <v>5864</v>
      </c>
      <c r="D540" s="862" t="s">
        <v>6168</v>
      </c>
      <c r="E540" s="862">
        <v>38.1</v>
      </c>
      <c r="F540" s="862">
        <v>5559731</v>
      </c>
      <c r="G540" s="862" t="s">
        <v>7965</v>
      </c>
      <c r="H540" s="862" t="s">
        <v>2870</v>
      </c>
      <c r="I540" s="274" t="s">
        <v>7962</v>
      </c>
      <c r="J540" s="274" t="s">
        <v>7963</v>
      </c>
      <c r="K540" s="862" t="s">
        <v>824</v>
      </c>
      <c r="L540" s="862" t="s">
        <v>6172</v>
      </c>
    </row>
    <row r="541" spans="1:12" ht="24">
      <c r="A541" s="1008">
        <v>538</v>
      </c>
      <c r="B541" s="1008" t="s">
        <v>7966</v>
      </c>
      <c r="C541" s="1008" t="s">
        <v>5864</v>
      </c>
      <c r="D541" s="305" t="s">
        <v>7967</v>
      </c>
      <c r="E541" s="305">
        <v>47.44</v>
      </c>
      <c r="F541" s="305">
        <v>5122392</v>
      </c>
      <c r="G541" s="305" t="s">
        <v>6729</v>
      </c>
      <c r="H541" s="305" t="s">
        <v>5966</v>
      </c>
      <c r="I541" s="1008" t="s">
        <v>7962</v>
      </c>
      <c r="J541" s="1008" t="s">
        <v>7963</v>
      </c>
      <c r="K541" s="305" t="s">
        <v>1234</v>
      </c>
      <c r="L541" s="305" t="s">
        <v>5199</v>
      </c>
    </row>
    <row r="542" spans="1:12" ht="24">
      <c r="A542" s="274">
        <v>539</v>
      </c>
      <c r="B542" s="274" t="s">
        <v>7968</v>
      </c>
      <c r="C542" s="274" t="s">
        <v>5864</v>
      </c>
      <c r="D542" s="862" t="s">
        <v>7969</v>
      </c>
      <c r="E542" s="862">
        <v>79.8</v>
      </c>
      <c r="F542" s="862">
        <v>5197325</v>
      </c>
      <c r="G542" s="862" t="s">
        <v>7970</v>
      </c>
      <c r="H542" s="862" t="s">
        <v>5872</v>
      </c>
      <c r="I542" s="274" t="s">
        <v>7971</v>
      </c>
      <c r="J542" s="274" t="s">
        <v>7972</v>
      </c>
      <c r="K542" s="862" t="s">
        <v>1213</v>
      </c>
      <c r="L542" s="862" t="s">
        <v>7973</v>
      </c>
    </row>
    <row r="543" spans="1:12">
      <c r="A543" s="1008">
        <v>540</v>
      </c>
      <c r="B543" s="1008" t="s">
        <v>7974</v>
      </c>
      <c r="C543" s="1008" t="s">
        <v>5864</v>
      </c>
      <c r="D543" s="305" t="s">
        <v>7975</v>
      </c>
      <c r="E543" s="305">
        <v>313.18</v>
      </c>
      <c r="F543" s="305">
        <v>2886197</v>
      </c>
      <c r="G543" s="305" t="s">
        <v>7976</v>
      </c>
      <c r="H543" s="305" t="s">
        <v>2870</v>
      </c>
      <c r="I543" s="1008" t="s">
        <v>7971</v>
      </c>
      <c r="J543" s="1008" t="s">
        <v>7972</v>
      </c>
      <c r="K543" s="305" t="s">
        <v>1759</v>
      </c>
      <c r="L543" s="305" t="s">
        <v>3331</v>
      </c>
    </row>
    <row r="544" spans="1:12">
      <c r="A544" s="274">
        <v>541</v>
      </c>
      <c r="B544" s="274" t="s">
        <v>7977</v>
      </c>
      <c r="C544" s="274" t="s">
        <v>5864</v>
      </c>
      <c r="D544" s="862" t="s">
        <v>7445</v>
      </c>
      <c r="E544" s="862">
        <v>30.19</v>
      </c>
      <c r="F544" s="862">
        <v>2055317</v>
      </c>
      <c r="G544" s="862" t="s">
        <v>7978</v>
      </c>
      <c r="H544" s="862" t="s">
        <v>2870</v>
      </c>
      <c r="I544" s="274" t="s">
        <v>7979</v>
      </c>
      <c r="J544" s="274" t="s">
        <v>7980</v>
      </c>
      <c r="K544" s="862" t="s">
        <v>1265</v>
      </c>
      <c r="L544" s="862" t="s">
        <v>4690</v>
      </c>
    </row>
    <row r="545" spans="1:12">
      <c r="A545" s="1008">
        <v>542</v>
      </c>
      <c r="B545" s="1008" t="s">
        <v>7981</v>
      </c>
      <c r="C545" s="1008" t="s">
        <v>5864</v>
      </c>
      <c r="D545" s="305" t="s">
        <v>7982</v>
      </c>
      <c r="E545" s="305">
        <v>48.24</v>
      </c>
      <c r="F545" s="305">
        <v>5060338</v>
      </c>
      <c r="G545" s="305" t="s">
        <v>7983</v>
      </c>
      <c r="H545" s="305" t="s">
        <v>2870</v>
      </c>
      <c r="I545" s="1008" t="s">
        <v>7984</v>
      </c>
      <c r="J545" s="1008" t="s">
        <v>7985</v>
      </c>
      <c r="K545" s="305" t="s">
        <v>1213</v>
      </c>
      <c r="L545" s="305" t="s">
        <v>3105</v>
      </c>
    </row>
    <row r="546" spans="1:12">
      <c r="A546" s="274">
        <v>543</v>
      </c>
      <c r="B546" s="274" t="s">
        <v>7986</v>
      </c>
      <c r="C546" s="274" t="s">
        <v>5864</v>
      </c>
      <c r="D546" s="862" t="s">
        <v>6906</v>
      </c>
      <c r="E546" s="862">
        <v>127.84</v>
      </c>
      <c r="F546" s="862">
        <v>2793512</v>
      </c>
      <c r="G546" s="862" t="s">
        <v>7987</v>
      </c>
      <c r="H546" s="862" t="s">
        <v>2870</v>
      </c>
      <c r="I546" s="274" t="s">
        <v>7988</v>
      </c>
      <c r="J546" s="274" t="s">
        <v>7919</v>
      </c>
      <c r="K546" s="862" t="s">
        <v>1213</v>
      </c>
      <c r="L546" s="862" t="s">
        <v>6885</v>
      </c>
    </row>
    <row r="547" spans="1:12">
      <c r="A547" s="1008">
        <v>544</v>
      </c>
      <c r="B547" s="1008" t="s">
        <v>7989</v>
      </c>
      <c r="C547" s="1008" t="s">
        <v>5864</v>
      </c>
      <c r="D547" s="305" t="s">
        <v>7990</v>
      </c>
      <c r="E547" s="305">
        <v>165.93</v>
      </c>
      <c r="F547" s="305">
        <v>2793512</v>
      </c>
      <c r="G547" s="305" t="s">
        <v>7987</v>
      </c>
      <c r="H547" s="305" t="s">
        <v>2870</v>
      </c>
      <c r="I547" s="1008" t="s">
        <v>7988</v>
      </c>
      <c r="J547" s="1008" t="s">
        <v>7919</v>
      </c>
      <c r="K547" s="305" t="s">
        <v>1213</v>
      </c>
      <c r="L547" s="305" t="s">
        <v>6885</v>
      </c>
    </row>
    <row r="548" spans="1:12" ht="24">
      <c r="A548" s="274">
        <v>545</v>
      </c>
      <c r="B548" s="274" t="s">
        <v>7991</v>
      </c>
      <c r="C548" s="274" t="s">
        <v>5864</v>
      </c>
      <c r="D548" s="862" t="s">
        <v>7992</v>
      </c>
      <c r="E548" s="862">
        <v>103.11</v>
      </c>
      <c r="F548" s="862">
        <v>2597535</v>
      </c>
      <c r="G548" s="862" t="s">
        <v>7993</v>
      </c>
      <c r="H548" s="862" t="s">
        <v>2870</v>
      </c>
      <c r="I548" s="274" t="s">
        <v>7988</v>
      </c>
      <c r="J548" s="274" t="s">
        <v>7919</v>
      </c>
      <c r="K548" s="862" t="s">
        <v>1213</v>
      </c>
      <c r="L548" s="862" t="s">
        <v>3290</v>
      </c>
    </row>
    <row r="549" spans="1:12" ht="24">
      <c r="A549" s="1008">
        <v>546</v>
      </c>
      <c r="B549" s="1008" t="s">
        <v>7994</v>
      </c>
      <c r="C549" s="1008" t="s">
        <v>5864</v>
      </c>
      <c r="D549" s="305" t="s">
        <v>7995</v>
      </c>
      <c r="E549" s="305">
        <v>424.09</v>
      </c>
      <c r="F549" s="305">
        <v>2051303</v>
      </c>
      <c r="G549" s="305" t="s">
        <v>7996</v>
      </c>
      <c r="H549" s="305" t="s">
        <v>6016</v>
      </c>
      <c r="I549" s="1008" t="s">
        <v>7997</v>
      </c>
      <c r="J549" s="1008" t="s">
        <v>7998</v>
      </c>
      <c r="K549" s="305" t="s">
        <v>2058</v>
      </c>
      <c r="L549" s="305" t="s">
        <v>1197</v>
      </c>
    </row>
    <row r="550" spans="1:12" ht="24">
      <c r="A550" s="274">
        <v>547</v>
      </c>
      <c r="B550" s="274" t="s">
        <v>7999</v>
      </c>
      <c r="C550" s="274" t="s">
        <v>5864</v>
      </c>
      <c r="D550" s="862" t="s">
        <v>8000</v>
      </c>
      <c r="E550" s="862">
        <v>43.1</v>
      </c>
      <c r="F550" s="862">
        <v>2724391</v>
      </c>
      <c r="G550" s="862" t="s">
        <v>8001</v>
      </c>
      <c r="H550" s="862" t="s">
        <v>5966</v>
      </c>
      <c r="I550" s="274" t="s">
        <v>8002</v>
      </c>
      <c r="J550" s="274" t="s">
        <v>8003</v>
      </c>
      <c r="K550" s="862" t="s">
        <v>1218</v>
      </c>
      <c r="L550" s="862" t="s">
        <v>3014</v>
      </c>
    </row>
    <row r="551" spans="1:12" ht="24">
      <c r="A551" s="1008">
        <v>548</v>
      </c>
      <c r="B551" s="1008" t="s">
        <v>8004</v>
      </c>
      <c r="C551" s="1008" t="s">
        <v>5864</v>
      </c>
      <c r="D551" s="305" t="s">
        <v>8005</v>
      </c>
      <c r="E551" s="305">
        <v>474.68</v>
      </c>
      <c r="F551" s="305">
        <v>5221056</v>
      </c>
      <c r="G551" s="305" t="s">
        <v>8006</v>
      </c>
      <c r="H551" s="305" t="s">
        <v>5966</v>
      </c>
      <c r="I551" s="1008" t="s">
        <v>8007</v>
      </c>
      <c r="J551" s="1008" t="s">
        <v>8008</v>
      </c>
      <c r="K551" s="305" t="s">
        <v>1239</v>
      </c>
      <c r="L551" s="305" t="s">
        <v>3002</v>
      </c>
    </row>
    <row r="552" spans="1:12" ht="24">
      <c r="A552" s="274">
        <v>549</v>
      </c>
      <c r="B552" s="274" t="s">
        <v>8009</v>
      </c>
      <c r="C552" s="274" t="s">
        <v>5864</v>
      </c>
      <c r="D552" s="862" t="s">
        <v>8010</v>
      </c>
      <c r="E552" s="862">
        <v>342.26</v>
      </c>
      <c r="F552" s="862">
        <v>2108291</v>
      </c>
      <c r="G552" s="862" t="s">
        <v>5965</v>
      </c>
      <c r="H552" s="862" t="s">
        <v>5966</v>
      </c>
      <c r="I552" s="274" t="s">
        <v>8007</v>
      </c>
      <c r="J552" s="274" t="s">
        <v>8008</v>
      </c>
      <c r="K552" s="862" t="s">
        <v>1239</v>
      </c>
      <c r="L552" s="862" t="s">
        <v>3382</v>
      </c>
    </row>
    <row r="553" spans="1:12">
      <c r="A553" s="1008">
        <v>550</v>
      </c>
      <c r="B553" s="1008" t="s">
        <v>8011</v>
      </c>
      <c r="C553" s="1008" t="s">
        <v>5864</v>
      </c>
      <c r="D553" s="305" t="s">
        <v>8012</v>
      </c>
      <c r="E553" s="305">
        <v>67.75</v>
      </c>
      <c r="F553" s="305">
        <v>2824833</v>
      </c>
      <c r="G553" s="305" t="s">
        <v>7458</v>
      </c>
      <c r="H553" s="305" t="s">
        <v>2870</v>
      </c>
      <c r="I553" s="1008" t="s">
        <v>8013</v>
      </c>
      <c r="J553" s="1008" t="s">
        <v>8014</v>
      </c>
      <c r="K553" s="305" t="s">
        <v>1202</v>
      </c>
      <c r="L553" s="305" t="s">
        <v>3728</v>
      </c>
    </row>
    <row r="554" spans="1:12">
      <c r="A554" s="274">
        <v>551</v>
      </c>
      <c r="B554" s="274" t="s">
        <v>8015</v>
      </c>
      <c r="C554" s="274" t="s">
        <v>5864</v>
      </c>
      <c r="D554" s="862" t="s">
        <v>8016</v>
      </c>
      <c r="E554" s="862">
        <v>67.790000000000006</v>
      </c>
      <c r="F554" s="862">
        <v>2824833</v>
      </c>
      <c r="G554" s="862" t="s">
        <v>7458</v>
      </c>
      <c r="H554" s="862" t="s">
        <v>2870</v>
      </c>
      <c r="I554" s="274" t="s">
        <v>8013</v>
      </c>
      <c r="J554" s="274" t="s">
        <v>8014</v>
      </c>
      <c r="K554" s="862" t="s">
        <v>1202</v>
      </c>
      <c r="L554" s="862" t="s">
        <v>3728</v>
      </c>
    </row>
    <row r="555" spans="1:12">
      <c r="A555" s="1008">
        <v>552</v>
      </c>
      <c r="B555" s="1008" t="s">
        <v>8017</v>
      </c>
      <c r="C555" s="1008" t="s">
        <v>5864</v>
      </c>
      <c r="D555" s="305" t="s">
        <v>8018</v>
      </c>
      <c r="E555" s="305">
        <v>100.62</v>
      </c>
      <c r="F555" s="305">
        <v>5009138</v>
      </c>
      <c r="G555" s="305" t="s">
        <v>8019</v>
      </c>
      <c r="H555" s="305" t="s">
        <v>2870</v>
      </c>
      <c r="I555" s="1008" t="s">
        <v>8020</v>
      </c>
      <c r="J555" s="1008" t="s">
        <v>8021</v>
      </c>
      <c r="K555" s="305" t="s">
        <v>2022</v>
      </c>
      <c r="L555" s="305" t="s">
        <v>3014</v>
      </c>
    </row>
    <row r="556" spans="1:12">
      <c r="A556" s="274">
        <v>553</v>
      </c>
      <c r="B556" s="274" t="s">
        <v>8022</v>
      </c>
      <c r="C556" s="274" t="s">
        <v>5864</v>
      </c>
      <c r="D556" s="862" t="s">
        <v>8023</v>
      </c>
      <c r="E556" s="862">
        <v>844.78</v>
      </c>
      <c r="F556" s="862">
        <v>3428052</v>
      </c>
      <c r="G556" s="862" t="s">
        <v>8024</v>
      </c>
      <c r="H556" s="862" t="s">
        <v>2870</v>
      </c>
      <c r="I556" s="274" t="s">
        <v>8020</v>
      </c>
      <c r="J556" s="274" t="s">
        <v>8021</v>
      </c>
      <c r="K556" s="862" t="s">
        <v>1213</v>
      </c>
      <c r="L556" s="862" t="s">
        <v>5799</v>
      </c>
    </row>
    <row r="557" spans="1:12">
      <c r="A557" s="1008">
        <v>554</v>
      </c>
      <c r="B557" s="1008" t="s">
        <v>8025</v>
      </c>
      <c r="C557" s="1008" t="s">
        <v>5864</v>
      </c>
      <c r="D557" s="305" t="s">
        <v>8026</v>
      </c>
      <c r="E557" s="305">
        <v>30.06</v>
      </c>
      <c r="F557" s="305">
        <v>2550466</v>
      </c>
      <c r="G557" s="305" t="s">
        <v>5985</v>
      </c>
      <c r="H557" s="305" t="s">
        <v>2870</v>
      </c>
      <c r="I557" s="1008" t="s">
        <v>8020</v>
      </c>
      <c r="J557" s="1008" t="s">
        <v>8021</v>
      </c>
      <c r="K557" s="305" t="s">
        <v>2022</v>
      </c>
      <c r="L557" s="305" t="s">
        <v>2903</v>
      </c>
    </row>
    <row r="558" spans="1:12">
      <c r="A558" s="274">
        <v>555</v>
      </c>
      <c r="B558" s="274" t="s">
        <v>8027</v>
      </c>
      <c r="C558" s="274" t="s">
        <v>5864</v>
      </c>
      <c r="D558" s="862" t="s">
        <v>3961</v>
      </c>
      <c r="E558" s="862">
        <v>130.54</v>
      </c>
      <c r="F558" s="862">
        <v>5364884</v>
      </c>
      <c r="G558" s="862" t="s">
        <v>8028</v>
      </c>
      <c r="H558" s="862" t="s">
        <v>5872</v>
      </c>
      <c r="I558" s="274" t="s">
        <v>8029</v>
      </c>
      <c r="J558" s="274" t="s">
        <v>8030</v>
      </c>
      <c r="K558" s="862" t="s">
        <v>1250</v>
      </c>
      <c r="L558" s="862" t="s">
        <v>3398</v>
      </c>
    </row>
    <row r="559" spans="1:12">
      <c r="A559" s="1008">
        <v>556</v>
      </c>
      <c r="B559" s="1008" t="s">
        <v>8031</v>
      </c>
      <c r="C559" s="1008" t="s">
        <v>5864</v>
      </c>
      <c r="D559" s="305" t="s">
        <v>6563</v>
      </c>
      <c r="E559" s="305">
        <v>49.75</v>
      </c>
      <c r="F559" s="305">
        <v>2060825</v>
      </c>
      <c r="G559" s="305" t="s">
        <v>7495</v>
      </c>
      <c r="H559" s="305" t="s">
        <v>2870</v>
      </c>
      <c r="I559" s="1008" t="s">
        <v>8029</v>
      </c>
      <c r="J559" s="1008" t="s">
        <v>8030</v>
      </c>
      <c r="K559" s="305" t="s">
        <v>2058</v>
      </c>
      <c r="L559" s="305" t="s">
        <v>2070</v>
      </c>
    </row>
    <row r="560" spans="1:12">
      <c r="A560" s="274">
        <v>557</v>
      </c>
      <c r="B560" s="274" t="s">
        <v>8032</v>
      </c>
      <c r="C560" s="274" t="s">
        <v>5864</v>
      </c>
      <c r="D560" s="862" t="s">
        <v>8033</v>
      </c>
      <c r="E560" s="862">
        <v>227.45</v>
      </c>
      <c r="F560" s="862">
        <v>5036496</v>
      </c>
      <c r="G560" s="862" t="s">
        <v>7788</v>
      </c>
      <c r="H560" s="862" t="s">
        <v>2870</v>
      </c>
      <c r="I560" s="274" t="s">
        <v>8034</v>
      </c>
      <c r="J560" s="274" t="s">
        <v>8035</v>
      </c>
      <c r="K560" s="862" t="s">
        <v>1234</v>
      </c>
      <c r="L560" s="862" t="s">
        <v>1234</v>
      </c>
    </row>
    <row r="561" spans="1:12">
      <c r="A561" s="1008">
        <v>558</v>
      </c>
      <c r="B561" s="1008" t="s">
        <v>8036</v>
      </c>
      <c r="C561" s="1008" t="s">
        <v>5864</v>
      </c>
      <c r="D561" s="305" t="s">
        <v>7506</v>
      </c>
      <c r="E561" s="305">
        <v>48.49</v>
      </c>
      <c r="F561" s="305">
        <v>2057417</v>
      </c>
      <c r="G561" s="305" t="s">
        <v>5331</v>
      </c>
      <c r="H561" s="305" t="s">
        <v>2870</v>
      </c>
      <c r="I561" s="1008" t="s">
        <v>8037</v>
      </c>
      <c r="J561" s="1008" t="s">
        <v>8038</v>
      </c>
      <c r="K561" s="305" t="s">
        <v>1202</v>
      </c>
      <c r="L561" s="305" t="s">
        <v>3268</v>
      </c>
    </row>
    <row r="562" spans="1:12">
      <c r="A562" s="274">
        <v>559</v>
      </c>
      <c r="B562" s="274" t="s">
        <v>8039</v>
      </c>
      <c r="C562" s="274" t="s">
        <v>5864</v>
      </c>
      <c r="D562" s="862" t="s">
        <v>8040</v>
      </c>
      <c r="E562" s="862">
        <v>21.2</v>
      </c>
      <c r="F562" s="862">
        <v>2579634</v>
      </c>
      <c r="G562" s="862" t="s">
        <v>8041</v>
      </c>
      <c r="H562" s="862" t="s">
        <v>2870</v>
      </c>
      <c r="I562" s="274" t="s">
        <v>8042</v>
      </c>
      <c r="J562" s="274" t="s">
        <v>8043</v>
      </c>
      <c r="K562" s="862" t="s">
        <v>2022</v>
      </c>
      <c r="L562" s="862" t="s">
        <v>3186</v>
      </c>
    </row>
    <row r="563" spans="1:12">
      <c r="A563" s="1008">
        <v>560</v>
      </c>
      <c r="B563" s="1008" t="s">
        <v>8044</v>
      </c>
      <c r="C563" s="1008" t="s">
        <v>5864</v>
      </c>
      <c r="D563" s="305" t="s">
        <v>8045</v>
      </c>
      <c r="E563" s="305">
        <v>38.71</v>
      </c>
      <c r="F563" s="305">
        <v>2643928</v>
      </c>
      <c r="G563" s="305" t="s">
        <v>6040</v>
      </c>
      <c r="H563" s="305" t="s">
        <v>5887</v>
      </c>
      <c r="I563" s="1008" t="s">
        <v>8046</v>
      </c>
      <c r="J563" s="1008" t="s">
        <v>8047</v>
      </c>
      <c r="K563" s="305" t="s">
        <v>1265</v>
      </c>
      <c r="L563" s="305" t="s">
        <v>4518</v>
      </c>
    </row>
    <row r="564" spans="1:12" ht="24">
      <c r="A564" s="274">
        <v>561</v>
      </c>
      <c r="B564" s="274" t="s">
        <v>8048</v>
      </c>
      <c r="C564" s="274" t="s">
        <v>5864</v>
      </c>
      <c r="D564" s="862" t="s">
        <v>8049</v>
      </c>
      <c r="E564" s="862">
        <v>101.61</v>
      </c>
      <c r="F564" s="862">
        <v>5051304</v>
      </c>
      <c r="G564" s="862" t="s">
        <v>8050</v>
      </c>
      <c r="H564" s="862" t="s">
        <v>5966</v>
      </c>
      <c r="I564" s="274" t="s">
        <v>8051</v>
      </c>
      <c r="J564" s="274" t="s">
        <v>8052</v>
      </c>
      <c r="K564" s="862" t="s">
        <v>1234</v>
      </c>
      <c r="L564" s="862" t="s">
        <v>8053</v>
      </c>
    </row>
    <row r="565" spans="1:12" ht="24">
      <c r="A565" s="1008">
        <v>562</v>
      </c>
      <c r="B565" s="1008" t="s">
        <v>8054</v>
      </c>
      <c r="C565" s="1008" t="s">
        <v>5864</v>
      </c>
      <c r="D565" s="305" t="s">
        <v>8055</v>
      </c>
      <c r="E565" s="305">
        <v>209.57</v>
      </c>
      <c r="F565" s="305">
        <v>2830213</v>
      </c>
      <c r="G565" s="305" t="s">
        <v>6229</v>
      </c>
      <c r="H565" s="305" t="s">
        <v>5966</v>
      </c>
      <c r="I565" s="1008" t="s">
        <v>8051</v>
      </c>
      <c r="J565" s="1008" t="s">
        <v>8052</v>
      </c>
      <c r="K565" s="305" t="s">
        <v>1207</v>
      </c>
      <c r="L565" s="305" t="s">
        <v>4447</v>
      </c>
    </row>
    <row r="566" spans="1:12" ht="24">
      <c r="A566" s="274">
        <v>563</v>
      </c>
      <c r="B566" s="274" t="s">
        <v>8056</v>
      </c>
      <c r="C566" s="274" t="s">
        <v>5864</v>
      </c>
      <c r="D566" s="862" t="s">
        <v>8057</v>
      </c>
      <c r="E566" s="862">
        <v>300.08999999999997</v>
      </c>
      <c r="F566" s="862">
        <v>2844001</v>
      </c>
      <c r="G566" s="862" t="s">
        <v>7122</v>
      </c>
      <c r="H566" s="862" t="s">
        <v>5966</v>
      </c>
      <c r="I566" s="274" t="s">
        <v>8058</v>
      </c>
      <c r="J566" s="274" t="s">
        <v>8059</v>
      </c>
      <c r="K566" s="862" t="s">
        <v>1173</v>
      </c>
      <c r="L566" s="862" t="s">
        <v>3723</v>
      </c>
    </row>
    <row r="567" spans="1:12" ht="24">
      <c r="A567" s="1008">
        <v>564</v>
      </c>
      <c r="B567" s="1008" t="s">
        <v>8060</v>
      </c>
      <c r="C567" s="1008" t="s">
        <v>5864</v>
      </c>
      <c r="D567" s="305" t="s">
        <v>7056</v>
      </c>
      <c r="E567" s="305">
        <v>74.569999999999993</v>
      </c>
      <c r="F567" s="305">
        <v>2054701</v>
      </c>
      <c r="G567" s="305" t="s">
        <v>5907</v>
      </c>
      <c r="H567" s="305" t="s">
        <v>2870</v>
      </c>
      <c r="I567" s="1008" t="s">
        <v>8058</v>
      </c>
      <c r="J567" s="1008" t="s">
        <v>8059</v>
      </c>
      <c r="K567" s="305" t="s">
        <v>3389</v>
      </c>
      <c r="L567" s="305" t="s">
        <v>7359</v>
      </c>
    </row>
    <row r="568" spans="1:12">
      <c r="A568" s="274">
        <v>565</v>
      </c>
      <c r="B568" s="274" t="s">
        <v>8061</v>
      </c>
      <c r="C568" s="274" t="s">
        <v>5864</v>
      </c>
      <c r="D568" s="862" t="s">
        <v>8062</v>
      </c>
      <c r="E568" s="862">
        <v>268</v>
      </c>
      <c r="F568" s="862">
        <v>2570769</v>
      </c>
      <c r="G568" s="862" t="s">
        <v>6001</v>
      </c>
      <c r="H568" s="862" t="s">
        <v>5872</v>
      </c>
      <c r="I568" s="274" t="s">
        <v>8063</v>
      </c>
      <c r="J568" s="274" t="s">
        <v>8064</v>
      </c>
      <c r="K568" s="862" t="s">
        <v>1239</v>
      </c>
      <c r="L568" s="862" t="s">
        <v>5899</v>
      </c>
    </row>
    <row r="569" spans="1:12">
      <c r="A569" s="1008">
        <v>566</v>
      </c>
      <c r="B569" s="1008" t="s">
        <v>8065</v>
      </c>
      <c r="C569" s="1008" t="s">
        <v>5864</v>
      </c>
      <c r="D569" s="305" t="s">
        <v>8066</v>
      </c>
      <c r="E569" s="305">
        <v>488.12</v>
      </c>
      <c r="F569" s="305">
        <v>5036127</v>
      </c>
      <c r="G569" s="305" t="s">
        <v>8067</v>
      </c>
      <c r="H569" s="305" t="s">
        <v>2870</v>
      </c>
      <c r="I569" s="1008" t="s">
        <v>8068</v>
      </c>
      <c r="J569" s="1008" t="s">
        <v>8069</v>
      </c>
      <c r="K569" s="305" t="s">
        <v>1265</v>
      </c>
      <c r="L569" s="305" t="s">
        <v>2923</v>
      </c>
    </row>
    <row r="570" spans="1:12" ht="24">
      <c r="A570" s="274">
        <v>567</v>
      </c>
      <c r="B570" s="274" t="s">
        <v>8070</v>
      </c>
      <c r="C570" s="274" t="s">
        <v>5864</v>
      </c>
      <c r="D570" s="862" t="s">
        <v>3721</v>
      </c>
      <c r="E570" s="862">
        <v>449.21</v>
      </c>
      <c r="F570" s="862">
        <v>5382475</v>
      </c>
      <c r="G570" s="862" t="s">
        <v>8071</v>
      </c>
      <c r="H570" s="862" t="s">
        <v>5966</v>
      </c>
      <c r="I570" s="274" t="s">
        <v>8068</v>
      </c>
      <c r="J570" s="274" t="s">
        <v>8069</v>
      </c>
      <c r="K570" s="862" t="s">
        <v>1173</v>
      </c>
      <c r="L570" s="862" t="s">
        <v>3723</v>
      </c>
    </row>
    <row r="571" spans="1:12">
      <c r="A571" s="1008">
        <v>568</v>
      </c>
      <c r="B571" s="1008" t="s">
        <v>8072</v>
      </c>
      <c r="C571" s="1008" t="s">
        <v>5864</v>
      </c>
      <c r="D571" s="305" t="s">
        <v>8073</v>
      </c>
      <c r="E571" s="305">
        <v>534.53</v>
      </c>
      <c r="F571" s="305">
        <v>2628058</v>
      </c>
      <c r="G571" s="305" t="s">
        <v>8074</v>
      </c>
      <c r="H571" s="305" t="s">
        <v>2870</v>
      </c>
      <c r="I571" s="1008" t="s">
        <v>8075</v>
      </c>
      <c r="J571" s="1008" t="s">
        <v>8076</v>
      </c>
      <c r="K571" s="305" t="s">
        <v>1239</v>
      </c>
      <c r="L571" s="305" t="s">
        <v>5899</v>
      </c>
    </row>
    <row r="572" spans="1:12" ht="24">
      <c r="A572" s="274">
        <v>569</v>
      </c>
      <c r="B572" s="274" t="s">
        <v>8077</v>
      </c>
      <c r="C572" s="274" t="s">
        <v>5864</v>
      </c>
      <c r="D572" s="862" t="s">
        <v>8078</v>
      </c>
      <c r="E572" s="862">
        <v>88.46</v>
      </c>
      <c r="F572" s="862">
        <v>5023998</v>
      </c>
      <c r="G572" s="862" t="s">
        <v>8079</v>
      </c>
      <c r="H572" s="862" t="s">
        <v>5966</v>
      </c>
      <c r="I572" s="274" t="s">
        <v>8080</v>
      </c>
      <c r="J572" s="274" t="s">
        <v>8081</v>
      </c>
      <c r="K572" s="862" t="s">
        <v>1234</v>
      </c>
      <c r="L572" s="862" t="s">
        <v>3010</v>
      </c>
    </row>
    <row r="573" spans="1:12" ht="24">
      <c r="A573" s="1008">
        <v>570</v>
      </c>
      <c r="B573" s="1008" t="s">
        <v>8082</v>
      </c>
      <c r="C573" s="1008" t="s">
        <v>5864</v>
      </c>
      <c r="D573" s="305" t="s">
        <v>8083</v>
      </c>
      <c r="E573" s="305">
        <v>110.38</v>
      </c>
      <c r="F573" s="305">
        <v>6145949</v>
      </c>
      <c r="G573" s="305" t="s">
        <v>8084</v>
      </c>
      <c r="H573" s="305" t="s">
        <v>2870</v>
      </c>
      <c r="I573" s="1008" t="s">
        <v>8080</v>
      </c>
      <c r="J573" s="1008" t="s">
        <v>8081</v>
      </c>
      <c r="K573" s="305" t="s">
        <v>1234</v>
      </c>
      <c r="L573" s="305" t="s">
        <v>3010</v>
      </c>
    </row>
    <row r="574" spans="1:12">
      <c r="A574" s="274">
        <v>571</v>
      </c>
      <c r="B574" s="274" t="s">
        <v>8085</v>
      </c>
      <c r="C574" s="274" t="s">
        <v>5864</v>
      </c>
      <c r="D574" s="862" t="s">
        <v>8086</v>
      </c>
      <c r="E574" s="862">
        <v>19.940000000000001</v>
      </c>
      <c r="F574" s="862">
        <v>2313723</v>
      </c>
      <c r="G574" s="862" t="s">
        <v>8087</v>
      </c>
      <c r="H574" s="862" t="s">
        <v>2870</v>
      </c>
      <c r="I574" s="274" t="s">
        <v>8088</v>
      </c>
      <c r="J574" s="274" t="s">
        <v>8089</v>
      </c>
      <c r="K574" s="862" t="s">
        <v>824</v>
      </c>
      <c r="L574" s="862" t="s">
        <v>3273</v>
      </c>
    </row>
    <row r="575" spans="1:12" ht="24">
      <c r="A575" s="1008">
        <v>572</v>
      </c>
      <c r="B575" s="1008" t="s">
        <v>8090</v>
      </c>
      <c r="C575" s="1008" t="s">
        <v>5864</v>
      </c>
      <c r="D575" s="305" t="s">
        <v>8091</v>
      </c>
      <c r="E575" s="305">
        <v>345.09</v>
      </c>
      <c r="F575" s="305">
        <v>5156408</v>
      </c>
      <c r="G575" s="305" t="s">
        <v>8092</v>
      </c>
      <c r="H575" s="305" t="s">
        <v>5966</v>
      </c>
      <c r="I575" s="1008" t="s">
        <v>8093</v>
      </c>
      <c r="J575" s="1008" t="s">
        <v>8094</v>
      </c>
      <c r="K575" s="305" t="s">
        <v>2022</v>
      </c>
      <c r="L575" s="305" t="s">
        <v>8095</v>
      </c>
    </row>
    <row r="576" spans="1:12">
      <c r="A576" s="274">
        <v>573</v>
      </c>
      <c r="B576" s="274" t="s">
        <v>8096</v>
      </c>
      <c r="C576" s="274" t="s">
        <v>5864</v>
      </c>
      <c r="D576" s="862" t="s">
        <v>8097</v>
      </c>
      <c r="E576" s="862">
        <v>72.97</v>
      </c>
      <c r="F576" s="862">
        <v>2018241</v>
      </c>
      <c r="G576" s="862" t="s">
        <v>8098</v>
      </c>
      <c r="H576" s="862" t="s">
        <v>2870</v>
      </c>
      <c r="I576" s="274" t="s">
        <v>8093</v>
      </c>
      <c r="J576" s="274" t="s">
        <v>8099</v>
      </c>
      <c r="K576" s="862" t="s">
        <v>1239</v>
      </c>
      <c r="L576" s="862" t="s">
        <v>5899</v>
      </c>
    </row>
    <row r="577" spans="1:12">
      <c r="A577" s="1008">
        <v>574</v>
      </c>
      <c r="B577" s="1008" t="s">
        <v>8100</v>
      </c>
      <c r="C577" s="1008" t="s">
        <v>5864</v>
      </c>
      <c r="D577" s="305" t="s">
        <v>7113</v>
      </c>
      <c r="E577" s="305">
        <v>940.35</v>
      </c>
      <c r="F577" s="305">
        <v>5099005</v>
      </c>
      <c r="G577" s="305" t="s">
        <v>6290</v>
      </c>
      <c r="H577" s="305" t="s">
        <v>2870</v>
      </c>
      <c r="I577" s="1008" t="s">
        <v>8101</v>
      </c>
      <c r="J577" s="1008" t="s">
        <v>8102</v>
      </c>
      <c r="K577" s="305" t="s">
        <v>1759</v>
      </c>
      <c r="L577" s="305" t="s">
        <v>2927</v>
      </c>
    </row>
    <row r="578" spans="1:12">
      <c r="A578" s="274">
        <v>575</v>
      </c>
      <c r="B578" s="274" t="s">
        <v>8103</v>
      </c>
      <c r="C578" s="274" t="s">
        <v>5864</v>
      </c>
      <c r="D578" s="862" t="s">
        <v>5520</v>
      </c>
      <c r="E578" s="862">
        <v>344.7</v>
      </c>
      <c r="F578" s="862">
        <v>5752728</v>
      </c>
      <c r="G578" s="862" t="s">
        <v>8104</v>
      </c>
      <c r="H578" s="862" t="s">
        <v>2870</v>
      </c>
      <c r="I578" s="274" t="s">
        <v>8105</v>
      </c>
      <c r="J578" s="274" t="s">
        <v>8106</v>
      </c>
      <c r="K578" s="862" t="s">
        <v>1202</v>
      </c>
      <c r="L578" s="862" t="s">
        <v>3268</v>
      </c>
    </row>
    <row r="579" spans="1:12">
      <c r="A579" s="1008">
        <v>576</v>
      </c>
      <c r="B579" s="1008" t="s">
        <v>8107</v>
      </c>
      <c r="C579" s="1008" t="s">
        <v>5864</v>
      </c>
      <c r="D579" s="305" t="s">
        <v>5025</v>
      </c>
      <c r="E579" s="305">
        <v>16.84</v>
      </c>
      <c r="F579" s="305">
        <v>5087163</v>
      </c>
      <c r="G579" s="305" t="s">
        <v>8108</v>
      </c>
      <c r="H579" s="305" t="s">
        <v>5872</v>
      </c>
      <c r="I579" s="1008" t="s">
        <v>8109</v>
      </c>
      <c r="J579" s="1008" t="s">
        <v>8110</v>
      </c>
      <c r="K579" s="305" t="s">
        <v>1213</v>
      </c>
      <c r="L579" s="305" t="s">
        <v>3105</v>
      </c>
    </row>
    <row r="580" spans="1:12">
      <c r="A580" s="274">
        <v>577</v>
      </c>
      <c r="B580" s="274" t="s">
        <v>8111</v>
      </c>
      <c r="C580" s="274" t="s">
        <v>5864</v>
      </c>
      <c r="D580" s="862" t="s">
        <v>8112</v>
      </c>
      <c r="E580" s="862">
        <v>39.15</v>
      </c>
      <c r="F580" s="862">
        <v>5029066</v>
      </c>
      <c r="G580" s="862" t="s">
        <v>8113</v>
      </c>
      <c r="H580" s="862" t="s">
        <v>2870</v>
      </c>
      <c r="I580" s="274" t="s">
        <v>8114</v>
      </c>
      <c r="J580" s="274" t="s">
        <v>8115</v>
      </c>
      <c r="K580" s="862" t="s">
        <v>1239</v>
      </c>
      <c r="L580" s="862" t="s">
        <v>5899</v>
      </c>
    </row>
    <row r="581" spans="1:12">
      <c r="A581" s="1008">
        <v>578</v>
      </c>
      <c r="B581" s="1008" t="s">
        <v>8116</v>
      </c>
      <c r="C581" s="1008" t="s">
        <v>5864</v>
      </c>
      <c r="D581" s="305" t="s">
        <v>4889</v>
      </c>
      <c r="E581" s="305">
        <v>106.65</v>
      </c>
      <c r="F581" s="305">
        <v>2762706</v>
      </c>
      <c r="G581" s="305" t="s">
        <v>8117</v>
      </c>
      <c r="H581" s="305" t="s">
        <v>2870</v>
      </c>
      <c r="I581" s="1008" t="s">
        <v>8118</v>
      </c>
      <c r="J581" s="1008" t="s">
        <v>8119</v>
      </c>
      <c r="K581" s="305" t="s">
        <v>1213</v>
      </c>
      <c r="L581" s="305" t="s">
        <v>6885</v>
      </c>
    </row>
    <row r="582" spans="1:12" ht="24">
      <c r="A582" s="274">
        <v>579</v>
      </c>
      <c r="B582" s="274" t="s">
        <v>8120</v>
      </c>
      <c r="C582" s="274" t="s">
        <v>5864</v>
      </c>
      <c r="D582" s="862" t="s">
        <v>8121</v>
      </c>
      <c r="E582" s="862">
        <v>184.15</v>
      </c>
      <c r="F582" s="862">
        <v>3557197</v>
      </c>
      <c r="G582" s="862" t="s">
        <v>8122</v>
      </c>
      <c r="H582" s="862" t="s">
        <v>2870</v>
      </c>
      <c r="I582" s="274" t="s">
        <v>8123</v>
      </c>
      <c r="J582" s="274" t="s">
        <v>8124</v>
      </c>
      <c r="K582" s="862" t="s">
        <v>3389</v>
      </c>
      <c r="L582" s="862" t="s">
        <v>7218</v>
      </c>
    </row>
    <row r="583" spans="1:12">
      <c r="A583" s="1008">
        <v>580</v>
      </c>
      <c r="B583" s="1008" t="s">
        <v>8125</v>
      </c>
      <c r="C583" s="1008" t="s">
        <v>5864</v>
      </c>
      <c r="D583" s="305" t="s">
        <v>8126</v>
      </c>
      <c r="E583" s="305">
        <v>521.75</v>
      </c>
      <c r="F583" s="305">
        <v>5118611</v>
      </c>
      <c r="G583" s="305" t="s">
        <v>7909</v>
      </c>
      <c r="H583" s="305" t="s">
        <v>2870</v>
      </c>
      <c r="I583" s="1008" t="s">
        <v>8123</v>
      </c>
      <c r="J583" s="1008" t="s">
        <v>8127</v>
      </c>
      <c r="K583" s="305" t="s">
        <v>2022</v>
      </c>
      <c r="L583" s="305" t="s">
        <v>8128</v>
      </c>
    </row>
    <row r="584" spans="1:12">
      <c r="A584" s="274">
        <v>581</v>
      </c>
      <c r="B584" s="274" t="s">
        <v>8129</v>
      </c>
      <c r="C584" s="274" t="s">
        <v>5864</v>
      </c>
      <c r="D584" s="862" t="s">
        <v>3273</v>
      </c>
      <c r="E584" s="862">
        <v>28.93</v>
      </c>
      <c r="F584" s="862">
        <v>2605031</v>
      </c>
      <c r="G584" s="862" t="s">
        <v>8130</v>
      </c>
      <c r="H584" s="862" t="s">
        <v>2870</v>
      </c>
      <c r="I584" s="274" t="s">
        <v>8123</v>
      </c>
      <c r="J584" s="274" t="s">
        <v>8127</v>
      </c>
      <c r="K584" s="862" t="s">
        <v>824</v>
      </c>
      <c r="L584" s="862" t="s">
        <v>3273</v>
      </c>
    </row>
    <row r="585" spans="1:12">
      <c r="A585" s="1008">
        <v>582</v>
      </c>
      <c r="B585" s="1008" t="s">
        <v>8131</v>
      </c>
      <c r="C585" s="1008" t="s">
        <v>5864</v>
      </c>
      <c r="D585" s="305" t="s">
        <v>8132</v>
      </c>
      <c r="E585" s="305">
        <v>12.35</v>
      </c>
      <c r="F585" s="305">
        <v>5271363</v>
      </c>
      <c r="G585" s="305" t="s">
        <v>8133</v>
      </c>
      <c r="H585" s="305" t="s">
        <v>5872</v>
      </c>
      <c r="I585" s="1008" t="s">
        <v>8123</v>
      </c>
      <c r="J585" s="1008" t="s">
        <v>8127</v>
      </c>
      <c r="K585" s="305" t="s">
        <v>824</v>
      </c>
      <c r="L585" s="305" t="s">
        <v>3273</v>
      </c>
    </row>
    <row r="586" spans="1:12">
      <c r="A586" s="274">
        <v>583</v>
      </c>
      <c r="B586" s="274" t="s">
        <v>8134</v>
      </c>
      <c r="C586" s="274" t="s">
        <v>5864</v>
      </c>
      <c r="D586" s="862" t="s">
        <v>8135</v>
      </c>
      <c r="E586" s="862">
        <v>167.94</v>
      </c>
      <c r="F586" s="862">
        <v>2550466</v>
      </c>
      <c r="G586" s="862" t="s">
        <v>5985</v>
      </c>
      <c r="H586" s="862" t="s">
        <v>2870</v>
      </c>
      <c r="I586" s="274" t="s">
        <v>8136</v>
      </c>
      <c r="J586" s="274" t="s">
        <v>8137</v>
      </c>
      <c r="K586" s="862" t="s">
        <v>1265</v>
      </c>
      <c r="L586" s="862" t="s">
        <v>4421</v>
      </c>
    </row>
    <row r="587" spans="1:12">
      <c r="A587" s="1008">
        <v>584</v>
      </c>
      <c r="B587" s="1008" t="s">
        <v>8138</v>
      </c>
      <c r="C587" s="1008" t="s">
        <v>5864</v>
      </c>
      <c r="D587" s="305" t="s">
        <v>8005</v>
      </c>
      <c r="E587" s="305">
        <v>244.74</v>
      </c>
      <c r="F587" s="305">
        <v>5145783</v>
      </c>
      <c r="G587" s="305" t="s">
        <v>8139</v>
      </c>
      <c r="H587" s="305" t="s">
        <v>2870</v>
      </c>
      <c r="I587" s="1008" t="s">
        <v>8136</v>
      </c>
      <c r="J587" s="1008" t="s">
        <v>8137</v>
      </c>
      <c r="K587" s="305" t="s">
        <v>1239</v>
      </c>
      <c r="L587" s="305" t="s">
        <v>3002</v>
      </c>
    </row>
    <row r="588" spans="1:12">
      <c r="A588" s="274">
        <v>585</v>
      </c>
      <c r="B588" s="274" t="s">
        <v>8140</v>
      </c>
      <c r="C588" s="274" t="s">
        <v>5864</v>
      </c>
      <c r="D588" s="862" t="s">
        <v>7166</v>
      </c>
      <c r="E588" s="862">
        <v>226.71</v>
      </c>
      <c r="F588" s="862">
        <v>6254713</v>
      </c>
      <c r="G588" s="862" t="s">
        <v>8141</v>
      </c>
      <c r="H588" s="862" t="s">
        <v>2870</v>
      </c>
      <c r="I588" s="274" t="s">
        <v>8136</v>
      </c>
      <c r="J588" s="274" t="s">
        <v>7407</v>
      </c>
      <c r="K588" s="862" t="s">
        <v>2022</v>
      </c>
      <c r="L588" s="862" t="s">
        <v>2903</v>
      </c>
    </row>
    <row r="589" spans="1:12">
      <c r="A589" s="1008">
        <v>586</v>
      </c>
      <c r="B589" s="1008" t="s">
        <v>8142</v>
      </c>
      <c r="C589" s="1008" t="s">
        <v>5864</v>
      </c>
      <c r="D589" s="305" t="s">
        <v>8143</v>
      </c>
      <c r="E589" s="305">
        <v>634.02</v>
      </c>
      <c r="F589" s="305">
        <v>2663813</v>
      </c>
      <c r="G589" s="305" t="s">
        <v>6837</v>
      </c>
      <c r="H589" s="305" t="s">
        <v>2870</v>
      </c>
      <c r="I589" s="1008" t="s">
        <v>8136</v>
      </c>
      <c r="J589" s="1008" t="s">
        <v>8144</v>
      </c>
      <c r="K589" s="305" t="s">
        <v>1260</v>
      </c>
      <c r="L589" s="305" t="s">
        <v>6456</v>
      </c>
    </row>
    <row r="590" spans="1:12">
      <c r="A590" s="274">
        <v>587</v>
      </c>
      <c r="B590" s="274" t="s">
        <v>8145</v>
      </c>
      <c r="C590" s="274" t="s">
        <v>5864</v>
      </c>
      <c r="D590" s="862" t="s">
        <v>8146</v>
      </c>
      <c r="E590" s="862">
        <v>87.04</v>
      </c>
      <c r="F590" s="862">
        <v>2061899</v>
      </c>
      <c r="G590" s="862" t="s">
        <v>8147</v>
      </c>
      <c r="H590" s="862" t="s">
        <v>2870</v>
      </c>
      <c r="I590" s="274" t="s">
        <v>8148</v>
      </c>
      <c r="J590" s="274" t="s">
        <v>8149</v>
      </c>
      <c r="K590" s="862" t="s">
        <v>2022</v>
      </c>
      <c r="L590" s="862" t="s">
        <v>2969</v>
      </c>
    </row>
    <row r="591" spans="1:12" ht="24">
      <c r="A591" s="1008">
        <v>588</v>
      </c>
      <c r="B591" s="1008" t="s">
        <v>8150</v>
      </c>
      <c r="C591" s="1008" t="s">
        <v>5864</v>
      </c>
      <c r="D591" s="305" t="s">
        <v>8151</v>
      </c>
      <c r="E591" s="305">
        <v>596.16999999999996</v>
      </c>
      <c r="F591" s="305">
        <v>2450259</v>
      </c>
      <c r="G591" s="305" t="s">
        <v>8152</v>
      </c>
      <c r="H591" s="305" t="s">
        <v>2870</v>
      </c>
      <c r="I591" s="1008" t="s">
        <v>8153</v>
      </c>
      <c r="J591" s="1008" t="s">
        <v>8154</v>
      </c>
      <c r="K591" s="305" t="s">
        <v>1255</v>
      </c>
      <c r="L591" s="305" t="s">
        <v>3154</v>
      </c>
    </row>
    <row r="592" spans="1:12">
      <c r="A592" s="274">
        <v>589</v>
      </c>
      <c r="B592" s="274" t="s">
        <v>8155</v>
      </c>
      <c r="C592" s="274" t="s">
        <v>5864</v>
      </c>
      <c r="D592" s="862" t="s">
        <v>8156</v>
      </c>
      <c r="E592" s="862">
        <v>13.5</v>
      </c>
      <c r="F592" s="862">
        <v>2025736</v>
      </c>
      <c r="G592" s="862" t="s">
        <v>6365</v>
      </c>
      <c r="H592" s="862" t="s">
        <v>2870</v>
      </c>
      <c r="I592" s="274" t="s">
        <v>8157</v>
      </c>
      <c r="J592" s="274" t="s">
        <v>8158</v>
      </c>
      <c r="K592" s="862" t="s">
        <v>824</v>
      </c>
      <c r="L592" s="862" t="s">
        <v>3273</v>
      </c>
    </row>
    <row r="593" spans="1:12">
      <c r="A593" s="1008">
        <v>590</v>
      </c>
      <c r="B593" s="1008" t="s">
        <v>8159</v>
      </c>
      <c r="C593" s="1008" t="s">
        <v>5864</v>
      </c>
      <c r="D593" s="305" t="s">
        <v>8160</v>
      </c>
      <c r="E593" s="305">
        <v>38.700000000000003</v>
      </c>
      <c r="F593" s="305">
        <v>2886219</v>
      </c>
      <c r="G593" s="305" t="s">
        <v>7737</v>
      </c>
      <c r="H593" s="305" t="s">
        <v>5872</v>
      </c>
      <c r="I593" s="1008" t="s">
        <v>8157</v>
      </c>
      <c r="J593" s="1008" t="s">
        <v>8158</v>
      </c>
      <c r="K593" s="305" t="s">
        <v>1164</v>
      </c>
      <c r="L593" s="305" t="s">
        <v>7740</v>
      </c>
    </row>
    <row r="594" spans="1:12">
      <c r="A594" s="274">
        <v>591</v>
      </c>
      <c r="B594" s="274" t="s">
        <v>8161</v>
      </c>
      <c r="C594" s="274" t="s">
        <v>5864</v>
      </c>
      <c r="D594" s="862" t="s">
        <v>8162</v>
      </c>
      <c r="E594" s="862">
        <v>103.87</v>
      </c>
      <c r="F594" s="862">
        <v>5002311</v>
      </c>
      <c r="G594" s="862" t="s">
        <v>8163</v>
      </c>
      <c r="H594" s="862" t="s">
        <v>2870</v>
      </c>
      <c r="I594" s="274" t="s">
        <v>8164</v>
      </c>
      <c r="J594" s="274" t="s">
        <v>8165</v>
      </c>
      <c r="K594" s="862" t="s">
        <v>1202</v>
      </c>
      <c r="L594" s="862" t="s">
        <v>3006</v>
      </c>
    </row>
    <row r="595" spans="1:12" ht="24">
      <c r="A595" s="1008">
        <v>592</v>
      </c>
      <c r="B595" s="1008" t="s">
        <v>8166</v>
      </c>
      <c r="C595" s="1008" t="s">
        <v>5864</v>
      </c>
      <c r="D595" s="305" t="s">
        <v>8167</v>
      </c>
      <c r="E595" s="305">
        <v>244.97</v>
      </c>
      <c r="F595" s="305">
        <v>5084512</v>
      </c>
      <c r="G595" s="305" t="s">
        <v>8168</v>
      </c>
      <c r="H595" s="305" t="s">
        <v>5966</v>
      </c>
      <c r="I595" s="1008" t="s">
        <v>8169</v>
      </c>
      <c r="J595" s="1008" t="s">
        <v>8170</v>
      </c>
      <c r="K595" s="305" t="s">
        <v>1239</v>
      </c>
      <c r="L595" s="305" t="s">
        <v>3610</v>
      </c>
    </row>
    <row r="596" spans="1:12">
      <c r="A596" s="274">
        <v>593</v>
      </c>
      <c r="B596" s="274" t="s">
        <v>8171</v>
      </c>
      <c r="C596" s="274" t="s">
        <v>5864</v>
      </c>
      <c r="D596" s="862" t="s">
        <v>6728</v>
      </c>
      <c r="E596" s="862">
        <v>89.45</v>
      </c>
      <c r="F596" s="862">
        <v>2886219</v>
      </c>
      <c r="G596" s="862" t="s">
        <v>7737</v>
      </c>
      <c r="H596" s="862" t="s">
        <v>5872</v>
      </c>
      <c r="I596" s="274" t="s">
        <v>8169</v>
      </c>
      <c r="J596" s="274" t="s">
        <v>8170</v>
      </c>
      <c r="K596" s="862" t="s">
        <v>1164</v>
      </c>
      <c r="L596" s="862" t="s">
        <v>3139</v>
      </c>
    </row>
    <row r="597" spans="1:12">
      <c r="A597" s="1008">
        <v>594</v>
      </c>
      <c r="B597" s="1008" t="s">
        <v>8172</v>
      </c>
      <c r="C597" s="1008" t="s">
        <v>5864</v>
      </c>
      <c r="D597" s="305" t="s">
        <v>8173</v>
      </c>
      <c r="E597" s="305">
        <v>51.63</v>
      </c>
      <c r="F597" s="305">
        <v>2643227</v>
      </c>
      <c r="G597" s="305" t="s">
        <v>8174</v>
      </c>
      <c r="H597" s="305" t="s">
        <v>2870</v>
      </c>
      <c r="I597" s="1008" t="s">
        <v>8169</v>
      </c>
      <c r="J597" s="1008" t="s">
        <v>8170</v>
      </c>
      <c r="K597" s="305" t="s">
        <v>1250</v>
      </c>
      <c r="L597" s="305" t="s">
        <v>3271</v>
      </c>
    </row>
    <row r="598" spans="1:12">
      <c r="A598" s="274">
        <v>595</v>
      </c>
      <c r="B598" s="274" t="s">
        <v>8175</v>
      </c>
      <c r="C598" s="274" t="s">
        <v>5864</v>
      </c>
      <c r="D598" s="862" t="s">
        <v>8176</v>
      </c>
      <c r="E598" s="862">
        <v>16.93</v>
      </c>
      <c r="F598" s="862">
        <v>5100127</v>
      </c>
      <c r="G598" s="862" t="s">
        <v>3159</v>
      </c>
      <c r="H598" s="862" t="s">
        <v>2870</v>
      </c>
      <c r="I598" s="274" t="s">
        <v>8177</v>
      </c>
      <c r="J598" s="274" t="s">
        <v>8178</v>
      </c>
      <c r="K598" s="862" t="s">
        <v>1239</v>
      </c>
      <c r="L598" s="862" t="s">
        <v>5899</v>
      </c>
    </row>
    <row r="599" spans="1:12">
      <c r="A599" s="1008">
        <v>596</v>
      </c>
      <c r="B599" s="1008" t="s">
        <v>8179</v>
      </c>
      <c r="C599" s="1008" t="s">
        <v>5864</v>
      </c>
      <c r="D599" s="305" t="s">
        <v>8180</v>
      </c>
      <c r="E599" s="305">
        <v>6.29</v>
      </c>
      <c r="F599" s="305">
        <v>5100127</v>
      </c>
      <c r="G599" s="305" t="s">
        <v>3159</v>
      </c>
      <c r="H599" s="305" t="s">
        <v>2870</v>
      </c>
      <c r="I599" s="1008" t="s">
        <v>8177</v>
      </c>
      <c r="J599" s="1008" t="s">
        <v>8178</v>
      </c>
      <c r="K599" s="305" t="s">
        <v>1239</v>
      </c>
      <c r="L599" s="305" t="s">
        <v>5899</v>
      </c>
    </row>
    <row r="600" spans="1:12" ht="24">
      <c r="A600" s="274">
        <v>597</v>
      </c>
      <c r="B600" s="274" t="s">
        <v>8181</v>
      </c>
      <c r="C600" s="274" t="s">
        <v>5864</v>
      </c>
      <c r="D600" s="862" t="s">
        <v>559</v>
      </c>
      <c r="E600" s="862">
        <v>60.01</v>
      </c>
      <c r="F600" s="862">
        <v>2743744</v>
      </c>
      <c r="G600" s="862" t="s">
        <v>8182</v>
      </c>
      <c r="H600" s="862" t="s">
        <v>5966</v>
      </c>
      <c r="I600" s="274" t="s">
        <v>8183</v>
      </c>
      <c r="J600" s="274" t="s">
        <v>8184</v>
      </c>
      <c r="K600" s="862" t="s">
        <v>2022</v>
      </c>
      <c r="L600" s="862" t="s">
        <v>8128</v>
      </c>
    </row>
    <row r="601" spans="1:12">
      <c r="A601" s="1008">
        <v>598</v>
      </c>
      <c r="B601" s="1008" t="s">
        <v>8185</v>
      </c>
      <c r="C601" s="1008" t="s">
        <v>5864</v>
      </c>
      <c r="D601" s="305" t="s">
        <v>8186</v>
      </c>
      <c r="E601" s="305">
        <v>21.27</v>
      </c>
      <c r="F601" s="305">
        <v>2618532</v>
      </c>
      <c r="G601" s="305" t="s">
        <v>5918</v>
      </c>
      <c r="H601" s="305" t="s">
        <v>2870</v>
      </c>
      <c r="I601" s="1008" t="s">
        <v>8187</v>
      </c>
      <c r="J601" s="1008" t="s">
        <v>8188</v>
      </c>
      <c r="K601" s="305" t="s">
        <v>1207</v>
      </c>
      <c r="L601" s="305" t="s">
        <v>3665</v>
      </c>
    </row>
    <row r="602" spans="1:12">
      <c r="A602" s="274">
        <v>599</v>
      </c>
      <c r="B602" s="274" t="s">
        <v>8189</v>
      </c>
      <c r="C602" s="274" t="s">
        <v>5864</v>
      </c>
      <c r="D602" s="862" t="s">
        <v>4366</v>
      </c>
      <c r="E602" s="862">
        <v>35.85</v>
      </c>
      <c r="F602" s="862">
        <v>2293323</v>
      </c>
      <c r="G602" s="862" t="s">
        <v>8190</v>
      </c>
      <c r="H602" s="862" t="s">
        <v>3058</v>
      </c>
      <c r="I602" s="274" t="s">
        <v>8187</v>
      </c>
      <c r="J602" s="274" t="s">
        <v>8188</v>
      </c>
      <c r="K602" s="862" t="s">
        <v>1207</v>
      </c>
      <c r="L602" s="862" t="s">
        <v>4078</v>
      </c>
    </row>
    <row r="603" spans="1:12">
      <c r="A603" s="1008">
        <v>600</v>
      </c>
      <c r="B603" s="1008" t="s">
        <v>8191</v>
      </c>
      <c r="C603" s="1008" t="s">
        <v>5864</v>
      </c>
      <c r="D603" s="305" t="s">
        <v>8192</v>
      </c>
      <c r="E603" s="305">
        <v>65.84</v>
      </c>
      <c r="F603" s="305">
        <v>5102081</v>
      </c>
      <c r="G603" s="305" t="s">
        <v>8193</v>
      </c>
      <c r="H603" s="305" t="s">
        <v>2870</v>
      </c>
      <c r="I603" s="1008" t="s">
        <v>8194</v>
      </c>
      <c r="J603" s="1008" t="s">
        <v>8195</v>
      </c>
      <c r="K603" s="305" t="s">
        <v>1202</v>
      </c>
      <c r="L603" s="305" t="s">
        <v>3268</v>
      </c>
    </row>
    <row r="604" spans="1:12" ht="24">
      <c r="A604" s="274">
        <v>601</v>
      </c>
      <c r="B604" s="274" t="s">
        <v>8196</v>
      </c>
      <c r="C604" s="274" t="s">
        <v>5864</v>
      </c>
      <c r="D604" s="862" t="s">
        <v>8197</v>
      </c>
      <c r="E604" s="862">
        <v>54.23</v>
      </c>
      <c r="F604" s="862">
        <v>5003539</v>
      </c>
      <c r="G604" s="862" t="s">
        <v>8198</v>
      </c>
      <c r="H604" s="862" t="s">
        <v>5966</v>
      </c>
      <c r="I604" s="274" t="s">
        <v>8194</v>
      </c>
      <c r="J604" s="274" t="s">
        <v>8195</v>
      </c>
      <c r="K604" s="862" t="s">
        <v>1265</v>
      </c>
      <c r="L604" s="862" t="s">
        <v>4690</v>
      </c>
    </row>
    <row r="605" spans="1:12">
      <c r="A605" s="1008">
        <v>602</v>
      </c>
      <c r="B605" s="1008" t="s">
        <v>8199</v>
      </c>
      <c r="C605" s="1008" t="s">
        <v>5864</v>
      </c>
      <c r="D605" s="305" t="s">
        <v>8200</v>
      </c>
      <c r="E605" s="305">
        <v>236.81</v>
      </c>
      <c r="F605" s="305">
        <v>2073013</v>
      </c>
      <c r="G605" s="305" t="s">
        <v>8201</v>
      </c>
      <c r="H605" s="305" t="s">
        <v>5872</v>
      </c>
      <c r="I605" s="1008" t="s">
        <v>8202</v>
      </c>
      <c r="J605" s="1008" t="s">
        <v>8203</v>
      </c>
      <c r="K605" s="305" t="s">
        <v>824</v>
      </c>
      <c r="L605" s="305" t="s">
        <v>3273</v>
      </c>
    </row>
    <row r="606" spans="1:12">
      <c r="A606" s="274">
        <v>603</v>
      </c>
      <c r="B606" s="274" t="s">
        <v>8204</v>
      </c>
      <c r="C606" s="274" t="s">
        <v>5864</v>
      </c>
      <c r="D606" s="862" t="s">
        <v>5673</v>
      </c>
      <c r="E606" s="862">
        <v>37.78</v>
      </c>
      <c r="F606" s="862">
        <v>6187846</v>
      </c>
      <c r="G606" s="862" t="s">
        <v>8205</v>
      </c>
      <c r="H606" s="862" t="s">
        <v>2870</v>
      </c>
      <c r="I606" s="274" t="s">
        <v>8206</v>
      </c>
      <c r="J606" s="274" t="s">
        <v>8207</v>
      </c>
      <c r="K606" s="862" t="s">
        <v>1202</v>
      </c>
      <c r="L606" s="862" t="s">
        <v>3006</v>
      </c>
    </row>
    <row r="607" spans="1:12">
      <c r="A607" s="1008">
        <v>604</v>
      </c>
      <c r="B607" s="1008" t="s">
        <v>8208</v>
      </c>
      <c r="C607" s="1008" t="s">
        <v>5864</v>
      </c>
      <c r="D607" s="305" t="s">
        <v>8209</v>
      </c>
      <c r="E607" s="305">
        <v>141.80000000000001</v>
      </c>
      <c r="F607" s="305">
        <v>2550466</v>
      </c>
      <c r="G607" s="305" t="s">
        <v>5985</v>
      </c>
      <c r="H607" s="305" t="s">
        <v>2870</v>
      </c>
      <c r="I607" s="1008" t="s">
        <v>8210</v>
      </c>
      <c r="J607" s="1008" t="s">
        <v>8211</v>
      </c>
      <c r="K607" s="305" t="s">
        <v>1202</v>
      </c>
      <c r="L607" s="305" t="s">
        <v>3402</v>
      </c>
    </row>
    <row r="608" spans="1:12">
      <c r="A608" s="274">
        <v>605</v>
      </c>
      <c r="B608" s="274" t="s">
        <v>8212</v>
      </c>
      <c r="C608" s="274" t="s">
        <v>5864</v>
      </c>
      <c r="D608" s="862" t="s">
        <v>8213</v>
      </c>
      <c r="E608" s="862">
        <v>32.119999999999997</v>
      </c>
      <c r="F608" s="862">
        <v>2561662</v>
      </c>
      <c r="G608" s="862" t="s">
        <v>8214</v>
      </c>
      <c r="H608" s="862" t="s">
        <v>2870</v>
      </c>
      <c r="I608" s="274" t="s">
        <v>8210</v>
      </c>
      <c r="J608" s="274" t="s">
        <v>8211</v>
      </c>
      <c r="K608" s="862" t="s">
        <v>824</v>
      </c>
      <c r="L608" s="862" t="s">
        <v>3273</v>
      </c>
    </row>
    <row r="609" spans="1:12">
      <c r="A609" s="1008">
        <v>606</v>
      </c>
      <c r="B609" s="1008" t="s">
        <v>8215</v>
      </c>
      <c r="C609" s="1008" t="s">
        <v>5864</v>
      </c>
      <c r="D609" s="305" t="s">
        <v>8216</v>
      </c>
      <c r="E609" s="305">
        <v>665.86</v>
      </c>
      <c r="F609" s="305">
        <v>2550466</v>
      </c>
      <c r="G609" s="305" t="s">
        <v>5985</v>
      </c>
      <c r="H609" s="305" t="s">
        <v>2870</v>
      </c>
      <c r="I609" s="1008" t="s">
        <v>8210</v>
      </c>
      <c r="J609" s="1008" t="s">
        <v>8211</v>
      </c>
      <c r="K609" s="305" t="s">
        <v>1265</v>
      </c>
      <c r="L609" s="305" t="s">
        <v>3353</v>
      </c>
    </row>
    <row r="610" spans="1:12" ht="24">
      <c r="A610" s="274">
        <v>607</v>
      </c>
      <c r="B610" s="274" t="s">
        <v>8217</v>
      </c>
      <c r="C610" s="274" t="s">
        <v>5864</v>
      </c>
      <c r="D610" s="862" t="s">
        <v>5972</v>
      </c>
      <c r="E610" s="862">
        <v>79.430000000000007</v>
      </c>
      <c r="F610" s="862">
        <v>2094533</v>
      </c>
      <c r="G610" s="862" t="s">
        <v>5973</v>
      </c>
      <c r="H610" s="862" t="s">
        <v>5966</v>
      </c>
      <c r="I610" s="274" t="s">
        <v>8218</v>
      </c>
      <c r="J610" s="274" t="s">
        <v>8219</v>
      </c>
      <c r="K610" s="862" t="s">
        <v>1239</v>
      </c>
      <c r="L610" s="862" t="s">
        <v>3382</v>
      </c>
    </row>
    <row r="611" spans="1:12">
      <c r="A611" s="1008">
        <v>608</v>
      </c>
      <c r="B611" s="1008" t="s">
        <v>8220</v>
      </c>
      <c r="C611" s="1008" t="s">
        <v>5864</v>
      </c>
      <c r="D611" s="305" t="s">
        <v>8221</v>
      </c>
      <c r="E611" s="305">
        <v>153.1</v>
      </c>
      <c r="F611" s="305">
        <v>3491544</v>
      </c>
      <c r="G611" s="305" t="s">
        <v>8222</v>
      </c>
      <c r="H611" s="305" t="s">
        <v>2870</v>
      </c>
      <c r="I611" s="1008" t="s">
        <v>8223</v>
      </c>
      <c r="J611" s="1008" t="s">
        <v>8224</v>
      </c>
      <c r="K611" s="305" t="s">
        <v>6405</v>
      </c>
      <c r="L611" s="305" t="s">
        <v>2891</v>
      </c>
    </row>
    <row r="612" spans="1:12">
      <c r="A612" s="274">
        <v>609</v>
      </c>
      <c r="B612" s="274" t="s">
        <v>8225</v>
      </c>
      <c r="C612" s="274" t="s">
        <v>5864</v>
      </c>
      <c r="D612" s="862" t="s">
        <v>8226</v>
      </c>
      <c r="E612" s="862">
        <v>105.46</v>
      </c>
      <c r="F612" s="862">
        <v>5308488</v>
      </c>
      <c r="G612" s="862" t="s">
        <v>8227</v>
      </c>
      <c r="H612" s="862" t="s">
        <v>2870</v>
      </c>
      <c r="I612" s="274" t="s">
        <v>8228</v>
      </c>
      <c r="J612" s="274" t="s">
        <v>8229</v>
      </c>
      <c r="K612" s="862" t="s">
        <v>1250</v>
      </c>
      <c r="L612" s="862" t="s">
        <v>4203</v>
      </c>
    </row>
    <row r="613" spans="1:12" ht="24">
      <c r="A613" s="1008">
        <v>610</v>
      </c>
      <c r="B613" s="1008" t="s">
        <v>8230</v>
      </c>
      <c r="C613" s="1008" t="s">
        <v>5864</v>
      </c>
      <c r="D613" s="305" t="s">
        <v>8231</v>
      </c>
      <c r="E613" s="305">
        <v>33.49</v>
      </c>
      <c r="F613" s="305">
        <v>2830701</v>
      </c>
      <c r="G613" s="305" t="s">
        <v>8232</v>
      </c>
      <c r="H613" s="305" t="s">
        <v>5966</v>
      </c>
      <c r="I613" s="1008" t="s">
        <v>8233</v>
      </c>
      <c r="J613" s="1008" t="s">
        <v>8234</v>
      </c>
      <c r="K613" s="305" t="s">
        <v>1213</v>
      </c>
      <c r="L613" s="305" t="s">
        <v>3105</v>
      </c>
    </row>
    <row r="614" spans="1:12">
      <c r="A614" s="274">
        <v>611</v>
      </c>
      <c r="B614" s="274" t="s">
        <v>8235</v>
      </c>
      <c r="C614" s="274" t="s">
        <v>5864</v>
      </c>
      <c r="D614" s="862" t="s">
        <v>8236</v>
      </c>
      <c r="E614" s="862">
        <v>96.7</v>
      </c>
      <c r="F614" s="862">
        <v>2565919</v>
      </c>
      <c r="G614" s="862" t="s">
        <v>8237</v>
      </c>
      <c r="H614" s="862" t="s">
        <v>2870</v>
      </c>
      <c r="I614" s="274" t="s">
        <v>8238</v>
      </c>
      <c r="J614" s="274" t="s">
        <v>8239</v>
      </c>
      <c r="K614" s="862" t="s">
        <v>2022</v>
      </c>
      <c r="L614" s="862" t="s">
        <v>3059</v>
      </c>
    </row>
    <row r="615" spans="1:12">
      <c r="A615" s="1008">
        <v>612</v>
      </c>
      <c r="B615" s="1008" t="s">
        <v>8240</v>
      </c>
      <c r="C615" s="1008" t="s">
        <v>5864</v>
      </c>
      <c r="D615" s="305" t="s">
        <v>559</v>
      </c>
      <c r="E615" s="305">
        <v>48.11</v>
      </c>
      <c r="F615" s="305">
        <v>2769697</v>
      </c>
      <c r="G615" s="305" t="s">
        <v>8241</v>
      </c>
      <c r="H615" s="305" t="s">
        <v>2870</v>
      </c>
      <c r="I615" s="1008" t="s">
        <v>8238</v>
      </c>
      <c r="J615" s="1008" t="s">
        <v>8239</v>
      </c>
      <c r="K615" s="305" t="s">
        <v>824</v>
      </c>
      <c r="L615" s="305" t="s">
        <v>6450</v>
      </c>
    </row>
    <row r="616" spans="1:12" ht="24">
      <c r="A616" s="274">
        <v>613</v>
      </c>
      <c r="B616" s="274" t="s">
        <v>8242</v>
      </c>
      <c r="C616" s="274" t="s">
        <v>5864</v>
      </c>
      <c r="D616" s="862" t="s">
        <v>8243</v>
      </c>
      <c r="E616" s="862">
        <v>29.46</v>
      </c>
      <c r="F616" s="862">
        <v>5180953</v>
      </c>
      <c r="G616" s="862" t="s">
        <v>8244</v>
      </c>
      <c r="H616" s="862" t="s">
        <v>5966</v>
      </c>
      <c r="I616" s="274" t="s">
        <v>8245</v>
      </c>
      <c r="J616" s="274" t="s">
        <v>8246</v>
      </c>
      <c r="K616" s="862" t="s">
        <v>1202</v>
      </c>
      <c r="L616" s="862" t="s">
        <v>3006</v>
      </c>
    </row>
    <row r="617" spans="1:12">
      <c r="A617" s="1008">
        <v>614</v>
      </c>
      <c r="B617" s="1008" t="s">
        <v>8247</v>
      </c>
      <c r="C617" s="1008" t="s">
        <v>5864</v>
      </c>
      <c r="D617" s="305" t="s">
        <v>8248</v>
      </c>
      <c r="E617" s="305">
        <v>6.65</v>
      </c>
      <c r="F617" s="305">
        <v>2340542</v>
      </c>
      <c r="G617" s="305" t="s">
        <v>6945</v>
      </c>
      <c r="H617" s="305" t="s">
        <v>7826</v>
      </c>
      <c r="I617" s="1008" t="s">
        <v>8245</v>
      </c>
      <c r="J617" s="1008" t="s">
        <v>8246</v>
      </c>
      <c r="K617" s="305" t="s">
        <v>824</v>
      </c>
      <c r="L617" s="305" t="s">
        <v>3273</v>
      </c>
    </row>
    <row r="618" spans="1:12">
      <c r="A618" s="274">
        <v>615</v>
      </c>
      <c r="B618" s="274" t="s">
        <v>8249</v>
      </c>
      <c r="C618" s="274" t="s">
        <v>5864</v>
      </c>
      <c r="D618" s="862" t="s">
        <v>8250</v>
      </c>
      <c r="E618" s="862">
        <v>39.119999999999997</v>
      </c>
      <c r="F618" s="862">
        <v>2061848</v>
      </c>
      <c r="G618" s="862" t="s">
        <v>8251</v>
      </c>
      <c r="H618" s="862" t="s">
        <v>2870</v>
      </c>
      <c r="I618" s="274" t="s">
        <v>8252</v>
      </c>
      <c r="J618" s="274" t="s">
        <v>8253</v>
      </c>
      <c r="K618" s="862" t="s">
        <v>1250</v>
      </c>
      <c r="L618" s="862" t="s">
        <v>4203</v>
      </c>
    </row>
    <row r="619" spans="1:12" ht="24">
      <c r="A619" s="1008">
        <v>616</v>
      </c>
      <c r="B619" s="1008" t="s">
        <v>8254</v>
      </c>
      <c r="C619" s="1008" t="s">
        <v>5864</v>
      </c>
      <c r="D619" s="305" t="s">
        <v>6373</v>
      </c>
      <c r="E619" s="305">
        <v>633.15</v>
      </c>
      <c r="F619" s="305">
        <v>2844001</v>
      </c>
      <c r="G619" s="305" t="s">
        <v>7122</v>
      </c>
      <c r="H619" s="305" t="s">
        <v>5966</v>
      </c>
      <c r="I619" s="1008" t="s">
        <v>8255</v>
      </c>
      <c r="J619" s="1008" t="s">
        <v>8256</v>
      </c>
      <c r="K619" s="305" t="s">
        <v>1173</v>
      </c>
      <c r="L619" s="305" t="s">
        <v>3977</v>
      </c>
    </row>
    <row r="620" spans="1:12">
      <c r="A620" s="274">
        <v>617</v>
      </c>
      <c r="B620" s="274" t="s">
        <v>8257</v>
      </c>
      <c r="C620" s="274" t="s">
        <v>5864</v>
      </c>
      <c r="D620" s="862" t="s">
        <v>8258</v>
      </c>
      <c r="E620" s="862">
        <v>841.13</v>
      </c>
      <c r="F620" s="862">
        <v>5308534</v>
      </c>
      <c r="G620" s="862" t="s">
        <v>8259</v>
      </c>
      <c r="H620" s="862" t="s">
        <v>2870</v>
      </c>
      <c r="I620" s="274" t="s">
        <v>8255</v>
      </c>
      <c r="J620" s="274" t="s">
        <v>8256</v>
      </c>
      <c r="K620" s="862" t="s">
        <v>1173</v>
      </c>
      <c r="L620" s="862" t="s">
        <v>8260</v>
      </c>
    </row>
    <row r="621" spans="1:12">
      <c r="A621" s="1008">
        <v>618</v>
      </c>
      <c r="B621" s="1008" t="s">
        <v>8261</v>
      </c>
      <c r="C621" s="1008" t="s">
        <v>5864</v>
      </c>
      <c r="D621" s="305" t="s">
        <v>8262</v>
      </c>
      <c r="E621" s="305">
        <v>520.78</v>
      </c>
      <c r="F621" s="305">
        <v>5116635</v>
      </c>
      <c r="G621" s="305" t="s">
        <v>8263</v>
      </c>
      <c r="H621" s="305" t="s">
        <v>2870</v>
      </c>
      <c r="I621" s="1008" t="s">
        <v>8264</v>
      </c>
      <c r="J621" s="1008" t="s">
        <v>8265</v>
      </c>
      <c r="K621" s="305" t="s">
        <v>1173</v>
      </c>
      <c r="L621" s="305" t="s">
        <v>3676</v>
      </c>
    </row>
    <row r="622" spans="1:12">
      <c r="A622" s="274">
        <v>619</v>
      </c>
      <c r="B622" s="274" t="s">
        <v>8266</v>
      </c>
      <c r="C622" s="274" t="s">
        <v>5864</v>
      </c>
      <c r="D622" s="862" t="s">
        <v>8262</v>
      </c>
      <c r="E622" s="862">
        <v>50.2</v>
      </c>
      <c r="F622" s="862">
        <v>5116635</v>
      </c>
      <c r="G622" s="862" t="s">
        <v>8263</v>
      </c>
      <c r="H622" s="862" t="s">
        <v>2870</v>
      </c>
      <c r="I622" s="274" t="s">
        <v>8267</v>
      </c>
      <c r="J622" s="274" t="s">
        <v>8268</v>
      </c>
      <c r="K622" s="862" t="s">
        <v>1173</v>
      </c>
      <c r="L622" s="862" t="s">
        <v>3676</v>
      </c>
    </row>
    <row r="623" spans="1:12" ht="24">
      <c r="A623" s="1008">
        <v>620</v>
      </c>
      <c r="B623" s="1008" t="s">
        <v>8269</v>
      </c>
      <c r="C623" s="1008" t="s">
        <v>5864</v>
      </c>
      <c r="D623" s="305" t="s">
        <v>4104</v>
      </c>
      <c r="E623" s="305">
        <v>29.34</v>
      </c>
      <c r="F623" s="305">
        <v>2778378</v>
      </c>
      <c r="G623" s="305" t="s">
        <v>8270</v>
      </c>
      <c r="H623" s="305" t="s">
        <v>2870</v>
      </c>
      <c r="I623" s="1008" t="s">
        <v>8267</v>
      </c>
      <c r="J623" s="1008" t="s">
        <v>8268</v>
      </c>
      <c r="K623" s="305" t="s">
        <v>3489</v>
      </c>
      <c r="L623" s="305" t="s">
        <v>3862</v>
      </c>
    </row>
    <row r="624" spans="1:12" ht="24">
      <c r="A624" s="274">
        <v>621</v>
      </c>
      <c r="B624" s="274" t="s">
        <v>8271</v>
      </c>
      <c r="C624" s="274" t="s">
        <v>5864</v>
      </c>
      <c r="D624" s="862" t="s">
        <v>8272</v>
      </c>
      <c r="E624" s="862">
        <v>176.55</v>
      </c>
      <c r="F624" s="862">
        <v>5141583</v>
      </c>
      <c r="G624" s="862" t="s">
        <v>6489</v>
      </c>
      <c r="H624" s="862" t="s">
        <v>5966</v>
      </c>
      <c r="I624" s="274" t="s">
        <v>8273</v>
      </c>
      <c r="J624" s="274" t="s">
        <v>8274</v>
      </c>
      <c r="K624" s="862" t="s">
        <v>1255</v>
      </c>
      <c r="L624" s="862" t="s">
        <v>3043</v>
      </c>
    </row>
    <row r="625" spans="1:12" ht="24">
      <c r="A625" s="1008">
        <v>622</v>
      </c>
      <c r="B625" s="1008" t="s">
        <v>8275</v>
      </c>
      <c r="C625" s="1008" t="s">
        <v>5864</v>
      </c>
      <c r="D625" s="305" t="s">
        <v>8272</v>
      </c>
      <c r="E625" s="1019">
        <v>1296.31</v>
      </c>
      <c r="F625" s="305">
        <v>5141583</v>
      </c>
      <c r="G625" s="305" t="s">
        <v>6489</v>
      </c>
      <c r="H625" s="305" t="s">
        <v>5966</v>
      </c>
      <c r="I625" s="1008" t="s">
        <v>8273</v>
      </c>
      <c r="J625" s="1008" t="s">
        <v>8274</v>
      </c>
      <c r="K625" s="305" t="s">
        <v>1255</v>
      </c>
      <c r="L625" s="305" t="s">
        <v>3043</v>
      </c>
    </row>
    <row r="626" spans="1:12" ht="24">
      <c r="A626" s="274">
        <v>623</v>
      </c>
      <c r="B626" s="274" t="s">
        <v>8276</v>
      </c>
      <c r="C626" s="274" t="s">
        <v>5864</v>
      </c>
      <c r="D626" s="862" t="s">
        <v>7306</v>
      </c>
      <c r="E626" s="862">
        <v>203.48</v>
      </c>
      <c r="F626" s="862">
        <v>5141583</v>
      </c>
      <c r="G626" s="862" t="s">
        <v>6489</v>
      </c>
      <c r="H626" s="862" t="s">
        <v>5966</v>
      </c>
      <c r="I626" s="274" t="s">
        <v>8273</v>
      </c>
      <c r="J626" s="274" t="s">
        <v>8274</v>
      </c>
      <c r="K626" s="862" t="s">
        <v>1255</v>
      </c>
      <c r="L626" s="862" t="s">
        <v>3043</v>
      </c>
    </row>
    <row r="627" spans="1:12">
      <c r="A627" s="1008">
        <v>624</v>
      </c>
      <c r="B627" s="1008" t="s">
        <v>8277</v>
      </c>
      <c r="C627" s="1008" t="s">
        <v>5864</v>
      </c>
      <c r="D627" s="305" t="s">
        <v>8278</v>
      </c>
      <c r="E627" s="305">
        <v>363.75</v>
      </c>
      <c r="F627" s="305">
        <v>2766868</v>
      </c>
      <c r="G627" s="305" t="s">
        <v>8279</v>
      </c>
      <c r="H627" s="305" t="s">
        <v>2870</v>
      </c>
      <c r="I627" s="1008" t="s">
        <v>8280</v>
      </c>
      <c r="J627" s="1008" t="s">
        <v>8281</v>
      </c>
      <c r="K627" s="305" t="s">
        <v>2022</v>
      </c>
      <c r="L627" s="305" t="s">
        <v>3059</v>
      </c>
    </row>
    <row r="628" spans="1:12">
      <c r="A628" s="274">
        <v>625</v>
      </c>
      <c r="B628" s="274" t="s">
        <v>8282</v>
      </c>
      <c r="C628" s="274" t="s">
        <v>5864</v>
      </c>
      <c r="D628" s="862" t="s">
        <v>3400</v>
      </c>
      <c r="E628" s="862">
        <v>70.97</v>
      </c>
      <c r="F628" s="862">
        <v>5107377</v>
      </c>
      <c r="G628" s="862" t="s">
        <v>6795</v>
      </c>
      <c r="H628" s="862" t="s">
        <v>2870</v>
      </c>
      <c r="I628" s="274" t="s">
        <v>8283</v>
      </c>
      <c r="J628" s="274" t="s">
        <v>8284</v>
      </c>
      <c r="K628" s="862" t="s">
        <v>1202</v>
      </c>
      <c r="L628" s="862" t="s">
        <v>3402</v>
      </c>
    </row>
    <row r="629" spans="1:12">
      <c r="A629" s="1008">
        <v>626</v>
      </c>
      <c r="B629" s="1008" t="s">
        <v>8285</v>
      </c>
      <c r="C629" s="1008" t="s">
        <v>5864</v>
      </c>
      <c r="D629" s="305" t="s">
        <v>8286</v>
      </c>
      <c r="E629" s="305">
        <v>682.76</v>
      </c>
      <c r="F629" s="305">
        <v>2001454</v>
      </c>
      <c r="G629" s="305" t="s">
        <v>5886</v>
      </c>
      <c r="H629" s="305" t="s">
        <v>5887</v>
      </c>
      <c r="I629" s="1008" t="s">
        <v>8287</v>
      </c>
      <c r="J629" s="1008" t="s">
        <v>8288</v>
      </c>
      <c r="K629" s="305" t="s">
        <v>1250</v>
      </c>
      <c r="L629" s="305" t="s">
        <v>4203</v>
      </c>
    </row>
    <row r="630" spans="1:12">
      <c r="A630" s="274">
        <v>627</v>
      </c>
      <c r="B630" s="274" t="s">
        <v>8289</v>
      </c>
      <c r="C630" s="274" t="s">
        <v>5864</v>
      </c>
      <c r="D630" s="862" t="s">
        <v>8213</v>
      </c>
      <c r="E630" s="862">
        <v>77.16</v>
      </c>
      <c r="F630" s="862">
        <v>2061899</v>
      </c>
      <c r="G630" s="862" t="s">
        <v>8147</v>
      </c>
      <c r="H630" s="862" t="s">
        <v>2870</v>
      </c>
      <c r="I630" s="274" t="s">
        <v>8287</v>
      </c>
      <c r="J630" s="274" t="s">
        <v>8288</v>
      </c>
      <c r="K630" s="862" t="s">
        <v>824</v>
      </c>
      <c r="L630" s="862" t="s">
        <v>3273</v>
      </c>
    </row>
    <row r="631" spans="1:12">
      <c r="A631" s="1008">
        <v>628</v>
      </c>
      <c r="B631" s="1008" t="s">
        <v>8290</v>
      </c>
      <c r="C631" s="1008" t="s">
        <v>5864</v>
      </c>
      <c r="D631" s="305" t="s">
        <v>3816</v>
      </c>
      <c r="E631" s="305">
        <v>478.55</v>
      </c>
      <c r="F631" s="305">
        <v>5005094</v>
      </c>
      <c r="G631" s="305" t="s">
        <v>6545</v>
      </c>
      <c r="H631" s="305" t="s">
        <v>2870</v>
      </c>
      <c r="I631" s="1008" t="s">
        <v>8287</v>
      </c>
      <c r="J631" s="1008" t="s">
        <v>8288</v>
      </c>
      <c r="K631" s="305" t="s">
        <v>1184</v>
      </c>
      <c r="L631" s="305" t="s">
        <v>3251</v>
      </c>
    </row>
    <row r="632" spans="1:12">
      <c r="A632" s="274">
        <v>629</v>
      </c>
      <c r="B632" s="274" t="s">
        <v>8291</v>
      </c>
      <c r="C632" s="274" t="s">
        <v>5864</v>
      </c>
      <c r="D632" s="862" t="s">
        <v>8292</v>
      </c>
      <c r="E632" s="862">
        <v>624.07000000000005</v>
      </c>
      <c r="F632" s="862">
        <v>2054701</v>
      </c>
      <c r="G632" s="862" t="s">
        <v>5907</v>
      </c>
      <c r="H632" s="862" t="s">
        <v>2870</v>
      </c>
      <c r="I632" s="274" t="s">
        <v>8287</v>
      </c>
      <c r="J632" s="274" t="s">
        <v>8288</v>
      </c>
      <c r="K632" s="862" t="s">
        <v>1179</v>
      </c>
      <c r="L632" s="862" t="s">
        <v>3182</v>
      </c>
    </row>
    <row r="633" spans="1:12" ht="24">
      <c r="A633" s="1008">
        <v>630</v>
      </c>
      <c r="B633" s="1008" t="s">
        <v>8293</v>
      </c>
      <c r="C633" s="1008" t="s">
        <v>5864</v>
      </c>
      <c r="D633" s="305" t="s">
        <v>8294</v>
      </c>
      <c r="E633" s="305">
        <v>775.13</v>
      </c>
      <c r="F633" s="305">
        <v>2054701</v>
      </c>
      <c r="G633" s="305" t="s">
        <v>5907</v>
      </c>
      <c r="H633" s="305" t="s">
        <v>2870</v>
      </c>
      <c r="I633" s="1008" t="s">
        <v>8287</v>
      </c>
      <c r="J633" s="1008" t="s">
        <v>8288</v>
      </c>
      <c r="K633" s="305" t="s">
        <v>6700</v>
      </c>
      <c r="L633" s="305" t="s">
        <v>6701</v>
      </c>
    </row>
    <row r="634" spans="1:12" ht="24">
      <c r="A634" s="274">
        <v>631</v>
      </c>
      <c r="B634" s="274" t="s">
        <v>8295</v>
      </c>
      <c r="C634" s="274" t="s">
        <v>5864</v>
      </c>
      <c r="D634" s="862" t="s">
        <v>6168</v>
      </c>
      <c r="E634" s="862">
        <v>42.42</v>
      </c>
      <c r="F634" s="862">
        <v>5065844</v>
      </c>
      <c r="G634" s="862" t="s">
        <v>4674</v>
      </c>
      <c r="H634" s="862" t="s">
        <v>2870</v>
      </c>
      <c r="I634" s="274" t="s">
        <v>8287</v>
      </c>
      <c r="J634" s="274" t="s">
        <v>8288</v>
      </c>
      <c r="K634" s="862" t="s">
        <v>3489</v>
      </c>
      <c r="L634" s="862" t="s">
        <v>3862</v>
      </c>
    </row>
    <row r="635" spans="1:12">
      <c r="A635" s="1008">
        <v>632</v>
      </c>
      <c r="B635" s="1008" t="s">
        <v>8296</v>
      </c>
      <c r="C635" s="1008" t="s">
        <v>5864</v>
      </c>
      <c r="D635" s="305" t="s">
        <v>8297</v>
      </c>
      <c r="E635" s="305">
        <v>72.63</v>
      </c>
      <c r="F635" s="305">
        <v>5095638</v>
      </c>
      <c r="G635" s="305" t="s">
        <v>6916</v>
      </c>
      <c r="H635" s="305" t="s">
        <v>5872</v>
      </c>
      <c r="I635" s="1008" t="s">
        <v>8287</v>
      </c>
      <c r="J635" s="1008" t="s">
        <v>8288</v>
      </c>
      <c r="K635" s="305" t="s">
        <v>1759</v>
      </c>
      <c r="L635" s="305" t="s">
        <v>3445</v>
      </c>
    </row>
    <row r="636" spans="1:12">
      <c r="A636" s="274">
        <v>633</v>
      </c>
      <c r="B636" s="274" t="s">
        <v>8298</v>
      </c>
      <c r="C636" s="274" t="s">
        <v>5864</v>
      </c>
      <c r="D636" s="862" t="s">
        <v>8299</v>
      </c>
      <c r="E636" s="862">
        <v>591.16999999999996</v>
      </c>
      <c r="F636" s="862">
        <v>5005094</v>
      </c>
      <c r="G636" s="862" t="s">
        <v>6545</v>
      </c>
      <c r="H636" s="862" t="s">
        <v>2870</v>
      </c>
      <c r="I636" s="274" t="s">
        <v>8287</v>
      </c>
      <c r="J636" s="274" t="s">
        <v>8288</v>
      </c>
      <c r="K636" s="862" t="s">
        <v>1184</v>
      </c>
      <c r="L636" s="862" t="s">
        <v>3251</v>
      </c>
    </row>
    <row r="637" spans="1:12">
      <c r="A637" s="1008">
        <v>634</v>
      </c>
      <c r="B637" s="1008" t="s">
        <v>8300</v>
      </c>
      <c r="C637" s="1008" t="s">
        <v>5864</v>
      </c>
      <c r="D637" s="305" t="s">
        <v>8301</v>
      </c>
      <c r="E637" s="305">
        <v>994.23</v>
      </c>
      <c r="F637" s="305">
        <v>5005094</v>
      </c>
      <c r="G637" s="305" t="s">
        <v>6545</v>
      </c>
      <c r="H637" s="305" t="s">
        <v>2870</v>
      </c>
      <c r="I637" s="1008" t="s">
        <v>8287</v>
      </c>
      <c r="J637" s="1008" t="s">
        <v>8288</v>
      </c>
      <c r="K637" s="305" t="s">
        <v>1184</v>
      </c>
      <c r="L637" s="305" t="s">
        <v>3251</v>
      </c>
    </row>
    <row r="638" spans="1:12">
      <c r="A638" s="274">
        <v>635</v>
      </c>
      <c r="B638" s="274" t="s">
        <v>8302</v>
      </c>
      <c r="C638" s="274" t="s">
        <v>5864</v>
      </c>
      <c r="D638" s="862" t="s">
        <v>8303</v>
      </c>
      <c r="E638" s="862">
        <v>104.45</v>
      </c>
      <c r="F638" s="862">
        <v>5379512</v>
      </c>
      <c r="G638" s="862" t="s">
        <v>8304</v>
      </c>
      <c r="H638" s="862" t="s">
        <v>5872</v>
      </c>
      <c r="I638" s="274" t="s">
        <v>8287</v>
      </c>
      <c r="J638" s="274" t="s">
        <v>8288</v>
      </c>
      <c r="K638" s="862" t="s">
        <v>824</v>
      </c>
      <c r="L638" s="862" t="s">
        <v>6172</v>
      </c>
    </row>
    <row r="639" spans="1:12" ht="24">
      <c r="A639" s="1008">
        <v>636</v>
      </c>
      <c r="B639" s="1008" t="s">
        <v>8305</v>
      </c>
      <c r="C639" s="1008" t="s">
        <v>5864</v>
      </c>
      <c r="D639" s="305" t="s">
        <v>8306</v>
      </c>
      <c r="E639" s="305">
        <v>38.19</v>
      </c>
      <c r="F639" s="305">
        <v>5039274</v>
      </c>
      <c r="G639" s="305" t="s">
        <v>8307</v>
      </c>
      <c r="H639" s="305" t="s">
        <v>5966</v>
      </c>
      <c r="I639" s="1008" t="s">
        <v>8287</v>
      </c>
      <c r="J639" s="1008" t="s">
        <v>8288</v>
      </c>
      <c r="K639" s="305" t="s">
        <v>1202</v>
      </c>
      <c r="L639" s="305" t="s">
        <v>3268</v>
      </c>
    </row>
    <row r="640" spans="1:12" ht="24">
      <c r="A640" s="274">
        <v>637</v>
      </c>
      <c r="B640" s="274" t="s">
        <v>8308</v>
      </c>
      <c r="C640" s="274" t="s">
        <v>5864</v>
      </c>
      <c r="D640" s="862" t="s">
        <v>8309</v>
      </c>
      <c r="E640" s="1021">
        <v>36390.949999999997</v>
      </c>
      <c r="F640" s="862">
        <v>5024323</v>
      </c>
      <c r="G640" s="862" t="s">
        <v>8310</v>
      </c>
      <c r="H640" s="862" t="s">
        <v>5966</v>
      </c>
      <c r="I640" s="274" t="s">
        <v>8311</v>
      </c>
      <c r="J640" s="274" t="s">
        <v>8312</v>
      </c>
      <c r="K640" s="862" t="s">
        <v>1759</v>
      </c>
      <c r="L640" s="862" t="s">
        <v>6019</v>
      </c>
    </row>
    <row r="641" spans="1:12" ht="24">
      <c r="A641" s="1008">
        <v>638</v>
      </c>
      <c r="B641" s="1008" t="s">
        <v>8313</v>
      </c>
      <c r="C641" s="1008" t="s">
        <v>5864</v>
      </c>
      <c r="D641" s="305" t="s">
        <v>8314</v>
      </c>
      <c r="E641" s="305">
        <v>32.92</v>
      </c>
      <c r="F641" s="305">
        <v>2578778</v>
      </c>
      <c r="G641" s="305" t="s">
        <v>8315</v>
      </c>
      <c r="H641" s="305" t="s">
        <v>5966</v>
      </c>
      <c r="I641" s="1008" t="s">
        <v>8311</v>
      </c>
      <c r="J641" s="1008" t="s">
        <v>8316</v>
      </c>
      <c r="K641" s="305" t="s">
        <v>1239</v>
      </c>
      <c r="L641" s="305" t="s">
        <v>5899</v>
      </c>
    </row>
    <row r="642" spans="1:12" ht="36">
      <c r="A642" s="274">
        <v>639</v>
      </c>
      <c r="B642" s="274" t="s">
        <v>8317</v>
      </c>
      <c r="C642" s="274" t="s">
        <v>5864</v>
      </c>
      <c r="D642" s="862" t="s">
        <v>8318</v>
      </c>
      <c r="E642" s="862">
        <v>394.76</v>
      </c>
      <c r="F642" s="862">
        <v>5206006</v>
      </c>
      <c r="G642" s="862" t="s">
        <v>8319</v>
      </c>
      <c r="H642" s="862" t="s">
        <v>2870</v>
      </c>
      <c r="I642" s="274" t="s">
        <v>8320</v>
      </c>
      <c r="J642" s="274" t="s">
        <v>8321</v>
      </c>
      <c r="K642" s="862" t="s">
        <v>1250</v>
      </c>
      <c r="L642" s="862" t="s">
        <v>1270</v>
      </c>
    </row>
    <row r="643" spans="1:12" ht="24">
      <c r="A643" s="1008">
        <v>640</v>
      </c>
      <c r="B643" s="1008" t="s">
        <v>8322</v>
      </c>
      <c r="C643" s="1008" t="s">
        <v>5864</v>
      </c>
      <c r="D643" s="305" t="s">
        <v>3137</v>
      </c>
      <c r="E643" s="305">
        <v>72.52</v>
      </c>
      <c r="F643" s="305">
        <v>5473748</v>
      </c>
      <c r="G643" s="305" t="s">
        <v>8323</v>
      </c>
      <c r="H643" s="305" t="s">
        <v>5966</v>
      </c>
      <c r="I643" s="1008" t="s">
        <v>8320</v>
      </c>
      <c r="J643" s="1008" t="s">
        <v>8321</v>
      </c>
      <c r="K643" s="305" t="s">
        <v>1202</v>
      </c>
      <c r="L643" s="305" t="s">
        <v>3006</v>
      </c>
    </row>
    <row r="644" spans="1:12">
      <c r="A644" s="274">
        <v>641</v>
      </c>
      <c r="B644" s="274" t="s">
        <v>8324</v>
      </c>
      <c r="C644" s="274" t="s">
        <v>5864</v>
      </c>
      <c r="D644" s="862" t="s">
        <v>8325</v>
      </c>
      <c r="E644" s="1021">
        <v>1430.55</v>
      </c>
      <c r="F644" s="862">
        <v>2095025</v>
      </c>
      <c r="G644" s="862" t="s">
        <v>6022</v>
      </c>
      <c r="H644" s="862" t="s">
        <v>2870</v>
      </c>
      <c r="I644" s="274" t="s">
        <v>8320</v>
      </c>
      <c r="J644" s="274" t="s">
        <v>8321</v>
      </c>
      <c r="K644" s="862" t="s">
        <v>1202</v>
      </c>
      <c r="L644" s="862" t="s">
        <v>3268</v>
      </c>
    </row>
    <row r="645" spans="1:12" ht="24">
      <c r="A645" s="1008">
        <v>642</v>
      </c>
      <c r="B645" s="1008" t="s">
        <v>8326</v>
      </c>
      <c r="C645" s="1008" t="s">
        <v>5864</v>
      </c>
      <c r="D645" s="305" t="s">
        <v>8327</v>
      </c>
      <c r="E645" s="1019">
        <v>2036.33</v>
      </c>
      <c r="F645" s="305">
        <v>6460771</v>
      </c>
      <c r="G645" s="305" t="s">
        <v>8328</v>
      </c>
      <c r="H645" s="305" t="s">
        <v>2870</v>
      </c>
      <c r="I645" s="1008" t="s">
        <v>8329</v>
      </c>
      <c r="J645" s="1008" t="s">
        <v>8330</v>
      </c>
      <c r="K645" s="305" t="s">
        <v>1759</v>
      </c>
      <c r="L645" s="305" t="s">
        <v>6019</v>
      </c>
    </row>
    <row r="646" spans="1:12">
      <c r="A646" s="274">
        <v>643</v>
      </c>
      <c r="B646" s="274" t="s">
        <v>8331</v>
      </c>
      <c r="C646" s="274" t="s">
        <v>5864</v>
      </c>
      <c r="D646" s="862" t="s">
        <v>8332</v>
      </c>
      <c r="E646" s="862">
        <v>294.47000000000003</v>
      </c>
      <c r="F646" s="862">
        <v>5006201</v>
      </c>
      <c r="G646" s="862" t="s">
        <v>8333</v>
      </c>
      <c r="H646" s="862" t="s">
        <v>2870</v>
      </c>
      <c r="I646" s="274" t="s">
        <v>8329</v>
      </c>
      <c r="J646" s="274" t="s">
        <v>8330</v>
      </c>
      <c r="K646" s="862" t="s">
        <v>1239</v>
      </c>
      <c r="L646" s="862" t="s">
        <v>3610</v>
      </c>
    </row>
    <row r="647" spans="1:12">
      <c r="A647" s="1008">
        <v>644</v>
      </c>
      <c r="B647" s="1008" t="s">
        <v>8334</v>
      </c>
      <c r="C647" s="1008" t="s">
        <v>5864</v>
      </c>
      <c r="D647" s="305" t="s">
        <v>8335</v>
      </c>
      <c r="E647" s="305">
        <v>144.81</v>
      </c>
      <c r="F647" s="305">
        <v>2872544</v>
      </c>
      <c r="G647" s="305" t="s">
        <v>8336</v>
      </c>
      <c r="H647" s="305" t="s">
        <v>2870</v>
      </c>
      <c r="I647" s="1008" t="s">
        <v>8329</v>
      </c>
      <c r="J647" s="1008" t="s">
        <v>8330</v>
      </c>
      <c r="K647" s="305" t="s">
        <v>824</v>
      </c>
      <c r="L647" s="305" t="s">
        <v>3273</v>
      </c>
    </row>
    <row r="648" spans="1:12" ht="24">
      <c r="A648" s="274">
        <v>645</v>
      </c>
      <c r="B648" s="274" t="s">
        <v>8337</v>
      </c>
      <c r="C648" s="274" t="s">
        <v>5864</v>
      </c>
      <c r="D648" s="862" t="s">
        <v>8005</v>
      </c>
      <c r="E648" s="862">
        <v>39.93</v>
      </c>
      <c r="F648" s="862">
        <v>5151651</v>
      </c>
      <c r="G648" s="862" t="s">
        <v>8338</v>
      </c>
      <c r="H648" s="862" t="s">
        <v>5966</v>
      </c>
      <c r="I648" s="274" t="s">
        <v>8339</v>
      </c>
      <c r="J648" s="274" t="s">
        <v>8340</v>
      </c>
      <c r="K648" s="862" t="s">
        <v>1213</v>
      </c>
      <c r="L648" s="862" t="s">
        <v>6885</v>
      </c>
    </row>
    <row r="649" spans="1:12">
      <c r="A649" s="1008">
        <v>646</v>
      </c>
      <c r="B649" s="1008" t="s">
        <v>8341</v>
      </c>
      <c r="C649" s="1008" t="s">
        <v>5864</v>
      </c>
      <c r="D649" s="305" t="s">
        <v>8342</v>
      </c>
      <c r="E649" s="305">
        <v>49</v>
      </c>
      <c r="F649" s="305">
        <v>5229634</v>
      </c>
      <c r="G649" s="305" t="s">
        <v>8343</v>
      </c>
      <c r="H649" s="305" t="s">
        <v>5872</v>
      </c>
      <c r="I649" s="1008" t="s">
        <v>8339</v>
      </c>
      <c r="J649" s="1008" t="s">
        <v>8344</v>
      </c>
      <c r="K649" s="305" t="s">
        <v>1239</v>
      </c>
      <c r="L649" s="305" t="s">
        <v>3382</v>
      </c>
    </row>
    <row r="650" spans="1:12">
      <c r="A650" s="274">
        <v>647</v>
      </c>
      <c r="B650" s="274" t="s">
        <v>8345</v>
      </c>
      <c r="C650" s="274" t="s">
        <v>5864</v>
      </c>
      <c r="D650" s="862" t="s">
        <v>8346</v>
      </c>
      <c r="E650" s="862">
        <v>201.77</v>
      </c>
      <c r="F650" s="862">
        <v>2862468</v>
      </c>
      <c r="G650" s="862" t="s">
        <v>6335</v>
      </c>
      <c r="H650" s="862" t="s">
        <v>2870</v>
      </c>
      <c r="I650" s="274" t="s">
        <v>8339</v>
      </c>
      <c r="J650" s="274" t="s">
        <v>8340</v>
      </c>
      <c r="K650" s="862" t="s">
        <v>1809</v>
      </c>
      <c r="L650" s="862" t="s">
        <v>4250</v>
      </c>
    </row>
    <row r="651" spans="1:12">
      <c r="A651" s="1008">
        <v>648</v>
      </c>
      <c r="B651" s="1008" t="s">
        <v>8347</v>
      </c>
      <c r="C651" s="1008" t="s">
        <v>5864</v>
      </c>
      <c r="D651" s="305" t="s">
        <v>8348</v>
      </c>
      <c r="E651" s="1019">
        <v>2960.23</v>
      </c>
      <c r="F651" s="305">
        <v>2887746</v>
      </c>
      <c r="G651" s="305" t="s">
        <v>8349</v>
      </c>
      <c r="H651" s="305" t="s">
        <v>2870</v>
      </c>
      <c r="I651" s="1008" t="s">
        <v>8339</v>
      </c>
      <c r="J651" s="1008" t="s">
        <v>8340</v>
      </c>
      <c r="K651" s="305" t="s">
        <v>1759</v>
      </c>
      <c r="L651" s="305" t="s">
        <v>6019</v>
      </c>
    </row>
    <row r="652" spans="1:12" ht="24">
      <c r="A652" s="274">
        <v>649</v>
      </c>
      <c r="B652" s="274" t="s">
        <v>8350</v>
      </c>
      <c r="C652" s="274" t="s">
        <v>5864</v>
      </c>
      <c r="D652" s="862" t="s">
        <v>5989</v>
      </c>
      <c r="E652" s="1021">
        <v>12864.47</v>
      </c>
      <c r="F652" s="862">
        <v>5435528</v>
      </c>
      <c r="G652" s="862" t="s">
        <v>8351</v>
      </c>
      <c r="H652" s="862" t="s">
        <v>6130</v>
      </c>
      <c r="I652" s="274" t="s">
        <v>8339</v>
      </c>
      <c r="J652" s="274" t="s">
        <v>8340</v>
      </c>
      <c r="K652" s="862" t="s">
        <v>1759</v>
      </c>
      <c r="L652" s="862" t="s">
        <v>6019</v>
      </c>
    </row>
    <row r="653" spans="1:12" ht="24">
      <c r="A653" s="1008">
        <v>650</v>
      </c>
      <c r="B653" s="1008" t="s">
        <v>8352</v>
      </c>
      <c r="C653" s="1008" t="s">
        <v>5864</v>
      </c>
      <c r="D653" s="305" t="s">
        <v>8353</v>
      </c>
      <c r="E653" s="1019">
        <v>22901.37</v>
      </c>
      <c r="F653" s="305">
        <v>5435528</v>
      </c>
      <c r="G653" s="305" t="s">
        <v>8351</v>
      </c>
      <c r="H653" s="305" t="s">
        <v>6130</v>
      </c>
      <c r="I653" s="1008" t="s">
        <v>8339</v>
      </c>
      <c r="J653" s="1008" t="s">
        <v>8340</v>
      </c>
      <c r="K653" s="305" t="s">
        <v>1759</v>
      </c>
      <c r="L653" s="305" t="s">
        <v>8354</v>
      </c>
    </row>
    <row r="654" spans="1:12" ht="24">
      <c r="A654" s="274">
        <v>651</v>
      </c>
      <c r="B654" s="274" t="s">
        <v>8355</v>
      </c>
      <c r="C654" s="274" t="s">
        <v>5864</v>
      </c>
      <c r="D654" s="862" t="s">
        <v>8356</v>
      </c>
      <c r="E654" s="1021">
        <v>3151.92</v>
      </c>
      <c r="F654" s="862">
        <v>5435528</v>
      </c>
      <c r="G654" s="862" t="s">
        <v>8351</v>
      </c>
      <c r="H654" s="862" t="s">
        <v>6130</v>
      </c>
      <c r="I654" s="274" t="s">
        <v>8339</v>
      </c>
      <c r="J654" s="274" t="s">
        <v>8340</v>
      </c>
      <c r="K654" s="862" t="s">
        <v>1759</v>
      </c>
      <c r="L654" s="862" t="s">
        <v>6019</v>
      </c>
    </row>
    <row r="655" spans="1:12" ht="24">
      <c r="A655" s="1008">
        <v>652</v>
      </c>
      <c r="B655" s="1008" t="s">
        <v>8357</v>
      </c>
      <c r="C655" s="1008" t="s">
        <v>5864</v>
      </c>
      <c r="D655" s="305" t="s">
        <v>8358</v>
      </c>
      <c r="E655" s="1019">
        <v>23813.1</v>
      </c>
      <c r="F655" s="305">
        <v>5435528</v>
      </c>
      <c r="G655" s="305" t="s">
        <v>8351</v>
      </c>
      <c r="H655" s="305" t="s">
        <v>6130</v>
      </c>
      <c r="I655" s="1008" t="s">
        <v>8339</v>
      </c>
      <c r="J655" s="1008" t="s">
        <v>8340</v>
      </c>
      <c r="K655" s="305" t="s">
        <v>1759</v>
      </c>
      <c r="L655" s="305" t="s">
        <v>6019</v>
      </c>
    </row>
    <row r="656" spans="1:12">
      <c r="A656" s="274">
        <v>653</v>
      </c>
      <c r="B656" s="274" t="s">
        <v>8359</v>
      </c>
      <c r="C656" s="274" t="s">
        <v>5864</v>
      </c>
      <c r="D656" s="862" t="s">
        <v>8360</v>
      </c>
      <c r="E656" s="862">
        <v>31.58</v>
      </c>
      <c r="F656" s="862">
        <v>2063182</v>
      </c>
      <c r="G656" s="862" t="s">
        <v>7914</v>
      </c>
      <c r="H656" s="862" t="s">
        <v>2870</v>
      </c>
      <c r="I656" s="274" t="s">
        <v>8339</v>
      </c>
      <c r="J656" s="274" t="s">
        <v>8340</v>
      </c>
      <c r="K656" s="862" t="s">
        <v>1184</v>
      </c>
      <c r="L656" s="862" t="s">
        <v>1218</v>
      </c>
    </row>
    <row r="657" spans="1:12">
      <c r="A657" s="1008">
        <v>654</v>
      </c>
      <c r="B657" s="1008" t="s">
        <v>8361</v>
      </c>
      <c r="C657" s="1008" t="s">
        <v>5864</v>
      </c>
      <c r="D657" s="305" t="s">
        <v>4017</v>
      </c>
      <c r="E657" s="305">
        <v>256.56</v>
      </c>
      <c r="F657" s="305">
        <v>2862468</v>
      </c>
      <c r="G657" s="305" t="s">
        <v>6335</v>
      </c>
      <c r="H657" s="305" t="s">
        <v>2870</v>
      </c>
      <c r="I657" s="1008" t="s">
        <v>8339</v>
      </c>
      <c r="J657" s="1008" t="s">
        <v>8340</v>
      </c>
      <c r="K657" s="305" t="s">
        <v>1809</v>
      </c>
      <c r="L657" s="305" t="s">
        <v>4250</v>
      </c>
    </row>
    <row r="658" spans="1:12" ht="24">
      <c r="A658" s="274">
        <v>655</v>
      </c>
      <c r="B658" s="274" t="s">
        <v>8362</v>
      </c>
      <c r="C658" s="274" t="s">
        <v>5864</v>
      </c>
      <c r="D658" s="862" t="s">
        <v>8353</v>
      </c>
      <c r="E658" s="862">
        <v>556.72</v>
      </c>
      <c r="F658" s="862">
        <v>5435528</v>
      </c>
      <c r="G658" s="862" t="s">
        <v>8351</v>
      </c>
      <c r="H658" s="862" t="s">
        <v>6130</v>
      </c>
      <c r="I658" s="274" t="s">
        <v>8339</v>
      </c>
      <c r="J658" s="274" t="s">
        <v>8340</v>
      </c>
      <c r="K658" s="862" t="s">
        <v>1759</v>
      </c>
      <c r="L658" s="862" t="s">
        <v>6019</v>
      </c>
    </row>
    <row r="659" spans="1:12" ht="24">
      <c r="A659" s="1008">
        <v>656</v>
      </c>
      <c r="B659" s="1008" t="s">
        <v>8363</v>
      </c>
      <c r="C659" s="1008" t="s">
        <v>5864</v>
      </c>
      <c r="D659" s="305" t="s">
        <v>8356</v>
      </c>
      <c r="E659" s="1019">
        <v>2447.13</v>
      </c>
      <c r="F659" s="305">
        <v>5435528</v>
      </c>
      <c r="G659" s="305" t="s">
        <v>8351</v>
      </c>
      <c r="H659" s="305" t="s">
        <v>6130</v>
      </c>
      <c r="I659" s="1008" t="s">
        <v>8339</v>
      </c>
      <c r="J659" s="1008" t="s">
        <v>8340</v>
      </c>
      <c r="K659" s="305" t="s">
        <v>1759</v>
      </c>
      <c r="L659" s="305" t="s">
        <v>6019</v>
      </c>
    </row>
    <row r="660" spans="1:12" ht="24">
      <c r="A660" s="274">
        <v>657</v>
      </c>
      <c r="B660" s="274" t="s">
        <v>8364</v>
      </c>
      <c r="C660" s="274" t="s">
        <v>5864</v>
      </c>
      <c r="D660" s="862" t="s">
        <v>8365</v>
      </c>
      <c r="E660" s="862">
        <v>700.39</v>
      </c>
      <c r="F660" s="862">
        <v>5435528</v>
      </c>
      <c r="G660" s="862" t="s">
        <v>8351</v>
      </c>
      <c r="H660" s="862" t="s">
        <v>6130</v>
      </c>
      <c r="I660" s="274" t="s">
        <v>8339</v>
      </c>
      <c r="J660" s="274" t="s">
        <v>8340</v>
      </c>
      <c r="K660" s="862" t="s">
        <v>1759</v>
      </c>
      <c r="L660" s="862" t="s">
        <v>6019</v>
      </c>
    </row>
    <row r="661" spans="1:12">
      <c r="A661" s="1008">
        <v>658</v>
      </c>
      <c r="B661" s="1008" t="s">
        <v>8366</v>
      </c>
      <c r="C661" s="1008" t="s">
        <v>5864</v>
      </c>
      <c r="D661" s="305" t="s">
        <v>8367</v>
      </c>
      <c r="E661" s="305">
        <v>463.25</v>
      </c>
      <c r="F661" s="305">
        <v>5061989</v>
      </c>
      <c r="G661" s="305" t="s">
        <v>8368</v>
      </c>
      <c r="H661" s="305" t="s">
        <v>2870</v>
      </c>
      <c r="I661" s="1008" t="s">
        <v>8369</v>
      </c>
      <c r="J661" s="1008" t="s">
        <v>8370</v>
      </c>
      <c r="K661" s="305" t="s">
        <v>1213</v>
      </c>
      <c r="L661" s="305" t="s">
        <v>3167</v>
      </c>
    </row>
    <row r="662" spans="1:12" ht="24">
      <c r="A662" s="274">
        <v>659</v>
      </c>
      <c r="B662" s="274" t="s">
        <v>8371</v>
      </c>
      <c r="C662" s="274" t="s">
        <v>5864</v>
      </c>
      <c r="D662" s="862" t="s">
        <v>6168</v>
      </c>
      <c r="E662" s="862">
        <v>51.4</v>
      </c>
      <c r="F662" s="862">
        <v>2650436</v>
      </c>
      <c r="G662" s="862" t="s">
        <v>8372</v>
      </c>
      <c r="H662" s="862" t="s">
        <v>5966</v>
      </c>
      <c r="I662" s="274" t="s">
        <v>8373</v>
      </c>
      <c r="J662" s="274" t="s">
        <v>8374</v>
      </c>
      <c r="K662" s="862" t="s">
        <v>824</v>
      </c>
      <c r="L662" s="862" t="s">
        <v>6172</v>
      </c>
    </row>
    <row r="663" spans="1:12">
      <c r="A663" s="1008">
        <v>660</v>
      </c>
      <c r="B663" s="1008" t="s">
        <v>8375</v>
      </c>
      <c r="C663" s="1008" t="s">
        <v>5864</v>
      </c>
      <c r="D663" s="305" t="s">
        <v>3400</v>
      </c>
      <c r="E663" s="305">
        <v>30.11</v>
      </c>
      <c r="F663" s="305">
        <v>5053722</v>
      </c>
      <c r="G663" s="305" t="s">
        <v>6517</v>
      </c>
      <c r="H663" s="305" t="s">
        <v>5872</v>
      </c>
      <c r="I663" s="1008" t="s">
        <v>8376</v>
      </c>
      <c r="J663" s="1008" t="s">
        <v>8377</v>
      </c>
      <c r="K663" s="305" t="s">
        <v>1202</v>
      </c>
      <c r="L663" s="305" t="s">
        <v>3402</v>
      </c>
    </row>
    <row r="664" spans="1:12">
      <c r="A664" s="274">
        <v>661</v>
      </c>
      <c r="B664" s="274" t="s">
        <v>8378</v>
      </c>
      <c r="C664" s="274" t="s">
        <v>5864</v>
      </c>
      <c r="D664" s="862" t="s">
        <v>8379</v>
      </c>
      <c r="E664" s="862">
        <v>376.08</v>
      </c>
      <c r="F664" s="862">
        <v>2723344</v>
      </c>
      <c r="G664" s="862" t="s">
        <v>7077</v>
      </c>
      <c r="H664" s="862" t="s">
        <v>2870</v>
      </c>
      <c r="I664" s="274" t="s">
        <v>8376</v>
      </c>
      <c r="J664" s="274" t="s">
        <v>8377</v>
      </c>
      <c r="K664" s="862" t="s">
        <v>1239</v>
      </c>
      <c r="L664" s="862" t="s">
        <v>5899</v>
      </c>
    </row>
    <row r="665" spans="1:12" ht="24">
      <c r="A665" s="1008">
        <v>662</v>
      </c>
      <c r="B665" s="1008" t="s">
        <v>8380</v>
      </c>
      <c r="C665" s="1008" t="s">
        <v>5864</v>
      </c>
      <c r="D665" s="305" t="s">
        <v>8381</v>
      </c>
      <c r="E665" s="1019">
        <v>1229.1500000000001</v>
      </c>
      <c r="F665" s="305">
        <v>5182212</v>
      </c>
      <c r="G665" s="305" t="s">
        <v>3276</v>
      </c>
      <c r="H665" s="305" t="s">
        <v>5966</v>
      </c>
      <c r="I665" s="1008" t="s">
        <v>8382</v>
      </c>
      <c r="J665" s="1008" t="s">
        <v>8383</v>
      </c>
      <c r="K665" s="305" t="s">
        <v>1184</v>
      </c>
      <c r="L665" s="305" t="s">
        <v>3163</v>
      </c>
    </row>
    <row r="666" spans="1:12" ht="24">
      <c r="A666" s="274">
        <v>663</v>
      </c>
      <c r="B666" s="274" t="s">
        <v>8384</v>
      </c>
      <c r="C666" s="274" t="s">
        <v>5864</v>
      </c>
      <c r="D666" s="862" t="s">
        <v>8385</v>
      </c>
      <c r="E666" s="862">
        <v>910.57</v>
      </c>
      <c r="F666" s="862">
        <v>2094533</v>
      </c>
      <c r="G666" s="862" t="s">
        <v>5973</v>
      </c>
      <c r="H666" s="862" t="s">
        <v>5966</v>
      </c>
      <c r="I666" s="274" t="s">
        <v>8386</v>
      </c>
      <c r="J666" s="274" t="s">
        <v>8387</v>
      </c>
      <c r="K666" s="862" t="s">
        <v>1239</v>
      </c>
      <c r="L666" s="862" t="s">
        <v>3382</v>
      </c>
    </row>
    <row r="667" spans="1:12">
      <c r="A667" s="1008">
        <v>664</v>
      </c>
      <c r="B667" s="1008" t="s">
        <v>8388</v>
      </c>
      <c r="C667" s="1008" t="s">
        <v>5864</v>
      </c>
      <c r="D667" s="305" t="s">
        <v>7271</v>
      </c>
      <c r="E667" s="305">
        <v>451</v>
      </c>
      <c r="F667" s="305">
        <v>2065606</v>
      </c>
      <c r="G667" s="305" t="s">
        <v>7272</v>
      </c>
      <c r="H667" s="305" t="s">
        <v>2870</v>
      </c>
      <c r="I667" s="1008" t="s">
        <v>8386</v>
      </c>
      <c r="J667" s="1008" t="s">
        <v>8387</v>
      </c>
      <c r="K667" s="305" t="s">
        <v>1207</v>
      </c>
      <c r="L667" s="305" t="s">
        <v>3022</v>
      </c>
    </row>
    <row r="668" spans="1:12">
      <c r="A668" s="274">
        <v>665</v>
      </c>
      <c r="B668" s="274" t="s">
        <v>8389</v>
      </c>
      <c r="C668" s="274" t="s">
        <v>5864</v>
      </c>
      <c r="D668" s="862" t="s">
        <v>8390</v>
      </c>
      <c r="E668" s="862">
        <v>313.79000000000002</v>
      </c>
      <c r="F668" s="862">
        <v>2554518</v>
      </c>
      <c r="G668" s="862" t="s">
        <v>6117</v>
      </c>
      <c r="H668" s="862" t="s">
        <v>2870</v>
      </c>
      <c r="I668" s="274" t="s">
        <v>8386</v>
      </c>
      <c r="J668" s="274" t="s">
        <v>8387</v>
      </c>
      <c r="K668" s="862" t="s">
        <v>2022</v>
      </c>
      <c r="L668" s="862" t="s">
        <v>5336</v>
      </c>
    </row>
    <row r="669" spans="1:12">
      <c r="A669" s="1008">
        <v>666</v>
      </c>
      <c r="B669" s="1008" t="s">
        <v>8391</v>
      </c>
      <c r="C669" s="1008" t="s">
        <v>5864</v>
      </c>
      <c r="D669" s="305" t="s">
        <v>6563</v>
      </c>
      <c r="E669" s="305">
        <v>23.97</v>
      </c>
      <c r="F669" s="305">
        <v>2088967</v>
      </c>
      <c r="G669" s="305" t="s">
        <v>8392</v>
      </c>
      <c r="H669" s="305" t="s">
        <v>2870</v>
      </c>
      <c r="I669" s="1008" t="s">
        <v>8393</v>
      </c>
      <c r="J669" s="1008" t="s">
        <v>8394</v>
      </c>
      <c r="K669" s="305" t="s">
        <v>2058</v>
      </c>
      <c r="L669" s="305" t="s">
        <v>2070</v>
      </c>
    </row>
    <row r="670" spans="1:12">
      <c r="A670" s="274">
        <v>667</v>
      </c>
      <c r="B670" s="274" t="s">
        <v>8395</v>
      </c>
      <c r="C670" s="274" t="s">
        <v>5864</v>
      </c>
      <c r="D670" s="862" t="s">
        <v>4603</v>
      </c>
      <c r="E670" s="862">
        <v>38.33</v>
      </c>
      <c r="F670" s="862">
        <v>2024594</v>
      </c>
      <c r="G670" s="862" t="s">
        <v>8396</v>
      </c>
      <c r="H670" s="862" t="s">
        <v>2870</v>
      </c>
      <c r="I670" s="274" t="s">
        <v>8397</v>
      </c>
      <c r="J670" s="274" t="s">
        <v>8398</v>
      </c>
      <c r="K670" s="862" t="s">
        <v>2058</v>
      </c>
      <c r="L670" s="862" t="s">
        <v>5953</v>
      </c>
    </row>
    <row r="671" spans="1:12">
      <c r="A671" s="1008">
        <v>668</v>
      </c>
      <c r="B671" s="1008" t="s">
        <v>8399</v>
      </c>
      <c r="C671" s="1008" t="s">
        <v>5864</v>
      </c>
      <c r="D671" s="305" t="s">
        <v>8400</v>
      </c>
      <c r="E671" s="305">
        <v>92.8</v>
      </c>
      <c r="F671" s="305">
        <v>5020719</v>
      </c>
      <c r="G671" s="305" t="s">
        <v>8401</v>
      </c>
      <c r="H671" s="305" t="s">
        <v>2870</v>
      </c>
      <c r="I671" s="1008" t="s">
        <v>8397</v>
      </c>
      <c r="J671" s="1008" t="s">
        <v>8398</v>
      </c>
      <c r="K671" s="305" t="s">
        <v>824</v>
      </c>
      <c r="L671" s="305" t="s">
        <v>6172</v>
      </c>
    </row>
    <row r="672" spans="1:12">
      <c r="A672" s="274">
        <v>669</v>
      </c>
      <c r="B672" s="274" t="s">
        <v>8402</v>
      </c>
      <c r="C672" s="274" t="s">
        <v>5864</v>
      </c>
      <c r="D672" s="862" t="s">
        <v>3400</v>
      </c>
      <c r="E672" s="862">
        <v>24.69</v>
      </c>
      <c r="F672" s="862">
        <v>2028565</v>
      </c>
      <c r="G672" s="862" t="s">
        <v>8403</v>
      </c>
      <c r="H672" s="862" t="s">
        <v>5872</v>
      </c>
      <c r="I672" s="274" t="s">
        <v>8404</v>
      </c>
      <c r="J672" s="274" t="s">
        <v>8405</v>
      </c>
      <c r="K672" s="862" t="s">
        <v>1202</v>
      </c>
      <c r="L672" s="862" t="s">
        <v>3402</v>
      </c>
    </row>
    <row r="673" spans="1:12">
      <c r="A673" s="1008">
        <v>670</v>
      </c>
      <c r="B673" s="1008" t="s">
        <v>8406</v>
      </c>
      <c r="C673" s="1008" t="s">
        <v>5864</v>
      </c>
      <c r="D673" s="305" t="s">
        <v>8407</v>
      </c>
      <c r="E673" s="305">
        <v>24.69</v>
      </c>
      <c r="F673" s="305">
        <v>2028565</v>
      </c>
      <c r="G673" s="305" t="s">
        <v>8403</v>
      </c>
      <c r="H673" s="305" t="s">
        <v>5872</v>
      </c>
      <c r="I673" s="1008" t="s">
        <v>8404</v>
      </c>
      <c r="J673" s="1008" t="s">
        <v>8405</v>
      </c>
      <c r="K673" s="305" t="s">
        <v>1202</v>
      </c>
      <c r="L673" s="305" t="s">
        <v>3402</v>
      </c>
    </row>
    <row r="674" spans="1:12">
      <c r="A674" s="274">
        <v>671</v>
      </c>
      <c r="B674" s="274" t="s">
        <v>8408</v>
      </c>
      <c r="C674" s="274" t="s">
        <v>5864</v>
      </c>
      <c r="D674" s="862" t="s">
        <v>8409</v>
      </c>
      <c r="E674" s="862">
        <v>221.22</v>
      </c>
      <c r="F674" s="862">
        <v>5060222</v>
      </c>
      <c r="G674" s="862" t="s">
        <v>8410</v>
      </c>
      <c r="H674" s="862" t="s">
        <v>2870</v>
      </c>
      <c r="I674" s="274" t="s">
        <v>8411</v>
      </c>
      <c r="J674" s="274" t="s">
        <v>8412</v>
      </c>
      <c r="K674" s="862" t="s">
        <v>1265</v>
      </c>
      <c r="L674" s="862" t="s">
        <v>3353</v>
      </c>
    </row>
    <row r="675" spans="1:12">
      <c r="A675" s="1008">
        <v>672</v>
      </c>
      <c r="B675" s="1008" t="s">
        <v>8413</v>
      </c>
      <c r="C675" s="1008" t="s">
        <v>5864</v>
      </c>
      <c r="D675" s="305" t="s">
        <v>8414</v>
      </c>
      <c r="E675" s="305">
        <v>344.69</v>
      </c>
      <c r="F675" s="305">
        <v>2618621</v>
      </c>
      <c r="G675" s="305" t="s">
        <v>8415</v>
      </c>
      <c r="H675" s="305" t="s">
        <v>2870</v>
      </c>
      <c r="I675" s="1008" t="s">
        <v>8411</v>
      </c>
      <c r="J675" s="1008" t="s">
        <v>8412</v>
      </c>
      <c r="K675" s="305" t="s">
        <v>1239</v>
      </c>
      <c r="L675" s="305" t="s">
        <v>3382</v>
      </c>
    </row>
    <row r="676" spans="1:12" ht="24">
      <c r="A676" s="274">
        <v>673</v>
      </c>
      <c r="B676" s="274" t="s">
        <v>8416</v>
      </c>
      <c r="C676" s="274" t="s">
        <v>5864</v>
      </c>
      <c r="D676" s="862" t="s">
        <v>8417</v>
      </c>
      <c r="E676" s="862">
        <v>20.6</v>
      </c>
      <c r="F676" s="862">
        <v>2861976</v>
      </c>
      <c r="G676" s="862" t="s">
        <v>8418</v>
      </c>
      <c r="H676" s="862" t="s">
        <v>5966</v>
      </c>
      <c r="I676" s="274" t="s">
        <v>8419</v>
      </c>
      <c r="J676" s="274" t="s">
        <v>8420</v>
      </c>
      <c r="K676" s="862" t="s">
        <v>824</v>
      </c>
      <c r="L676" s="862" t="s">
        <v>3273</v>
      </c>
    </row>
    <row r="677" spans="1:12">
      <c r="A677" s="1008">
        <v>674</v>
      </c>
      <c r="B677" s="1008" t="s">
        <v>8421</v>
      </c>
      <c r="C677" s="1008" t="s">
        <v>5864</v>
      </c>
      <c r="D677" s="305" t="s">
        <v>8422</v>
      </c>
      <c r="E677" s="305">
        <v>193.7</v>
      </c>
      <c r="F677" s="305">
        <v>2603365</v>
      </c>
      <c r="G677" s="305" t="s">
        <v>8423</v>
      </c>
      <c r="H677" s="305" t="s">
        <v>2870</v>
      </c>
      <c r="I677" s="1008" t="s">
        <v>8419</v>
      </c>
      <c r="J677" s="1008" t="s">
        <v>8420</v>
      </c>
      <c r="K677" s="305" t="s">
        <v>1223</v>
      </c>
      <c r="L677" s="305" t="s">
        <v>4256</v>
      </c>
    </row>
    <row r="678" spans="1:12">
      <c r="A678" s="274">
        <v>675</v>
      </c>
      <c r="B678" s="274" t="s">
        <v>8424</v>
      </c>
      <c r="C678" s="274" t="s">
        <v>5864</v>
      </c>
      <c r="D678" s="862" t="s">
        <v>8425</v>
      </c>
      <c r="E678" s="862">
        <v>195.4</v>
      </c>
      <c r="F678" s="862">
        <v>2876965</v>
      </c>
      <c r="G678" s="862" t="s">
        <v>8426</v>
      </c>
      <c r="H678" s="862" t="s">
        <v>2870</v>
      </c>
      <c r="I678" s="274" t="s">
        <v>8427</v>
      </c>
      <c r="J678" s="274" t="s">
        <v>8428</v>
      </c>
      <c r="K678" s="862" t="s">
        <v>2022</v>
      </c>
      <c r="L678" s="862" t="s">
        <v>3059</v>
      </c>
    </row>
    <row r="679" spans="1:12">
      <c r="A679" s="1008">
        <v>676</v>
      </c>
      <c r="B679" s="1008" t="s">
        <v>8429</v>
      </c>
      <c r="C679" s="1008" t="s">
        <v>5864</v>
      </c>
      <c r="D679" s="305" t="s">
        <v>8430</v>
      </c>
      <c r="E679" s="305">
        <v>32.590000000000003</v>
      </c>
      <c r="F679" s="305">
        <v>2550466</v>
      </c>
      <c r="G679" s="305" t="s">
        <v>5985</v>
      </c>
      <c r="H679" s="305" t="s">
        <v>2870</v>
      </c>
      <c r="I679" s="1008" t="s">
        <v>8427</v>
      </c>
      <c r="J679" s="1008" t="s">
        <v>8428</v>
      </c>
      <c r="K679" s="305" t="s">
        <v>2022</v>
      </c>
      <c r="L679" s="305" t="s">
        <v>2903</v>
      </c>
    </row>
    <row r="680" spans="1:12">
      <c r="A680" s="274">
        <v>677</v>
      </c>
      <c r="B680" s="274" t="s">
        <v>8431</v>
      </c>
      <c r="C680" s="274" t="s">
        <v>5864</v>
      </c>
      <c r="D680" s="862" t="s">
        <v>8432</v>
      </c>
      <c r="E680" s="862">
        <v>25.08</v>
      </c>
      <c r="F680" s="862">
        <v>2031256</v>
      </c>
      <c r="G680" s="862" t="s">
        <v>8433</v>
      </c>
      <c r="H680" s="862" t="s">
        <v>2870</v>
      </c>
      <c r="I680" s="274" t="s">
        <v>8434</v>
      </c>
      <c r="J680" s="274" t="s">
        <v>8435</v>
      </c>
      <c r="K680" s="862" t="s">
        <v>1218</v>
      </c>
      <c r="L680" s="862" t="s">
        <v>5809</v>
      </c>
    </row>
    <row r="681" spans="1:12">
      <c r="A681" s="1008">
        <v>678</v>
      </c>
      <c r="B681" s="1008" t="s">
        <v>8436</v>
      </c>
      <c r="C681" s="1008" t="s">
        <v>5864</v>
      </c>
      <c r="D681" s="305" t="s">
        <v>8437</v>
      </c>
      <c r="E681" s="305">
        <v>51.16</v>
      </c>
      <c r="F681" s="305">
        <v>2027194</v>
      </c>
      <c r="G681" s="305" t="s">
        <v>3226</v>
      </c>
      <c r="H681" s="305" t="s">
        <v>2870</v>
      </c>
      <c r="I681" s="1008" t="s">
        <v>8438</v>
      </c>
      <c r="J681" s="1008" t="s">
        <v>8439</v>
      </c>
      <c r="K681" s="305" t="s">
        <v>1202</v>
      </c>
      <c r="L681" s="305" t="s">
        <v>2961</v>
      </c>
    </row>
    <row r="682" spans="1:12">
      <c r="A682" s="274">
        <v>679</v>
      </c>
      <c r="B682" s="274" t="s">
        <v>8440</v>
      </c>
      <c r="C682" s="274" t="s">
        <v>5864</v>
      </c>
      <c r="D682" s="862" t="s">
        <v>3698</v>
      </c>
      <c r="E682" s="862">
        <v>72.260000000000005</v>
      </c>
      <c r="F682" s="862">
        <v>2875993</v>
      </c>
      <c r="G682" s="862" t="s">
        <v>8441</v>
      </c>
      <c r="H682" s="862" t="s">
        <v>5872</v>
      </c>
      <c r="I682" s="274" t="s">
        <v>8442</v>
      </c>
      <c r="J682" s="274" t="s">
        <v>8443</v>
      </c>
      <c r="K682" s="862" t="s">
        <v>824</v>
      </c>
      <c r="L682" s="862" t="s">
        <v>6172</v>
      </c>
    </row>
    <row r="683" spans="1:12" ht="24">
      <c r="A683" s="1008">
        <v>680</v>
      </c>
      <c r="B683" s="1008" t="s">
        <v>8444</v>
      </c>
      <c r="C683" s="1008" t="s">
        <v>5864</v>
      </c>
      <c r="D683" s="305" t="s">
        <v>6956</v>
      </c>
      <c r="E683" s="305">
        <v>154.36000000000001</v>
      </c>
      <c r="F683" s="305">
        <v>5413702</v>
      </c>
      <c r="G683" s="305" t="s">
        <v>8445</v>
      </c>
      <c r="H683" s="305" t="s">
        <v>2870</v>
      </c>
      <c r="I683" s="1008" t="s">
        <v>8442</v>
      </c>
      <c r="J683" s="1008" t="s">
        <v>8443</v>
      </c>
      <c r="K683" s="305" t="s">
        <v>1265</v>
      </c>
      <c r="L683" s="305" t="s">
        <v>4664</v>
      </c>
    </row>
    <row r="684" spans="1:12">
      <c r="A684" s="274">
        <v>681</v>
      </c>
      <c r="B684" s="274" t="s">
        <v>8446</v>
      </c>
      <c r="C684" s="274" t="s">
        <v>5864</v>
      </c>
      <c r="D684" s="862" t="s">
        <v>3204</v>
      </c>
      <c r="E684" s="862">
        <v>283.35000000000002</v>
      </c>
      <c r="F684" s="862">
        <v>5005094</v>
      </c>
      <c r="G684" s="862" t="s">
        <v>6545</v>
      </c>
      <c r="H684" s="862" t="s">
        <v>2870</v>
      </c>
      <c r="I684" s="274" t="s">
        <v>8442</v>
      </c>
      <c r="J684" s="274" t="s">
        <v>8447</v>
      </c>
      <c r="K684" s="862" t="s">
        <v>1179</v>
      </c>
      <c r="L684" s="862" t="s">
        <v>8448</v>
      </c>
    </row>
    <row r="685" spans="1:12">
      <c r="A685" s="1008">
        <v>682</v>
      </c>
      <c r="B685" s="1008" t="s">
        <v>8449</v>
      </c>
      <c r="C685" s="1008" t="s">
        <v>5864</v>
      </c>
      <c r="D685" s="305" t="s">
        <v>8450</v>
      </c>
      <c r="E685" s="1019">
        <v>1443.73</v>
      </c>
      <c r="F685" s="305">
        <v>2095025</v>
      </c>
      <c r="G685" s="305" t="s">
        <v>6022</v>
      </c>
      <c r="H685" s="305" t="s">
        <v>2870</v>
      </c>
      <c r="I685" s="1008" t="s">
        <v>8442</v>
      </c>
      <c r="J685" s="1008" t="s">
        <v>8443</v>
      </c>
      <c r="K685" s="305" t="s">
        <v>1213</v>
      </c>
      <c r="L685" s="305" t="s">
        <v>3105</v>
      </c>
    </row>
    <row r="686" spans="1:12">
      <c r="A686" s="274">
        <v>683</v>
      </c>
      <c r="B686" s="274" t="s">
        <v>8451</v>
      </c>
      <c r="C686" s="274" t="s">
        <v>5864</v>
      </c>
      <c r="D686" s="862" t="s">
        <v>8452</v>
      </c>
      <c r="E686" s="862">
        <v>29.18</v>
      </c>
      <c r="F686" s="862">
        <v>2609436</v>
      </c>
      <c r="G686" s="862" t="s">
        <v>6771</v>
      </c>
      <c r="H686" s="862" t="s">
        <v>2870</v>
      </c>
      <c r="I686" s="274" t="s">
        <v>8453</v>
      </c>
      <c r="J686" s="274" t="s">
        <v>8454</v>
      </c>
      <c r="K686" s="862" t="s">
        <v>1265</v>
      </c>
      <c r="L686" s="862" t="s">
        <v>2070</v>
      </c>
    </row>
    <row r="687" spans="1:12">
      <c r="A687" s="1008">
        <v>684</v>
      </c>
      <c r="B687" s="1008" t="s">
        <v>8455</v>
      </c>
      <c r="C687" s="1008" t="s">
        <v>5864</v>
      </c>
      <c r="D687" s="305" t="s">
        <v>8456</v>
      </c>
      <c r="E687" s="305">
        <v>18.75</v>
      </c>
      <c r="F687" s="305">
        <v>2101807</v>
      </c>
      <c r="G687" s="305" t="s">
        <v>8457</v>
      </c>
      <c r="H687" s="305" t="s">
        <v>2870</v>
      </c>
      <c r="I687" s="1008" t="s">
        <v>8458</v>
      </c>
      <c r="J687" s="1008" t="s">
        <v>8459</v>
      </c>
      <c r="K687" s="305" t="s">
        <v>824</v>
      </c>
      <c r="L687" s="305" t="s">
        <v>6172</v>
      </c>
    </row>
    <row r="688" spans="1:12">
      <c r="A688" s="274">
        <v>685</v>
      </c>
      <c r="B688" s="274" t="s">
        <v>8460</v>
      </c>
      <c r="C688" s="274" t="s">
        <v>5864</v>
      </c>
      <c r="D688" s="862" t="s">
        <v>3528</v>
      </c>
      <c r="E688" s="862">
        <v>74.27</v>
      </c>
      <c r="F688" s="862">
        <v>2800497</v>
      </c>
      <c r="G688" s="862" t="s">
        <v>3529</v>
      </c>
      <c r="H688" s="862" t="s">
        <v>2870</v>
      </c>
      <c r="I688" s="274" t="s">
        <v>8458</v>
      </c>
      <c r="J688" s="274" t="s">
        <v>8459</v>
      </c>
      <c r="K688" s="862" t="s">
        <v>2022</v>
      </c>
      <c r="L688" s="862" t="s">
        <v>3186</v>
      </c>
    </row>
    <row r="689" spans="1:12" ht="24">
      <c r="A689" s="1008">
        <v>686</v>
      </c>
      <c r="B689" s="1008" t="s">
        <v>8461</v>
      </c>
      <c r="C689" s="1008" t="s">
        <v>5864</v>
      </c>
      <c r="D689" s="305" t="s">
        <v>8462</v>
      </c>
      <c r="E689" s="305">
        <v>47.5</v>
      </c>
      <c r="F689" s="305">
        <v>5256054</v>
      </c>
      <c r="G689" s="305" t="s">
        <v>8463</v>
      </c>
      <c r="H689" s="305" t="s">
        <v>5966</v>
      </c>
      <c r="I689" s="1008" t="s">
        <v>8464</v>
      </c>
      <c r="J689" s="1008" t="s">
        <v>8465</v>
      </c>
      <c r="K689" s="305" t="s">
        <v>1260</v>
      </c>
      <c r="L689" s="305" t="s">
        <v>8466</v>
      </c>
    </row>
    <row r="690" spans="1:12">
      <c r="A690" s="274">
        <v>687</v>
      </c>
      <c r="B690" s="274" t="s">
        <v>8467</v>
      </c>
      <c r="C690" s="274" t="s">
        <v>5864</v>
      </c>
      <c r="D690" s="862" t="s">
        <v>8468</v>
      </c>
      <c r="E690" s="862">
        <v>87.45</v>
      </c>
      <c r="F690" s="862">
        <v>5642876</v>
      </c>
      <c r="G690" s="862" t="s">
        <v>8469</v>
      </c>
      <c r="H690" s="862" t="s">
        <v>2870</v>
      </c>
      <c r="I690" s="274" t="s">
        <v>8464</v>
      </c>
      <c r="J690" s="274" t="s">
        <v>8470</v>
      </c>
      <c r="K690" s="862" t="s">
        <v>1213</v>
      </c>
      <c r="L690" s="862" t="s">
        <v>3139</v>
      </c>
    </row>
    <row r="691" spans="1:12">
      <c r="A691" s="1008">
        <v>688</v>
      </c>
      <c r="B691" s="1008" t="s">
        <v>8471</v>
      </c>
      <c r="C691" s="1008" t="s">
        <v>5864</v>
      </c>
      <c r="D691" s="305" t="s">
        <v>8472</v>
      </c>
      <c r="E691" s="305">
        <v>35.89</v>
      </c>
      <c r="F691" s="305">
        <v>2095025</v>
      </c>
      <c r="G691" s="305" t="s">
        <v>6022</v>
      </c>
      <c r="H691" s="305" t="s">
        <v>2870</v>
      </c>
      <c r="I691" s="1008" t="s">
        <v>8464</v>
      </c>
      <c r="J691" s="1008" t="s">
        <v>8465</v>
      </c>
      <c r="K691" s="305" t="s">
        <v>1759</v>
      </c>
      <c r="L691" s="305" t="s">
        <v>2908</v>
      </c>
    </row>
    <row r="692" spans="1:12">
      <c r="A692" s="274">
        <v>689</v>
      </c>
      <c r="B692" s="274" t="s">
        <v>8473</v>
      </c>
      <c r="C692" s="274" t="s">
        <v>5864</v>
      </c>
      <c r="D692" s="862" t="s">
        <v>8474</v>
      </c>
      <c r="E692" s="862">
        <v>872.22</v>
      </c>
      <c r="F692" s="862">
        <v>2095025</v>
      </c>
      <c r="G692" s="862" t="s">
        <v>6022</v>
      </c>
      <c r="H692" s="862" t="s">
        <v>2870</v>
      </c>
      <c r="I692" s="274" t="s">
        <v>8464</v>
      </c>
      <c r="J692" s="274" t="s">
        <v>8465</v>
      </c>
      <c r="K692" s="862" t="s">
        <v>1759</v>
      </c>
      <c r="L692" s="862" t="s">
        <v>2908</v>
      </c>
    </row>
    <row r="693" spans="1:12">
      <c r="A693" s="1008">
        <v>690</v>
      </c>
      <c r="B693" s="1008" t="s">
        <v>8475</v>
      </c>
      <c r="C693" s="1008" t="s">
        <v>5864</v>
      </c>
      <c r="D693" s="305" t="s">
        <v>8476</v>
      </c>
      <c r="E693" s="305">
        <v>26.43</v>
      </c>
      <c r="F693" s="305">
        <v>2881934</v>
      </c>
      <c r="G693" s="305" t="s">
        <v>6749</v>
      </c>
      <c r="H693" s="305" t="s">
        <v>2870</v>
      </c>
      <c r="I693" s="1008" t="s">
        <v>8477</v>
      </c>
      <c r="J693" s="1008" t="s">
        <v>8478</v>
      </c>
      <c r="K693" s="305" t="s">
        <v>1239</v>
      </c>
      <c r="L693" s="305" t="s">
        <v>5899</v>
      </c>
    </row>
    <row r="694" spans="1:12" ht="24">
      <c r="A694" s="274">
        <v>691</v>
      </c>
      <c r="B694" s="274" t="s">
        <v>8479</v>
      </c>
      <c r="C694" s="274" t="s">
        <v>5864</v>
      </c>
      <c r="D694" s="862" t="s">
        <v>8480</v>
      </c>
      <c r="E694" s="862">
        <v>79.52</v>
      </c>
      <c r="F694" s="862">
        <v>5567319</v>
      </c>
      <c r="G694" s="862" t="s">
        <v>8481</v>
      </c>
      <c r="H694" s="862" t="s">
        <v>5966</v>
      </c>
      <c r="I694" s="274" t="s">
        <v>8482</v>
      </c>
      <c r="J694" s="274" t="s">
        <v>8483</v>
      </c>
      <c r="K694" s="862" t="s">
        <v>1184</v>
      </c>
      <c r="L694" s="862" t="s">
        <v>3054</v>
      </c>
    </row>
    <row r="695" spans="1:12" ht="24">
      <c r="A695" s="1008">
        <v>692</v>
      </c>
      <c r="B695" s="1008" t="s">
        <v>8484</v>
      </c>
      <c r="C695" s="1008" t="s">
        <v>5864</v>
      </c>
      <c r="D695" s="305" t="s">
        <v>8485</v>
      </c>
      <c r="E695" s="305">
        <v>144.31</v>
      </c>
      <c r="F695" s="305">
        <v>5082986</v>
      </c>
      <c r="G695" s="305" t="s">
        <v>8486</v>
      </c>
      <c r="H695" s="305" t="s">
        <v>5966</v>
      </c>
      <c r="I695" s="1008" t="s">
        <v>8487</v>
      </c>
      <c r="J695" s="1008" t="s">
        <v>8488</v>
      </c>
      <c r="K695" s="305" t="s">
        <v>2022</v>
      </c>
      <c r="L695" s="305" t="s">
        <v>5122</v>
      </c>
    </row>
    <row r="696" spans="1:12">
      <c r="A696" s="274">
        <v>693</v>
      </c>
      <c r="B696" s="274" t="s">
        <v>8489</v>
      </c>
      <c r="C696" s="274" t="s">
        <v>5864</v>
      </c>
      <c r="D696" s="862" t="s">
        <v>8490</v>
      </c>
      <c r="E696" s="862">
        <v>51.47</v>
      </c>
      <c r="F696" s="862">
        <v>5072948</v>
      </c>
      <c r="G696" s="862" t="s">
        <v>8491</v>
      </c>
      <c r="H696" s="862" t="s">
        <v>5872</v>
      </c>
      <c r="I696" s="274" t="s">
        <v>8492</v>
      </c>
      <c r="J696" s="274" t="s">
        <v>8493</v>
      </c>
      <c r="K696" s="862" t="s">
        <v>1234</v>
      </c>
      <c r="L696" s="862" t="s">
        <v>3010</v>
      </c>
    </row>
    <row r="697" spans="1:12">
      <c r="A697" s="1008">
        <v>694</v>
      </c>
      <c r="B697" s="1008" t="s">
        <v>8494</v>
      </c>
      <c r="C697" s="1008" t="s">
        <v>5864</v>
      </c>
      <c r="D697" s="305" t="s">
        <v>8495</v>
      </c>
      <c r="E697" s="305">
        <v>36.46</v>
      </c>
      <c r="F697" s="305">
        <v>5051118</v>
      </c>
      <c r="G697" s="305" t="s">
        <v>8496</v>
      </c>
      <c r="H697" s="305" t="s">
        <v>5872</v>
      </c>
      <c r="I697" s="1008" t="s">
        <v>8497</v>
      </c>
      <c r="J697" s="1008" t="s">
        <v>8498</v>
      </c>
      <c r="K697" s="305" t="s">
        <v>1234</v>
      </c>
      <c r="L697" s="305" t="s">
        <v>3010</v>
      </c>
    </row>
    <row r="698" spans="1:12" ht="24">
      <c r="A698" s="274">
        <v>695</v>
      </c>
      <c r="B698" s="274" t="s">
        <v>8499</v>
      </c>
      <c r="C698" s="274" t="s">
        <v>5864</v>
      </c>
      <c r="D698" s="862" t="s">
        <v>6040</v>
      </c>
      <c r="E698" s="862">
        <v>506.47</v>
      </c>
      <c r="F698" s="862">
        <v>6342485</v>
      </c>
      <c r="G698" s="862" t="s">
        <v>8500</v>
      </c>
      <c r="H698" s="862" t="s">
        <v>5966</v>
      </c>
      <c r="I698" s="274" t="s">
        <v>8501</v>
      </c>
      <c r="J698" s="274" t="s">
        <v>8502</v>
      </c>
      <c r="K698" s="862" t="s">
        <v>2022</v>
      </c>
      <c r="L698" s="862" t="s">
        <v>2903</v>
      </c>
    </row>
    <row r="699" spans="1:12" ht="24">
      <c r="A699" s="1008">
        <v>696</v>
      </c>
      <c r="B699" s="1008" t="s">
        <v>8503</v>
      </c>
      <c r="C699" s="1008" t="s">
        <v>5864</v>
      </c>
      <c r="D699" s="305" t="s">
        <v>8504</v>
      </c>
      <c r="E699" s="305">
        <v>77.75</v>
      </c>
      <c r="F699" s="305">
        <v>5463599</v>
      </c>
      <c r="G699" s="305" t="s">
        <v>8505</v>
      </c>
      <c r="H699" s="305" t="s">
        <v>5966</v>
      </c>
      <c r="I699" s="1008" t="s">
        <v>8506</v>
      </c>
      <c r="J699" s="1008" t="s">
        <v>8507</v>
      </c>
      <c r="K699" s="305" t="s">
        <v>1234</v>
      </c>
      <c r="L699" s="305" t="s">
        <v>1234</v>
      </c>
    </row>
    <row r="700" spans="1:12" ht="24">
      <c r="A700" s="274">
        <v>697</v>
      </c>
      <c r="B700" s="274" t="s">
        <v>8508</v>
      </c>
      <c r="C700" s="274" t="s">
        <v>5864</v>
      </c>
      <c r="D700" s="862" t="s">
        <v>3219</v>
      </c>
      <c r="E700" s="862">
        <v>44.98</v>
      </c>
      <c r="F700" s="862">
        <v>5088755</v>
      </c>
      <c r="G700" s="862" t="s">
        <v>8509</v>
      </c>
      <c r="H700" s="862" t="s">
        <v>5966</v>
      </c>
      <c r="I700" s="274" t="s">
        <v>8510</v>
      </c>
      <c r="J700" s="274" t="s">
        <v>8511</v>
      </c>
      <c r="K700" s="862" t="s">
        <v>1202</v>
      </c>
      <c r="L700" s="862" t="s">
        <v>3219</v>
      </c>
    </row>
    <row r="701" spans="1:12">
      <c r="A701" s="1008">
        <v>698</v>
      </c>
      <c r="B701" s="1008" t="s">
        <v>8512</v>
      </c>
      <c r="C701" s="1008" t="s">
        <v>5864</v>
      </c>
      <c r="D701" s="305" t="s">
        <v>8513</v>
      </c>
      <c r="E701" s="305">
        <v>30.91</v>
      </c>
      <c r="F701" s="305">
        <v>5488087</v>
      </c>
      <c r="G701" s="305" t="s">
        <v>8514</v>
      </c>
      <c r="H701" s="305" t="s">
        <v>2870</v>
      </c>
      <c r="I701" s="1008" t="s">
        <v>8515</v>
      </c>
      <c r="J701" s="1008" t="s">
        <v>8516</v>
      </c>
      <c r="K701" s="305" t="s">
        <v>1202</v>
      </c>
      <c r="L701" s="305" t="s">
        <v>3006</v>
      </c>
    </row>
    <row r="702" spans="1:12" ht="24">
      <c r="A702" s="274">
        <v>699</v>
      </c>
      <c r="B702" s="274" t="s">
        <v>8517</v>
      </c>
      <c r="C702" s="274" t="s">
        <v>5864</v>
      </c>
      <c r="D702" s="862" t="s">
        <v>8518</v>
      </c>
      <c r="E702" s="862">
        <v>45.01</v>
      </c>
      <c r="F702" s="862">
        <v>2565803</v>
      </c>
      <c r="G702" s="862" t="s">
        <v>6869</v>
      </c>
      <c r="H702" s="862" t="s">
        <v>2870</v>
      </c>
      <c r="I702" s="274" t="s">
        <v>8519</v>
      </c>
      <c r="J702" s="274" t="s">
        <v>8520</v>
      </c>
      <c r="K702" s="862" t="s">
        <v>3489</v>
      </c>
      <c r="L702" s="862" t="s">
        <v>3862</v>
      </c>
    </row>
    <row r="703" spans="1:12" ht="24">
      <c r="A703" s="1008">
        <v>700</v>
      </c>
      <c r="B703" s="1008" t="s">
        <v>8521</v>
      </c>
      <c r="C703" s="1008" t="s">
        <v>5864</v>
      </c>
      <c r="D703" s="305" t="s">
        <v>8522</v>
      </c>
      <c r="E703" s="305">
        <v>84.77</v>
      </c>
      <c r="F703" s="305">
        <v>5097215</v>
      </c>
      <c r="G703" s="305" t="s">
        <v>8523</v>
      </c>
      <c r="H703" s="305" t="s">
        <v>5966</v>
      </c>
      <c r="I703" s="1008" t="s">
        <v>8524</v>
      </c>
      <c r="J703" s="1008" t="s">
        <v>8525</v>
      </c>
      <c r="K703" s="305" t="s">
        <v>1207</v>
      </c>
      <c r="L703" s="305" t="s">
        <v>5846</v>
      </c>
    </row>
    <row r="704" spans="1:12">
      <c r="A704" s="274">
        <v>701</v>
      </c>
      <c r="B704" s="274" t="s">
        <v>8526</v>
      </c>
      <c r="C704" s="274" t="s">
        <v>5864</v>
      </c>
      <c r="D704" s="862" t="s">
        <v>8527</v>
      </c>
      <c r="E704" s="862">
        <v>65.459999999999994</v>
      </c>
      <c r="F704" s="862">
        <v>2544695</v>
      </c>
      <c r="G704" s="862" t="s">
        <v>8528</v>
      </c>
      <c r="H704" s="862" t="s">
        <v>2870</v>
      </c>
      <c r="I704" s="274" t="s">
        <v>8529</v>
      </c>
      <c r="J704" s="274" t="s">
        <v>8530</v>
      </c>
      <c r="K704" s="862" t="s">
        <v>1213</v>
      </c>
      <c r="L704" s="862" t="s">
        <v>3105</v>
      </c>
    </row>
    <row r="705" spans="1:12">
      <c r="A705" s="1008">
        <v>702</v>
      </c>
      <c r="B705" s="1008" t="s">
        <v>8531</v>
      </c>
      <c r="C705" s="1008" t="s">
        <v>5864</v>
      </c>
      <c r="D705" s="305" t="s">
        <v>8532</v>
      </c>
      <c r="E705" s="305">
        <v>190.3</v>
      </c>
      <c r="F705" s="305">
        <v>2659603</v>
      </c>
      <c r="G705" s="305" t="s">
        <v>4477</v>
      </c>
      <c r="H705" s="305" t="s">
        <v>2870</v>
      </c>
      <c r="I705" s="1008" t="s">
        <v>8533</v>
      </c>
      <c r="J705" s="1008" t="s">
        <v>8534</v>
      </c>
      <c r="K705" s="305" t="s">
        <v>2058</v>
      </c>
      <c r="L705" s="305" t="s">
        <v>1197</v>
      </c>
    </row>
    <row r="706" spans="1:12" ht="24">
      <c r="A706" s="274">
        <v>703</v>
      </c>
      <c r="B706" s="274" t="s">
        <v>8535</v>
      </c>
      <c r="C706" s="274" t="s">
        <v>5864</v>
      </c>
      <c r="D706" s="862" t="s">
        <v>8536</v>
      </c>
      <c r="E706" s="862">
        <v>99.89</v>
      </c>
      <c r="F706" s="862">
        <v>5103851</v>
      </c>
      <c r="G706" s="862" t="s">
        <v>8537</v>
      </c>
      <c r="H706" s="862" t="s">
        <v>5966</v>
      </c>
      <c r="I706" s="274" t="s">
        <v>8533</v>
      </c>
      <c r="J706" s="274" t="s">
        <v>8534</v>
      </c>
      <c r="K706" s="862" t="s">
        <v>1202</v>
      </c>
      <c r="L706" s="862" t="s">
        <v>3006</v>
      </c>
    </row>
    <row r="707" spans="1:12">
      <c r="A707" s="1008">
        <v>704</v>
      </c>
      <c r="B707" s="1008" t="s">
        <v>8538</v>
      </c>
      <c r="C707" s="1008" t="s">
        <v>5864</v>
      </c>
      <c r="D707" s="305" t="s">
        <v>8539</v>
      </c>
      <c r="E707" s="305">
        <v>472.3</v>
      </c>
      <c r="F707" s="305">
        <v>5180252</v>
      </c>
      <c r="G707" s="305" t="s">
        <v>7017</v>
      </c>
      <c r="H707" s="305" t="s">
        <v>2870</v>
      </c>
      <c r="I707" s="1008" t="s">
        <v>8533</v>
      </c>
      <c r="J707" s="1008" t="s">
        <v>8534</v>
      </c>
      <c r="K707" s="305" t="s">
        <v>1179</v>
      </c>
      <c r="L707" s="305" t="s">
        <v>3782</v>
      </c>
    </row>
    <row r="708" spans="1:12">
      <c r="A708" s="274">
        <v>705</v>
      </c>
      <c r="B708" s="274" t="s">
        <v>8540</v>
      </c>
      <c r="C708" s="274" t="s">
        <v>5864</v>
      </c>
      <c r="D708" s="862" t="s">
        <v>6063</v>
      </c>
      <c r="E708" s="862">
        <v>104.76</v>
      </c>
      <c r="F708" s="862">
        <v>5209447</v>
      </c>
      <c r="G708" s="862" t="s">
        <v>8541</v>
      </c>
      <c r="H708" s="862" t="s">
        <v>2870</v>
      </c>
      <c r="I708" s="274" t="s">
        <v>8533</v>
      </c>
      <c r="J708" s="274" t="s">
        <v>8534</v>
      </c>
      <c r="K708" s="862" t="s">
        <v>1202</v>
      </c>
      <c r="L708" s="862" t="s">
        <v>3268</v>
      </c>
    </row>
    <row r="709" spans="1:12">
      <c r="A709" s="1008">
        <v>706</v>
      </c>
      <c r="B709" s="1008" t="s">
        <v>8542</v>
      </c>
      <c r="C709" s="1008" t="s">
        <v>5864</v>
      </c>
      <c r="D709" s="305" t="s">
        <v>8543</v>
      </c>
      <c r="E709" s="305">
        <v>238.73</v>
      </c>
      <c r="F709" s="305">
        <v>5031869</v>
      </c>
      <c r="G709" s="305" t="s">
        <v>8544</v>
      </c>
      <c r="H709" s="305" t="s">
        <v>5872</v>
      </c>
      <c r="I709" s="1008" t="s">
        <v>8545</v>
      </c>
      <c r="J709" s="1008" t="s">
        <v>8546</v>
      </c>
      <c r="K709" s="305" t="s">
        <v>1202</v>
      </c>
      <c r="L709" s="305" t="s">
        <v>3268</v>
      </c>
    </row>
    <row r="710" spans="1:12">
      <c r="A710" s="274">
        <v>707</v>
      </c>
      <c r="B710" s="274" t="s">
        <v>8547</v>
      </c>
      <c r="C710" s="274" t="s">
        <v>5864</v>
      </c>
      <c r="D710" s="862" t="s">
        <v>3201</v>
      </c>
      <c r="E710" s="862">
        <v>152</v>
      </c>
      <c r="F710" s="862">
        <v>5935539</v>
      </c>
      <c r="G710" s="862" t="s">
        <v>6031</v>
      </c>
      <c r="H710" s="862" t="s">
        <v>2870</v>
      </c>
      <c r="I710" s="274" t="s">
        <v>8548</v>
      </c>
      <c r="J710" s="274" t="s">
        <v>8549</v>
      </c>
      <c r="K710" s="862" t="s">
        <v>2022</v>
      </c>
      <c r="L710" s="862" t="s">
        <v>2903</v>
      </c>
    </row>
    <row r="711" spans="1:12">
      <c r="A711" s="1008">
        <v>708</v>
      </c>
      <c r="B711" s="1008" t="s">
        <v>8550</v>
      </c>
      <c r="C711" s="1008" t="s">
        <v>5864</v>
      </c>
      <c r="D711" s="305" t="s">
        <v>8551</v>
      </c>
      <c r="E711" s="305">
        <v>33.29</v>
      </c>
      <c r="F711" s="305">
        <v>2668041</v>
      </c>
      <c r="G711" s="305" t="s">
        <v>8552</v>
      </c>
      <c r="H711" s="305" t="s">
        <v>2870</v>
      </c>
      <c r="I711" s="1008" t="s">
        <v>8553</v>
      </c>
      <c r="J711" s="1008" t="s">
        <v>8554</v>
      </c>
      <c r="K711" s="305" t="s">
        <v>1184</v>
      </c>
      <c r="L711" s="305" t="s">
        <v>4104</v>
      </c>
    </row>
    <row r="712" spans="1:12">
      <c r="A712" s="274">
        <v>709</v>
      </c>
      <c r="B712" s="274" t="s">
        <v>8555</v>
      </c>
      <c r="C712" s="274" t="s">
        <v>5864</v>
      </c>
      <c r="D712" s="862" t="s">
        <v>8556</v>
      </c>
      <c r="E712" s="862">
        <v>460.33</v>
      </c>
      <c r="F712" s="862">
        <v>2095025</v>
      </c>
      <c r="G712" s="862" t="s">
        <v>6022</v>
      </c>
      <c r="H712" s="862" t="s">
        <v>2870</v>
      </c>
      <c r="I712" s="274" t="s">
        <v>8557</v>
      </c>
      <c r="J712" s="274" t="s">
        <v>8558</v>
      </c>
      <c r="K712" s="862" t="s">
        <v>1202</v>
      </c>
      <c r="L712" s="862" t="s">
        <v>3268</v>
      </c>
    </row>
    <row r="713" spans="1:12">
      <c r="A713" s="1008">
        <v>710</v>
      </c>
      <c r="B713" s="1008" t="s">
        <v>8559</v>
      </c>
      <c r="C713" s="1008" t="s">
        <v>5864</v>
      </c>
      <c r="D713" s="305" t="s">
        <v>4761</v>
      </c>
      <c r="E713" s="305">
        <v>509.5</v>
      </c>
      <c r="F713" s="305">
        <v>2831686</v>
      </c>
      <c r="G713" s="305" t="s">
        <v>8560</v>
      </c>
      <c r="H713" s="305" t="s">
        <v>2870</v>
      </c>
      <c r="I713" s="1008" t="s">
        <v>8557</v>
      </c>
      <c r="J713" s="1008" t="s">
        <v>8558</v>
      </c>
      <c r="K713" s="305" t="s">
        <v>1234</v>
      </c>
      <c r="L713" s="305" t="s">
        <v>1234</v>
      </c>
    </row>
    <row r="714" spans="1:12">
      <c r="A714" s="274">
        <v>711</v>
      </c>
      <c r="B714" s="274" t="s">
        <v>8561</v>
      </c>
      <c r="C714" s="274" t="s">
        <v>5864</v>
      </c>
      <c r="D714" s="862" t="s">
        <v>8132</v>
      </c>
      <c r="E714" s="862">
        <v>851.94</v>
      </c>
      <c r="F714" s="862">
        <v>5148146</v>
      </c>
      <c r="G714" s="862" t="s">
        <v>8562</v>
      </c>
      <c r="H714" s="862" t="s">
        <v>2870</v>
      </c>
      <c r="I714" s="274" t="s">
        <v>8563</v>
      </c>
      <c r="J714" s="274" t="s">
        <v>8564</v>
      </c>
      <c r="K714" s="862" t="s">
        <v>1250</v>
      </c>
      <c r="L714" s="862" t="s">
        <v>3032</v>
      </c>
    </row>
    <row r="715" spans="1:12">
      <c r="A715" s="1008">
        <v>712</v>
      </c>
      <c r="B715" s="1008" t="s">
        <v>8565</v>
      </c>
      <c r="C715" s="1008" t="s">
        <v>5864</v>
      </c>
      <c r="D715" s="305" t="s">
        <v>8566</v>
      </c>
      <c r="E715" s="305">
        <v>392.4</v>
      </c>
      <c r="F715" s="305">
        <v>5155827</v>
      </c>
      <c r="G715" s="305" t="s">
        <v>8567</v>
      </c>
      <c r="H715" s="305" t="s">
        <v>2870</v>
      </c>
      <c r="I715" s="1008" t="s">
        <v>8563</v>
      </c>
      <c r="J715" s="1008" t="s">
        <v>8564</v>
      </c>
      <c r="K715" s="305" t="s">
        <v>2022</v>
      </c>
      <c r="L715" s="305" t="s">
        <v>2969</v>
      </c>
    </row>
    <row r="716" spans="1:12">
      <c r="A716" s="274">
        <v>713</v>
      </c>
      <c r="B716" s="274" t="s">
        <v>8568</v>
      </c>
      <c r="C716" s="274" t="s">
        <v>5864</v>
      </c>
      <c r="D716" s="862" t="s">
        <v>8569</v>
      </c>
      <c r="E716" s="862">
        <v>70.709999999999994</v>
      </c>
      <c r="F716" s="862">
        <v>5113946</v>
      </c>
      <c r="G716" s="862" t="s">
        <v>8570</v>
      </c>
      <c r="H716" s="862" t="s">
        <v>2870</v>
      </c>
      <c r="I716" s="274" t="s">
        <v>8571</v>
      </c>
      <c r="J716" s="274" t="s">
        <v>8572</v>
      </c>
      <c r="K716" s="862" t="s">
        <v>824</v>
      </c>
      <c r="L716" s="862" t="s">
        <v>6172</v>
      </c>
    </row>
    <row r="717" spans="1:12">
      <c r="A717" s="1008">
        <v>714</v>
      </c>
      <c r="B717" s="1008" t="s">
        <v>8573</v>
      </c>
      <c r="C717" s="1008" t="s">
        <v>5864</v>
      </c>
      <c r="D717" s="305" t="s">
        <v>8574</v>
      </c>
      <c r="E717" s="305">
        <v>17.75</v>
      </c>
      <c r="F717" s="305">
        <v>5108357</v>
      </c>
      <c r="G717" s="305" t="s">
        <v>8575</v>
      </c>
      <c r="H717" s="305" t="s">
        <v>2870</v>
      </c>
      <c r="I717" s="1008" t="s">
        <v>8576</v>
      </c>
      <c r="J717" s="1008" t="s">
        <v>8577</v>
      </c>
      <c r="K717" s="305" t="s">
        <v>1179</v>
      </c>
      <c r="L717" s="305" t="s">
        <v>2948</v>
      </c>
    </row>
    <row r="718" spans="1:12">
      <c r="A718" s="274">
        <v>715</v>
      </c>
      <c r="B718" s="274" t="s">
        <v>8578</v>
      </c>
      <c r="C718" s="274" t="s">
        <v>5864</v>
      </c>
      <c r="D718" s="862" t="s">
        <v>8579</v>
      </c>
      <c r="E718" s="862">
        <v>28.17</v>
      </c>
      <c r="F718" s="862">
        <v>5031869</v>
      </c>
      <c r="G718" s="862" t="s">
        <v>8544</v>
      </c>
      <c r="H718" s="862" t="s">
        <v>5872</v>
      </c>
      <c r="I718" s="274" t="s">
        <v>8580</v>
      </c>
      <c r="J718" s="274" t="s">
        <v>8581</v>
      </c>
      <c r="K718" s="862" t="s">
        <v>1202</v>
      </c>
      <c r="L718" s="862" t="s">
        <v>3268</v>
      </c>
    </row>
    <row r="719" spans="1:12">
      <c r="A719" s="1008">
        <v>716</v>
      </c>
      <c r="B719" s="1008" t="s">
        <v>8582</v>
      </c>
      <c r="C719" s="1008" t="s">
        <v>5864</v>
      </c>
      <c r="D719" s="305" t="s">
        <v>8583</v>
      </c>
      <c r="E719" s="305">
        <v>90.74</v>
      </c>
      <c r="F719" s="305">
        <v>5402166</v>
      </c>
      <c r="G719" s="305" t="s">
        <v>8584</v>
      </c>
      <c r="H719" s="305" t="s">
        <v>2870</v>
      </c>
      <c r="I719" s="1008" t="s">
        <v>8580</v>
      </c>
      <c r="J719" s="1008" t="s">
        <v>8581</v>
      </c>
      <c r="K719" s="305" t="s">
        <v>1239</v>
      </c>
      <c r="L719" s="305" t="s">
        <v>3002</v>
      </c>
    </row>
    <row r="720" spans="1:12">
      <c r="A720" s="274">
        <v>717</v>
      </c>
      <c r="B720" s="274" t="s">
        <v>8585</v>
      </c>
      <c r="C720" s="274" t="s">
        <v>5864</v>
      </c>
      <c r="D720" s="862" t="s">
        <v>8586</v>
      </c>
      <c r="E720" s="862">
        <v>28.65</v>
      </c>
      <c r="F720" s="862">
        <v>5102715</v>
      </c>
      <c r="G720" s="862" t="s">
        <v>8587</v>
      </c>
      <c r="H720" s="862" t="s">
        <v>2870</v>
      </c>
      <c r="I720" s="274" t="s">
        <v>8588</v>
      </c>
      <c r="J720" s="274" t="s">
        <v>8589</v>
      </c>
      <c r="K720" s="862" t="s">
        <v>824</v>
      </c>
      <c r="L720" s="862" t="s">
        <v>6172</v>
      </c>
    </row>
    <row r="721" spans="1:12">
      <c r="A721" s="1008">
        <v>718</v>
      </c>
      <c r="B721" s="1008" t="s">
        <v>8590</v>
      </c>
      <c r="C721" s="1008" t="s">
        <v>5864</v>
      </c>
      <c r="D721" s="305" t="s">
        <v>8591</v>
      </c>
      <c r="E721" s="305">
        <v>26.41</v>
      </c>
      <c r="F721" s="305">
        <v>4489659</v>
      </c>
      <c r="G721" s="305" t="s">
        <v>8592</v>
      </c>
      <c r="H721" s="305" t="s">
        <v>2870</v>
      </c>
      <c r="I721" s="1008" t="s">
        <v>8593</v>
      </c>
      <c r="J721" s="1008" t="s">
        <v>8594</v>
      </c>
      <c r="K721" s="305" t="s">
        <v>824</v>
      </c>
      <c r="L721" s="305" t="s">
        <v>3273</v>
      </c>
    </row>
    <row r="722" spans="1:12">
      <c r="A722" s="274">
        <v>719</v>
      </c>
      <c r="B722" s="274" t="s">
        <v>8595</v>
      </c>
      <c r="C722" s="274" t="s">
        <v>5864</v>
      </c>
      <c r="D722" s="862" t="s">
        <v>8596</v>
      </c>
      <c r="E722" s="862">
        <v>26.75</v>
      </c>
      <c r="F722" s="862">
        <v>2848376</v>
      </c>
      <c r="G722" s="862" t="s">
        <v>8597</v>
      </c>
      <c r="H722" s="862" t="s">
        <v>2870</v>
      </c>
      <c r="I722" s="274" t="s">
        <v>8598</v>
      </c>
      <c r="J722" s="274" t="s">
        <v>8599</v>
      </c>
      <c r="K722" s="862" t="s">
        <v>1202</v>
      </c>
      <c r="L722" s="862" t="s">
        <v>2961</v>
      </c>
    </row>
    <row r="723" spans="1:12">
      <c r="A723" s="1008">
        <v>720</v>
      </c>
      <c r="B723" s="1008" t="s">
        <v>8600</v>
      </c>
      <c r="C723" s="1008" t="s">
        <v>5864</v>
      </c>
      <c r="D723" s="305" t="s">
        <v>8601</v>
      </c>
      <c r="E723" s="305">
        <v>65.05</v>
      </c>
      <c r="F723" s="305">
        <v>5039932</v>
      </c>
      <c r="G723" s="305" t="s">
        <v>8602</v>
      </c>
      <c r="H723" s="305" t="s">
        <v>2870</v>
      </c>
      <c r="I723" s="1008" t="s">
        <v>8598</v>
      </c>
      <c r="J723" s="1008" t="s">
        <v>8599</v>
      </c>
      <c r="K723" s="305" t="s">
        <v>1265</v>
      </c>
      <c r="L723" s="305" t="s">
        <v>4421</v>
      </c>
    </row>
    <row r="724" spans="1:12">
      <c r="A724" s="274">
        <v>721</v>
      </c>
      <c r="B724" s="274" t="s">
        <v>8603</v>
      </c>
      <c r="C724" s="274" t="s">
        <v>5864</v>
      </c>
      <c r="D724" s="862" t="s">
        <v>8476</v>
      </c>
      <c r="E724" s="862">
        <v>245.16</v>
      </c>
      <c r="F724" s="862">
        <v>2881934</v>
      </c>
      <c r="G724" s="862" t="s">
        <v>6749</v>
      </c>
      <c r="H724" s="862" t="s">
        <v>2870</v>
      </c>
      <c r="I724" s="274" t="s">
        <v>8598</v>
      </c>
      <c r="J724" s="274" t="s">
        <v>8604</v>
      </c>
      <c r="K724" s="862" t="s">
        <v>1239</v>
      </c>
      <c r="L724" s="862" t="s">
        <v>5899</v>
      </c>
    </row>
    <row r="725" spans="1:12">
      <c r="A725" s="1008">
        <v>722</v>
      </c>
      <c r="B725" s="1008" t="s">
        <v>8605</v>
      </c>
      <c r="C725" s="1008" t="s">
        <v>5864</v>
      </c>
      <c r="D725" s="305" t="s">
        <v>8606</v>
      </c>
      <c r="E725" s="305">
        <v>25.83</v>
      </c>
      <c r="F725" s="305">
        <v>2562219</v>
      </c>
      <c r="G725" s="305" t="s">
        <v>8607</v>
      </c>
      <c r="H725" s="305" t="s">
        <v>2870</v>
      </c>
      <c r="I725" s="1008" t="s">
        <v>8608</v>
      </c>
      <c r="J725" s="1008" t="s">
        <v>8609</v>
      </c>
      <c r="K725" s="305" t="s">
        <v>824</v>
      </c>
      <c r="L725" s="305" t="s">
        <v>7870</v>
      </c>
    </row>
    <row r="726" spans="1:12">
      <c r="A726" s="274">
        <v>723</v>
      </c>
      <c r="B726" s="274" t="s">
        <v>8610</v>
      </c>
      <c r="C726" s="274" t="s">
        <v>5864</v>
      </c>
      <c r="D726" s="862" t="s">
        <v>3096</v>
      </c>
      <c r="E726" s="862">
        <v>26.56</v>
      </c>
      <c r="F726" s="862">
        <v>5005221</v>
      </c>
      <c r="G726" s="862" t="s">
        <v>8611</v>
      </c>
      <c r="H726" s="862" t="s">
        <v>2870</v>
      </c>
      <c r="I726" s="274" t="s">
        <v>8612</v>
      </c>
      <c r="J726" s="274" t="s">
        <v>8613</v>
      </c>
      <c r="K726" s="862" t="s">
        <v>2022</v>
      </c>
      <c r="L726" s="862" t="s">
        <v>3542</v>
      </c>
    </row>
    <row r="727" spans="1:12" ht="24">
      <c r="A727" s="1008">
        <v>724</v>
      </c>
      <c r="B727" s="1008" t="s">
        <v>8614</v>
      </c>
      <c r="C727" s="1008" t="s">
        <v>5864</v>
      </c>
      <c r="D727" s="305" t="s">
        <v>6766</v>
      </c>
      <c r="E727" s="305">
        <v>289.31</v>
      </c>
      <c r="F727" s="305">
        <v>5015243</v>
      </c>
      <c r="G727" s="305" t="s">
        <v>8615</v>
      </c>
      <c r="H727" s="305" t="s">
        <v>5966</v>
      </c>
      <c r="I727" s="1008" t="s">
        <v>8616</v>
      </c>
      <c r="J727" s="1008" t="s">
        <v>8617</v>
      </c>
      <c r="K727" s="305" t="s">
        <v>1202</v>
      </c>
      <c r="L727" s="305" t="s">
        <v>3006</v>
      </c>
    </row>
    <row r="728" spans="1:12">
      <c r="A728" s="274">
        <v>725</v>
      </c>
      <c r="B728" s="274" t="s">
        <v>8618</v>
      </c>
      <c r="C728" s="274" t="s">
        <v>5864</v>
      </c>
      <c r="D728" s="862" t="s">
        <v>8619</v>
      </c>
      <c r="E728" s="862">
        <v>43.47</v>
      </c>
      <c r="F728" s="862">
        <v>5025397</v>
      </c>
      <c r="G728" s="862" t="s">
        <v>8620</v>
      </c>
      <c r="H728" s="862" t="s">
        <v>5872</v>
      </c>
      <c r="I728" s="274" t="s">
        <v>8621</v>
      </c>
      <c r="J728" s="274" t="s">
        <v>8622</v>
      </c>
      <c r="K728" s="862" t="s">
        <v>1265</v>
      </c>
      <c r="L728" s="862" t="s">
        <v>3150</v>
      </c>
    </row>
    <row r="729" spans="1:12">
      <c r="A729" s="1008">
        <v>726</v>
      </c>
      <c r="B729" s="1008" t="s">
        <v>8623</v>
      </c>
      <c r="C729" s="1008" t="s">
        <v>5864</v>
      </c>
      <c r="D729" s="305" t="s">
        <v>8624</v>
      </c>
      <c r="E729" s="305">
        <v>90.72</v>
      </c>
      <c r="F729" s="305">
        <v>2091798</v>
      </c>
      <c r="G729" s="305" t="s">
        <v>6027</v>
      </c>
      <c r="H729" s="305" t="s">
        <v>2870</v>
      </c>
      <c r="I729" s="1008" t="s">
        <v>8625</v>
      </c>
      <c r="J729" s="1008" t="s">
        <v>8626</v>
      </c>
      <c r="K729" s="305" t="s">
        <v>1179</v>
      </c>
      <c r="L729" s="305" t="s">
        <v>3182</v>
      </c>
    </row>
    <row r="730" spans="1:12">
      <c r="A730" s="274">
        <v>727</v>
      </c>
      <c r="B730" s="274" t="s">
        <v>8627</v>
      </c>
      <c r="C730" s="274" t="s">
        <v>5864</v>
      </c>
      <c r="D730" s="862" t="s">
        <v>8628</v>
      </c>
      <c r="E730" s="862">
        <v>108.76</v>
      </c>
      <c r="F730" s="862">
        <v>5319331</v>
      </c>
      <c r="G730" s="862" t="s">
        <v>5877</v>
      </c>
      <c r="H730" s="862" t="s">
        <v>2870</v>
      </c>
      <c r="I730" s="274" t="s">
        <v>8629</v>
      </c>
      <c r="J730" s="274" t="s">
        <v>8630</v>
      </c>
      <c r="K730" s="862" t="s">
        <v>1179</v>
      </c>
      <c r="L730" s="862" t="s">
        <v>3182</v>
      </c>
    </row>
    <row r="731" spans="1:12" ht="24">
      <c r="A731" s="1008">
        <v>728</v>
      </c>
      <c r="B731" s="1008" t="s">
        <v>8631</v>
      </c>
      <c r="C731" s="1008" t="s">
        <v>5864</v>
      </c>
      <c r="D731" s="305" t="s">
        <v>8632</v>
      </c>
      <c r="E731" s="305">
        <v>151.03</v>
      </c>
      <c r="F731" s="305">
        <v>5384915</v>
      </c>
      <c r="G731" s="305" t="s">
        <v>8633</v>
      </c>
      <c r="H731" s="305" t="s">
        <v>5966</v>
      </c>
      <c r="I731" s="1008" t="s">
        <v>8634</v>
      </c>
      <c r="J731" s="1008" t="s">
        <v>8635</v>
      </c>
      <c r="K731" s="305" t="s">
        <v>1213</v>
      </c>
      <c r="L731" s="305" t="s">
        <v>3105</v>
      </c>
    </row>
    <row r="732" spans="1:12">
      <c r="A732" s="274">
        <v>729</v>
      </c>
      <c r="B732" s="274" t="s">
        <v>8636</v>
      </c>
      <c r="C732" s="274" t="s">
        <v>5864</v>
      </c>
      <c r="D732" s="862" t="s">
        <v>8637</v>
      </c>
      <c r="E732" s="862">
        <v>80.12</v>
      </c>
      <c r="F732" s="862">
        <v>5003105</v>
      </c>
      <c r="G732" s="862" t="s">
        <v>8638</v>
      </c>
      <c r="H732" s="862" t="s">
        <v>2870</v>
      </c>
      <c r="I732" s="274" t="s">
        <v>8639</v>
      </c>
      <c r="J732" s="274" t="s">
        <v>8640</v>
      </c>
      <c r="K732" s="862" t="s">
        <v>1239</v>
      </c>
      <c r="L732" s="862" t="s">
        <v>3163</v>
      </c>
    </row>
    <row r="733" spans="1:12">
      <c r="A733" s="1008">
        <v>730</v>
      </c>
      <c r="B733" s="1008" t="s">
        <v>8641</v>
      </c>
      <c r="C733" s="1008" t="s">
        <v>5864</v>
      </c>
      <c r="D733" s="305" t="s">
        <v>8642</v>
      </c>
      <c r="E733" s="305">
        <v>349.4</v>
      </c>
      <c r="F733" s="305">
        <v>5205581</v>
      </c>
      <c r="G733" s="305" t="s">
        <v>8643</v>
      </c>
      <c r="H733" s="305" t="s">
        <v>2870</v>
      </c>
      <c r="I733" s="1008" t="s">
        <v>8644</v>
      </c>
      <c r="J733" s="1008" t="s">
        <v>8645</v>
      </c>
      <c r="K733" s="305" t="s">
        <v>1179</v>
      </c>
      <c r="L733" s="305" t="s">
        <v>3080</v>
      </c>
    </row>
    <row r="734" spans="1:12">
      <c r="A734" s="274">
        <v>731</v>
      </c>
      <c r="B734" s="274" t="s">
        <v>8646</v>
      </c>
      <c r="C734" s="274" t="s">
        <v>5864</v>
      </c>
      <c r="D734" s="862" t="s">
        <v>8647</v>
      </c>
      <c r="E734" s="862">
        <v>72.290000000000006</v>
      </c>
      <c r="F734" s="862">
        <v>5445744</v>
      </c>
      <c r="G734" s="862" t="s">
        <v>8648</v>
      </c>
      <c r="H734" s="862" t="s">
        <v>2870</v>
      </c>
      <c r="I734" s="274" t="s">
        <v>8649</v>
      </c>
      <c r="J734" s="274" t="s">
        <v>8650</v>
      </c>
      <c r="K734" s="862" t="s">
        <v>1179</v>
      </c>
      <c r="L734" s="862" t="s">
        <v>2948</v>
      </c>
    </row>
    <row r="735" spans="1:12">
      <c r="A735" s="1008">
        <v>732</v>
      </c>
      <c r="B735" s="1008" t="s">
        <v>8651</v>
      </c>
      <c r="C735" s="1008" t="s">
        <v>5864</v>
      </c>
      <c r="D735" s="305" t="s">
        <v>8652</v>
      </c>
      <c r="E735" s="305">
        <v>25.33</v>
      </c>
      <c r="F735" s="305">
        <v>5807697</v>
      </c>
      <c r="G735" s="305" t="s">
        <v>7882</v>
      </c>
      <c r="H735" s="305" t="s">
        <v>2870</v>
      </c>
      <c r="I735" s="1008" t="s">
        <v>8653</v>
      </c>
      <c r="J735" s="1008" t="s">
        <v>8654</v>
      </c>
      <c r="K735" s="305" t="s">
        <v>824</v>
      </c>
      <c r="L735" s="305" t="s">
        <v>6172</v>
      </c>
    </row>
    <row r="736" spans="1:12" ht="24">
      <c r="A736" s="274">
        <v>733</v>
      </c>
      <c r="B736" s="274" t="s">
        <v>8655</v>
      </c>
      <c r="C736" s="274" t="s">
        <v>5864</v>
      </c>
      <c r="D736" s="862" t="s">
        <v>8656</v>
      </c>
      <c r="E736" s="1021">
        <v>9282.76</v>
      </c>
      <c r="F736" s="862">
        <v>5084555</v>
      </c>
      <c r="G736" s="862" t="s">
        <v>8657</v>
      </c>
      <c r="H736" s="862" t="s">
        <v>5966</v>
      </c>
      <c r="I736" s="274" t="s">
        <v>8653</v>
      </c>
      <c r="J736" s="274" t="s">
        <v>8654</v>
      </c>
      <c r="K736" s="862" t="s">
        <v>1759</v>
      </c>
      <c r="L736" s="862" t="s">
        <v>2908</v>
      </c>
    </row>
    <row r="737" spans="1:12">
      <c r="A737" s="1008">
        <v>734</v>
      </c>
      <c r="B737" s="1008" t="s">
        <v>8658</v>
      </c>
      <c r="C737" s="1008" t="s">
        <v>5864</v>
      </c>
      <c r="D737" s="305" t="s">
        <v>8659</v>
      </c>
      <c r="E737" s="305">
        <v>490.15</v>
      </c>
      <c r="F737" s="305">
        <v>2862468</v>
      </c>
      <c r="G737" s="305" t="s">
        <v>6335</v>
      </c>
      <c r="H737" s="305" t="s">
        <v>2870</v>
      </c>
      <c r="I737" s="1008" t="s">
        <v>8660</v>
      </c>
      <c r="J737" s="1008" t="s">
        <v>8661</v>
      </c>
      <c r="K737" s="305" t="s">
        <v>1179</v>
      </c>
      <c r="L737" s="305" t="s">
        <v>3475</v>
      </c>
    </row>
    <row r="738" spans="1:12">
      <c r="A738" s="274">
        <v>735</v>
      </c>
      <c r="B738" s="274" t="s">
        <v>8662</v>
      </c>
      <c r="C738" s="274" t="s">
        <v>5864</v>
      </c>
      <c r="D738" s="862" t="s">
        <v>8663</v>
      </c>
      <c r="E738" s="862">
        <v>200.63</v>
      </c>
      <c r="F738" s="862">
        <v>2819996</v>
      </c>
      <c r="G738" s="862" t="s">
        <v>6056</v>
      </c>
      <c r="H738" s="862" t="s">
        <v>2870</v>
      </c>
      <c r="I738" s="274" t="s">
        <v>8664</v>
      </c>
      <c r="J738" s="274" t="s">
        <v>8665</v>
      </c>
      <c r="K738" s="862" t="s">
        <v>2022</v>
      </c>
      <c r="L738" s="862" t="s">
        <v>2903</v>
      </c>
    </row>
    <row r="739" spans="1:12">
      <c r="A739" s="1008">
        <v>736</v>
      </c>
      <c r="B739" s="1008" t="s">
        <v>8666</v>
      </c>
      <c r="C739" s="1008" t="s">
        <v>5864</v>
      </c>
      <c r="D739" s="305" t="s">
        <v>8667</v>
      </c>
      <c r="E739" s="305">
        <v>81.709999999999994</v>
      </c>
      <c r="F739" s="305">
        <v>2819996</v>
      </c>
      <c r="G739" s="305" t="s">
        <v>6056</v>
      </c>
      <c r="H739" s="305" t="s">
        <v>2870</v>
      </c>
      <c r="I739" s="1008" t="s">
        <v>8664</v>
      </c>
      <c r="J739" s="1008" t="s">
        <v>8665</v>
      </c>
      <c r="K739" s="305" t="s">
        <v>1184</v>
      </c>
      <c r="L739" s="305" t="s">
        <v>3054</v>
      </c>
    </row>
    <row r="740" spans="1:12">
      <c r="A740" s="274">
        <v>737</v>
      </c>
      <c r="B740" s="274" t="s">
        <v>8668</v>
      </c>
      <c r="C740" s="274" t="s">
        <v>5864</v>
      </c>
      <c r="D740" s="862" t="s">
        <v>8669</v>
      </c>
      <c r="E740" s="862">
        <v>106.76</v>
      </c>
      <c r="F740" s="862">
        <v>2675471</v>
      </c>
      <c r="G740" s="862" t="s">
        <v>7092</v>
      </c>
      <c r="H740" s="862" t="s">
        <v>2870</v>
      </c>
      <c r="I740" s="274" t="s">
        <v>8670</v>
      </c>
      <c r="J740" s="274" t="s">
        <v>8671</v>
      </c>
      <c r="K740" s="862" t="s">
        <v>1179</v>
      </c>
      <c r="L740" s="862" t="s">
        <v>2948</v>
      </c>
    </row>
    <row r="741" spans="1:12">
      <c r="A741" s="1008">
        <v>738</v>
      </c>
      <c r="B741" s="1008" t="s">
        <v>8672</v>
      </c>
      <c r="C741" s="1008" t="s">
        <v>5864</v>
      </c>
      <c r="D741" s="305" t="s">
        <v>8673</v>
      </c>
      <c r="E741" s="305">
        <v>265.94</v>
      </c>
      <c r="F741" s="305">
        <v>2766213</v>
      </c>
      <c r="G741" s="305" t="s">
        <v>8674</v>
      </c>
      <c r="H741" s="305" t="s">
        <v>2870</v>
      </c>
      <c r="I741" s="1008" t="s">
        <v>8675</v>
      </c>
      <c r="J741" s="1008" t="s">
        <v>8676</v>
      </c>
      <c r="K741" s="305" t="s">
        <v>1265</v>
      </c>
      <c r="L741" s="305" t="s">
        <v>2923</v>
      </c>
    </row>
    <row r="742" spans="1:12">
      <c r="A742" s="274">
        <v>739</v>
      </c>
      <c r="B742" s="274" t="s">
        <v>8677</v>
      </c>
      <c r="C742" s="274" t="s">
        <v>5864</v>
      </c>
      <c r="D742" s="862" t="s">
        <v>8678</v>
      </c>
      <c r="E742" s="862">
        <v>26.4</v>
      </c>
      <c r="F742" s="862">
        <v>2034719</v>
      </c>
      <c r="G742" s="862" t="s">
        <v>8679</v>
      </c>
      <c r="H742" s="862" t="s">
        <v>2870</v>
      </c>
      <c r="I742" s="274" t="s">
        <v>8680</v>
      </c>
      <c r="J742" s="274" t="s">
        <v>8681</v>
      </c>
      <c r="K742" s="862" t="s">
        <v>1260</v>
      </c>
      <c r="L742" s="862" t="s">
        <v>6456</v>
      </c>
    </row>
    <row r="743" spans="1:12" ht="24">
      <c r="A743" s="1008">
        <v>740</v>
      </c>
      <c r="B743" s="1008" t="s">
        <v>8682</v>
      </c>
      <c r="C743" s="1008" t="s">
        <v>5864</v>
      </c>
      <c r="D743" s="305" t="s">
        <v>8683</v>
      </c>
      <c r="E743" s="305">
        <v>24.39</v>
      </c>
      <c r="F743" s="305">
        <v>5116414</v>
      </c>
      <c r="G743" s="305" t="s">
        <v>8684</v>
      </c>
      <c r="H743" s="305" t="s">
        <v>2870</v>
      </c>
      <c r="I743" s="1008" t="s">
        <v>8685</v>
      </c>
      <c r="J743" s="1008" t="s">
        <v>8686</v>
      </c>
      <c r="K743" s="305" t="s">
        <v>3489</v>
      </c>
      <c r="L743" s="305" t="s">
        <v>3862</v>
      </c>
    </row>
    <row r="744" spans="1:12" ht="24">
      <c r="A744" s="274">
        <v>741</v>
      </c>
      <c r="B744" s="274" t="s">
        <v>8687</v>
      </c>
      <c r="C744" s="274" t="s">
        <v>5864</v>
      </c>
      <c r="D744" s="862" t="s">
        <v>8688</v>
      </c>
      <c r="E744" s="862">
        <v>23.78</v>
      </c>
      <c r="F744" s="862">
        <v>5948878</v>
      </c>
      <c r="G744" s="862" t="s">
        <v>8689</v>
      </c>
      <c r="H744" s="862" t="s">
        <v>5966</v>
      </c>
      <c r="I744" s="274" t="s">
        <v>8685</v>
      </c>
      <c r="J744" s="274" t="s">
        <v>8686</v>
      </c>
      <c r="K744" s="862" t="s">
        <v>824</v>
      </c>
      <c r="L744" s="862" t="s">
        <v>6172</v>
      </c>
    </row>
    <row r="745" spans="1:12">
      <c r="A745" s="1008">
        <v>742</v>
      </c>
      <c r="B745" s="1008" t="s">
        <v>8690</v>
      </c>
      <c r="C745" s="1008" t="s">
        <v>5864</v>
      </c>
      <c r="D745" s="305" t="s">
        <v>8691</v>
      </c>
      <c r="E745" s="305">
        <v>25.44</v>
      </c>
      <c r="F745" s="305">
        <v>5194512</v>
      </c>
      <c r="G745" s="305" t="s">
        <v>8692</v>
      </c>
      <c r="H745" s="305" t="s">
        <v>2870</v>
      </c>
      <c r="I745" s="1008" t="s">
        <v>8685</v>
      </c>
      <c r="J745" s="1008" t="s">
        <v>8693</v>
      </c>
      <c r="K745" s="305" t="s">
        <v>824</v>
      </c>
      <c r="L745" s="305" t="s">
        <v>6172</v>
      </c>
    </row>
    <row r="746" spans="1:12" ht="24">
      <c r="A746" s="274">
        <v>743</v>
      </c>
      <c r="B746" s="274" t="s">
        <v>8694</v>
      </c>
      <c r="C746" s="274" t="s">
        <v>5864</v>
      </c>
      <c r="D746" s="862" t="s">
        <v>8695</v>
      </c>
      <c r="E746" s="862">
        <v>26.88</v>
      </c>
      <c r="F746" s="862">
        <v>5133408</v>
      </c>
      <c r="G746" s="862" t="s">
        <v>8696</v>
      </c>
      <c r="H746" s="862" t="s">
        <v>5966</v>
      </c>
      <c r="I746" s="274" t="s">
        <v>8697</v>
      </c>
      <c r="J746" s="274" t="s">
        <v>8698</v>
      </c>
      <c r="K746" s="862" t="s">
        <v>1265</v>
      </c>
      <c r="L746" s="862" t="s">
        <v>3472</v>
      </c>
    </row>
    <row r="747" spans="1:12">
      <c r="A747" s="1008">
        <v>744</v>
      </c>
      <c r="B747" s="1008" t="s">
        <v>8699</v>
      </c>
      <c r="C747" s="1008" t="s">
        <v>5864</v>
      </c>
      <c r="D747" s="305" t="s">
        <v>8700</v>
      </c>
      <c r="E747" s="305">
        <v>314.16000000000003</v>
      </c>
      <c r="F747" s="305">
        <v>2597977</v>
      </c>
      <c r="G747" s="305" t="s">
        <v>8701</v>
      </c>
      <c r="H747" s="305" t="s">
        <v>2870</v>
      </c>
      <c r="I747" s="1008" t="s">
        <v>8702</v>
      </c>
      <c r="J747" s="1008" t="s">
        <v>8703</v>
      </c>
      <c r="K747" s="305" t="s">
        <v>1223</v>
      </c>
      <c r="L747" s="305" t="s">
        <v>1101</v>
      </c>
    </row>
    <row r="748" spans="1:12">
      <c r="A748" s="274">
        <v>745</v>
      </c>
      <c r="B748" s="274" t="s">
        <v>8704</v>
      </c>
      <c r="C748" s="274" t="s">
        <v>5864</v>
      </c>
      <c r="D748" s="862" t="s">
        <v>5673</v>
      </c>
      <c r="E748" s="1021">
        <v>1278.6300000000001</v>
      </c>
      <c r="F748" s="862">
        <v>2843129</v>
      </c>
      <c r="G748" s="862" t="s">
        <v>7720</v>
      </c>
      <c r="H748" s="862" t="s">
        <v>2870</v>
      </c>
      <c r="I748" s="274" t="s">
        <v>8705</v>
      </c>
      <c r="J748" s="274" t="s">
        <v>8706</v>
      </c>
      <c r="K748" s="862" t="s">
        <v>1202</v>
      </c>
      <c r="L748" s="862" t="s">
        <v>3268</v>
      </c>
    </row>
    <row r="749" spans="1:12">
      <c r="A749" s="1008">
        <v>746</v>
      </c>
      <c r="B749" s="1008" t="s">
        <v>8707</v>
      </c>
      <c r="C749" s="1008" t="s">
        <v>5864</v>
      </c>
      <c r="D749" s="305" t="s">
        <v>8708</v>
      </c>
      <c r="E749" s="305">
        <v>506.3</v>
      </c>
      <c r="F749" s="305">
        <v>5268451</v>
      </c>
      <c r="G749" s="305" t="s">
        <v>8709</v>
      </c>
      <c r="H749" s="305" t="s">
        <v>2870</v>
      </c>
      <c r="I749" s="1008" t="s">
        <v>8710</v>
      </c>
      <c r="J749" s="1008" t="s">
        <v>8711</v>
      </c>
      <c r="K749" s="305" t="s">
        <v>1759</v>
      </c>
      <c r="L749" s="305" t="s">
        <v>2927</v>
      </c>
    </row>
    <row r="750" spans="1:12">
      <c r="A750" s="274">
        <v>747</v>
      </c>
      <c r="B750" s="274" t="s">
        <v>8712</v>
      </c>
      <c r="C750" s="274" t="s">
        <v>5864</v>
      </c>
      <c r="D750" s="862" t="s">
        <v>7294</v>
      </c>
      <c r="E750" s="862">
        <v>225.54</v>
      </c>
      <c r="F750" s="862">
        <v>2681471</v>
      </c>
      <c r="G750" s="862" t="s">
        <v>7295</v>
      </c>
      <c r="H750" s="862" t="s">
        <v>2870</v>
      </c>
      <c r="I750" s="274" t="s">
        <v>8713</v>
      </c>
      <c r="J750" s="274" t="s">
        <v>8714</v>
      </c>
      <c r="K750" s="862" t="s">
        <v>2022</v>
      </c>
      <c r="L750" s="862" t="s">
        <v>2969</v>
      </c>
    </row>
    <row r="751" spans="1:12">
      <c r="A751" s="1008">
        <v>748</v>
      </c>
      <c r="B751" s="1008" t="s">
        <v>8715</v>
      </c>
      <c r="C751" s="1008" t="s">
        <v>5864</v>
      </c>
      <c r="D751" s="305" t="s">
        <v>3364</v>
      </c>
      <c r="E751" s="305">
        <v>34.979999999999997</v>
      </c>
      <c r="F751" s="305">
        <v>5309069</v>
      </c>
      <c r="G751" s="305" t="s">
        <v>8716</v>
      </c>
      <c r="H751" s="305" t="s">
        <v>2870</v>
      </c>
      <c r="I751" s="1008" t="s">
        <v>8717</v>
      </c>
      <c r="J751" s="1008" t="s">
        <v>8718</v>
      </c>
      <c r="K751" s="305" t="s">
        <v>1202</v>
      </c>
      <c r="L751" s="305" t="s">
        <v>3219</v>
      </c>
    </row>
    <row r="752" spans="1:12">
      <c r="A752" s="274">
        <v>749</v>
      </c>
      <c r="B752" s="274" t="s">
        <v>8719</v>
      </c>
      <c r="C752" s="274" t="s">
        <v>5864</v>
      </c>
      <c r="D752" s="862" t="s">
        <v>3096</v>
      </c>
      <c r="E752" s="862">
        <v>26.05</v>
      </c>
      <c r="F752" s="862">
        <v>5002109</v>
      </c>
      <c r="G752" s="862" t="s">
        <v>8720</v>
      </c>
      <c r="H752" s="862" t="s">
        <v>2870</v>
      </c>
      <c r="I752" s="274" t="s">
        <v>8717</v>
      </c>
      <c r="J752" s="274" t="s">
        <v>8718</v>
      </c>
      <c r="K752" s="862" t="s">
        <v>2022</v>
      </c>
      <c r="L752" s="862" t="s">
        <v>2969</v>
      </c>
    </row>
    <row r="753" spans="1:12" ht="24">
      <c r="A753" s="1008">
        <v>750</v>
      </c>
      <c r="B753" s="1008" t="s">
        <v>8721</v>
      </c>
      <c r="C753" s="1008" t="s">
        <v>5864</v>
      </c>
      <c r="D753" s="305" t="s">
        <v>8722</v>
      </c>
      <c r="E753" s="305">
        <v>106.44</v>
      </c>
      <c r="F753" s="305">
        <v>2682869</v>
      </c>
      <c r="G753" s="305" t="s">
        <v>6734</v>
      </c>
      <c r="H753" s="305" t="s">
        <v>2870</v>
      </c>
      <c r="I753" s="1008" t="s">
        <v>8717</v>
      </c>
      <c r="J753" s="1008" t="s">
        <v>8718</v>
      </c>
      <c r="K753" s="305" t="s">
        <v>2058</v>
      </c>
      <c r="L753" s="305" t="s">
        <v>1197</v>
      </c>
    </row>
    <row r="754" spans="1:12">
      <c r="A754" s="274">
        <v>751</v>
      </c>
      <c r="B754" s="274" t="s">
        <v>8723</v>
      </c>
      <c r="C754" s="274" t="s">
        <v>5864</v>
      </c>
      <c r="D754" s="862" t="s">
        <v>8724</v>
      </c>
      <c r="E754" s="862">
        <v>30.65</v>
      </c>
      <c r="F754" s="862">
        <v>2109638</v>
      </c>
      <c r="G754" s="862" t="s">
        <v>8725</v>
      </c>
      <c r="H754" s="862" t="s">
        <v>2870</v>
      </c>
      <c r="I754" s="274" t="s">
        <v>8726</v>
      </c>
      <c r="J754" s="274" t="s">
        <v>8727</v>
      </c>
      <c r="K754" s="862" t="s">
        <v>1260</v>
      </c>
      <c r="L754" s="862" t="s">
        <v>2978</v>
      </c>
    </row>
    <row r="755" spans="1:12" ht="24">
      <c r="A755" s="1008">
        <v>752</v>
      </c>
      <c r="B755" s="1008" t="s">
        <v>8728</v>
      </c>
      <c r="C755" s="1008" t="s">
        <v>5864</v>
      </c>
      <c r="D755" s="305" t="s">
        <v>8729</v>
      </c>
      <c r="E755" s="305">
        <v>31.64</v>
      </c>
      <c r="F755" s="305">
        <v>2009765</v>
      </c>
      <c r="G755" s="305" t="s">
        <v>8730</v>
      </c>
      <c r="H755" s="305" t="s">
        <v>5966</v>
      </c>
      <c r="I755" s="1008" t="s">
        <v>8731</v>
      </c>
      <c r="J755" s="1008" t="s">
        <v>8732</v>
      </c>
      <c r="K755" s="305" t="s">
        <v>1202</v>
      </c>
      <c r="L755" s="305" t="s">
        <v>3006</v>
      </c>
    </row>
    <row r="756" spans="1:12" ht="24">
      <c r="A756" s="274">
        <v>753</v>
      </c>
      <c r="B756" s="274" t="s">
        <v>8733</v>
      </c>
      <c r="C756" s="274" t="s">
        <v>5864</v>
      </c>
      <c r="D756" s="862" t="s">
        <v>8734</v>
      </c>
      <c r="E756" s="862">
        <v>245.35</v>
      </c>
      <c r="F756" s="862">
        <v>2883376</v>
      </c>
      <c r="G756" s="862" t="s">
        <v>8735</v>
      </c>
      <c r="H756" s="862" t="s">
        <v>5966</v>
      </c>
      <c r="I756" s="274" t="s">
        <v>8736</v>
      </c>
      <c r="J756" s="274" t="s">
        <v>8737</v>
      </c>
      <c r="K756" s="862" t="s">
        <v>1265</v>
      </c>
      <c r="L756" s="862" t="s">
        <v>3353</v>
      </c>
    </row>
    <row r="757" spans="1:12">
      <c r="A757" s="1008">
        <v>754</v>
      </c>
      <c r="B757" s="1008" t="s">
        <v>8738</v>
      </c>
      <c r="C757" s="1008" t="s">
        <v>5864</v>
      </c>
      <c r="D757" s="305" t="s">
        <v>3230</v>
      </c>
      <c r="E757" s="305">
        <v>202.63</v>
      </c>
      <c r="F757" s="305">
        <v>5113342</v>
      </c>
      <c r="G757" s="305" t="s">
        <v>8739</v>
      </c>
      <c r="H757" s="305" t="s">
        <v>2870</v>
      </c>
      <c r="I757" s="1008" t="s">
        <v>8740</v>
      </c>
      <c r="J757" s="1008" t="s">
        <v>8741</v>
      </c>
      <c r="K757" s="305" t="s">
        <v>2022</v>
      </c>
      <c r="L757" s="305" t="s">
        <v>5122</v>
      </c>
    </row>
    <row r="758" spans="1:12">
      <c r="A758" s="274">
        <v>755</v>
      </c>
      <c r="B758" s="274" t="s">
        <v>8742</v>
      </c>
      <c r="C758" s="274" t="s">
        <v>5864</v>
      </c>
      <c r="D758" s="862" t="s">
        <v>4493</v>
      </c>
      <c r="E758" s="862">
        <v>192.31</v>
      </c>
      <c r="F758" s="862">
        <v>2646455</v>
      </c>
      <c r="G758" s="862" t="s">
        <v>8743</v>
      </c>
      <c r="H758" s="862" t="s">
        <v>2870</v>
      </c>
      <c r="I758" s="274" t="s">
        <v>8740</v>
      </c>
      <c r="J758" s="274" t="s">
        <v>8741</v>
      </c>
      <c r="K758" s="862" t="s">
        <v>2022</v>
      </c>
      <c r="L758" s="862" t="s">
        <v>8744</v>
      </c>
    </row>
    <row r="759" spans="1:12">
      <c r="A759" s="1008">
        <v>756</v>
      </c>
      <c r="B759" s="1008" t="s">
        <v>8745</v>
      </c>
      <c r="C759" s="1008" t="s">
        <v>5864</v>
      </c>
      <c r="D759" s="305" t="s">
        <v>8746</v>
      </c>
      <c r="E759" s="305">
        <v>59.14</v>
      </c>
      <c r="F759" s="305">
        <v>5094208</v>
      </c>
      <c r="G759" s="305" t="s">
        <v>8747</v>
      </c>
      <c r="H759" s="305" t="s">
        <v>2870</v>
      </c>
      <c r="I759" s="1008" t="s">
        <v>8748</v>
      </c>
      <c r="J759" s="1008" t="s">
        <v>8749</v>
      </c>
      <c r="K759" s="305" t="s">
        <v>824</v>
      </c>
      <c r="L759" s="305" t="s">
        <v>6172</v>
      </c>
    </row>
    <row r="760" spans="1:12">
      <c r="A760" s="274">
        <v>757</v>
      </c>
      <c r="B760" s="274" t="s">
        <v>8750</v>
      </c>
      <c r="C760" s="274" t="s">
        <v>5864</v>
      </c>
      <c r="D760" s="862" t="s">
        <v>8751</v>
      </c>
      <c r="E760" s="1021">
        <v>1238.1099999999999</v>
      </c>
      <c r="F760" s="862">
        <v>5124913</v>
      </c>
      <c r="G760" s="862" t="s">
        <v>6134</v>
      </c>
      <c r="H760" s="862" t="s">
        <v>6016</v>
      </c>
      <c r="I760" s="274" t="s">
        <v>8752</v>
      </c>
      <c r="J760" s="274" t="s">
        <v>8753</v>
      </c>
      <c r="K760" s="862" t="s">
        <v>1194</v>
      </c>
      <c r="L760" s="862" t="s">
        <v>6332</v>
      </c>
    </row>
    <row r="761" spans="1:12">
      <c r="A761" s="1008">
        <v>758</v>
      </c>
      <c r="B761" s="1008" t="s">
        <v>8754</v>
      </c>
      <c r="C761" s="1008" t="s">
        <v>5864</v>
      </c>
      <c r="D761" s="305" t="s">
        <v>8755</v>
      </c>
      <c r="E761" s="305">
        <v>269.73</v>
      </c>
      <c r="F761" s="305">
        <v>5124913</v>
      </c>
      <c r="G761" s="305" t="s">
        <v>6134</v>
      </c>
      <c r="H761" s="305" t="s">
        <v>6016</v>
      </c>
      <c r="I761" s="1008" t="s">
        <v>8752</v>
      </c>
      <c r="J761" s="1008" t="s">
        <v>8753</v>
      </c>
      <c r="K761" s="305" t="s">
        <v>1194</v>
      </c>
      <c r="L761" s="305" t="s">
        <v>6332</v>
      </c>
    </row>
    <row r="762" spans="1:12">
      <c r="A762" s="274">
        <v>759</v>
      </c>
      <c r="B762" s="274" t="s">
        <v>8756</v>
      </c>
      <c r="C762" s="274" t="s">
        <v>5864</v>
      </c>
      <c r="D762" s="862" t="s">
        <v>8757</v>
      </c>
      <c r="E762" s="1021">
        <v>2781.2</v>
      </c>
      <c r="F762" s="862">
        <v>5124913</v>
      </c>
      <c r="G762" s="862" t="s">
        <v>6134</v>
      </c>
      <c r="H762" s="862" t="s">
        <v>6016</v>
      </c>
      <c r="I762" s="274" t="s">
        <v>8752</v>
      </c>
      <c r="J762" s="274" t="s">
        <v>8753</v>
      </c>
      <c r="K762" s="862" t="s">
        <v>1194</v>
      </c>
      <c r="L762" s="862" t="s">
        <v>8758</v>
      </c>
    </row>
    <row r="763" spans="1:12">
      <c r="A763" s="1008">
        <v>760</v>
      </c>
      <c r="B763" s="1008" t="s">
        <v>8759</v>
      </c>
      <c r="C763" s="1008" t="s">
        <v>5864</v>
      </c>
      <c r="D763" s="305" t="s">
        <v>8760</v>
      </c>
      <c r="E763" s="305">
        <v>293.08999999999997</v>
      </c>
      <c r="F763" s="305">
        <v>5054249</v>
      </c>
      <c r="G763" s="305" t="s">
        <v>8761</v>
      </c>
      <c r="H763" s="305" t="s">
        <v>2870</v>
      </c>
      <c r="I763" s="1008" t="s">
        <v>8752</v>
      </c>
      <c r="J763" s="1008" t="s">
        <v>8753</v>
      </c>
      <c r="K763" s="305" t="s">
        <v>2022</v>
      </c>
      <c r="L763" s="305" t="s">
        <v>7770</v>
      </c>
    </row>
    <row r="764" spans="1:12" ht="24">
      <c r="A764" s="274">
        <v>761</v>
      </c>
      <c r="B764" s="274" t="s">
        <v>8762</v>
      </c>
      <c r="C764" s="274" t="s">
        <v>5864</v>
      </c>
      <c r="D764" s="862" t="s">
        <v>8763</v>
      </c>
      <c r="E764" s="1021">
        <v>1199.8399999999999</v>
      </c>
      <c r="F764" s="862">
        <v>2051303</v>
      </c>
      <c r="G764" s="862" t="s">
        <v>7996</v>
      </c>
      <c r="H764" s="862" t="s">
        <v>6016</v>
      </c>
      <c r="I764" s="274" t="s">
        <v>8764</v>
      </c>
      <c r="J764" s="274" t="s">
        <v>8765</v>
      </c>
      <c r="K764" s="862" t="s">
        <v>1239</v>
      </c>
      <c r="L764" s="862" t="s">
        <v>3002</v>
      </c>
    </row>
    <row r="765" spans="1:12">
      <c r="A765" s="1008">
        <v>762</v>
      </c>
      <c r="B765" s="1008" t="s">
        <v>8766</v>
      </c>
      <c r="C765" s="1008" t="s">
        <v>5864</v>
      </c>
      <c r="D765" s="305" t="s">
        <v>8767</v>
      </c>
      <c r="E765" s="305">
        <v>41.57</v>
      </c>
      <c r="F765" s="305">
        <v>5366941</v>
      </c>
      <c r="G765" s="305" t="s">
        <v>8768</v>
      </c>
      <c r="H765" s="305" t="s">
        <v>2870</v>
      </c>
      <c r="I765" s="1008" t="s">
        <v>8769</v>
      </c>
      <c r="J765" s="1008" t="s">
        <v>8770</v>
      </c>
      <c r="K765" s="305" t="s">
        <v>1265</v>
      </c>
      <c r="L765" s="305" t="s">
        <v>3150</v>
      </c>
    </row>
    <row r="766" spans="1:12">
      <c r="A766" s="274">
        <v>763</v>
      </c>
      <c r="B766" s="274" t="s">
        <v>8771</v>
      </c>
      <c r="C766" s="274" t="s">
        <v>5864</v>
      </c>
      <c r="D766" s="862" t="s">
        <v>8772</v>
      </c>
      <c r="E766" s="862">
        <v>64.67</v>
      </c>
      <c r="F766" s="862">
        <v>5073189</v>
      </c>
      <c r="G766" s="862" t="s">
        <v>6147</v>
      </c>
      <c r="H766" s="862" t="s">
        <v>2870</v>
      </c>
      <c r="I766" s="274" t="s">
        <v>8773</v>
      </c>
      <c r="J766" s="274" t="s">
        <v>8774</v>
      </c>
      <c r="K766" s="862" t="s">
        <v>2022</v>
      </c>
      <c r="L766" s="862" t="s">
        <v>2903</v>
      </c>
    </row>
    <row r="767" spans="1:12">
      <c r="A767" s="1008">
        <v>764</v>
      </c>
      <c r="B767" s="1008" t="s">
        <v>8775</v>
      </c>
      <c r="C767" s="1008" t="s">
        <v>5864</v>
      </c>
      <c r="D767" s="305" t="s">
        <v>6168</v>
      </c>
      <c r="E767" s="305">
        <v>60.72</v>
      </c>
      <c r="F767" s="305">
        <v>2831155</v>
      </c>
      <c r="G767" s="305" t="s">
        <v>8776</v>
      </c>
      <c r="H767" s="305" t="s">
        <v>2870</v>
      </c>
      <c r="I767" s="1008" t="s">
        <v>8773</v>
      </c>
      <c r="J767" s="1008" t="s">
        <v>8774</v>
      </c>
      <c r="K767" s="305" t="s">
        <v>824</v>
      </c>
      <c r="L767" s="305" t="s">
        <v>6172</v>
      </c>
    </row>
    <row r="768" spans="1:12">
      <c r="A768" s="274">
        <v>765</v>
      </c>
      <c r="B768" s="274" t="s">
        <v>8777</v>
      </c>
      <c r="C768" s="274" t="s">
        <v>5864</v>
      </c>
      <c r="D768" s="862" t="s">
        <v>8778</v>
      </c>
      <c r="E768" s="862">
        <v>24.74</v>
      </c>
      <c r="F768" s="862">
        <v>5853583</v>
      </c>
      <c r="G768" s="862" t="s">
        <v>8779</v>
      </c>
      <c r="H768" s="862" t="s">
        <v>2870</v>
      </c>
      <c r="I768" s="274" t="s">
        <v>8780</v>
      </c>
      <c r="J768" s="274" t="s">
        <v>8781</v>
      </c>
      <c r="K768" s="862" t="s">
        <v>1265</v>
      </c>
      <c r="L768" s="862" t="s">
        <v>4518</v>
      </c>
    </row>
    <row r="769" spans="1:12">
      <c r="A769" s="1008">
        <v>766</v>
      </c>
      <c r="B769" s="1008" t="s">
        <v>8782</v>
      </c>
      <c r="C769" s="1008" t="s">
        <v>5864</v>
      </c>
      <c r="D769" s="305" t="s">
        <v>3571</v>
      </c>
      <c r="E769" s="305">
        <v>90.12</v>
      </c>
      <c r="F769" s="305">
        <v>5111668</v>
      </c>
      <c r="G769" s="305" t="s">
        <v>8783</v>
      </c>
      <c r="H769" s="305" t="s">
        <v>2870</v>
      </c>
      <c r="I769" s="1008" t="s">
        <v>8784</v>
      </c>
      <c r="J769" s="1008" t="s">
        <v>8785</v>
      </c>
      <c r="K769" s="305" t="s">
        <v>1202</v>
      </c>
      <c r="L769" s="305" t="s">
        <v>3268</v>
      </c>
    </row>
    <row r="770" spans="1:12" ht="24">
      <c r="A770" s="274">
        <v>767</v>
      </c>
      <c r="B770" s="274" t="s">
        <v>8786</v>
      </c>
      <c r="C770" s="274" t="s">
        <v>5864</v>
      </c>
      <c r="D770" s="862" t="s">
        <v>8787</v>
      </c>
      <c r="E770" s="1021">
        <v>6100.29</v>
      </c>
      <c r="F770" s="862">
        <v>2708701</v>
      </c>
      <c r="G770" s="862" t="s">
        <v>8788</v>
      </c>
      <c r="H770" s="862" t="s">
        <v>5872</v>
      </c>
      <c r="I770" s="274" t="s">
        <v>8789</v>
      </c>
      <c r="J770" s="274" t="s">
        <v>8790</v>
      </c>
      <c r="K770" s="862" t="s">
        <v>6405</v>
      </c>
      <c r="L770" s="862" t="s">
        <v>3565</v>
      </c>
    </row>
    <row r="771" spans="1:12">
      <c r="A771" s="1008">
        <v>768</v>
      </c>
      <c r="B771" s="1008" t="s">
        <v>8791</v>
      </c>
      <c r="C771" s="1008" t="s">
        <v>5864</v>
      </c>
      <c r="D771" s="305" t="s">
        <v>8792</v>
      </c>
      <c r="E771" s="305">
        <v>421.91</v>
      </c>
      <c r="F771" s="305">
        <v>5840716</v>
      </c>
      <c r="G771" s="305" t="s">
        <v>8793</v>
      </c>
      <c r="H771" s="305" t="s">
        <v>2870</v>
      </c>
      <c r="I771" s="1008" t="s">
        <v>8789</v>
      </c>
      <c r="J771" s="1008" t="s">
        <v>8790</v>
      </c>
      <c r="K771" s="305" t="s">
        <v>2022</v>
      </c>
      <c r="L771" s="305" t="s">
        <v>3175</v>
      </c>
    </row>
    <row r="772" spans="1:12">
      <c r="A772" s="274">
        <v>769</v>
      </c>
      <c r="B772" s="274" t="s">
        <v>8794</v>
      </c>
      <c r="C772" s="274" t="s">
        <v>5864</v>
      </c>
      <c r="D772" s="862" t="s">
        <v>8795</v>
      </c>
      <c r="E772" s="862">
        <v>48.38</v>
      </c>
      <c r="F772" s="862">
        <v>5102189</v>
      </c>
      <c r="G772" s="862" t="s">
        <v>3149</v>
      </c>
      <c r="H772" s="862" t="s">
        <v>2870</v>
      </c>
      <c r="I772" s="274" t="s">
        <v>8789</v>
      </c>
      <c r="J772" s="274" t="s">
        <v>8790</v>
      </c>
      <c r="K772" s="862" t="s">
        <v>1265</v>
      </c>
      <c r="L772" s="862" t="s">
        <v>3150</v>
      </c>
    </row>
    <row r="773" spans="1:12">
      <c r="A773" s="1008">
        <v>770</v>
      </c>
      <c r="B773" s="1008" t="s">
        <v>8796</v>
      </c>
      <c r="C773" s="1008" t="s">
        <v>5864</v>
      </c>
      <c r="D773" s="305" t="s">
        <v>8797</v>
      </c>
      <c r="E773" s="305">
        <v>24.84</v>
      </c>
      <c r="F773" s="305">
        <v>4001621</v>
      </c>
      <c r="G773" s="305" t="s">
        <v>8798</v>
      </c>
      <c r="H773" s="305" t="s">
        <v>2870</v>
      </c>
      <c r="I773" s="1008" t="s">
        <v>8799</v>
      </c>
      <c r="J773" s="1008" t="s">
        <v>8800</v>
      </c>
      <c r="K773" s="305" t="s">
        <v>1250</v>
      </c>
      <c r="L773" s="305" t="s">
        <v>4203</v>
      </c>
    </row>
    <row r="774" spans="1:12">
      <c r="A774" s="274">
        <v>771</v>
      </c>
      <c r="B774" s="274" t="s">
        <v>8801</v>
      </c>
      <c r="C774" s="274" t="s">
        <v>5864</v>
      </c>
      <c r="D774" s="862" t="s">
        <v>8802</v>
      </c>
      <c r="E774" s="862">
        <v>34.78</v>
      </c>
      <c r="F774" s="862">
        <v>2550466</v>
      </c>
      <c r="G774" s="862" t="s">
        <v>5985</v>
      </c>
      <c r="H774" s="862" t="s">
        <v>2870</v>
      </c>
      <c r="I774" s="274" t="s">
        <v>8803</v>
      </c>
      <c r="J774" s="274" t="s">
        <v>8804</v>
      </c>
      <c r="K774" s="862" t="s">
        <v>1202</v>
      </c>
      <c r="L774" s="862" t="s">
        <v>3219</v>
      </c>
    </row>
    <row r="775" spans="1:12" ht="24">
      <c r="A775" s="1008">
        <v>772</v>
      </c>
      <c r="B775" s="1008" t="s">
        <v>8805</v>
      </c>
      <c r="C775" s="1008" t="s">
        <v>5864</v>
      </c>
      <c r="D775" s="305" t="s">
        <v>3400</v>
      </c>
      <c r="E775" s="305">
        <v>38.01</v>
      </c>
      <c r="F775" s="305">
        <v>2879646</v>
      </c>
      <c r="G775" s="305" t="s">
        <v>8806</v>
      </c>
      <c r="H775" s="305" t="s">
        <v>5966</v>
      </c>
      <c r="I775" s="1008" t="s">
        <v>8807</v>
      </c>
      <c r="J775" s="1008" t="s">
        <v>8808</v>
      </c>
      <c r="K775" s="305" t="s">
        <v>1202</v>
      </c>
      <c r="L775" s="305" t="s">
        <v>3402</v>
      </c>
    </row>
    <row r="776" spans="1:12">
      <c r="A776" s="274">
        <v>773</v>
      </c>
      <c r="B776" s="274" t="s">
        <v>8809</v>
      </c>
      <c r="C776" s="274" t="s">
        <v>5864</v>
      </c>
      <c r="D776" s="862" t="s">
        <v>8810</v>
      </c>
      <c r="E776" s="862">
        <v>43.35</v>
      </c>
      <c r="F776" s="862">
        <v>2085844</v>
      </c>
      <c r="G776" s="862" t="s">
        <v>8811</v>
      </c>
      <c r="H776" s="862" t="s">
        <v>2870</v>
      </c>
      <c r="I776" s="274" t="s">
        <v>8807</v>
      </c>
      <c r="J776" s="274" t="s">
        <v>8808</v>
      </c>
      <c r="K776" s="862" t="s">
        <v>824</v>
      </c>
      <c r="L776" s="862" t="s">
        <v>6172</v>
      </c>
    </row>
    <row r="777" spans="1:12">
      <c r="A777" s="1008">
        <v>774</v>
      </c>
      <c r="B777" s="1008" t="s">
        <v>8812</v>
      </c>
      <c r="C777" s="1008" t="s">
        <v>5864</v>
      </c>
      <c r="D777" s="305" t="s">
        <v>8813</v>
      </c>
      <c r="E777" s="305">
        <v>99.01</v>
      </c>
      <c r="F777" s="305">
        <v>5169844</v>
      </c>
      <c r="G777" s="305" t="s">
        <v>8814</v>
      </c>
      <c r="H777" s="305" t="s">
        <v>2870</v>
      </c>
      <c r="I777" s="1008" t="s">
        <v>8807</v>
      </c>
      <c r="J777" s="1008" t="s">
        <v>8808</v>
      </c>
      <c r="K777" s="305" t="s">
        <v>824</v>
      </c>
      <c r="L777" s="305" t="s">
        <v>6172</v>
      </c>
    </row>
    <row r="778" spans="1:12">
      <c r="A778" s="274">
        <v>775</v>
      </c>
      <c r="B778" s="274" t="s">
        <v>8815</v>
      </c>
      <c r="C778" s="274" t="s">
        <v>5864</v>
      </c>
      <c r="D778" s="862" t="s">
        <v>8816</v>
      </c>
      <c r="E778" s="862">
        <v>83.49</v>
      </c>
      <c r="F778" s="862">
        <v>5196213</v>
      </c>
      <c r="G778" s="862" t="s">
        <v>8817</v>
      </c>
      <c r="H778" s="862" t="s">
        <v>5872</v>
      </c>
      <c r="I778" s="274" t="s">
        <v>8818</v>
      </c>
      <c r="J778" s="274" t="s">
        <v>8819</v>
      </c>
      <c r="K778" s="862" t="s">
        <v>1234</v>
      </c>
      <c r="L778" s="862" t="s">
        <v>7200</v>
      </c>
    </row>
    <row r="779" spans="1:12">
      <c r="A779" s="1008">
        <v>776</v>
      </c>
      <c r="B779" s="1008" t="s">
        <v>8820</v>
      </c>
      <c r="C779" s="1008" t="s">
        <v>5864</v>
      </c>
      <c r="D779" s="305" t="s">
        <v>5025</v>
      </c>
      <c r="E779" s="305">
        <v>383.03</v>
      </c>
      <c r="F779" s="305">
        <v>5108799</v>
      </c>
      <c r="G779" s="305" t="s">
        <v>8821</v>
      </c>
      <c r="H779" s="305" t="s">
        <v>2870</v>
      </c>
      <c r="I779" s="1008" t="s">
        <v>8822</v>
      </c>
      <c r="J779" s="1008" t="s">
        <v>8823</v>
      </c>
      <c r="K779" s="305" t="s">
        <v>1207</v>
      </c>
      <c r="L779" s="305" t="s">
        <v>5846</v>
      </c>
    </row>
    <row r="780" spans="1:12" ht="24">
      <c r="A780" s="274">
        <v>777</v>
      </c>
      <c r="B780" s="274" t="s">
        <v>8824</v>
      </c>
      <c r="C780" s="274" t="s">
        <v>5864</v>
      </c>
      <c r="D780" s="862" t="s">
        <v>6168</v>
      </c>
      <c r="E780" s="862">
        <v>207.57</v>
      </c>
      <c r="F780" s="862">
        <v>5536154</v>
      </c>
      <c r="G780" s="862" t="s">
        <v>8825</v>
      </c>
      <c r="H780" s="862" t="s">
        <v>2870</v>
      </c>
      <c r="I780" s="274" t="s">
        <v>8822</v>
      </c>
      <c r="J780" s="274" t="s">
        <v>8823</v>
      </c>
      <c r="K780" s="862" t="s">
        <v>3489</v>
      </c>
      <c r="L780" s="862" t="s">
        <v>3862</v>
      </c>
    </row>
    <row r="781" spans="1:12">
      <c r="A781" s="1008">
        <v>778</v>
      </c>
      <c r="B781" s="1008" t="s">
        <v>8826</v>
      </c>
      <c r="C781" s="1008" t="s">
        <v>5864</v>
      </c>
      <c r="D781" s="305" t="s">
        <v>3710</v>
      </c>
      <c r="E781" s="305">
        <v>262.73</v>
      </c>
      <c r="F781" s="305">
        <v>5102081</v>
      </c>
      <c r="G781" s="305" t="s">
        <v>8193</v>
      </c>
      <c r="H781" s="305" t="s">
        <v>2870</v>
      </c>
      <c r="I781" s="1008" t="s">
        <v>8822</v>
      </c>
      <c r="J781" s="1008" t="s">
        <v>8823</v>
      </c>
      <c r="K781" s="305" t="s">
        <v>1265</v>
      </c>
      <c r="L781" s="305" t="s">
        <v>2070</v>
      </c>
    </row>
    <row r="782" spans="1:12">
      <c r="A782" s="274">
        <v>779</v>
      </c>
      <c r="B782" s="274" t="s">
        <v>8827</v>
      </c>
      <c r="C782" s="274" t="s">
        <v>5864</v>
      </c>
      <c r="D782" s="862" t="s">
        <v>8828</v>
      </c>
      <c r="E782" s="862">
        <v>152.66999999999999</v>
      </c>
      <c r="F782" s="862">
        <v>5102081</v>
      </c>
      <c r="G782" s="862" t="s">
        <v>8193</v>
      </c>
      <c r="H782" s="862" t="s">
        <v>2870</v>
      </c>
      <c r="I782" s="274" t="s">
        <v>8822</v>
      </c>
      <c r="J782" s="274" t="s">
        <v>8823</v>
      </c>
      <c r="K782" s="862" t="s">
        <v>1265</v>
      </c>
      <c r="L782" s="862" t="s">
        <v>4407</v>
      </c>
    </row>
    <row r="783" spans="1:12" ht="24">
      <c r="A783" s="1008">
        <v>780</v>
      </c>
      <c r="B783" s="1008" t="s">
        <v>8829</v>
      </c>
      <c r="C783" s="1008" t="s">
        <v>5864</v>
      </c>
      <c r="D783" s="305" t="s">
        <v>8830</v>
      </c>
      <c r="E783" s="1019">
        <v>1228.22</v>
      </c>
      <c r="F783" s="305">
        <v>2056763</v>
      </c>
      <c r="G783" s="305" t="s">
        <v>8831</v>
      </c>
      <c r="H783" s="305" t="s">
        <v>2870</v>
      </c>
      <c r="I783" s="1008" t="s">
        <v>8822</v>
      </c>
      <c r="J783" s="1008" t="s">
        <v>8823</v>
      </c>
      <c r="K783" s="305" t="s">
        <v>3489</v>
      </c>
      <c r="L783" s="305" t="s">
        <v>8832</v>
      </c>
    </row>
    <row r="784" spans="1:12" ht="24">
      <c r="A784" s="274">
        <v>781</v>
      </c>
      <c r="B784" s="274" t="s">
        <v>8833</v>
      </c>
      <c r="C784" s="274" t="s">
        <v>5864</v>
      </c>
      <c r="D784" s="862" t="s">
        <v>8834</v>
      </c>
      <c r="E784" s="862">
        <v>44.71</v>
      </c>
      <c r="F784" s="862">
        <v>5095549</v>
      </c>
      <c r="G784" s="862" t="s">
        <v>8835</v>
      </c>
      <c r="H784" s="862" t="s">
        <v>5966</v>
      </c>
      <c r="I784" s="274" t="s">
        <v>8836</v>
      </c>
      <c r="J784" s="274" t="s">
        <v>8837</v>
      </c>
      <c r="K784" s="862" t="s">
        <v>1809</v>
      </c>
      <c r="L784" s="862" t="s">
        <v>3839</v>
      </c>
    </row>
    <row r="785" spans="1:12">
      <c r="A785" s="1008">
        <v>782</v>
      </c>
      <c r="B785" s="1008" t="s">
        <v>8838</v>
      </c>
      <c r="C785" s="1008" t="s">
        <v>5864</v>
      </c>
      <c r="D785" s="305" t="s">
        <v>8839</v>
      </c>
      <c r="E785" s="305">
        <v>143.36000000000001</v>
      </c>
      <c r="F785" s="305">
        <v>2873575</v>
      </c>
      <c r="G785" s="305" t="s">
        <v>5940</v>
      </c>
      <c r="H785" s="305" t="s">
        <v>2870</v>
      </c>
      <c r="I785" s="1008" t="s">
        <v>8836</v>
      </c>
      <c r="J785" s="1008" t="s">
        <v>8837</v>
      </c>
      <c r="K785" s="305" t="s">
        <v>2022</v>
      </c>
      <c r="L785" s="305" t="s">
        <v>2969</v>
      </c>
    </row>
    <row r="786" spans="1:12">
      <c r="A786" s="274">
        <v>783</v>
      </c>
      <c r="B786" s="274" t="s">
        <v>8840</v>
      </c>
      <c r="C786" s="274" t="s">
        <v>5864</v>
      </c>
      <c r="D786" s="862" t="s">
        <v>8841</v>
      </c>
      <c r="E786" s="862">
        <v>49.82</v>
      </c>
      <c r="F786" s="862">
        <v>5366941</v>
      </c>
      <c r="G786" s="862" t="s">
        <v>8768</v>
      </c>
      <c r="H786" s="862" t="s">
        <v>2870</v>
      </c>
      <c r="I786" s="274" t="s">
        <v>8836</v>
      </c>
      <c r="J786" s="274" t="s">
        <v>8837</v>
      </c>
      <c r="K786" s="862" t="s">
        <v>1265</v>
      </c>
      <c r="L786" s="862" t="s">
        <v>3150</v>
      </c>
    </row>
    <row r="787" spans="1:12">
      <c r="A787" s="1008">
        <v>784</v>
      </c>
      <c r="B787" s="1008" t="s">
        <v>8842</v>
      </c>
      <c r="C787" s="1008" t="s">
        <v>5864</v>
      </c>
      <c r="D787" s="305" t="s">
        <v>8586</v>
      </c>
      <c r="E787" s="305">
        <v>20.38</v>
      </c>
      <c r="F787" s="305">
        <v>2112663</v>
      </c>
      <c r="G787" s="305" t="s">
        <v>8843</v>
      </c>
      <c r="H787" s="305" t="s">
        <v>2870</v>
      </c>
      <c r="I787" s="1008" t="s">
        <v>8844</v>
      </c>
      <c r="J787" s="1008" t="s">
        <v>8845</v>
      </c>
      <c r="K787" s="305" t="s">
        <v>824</v>
      </c>
      <c r="L787" s="305" t="s">
        <v>6172</v>
      </c>
    </row>
    <row r="788" spans="1:12">
      <c r="A788" s="274">
        <v>785</v>
      </c>
      <c r="B788" s="274" t="s">
        <v>8846</v>
      </c>
      <c r="C788" s="274" t="s">
        <v>5864</v>
      </c>
      <c r="D788" s="862" t="s">
        <v>8847</v>
      </c>
      <c r="E788" s="862">
        <v>195.14</v>
      </c>
      <c r="F788" s="862">
        <v>5138175</v>
      </c>
      <c r="G788" s="862" t="s">
        <v>8848</v>
      </c>
      <c r="H788" s="862" t="s">
        <v>2870</v>
      </c>
      <c r="I788" s="274" t="s">
        <v>8844</v>
      </c>
      <c r="J788" s="274" t="s">
        <v>8845</v>
      </c>
      <c r="K788" s="862" t="s">
        <v>1213</v>
      </c>
      <c r="L788" s="862" t="s">
        <v>3259</v>
      </c>
    </row>
    <row r="789" spans="1:12">
      <c r="A789" s="1008">
        <v>786</v>
      </c>
      <c r="B789" s="1008" t="s">
        <v>8849</v>
      </c>
      <c r="C789" s="1008" t="s">
        <v>5864</v>
      </c>
      <c r="D789" s="305" t="s">
        <v>8586</v>
      </c>
      <c r="E789" s="305">
        <v>26.02</v>
      </c>
      <c r="F789" s="305">
        <v>5344441</v>
      </c>
      <c r="G789" s="305" t="s">
        <v>8850</v>
      </c>
      <c r="H789" s="305" t="s">
        <v>2870</v>
      </c>
      <c r="I789" s="1008" t="s">
        <v>8844</v>
      </c>
      <c r="J789" s="1008" t="s">
        <v>8845</v>
      </c>
      <c r="K789" s="305" t="s">
        <v>824</v>
      </c>
      <c r="L789" s="305" t="s">
        <v>6172</v>
      </c>
    </row>
    <row r="790" spans="1:12">
      <c r="A790" s="274">
        <v>787</v>
      </c>
      <c r="B790" s="274" t="s">
        <v>8851</v>
      </c>
      <c r="C790" s="274" t="s">
        <v>5864</v>
      </c>
      <c r="D790" s="862" t="s">
        <v>8852</v>
      </c>
      <c r="E790" s="862">
        <v>562.71</v>
      </c>
      <c r="F790" s="862">
        <v>2873575</v>
      </c>
      <c r="G790" s="862" t="s">
        <v>5940</v>
      </c>
      <c r="H790" s="862" t="s">
        <v>2870</v>
      </c>
      <c r="I790" s="274" t="s">
        <v>8844</v>
      </c>
      <c r="J790" s="274" t="s">
        <v>8845</v>
      </c>
      <c r="K790" s="862" t="s">
        <v>2022</v>
      </c>
      <c r="L790" s="862" t="s">
        <v>2969</v>
      </c>
    </row>
    <row r="791" spans="1:12">
      <c r="A791" s="1008">
        <v>788</v>
      </c>
      <c r="B791" s="1008" t="s">
        <v>8853</v>
      </c>
      <c r="C791" s="1008" t="s">
        <v>5864</v>
      </c>
      <c r="D791" s="305" t="s">
        <v>6168</v>
      </c>
      <c r="E791" s="305">
        <v>322.16000000000003</v>
      </c>
      <c r="F791" s="305">
        <v>5102146</v>
      </c>
      <c r="G791" s="305" t="s">
        <v>8854</v>
      </c>
      <c r="H791" s="305" t="s">
        <v>2870</v>
      </c>
      <c r="I791" s="1008" t="s">
        <v>8844</v>
      </c>
      <c r="J791" s="1008" t="s">
        <v>8845</v>
      </c>
      <c r="K791" s="305" t="s">
        <v>824</v>
      </c>
      <c r="L791" s="305" t="s">
        <v>6172</v>
      </c>
    </row>
    <row r="792" spans="1:12">
      <c r="A792" s="274">
        <v>789</v>
      </c>
      <c r="B792" s="274" t="s">
        <v>8855</v>
      </c>
      <c r="C792" s="274" t="s">
        <v>5864</v>
      </c>
      <c r="D792" s="862" t="s">
        <v>8856</v>
      </c>
      <c r="E792" s="862">
        <v>26.46</v>
      </c>
      <c r="F792" s="862">
        <v>5119499</v>
      </c>
      <c r="G792" s="862" t="s">
        <v>8857</v>
      </c>
      <c r="H792" s="862" t="s">
        <v>2870</v>
      </c>
      <c r="I792" s="274" t="s">
        <v>8858</v>
      </c>
      <c r="J792" s="274" t="s">
        <v>8859</v>
      </c>
      <c r="K792" s="862" t="s">
        <v>1239</v>
      </c>
      <c r="L792" s="862" t="s">
        <v>5899</v>
      </c>
    </row>
    <row r="793" spans="1:12">
      <c r="A793" s="1008">
        <v>790</v>
      </c>
      <c r="B793" s="1008" t="s">
        <v>8860</v>
      </c>
      <c r="C793" s="1008" t="s">
        <v>5864</v>
      </c>
      <c r="D793" s="305" t="s">
        <v>8861</v>
      </c>
      <c r="E793" s="305">
        <v>6.71</v>
      </c>
      <c r="F793" s="305">
        <v>5063329</v>
      </c>
      <c r="G793" s="305" t="s">
        <v>3738</v>
      </c>
      <c r="H793" s="305" t="s">
        <v>2870</v>
      </c>
      <c r="I793" s="1008" t="s">
        <v>8862</v>
      </c>
      <c r="J793" s="1008" t="s">
        <v>8863</v>
      </c>
      <c r="K793" s="305" t="s">
        <v>2022</v>
      </c>
      <c r="L793" s="305" t="s">
        <v>3235</v>
      </c>
    </row>
    <row r="794" spans="1:12">
      <c r="A794" s="274">
        <v>791</v>
      </c>
      <c r="B794" s="274" t="s">
        <v>8864</v>
      </c>
      <c r="C794" s="274" t="s">
        <v>5864</v>
      </c>
      <c r="D794" s="862" t="s">
        <v>6468</v>
      </c>
      <c r="E794" s="862">
        <v>12.24</v>
      </c>
      <c r="F794" s="862">
        <v>2008572</v>
      </c>
      <c r="G794" s="862" t="s">
        <v>6469</v>
      </c>
      <c r="H794" s="862" t="s">
        <v>5887</v>
      </c>
      <c r="I794" s="274" t="s">
        <v>8865</v>
      </c>
      <c r="J794" s="274" t="s">
        <v>8866</v>
      </c>
      <c r="K794" s="862" t="s">
        <v>824</v>
      </c>
      <c r="L794" s="862" t="s">
        <v>6469</v>
      </c>
    </row>
    <row r="795" spans="1:12" ht="24">
      <c r="A795" s="1008">
        <v>792</v>
      </c>
      <c r="B795" s="1008" t="s">
        <v>8867</v>
      </c>
      <c r="C795" s="1008" t="s">
        <v>5864</v>
      </c>
      <c r="D795" s="305" t="s">
        <v>6468</v>
      </c>
      <c r="E795" s="1019">
        <v>2140.81</v>
      </c>
      <c r="F795" s="305">
        <v>2008572</v>
      </c>
      <c r="G795" s="305" t="s">
        <v>6469</v>
      </c>
      <c r="H795" s="305" t="s">
        <v>5887</v>
      </c>
      <c r="I795" s="1008" t="s">
        <v>8865</v>
      </c>
      <c r="J795" s="1008" t="s">
        <v>8866</v>
      </c>
      <c r="K795" s="305" t="s">
        <v>3489</v>
      </c>
      <c r="L795" s="305" t="s">
        <v>6472</v>
      </c>
    </row>
    <row r="796" spans="1:12">
      <c r="A796" s="274">
        <v>793</v>
      </c>
      <c r="B796" s="274" t="s">
        <v>8868</v>
      </c>
      <c r="C796" s="274" t="s">
        <v>5864</v>
      </c>
      <c r="D796" s="862" t="s">
        <v>8869</v>
      </c>
      <c r="E796" s="862">
        <v>35.6</v>
      </c>
      <c r="F796" s="862">
        <v>5021065</v>
      </c>
      <c r="G796" s="862" t="s">
        <v>8870</v>
      </c>
      <c r="H796" s="862" t="s">
        <v>2870</v>
      </c>
      <c r="I796" s="274" t="s">
        <v>8865</v>
      </c>
      <c r="J796" s="274" t="s">
        <v>8866</v>
      </c>
      <c r="K796" s="862" t="s">
        <v>1265</v>
      </c>
      <c r="L796" s="862" t="s">
        <v>3150</v>
      </c>
    </row>
    <row r="797" spans="1:12">
      <c r="A797" s="1008">
        <v>794</v>
      </c>
      <c r="B797" s="1008" t="s">
        <v>8871</v>
      </c>
      <c r="C797" s="1008" t="s">
        <v>5864</v>
      </c>
      <c r="D797" s="305" t="s">
        <v>8872</v>
      </c>
      <c r="E797" s="305">
        <v>256.82</v>
      </c>
      <c r="F797" s="305">
        <v>5099005</v>
      </c>
      <c r="G797" s="305" t="s">
        <v>6290</v>
      </c>
      <c r="H797" s="305" t="s">
        <v>2870</v>
      </c>
      <c r="I797" s="1008" t="s">
        <v>8873</v>
      </c>
      <c r="J797" s="1008" t="s">
        <v>8874</v>
      </c>
      <c r="K797" s="305" t="s">
        <v>1759</v>
      </c>
      <c r="L797" s="305" t="s">
        <v>2927</v>
      </c>
    </row>
    <row r="798" spans="1:12">
      <c r="A798" s="274">
        <v>795</v>
      </c>
      <c r="B798" s="274" t="s">
        <v>8875</v>
      </c>
      <c r="C798" s="274" t="s">
        <v>5864</v>
      </c>
      <c r="D798" s="862" t="s">
        <v>8876</v>
      </c>
      <c r="E798" s="862">
        <v>23.42</v>
      </c>
      <c r="F798" s="862">
        <v>5830974</v>
      </c>
      <c r="G798" s="862" t="s">
        <v>7688</v>
      </c>
      <c r="H798" s="862" t="s">
        <v>2870</v>
      </c>
      <c r="I798" s="274" t="s">
        <v>8877</v>
      </c>
      <c r="J798" s="274" t="s">
        <v>8878</v>
      </c>
      <c r="K798" s="862" t="s">
        <v>1213</v>
      </c>
      <c r="L798" s="862" t="s">
        <v>3105</v>
      </c>
    </row>
    <row r="799" spans="1:12">
      <c r="A799" s="1008">
        <v>796</v>
      </c>
      <c r="B799" s="1008" t="s">
        <v>8879</v>
      </c>
      <c r="C799" s="1008" t="s">
        <v>5864</v>
      </c>
      <c r="D799" s="305" t="s">
        <v>8880</v>
      </c>
      <c r="E799" s="305">
        <v>38.53</v>
      </c>
      <c r="F799" s="305">
        <v>2614294</v>
      </c>
      <c r="G799" s="305" t="s">
        <v>8881</v>
      </c>
      <c r="H799" s="305" t="s">
        <v>2870</v>
      </c>
      <c r="I799" s="1008" t="s">
        <v>8882</v>
      </c>
      <c r="J799" s="1008" t="s">
        <v>8883</v>
      </c>
      <c r="K799" s="305" t="s">
        <v>824</v>
      </c>
      <c r="L799" s="305" t="s">
        <v>6172</v>
      </c>
    </row>
    <row r="800" spans="1:12" ht="24">
      <c r="A800" s="274">
        <v>797</v>
      </c>
      <c r="B800" s="274" t="s">
        <v>8884</v>
      </c>
      <c r="C800" s="274" t="s">
        <v>5864</v>
      </c>
      <c r="D800" s="862" t="s">
        <v>8885</v>
      </c>
      <c r="E800" s="862">
        <v>458.44</v>
      </c>
      <c r="F800" s="862">
        <v>5106567</v>
      </c>
      <c r="G800" s="862" t="s">
        <v>8886</v>
      </c>
      <c r="H800" s="862" t="s">
        <v>2870</v>
      </c>
      <c r="I800" s="274" t="s">
        <v>8882</v>
      </c>
      <c r="J800" s="274" t="s">
        <v>8883</v>
      </c>
      <c r="K800" s="862" t="s">
        <v>1202</v>
      </c>
      <c r="L800" s="862" t="s">
        <v>3219</v>
      </c>
    </row>
    <row r="801" spans="1:12">
      <c r="A801" s="1008">
        <v>798</v>
      </c>
      <c r="B801" s="1008" t="s">
        <v>8887</v>
      </c>
      <c r="C801" s="1008" t="s">
        <v>5864</v>
      </c>
      <c r="D801" s="305" t="s">
        <v>8888</v>
      </c>
      <c r="E801" s="305">
        <v>350.71</v>
      </c>
      <c r="F801" s="305">
        <v>5233232</v>
      </c>
      <c r="G801" s="305" t="s">
        <v>8889</v>
      </c>
      <c r="H801" s="305" t="s">
        <v>2870</v>
      </c>
      <c r="I801" s="1008" t="s">
        <v>8882</v>
      </c>
      <c r="J801" s="1008" t="s">
        <v>8883</v>
      </c>
      <c r="K801" s="305" t="s">
        <v>2022</v>
      </c>
      <c r="L801" s="305" t="s">
        <v>2969</v>
      </c>
    </row>
    <row r="802" spans="1:12" ht="24">
      <c r="A802" s="274">
        <v>799</v>
      </c>
      <c r="B802" s="274" t="s">
        <v>8890</v>
      </c>
      <c r="C802" s="274" t="s">
        <v>5864</v>
      </c>
      <c r="D802" s="862" t="s">
        <v>8891</v>
      </c>
      <c r="E802" s="862">
        <v>25.13</v>
      </c>
      <c r="F802" s="862">
        <v>5106567</v>
      </c>
      <c r="G802" s="862" t="s">
        <v>8886</v>
      </c>
      <c r="H802" s="862" t="s">
        <v>2870</v>
      </c>
      <c r="I802" s="274" t="s">
        <v>8882</v>
      </c>
      <c r="J802" s="274" t="s">
        <v>8883</v>
      </c>
      <c r="K802" s="862" t="s">
        <v>1202</v>
      </c>
      <c r="L802" s="862" t="s">
        <v>3219</v>
      </c>
    </row>
    <row r="803" spans="1:12">
      <c r="A803" s="1008">
        <v>800</v>
      </c>
      <c r="B803" s="1008" t="s">
        <v>8892</v>
      </c>
      <c r="C803" s="1008" t="s">
        <v>5864</v>
      </c>
      <c r="D803" s="305" t="s">
        <v>8893</v>
      </c>
      <c r="E803" s="305">
        <v>127.44</v>
      </c>
      <c r="F803" s="305">
        <v>5099854</v>
      </c>
      <c r="G803" s="305" t="s">
        <v>2890</v>
      </c>
      <c r="H803" s="305" t="s">
        <v>2870</v>
      </c>
      <c r="I803" s="1008" t="s">
        <v>8894</v>
      </c>
      <c r="J803" s="1008" t="s">
        <v>8895</v>
      </c>
      <c r="K803" s="305" t="s">
        <v>1223</v>
      </c>
      <c r="L803" s="305" t="s">
        <v>1101</v>
      </c>
    </row>
    <row r="804" spans="1:12">
      <c r="A804" s="274">
        <v>801</v>
      </c>
      <c r="B804" s="274" t="s">
        <v>8896</v>
      </c>
      <c r="C804" s="274" t="s">
        <v>5864</v>
      </c>
      <c r="D804" s="862" t="s">
        <v>8897</v>
      </c>
      <c r="E804" s="862">
        <v>99.57</v>
      </c>
      <c r="F804" s="862">
        <v>2848376</v>
      </c>
      <c r="G804" s="862" t="s">
        <v>8597</v>
      </c>
      <c r="H804" s="862" t="s">
        <v>2870</v>
      </c>
      <c r="I804" s="274" t="s">
        <v>8898</v>
      </c>
      <c r="J804" s="274" t="s">
        <v>8899</v>
      </c>
      <c r="K804" s="862" t="s">
        <v>1213</v>
      </c>
      <c r="L804" s="862" t="s">
        <v>3259</v>
      </c>
    </row>
    <row r="805" spans="1:12" ht="24">
      <c r="A805" s="1008">
        <v>802</v>
      </c>
      <c r="B805" s="1008" t="s">
        <v>8900</v>
      </c>
      <c r="C805" s="1008" t="s">
        <v>5864</v>
      </c>
      <c r="D805" s="305" t="s">
        <v>8901</v>
      </c>
      <c r="E805" s="305">
        <v>111.52</v>
      </c>
      <c r="F805" s="305">
        <v>5130662</v>
      </c>
      <c r="G805" s="305" t="s">
        <v>8902</v>
      </c>
      <c r="H805" s="305" t="s">
        <v>5966</v>
      </c>
      <c r="I805" s="1008" t="s">
        <v>8903</v>
      </c>
      <c r="J805" s="1008" t="s">
        <v>8904</v>
      </c>
      <c r="K805" s="305" t="s">
        <v>1250</v>
      </c>
      <c r="L805" s="305" t="s">
        <v>4059</v>
      </c>
    </row>
    <row r="806" spans="1:12">
      <c r="A806" s="274">
        <v>803</v>
      </c>
      <c r="B806" s="274" t="s">
        <v>8905</v>
      </c>
      <c r="C806" s="274" t="s">
        <v>5864</v>
      </c>
      <c r="D806" s="862" t="s">
        <v>6168</v>
      </c>
      <c r="E806" s="862">
        <v>51.41</v>
      </c>
      <c r="F806" s="862">
        <v>5907721</v>
      </c>
      <c r="G806" s="862" t="s">
        <v>8906</v>
      </c>
      <c r="H806" s="862" t="s">
        <v>5872</v>
      </c>
      <c r="I806" s="274" t="s">
        <v>8907</v>
      </c>
      <c r="J806" s="274" t="s">
        <v>8908</v>
      </c>
      <c r="K806" s="862" t="s">
        <v>824</v>
      </c>
      <c r="L806" s="862" t="s">
        <v>6172</v>
      </c>
    </row>
    <row r="807" spans="1:12">
      <c r="A807" s="1008">
        <v>804</v>
      </c>
      <c r="B807" s="1008" t="s">
        <v>8909</v>
      </c>
      <c r="C807" s="1008" t="s">
        <v>5864</v>
      </c>
      <c r="D807" s="305" t="s">
        <v>8910</v>
      </c>
      <c r="E807" s="305">
        <v>9.3699999999999992</v>
      </c>
      <c r="F807" s="305">
        <v>5076285</v>
      </c>
      <c r="G807" s="305" t="s">
        <v>6105</v>
      </c>
      <c r="H807" s="305" t="s">
        <v>2870</v>
      </c>
      <c r="I807" s="1008" t="s">
        <v>8911</v>
      </c>
      <c r="J807" s="1008" t="s">
        <v>8912</v>
      </c>
      <c r="K807" s="305" t="s">
        <v>1184</v>
      </c>
      <c r="L807" s="305" t="s">
        <v>3054</v>
      </c>
    </row>
    <row r="808" spans="1:12">
      <c r="A808" s="274">
        <v>805</v>
      </c>
      <c r="B808" s="274" t="s">
        <v>8913</v>
      </c>
      <c r="C808" s="274" t="s">
        <v>5864</v>
      </c>
      <c r="D808" s="862" t="s">
        <v>3537</v>
      </c>
      <c r="E808" s="862">
        <v>44.88</v>
      </c>
      <c r="F808" s="862">
        <v>5076285</v>
      </c>
      <c r="G808" s="862" t="s">
        <v>6105</v>
      </c>
      <c r="H808" s="862" t="s">
        <v>2870</v>
      </c>
      <c r="I808" s="274" t="s">
        <v>8911</v>
      </c>
      <c r="J808" s="274" t="s">
        <v>8912</v>
      </c>
      <c r="K808" s="862" t="s">
        <v>1184</v>
      </c>
      <c r="L808" s="862" t="s">
        <v>3054</v>
      </c>
    </row>
    <row r="809" spans="1:12">
      <c r="A809" s="1008">
        <v>806</v>
      </c>
      <c r="B809" s="1008" t="s">
        <v>8914</v>
      </c>
      <c r="C809" s="1008" t="s">
        <v>5864</v>
      </c>
      <c r="D809" s="305" t="s">
        <v>8915</v>
      </c>
      <c r="E809" s="305">
        <v>77.47</v>
      </c>
      <c r="F809" s="305">
        <v>2109638</v>
      </c>
      <c r="G809" s="305" t="s">
        <v>8725</v>
      </c>
      <c r="H809" s="305" t="s">
        <v>2870</v>
      </c>
      <c r="I809" s="1008" t="s">
        <v>8916</v>
      </c>
      <c r="J809" s="1008" t="s">
        <v>8917</v>
      </c>
      <c r="K809" s="305" t="s">
        <v>1260</v>
      </c>
      <c r="L809" s="305" t="s">
        <v>6757</v>
      </c>
    </row>
    <row r="810" spans="1:12" ht="24">
      <c r="A810" s="274">
        <v>807</v>
      </c>
      <c r="B810" s="274" t="s">
        <v>8918</v>
      </c>
      <c r="C810" s="274" t="s">
        <v>5864</v>
      </c>
      <c r="D810" s="862" t="s">
        <v>8919</v>
      </c>
      <c r="E810" s="862">
        <v>39.04</v>
      </c>
      <c r="F810" s="862">
        <v>2051303</v>
      </c>
      <c r="G810" s="862" t="s">
        <v>7996</v>
      </c>
      <c r="H810" s="862" t="s">
        <v>6016</v>
      </c>
      <c r="I810" s="274" t="s">
        <v>8920</v>
      </c>
      <c r="J810" s="274" t="s">
        <v>8921</v>
      </c>
      <c r="K810" s="862" t="s">
        <v>1239</v>
      </c>
      <c r="L810" s="862" t="s">
        <v>5899</v>
      </c>
    </row>
    <row r="811" spans="1:12" ht="24">
      <c r="A811" s="1008">
        <v>808</v>
      </c>
      <c r="B811" s="1008" t="s">
        <v>8922</v>
      </c>
      <c r="C811" s="1008" t="s">
        <v>5864</v>
      </c>
      <c r="D811" s="305" t="s">
        <v>8923</v>
      </c>
      <c r="E811" s="305">
        <v>335.02</v>
      </c>
      <c r="F811" s="305">
        <v>5157846</v>
      </c>
      <c r="G811" s="305" t="s">
        <v>8924</v>
      </c>
      <c r="H811" s="305" t="s">
        <v>2870</v>
      </c>
      <c r="I811" s="1008" t="s">
        <v>8925</v>
      </c>
      <c r="J811" s="1008" t="s">
        <v>8926</v>
      </c>
      <c r="K811" s="305" t="s">
        <v>1759</v>
      </c>
      <c r="L811" s="305" t="s">
        <v>2908</v>
      </c>
    </row>
    <row r="812" spans="1:12">
      <c r="A812" s="274">
        <v>809</v>
      </c>
      <c r="B812" s="274" t="s">
        <v>8927</v>
      </c>
      <c r="C812" s="274" t="s">
        <v>5864</v>
      </c>
      <c r="D812" s="862" t="s">
        <v>8928</v>
      </c>
      <c r="E812" s="862">
        <v>29.97</v>
      </c>
      <c r="F812" s="862">
        <v>5289785</v>
      </c>
      <c r="G812" s="862" t="s">
        <v>8929</v>
      </c>
      <c r="H812" s="862" t="s">
        <v>2870</v>
      </c>
      <c r="I812" s="274" t="s">
        <v>8930</v>
      </c>
      <c r="J812" s="274" t="s">
        <v>8931</v>
      </c>
      <c r="K812" s="862" t="s">
        <v>824</v>
      </c>
      <c r="L812" s="862" t="s">
        <v>6172</v>
      </c>
    </row>
    <row r="813" spans="1:12" ht="24">
      <c r="A813" s="1008">
        <v>810</v>
      </c>
      <c r="B813" s="1008" t="s">
        <v>8932</v>
      </c>
      <c r="C813" s="1008" t="s">
        <v>5864</v>
      </c>
      <c r="D813" s="305" t="s">
        <v>8928</v>
      </c>
      <c r="E813" s="305">
        <v>31.52</v>
      </c>
      <c r="F813" s="305">
        <v>2810581</v>
      </c>
      <c r="G813" s="305" t="s">
        <v>8933</v>
      </c>
      <c r="H813" s="305" t="s">
        <v>2870</v>
      </c>
      <c r="I813" s="1008" t="s">
        <v>8930</v>
      </c>
      <c r="J813" s="1008" t="s">
        <v>8931</v>
      </c>
      <c r="K813" s="305" t="s">
        <v>824</v>
      </c>
      <c r="L813" s="305" t="s">
        <v>6172</v>
      </c>
    </row>
    <row r="814" spans="1:12">
      <c r="A814" s="274">
        <v>811</v>
      </c>
      <c r="B814" s="274" t="s">
        <v>8934</v>
      </c>
      <c r="C814" s="274" t="s">
        <v>5864</v>
      </c>
      <c r="D814" s="862" t="s">
        <v>8935</v>
      </c>
      <c r="E814" s="862">
        <v>52.98</v>
      </c>
      <c r="F814" s="862">
        <v>2811162</v>
      </c>
      <c r="G814" s="862" t="s">
        <v>8936</v>
      </c>
      <c r="H814" s="862" t="s">
        <v>2870</v>
      </c>
      <c r="I814" s="274" t="s">
        <v>8930</v>
      </c>
      <c r="J814" s="274" t="s">
        <v>8931</v>
      </c>
      <c r="K814" s="862" t="s">
        <v>824</v>
      </c>
      <c r="L814" s="862" t="s">
        <v>6172</v>
      </c>
    </row>
    <row r="815" spans="1:12">
      <c r="A815" s="1008">
        <v>812</v>
      </c>
      <c r="B815" s="1008" t="s">
        <v>8937</v>
      </c>
      <c r="C815" s="1008" t="s">
        <v>5864</v>
      </c>
      <c r="D815" s="305" t="s">
        <v>8928</v>
      </c>
      <c r="E815" s="305">
        <v>40.07</v>
      </c>
      <c r="F815" s="305">
        <v>5517346</v>
      </c>
      <c r="G815" s="305" t="s">
        <v>8938</v>
      </c>
      <c r="H815" s="305" t="s">
        <v>2870</v>
      </c>
      <c r="I815" s="1008" t="s">
        <v>8930</v>
      </c>
      <c r="J815" s="1008" t="s">
        <v>8931</v>
      </c>
      <c r="K815" s="305" t="s">
        <v>824</v>
      </c>
      <c r="L815" s="305" t="s">
        <v>6172</v>
      </c>
    </row>
    <row r="816" spans="1:12">
      <c r="A816" s="274">
        <v>813</v>
      </c>
      <c r="B816" s="274" t="s">
        <v>8939</v>
      </c>
      <c r="C816" s="274" t="s">
        <v>5864</v>
      </c>
      <c r="D816" s="862" t="s">
        <v>8928</v>
      </c>
      <c r="E816" s="862">
        <v>163.24</v>
      </c>
      <c r="F816" s="862">
        <v>5168317</v>
      </c>
      <c r="G816" s="862" t="s">
        <v>8940</v>
      </c>
      <c r="H816" s="862" t="s">
        <v>2870</v>
      </c>
      <c r="I816" s="274" t="s">
        <v>8930</v>
      </c>
      <c r="J816" s="274" t="s">
        <v>8931</v>
      </c>
      <c r="K816" s="862" t="s">
        <v>824</v>
      </c>
      <c r="L816" s="862" t="s">
        <v>6172</v>
      </c>
    </row>
    <row r="817" spans="1:12">
      <c r="A817" s="1008">
        <v>814</v>
      </c>
      <c r="B817" s="1008" t="s">
        <v>8941</v>
      </c>
      <c r="C817" s="1008" t="s">
        <v>5864</v>
      </c>
      <c r="D817" s="305" t="s">
        <v>8928</v>
      </c>
      <c r="E817" s="305">
        <v>20</v>
      </c>
      <c r="F817" s="305">
        <v>5289785</v>
      </c>
      <c r="G817" s="305" t="s">
        <v>8929</v>
      </c>
      <c r="H817" s="305" t="s">
        <v>2870</v>
      </c>
      <c r="I817" s="1008" t="s">
        <v>8930</v>
      </c>
      <c r="J817" s="1008" t="s">
        <v>8931</v>
      </c>
      <c r="K817" s="305" t="s">
        <v>824</v>
      </c>
      <c r="L817" s="305" t="s">
        <v>6172</v>
      </c>
    </row>
    <row r="818" spans="1:12">
      <c r="A818" s="274">
        <v>815</v>
      </c>
      <c r="B818" s="274" t="s">
        <v>8942</v>
      </c>
      <c r="C818" s="274" t="s">
        <v>5864</v>
      </c>
      <c r="D818" s="862" t="s">
        <v>3757</v>
      </c>
      <c r="E818" s="862">
        <v>275.63</v>
      </c>
      <c r="F818" s="862">
        <v>2045931</v>
      </c>
      <c r="G818" s="862" t="s">
        <v>8943</v>
      </c>
      <c r="H818" s="862" t="s">
        <v>2870</v>
      </c>
      <c r="I818" s="274" t="s">
        <v>8944</v>
      </c>
      <c r="J818" s="274" t="s">
        <v>8945</v>
      </c>
      <c r="K818" s="862" t="s">
        <v>1202</v>
      </c>
      <c r="L818" s="862" t="s">
        <v>2998</v>
      </c>
    </row>
    <row r="819" spans="1:12">
      <c r="A819" s="1008">
        <v>816</v>
      </c>
      <c r="B819" s="1008" t="s">
        <v>8946</v>
      </c>
      <c r="C819" s="1008" t="s">
        <v>5864</v>
      </c>
      <c r="D819" s="305" t="s">
        <v>8213</v>
      </c>
      <c r="E819" s="305">
        <v>32.909999999999997</v>
      </c>
      <c r="F819" s="305">
        <v>2041278</v>
      </c>
      <c r="G819" s="305" t="s">
        <v>6303</v>
      </c>
      <c r="H819" s="305" t="s">
        <v>2870</v>
      </c>
      <c r="I819" s="1008" t="s">
        <v>8947</v>
      </c>
      <c r="J819" s="1008" t="s">
        <v>8948</v>
      </c>
      <c r="K819" s="305" t="s">
        <v>824</v>
      </c>
      <c r="L819" s="305" t="s">
        <v>3273</v>
      </c>
    </row>
    <row r="820" spans="1:12">
      <c r="A820" s="274">
        <v>817</v>
      </c>
      <c r="B820" s="274" t="s">
        <v>8949</v>
      </c>
      <c r="C820" s="274" t="s">
        <v>5864</v>
      </c>
      <c r="D820" s="862" t="s">
        <v>8950</v>
      </c>
      <c r="E820" s="862">
        <v>334.13</v>
      </c>
      <c r="F820" s="862">
        <v>2003732</v>
      </c>
      <c r="G820" s="862" t="s">
        <v>3114</v>
      </c>
      <c r="H820" s="862" t="s">
        <v>2870</v>
      </c>
      <c r="I820" s="274" t="s">
        <v>8951</v>
      </c>
      <c r="J820" s="274" t="s">
        <v>8952</v>
      </c>
      <c r="K820" s="862" t="s">
        <v>1173</v>
      </c>
      <c r="L820" s="862" t="s">
        <v>1184</v>
      </c>
    </row>
    <row r="821" spans="1:12">
      <c r="A821" s="1008">
        <v>818</v>
      </c>
      <c r="B821" s="1008" t="s">
        <v>8953</v>
      </c>
      <c r="C821" s="1008" t="s">
        <v>5864</v>
      </c>
      <c r="D821" s="305" t="s">
        <v>4111</v>
      </c>
      <c r="E821" s="305">
        <v>98.62</v>
      </c>
      <c r="F821" s="305">
        <v>2862522</v>
      </c>
      <c r="G821" s="305" t="s">
        <v>8954</v>
      </c>
      <c r="H821" s="305" t="s">
        <v>2870</v>
      </c>
      <c r="I821" s="1008" t="s">
        <v>8955</v>
      </c>
      <c r="J821" s="1008" t="s">
        <v>8956</v>
      </c>
      <c r="K821" s="305" t="s">
        <v>1202</v>
      </c>
      <c r="L821" s="305" t="s">
        <v>3268</v>
      </c>
    </row>
    <row r="822" spans="1:12">
      <c r="A822" s="274">
        <v>819</v>
      </c>
      <c r="B822" s="274" t="s">
        <v>8957</v>
      </c>
      <c r="C822" s="274" t="s">
        <v>5864</v>
      </c>
      <c r="D822" s="862" t="s">
        <v>8958</v>
      </c>
      <c r="E822" s="862">
        <v>34.479999999999997</v>
      </c>
      <c r="F822" s="862">
        <v>5536154</v>
      </c>
      <c r="G822" s="862" t="s">
        <v>8825</v>
      </c>
      <c r="H822" s="862" t="s">
        <v>2870</v>
      </c>
      <c r="I822" s="274" t="s">
        <v>8959</v>
      </c>
      <c r="J822" s="274" t="s">
        <v>8960</v>
      </c>
      <c r="K822" s="862" t="s">
        <v>824</v>
      </c>
      <c r="L822" s="862" t="s">
        <v>3273</v>
      </c>
    </row>
    <row r="823" spans="1:12">
      <c r="A823" s="1008">
        <v>820</v>
      </c>
      <c r="B823" s="1008" t="s">
        <v>8961</v>
      </c>
      <c r="C823" s="1008" t="s">
        <v>5864</v>
      </c>
      <c r="D823" s="305" t="s">
        <v>3528</v>
      </c>
      <c r="E823" s="305">
        <v>38.409999999999997</v>
      </c>
      <c r="F823" s="305">
        <v>5411726</v>
      </c>
      <c r="G823" s="305" t="s">
        <v>8962</v>
      </c>
      <c r="H823" s="305" t="s">
        <v>2870</v>
      </c>
      <c r="I823" s="1008" t="s">
        <v>8963</v>
      </c>
      <c r="J823" s="1008" t="s">
        <v>8964</v>
      </c>
      <c r="K823" s="305" t="s">
        <v>1202</v>
      </c>
      <c r="L823" s="305" t="s">
        <v>3006</v>
      </c>
    </row>
    <row r="824" spans="1:12">
      <c r="A824" s="274">
        <v>821</v>
      </c>
      <c r="B824" s="274" t="s">
        <v>8965</v>
      </c>
      <c r="C824" s="274" t="s">
        <v>5864</v>
      </c>
      <c r="D824" s="862" t="s">
        <v>3351</v>
      </c>
      <c r="E824" s="862">
        <v>277.54000000000002</v>
      </c>
      <c r="F824" s="862">
        <v>2067501</v>
      </c>
      <c r="G824" s="862" t="s">
        <v>8966</v>
      </c>
      <c r="H824" s="862" t="s">
        <v>2870</v>
      </c>
      <c r="I824" s="274" t="s">
        <v>8967</v>
      </c>
      <c r="J824" s="274" t="s">
        <v>8968</v>
      </c>
      <c r="K824" s="862" t="s">
        <v>2022</v>
      </c>
      <c r="L824" s="862" t="s">
        <v>2969</v>
      </c>
    </row>
    <row r="825" spans="1:12" ht="24">
      <c r="A825" s="1008">
        <v>822</v>
      </c>
      <c r="B825" s="1008" t="s">
        <v>8969</v>
      </c>
      <c r="C825" s="1008" t="s">
        <v>5864</v>
      </c>
      <c r="D825" s="305" t="s">
        <v>8970</v>
      </c>
      <c r="E825" s="305">
        <v>228.81</v>
      </c>
      <c r="F825" s="305">
        <v>2876965</v>
      </c>
      <c r="G825" s="305" t="s">
        <v>8426</v>
      </c>
      <c r="H825" s="305" t="s">
        <v>2870</v>
      </c>
      <c r="I825" s="1008" t="s">
        <v>8971</v>
      </c>
      <c r="J825" s="1008" t="s">
        <v>8972</v>
      </c>
      <c r="K825" s="305" t="s">
        <v>2022</v>
      </c>
      <c r="L825" s="305" t="s">
        <v>3059</v>
      </c>
    </row>
    <row r="826" spans="1:12">
      <c r="A826" s="274">
        <v>823</v>
      </c>
      <c r="B826" s="274" t="s">
        <v>8973</v>
      </c>
      <c r="C826" s="274" t="s">
        <v>5864</v>
      </c>
      <c r="D826" s="862" t="s">
        <v>8974</v>
      </c>
      <c r="E826" s="862">
        <v>353.54</v>
      </c>
      <c r="F826" s="862">
        <v>2619504</v>
      </c>
      <c r="G826" s="862" t="s">
        <v>8975</v>
      </c>
      <c r="H826" s="862" t="s">
        <v>5872</v>
      </c>
      <c r="I826" s="274" t="s">
        <v>8976</v>
      </c>
      <c r="J826" s="274" t="s">
        <v>8977</v>
      </c>
      <c r="K826" s="862" t="s">
        <v>1173</v>
      </c>
      <c r="L826" s="862" t="s">
        <v>3255</v>
      </c>
    </row>
    <row r="827" spans="1:12">
      <c r="A827" s="1008">
        <v>824</v>
      </c>
      <c r="B827" s="1008" t="s">
        <v>8978</v>
      </c>
      <c r="C827" s="1008" t="s">
        <v>5864</v>
      </c>
      <c r="D827" s="305" t="s">
        <v>4761</v>
      </c>
      <c r="E827" s="305">
        <v>692.42</v>
      </c>
      <c r="F827" s="305">
        <v>2834421</v>
      </c>
      <c r="G827" s="305" t="s">
        <v>8979</v>
      </c>
      <c r="H827" s="305" t="s">
        <v>2870</v>
      </c>
      <c r="I827" s="1008" t="s">
        <v>8980</v>
      </c>
      <c r="J827" s="1008" t="s">
        <v>8981</v>
      </c>
      <c r="K827" s="305" t="s">
        <v>1234</v>
      </c>
      <c r="L827" s="305" t="s">
        <v>1234</v>
      </c>
    </row>
    <row r="828" spans="1:12" ht="24">
      <c r="A828" s="274">
        <v>825</v>
      </c>
      <c r="B828" s="274" t="s">
        <v>8982</v>
      </c>
      <c r="C828" s="274" t="s">
        <v>5864</v>
      </c>
      <c r="D828" s="862" t="s">
        <v>8983</v>
      </c>
      <c r="E828" s="862">
        <v>59.44</v>
      </c>
      <c r="F828" s="862">
        <v>5341205</v>
      </c>
      <c r="G828" s="862" t="s">
        <v>8984</v>
      </c>
      <c r="H828" s="862" t="s">
        <v>5966</v>
      </c>
      <c r="I828" s="274" t="s">
        <v>8985</v>
      </c>
      <c r="J828" s="274" t="s">
        <v>8986</v>
      </c>
      <c r="K828" s="862" t="s">
        <v>1265</v>
      </c>
      <c r="L828" s="862" t="s">
        <v>2070</v>
      </c>
    </row>
    <row r="829" spans="1:12">
      <c r="A829" s="1008">
        <v>826</v>
      </c>
      <c r="B829" s="1008" t="s">
        <v>8987</v>
      </c>
      <c r="C829" s="1008" t="s">
        <v>5864</v>
      </c>
      <c r="D829" s="305" t="s">
        <v>8988</v>
      </c>
      <c r="E829" s="305">
        <v>65.540000000000006</v>
      </c>
      <c r="F829" s="305">
        <v>2784041</v>
      </c>
      <c r="G829" s="305" t="s">
        <v>8989</v>
      </c>
      <c r="H829" s="305" t="s">
        <v>2870</v>
      </c>
      <c r="I829" s="1008" t="s">
        <v>8990</v>
      </c>
      <c r="J829" s="1008" t="s">
        <v>8991</v>
      </c>
      <c r="K829" s="305" t="s">
        <v>1184</v>
      </c>
      <c r="L829" s="305" t="s">
        <v>3163</v>
      </c>
    </row>
    <row r="830" spans="1:12">
      <c r="A830" s="274">
        <v>827</v>
      </c>
      <c r="B830" s="274" t="s">
        <v>8992</v>
      </c>
      <c r="C830" s="274" t="s">
        <v>5864</v>
      </c>
      <c r="D830" s="862" t="s">
        <v>8993</v>
      </c>
      <c r="E830" s="862">
        <v>164.39</v>
      </c>
      <c r="F830" s="862">
        <v>5109884</v>
      </c>
      <c r="G830" s="862" t="s">
        <v>8994</v>
      </c>
      <c r="H830" s="862" t="s">
        <v>2870</v>
      </c>
      <c r="I830" s="274" t="s">
        <v>8995</v>
      </c>
      <c r="J830" s="274" t="s">
        <v>8996</v>
      </c>
      <c r="K830" s="862" t="s">
        <v>1265</v>
      </c>
      <c r="L830" s="862" t="s">
        <v>2070</v>
      </c>
    </row>
    <row r="831" spans="1:12">
      <c r="A831" s="1008">
        <v>828</v>
      </c>
      <c r="B831" s="1008" t="s">
        <v>8997</v>
      </c>
      <c r="C831" s="1008" t="s">
        <v>5864</v>
      </c>
      <c r="D831" s="305" t="s">
        <v>8935</v>
      </c>
      <c r="E831" s="305">
        <v>189.44</v>
      </c>
      <c r="F831" s="305">
        <v>5590051</v>
      </c>
      <c r="G831" s="305" t="s">
        <v>8998</v>
      </c>
      <c r="H831" s="305" t="s">
        <v>2870</v>
      </c>
      <c r="I831" s="1008" t="s">
        <v>8999</v>
      </c>
      <c r="J831" s="1008" t="s">
        <v>9000</v>
      </c>
      <c r="K831" s="305" t="s">
        <v>824</v>
      </c>
      <c r="L831" s="305" t="s">
        <v>6172</v>
      </c>
    </row>
    <row r="832" spans="1:12">
      <c r="A832" s="274">
        <v>829</v>
      </c>
      <c r="B832" s="274" t="s">
        <v>9001</v>
      </c>
      <c r="C832" s="274" t="s">
        <v>5864</v>
      </c>
      <c r="D832" s="862" t="s">
        <v>9002</v>
      </c>
      <c r="E832" s="862">
        <v>36.369999999999997</v>
      </c>
      <c r="F832" s="862">
        <v>5121442</v>
      </c>
      <c r="G832" s="862" t="s">
        <v>9003</v>
      </c>
      <c r="H832" s="862" t="s">
        <v>2870</v>
      </c>
      <c r="I832" s="274" t="s">
        <v>9004</v>
      </c>
      <c r="J832" s="274" t="s">
        <v>9005</v>
      </c>
      <c r="K832" s="862" t="s">
        <v>824</v>
      </c>
      <c r="L832" s="862" t="s">
        <v>3195</v>
      </c>
    </row>
    <row r="833" spans="1:12" ht="24">
      <c r="A833" s="1008">
        <v>830</v>
      </c>
      <c r="B833" s="1008" t="s">
        <v>9006</v>
      </c>
      <c r="C833" s="1008" t="s">
        <v>5864</v>
      </c>
      <c r="D833" s="305" t="s">
        <v>9007</v>
      </c>
      <c r="E833" s="305">
        <v>61.98</v>
      </c>
      <c r="F833" s="305">
        <v>5111803</v>
      </c>
      <c r="G833" s="305" t="s">
        <v>9008</v>
      </c>
      <c r="H833" s="305" t="s">
        <v>5966</v>
      </c>
      <c r="I833" s="1008" t="s">
        <v>9004</v>
      </c>
      <c r="J833" s="1008" t="s">
        <v>9005</v>
      </c>
      <c r="K833" s="305" t="s">
        <v>1213</v>
      </c>
      <c r="L833" s="305" t="s">
        <v>6885</v>
      </c>
    </row>
    <row r="834" spans="1:12">
      <c r="A834" s="274">
        <v>831</v>
      </c>
      <c r="B834" s="274" t="s">
        <v>9009</v>
      </c>
      <c r="C834" s="274" t="s">
        <v>5864</v>
      </c>
      <c r="D834" s="862" t="s">
        <v>9010</v>
      </c>
      <c r="E834" s="862">
        <v>32.119999999999997</v>
      </c>
      <c r="F834" s="862">
        <v>5214335</v>
      </c>
      <c r="G834" s="862" t="s">
        <v>9011</v>
      </c>
      <c r="H834" s="862" t="s">
        <v>2870</v>
      </c>
      <c r="I834" s="274" t="s">
        <v>9012</v>
      </c>
      <c r="J834" s="274" t="s">
        <v>9013</v>
      </c>
      <c r="K834" s="862" t="s">
        <v>824</v>
      </c>
      <c r="L834" s="862" t="s">
        <v>6172</v>
      </c>
    </row>
    <row r="835" spans="1:12">
      <c r="A835" s="1008">
        <v>832</v>
      </c>
      <c r="B835" s="1008" t="s">
        <v>9014</v>
      </c>
      <c r="C835" s="1008" t="s">
        <v>5864</v>
      </c>
      <c r="D835" s="305" t="s">
        <v>9015</v>
      </c>
      <c r="E835" s="305">
        <v>51.25</v>
      </c>
      <c r="F835" s="305">
        <v>2661128</v>
      </c>
      <c r="G835" s="305" t="s">
        <v>4003</v>
      </c>
      <c r="H835" s="305" t="s">
        <v>2870</v>
      </c>
      <c r="I835" s="1008" t="s">
        <v>9016</v>
      </c>
      <c r="J835" s="1008" t="s">
        <v>9017</v>
      </c>
      <c r="K835" s="305" t="s">
        <v>1250</v>
      </c>
      <c r="L835" s="305" t="s">
        <v>3032</v>
      </c>
    </row>
    <row r="836" spans="1:12" ht="24">
      <c r="A836" s="274">
        <v>833</v>
      </c>
      <c r="B836" s="274" t="s">
        <v>9018</v>
      </c>
      <c r="C836" s="274" t="s">
        <v>5864</v>
      </c>
      <c r="D836" s="862" t="s">
        <v>9019</v>
      </c>
      <c r="E836" s="1021">
        <v>4481.82</v>
      </c>
      <c r="F836" s="862">
        <v>2887134</v>
      </c>
      <c r="G836" s="862" t="s">
        <v>9020</v>
      </c>
      <c r="H836" s="862" t="s">
        <v>5966</v>
      </c>
      <c r="I836" s="274" t="s">
        <v>9021</v>
      </c>
      <c r="J836" s="274" t="s">
        <v>9022</v>
      </c>
      <c r="K836" s="862" t="s">
        <v>1759</v>
      </c>
      <c r="L836" s="862" t="s">
        <v>9023</v>
      </c>
    </row>
    <row r="837" spans="1:12" ht="24">
      <c r="A837" s="1008">
        <v>834</v>
      </c>
      <c r="B837" s="1008" t="s">
        <v>9024</v>
      </c>
      <c r="C837" s="1008" t="s">
        <v>5864</v>
      </c>
      <c r="D837" s="305" t="s">
        <v>5520</v>
      </c>
      <c r="E837" s="305">
        <v>178.98</v>
      </c>
      <c r="F837" s="305">
        <v>5294088</v>
      </c>
      <c r="G837" s="305" t="s">
        <v>9025</v>
      </c>
      <c r="H837" s="305" t="s">
        <v>5966</v>
      </c>
      <c r="I837" s="1008" t="s">
        <v>9021</v>
      </c>
      <c r="J837" s="1008" t="s">
        <v>9022</v>
      </c>
      <c r="K837" s="305" t="s">
        <v>1202</v>
      </c>
      <c r="L837" s="305" t="s">
        <v>3268</v>
      </c>
    </row>
    <row r="838" spans="1:12">
      <c r="A838" s="274">
        <v>835</v>
      </c>
      <c r="B838" s="274" t="s">
        <v>9026</v>
      </c>
      <c r="C838" s="274" t="s">
        <v>5864</v>
      </c>
      <c r="D838" s="862" t="s">
        <v>3273</v>
      </c>
      <c r="E838" s="862">
        <v>33.74</v>
      </c>
      <c r="F838" s="862">
        <v>5218349</v>
      </c>
      <c r="G838" s="862" t="s">
        <v>9027</v>
      </c>
      <c r="H838" s="862" t="s">
        <v>2870</v>
      </c>
      <c r="I838" s="274" t="s">
        <v>9021</v>
      </c>
      <c r="J838" s="274" t="s">
        <v>9022</v>
      </c>
      <c r="K838" s="862" t="s">
        <v>824</v>
      </c>
      <c r="L838" s="862" t="s">
        <v>3273</v>
      </c>
    </row>
    <row r="839" spans="1:12" ht="24">
      <c r="A839" s="1008">
        <v>836</v>
      </c>
      <c r="B839" s="1008" t="s">
        <v>9028</v>
      </c>
      <c r="C839" s="1008" t="s">
        <v>5864</v>
      </c>
      <c r="D839" s="305" t="s">
        <v>9029</v>
      </c>
      <c r="E839" s="305">
        <v>92.75</v>
      </c>
      <c r="F839" s="305">
        <v>5877288</v>
      </c>
      <c r="G839" s="305" t="s">
        <v>9030</v>
      </c>
      <c r="H839" s="305" t="s">
        <v>5966</v>
      </c>
      <c r="I839" s="1008" t="s">
        <v>9021</v>
      </c>
      <c r="J839" s="1008" t="s">
        <v>9022</v>
      </c>
      <c r="K839" s="305" t="s">
        <v>1202</v>
      </c>
      <c r="L839" s="305" t="s">
        <v>3268</v>
      </c>
    </row>
    <row r="840" spans="1:12">
      <c r="A840" s="274">
        <v>837</v>
      </c>
      <c r="B840" s="274" t="s">
        <v>9031</v>
      </c>
      <c r="C840" s="274" t="s">
        <v>5864</v>
      </c>
      <c r="D840" s="862" t="s">
        <v>9032</v>
      </c>
      <c r="E840" s="862">
        <v>178.04</v>
      </c>
      <c r="F840" s="862">
        <v>2885425</v>
      </c>
      <c r="G840" s="862" t="s">
        <v>9033</v>
      </c>
      <c r="H840" s="862" t="s">
        <v>2870</v>
      </c>
      <c r="I840" s="274" t="s">
        <v>9021</v>
      </c>
      <c r="J840" s="274" t="s">
        <v>9022</v>
      </c>
      <c r="K840" s="862" t="s">
        <v>1223</v>
      </c>
      <c r="L840" s="862" t="s">
        <v>1101</v>
      </c>
    </row>
    <row r="841" spans="1:12" ht="24">
      <c r="A841" s="1008">
        <v>838</v>
      </c>
      <c r="B841" s="1008" t="s">
        <v>9034</v>
      </c>
      <c r="C841" s="1008" t="s">
        <v>5864</v>
      </c>
      <c r="D841" s="305" t="s">
        <v>3096</v>
      </c>
      <c r="E841" s="305">
        <v>73.84</v>
      </c>
      <c r="F841" s="305">
        <v>5384915</v>
      </c>
      <c r="G841" s="305" t="s">
        <v>8633</v>
      </c>
      <c r="H841" s="305" t="s">
        <v>5966</v>
      </c>
      <c r="I841" s="1008" t="s">
        <v>9035</v>
      </c>
      <c r="J841" s="1008" t="s">
        <v>9036</v>
      </c>
      <c r="K841" s="305" t="s">
        <v>1202</v>
      </c>
      <c r="L841" s="305" t="s">
        <v>3006</v>
      </c>
    </row>
    <row r="842" spans="1:12">
      <c r="A842" s="274">
        <v>839</v>
      </c>
      <c r="B842" s="274" t="s">
        <v>9037</v>
      </c>
      <c r="C842" s="274" t="s">
        <v>5864</v>
      </c>
      <c r="D842" s="862" t="s">
        <v>3148</v>
      </c>
      <c r="E842" s="862">
        <v>159.69</v>
      </c>
      <c r="F842" s="862">
        <v>5105501</v>
      </c>
      <c r="G842" s="862" t="s">
        <v>9038</v>
      </c>
      <c r="H842" s="862" t="s">
        <v>2870</v>
      </c>
      <c r="I842" s="274" t="s">
        <v>9039</v>
      </c>
      <c r="J842" s="274" t="s">
        <v>9040</v>
      </c>
      <c r="K842" s="862" t="s">
        <v>1234</v>
      </c>
      <c r="L842" s="862" t="s">
        <v>8053</v>
      </c>
    </row>
    <row r="843" spans="1:12">
      <c r="A843" s="1008">
        <v>840</v>
      </c>
      <c r="B843" s="1008" t="s">
        <v>9041</v>
      </c>
      <c r="C843" s="1008" t="s">
        <v>5864</v>
      </c>
      <c r="D843" s="305" t="s">
        <v>9042</v>
      </c>
      <c r="E843" s="305">
        <v>550.53</v>
      </c>
      <c r="F843" s="305">
        <v>5429196</v>
      </c>
      <c r="G843" s="305" t="s">
        <v>9043</v>
      </c>
      <c r="H843" s="305" t="s">
        <v>2870</v>
      </c>
      <c r="I843" s="1008" t="s">
        <v>9039</v>
      </c>
      <c r="J843" s="1008" t="s">
        <v>9040</v>
      </c>
      <c r="K843" s="305" t="s">
        <v>1239</v>
      </c>
      <c r="L843" s="305" t="s">
        <v>3002</v>
      </c>
    </row>
    <row r="844" spans="1:12">
      <c r="A844" s="274">
        <v>841</v>
      </c>
      <c r="B844" s="274" t="s">
        <v>9044</v>
      </c>
      <c r="C844" s="274" t="s">
        <v>5864</v>
      </c>
      <c r="D844" s="862" t="s">
        <v>9045</v>
      </c>
      <c r="E844" s="862">
        <v>42.82</v>
      </c>
      <c r="F844" s="862">
        <v>5038464</v>
      </c>
      <c r="G844" s="862" t="s">
        <v>9046</v>
      </c>
      <c r="H844" s="862" t="s">
        <v>2870</v>
      </c>
      <c r="I844" s="274" t="s">
        <v>9047</v>
      </c>
      <c r="J844" s="274" t="s">
        <v>9048</v>
      </c>
      <c r="K844" s="862" t="s">
        <v>1202</v>
      </c>
      <c r="L844" s="862" t="s">
        <v>3219</v>
      </c>
    </row>
    <row r="845" spans="1:12">
      <c r="A845" s="1008">
        <v>842</v>
      </c>
      <c r="B845" s="1008" t="s">
        <v>9049</v>
      </c>
      <c r="C845" s="1008" t="s">
        <v>5864</v>
      </c>
      <c r="D845" s="305" t="s">
        <v>9050</v>
      </c>
      <c r="E845" s="305">
        <v>237.84</v>
      </c>
      <c r="F845" s="305">
        <v>2872943</v>
      </c>
      <c r="G845" s="305" t="s">
        <v>7066</v>
      </c>
      <c r="H845" s="305" t="s">
        <v>2870</v>
      </c>
      <c r="I845" s="1008" t="s">
        <v>9051</v>
      </c>
      <c r="J845" s="1008" t="s">
        <v>9052</v>
      </c>
      <c r="K845" s="305" t="s">
        <v>2022</v>
      </c>
      <c r="L845" s="305" t="s">
        <v>2903</v>
      </c>
    </row>
    <row r="846" spans="1:12">
      <c r="A846" s="274">
        <v>843</v>
      </c>
      <c r="B846" s="274" t="s">
        <v>9053</v>
      </c>
      <c r="C846" s="274" t="s">
        <v>5864</v>
      </c>
      <c r="D846" s="862" t="s">
        <v>9054</v>
      </c>
      <c r="E846" s="862">
        <v>25.01</v>
      </c>
      <c r="F846" s="862">
        <v>5445744</v>
      </c>
      <c r="G846" s="862" t="s">
        <v>8648</v>
      </c>
      <c r="H846" s="862" t="s">
        <v>2870</v>
      </c>
      <c r="I846" s="274" t="s">
        <v>9055</v>
      </c>
      <c r="J846" s="274" t="s">
        <v>9056</v>
      </c>
      <c r="K846" s="862" t="s">
        <v>1179</v>
      </c>
      <c r="L846" s="862" t="s">
        <v>2948</v>
      </c>
    </row>
    <row r="847" spans="1:12">
      <c r="A847" s="1008">
        <v>844</v>
      </c>
      <c r="B847" s="1008" t="s">
        <v>9057</v>
      </c>
      <c r="C847" s="1008" t="s">
        <v>5864</v>
      </c>
      <c r="D847" s="305" t="s">
        <v>9058</v>
      </c>
      <c r="E847" s="305">
        <v>56.74</v>
      </c>
      <c r="F847" s="305">
        <v>5445744</v>
      </c>
      <c r="G847" s="305" t="s">
        <v>8648</v>
      </c>
      <c r="H847" s="305" t="s">
        <v>2870</v>
      </c>
      <c r="I847" s="1008" t="s">
        <v>9055</v>
      </c>
      <c r="J847" s="1008" t="s">
        <v>9056</v>
      </c>
      <c r="K847" s="305" t="s">
        <v>1179</v>
      </c>
      <c r="L847" s="305" t="s">
        <v>2948</v>
      </c>
    </row>
    <row r="848" spans="1:12">
      <c r="A848" s="274">
        <v>845</v>
      </c>
      <c r="B848" s="274" t="s">
        <v>9059</v>
      </c>
      <c r="C848" s="274" t="s">
        <v>5864</v>
      </c>
      <c r="D848" s="862" t="s">
        <v>9060</v>
      </c>
      <c r="E848" s="862">
        <v>541.08000000000004</v>
      </c>
      <c r="F848" s="862">
        <v>2546485</v>
      </c>
      <c r="G848" s="862" t="s">
        <v>9061</v>
      </c>
      <c r="H848" s="862" t="s">
        <v>2870</v>
      </c>
      <c r="I848" s="274" t="s">
        <v>9062</v>
      </c>
      <c r="J848" s="274" t="s">
        <v>9063</v>
      </c>
      <c r="K848" s="862" t="s">
        <v>2022</v>
      </c>
      <c r="L848" s="862" t="s">
        <v>3542</v>
      </c>
    </row>
    <row r="849" spans="1:12" ht="24">
      <c r="A849" s="1008">
        <v>846</v>
      </c>
      <c r="B849" s="1008" t="s">
        <v>9064</v>
      </c>
      <c r="C849" s="1008" t="s">
        <v>5864</v>
      </c>
      <c r="D849" s="305" t="s">
        <v>9065</v>
      </c>
      <c r="E849" s="305">
        <v>365.36</v>
      </c>
      <c r="F849" s="305">
        <v>5244269</v>
      </c>
      <c r="G849" s="305" t="s">
        <v>9066</v>
      </c>
      <c r="H849" s="305" t="s">
        <v>5966</v>
      </c>
      <c r="I849" s="1008" t="s">
        <v>9067</v>
      </c>
      <c r="J849" s="1008" t="s">
        <v>9068</v>
      </c>
      <c r="K849" s="305" t="s">
        <v>1202</v>
      </c>
      <c r="L849" s="305" t="s">
        <v>2998</v>
      </c>
    </row>
    <row r="850" spans="1:12" ht="24">
      <c r="A850" s="274">
        <v>847</v>
      </c>
      <c r="B850" s="274" t="s">
        <v>9069</v>
      </c>
      <c r="C850" s="274" t="s">
        <v>5864</v>
      </c>
      <c r="D850" s="862" t="s">
        <v>9070</v>
      </c>
      <c r="E850" s="862">
        <v>80.290000000000006</v>
      </c>
      <c r="F850" s="862">
        <v>5152518</v>
      </c>
      <c r="G850" s="862" t="s">
        <v>9071</v>
      </c>
      <c r="H850" s="862" t="s">
        <v>5966</v>
      </c>
      <c r="I850" s="274" t="s">
        <v>9072</v>
      </c>
      <c r="J850" s="274" t="s">
        <v>9073</v>
      </c>
      <c r="K850" s="862" t="s">
        <v>1202</v>
      </c>
      <c r="L850" s="862" t="s">
        <v>3006</v>
      </c>
    </row>
    <row r="851" spans="1:12">
      <c r="A851" s="1008">
        <v>848</v>
      </c>
      <c r="B851" s="1008" t="s">
        <v>9074</v>
      </c>
      <c r="C851" s="1008" t="s">
        <v>5864</v>
      </c>
      <c r="D851" s="305" t="s">
        <v>9075</v>
      </c>
      <c r="E851" s="305">
        <v>6.18</v>
      </c>
      <c r="F851" s="305">
        <v>5194199</v>
      </c>
      <c r="G851" s="305" t="s">
        <v>9076</v>
      </c>
      <c r="H851" s="305" t="s">
        <v>2870</v>
      </c>
      <c r="I851" s="1008" t="s">
        <v>9077</v>
      </c>
      <c r="J851" s="1008" t="s">
        <v>9078</v>
      </c>
      <c r="K851" s="305" t="s">
        <v>2022</v>
      </c>
      <c r="L851" s="305" t="s">
        <v>3235</v>
      </c>
    </row>
    <row r="852" spans="1:12" ht="24">
      <c r="A852" s="274">
        <v>849</v>
      </c>
      <c r="B852" s="274" t="s">
        <v>9079</v>
      </c>
      <c r="C852" s="274" t="s">
        <v>5864</v>
      </c>
      <c r="D852" s="862" t="s">
        <v>9080</v>
      </c>
      <c r="E852" s="862">
        <v>354.51</v>
      </c>
      <c r="F852" s="862">
        <v>5068827</v>
      </c>
      <c r="G852" s="862" t="s">
        <v>6416</v>
      </c>
      <c r="H852" s="862" t="s">
        <v>5966</v>
      </c>
      <c r="I852" s="274" t="s">
        <v>9081</v>
      </c>
      <c r="J852" s="274" t="s">
        <v>9082</v>
      </c>
      <c r="K852" s="862" t="s">
        <v>1239</v>
      </c>
      <c r="L852" s="862" t="s">
        <v>6419</v>
      </c>
    </row>
    <row r="853" spans="1:12">
      <c r="A853" s="1008">
        <v>850</v>
      </c>
      <c r="B853" s="1008" t="s">
        <v>9083</v>
      </c>
      <c r="C853" s="1008" t="s">
        <v>5864</v>
      </c>
      <c r="D853" s="305" t="s">
        <v>6474</v>
      </c>
      <c r="E853" s="1019">
        <v>1082.42</v>
      </c>
      <c r="F853" s="305">
        <v>2095025</v>
      </c>
      <c r="G853" s="305" t="s">
        <v>6022</v>
      </c>
      <c r="H853" s="305" t="s">
        <v>2870</v>
      </c>
      <c r="I853" s="1008" t="s">
        <v>9084</v>
      </c>
      <c r="J853" s="1008" t="s">
        <v>9085</v>
      </c>
      <c r="K853" s="305" t="s">
        <v>1207</v>
      </c>
      <c r="L853" s="305" t="s">
        <v>6462</v>
      </c>
    </row>
    <row r="854" spans="1:12" ht="24">
      <c r="A854" s="274">
        <v>851</v>
      </c>
      <c r="B854" s="274" t="s">
        <v>9086</v>
      </c>
      <c r="C854" s="274" t="s">
        <v>5864</v>
      </c>
      <c r="D854" s="862" t="s">
        <v>9087</v>
      </c>
      <c r="E854" s="862">
        <v>27.86</v>
      </c>
      <c r="F854" s="862">
        <v>5268095</v>
      </c>
      <c r="G854" s="862" t="s">
        <v>9088</v>
      </c>
      <c r="H854" s="862" t="s">
        <v>2870</v>
      </c>
      <c r="I854" s="274" t="s">
        <v>9089</v>
      </c>
      <c r="J854" s="274" t="s">
        <v>9090</v>
      </c>
      <c r="K854" s="862" t="s">
        <v>824</v>
      </c>
      <c r="L854" s="862" t="s">
        <v>6172</v>
      </c>
    </row>
    <row r="855" spans="1:12">
      <c r="A855" s="1008">
        <v>852</v>
      </c>
      <c r="B855" s="1008" t="s">
        <v>9091</v>
      </c>
      <c r="C855" s="1008" t="s">
        <v>5864</v>
      </c>
      <c r="D855" s="305" t="s">
        <v>9092</v>
      </c>
      <c r="E855" s="305">
        <v>26.79</v>
      </c>
      <c r="F855" s="305">
        <v>5259673</v>
      </c>
      <c r="G855" s="305" t="s">
        <v>9093</v>
      </c>
      <c r="H855" s="305" t="s">
        <v>2870</v>
      </c>
      <c r="I855" s="1008" t="s">
        <v>9089</v>
      </c>
      <c r="J855" s="1008" t="s">
        <v>9090</v>
      </c>
      <c r="K855" s="305" t="s">
        <v>1202</v>
      </c>
      <c r="L855" s="305" t="s">
        <v>3006</v>
      </c>
    </row>
    <row r="856" spans="1:12">
      <c r="A856" s="274">
        <v>853</v>
      </c>
      <c r="B856" s="274" t="s">
        <v>9094</v>
      </c>
      <c r="C856" s="274" t="s">
        <v>5864</v>
      </c>
      <c r="D856" s="862" t="s">
        <v>9095</v>
      </c>
      <c r="E856" s="862">
        <v>31.71</v>
      </c>
      <c r="F856" s="862">
        <v>4249305</v>
      </c>
      <c r="G856" s="862" t="s">
        <v>9096</v>
      </c>
      <c r="H856" s="862" t="s">
        <v>2870</v>
      </c>
      <c r="I856" s="274" t="s">
        <v>9097</v>
      </c>
      <c r="J856" s="274" t="s">
        <v>9098</v>
      </c>
      <c r="K856" s="862" t="s">
        <v>2058</v>
      </c>
      <c r="L856" s="862" t="s">
        <v>1197</v>
      </c>
    </row>
    <row r="857" spans="1:12">
      <c r="A857" s="1008">
        <v>854</v>
      </c>
      <c r="B857" s="1008" t="s">
        <v>9099</v>
      </c>
      <c r="C857" s="1008" t="s">
        <v>5864</v>
      </c>
      <c r="D857" s="305" t="s">
        <v>9100</v>
      </c>
      <c r="E857" s="305">
        <v>36.020000000000003</v>
      </c>
      <c r="F857" s="305">
        <v>5167256</v>
      </c>
      <c r="G857" s="305" t="s">
        <v>3234</v>
      </c>
      <c r="H857" s="305" t="s">
        <v>2870</v>
      </c>
      <c r="I857" s="1008" t="s">
        <v>9097</v>
      </c>
      <c r="J857" s="1008" t="s">
        <v>9098</v>
      </c>
      <c r="K857" s="305" t="s">
        <v>2022</v>
      </c>
      <c r="L857" s="305" t="s">
        <v>3235</v>
      </c>
    </row>
    <row r="858" spans="1:12">
      <c r="A858" s="274">
        <v>855</v>
      </c>
      <c r="B858" s="274" t="s">
        <v>9101</v>
      </c>
      <c r="C858" s="274" t="s">
        <v>5864</v>
      </c>
      <c r="D858" s="862" t="s">
        <v>9102</v>
      </c>
      <c r="E858" s="1021">
        <v>1637.63</v>
      </c>
      <c r="F858" s="862">
        <v>5376467</v>
      </c>
      <c r="G858" s="862" t="s">
        <v>9103</v>
      </c>
      <c r="H858" s="862" t="s">
        <v>2870</v>
      </c>
      <c r="I858" s="274" t="s">
        <v>9097</v>
      </c>
      <c r="J858" s="274" t="s">
        <v>9098</v>
      </c>
      <c r="K858" s="862" t="s">
        <v>1213</v>
      </c>
      <c r="L858" s="862" t="s">
        <v>5635</v>
      </c>
    </row>
    <row r="859" spans="1:12">
      <c r="A859" s="1008">
        <v>856</v>
      </c>
      <c r="B859" s="1008" t="s">
        <v>9104</v>
      </c>
      <c r="C859" s="1008" t="s">
        <v>5864</v>
      </c>
      <c r="D859" s="305" t="s">
        <v>9105</v>
      </c>
      <c r="E859" s="1019">
        <v>2881.79</v>
      </c>
      <c r="F859" s="305">
        <v>5176727</v>
      </c>
      <c r="G859" s="305" t="s">
        <v>9106</v>
      </c>
      <c r="H859" s="305" t="s">
        <v>5872</v>
      </c>
      <c r="I859" s="1008" t="s">
        <v>9107</v>
      </c>
      <c r="J859" s="1008" t="s">
        <v>9108</v>
      </c>
      <c r="K859" s="305" t="s">
        <v>1759</v>
      </c>
      <c r="L859" s="305" t="s">
        <v>2908</v>
      </c>
    </row>
    <row r="860" spans="1:12">
      <c r="A860" s="274">
        <v>857</v>
      </c>
      <c r="B860" s="274" t="s">
        <v>9109</v>
      </c>
      <c r="C860" s="274" t="s">
        <v>5864</v>
      </c>
      <c r="D860" s="862" t="s">
        <v>6035</v>
      </c>
      <c r="E860" s="862">
        <v>35.979999999999997</v>
      </c>
      <c r="F860" s="862">
        <v>5047706</v>
      </c>
      <c r="G860" s="862" t="s">
        <v>9110</v>
      </c>
      <c r="H860" s="862" t="s">
        <v>2870</v>
      </c>
      <c r="I860" s="274" t="s">
        <v>9111</v>
      </c>
      <c r="J860" s="274" t="s">
        <v>9112</v>
      </c>
      <c r="K860" s="862" t="s">
        <v>2022</v>
      </c>
      <c r="L860" s="862" t="s">
        <v>2903</v>
      </c>
    </row>
    <row r="861" spans="1:12">
      <c r="A861" s="1008">
        <v>858</v>
      </c>
      <c r="B861" s="1008" t="s">
        <v>9113</v>
      </c>
      <c r="C861" s="1008" t="s">
        <v>5864</v>
      </c>
      <c r="D861" s="305" t="s">
        <v>9114</v>
      </c>
      <c r="E861" s="305">
        <v>39.119999999999997</v>
      </c>
      <c r="F861" s="305">
        <v>2708345</v>
      </c>
      <c r="G861" s="305" t="s">
        <v>9115</v>
      </c>
      <c r="H861" s="305" t="s">
        <v>5872</v>
      </c>
      <c r="I861" s="1008" t="s">
        <v>9116</v>
      </c>
      <c r="J861" s="1008" t="s">
        <v>7171</v>
      </c>
      <c r="K861" s="305" t="s">
        <v>1234</v>
      </c>
      <c r="L861" s="305" t="s">
        <v>1234</v>
      </c>
    </row>
    <row r="862" spans="1:12" ht="24">
      <c r="A862" s="274">
        <v>859</v>
      </c>
      <c r="B862" s="274" t="s">
        <v>9117</v>
      </c>
      <c r="C862" s="274" t="s">
        <v>5864</v>
      </c>
      <c r="D862" s="862" t="s">
        <v>9118</v>
      </c>
      <c r="E862" s="862">
        <v>117.11</v>
      </c>
      <c r="F862" s="862">
        <v>5249007</v>
      </c>
      <c r="G862" s="862" t="s">
        <v>9119</v>
      </c>
      <c r="H862" s="862" t="s">
        <v>5966</v>
      </c>
      <c r="I862" s="274" t="s">
        <v>9120</v>
      </c>
      <c r="J862" s="274" t="s">
        <v>9121</v>
      </c>
      <c r="K862" s="862" t="s">
        <v>1202</v>
      </c>
      <c r="L862" s="862" t="s">
        <v>3006</v>
      </c>
    </row>
    <row r="863" spans="1:12">
      <c r="A863" s="1008">
        <v>860</v>
      </c>
      <c r="B863" s="1008" t="s">
        <v>9122</v>
      </c>
      <c r="C863" s="1008" t="s">
        <v>5864</v>
      </c>
      <c r="D863" s="305" t="s">
        <v>9123</v>
      </c>
      <c r="E863" s="305">
        <v>27</v>
      </c>
      <c r="F863" s="305">
        <v>5170591</v>
      </c>
      <c r="G863" s="305" t="s">
        <v>9124</v>
      </c>
      <c r="H863" s="305" t="s">
        <v>2870</v>
      </c>
      <c r="I863" s="1008" t="s">
        <v>9125</v>
      </c>
      <c r="J863" s="1008" t="s">
        <v>9126</v>
      </c>
      <c r="K863" s="305" t="s">
        <v>824</v>
      </c>
      <c r="L863" s="305" t="s">
        <v>6172</v>
      </c>
    </row>
    <row r="864" spans="1:12">
      <c r="A864" s="274">
        <v>861</v>
      </c>
      <c r="B864" s="274" t="s">
        <v>9127</v>
      </c>
      <c r="C864" s="274" t="s">
        <v>5864</v>
      </c>
      <c r="D864" s="862" t="s">
        <v>4218</v>
      </c>
      <c r="E864" s="862">
        <v>24.89</v>
      </c>
      <c r="F864" s="862">
        <v>2050463</v>
      </c>
      <c r="G864" s="862" t="s">
        <v>9128</v>
      </c>
      <c r="H864" s="862" t="s">
        <v>6130</v>
      </c>
      <c r="I864" s="274" t="s">
        <v>9125</v>
      </c>
      <c r="J864" s="274" t="s">
        <v>9126</v>
      </c>
      <c r="K864" s="862" t="s">
        <v>2058</v>
      </c>
      <c r="L864" s="862" t="s">
        <v>1197</v>
      </c>
    </row>
    <row r="865" spans="1:12">
      <c r="A865" s="1008">
        <v>862</v>
      </c>
      <c r="B865" s="1008" t="s">
        <v>9129</v>
      </c>
      <c r="C865" s="1008" t="s">
        <v>5864</v>
      </c>
      <c r="D865" s="305" t="s">
        <v>9130</v>
      </c>
      <c r="E865" s="305">
        <v>25.07</v>
      </c>
      <c r="F865" s="305">
        <v>5222575</v>
      </c>
      <c r="G865" s="305" t="s">
        <v>9131</v>
      </c>
      <c r="H865" s="305" t="s">
        <v>2870</v>
      </c>
      <c r="I865" s="1008" t="s">
        <v>9132</v>
      </c>
      <c r="J865" s="1008" t="s">
        <v>9133</v>
      </c>
      <c r="K865" s="305" t="s">
        <v>824</v>
      </c>
      <c r="L865" s="305" t="s">
        <v>3273</v>
      </c>
    </row>
    <row r="866" spans="1:12">
      <c r="A866" s="274">
        <v>863</v>
      </c>
      <c r="B866" s="274" t="s">
        <v>9134</v>
      </c>
      <c r="C866" s="274" t="s">
        <v>5864</v>
      </c>
      <c r="D866" s="862" t="s">
        <v>3873</v>
      </c>
      <c r="E866" s="1021">
        <v>1423.81</v>
      </c>
      <c r="F866" s="862">
        <v>5009138</v>
      </c>
      <c r="G866" s="862" t="s">
        <v>8019</v>
      </c>
      <c r="H866" s="862" t="s">
        <v>2870</v>
      </c>
      <c r="I866" s="274" t="s">
        <v>9135</v>
      </c>
      <c r="J866" s="274" t="s">
        <v>9136</v>
      </c>
      <c r="K866" s="862" t="s">
        <v>2022</v>
      </c>
      <c r="L866" s="862" t="s">
        <v>3014</v>
      </c>
    </row>
    <row r="867" spans="1:12">
      <c r="A867" s="1008">
        <v>864</v>
      </c>
      <c r="B867" s="1008" t="s">
        <v>9137</v>
      </c>
      <c r="C867" s="1008" t="s">
        <v>5864</v>
      </c>
      <c r="D867" s="305" t="s">
        <v>7166</v>
      </c>
      <c r="E867" s="305">
        <v>33.99</v>
      </c>
      <c r="F867" s="305">
        <v>5175739</v>
      </c>
      <c r="G867" s="305" t="s">
        <v>9138</v>
      </c>
      <c r="H867" s="305" t="s">
        <v>2870</v>
      </c>
      <c r="I867" s="1008" t="s">
        <v>9135</v>
      </c>
      <c r="J867" s="1008" t="s">
        <v>9139</v>
      </c>
      <c r="K867" s="305" t="s">
        <v>1184</v>
      </c>
      <c r="L867" s="305" t="s">
        <v>3054</v>
      </c>
    </row>
    <row r="868" spans="1:12" ht="24">
      <c r="A868" s="274">
        <v>865</v>
      </c>
      <c r="B868" s="274" t="s">
        <v>9140</v>
      </c>
      <c r="C868" s="274" t="s">
        <v>5864</v>
      </c>
      <c r="D868" s="862" t="s">
        <v>3790</v>
      </c>
      <c r="E868" s="1021">
        <v>1789.37</v>
      </c>
      <c r="F868" s="862">
        <v>2765888</v>
      </c>
      <c r="G868" s="862" t="s">
        <v>9141</v>
      </c>
      <c r="H868" s="862" t="s">
        <v>5872</v>
      </c>
      <c r="I868" s="274" t="s">
        <v>9142</v>
      </c>
      <c r="J868" s="274" t="s">
        <v>9143</v>
      </c>
      <c r="K868" s="862" t="s">
        <v>7620</v>
      </c>
      <c r="L868" s="862" t="s">
        <v>9144</v>
      </c>
    </row>
    <row r="869" spans="1:12">
      <c r="A869" s="1008">
        <v>866</v>
      </c>
      <c r="B869" s="1008" t="s">
        <v>9145</v>
      </c>
      <c r="C869" s="1008" t="s">
        <v>5864</v>
      </c>
      <c r="D869" s="305" t="s">
        <v>9146</v>
      </c>
      <c r="E869" s="305">
        <v>264.8</v>
      </c>
      <c r="F869" s="305">
        <v>6309003</v>
      </c>
      <c r="G869" s="305" t="s">
        <v>9147</v>
      </c>
      <c r="H869" s="305" t="s">
        <v>2870</v>
      </c>
      <c r="I869" s="1008" t="s">
        <v>9142</v>
      </c>
      <c r="J869" s="1008" t="s">
        <v>9148</v>
      </c>
      <c r="K869" s="305" t="s">
        <v>2058</v>
      </c>
      <c r="L869" s="305" t="s">
        <v>1197</v>
      </c>
    </row>
    <row r="870" spans="1:12">
      <c r="A870" s="274">
        <v>867</v>
      </c>
      <c r="B870" s="274" t="s">
        <v>9149</v>
      </c>
      <c r="C870" s="274" t="s">
        <v>5864</v>
      </c>
      <c r="D870" s="862" t="s">
        <v>9150</v>
      </c>
      <c r="E870" s="862">
        <v>203.18</v>
      </c>
      <c r="F870" s="862">
        <v>5099005</v>
      </c>
      <c r="G870" s="862" t="s">
        <v>6290</v>
      </c>
      <c r="H870" s="862" t="s">
        <v>2870</v>
      </c>
      <c r="I870" s="274" t="s">
        <v>9151</v>
      </c>
      <c r="J870" s="274" t="s">
        <v>9152</v>
      </c>
      <c r="K870" s="862" t="s">
        <v>1759</v>
      </c>
      <c r="L870" s="862" t="s">
        <v>2927</v>
      </c>
    </row>
    <row r="871" spans="1:12">
      <c r="A871" s="1008">
        <v>868</v>
      </c>
      <c r="B871" s="1008" t="s">
        <v>9153</v>
      </c>
      <c r="C871" s="1008" t="s">
        <v>5864</v>
      </c>
      <c r="D871" s="305" t="s">
        <v>9154</v>
      </c>
      <c r="E871" s="305">
        <v>483.57</v>
      </c>
      <c r="F871" s="305">
        <v>5099005</v>
      </c>
      <c r="G871" s="305" t="s">
        <v>6290</v>
      </c>
      <c r="H871" s="305" t="s">
        <v>2870</v>
      </c>
      <c r="I871" s="1008" t="s">
        <v>9151</v>
      </c>
      <c r="J871" s="1008" t="s">
        <v>9152</v>
      </c>
      <c r="K871" s="305" t="s">
        <v>1759</v>
      </c>
      <c r="L871" s="305" t="s">
        <v>2927</v>
      </c>
    </row>
    <row r="872" spans="1:12">
      <c r="A872" s="274">
        <v>869</v>
      </c>
      <c r="B872" s="274" t="s">
        <v>9155</v>
      </c>
      <c r="C872" s="274" t="s">
        <v>5864</v>
      </c>
      <c r="D872" s="862" t="s">
        <v>5135</v>
      </c>
      <c r="E872" s="862">
        <v>487.39</v>
      </c>
      <c r="F872" s="862">
        <v>5415853</v>
      </c>
      <c r="G872" s="862" t="s">
        <v>9156</v>
      </c>
      <c r="H872" s="862" t="s">
        <v>2870</v>
      </c>
      <c r="I872" s="274" t="s">
        <v>9157</v>
      </c>
      <c r="J872" s="274" t="s">
        <v>9158</v>
      </c>
      <c r="K872" s="862" t="s">
        <v>1207</v>
      </c>
      <c r="L872" s="862" t="s">
        <v>3059</v>
      </c>
    </row>
    <row r="873" spans="1:12">
      <c r="A873" s="1008">
        <v>870</v>
      </c>
      <c r="B873" s="1008" t="s">
        <v>9159</v>
      </c>
      <c r="C873" s="1008" t="s">
        <v>5864</v>
      </c>
      <c r="D873" s="305" t="s">
        <v>9160</v>
      </c>
      <c r="E873" s="305">
        <v>95.64</v>
      </c>
      <c r="F873" s="305">
        <v>2868679</v>
      </c>
      <c r="G873" s="305" t="s">
        <v>9161</v>
      </c>
      <c r="H873" s="305" t="s">
        <v>2870</v>
      </c>
      <c r="I873" s="1008" t="s">
        <v>9162</v>
      </c>
      <c r="J873" s="1008" t="s">
        <v>9163</v>
      </c>
      <c r="K873" s="305" t="s">
        <v>1239</v>
      </c>
      <c r="L873" s="305" t="s">
        <v>3002</v>
      </c>
    </row>
    <row r="874" spans="1:12" ht="24">
      <c r="A874" s="274">
        <v>871</v>
      </c>
      <c r="B874" s="274" t="s">
        <v>9164</v>
      </c>
      <c r="C874" s="274" t="s">
        <v>5864</v>
      </c>
      <c r="D874" s="862" t="s">
        <v>9165</v>
      </c>
      <c r="E874" s="862">
        <v>166.7</v>
      </c>
      <c r="F874" s="862">
        <v>5234522</v>
      </c>
      <c r="G874" s="862" t="s">
        <v>9166</v>
      </c>
      <c r="H874" s="862" t="s">
        <v>5966</v>
      </c>
      <c r="I874" s="274" t="s">
        <v>9167</v>
      </c>
      <c r="J874" s="274" t="s">
        <v>9168</v>
      </c>
      <c r="K874" s="862" t="s">
        <v>1202</v>
      </c>
      <c r="L874" s="862" t="s">
        <v>3006</v>
      </c>
    </row>
    <row r="875" spans="1:12" ht="24">
      <c r="A875" s="1008">
        <v>872</v>
      </c>
      <c r="B875" s="1008" t="s">
        <v>9169</v>
      </c>
      <c r="C875" s="1008" t="s">
        <v>5864</v>
      </c>
      <c r="D875" s="305" t="s">
        <v>7763</v>
      </c>
      <c r="E875" s="305">
        <v>541.52</v>
      </c>
      <c r="F875" s="305">
        <v>2724146</v>
      </c>
      <c r="G875" s="305" t="s">
        <v>7764</v>
      </c>
      <c r="H875" s="305" t="s">
        <v>5966</v>
      </c>
      <c r="I875" s="1008" t="s">
        <v>9170</v>
      </c>
      <c r="J875" s="1008" t="s">
        <v>9171</v>
      </c>
      <c r="K875" s="305" t="s">
        <v>1759</v>
      </c>
      <c r="L875" s="305" t="s">
        <v>3162</v>
      </c>
    </row>
    <row r="876" spans="1:12" ht="24">
      <c r="A876" s="274">
        <v>873</v>
      </c>
      <c r="B876" s="274" t="s">
        <v>9172</v>
      </c>
      <c r="C876" s="274" t="s">
        <v>5864</v>
      </c>
      <c r="D876" s="862" t="s">
        <v>9173</v>
      </c>
      <c r="E876" s="862">
        <v>424.89</v>
      </c>
      <c r="F876" s="862">
        <v>2724146</v>
      </c>
      <c r="G876" s="862" t="s">
        <v>7764</v>
      </c>
      <c r="H876" s="862" t="s">
        <v>5966</v>
      </c>
      <c r="I876" s="274" t="s">
        <v>9170</v>
      </c>
      <c r="J876" s="274" t="s">
        <v>9171</v>
      </c>
      <c r="K876" s="862" t="s">
        <v>1759</v>
      </c>
      <c r="L876" s="862" t="s">
        <v>3162</v>
      </c>
    </row>
    <row r="877" spans="1:12">
      <c r="A877" s="1008">
        <v>874</v>
      </c>
      <c r="B877" s="1008" t="s">
        <v>9174</v>
      </c>
      <c r="C877" s="1008" t="s">
        <v>5864</v>
      </c>
      <c r="D877" s="305" t="s">
        <v>9175</v>
      </c>
      <c r="E877" s="305">
        <v>114.43</v>
      </c>
      <c r="F877" s="305">
        <v>5012821</v>
      </c>
      <c r="G877" s="305" t="s">
        <v>9176</v>
      </c>
      <c r="H877" s="305" t="s">
        <v>2870</v>
      </c>
      <c r="I877" s="1008" t="s">
        <v>9177</v>
      </c>
      <c r="J877" s="1008" t="s">
        <v>9178</v>
      </c>
      <c r="K877" s="305" t="s">
        <v>824</v>
      </c>
      <c r="L877" s="305" t="s">
        <v>3195</v>
      </c>
    </row>
    <row r="878" spans="1:12" ht="24">
      <c r="A878" s="274">
        <v>875</v>
      </c>
      <c r="B878" s="274" t="s">
        <v>9179</v>
      </c>
      <c r="C878" s="274" t="s">
        <v>5864</v>
      </c>
      <c r="D878" s="862" t="s">
        <v>9180</v>
      </c>
      <c r="E878" s="1021">
        <v>1171.21</v>
      </c>
      <c r="F878" s="862">
        <v>5403766</v>
      </c>
      <c r="G878" s="862" t="e">
        <v>#N/A</v>
      </c>
      <c r="H878" s="862" t="s">
        <v>5966</v>
      </c>
      <c r="I878" s="274" t="s">
        <v>9181</v>
      </c>
      <c r="J878" s="274" t="s">
        <v>9182</v>
      </c>
      <c r="K878" s="862" t="s">
        <v>1202</v>
      </c>
      <c r="L878" s="862" t="s">
        <v>3268</v>
      </c>
    </row>
    <row r="879" spans="1:12">
      <c r="A879" s="1008">
        <v>876</v>
      </c>
      <c r="B879" s="1008" t="s">
        <v>9183</v>
      </c>
      <c r="C879" s="1008" t="s">
        <v>5864</v>
      </c>
      <c r="D879" s="305" t="s">
        <v>9184</v>
      </c>
      <c r="E879" s="1019">
        <v>10541.01</v>
      </c>
      <c r="F879" s="305">
        <v>2668548</v>
      </c>
      <c r="G879" s="305" t="s">
        <v>7297</v>
      </c>
      <c r="H879" s="305" t="s">
        <v>2870</v>
      </c>
      <c r="I879" s="1008" t="s">
        <v>9185</v>
      </c>
      <c r="J879" s="1008" t="s">
        <v>9186</v>
      </c>
      <c r="K879" s="305" t="s">
        <v>1759</v>
      </c>
      <c r="L879" s="305" t="s">
        <v>9187</v>
      </c>
    </row>
    <row r="880" spans="1:12">
      <c r="A880" s="274">
        <v>877</v>
      </c>
      <c r="B880" s="274" t="s">
        <v>9188</v>
      </c>
      <c r="C880" s="274" t="s">
        <v>5864</v>
      </c>
      <c r="D880" s="862" t="s">
        <v>9189</v>
      </c>
      <c r="E880" s="862">
        <v>29.97</v>
      </c>
      <c r="F880" s="862">
        <v>2688123</v>
      </c>
      <c r="G880" s="862" t="s">
        <v>9190</v>
      </c>
      <c r="H880" s="862" t="s">
        <v>2870</v>
      </c>
      <c r="I880" s="274" t="s">
        <v>9185</v>
      </c>
      <c r="J880" s="274" t="s">
        <v>9186</v>
      </c>
      <c r="K880" s="862" t="s">
        <v>2022</v>
      </c>
      <c r="L880" s="862" t="s">
        <v>3235</v>
      </c>
    </row>
    <row r="881" spans="1:12">
      <c r="A881" s="1008">
        <v>878</v>
      </c>
      <c r="B881" s="1008" t="s">
        <v>9191</v>
      </c>
      <c r="C881" s="1008" t="s">
        <v>5864</v>
      </c>
      <c r="D881" s="305" t="s">
        <v>9192</v>
      </c>
      <c r="E881" s="305">
        <v>206.5</v>
      </c>
      <c r="F881" s="305">
        <v>5041589</v>
      </c>
      <c r="G881" s="305" t="s">
        <v>9193</v>
      </c>
      <c r="H881" s="305" t="s">
        <v>5872</v>
      </c>
      <c r="I881" s="1008" t="s">
        <v>9194</v>
      </c>
      <c r="J881" s="1008" t="s">
        <v>9195</v>
      </c>
      <c r="K881" s="305" t="s">
        <v>2022</v>
      </c>
      <c r="L881" s="305" t="s">
        <v>2903</v>
      </c>
    </row>
    <row r="882" spans="1:12" ht="24">
      <c r="A882" s="274">
        <v>879</v>
      </c>
      <c r="B882" s="274" t="s">
        <v>9196</v>
      </c>
      <c r="C882" s="274" t="s">
        <v>5864</v>
      </c>
      <c r="D882" s="862" t="s">
        <v>9197</v>
      </c>
      <c r="E882" s="862">
        <v>354.67</v>
      </c>
      <c r="F882" s="862">
        <v>5872006</v>
      </c>
      <c r="G882" s="862" t="s">
        <v>9198</v>
      </c>
      <c r="H882" s="862" t="s">
        <v>5966</v>
      </c>
      <c r="I882" s="274" t="s">
        <v>9199</v>
      </c>
      <c r="J882" s="274" t="s">
        <v>9200</v>
      </c>
      <c r="K882" s="862" t="s">
        <v>1202</v>
      </c>
      <c r="L882" s="862" t="s">
        <v>3268</v>
      </c>
    </row>
    <row r="883" spans="1:12">
      <c r="A883" s="1008">
        <v>880</v>
      </c>
      <c r="B883" s="1008" t="s">
        <v>9201</v>
      </c>
      <c r="C883" s="1008" t="s">
        <v>5864</v>
      </c>
      <c r="D883" s="305" t="s">
        <v>9202</v>
      </c>
      <c r="E883" s="305">
        <v>98.5</v>
      </c>
      <c r="F883" s="305">
        <v>2855267</v>
      </c>
      <c r="G883" s="305" t="s">
        <v>9203</v>
      </c>
      <c r="H883" s="305" t="s">
        <v>2870</v>
      </c>
      <c r="I883" s="1008" t="s">
        <v>9204</v>
      </c>
      <c r="J883" s="1008" t="s">
        <v>9205</v>
      </c>
      <c r="K883" s="305" t="s">
        <v>2058</v>
      </c>
      <c r="L883" s="305" t="s">
        <v>1197</v>
      </c>
    </row>
    <row r="884" spans="1:12" ht="24">
      <c r="A884" s="274">
        <v>881</v>
      </c>
      <c r="B884" s="274" t="s">
        <v>9206</v>
      </c>
      <c r="C884" s="274" t="s">
        <v>5864</v>
      </c>
      <c r="D884" s="862" t="s">
        <v>9207</v>
      </c>
      <c r="E884" s="862">
        <v>227.64</v>
      </c>
      <c r="F884" s="862">
        <v>5152542</v>
      </c>
      <c r="G884" s="862" t="s">
        <v>9208</v>
      </c>
      <c r="H884" s="862" t="s">
        <v>2870</v>
      </c>
      <c r="I884" s="274" t="s">
        <v>9204</v>
      </c>
      <c r="J884" s="274" t="s">
        <v>9205</v>
      </c>
      <c r="K884" s="862" t="s">
        <v>2022</v>
      </c>
      <c r="L884" s="862" t="s">
        <v>2969</v>
      </c>
    </row>
    <row r="885" spans="1:12">
      <c r="A885" s="1008">
        <v>882</v>
      </c>
      <c r="B885" s="1008" t="s">
        <v>9209</v>
      </c>
      <c r="C885" s="1008" t="s">
        <v>5864</v>
      </c>
      <c r="D885" s="305" t="s">
        <v>9210</v>
      </c>
      <c r="E885" s="305">
        <v>404.98</v>
      </c>
      <c r="F885" s="305">
        <v>5111676</v>
      </c>
      <c r="G885" s="305" t="s">
        <v>9211</v>
      </c>
      <c r="H885" s="305" t="s">
        <v>2870</v>
      </c>
      <c r="I885" s="1008" t="s">
        <v>9212</v>
      </c>
      <c r="J885" s="1008" t="s">
        <v>9213</v>
      </c>
      <c r="K885" s="305" t="s">
        <v>1207</v>
      </c>
      <c r="L885" s="305" t="s">
        <v>4811</v>
      </c>
    </row>
    <row r="886" spans="1:12">
      <c r="A886" s="274">
        <v>883</v>
      </c>
      <c r="B886" s="274" t="s">
        <v>9214</v>
      </c>
      <c r="C886" s="274" t="s">
        <v>5864</v>
      </c>
      <c r="D886" s="862" t="s">
        <v>9215</v>
      </c>
      <c r="E886" s="862">
        <v>379.25</v>
      </c>
      <c r="F886" s="862">
        <v>5222443</v>
      </c>
      <c r="G886" s="862" t="s">
        <v>9216</v>
      </c>
      <c r="H886" s="862" t="s">
        <v>2870</v>
      </c>
      <c r="I886" s="274" t="s">
        <v>9217</v>
      </c>
      <c r="J886" s="274" t="s">
        <v>9218</v>
      </c>
      <c r="K886" s="862" t="s">
        <v>1202</v>
      </c>
      <c r="L886" s="862" t="s">
        <v>3006</v>
      </c>
    </row>
    <row r="887" spans="1:12" ht="24">
      <c r="A887" s="1008">
        <v>884</v>
      </c>
      <c r="B887" s="1008" t="s">
        <v>9219</v>
      </c>
      <c r="C887" s="1008" t="s">
        <v>5864</v>
      </c>
      <c r="D887" s="305" t="s">
        <v>9220</v>
      </c>
      <c r="E887" s="1019">
        <v>1835.25</v>
      </c>
      <c r="F887" s="305">
        <v>5050138</v>
      </c>
      <c r="G887" s="305" t="s">
        <v>9221</v>
      </c>
      <c r="H887" s="305" t="s">
        <v>5966</v>
      </c>
      <c r="I887" s="1008" t="s">
        <v>9217</v>
      </c>
      <c r="J887" s="1008" t="s">
        <v>9218</v>
      </c>
      <c r="K887" s="305" t="s">
        <v>1202</v>
      </c>
      <c r="L887" s="305" t="s">
        <v>3728</v>
      </c>
    </row>
    <row r="888" spans="1:12" ht="24">
      <c r="A888" s="274">
        <v>885</v>
      </c>
      <c r="B888" s="274" t="s">
        <v>9222</v>
      </c>
      <c r="C888" s="274" t="s">
        <v>5864</v>
      </c>
      <c r="D888" s="862" t="s">
        <v>9223</v>
      </c>
      <c r="E888" s="862">
        <v>523.64</v>
      </c>
      <c r="F888" s="862">
        <v>2036347</v>
      </c>
      <c r="G888" s="862" t="s">
        <v>9224</v>
      </c>
      <c r="H888" s="862" t="s">
        <v>2870</v>
      </c>
      <c r="I888" s="274" t="s">
        <v>9225</v>
      </c>
      <c r="J888" s="274" t="s">
        <v>9226</v>
      </c>
      <c r="K888" s="862" t="s">
        <v>9227</v>
      </c>
      <c r="L888" s="862" t="s">
        <v>5094</v>
      </c>
    </row>
    <row r="889" spans="1:12" ht="24">
      <c r="A889" s="1008">
        <v>886</v>
      </c>
      <c r="B889" s="1008" t="s">
        <v>9228</v>
      </c>
      <c r="C889" s="1008" t="s">
        <v>5864</v>
      </c>
      <c r="D889" s="305" t="s">
        <v>9229</v>
      </c>
      <c r="E889" s="305">
        <v>30.92</v>
      </c>
      <c r="F889" s="305">
        <v>5567319</v>
      </c>
      <c r="G889" s="305" t="s">
        <v>8481</v>
      </c>
      <c r="H889" s="305" t="s">
        <v>5966</v>
      </c>
      <c r="I889" s="1008" t="s">
        <v>9230</v>
      </c>
      <c r="J889" s="1008" t="s">
        <v>9231</v>
      </c>
      <c r="K889" s="305" t="s">
        <v>1184</v>
      </c>
      <c r="L889" s="305" t="s">
        <v>3054</v>
      </c>
    </row>
    <row r="890" spans="1:12">
      <c r="A890" s="274">
        <v>887</v>
      </c>
      <c r="B890" s="274" t="s">
        <v>9232</v>
      </c>
      <c r="C890" s="274" t="s">
        <v>5864</v>
      </c>
      <c r="D890" s="862" t="s">
        <v>9233</v>
      </c>
      <c r="E890" s="862">
        <v>78.67</v>
      </c>
      <c r="F890" s="862">
        <v>5081416</v>
      </c>
      <c r="G890" s="862" t="s">
        <v>2981</v>
      </c>
      <c r="H890" s="862" t="s">
        <v>2870</v>
      </c>
      <c r="I890" s="274" t="s">
        <v>9230</v>
      </c>
      <c r="J890" s="274" t="s">
        <v>9234</v>
      </c>
      <c r="K890" s="862" t="s">
        <v>1234</v>
      </c>
      <c r="L890" s="862" t="s">
        <v>5199</v>
      </c>
    </row>
    <row r="891" spans="1:12">
      <c r="A891" s="1008">
        <v>888</v>
      </c>
      <c r="B891" s="1008" t="s">
        <v>9235</v>
      </c>
      <c r="C891" s="1008" t="s">
        <v>5864</v>
      </c>
      <c r="D891" s="305" t="s">
        <v>9236</v>
      </c>
      <c r="E891" s="305">
        <v>397.93</v>
      </c>
      <c r="F891" s="305">
        <v>5084024</v>
      </c>
      <c r="G891" s="305" t="s">
        <v>9237</v>
      </c>
      <c r="H891" s="305" t="s">
        <v>2870</v>
      </c>
      <c r="I891" s="1008" t="s">
        <v>9238</v>
      </c>
      <c r="J891" s="1008" t="s">
        <v>9239</v>
      </c>
      <c r="K891" s="305" t="s">
        <v>1202</v>
      </c>
      <c r="L891" s="305" t="s">
        <v>3268</v>
      </c>
    </row>
    <row r="892" spans="1:12">
      <c r="A892" s="274">
        <v>889</v>
      </c>
      <c r="B892" s="274" t="s">
        <v>9240</v>
      </c>
      <c r="C892" s="274" t="s">
        <v>5864</v>
      </c>
      <c r="D892" s="862" t="s">
        <v>9241</v>
      </c>
      <c r="E892" s="1021">
        <v>1684.89</v>
      </c>
      <c r="F892" s="862">
        <v>5010896</v>
      </c>
      <c r="G892" s="862" t="s">
        <v>9242</v>
      </c>
      <c r="H892" s="862" t="s">
        <v>2870</v>
      </c>
      <c r="I892" s="274" t="s">
        <v>9243</v>
      </c>
      <c r="J892" s="274" t="s">
        <v>9244</v>
      </c>
      <c r="K892" s="862" t="s">
        <v>1179</v>
      </c>
      <c r="L892" s="862" t="s">
        <v>3782</v>
      </c>
    </row>
    <row r="893" spans="1:12" ht="24">
      <c r="A893" s="1008">
        <v>890</v>
      </c>
      <c r="B893" s="1008" t="s">
        <v>9245</v>
      </c>
      <c r="C893" s="1008" t="s">
        <v>5864</v>
      </c>
      <c r="D893" s="305" t="s">
        <v>9246</v>
      </c>
      <c r="E893" s="305">
        <v>469.83</v>
      </c>
      <c r="F893" s="305">
        <v>5122392</v>
      </c>
      <c r="G893" s="305" t="s">
        <v>6729</v>
      </c>
      <c r="H893" s="305" t="s">
        <v>5966</v>
      </c>
      <c r="I893" s="1008" t="s">
        <v>9243</v>
      </c>
      <c r="J893" s="1008" t="s">
        <v>9244</v>
      </c>
      <c r="K893" s="305" t="s">
        <v>1234</v>
      </c>
      <c r="L893" s="305" t="s">
        <v>5199</v>
      </c>
    </row>
    <row r="894" spans="1:12" ht="24">
      <c r="A894" s="274">
        <v>891</v>
      </c>
      <c r="B894" s="274" t="s">
        <v>9247</v>
      </c>
      <c r="C894" s="274" t="s">
        <v>5864</v>
      </c>
      <c r="D894" s="862" t="s">
        <v>9248</v>
      </c>
      <c r="E894" s="862">
        <v>125.66</v>
      </c>
      <c r="F894" s="862">
        <v>5154456</v>
      </c>
      <c r="G894" s="862" t="s">
        <v>9249</v>
      </c>
      <c r="H894" s="862" t="s">
        <v>5966</v>
      </c>
      <c r="I894" s="274" t="s">
        <v>9250</v>
      </c>
      <c r="J894" s="274" t="s">
        <v>9251</v>
      </c>
      <c r="K894" s="862" t="s">
        <v>1759</v>
      </c>
      <c r="L894" s="862" t="s">
        <v>2908</v>
      </c>
    </row>
    <row r="895" spans="1:12" ht="24">
      <c r="A895" s="1008">
        <v>892</v>
      </c>
      <c r="B895" s="1008" t="s">
        <v>9252</v>
      </c>
      <c r="C895" s="1008" t="s">
        <v>5864</v>
      </c>
      <c r="D895" s="305" t="s">
        <v>9253</v>
      </c>
      <c r="E895" s="1019">
        <v>42592.58</v>
      </c>
      <c r="F895" s="305">
        <v>2705133</v>
      </c>
      <c r="G895" s="305" t="s">
        <v>9254</v>
      </c>
      <c r="H895" s="305" t="s">
        <v>5966</v>
      </c>
      <c r="I895" s="1008" t="s">
        <v>9255</v>
      </c>
      <c r="J895" s="1008" t="s">
        <v>9256</v>
      </c>
      <c r="K895" s="305" t="s">
        <v>1759</v>
      </c>
      <c r="L895" s="305" t="s">
        <v>4396</v>
      </c>
    </row>
    <row r="896" spans="1:12" ht="24">
      <c r="A896" s="274">
        <v>893</v>
      </c>
      <c r="B896" s="274" t="s">
        <v>9257</v>
      </c>
      <c r="C896" s="274" t="s">
        <v>5864</v>
      </c>
      <c r="D896" s="862" t="s">
        <v>9258</v>
      </c>
      <c r="E896" s="1021">
        <v>20327.400000000001</v>
      </c>
      <c r="F896" s="862">
        <v>2705133</v>
      </c>
      <c r="G896" s="862" t="s">
        <v>9254</v>
      </c>
      <c r="H896" s="862" t="s">
        <v>5966</v>
      </c>
      <c r="I896" s="274" t="s">
        <v>9255</v>
      </c>
      <c r="J896" s="274" t="s">
        <v>9256</v>
      </c>
      <c r="K896" s="862" t="s">
        <v>1759</v>
      </c>
      <c r="L896" s="862" t="s">
        <v>4396</v>
      </c>
    </row>
    <row r="897" spans="1:12">
      <c r="A897" s="1008">
        <v>894</v>
      </c>
      <c r="B897" s="1008" t="s">
        <v>9259</v>
      </c>
      <c r="C897" s="1008" t="s">
        <v>5864</v>
      </c>
      <c r="D897" s="305" t="s">
        <v>9260</v>
      </c>
      <c r="E897" s="305">
        <v>155.52000000000001</v>
      </c>
      <c r="F897" s="305">
        <v>5564913</v>
      </c>
      <c r="G897" s="305" t="s">
        <v>9261</v>
      </c>
      <c r="H897" s="305" t="s">
        <v>2870</v>
      </c>
      <c r="I897" s="1008" t="s">
        <v>9255</v>
      </c>
      <c r="J897" s="1008" t="s">
        <v>9256</v>
      </c>
      <c r="K897" s="305" t="s">
        <v>1202</v>
      </c>
      <c r="L897" s="305" t="s">
        <v>3268</v>
      </c>
    </row>
    <row r="898" spans="1:12">
      <c r="A898" s="274">
        <v>895</v>
      </c>
      <c r="B898" s="274" t="s">
        <v>9262</v>
      </c>
      <c r="C898" s="274" t="s">
        <v>5864</v>
      </c>
      <c r="D898" s="862" t="s">
        <v>3096</v>
      </c>
      <c r="E898" s="862">
        <v>53.56</v>
      </c>
      <c r="F898" s="862">
        <v>5076307</v>
      </c>
      <c r="G898" s="862" t="s">
        <v>9263</v>
      </c>
      <c r="H898" s="862" t="s">
        <v>2870</v>
      </c>
      <c r="I898" s="274" t="s">
        <v>9264</v>
      </c>
      <c r="J898" s="274" t="s">
        <v>9265</v>
      </c>
      <c r="K898" s="862" t="s">
        <v>1213</v>
      </c>
      <c r="L898" s="862" t="s">
        <v>3409</v>
      </c>
    </row>
    <row r="899" spans="1:12" ht="24">
      <c r="A899" s="1008">
        <v>896</v>
      </c>
      <c r="B899" s="1008" t="s">
        <v>9266</v>
      </c>
      <c r="C899" s="1008" t="s">
        <v>5864</v>
      </c>
      <c r="D899" s="305" t="s">
        <v>4542</v>
      </c>
      <c r="E899" s="305">
        <v>178.31</v>
      </c>
      <c r="F899" s="305">
        <v>5328586</v>
      </c>
      <c r="G899" s="305" t="s">
        <v>9267</v>
      </c>
      <c r="H899" s="305" t="s">
        <v>2870</v>
      </c>
      <c r="I899" s="1008" t="s">
        <v>9268</v>
      </c>
      <c r="J899" s="1008" t="s">
        <v>9269</v>
      </c>
      <c r="K899" s="305" t="s">
        <v>2022</v>
      </c>
      <c r="L899" s="305" t="s">
        <v>9270</v>
      </c>
    </row>
    <row r="900" spans="1:12" ht="24">
      <c r="A900" s="274">
        <v>897</v>
      </c>
      <c r="B900" s="274" t="s">
        <v>9271</v>
      </c>
      <c r="C900" s="274" t="s">
        <v>5864</v>
      </c>
      <c r="D900" s="862" t="s">
        <v>9272</v>
      </c>
      <c r="E900" s="862">
        <v>24.13</v>
      </c>
      <c r="F900" s="862">
        <v>5072743</v>
      </c>
      <c r="G900" s="862" t="s">
        <v>9273</v>
      </c>
      <c r="H900" s="862" t="s">
        <v>5966</v>
      </c>
      <c r="I900" s="274" t="s">
        <v>9268</v>
      </c>
      <c r="J900" s="274" t="s">
        <v>9269</v>
      </c>
      <c r="K900" s="862" t="s">
        <v>824</v>
      </c>
      <c r="L900" s="862" t="s">
        <v>3273</v>
      </c>
    </row>
    <row r="901" spans="1:12">
      <c r="A901" s="1008">
        <v>898</v>
      </c>
      <c r="B901" s="1008" t="s">
        <v>9274</v>
      </c>
      <c r="C901" s="1008" t="s">
        <v>5864</v>
      </c>
      <c r="D901" s="305" t="s">
        <v>9275</v>
      </c>
      <c r="E901" s="305">
        <v>61.44</v>
      </c>
      <c r="F901" s="305">
        <v>2641984</v>
      </c>
      <c r="G901" s="305" t="s">
        <v>6379</v>
      </c>
      <c r="H901" s="305" t="s">
        <v>2870</v>
      </c>
      <c r="I901" s="1008" t="s">
        <v>9276</v>
      </c>
      <c r="J901" s="1008" t="s">
        <v>9277</v>
      </c>
      <c r="K901" s="305" t="s">
        <v>1239</v>
      </c>
      <c r="L901" s="305" t="s">
        <v>1218</v>
      </c>
    </row>
    <row r="902" spans="1:12" ht="24">
      <c r="A902" s="274">
        <v>899</v>
      </c>
      <c r="B902" s="274" t="s">
        <v>9278</v>
      </c>
      <c r="C902" s="274" t="s">
        <v>5864</v>
      </c>
      <c r="D902" s="862" t="s">
        <v>9279</v>
      </c>
      <c r="E902" s="1021">
        <v>1204.47</v>
      </c>
      <c r="F902" s="862">
        <v>2094533</v>
      </c>
      <c r="G902" s="862" t="s">
        <v>5973</v>
      </c>
      <c r="H902" s="862" t="s">
        <v>5966</v>
      </c>
      <c r="I902" s="274" t="s">
        <v>9280</v>
      </c>
      <c r="J902" s="274" t="s">
        <v>9281</v>
      </c>
      <c r="K902" s="862" t="s">
        <v>5159</v>
      </c>
      <c r="L902" s="862" t="s">
        <v>9282</v>
      </c>
    </row>
    <row r="903" spans="1:12">
      <c r="A903" s="1008">
        <v>900</v>
      </c>
      <c r="B903" s="1008" t="s">
        <v>9283</v>
      </c>
      <c r="C903" s="1008" t="s">
        <v>5864</v>
      </c>
      <c r="D903" s="305" t="s">
        <v>9284</v>
      </c>
      <c r="E903" s="305">
        <v>282.43</v>
      </c>
      <c r="F903" s="305">
        <v>2861429</v>
      </c>
      <c r="G903" s="305" t="s">
        <v>6805</v>
      </c>
      <c r="H903" s="305" t="s">
        <v>2870</v>
      </c>
      <c r="I903" s="1008" t="s">
        <v>9285</v>
      </c>
      <c r="J903" s="1008" t="s">
        <v>9286</v>
      </c>
      <c r="K903" s="305" t="s">
        <v>1179</v>
      </c>
      <c r="L903" s="305" t="s">
        <v>3080</v>
      </c>
    </row>
    <row r="904" spans="1:12" ht="24">
      <c r="A904" s="274">
        <v>901</v>
      </c>
      <c r="B904" s="274" t="s">
        <v>9287</v>
      </c>
      <c r="C904" s="274" t="s">
        <v>5864</v>
      </c>
      <c r="D904" s="862" t="s">
        <v>7306</v>
      </c>
      <c r="E904" s="862">
        <v>39.25</v>
      </c>
      <c r="F904" s="862">
        <v>5141583</v>
      </c>
      <c r="G904" s="862" t="s">
        <v>6489</v>
      </c>
      <c r="H904" s="862" t="s">
        <v>5966</v>
      </c>
      <c r="I904" s="274" t="s">
        <v>9285</v>
      </c>
      <c r="J904" s="274" t="s">
        <v>9286</v>
      </c>
      <c r="K904" s="862" t="s">
        <v>1255</v>
      </c>
      <c r="L904" s="862" t="s">
        <v>3043</v>
      </c>
    </row>
    <row r="905" spans="1:12" ht="24">
      <c r="A905" s="1008">
        <v>902</v>
      </c>
      <c r="B905" s="1008" t="s">
        <v>9288</v>
      </c>
      <c r="C905" s="1008" t="s">
        <v>5864</v>
      </c>
      <c r="D905" s="305" t="s">
        <v>3787</v>
      </c>
      <c r="E905" s="305">
        <v>350.98</v>
      </c>
      <c r="F905" s="305">
        <v>5219485</v>
      </c>
      <c r="G905" s="305" t="s">
        <v>9289</v>
      </c>
      <c r="H905" s="305" t="s">
        <v>5966</v>
      </c>
      <c r="I905" s="1008" t="s">
        <v>9290</v>
      </c>
      <c r="J905" s="1008" t="s">
        <v>9291</v>
      </c>
      <c r="K905" s="305" t="s">
        <v>1213</v>
      </c>
      <c r="L905" s="305" t="s">
        <v>3259</v>
      </c>
    </row>
    <row r="906" spans="1:12" ht="24">
      <c r="A906" s="274">
        <v>903</v>
      </c>
      <c r="B906" s="274" t="s">
        <v>9292</v>
      </c>
      <c r="C906" s="274" t="s">
        <v>5864</v>
      </c>
      <c r="D906" s="862" t="s">
        <v>9293</v>
      </c>
      <c r="E906" s="862">
        <v>30.58</v>
      </c>
      <c r="F906" s="862">
        <v>2817039</v>
      </c>
      <c r="G906" s="862" t="s">
        <v>9294</v>
      </c>
      <c r="H906" s="862" t="s">
        <v>2870</v>
      </c>
      <c r="I906" s="274" t="s">
        <v>9295</v>
      </c>
      <c r="J906" s="274" t="s">
        <v>9296</v>
      </c>
      <c r="K906" s="862" t="s">
        <v>3489</v>
      </c>
      <c r="L906" s="862" t="s">
        <v>9297</v>
      </c>
    </row>
    <row r="907" spans="1:12" ht="24">
      <c r="A907" s="1008">
        <v>904</v>
      </c>
      <c r="B907" s="1008" t="s">
        <v>9298</v>
      </c>
      <c r="C907" s="1008" t="s">
        <v>5864</v>
      </c>
      <c r="D907" s="305" t="s">
        <v>9299</v>
      </c>
      <c r="E907" s="305">
        <v>557.33000000000004</v>
      </c>
      <c r="F907" s="305">
        <v>2657449</v>
      </c>
      <c r="G907" s="305" t="s">
        <v>9300</v>
      </c>
      <c r="H907" s="305" t="s">
        <v>5966</v>
      </c>
      <c r="I907" s="1008" t="s">
        <v>9301</v>
      </c>
      <c r="J907" s="1008" t="s">
        <v>9302</v>
      </c>
      <c r="K907" s="305" t="s">
        <v>1207</v>
      </c>
      <c r="L907" s="305" t="s">
        <v>9303</v>
      </c>
    </row>
    <row r="908" spans="1:12">
      <c r="A908" s="274">
        <v>905</v>
      </c>
      <c r="B908" s="274" t="s">
        <v>9304</v>
      </c>
      <c r="C908" s="274" t="s">
        <v>5864</v>
      </c>
      <c r="D908" s="862" t="s">
        <v>9305</v>
      </c>
      <c r="E908" s="1021">
        <v>2323.4899999999998</v>
      </c>
      <c r="F908" s="862">
        <v>5018056</v>
      </c>
      <c r="G908" s="862" t="s">
        <v>9306</v>
      </c>
      <c r="H908" s="862" t="s">
        <v>2870</v>
      </c>
      <c r="I908" s="274" t="s">
        <v>9301</v>
      </c>
      <c r="J908" s="274" t="s">
        <v>9302</v>
      </c>
      <c r="K908" s="862" t="s">
        <v>1202</v>
      </c>
      <c r="L908" s="862" t="s">
        <v>2998</v>
      </c>
    </row>
    <row r="909" spans="1:12" ht="24">
      <c r="A909" s="1008">
        <v>906</v>
      </c>
      <c r="B909" s="1008" t="s">
        <v>9307</v>
      </c>
      <c r="C909" s="1008" t="s">
        <v>5864</v>
      </c>
      <c r="D909" s="305" t="s">
        <v>9308</v>
      </c>
      <c r="E909" s="1019">
        <v>1200.5999999999999</v>
      </c>
      <c r="F909" s="305">
        <v>5111625</v>
      </c>
      <c r="G909" s="305" t="s">
        <v>9309</v>
      </c>
      <c r="H909" s="305" t="s">
        <v>5966</v>
      </c>
      <c r="I909" s="1008" t="s">
        <v>9301</v>
      </c>
      <c r="J909" s="1008" t="s">
        <v>9302</v>
      </c>
      <c r="K909" s="305" t="s">
        <v>1213</v>
      </c>
      <c r="L909" s="305" t="s">
        <v>3167</v>
      </c>
    </row>
    <row r="910" spans="1:12">
      <c r="A910" s="274">
        <v>907</v>
      </c>
      <c r="B910" s="274" t="s">
        <v>9310</v>
      </c>
      <c r="C910" s="274" t="s">
        <v>5864</v>
      </c>
      <c r="D910" s="862" t="s">
        <v>9311</v>
      </c>
      <c r="E910" s="862">
        <v>59.09</v>
      </c>
      <c r="F910" s="862">
        <v>5830974</v>
      </c>
      <c r="G910" s="862" t="s">
        <v>7688</v>
      </c>
      <c r="H910" s="862" t="s">
        <v>2870</v>
      </c>
      <c r="I910" s="274" t="s">
        <v>9312</v>
      </c>
      <c r="J910" s="274" t="s">
        <v>9313</v>
      </c>
      <c r="K910" s="862" t="s">
        <v>1213</v>
      </c>
      <c r="L910" s="862" t="s">
        <v>3259</v>
      </c>
    </row>
    <row r="911" spans="1:12">
      <c r="A911" s="1008">
        <v>908</v>
      </c>
      <c r="B911" s="1008" t="s">
        <v>9314</v>
      </c>
      <c r="C911" s="1008" t="s">
        <v>5864</v>
      </c>
      <c r="D911" s="305" t="s">
        <v>9315</v>
      </c>
      <c r="E911" s="305">
        <v>25.16</v>
      </c>
      <c r="F911" s="305">
        <v>5084903</v>
      </c>
      <c r="G911" s="305" t="s">
        <v>9315</v>
      </c>
      <c r="H911" s="305" t="s">
        <v>2870</v>
      </c>
      <c r="I911" s="1008" t="s">
        <v>9316</v>
      </c>
      <c r="J911" s="1008" t="s">
        <v>9317</v>
      </c>
      <c r="K911" s="305" t="s">
        <v>1234</v>
      </c>
      <c r="L911" s="305" t="s">
        <v>7200</v>
      </c>
    </row>
    <row r="912" spans="1:12">
      <c r="A912" s="274">
        <v>909</v>
      </c>
      <c r="B912" s="274" t="s">
        <v>9318</v>
      </c>
      <c r="C912" s="274" t="s">
        <v>5864</v>
      </c>
      <c r="D912" s="862" t="s">
        <v>9319</v>
      </c>
      <c r="E912" s="862">
        <v>873.6</v>
      </c>
      <c r="F912" s="862">
        <v>2844915</v>
      </c>
      <c r="G912" s="862" t="s">
        <v>9320</v>
      </c>
      <c r="H912" s="862" t="s">
        <v>5872</v>
      </c>
      <c r="I912" s="274" t="s">
        <v>9321</v>
      </c>
      <c r="J912" s="274" t="s">
        <v>9322</v>
      </c>
      <c r="K912" s="862" t="s">
        <v>1173</v>
      </c>
      <c r="L912" s="862" t="s">
        <v>5076</v>
      </c>
    </row>
    <row r="913" spans="1:12" ht="24">
      <c r="A913" s="1008">
        <v>910</v>
      </c>
      <c r="B913" s="1008" t="s">
        <v>9323</v>
      </c>
      <c r="C913" s="1008" t="s">
        <v>5864</v>
      </c>
      <c r="D913" s="305" t="s">
        <v>9324</v>
      </c>
      <c r="E913" s="305">
        <v>123.82</v>
      </c>
      <c r="F913" s="305">
        <v>5095549</v>
      </c>
      <c r="G913" s="305" t="s">
        <v>8835</v>
      </c>
      <c r="H913" s="305" t="s">
        <v>5966</v>
      </c>
      <c r="I913" s="1008" t="s">
        <v>9321</v>
      </c>
      <c r="J913" s="1008" t="s">
        <v>9322</v>
      </c>
      <c r="K913" s="305" t="s">
        <v>1809</v>
      </c>
      <c r="L913" s="305" t="s">
        <v>3839</v>
      </c>
    </row>
    <row r="914" spans="1:12">
      <c r="A914" s="274">
        <v>911</v>
      </c>
      <c r="B914" s="274" t="s">
        <v>9325</v>
      </c>
      <c r="C914" s="274" t="s">
        <v>5864</v>
      </c>
      <c r="D914" s="862" t="s">
        <v>9326</v>
      </c>
      <c r="E914" s="862">
        <v>81.7</v>
      </c>
      <c r="F914" s="862">
        <v>5294495</v>
      </c>
      <c r="G914" s="862" t="s">
        <v>6527</v>
      </c>
      <c r="H914" s="862" t="s">
        <v>2870</v>
      </c>
      <c r="I914" s="274" t="s">
        <v>9327</v>
      </c>
      <c r="J914" s="274" t="s">
        <v>9328</v>
      </c>
      <c r="K914" s="862" t="s">
        <v>1809</v>
      </c>
      <c r="L914" s="862" t="s">
        <v>4256</v>
      </c>
    </row>
    <row r="915" spans="1:12" ht="48">
      <c r="A915" s="1008">
        <v>912</v>
      </c>
      <c r="B915" s="1008" t="s">
        <v>9329</v>
      </c>
      <c r="C915" s="1008" t="s">
        <v>5864</v>
      </c>
      <c r="D915" s="305" t="s">
        <v>9330</v>
      </c>
      <c r="E915" s="305">
        <v>20.79</v>
      </c>
      <c r="F915" s="305">
        <v>9073523</v>
      </c>
      <c r="G915" s="305" t="s">
        <v>9331</v>
      </c>
      <c r="H915" s="305" t="s">
        <v>6016</v>
      </c>
      <c r="I915" s="1008" t="s">
        <v>9327</v>
      </c>
      <c r="J915" s="1008" t="s">
        <v>9328</v>
      </c>
      <c r="K915" s="305" t="s">
        <v>1265</v>
      </c>
      <c r="L915" s="305" t="s">
        <v>4747</v>
      </c>
    </row>
    <row r="916" spans="1:12">
      <c r="A916" s="274">
        <v>913</v>
      </c>
      <c r="B916" s="274" t="s">
        <v>9332</v>
      </c>
      <c r="C916" s="274" t="s">
        <v>5864</v>
      </c>
      <c r="D916" s="862" t="s">
        <v>9333</v>
      </c>
      <c r="E916" s="862">
        <v>395.69</v>
      </c>
      <c r="F916" s="862">
        <v>2873575</v>
      </c>
      <c r="G916" s="862" t="s">
        <v>5940</v>
      </c>
      <c r="H916" s="862" t="s">
        <v>2870</v>
      </c>
      <c r="I916" s="274" t="s">
        <v>9334</v>
      </c>
      <c r="J916" s="274" t="s">
        <v>9335</v>
      </c>
      <c r="K916" s="862" t="s">
        <v>2022</v>
      </c>
      <c r="L916" s="862" t="s">
        <v>2969</v>
      </c>
    </row>
    <row r="917" spans="1:12">
      <c r="A917" s="1008">
        <v>914</v>
      </c>
      <c r="B917" s="1008" t="s">
        <v>9336</v>
      </c>
      <c r="C917" s="1008" t="s">
        <v>5864</v>
      </c>
      <c r="D917" s="305" t="s">
        <v>5917</v>
      </c>
      <c r="E917" s="305">
        <v>456.68</v>
      </c>
      <c r="F917" s="305">
        <v>5806771</v>
      </c>
      <c r="G917" s="305" t="s">
        <v>9337</v>
      </c>
      <c r="H917" s="305" t="s">
        <v>2870</v>
      </c>
      <c r="I917" s="1008" t="s">
        <v>9338</v>
      </c>
      <c r="J917" s="1008" t="s">
        <v>9339</v>
      </c>
      <c r="K917" s="305" t="s">
        <v>1207</v>
      </c>
      <c r="L917" s="305" t="s">
        <v>3665</v>
      </c>
    </row>
    <row r="918" spans="1:12" ht="48">
      <c r="A918" s="274">
        <v>915</v>
      </c>
      <c r="B918" s="274" t="s">
        <v>9340</v>
      </c>
      <c r="C918" s="274" t="s">
        <v>5864</v>
      </c>
      <c r="D918" s="862" t="s">
        <v>9341</v>
      </c>
      <c r="E918" s="862">
        <v>37.53</v>
      </c>
      <c r="F918" s="862">
        <v>9073523</v>
      </c>
      <c r="G918" s="862" t="s">
        <v>9331</v>
      </c>
      <c r="H918" s="862" t="s">
        <v>6016</v>
      </c>
      <c r="I918" s="274" t="s">
        <v>9342</v>
      </c>
      <c r="J918" s="274" t="s">
        <v>9343</v>
      </c>
      <c r="K918" s="862" t="s">
        <v>1265</v>
      </c>
      <c r="L918" s="862" t="s">
        <v>4747</v>
      </c>
    </row>
    <row r="919" spans="1:12">
      <c r="A919" s="1008">
        <v>916</v>
      </c>
      <c r="B919" s="1008" t="s">
        <v>9344</v>
      </c>
      <c r="C919" s="1008" t="s">
        <v>5864</v>
      </c>
      <c r="D919" s="305" t="s">
        <v>9345</v>
      </c>
      <c r="E919" s="305">
        <v>119.3</v>
      </c>
      <c r="F919" s="305">
        <v>5179173</v>
      </c>
      <c r="G919" s="305" t="s">
        <v>6050</v>
      </c>
      <c r="H919" s="305" t="s">
        <v>2870</v>
      </c>
      <c r="I919" s="1008" t="s">
        <v>9342</v>
      </c>
      <c r="J919" s="1008" t="s">
        <v>9346</v>
      </c>
      <c r="K919" s="305" t="s">
        <v>2058</v>
      </c>
      <c r="L919" s="305" t="s">
        <v>6051</v>
      </c>
    </row>
    <row r="920" spans="1:12" ht="24">
      <c r="A920" s="274">
        <v>917</v>
      </c>
      <c r="B920" s="274" t="s">
        <v>9347</v>
      </c>
      <c r="C920" s="274" t="s">
        <v>5864</v>
      </c>
      <c r="D920" s="862" t="s">
        <v>3790</v>
      </c>
      <c r="E920" s="862">
        <v>173.35</v>
      </c>
      <c r="F920" s="862">
        <v>2618621</v>
      </c>
      <c r="G920" s="862" t="s">
        <v>8415</v>
      </c>
      <c r="H920" s="862" t="s">
        <v>2870</v>
      </c>
      <c r="I920" s="274" t="s">
        <v>9348</v>
      </c>
      <c r="J920" s="274" t="s">
        <v>9349</v>
      </c>
      <c r="K920" s="862" t="s">
        <v>7620</v>
      </c>
      <c r="L920" s="862" t="s">
        <v>9144</v>
      </c>
    </row>
    <row r="921" spans="1:12" ht="24">
      <c r="A921" s="1008">
        <v>918</v>
      </c>
      <c r="B921" s="1008" t="s">
        <v>9350</v>
      </c>
      <c r="C921" s="1008" t="s">
        <v>5864</v>
      </c>
      <c r="D921" s="305" t="s">
        <v>3790</v>
      </c>
      <c r="E921" s="305">
        <v>259.55</v>
      </c>
      <c r="F921" s="305">
        <v>2618621</v>
      </c>
      <c r="G921" s="305" t="s">
        <v>8415</v>
      </c>
      <c r="H921" s="305" t="s">
        <v>2870</v>
      </c>
      <c r="I921" s="1008" t="s">
        <v>9348</v>
      </c>
      <c r="J921" s="1008" t="s">
        <v>9349</v>
      </c>
      <c r="K921" s="305" t="s">
        <v>7620</v>
      </c>
      <c r="L921" s="305" t="s">
        <v>9144</v>
      </c>
    </row>
    <row r="922" spans="1:12">
      <c r="A922" s="274">
        <v>919</v>
      </c>
      <c r="B922" s="274" t="s">
        <v>9351</v>
      </c>
      <c r="C922" s="274" t="s">
        <v>5864</v>
      </c>
      <c r="D922" s="862" t="s">
        <v>9352</v>
      </c>
      <c r="E922" s="862">
        <v>164.78</v>
      </c>
      <c r="F922" s="862">
        <v>5146852</v>
      </c>
      <c r="G922" s="862" t="s">
        <v>9353</v>
      </c>
      <c r="H922" s="862" t="s">
        <v>2870</v>
      </c>
      <c r="I922" s="274" t="s">
        <v>9354</v>
      </c>
      <c r="J922" s="274" t="s">
        <v>9355</v>
      </c>
      <c r="K922" s="862" t="s">
        <v>1179</v>
      </c>
      <c r="L922" s="862" t="s">
        <v>3782</v>
      </c>
    </row>
    <row r="923" spans="1:12">
      <c r="A923" s="1008">
        <v>920</v>
      </c>
      <c r="B923" s="1008" t="s">
        <v>9356</v>
      </c>
      <c r="C923" s="1008" t="s">
        <v>5864</v>
      </c>
      <c r="D923" s="305" t="s">
        <v>9357</v>
      </c>
      <c r="E923" s="305">
        <v>90</v>
      </c>
      <c r="F923" s="305">
        <v>2670232</v>
      </c>
      <c r="G923" s="305" t="s">
        <v>9358</v>
      </c>
      <c r="H923" s="305" t="s">
        <v>2870</v>
      </c>
      <c r="I923" s="1008" t="s">
        <v>9359</v>
      </c>
      <c r="J923" s="1008" t="s">
        <v>9360</v>
      </c>
      <c r="K923" s="305" t="s">
        <v>1184</v>
      </c>
      <c r="L923" s="305" t="s">
        <v>1239</v>
      </c>
    </row>
    <row r="924" spans="1:12">
      <c r="A924" s="274">
        <v>921</v>
      </c>
      <c r="B924" s="274" t="s">
        <v>9361</v>
      </c>
      <c r="C924" s="274" t="s">
        <v>5864</v>
      </c>
      <c r="D924" s="862" t="s">
        <v>9362</v>
      </c>
      <c r="E924" s="862">
        <v>76.069999999999993</v>
      </c>
      <c r="F924" s="862">
        <v>5185033</v>
      </c>
      <c r="G924" s="862" t="s">
        <v>9363</v>
      </c>
      <c r="H924" s="862" t="s">
        <v>2870</v>
      </c>
      <c r="I924" s="274" t="s">
        <v>9364</v>
      </c>
      <c r="J924" s="274" t="s">
        <v>9365</v>
      </c>
      <c r="K924" s="862" t="s">
        <v>1202</v>
      </c>
      <c r="L924" s="862" t="s">
        <v>3006</v>
      </c>
    </row>
    <row r="925" spans="1:12" ht="24">
      <c r="A925" s="1008">
        <v>922</v>
      </c>
      <c r="B925" s="1008" t="s">
        <v>9366</v>
      </c>
      <c r="C925" s="1008" t="s">
        <v>5864</v>
      </c>
      <c r="D925" s="305" t="s">
        <v>9367</v>
      </c>
      <c r="E925" s="305">
        <v>41.5</v>
      </c>
      <c r="F925" s="305">
        <v>5102316</v>
      </c>
      <c r="G925" s="305" t="s">
        <v>9368</v>
      </c>
      <c r="H925" s="305" t="s">
        <v>5966</v>
      </c>
      <c r="I925" s="1008" t="s">
        <v>9369</v>
      </c>
      <c r="J925" s="1008" t="s">
        <v>9370</v>
      </c>
      <c r="K925" s="305" t="s">
        <v>1207</v>
      </c>
      <c r="L925" s="305" t="s">
        <v>1184</v>
      </c>
    </row>
    <row r="926" spans="1:12">
      <c r="A926" s="274">
        <v>923</v>
      </c>
      <c r="B926" s="274" t="s">
        <v>9371</v>
      </c>
      <c r="C926" s="274" t="s">
        <v>5864</v>
      </c>
      <c r="D926" s="862" t="s">
        <v>3537</v>
      </c>
      <c r="E926" s="862">
        <v>20.07</v>
      </c>
      <c r="F926" s="862">
        <v>5926629</v>
      </c>
      <c r="G926" s="862" t="s">
        <v>9372</v>
      </c>
      <c r="H926" s="862" t="s">
        <v>2870</v>
      </c>
      <c r="I926" s="274" t="s">
        <v>9373</v>
      </c>
      <c r="J926" s="274" t="s">
        <v>9374</v>
      </c>
      <c r="K926" s="862" t="s">
        <v>1184</v>
      </c>
      <c r="L926" s="862" t="s">
        <v>3054</v>
      </c>
    </row>
    <row r="927" spans="1:12">
      <c r="A927" s="1008">
        <v>924</v>
      </c>
      <c r="B927" s="1008" t="s">
        <v>9375</v>
      </c>
      <c r="C927" s="1008" t="s">
        <v>5864</v>
      </c>
      <c r="D927" s="305" t="s">
        <v>3537</v>
      </c>
      <c r="E927" s="305">
        <v>30.71</v>
      </c>
      <c r="F927" s="305">
        <v>5485932</v>
      </c>
      <c r="G927" s="305" t="s">
        <v>9376</v>
      </c>
      <c r="H927" s="305" t="s">
        <v>5872</v>
      </c>
      <c r="I927" s="1008" t="s">
        <v>9373</v>
      </c>
      <c r="J927" s="1008" t="s">
        <v>9374</v>
      </c>
      <c r="K927" s="305" t="s">
        <v>1184</v>
      </c>
      <c r="L927" s="305" t="s">
        <v>3054</v>
      </c>
    </row>
    <row r="928" spans="1:12">
      <c r="A928" s="274">
        <v>925</v>
      </c>
      <c r="B928" s="274" t="s">
        <v>9377</v>
      </c>
      <c r="C928" s="274" t="s">
        <v>5864</v>
      </c>
      <c r="D928" s="862" t="s">
        <v>9378</v>
      </c>
      <c r="E928" s="862">
        <v>33.770000000000003</v>
      </c>
      <c r="F928" s="862">
        <v>2095025</v>
      </c>
      <c r="G928" s="862" t="s">
        <v>6022</v>
      </c>
      <c r="H928" s="862" t="s">
        <v>2870</v>
      </c>
      <c r="I928" s="274" t="s">
        <v>9379</v>
      </c>
      <c r="J928" s="274" t="s">
        <v>9380</v>
      </c>
      <c r="K928" s="862" t="s">
        <v>824</v>
      </c>
      <c r="L928" s="862" t="s">
        <v>3273</v>
      </c>
    </row>
    <row r="929" spans="1:12" ht="24">
      <c r="A929" s="1008">
        <v>926</v>
      </c>
      <c r="B929" s="1008" t="s">
        <v>9381</v>
      </c>
      <c r="C929" s="1008" t="s">
        <v>5864</v>
      </c>
      <c r="D929" s="305" t="s">
        <v>9382</v>
      </c>
      <c r="E929" s="305">
        <v>82.74</v>
      </c>
      <c r="F929" s="305">
        <v>5380618</v>
      </c>
      <c r="G929" s="305" t="s">
        <v>9383</v>
      </c>
      <c r="H929" s="305" t="s">
        <v>5966</v>
      </c>
      <c r="I929" s="1008" t="s">
        <v>9379</v>
      </c>
      <c r="J929" s="1008" t="s">
        <v>9380</v>
      </c>
      <c r="K929" s="305" t="s">
        <v>2058</v>
      </c>
      <c r="L929" s="305" t="s">
        <v>1197</v>
      </c>
    </row>
    <row r="930" spans="1:12">
      <c r="A930" s="274">
        <v>927</v>
      </c>
      <c r="B930" s="274" t="s">
        <v>9384</v>
      </c>
      <c r="C930" s="274" t="s">
        <v>5864</v>
      </c>
      <c r="D930" s="862" t="s">
        <v>9385</v>
      </c>
      <c r="E930" s="862">
        <v>503</v>
      </c>
      <c r="F930" s="862">
        <v>5830974</v>
      </c>
      <c r="G930" s="862" t="s">
        <v>7688</v>
      </c>
      <c r="H930" s="862" t="s">
        <v>2870</v>
      </c>
      <c r="I930" s="274" t="s">
        <v>9379</v>
      </c>
      <c r="J930" s="274" t="s">
        <v>9380</v>
      </c>
      <c r="K930" s="862" t="s">
        <v>1202</v>
      </c>
      <c r="L930" s="862" t="s">
        <v>3268</v>
      </c>
    </row>
    <row r="931" spans="1:12">
      <c r="A931" s="1008">
        <v>928</v>
      </c>
      <c r="B931" s="1008" t="s">
        <v>9386</v>
      </c>
      <c r="C931" s="1008" t="s">
        <v>5864</v>
      </c>
      <c r="D931" s="305" t="s">
        <v>9387</v>
      </c>
      <c r="E931" s="305">
        <v>31.99</v>
      </c>
      <c r="F931" s="305">
        <v>4001621</v>
      </c>
      <c r="G931" s="305" t="s">
        <v>8798</v>
      </c>
      <c r="H931" s="305" t="s">
        <v>2870</v>
      </c>
      <c r="I931" s="1008" t="s">
        <v>9388</v>
      </c>
      <c r="J931" s="1008" t="s">
        <v>9389</v>
      </c>
      <c r="K931" s="305" t="s">
        <v>1250</v>
      </c>
      <c r="L931" s="305" t="s">
        <v>9390</v>
      </c>
    </row>
    <row r="932" spans="1:12">
      <c r="A932" s="274">
        <v>929</v>
      </c>
      <c r="B932" s="274" t="s">
        <v>9391</v>
      </c>
      <c r="C932" s="274" t="s">
        <v>5864</v>
      </c>
      <c r="D932" s="862" t="s">
        <v>3730</v>
      </c>
      <c r="E932" s="862">
        <v>489.04</v>
      </c>
      <c r="F932" s="862">
        <v>5171873</v>
      </c>
      <c r="G932" s="862" t="s">
        <v>9392</v>
      </c>
      <c r="H932" s="862" t="s">
        <v>2870</v>
      </c>
      <c r="I932" s="274" t="s">
        <v>9393</v>
      </c>
      <c r="J932" s="274" t="s">
        <v>9394</v>
      </c>
      <c r="K932" s="862" t="s">
        <v>1265</v>
      </c>
      <c r="L932" s="862" t="s">
        <v>4690</v>
      </c>
    </row>
    <row r="933" spans="1:12">
      <c r="A933" s="1008">
        <v>930</v>
      </c>
      <c r="B933" s="1008" t="s">
        <v>9395</v>
      </c>
      <c r="C933" s="1008" t="s">
        <v>5864</v>
      </c>
      <c r="D933" s="305" t="s">
        <v>9396</v>
      </c>
      <c r="E933" s="305">
        <v>627.74</v>
      </c>
      <c r="F933" s="305">
        <v>5101158</v>
      </c>
      <c r="G933" s="305" t="s">
        <v>9397</v>
      </c>
      <c r="H933" s="305" t="s">
        <v>2870</v>
      </c>
      <c r="I933" s="1008" t="s">
        <v>9398</v>
      </c>
      <c r="J933" s="1008" t="s">
        <v>9399</v>
      </c>
      <c r="K933" s="305" t="s">
        <v>2022</v>
      </c>
      <c r="L933" s="305" t="s">
        <v>5738</v>
      </c>
    </row>
    <row r="934" spans="1:12" ht="24">
      <c r="A934" s="274">
        <v>931</v>
      </c>
      <c r="B934" s="274" t="s">
        <v>9400</v>
      </c>
      <c r="C934" s="274" t="s">
        <v>5864</v>
      </c>
      <c r="D934" s="862" t="s">
        <v>9401</v>
      </c>
      <c r="E934" s="1021">
        <v>1459.05</v>
      </c>
      <c r="F934" s="862">
        <v>5311918</v>
      </c>
      <c r="G934" s="862" t="s">
        <v>9402</v>
      </c>
      <c r="H934" s="862" t="s">
        <v>5966</v>
      </c>
      <c r="I934" s="274" t="s">
        <v>9403</v>
      </c>
      <c r="J934" s="274" t="s">
        <v>9404</v>
      </c>
      <c r="K934" s="862" t="s">
        <v>1759</v>
      </c>
      <c r="L934" s="862" t="s">
        <v>3445</v>
      </c>
    </row>
    <row r="935" spans="1:12">
      <c r="A935" s="1008">
        <v>932</v>
      </c>
      <c r="B935" s="1008" t="s">
        <v>9405</v>
      </c>
      <c r="C935" s="1008" t="s">
        <v>5864</v>
      </c>
      <c r="D935" s="305" t="s">
        <v>6168</v>
      </c>
      <c r="E935" s="305">
        <v>41.88</v>
      </c>
      <c r="F935" s="305">
        <v>5046483</v>
      </c>
      <c r="G935" s="305" t="s">
        <v>9406</v>
      </c>
      <c r="H935" s="305" t="s">
        <v>2870</v>
      </c>
      <c r="I935" s="1008" t="s">
        <v>9407</v>
      </c>
      <c r="J935" s="1008" t="s">
        <v>9408</v>
      </c>
      <c r="K935" s="305" t="s">
        <v>824</v>
      </c>
      <c r="L935" s="305" t="s">
        <v>6172</v>
      </c>
    </row>
    <row r="936" spans="1:12">
      <c r="A936" s="274">
        <v>933</v>
      </c>
      <c r="B936" s="274" t="s">
        <v>9409</v>
      </c>
      <c r="C936" s="274" t="s">
        <v>5864</v>
      </c>
      <c r="D936" s="862" t="s">
        <v>9410</v>
      </c>
      <c r="E936" s="862">
        <v>35.39</v>
      </c>
      <c r="F936" s="862">
        <v>5072115</v>
      </c>
      <c r="G936" s="862" t="s">
        <v>9411</v>
      </c>
      <c r="H936" s="862" t="s">
        <v>2870</v>
      </c>
      <c r="I936" s="274" t="s">
        <v>9412</v>
      </c>
      <c r="J936" s="274" t="s">
        <v>9413</v>
      </c>
      <c r="K936" s="862" t="s">
        <v>824</v>
      </c>
      <c r="L936" s="862" t="s">
        <v>3273</v>
      </c>
    </row>
    <row r="937" spans="1:12">
      <c r="A937" s="1008">
        <v>934</v>
      </c>
      <c r="B937" s="1008" t="s">
        <v>9414</v>
      </c>
      <c r="C937" s="1008" t="s">
        <v>5864</v>
      </c>
      <c r="D937" s="305" t="s">
        <v>9415</v>
      </c>
      <c r="E937" s="305">
        <v>135.72</v>
      </c>
      <c r="F937" s="305">
        <v>3197549</v>
      </c>
      <c r="G937" s="305" t="s">
        <v>9416</v>
      </c>
      <c r="H937" s="305" t="s">
        <v>2870</v>
      </c>
      <c r="I937" s="1008" t="s">
        <v>9412</v>
      </c>
      <c r="J937" s="1008" t="s">
        <v>9413</v>
      </c>
      <c r="K937" s="305" t="s">
        <v>2022</v>
      </c>
      <c r="L937" s="305" t="s">
        <v>2903</v>
      </c>
    </row>
    <row r="938" spans="1:12">
      <c r="A938" s="274">
        <v>935</v>
      </c>
      <c r="B938" s="274" t="s">
        <v>9417</v>
      </c>
      <c r="C938" s="274" t="s">
        <v>5864</v>
      </c>
      <c r="D938" s="862" t="s">
        <v>9418</v>
      </c>
      <c r="E938" s="862">
        <v>673.41</v>
      </c>
      <c r="F938" s="862">
        <v>4247949</v>
      </c>
      <c r="G938" s="862" t="s">
        <v>9419</v>
      </c>
      <c r="H938" s="862" t="s">
        <v>2870</v>
      </c>
      <c r="I938" s="274" t="s">
        <v>9420</v>
      </c>
      <c r="J938" s="274" t="s">
        <v>9421</v>
      </c>
      <c r="K938" s="862" t="s">
        <v>1265</v>
      </c>
      <c r="L938" s="862" t="s">
        <v>2923</v>
      </c>
    </row>
    <row r="939" spans="1:12">
      <c r="A939" s="1008">
        <v>936</v>
      </c>
      <c r="B939" s="1008" t="s">
        <v>9422</v>
      </c>
      <c r="C939" s="1008" t="s">
        <v>5864</v>
      </c>
      <c r="D939" s="305" t="s">
        <v>9423</v>
      </c>
      <c r="E939" s="305">
        <v>22.54</v>
      </c>
      <c r="F939" s="305">
        <v>5216656</v>
      </c>
      <c r="G939" s="305" t="s">
        <v>9424</v>
      </c>
      <c r="H939" s="305" t="s">
        <v>2870</v>
      </c>
      <c r="I939" s="1008" t="s">
        <v>9425</v>
      </c>
      <c r="J939" s="1008" t="s">
        <v>9426</v>
      </c>
      <c r="K939" s="305" t="s">
        <v>824</v>
      </c>
      <c r="L939" s="305" t="s">
        <v>3273</v>
      </c>
    </row>
    <row r="940" spans="1:12" ht="24">
      <c r="A940" s="274">
        <v>937</v>
      </c>
      <c r="B940" s="274" t="s">
        <v>9427</v>
      </c>
      <c r="C940" s="274" t="s">
        <v>5864</v>
      </c>
      <c r="D940" s="862" t="s">
        <v>9428</v>
      </c>
      <c r="E940" s="862">
        <v>571.03</v>
      </c>
      <c r="F940" s="862">
        <v>5382432</v>
      </c>
      <c r="G940" s="862" t="s">
        <v>9429</v>
      </c>
      <c r="H940" s="862" t="s">
        <v>2870</v>
      </c>
      <c r="I940" s="274" t="s">
        <v>9425</v>
      </c>
      <c r="J940" s="274" t="s">
        <v>9426</v>
      </c>
      <c r="K940" s="862" t="s">
        <v>1202</v>
      </c>
      <c r="L940" s="862" t="s">
        <v>3396</v>
      </c>
    </row>
    <row r="941" spans="1:12">
      <c r="A941" s="1008">
        <v>938</v>
      </c>
      <c r="B941" s="1008" t="s">
        <v>9430</v>
      </c>
      <c r="C941" s="1008" t="s">
        <v>5864</v>
      </c>
      <c r="D941" s="305" t="s">
        <v>9431</v>
      </c>
      <c r="E941" s="305">
        <v>29.25</v>
      </c>
      <c r="F941" s="305">
        <v>2542579</v>
      </c>
      <c r="G941" s="305" t="s">
        <v>9432</v>
      </c>
      <c r="H941" s="305" t="s">
        <v>2870</v>
      </c>
      <c r="I941" s="1008" t="s">
        <v>9425</v>
      </c>
      <c r="J941" s="1008" t="s">
        <v>9426</v>
      </c>
      <c r="K941" s="305" t="s">
        <v>824</v>
      </c>
      <c r="L941" s="305" t="s">
        <v>3273</v>
      </c>
    </row>
    <row r="942" spans="1:12">
      <c r="A942" s="274">
        <v>939</v>
      </c>
      <c r="B942" s="274" t="s">
        <v>9433</v>
      </c>
      <c r="C942" s="274" t="s">
        <v>5864</v>
      </c>
      <c r="D942" s="862" t="s">
        <v>3197</v>
      </c>
      <c r="E942" s="862">
        <v>104.87</v>
      </c>
      <c r="F942" s="862">
        <v>2061848</v>
      </c>
      <c r="G942" s="862" t="s">
        <v>8251</v>
      </c>
      <c r="H942" s="862" t="s">
        <v>2870</v>
      </c>
      <c r="I942" s="274" t="s">
        <v>9425</v>
      </c>
      <c r="J942" s="274" t="s">
        <v>9426</v>
      </c>
      <c r="K942" s="862" t="s">
        <v>1265</v>
      </c>
      <c r="L942" s="862" t="s">
        <v>3907</v>
      </c>
    </row>
    <row r="943" spans="1:12">
      <c r="A943" s="1008">
        <v>940</v>
      </c>
      <c r="B943" s="1008" t="s">
        <v>9434</v>
      </c>
      <c r="C943" s="1008" t="s">
        <v>5864</v>
      </c>
      <c r="D943" s="305" t="s">
        <v>6389</v>
      </c>
      <c r="E943" s="305">
        <v>184.72</v>
      </c>
      <c r="F943" s="305">
        <v>2061848</v>
      </c>
      <c r="G943" s="305" t="s">
        <v>8251</v>
      </c>
      <c r="H943" s="305" t="s">
        <v>2870</v>
      </c>
      <c r="I943" s="1008" t="s">
        <v>9425</v>
      </c>
      <c r="J943" s="1008" t="s">
        <v>9426</v>
      </c>
      <c r="K943" s="305" t="s">
        <v>1265</v>
      </c>
      <c r="L943" s="305" t="s">
        <v>3907</v>
      </c>
    </row>
    <row r="944" spans="1:12">
      <c r="A944" s="274">
        <v>941</v>
      </c>
      <c r="B944" s="274" t="s">
        <v>9435</v>
      </c>
      <c r="C944" s="274" t="s">
        <v>5864</v>
      </c>
      <c r="D944" s="862" t="s">
        <v>4037</v>
      </c>
      <c r="E944" s="862">
        <v>176.49</v>
      </c>
      <c r="F944" s="862">
        <v>2763788</v>
      </c>
      <c r="G944" s="862" t="s">
        <v>6704</v>
      </c>
      <c r="H944" s="862" t="s">
        <v>2870</v>
      </c>
      <c r="I944" s="274" t="s">
        <v>9425</v>
      </c>
      <c r="J944" s="274" t="s">
        <v>9426</v>
      </c>
      <c r="K944" s="862" t="s">
        <v>1207</v>
      </c>
      <c r="L944" s="862" t="s">
        <v>3665</v>
      </c>
    </row>
    <row r="945" spans="1:12">
      <c r="A945" s="1008">
        <v>942</v>
      </c>
      <c r="B945" s="1008" t="s">
        <v>9436</v>
      </c>
      <c r="C945" s="1008" t="s">
        <v>5864</v>
      </c>
      <c r="D945" s="305" t="s">
        <v>9293</v>
      </c>
      <c r="E945" s="305">
        <v>235.15</v>
      </c>
      <c r="F945" s="305">
        <v>2061848</v>
      </c>
      <c r="G945" s="305" t="s">
        <v>8251</v>
      </c>
      <c r="H945" s="305" t="s">
        <v>2870</v>
      </c>
      <c r="I945" s="1008" t="s">
        <v>9425</v>
      </c>
      <c r="J945" s="1008" t="s">
        <v>9426</v>
      </c>
      <c r="K945" s="305" t="s">
        <v>1265</v>
      </c>
      <c r="L945" s="305" t="s">
        <v>3907</v>
      </c>
    </row>
    <row r="946" spans="1:12" ht="24">
      <c r="A946" s="274">
        <v>943</v>
      </c>
      <c r="B946" s="274" t="s">
        <v>9437</v>
      </c>
      <c r="C946" s="274" t="s">
        <v>5864</v>
      </c>
      <c r="D946" s="862" t="s">
        <v>9438</v>
      </c>
      <c r="E946" s="862">
        <v>435.55</v>
      </c>
      <c r="F946" s="862">
        <v>2893444</v>
      </c>
      <c r="G946" s="862" t="s">
        <v>9439</v>
      </c>
      <c r="H946" s="862" t="s">
        <v>5966</v>
      </c>
      <c r="I946" s="274" t="s">
        <v>9425</v>
      </c>
      <c r="J946" s="274" t="s">
        <v>9426</v>
      </c>
      <c r="K946" s="862" t="s">
        <v>1759</v>
      </c>
      <c r="L946" s="862" t="s">
        <v>3445</v>
      </c>
    </row>
    <row r="947" spans="1:12">
      <c r="A947" s="1008">
        <v>944</v>
      </c>
      <c r="B947" s="1008" t="s">
        <v>9440</v>
      </c>
      <c r="C947" s="1008" t="s">
        <v>5864</v>
      </c>
      <c r="D947" s="305" t="s">
        <v>3659</v>
      </c>
      <c r="E947" s="305">
        <v>62.12</v>
      </c>
      <c r="F947" s="305">
        <v>4063481</v>
      </c>
      <c r="G947" s="305" t="s">
        <v>9441</v>
      </c>
      <c r="H947" s="305" t="s">
        <v>2870</v>
      </c>
      <c r="I947" s="1008" t="s">
        <v>9442</v>
      </c>
      <c r="J947" s="1008" t="s">
        <v>9443</v>
      </c>
      <c r="K947" s="305" t="s">
        <v>1255</v>
      </c>
      <c r="L947" s="305" t="s">
        <v>3659</v>
      </c>
    </row>
    <row r="948" spans="1:12">
      <c r="A948" s="274">
        <v>945</v>
      </c>
      <c r="B948" s="274" t="s">
        <v>9444</v>
      </c>
      <c r="C948" s="274" t="s">
        <v>5864</v>
      </c>
      <c r="D948" s="862" t="s">
        <v>8586</v>
      </c>
      <c r="E948" s="862">
        <v>205.66</v>
      </c>
      <c r="F948" s="862">
        <v>2054701</v>
      </c>
      <c r="G948" s="862" t="s">
        <v>5907</v>
      </c>
      <c r="H948" s="862" t="s">
        <v>2870</v>
      </c>
      <c r="I948" s="274" t="s">
        <v>9445</v>
      </c>
      <c r="J948" s="274" t="s">
        <v>9446</v>
      </c>
      <c r="K948" s="862" t="s">
        <v>824</v>
      </c>
      <c r="L948" s="862" t="s">
        <v>6172</v>
      </c>
    </row>
    <row r="949" spans="1:12">
      <c r="A949" s="1008">
        <v>946</v>
      </c>
      <c r="B949" s="1008" t="s">
        <v>9447</v>
      </c>
      <c r="C949" s="1008" t="s">
        <v>5864</v>
      </c>
      <c r="D949" s="305" t="s">
        <v>9448</v>
      </c>
      <c r="E949" s="305">
        <v>81.239999999999995</v>
      </c>
      <c r="F949" s="305">
        <v>5364884</v>
      </c>
      <c r="G949" s="305" t="s">
        <v>8028</v>
      </c>
      <c r="H949" s="305" t="s">
        <v>5872</v>
      </c>
      <c r="I949" s="1008" t="s">
        <v>9449</v>
      </c>
      <c r="J949" s="1008" t="s">
        <v>9450</v>
      </c>
      <c r="K949" s="305" t="s">
        <v>1250</v>
      </c>
      <c r="L949" s="305" t="s">
        <v>3398</v>
      </c>
    </row>
    <row r="950" spans="1:12">
      <c r="A950" s="274">
        <v>947</v>
      </c>
      <c r="B950" s="274" t="s">
        <v>9451</v>
      </c>
      <c r="C950" s="274" t="s">
        <v>5864</v>
      </c>
      <c r="D950" s="862" t="s">
        <v>9452</v>
      </c>
      <c r="E950" s="862">
        <v>158.38999999999999</v>
      </c>
      <c r="F950" s="862">
        <v>5452503</v>
      </c>
      <c r="G950" s="862" t="s">
        <v>9453</v>
      </c>
      <c r="H950" s="862" t="s">
        <v>5872</v>
      </c>
      <c r="I950" s="274" t="s">
        <v>9449</v>
      </c>
      <c r="J950" s="274" t="s">
        <v>9454</v>
      </c>
      <c r="K950" s="862" t="s">
        <v>1234</v>
      </c>
      <c r="L950" s="862" t="s">
        <v>4449</v>
      </c>
    </row>
    <row r="951" spans="1:12">
      <c r="A951" s="1008">
        <v>948</v>
      </c>
      <c r="B951" s="1008" t="s">
        <v>9455</v>
      </c>
      <c r="C951" s="1008" t="s">
        <v>5864</v>
      </c>
      <c r="D951" s="305" t="s">
        <v>9456</v>
      </c>
      <c r="E951" s="1019">
        <v>1684.39</v>
      </c>
      <c r="F951" s="305">
        <v>5295777</v>
      </c>
      <c r="G951" s="305" t="s">
        <v>9457</v>
      </c>
      <c r="H951" s="305" t="s">
        <v>2870</v>
      </c>
      <c r="I951" s="1008" t="s">
        <v>9458</v>
      </c>
      <c r="J951" s="1008" t="s">
        <v>9459</v>
      </c>
      <c r="K951" s="305" t="s">
        <v>1207</v>
      </c>
      <c r="L951" s="305" t="s">
        <v>5846</v>
      </c>
    </row>
    <row r="952" spans="1:12">
      <c r="A952" s="274">
        <v>949</v>
      </c>
      <c r="B952" s="274" t="s">
        <v>9460</v>
      </c>
      <c r="C952" s="274" t="s">
        <v>5864</v>
      </c>
      <c r="D952" s="862" t="s">
        <v>9461</v>
      </c>
      <c r="E952" s="862">
        <v>830.01</v>
      </c>
      <c r="F952" s="862">
        <v>2663937</v>
      </c>
      <c r="G952" s="862" t="s">
        <v>6667</v>
      </c>
      <c r="H952" s="862" t="s">
        <v>2870</v>
      </c>
      <c r="I952" s="274" t="s">
        <v>9462</v>
      </c>
      <c r="J952" s="274" t="s">
        <v>9463</v>
      </c>
      <c r="K952" s="862" t="s">
        <v>5159</v>
      </c>
      <c r="L952" s="862" t="s">
        <v>9282</v>
      </c>
    </row>
    <row r="953" spans="1:12">
      <c r="A953" s="1008">
        <v>950</v>
      </c>
      <c r="B953" s="1008" t="s">
        <v>9464</v>
      </c>
      <c r="C953" s="1008" t="s">
        <v>5864</v>
      </c>
      <c r="D953" s="305" t="s">
        <v>9465</v>
      </c>
      <c r="E953" s="1019">
        <v>1027.1400000000001</v>
      </c>
      <c r="F953" s="305">
        <v>2663937</v>
      </c>
      <c r="G953" s="305" t="s">
        <v>6667</v>
      </c>
      <c r="H953" s="305" t="s">
        <v>2870</v>
      </c>
      <c r="I953" s="1008" t="s">
        <v>9462</v>
      </c>
      <c r="J953" s="1008" t="s">
        <v>9463</v>
      </c>
      <c r="K953" s="305" t="s">
        <v>5159</v>
      </c>
      <c r="L953" s="305" t="s">
        <v>9282</v>
      </c>
    </row>
    <row r="954" spans="1:12">
      <c r="A954" s="274">
        <v>951</v>
      </c>
      <c r="B954" s="274" t="s">
        <v>9466</v>
      </c>
      <c r="C954" s="274" t="s">
        <v>5864</v>
      </c>
      <c r="D954" s="862" t="s">
        <v>9467</v>
      </c>
      <c r="E954" s="862">
        <v>599.45000000000005</v>
      </c>
      <c r="F954" s="862">
        <v>2663937</v>
      </c>
      <c r="G954" s="862" t="s">
        <v>6667</v>
      </c>
      <c r="H954" s="862" t="s">
        <v>2870</v>
      </c>
      <c r="I954" s="274" t="s">
        <v>9462</v>
      </c>
      <c r="J954" s="274" t="s">
        <v>9463</v>
      </c>
      <c r="K954" s="862" t="s">
        <v>1239</v>
      </c>
      <c r="L954" s="862" t="s">
        <v>3382</v>
      </c>
    </row>
    <row r="955" spans="1:12">
      <c r="A955" s="1008">
        <v>952</v>
      </c>
      <c r="B955" s="1008" t="s">
        <v>9468</v>
      </c>
      <c r="C955" s="1008" t="s">
        <v>5864</v>
      </c>
      <c r="D955" s="305" t="s">
        <v>9469</v>
      </c>
      <c r="E955" s="305">
        <v>183.75</v>
      </c>
      <c r="F955" s="305">
        <v>5545366</v>
      </c>
      <c r="G955" s="305" t="s">
        <v>9470</v>
      </c>
      <c r="H955" s="305" t="s">
        <v>2870</v>
      </c>
      <c r="I955" s="1008" t="s">
        <v>9471</v>
      </c>
      <c r="J955" s="1008" t="s">
        <v>9472</v>
      </c>
      <c r="K955" s="305" t="s">
        <v>1207</v>
      </c>
      <c r="L955" s="305" t="s">
        <v>3665</v>
      </c>
    </row>
    <row r="956" spans="1:12">
      <c r="A956" s="274">
        <v>953</v>
      </c>
      <c r="B956" s="274" t="s">
        <v>9473</v>
      </c>
      <c r="C956" s="274" t="s">
        <v>5864</v>
      </c>
      <c r="D956" s="862" t="s">
        <v>9474</v>
      </c>
      <c r="E956" s="862">
        <v>235.65</v>
      </c>
      <c r="F956" s="862">
        <v>6081827</v>
      </c>
      <c r="G956" s="862" t="s">
        <v>9475</v>
      </c>
      <c r="H956" s="862" t="s">
        <v>2870</v>
      </c>
      <c r="I956" s="274" t="s">
        <v>9476</v>
      </c>
      <c r="J956" s="274" t="s">
        <v>9477</v>
      </c>
      <c r="K956" s="862" t="s">
        <v>2058</v>
      </c>
      <c r="L956" s="862" t="s">
        <v>6051</v>
      </c>
    </row>
    <row r="957" spans="1:12">
      <c r="A957" s="1008">
        <v>954</v>
      </c>
      <c r="B957" s="1008" t="s">
        <v>9478</v>
      </c>
      <c r="C957" s="1008" t="s">
        <v>5864</v>
      </c>
      <c r="D957" s="305" t="s">
        <v>9479</v>
      </c>
      <c r="E957" s="305">
        <v>164.29</v>
      </c>
      <c r="F957" s="305">
        <v>5090385</v>
      </c>
      <c r="G957" s="305" t="s">
        <v>9480</v>
      </c>
      <c r="H957" s="305" t="s">
        <v>2870</v>
      </c>
      <c r="I957" s="1008" t="s">
        <v>9481</v>
      </c>
      <c r="J957" s="1008" t="s">
        <v>9482</v>
      </c>
      <c r="K957" s="305" t="s">
        <v>1223</v>
      </c>
      <c r="L957" s="305" t="s">
        <v>2944</v>
      </c>
    </row>
    <row r="958" spans="1:12" ht="24">
      <c r="A958" s="274">
        <v>955</v>
      </c>
      <c r="B958" s="274" t="s">
        <v>9483</v>
      </c>
      <c r="C958" s="274" t="s">
        <v>5864</v>
      </c>
      <c r="D958" s="862" t="s">
        <v>4003</v>
      </c>
      <c r="E958" s="1021">
        <v>2036.63</v>
      </c>
      <c r="F958" s="862">
        <v>5433207</v>
      </c>
      <c r="G958" s="862" t="s">
        <v>9484</v>
      </c>
      <c r="H958" s="862" t="s">
        <v>5966</v>
      </c>
      <c r="I958" s="274" t="s">
        <v>9481</v>
      </c>
      <c r="J958" s="274" t="s">
        <v>9482</v>
      </c>
      <c r="K958" s="862" t="s">
        <v>1759</v>
      </c>
      <c r="L958" s="862" t="s">
        <v>9485</v>
      </c>
    </row>
    <row r="959" spans="1:12">
      <c r="A959" s="1008">
        <v>956</v>
      </c>
      <c r="B959" s="1008" t="s">
        <v>9486</v>
      </c>
      <c r="C959" s="1008" t="s">
        <v>5864</v>
      </c>
      <c r="D959" s="305" t="s">
        <v>9487</v>
      </c>
      <c r="E959" s="305">
        <v>14.44</v>
      </c>
      <c r="F959" s="305">
        <v>5185874</v>
      </c>
      <c r="G959" s="305" t="s">
        <v>9488</v>
      </c>
      <c r="H959" s="305" t="s">
        <v>2870</v>
      </c>
      <c r="I959" s="1008" t="s">
        <v>9489</v>
      </c>
      <c r="J959" s="1008" t="s">
        <v>9490</v>
      </c>
      <c r="K959" s="305" t="s">
        <v>1250</v>
      </c>
      <c r="L959" s="305" t="s">
        <v>4164</v>
      </c>
    </row>
    <row r="960" spans="1:12">
      <c r="A960" s="274">
        <v>957</v>
      </c>
      <c r="B960" s="274" t="s">
        <v>9491</v>
      </c>
      <c r="C960" s="274" t="s">
        <v>5864</v>
      </c>
      <c r="D960" s="862" t="s">
        <v>9487</v>
      </c>
      <c r="E960" s="862">
        <v>138.91999999999999</v>
      </c>
      <c r="F960" s="862">
        <v>5185874</v>
      </c>
      <c r="G960" s="862" t="s">
        <v>9488</v>
      </c>
      <c r="H960" s="862" t="s">
        <v>2870</v>
      </c>
      <c r="I960" s="274" t="s">
        <v>9489</v>
      </c>
      <c r="J960" s="274" t="s">
        <v>9490</v>
      </c>
      <c r="K960" s="862" t="s">
        <v>1250</v>
      </c>
      <c r="L960" s="862" t="s">
        <v>4164</v>
      </c>
    </row>
    <row r="961" spans="1:12" ht="24">
      <c r="A961" s="1008">
        <v>958</v>
      </c>
      <c r="B961" s="1008" t="s">
        <v>9492</v>
      </c>
      <c r="C961" s="1008" t="s">
        <v>5864</v>
      </c>
      <c r="D961" s="305" t="s">
        <v>4640</v>
      </c>
      <c r="E961" s="1019">
        <v>1859.2</v>
      </c>
      <c r="F961" s="305">
        <v>2657449</v>
      </c>
      <c r="G961" s="305" t="s">
        <v>9300</v>
      </c>
      <c r="H961" s="305" t="s">
        <v>5966</v>
      </c>
      <c r="I961" s="1008" t="s">
        <v>9493</v>
      </c>
      <c r="J961" s="1008" t="s">
        <v>9494</v>
      </c>
      <c r="K961" s="305" t="s">
        <v>1207</v>
      </c>
      <c r="L961" s="305" t="s">
        <v>3022</v>
      </c>
    </row>
    <row r="962" spans="1:12">
      <c r="A962" s="274">
        <v>959</v>
      </c>
      <c r="B962" s="274" t="s">
        <v>9495</v>
      </c>
      <c r="C962" s="274" t="s">
        <v>5864</v>
      </c>
      <c r="D962" s="862" t="s">
        <v>3816</v>
      </c>
      <c r="E962" s="862">
        <v>291.32</v>
      </c>
      <c r="F962" s="862">
        <v>5645794</v>
      </c>
      <c r="G962" s="862" t="s">
        <v>9496</v>
      </c>
      <c r="H962" s="862" t="s">
        <v>2870</v>
      </c>
      <c r="I962" s="274" t="s">
        <v>9497</v>
      </c>
      <c r="J962" s="274" t="s">
        <v>9498</v>
      </c>
      <c r="K962" s="862" t="s">
        <v>1809</v>
      </c>
      <c r="L962" s="862" t="s">
        <v>3819</v>
      </c>
    </row>
    <row r="963" spans="1:12" ht="24">
      <c r="A963" s="1008">
        <v>960</v>
      </c>
      <c r="B963" s="1008" t="s">
        <v>9499</v>
      </c>
      <c r="C963" s="1008" t="s">
        <v>5864</v>
      </c>
      <c r="D963" s="305" t="s">
        <v>9500</v>
      </c>
      <c r="E963" s="305">
        <v>98.51</v>
      </c>
      <c r="F963" s="305">
        <v>5079322</v>
      </c>
      <c r="G963" s="305" t="s">
        <v>9501</v>
      </c>
      <c r="H963" s="305" t="s">
        <v>5872</v>
      </c>
      <c r="I963" s="1008" t="s">
        <v>9502</v>
      </c>
      <c r="J963" s="1008" t="s">
        <v>9503</v>
      </c>
      <c r="K963" s="305" t="s">
        <v>1234</v>
      </c>
      <c r="L963" s="305" t="s">
        <v>9504</v>
      </c>
    </row>
    <row r="964" spans="1:12">
      <c r="A964" s="274">
        <v>961</v>
      </c>
      <c r="B964" s="274" t="s">
        <v>9505</v>
      </c>
      <c r="C964" s="274" t="s">
        <v>5864</v>
      </c>
      <c r="D964" s="862" t="s">
        <v>9506</v>
      </c>
      <c r="E964" s="862">
        <v>122.77</v>
      </c>
      <c r="F964" s="862">
        <v>4001575</v>
      </c>
      <c r="G964" s="862" t="s">
        <v>9507</v>
      </c>
      <c r="H964" s="862" t="s">
        <v>2870</v>
      </c>
      <c r="I964" s="274" t="s">
        <v>9508</v>
      </c>
      <c r="J964" s="274" t="s">
        <v>9509</v>
      </c>
      <c r="K964" s="862" t="s">
        <v>1250</v>
      </c>
      <c r="L964" s="862" t="s">
        <v>3239</v>
      </c>
    </row>
    <row r="965" spans="1:12">
      <c r="A965" s="1008">
        <v>962</v>
      </c>
      <c r="B965" s="1008" t="s">
        <v>9510</v>
      </c>
      <c r="C965" s="1008" t="s">
        <v>5864</v>
      </c>
      <c r="D965" s="305" t="s">
        <v>3000</v>
      </c>
      <c r="E965" s="305">
        <v>35.049999999999997</v>
      </c>
      <c r="F965" s="305">
        <v>5082137</v>
      </c>
      <c r="G965" s="305" t="s">
        <v>3001</v>
      </c>
      <c r="H965" s="305" t="s">
        <v>2870</v>
      </c>
      <c r="I965" s="1008" t="s">
        <v>9511</v>
      </c>
      <c r="J965" s="1008" t="s">
        <v>9512</v>
      </c>
      <c r="K965" s="305" t="s">
        <v>1239</v>
      </c>
      <c r="L965" s="305" t="s">
        <v>3002</v>
      </c>
    </row>
    <row r="966" spans="1:12">
      <c r="A966" s="274">
        <v>963</v>
      </c>
      <c r="B966" s="274" t="s">
        <v>9513</v>
      </c>
      <c r="C966" s="274" t="s">
        <v>5864</v>
      </c>
      <c r="D966" s="862" t="s">
        <v>9514</v>
      </c>
      <c r="E966" s="862">
        <v>106.51</v>
      </c>
      <c r="F966" s="862">
        <v>6171788</v>
      </c>
      <c r="G966" s="862" t="s">
        <v>9515</v>
      </c>
      <c r="H966" s="862" t="s">
        <v>2870</v>
      </c>
      <c r="I966" s="274" t="s">
        <v>9516</v>
      </c>
      <c r="J966" s="274" t="s">
        <v>9517</v>
      </c>
      <c r="K966" s="862" t="s">
        <v>1179</v>
      </c>
      <c r="L966" s="862" t="s">
        <v>3182</v>
      </c>
    </row>
    <row r="967" spans="1:12">
      <c r="A967" s="1008">
        <v>964</v>
      </c>
      <c r="B967" s="1008" t="s">
        <v>9518</v>
      </c>
      <c r="C967" s="1008" t="s">
        <v>5864</v>
      </c>
      <c r="D967" s="305" t="s">
        <v>9519</v>
      </c>
      <c r="E967" s="305">
        <v>33.74</v>
      </c>
      <c r="F967" s="305">
        <v>2095025</v>
      </c>
      <c r="G967" s="305" t="s">
        <v>6022</v>
      </c>
      <c r="H967" s="305" t="s">
        <v>2870</v>
      </c>
      <c r="I967" s="1008" t="s">
        <v>9520</v>
      </c>
      <c r="J967" s="1008" t="s">
        <v>9521</v>
      </c>
      <c r="K967" s="305" t="s">
        <v>824</v>
      </c>
      <c r="L967" s="305" t="s">
        <v>3273</v>
      </c>
    </row>
    <row r="968" spans="1:12">
      <c r="A968" s="274">
        <v>965</v>
      </c>
      <c r="B968" s="274" t="s">
        <v>9522</v>
      </c>
      <c r="C968" s="274" t="s">
        <v>5864</v>
      </c>
      <c r="D968" s="862" t="s">
        <v>9523</v>
      </c>
      <c r="E968" s="862">
        <v>870.59</v>
      </c>
      <c r="F968" s="862">
        <v>5912245</v>
      </c>
      <c r="G968" s="862" t="s">
        <v>9524</v>
      </c>
      <c r="H968" s="862" t="s">
        <v>2870</v>
      </c>
      <c r="I968" s="274" t="s">
        <v>9525</v>
      </c>
      <c r="J968" s="274" t="s">
        <v>9526</v>
      </c>
      <c r="K968" s="862" t="s">
        <v>1179</v>
      </c>
      <c r="L968" s="862" t="s">
        <v>3014</v>
      </c>
    </row>
    <row r="969" spans="1:12">
      <c r="A969" s="1008">
        <v>966</v>
      </c>
      <c r="B969" s="1008" t="s">
        <v>9527</v>
      </c>
      <c r="C969" s="1008" t="s">
        <v>5864</v>
      </c>
      <c r="D969" s="305" t="s">
        <v>9528</v>
      </c>
      <c r="E969" s="305">
        <v>49.68</v>
      </c>
      <c r="F969" s="305">
        <v>5320259</v>
      </c>
      <c r="G969" s="305" t="s">
        <v>9529</v>
      </c>
      <c r="H969" s="305" t="s">
        <v>2870</v>
      </c>
      <c r="I969" s="1008" t="s">
        <v>9525</v>
      </c>
      <c r="J969" s="1008" t="s">
        <v>9526</v>
      </c>
      <c r="K969" s="305" t="s">
        <v>2022</v>
      </c>
      <c r="L969" s="305" t="s">
        <v>3235</v>
      </c>
    </row>
    <row r="970" spans="1:12">
      <c r="A970" s="274">
        <v>967</v>
      </c>
      <c r="B970" s="274" t="s">
        <v>9530</v>
      </c>
      <c r="C970" s="274" t="s">
        <v>5864</v>
      </c>
      <c r="D970" s="862" t="s">
        <v>9523</v>
      </c>
      <c r="E970" s="862">
        <v>254.32</v>
      </c>
      <c r="F970" s="862">
        <v>5912245</v>
      </c>
      <c r="G970" s="862" t="s">
        <v>9524</v>
      </c>
      <c r="H970" s="862" t="s">
        <v>2870</v>
      </c>
      <c r="I970" s="274" t="s">
        <v>9525</v>
      </c>
      <c r="J970" s="274" t="s">
        <v>9526</v>
      </c>
      <c r="K970" s="862" t="s">
        <v>1179</v>
      </c>
      <c r="L970" s="862" t="s">
        <v>3014</v>
      </c>
    </row>
    <row r="971" spans="1:12">
      <c r="A971" s="1008">
        <v>968</v>
      </c>
      <c r="B971" s="1008" t="s">
        <v>9531</v>
      </c>
      <c r="C971" s="1008" t="s">
        <v>5864</v>
      </c>
      <c r="D971" s="305" t="s">
        <v>9532</v>
      </c>
      <c r="E971" s="305">
        <v>657.97</v>
      </c>
      <c r="F971" s="305">
        <v>5990661</v>
      </c>
      <c r="G971" s="305" t="s">
        <v>9533</v>
      </c>
      <c r="H971" s="305" t="s">
        <v>2870</v>
      </c>
      <c r="I971" s="1008" t="s">
        <v>9534</v>
      </c>
      <c r="J971" s="1008" t="s">
        <v>9535</v>
      </c>
      <c r="K971" s="305" t="s">
        <v>1179</v>
      </c>
      <c r="L971" s="305" t="s">
        <v>3182</v>
      </c>
    </row>
    <row r="972" spans="1:12">
      <c r="A972" s="274">
        <v>969</v>
      </c>
      <c r="B972" s="274" t="s">
        <v>9536</v>
      </c>
      <c r="C972" s="274" t="s">
        <v>5864</v>
      </c>
      <c r="D972" s="862" t="s">
        <v>9537</v>
      </c>
      <c r="E972" s="862">
        <v>133.08000000000001</v>
      </c>
      <c r="F972" s="862">
        <v>2550466</v>
      </c>
      <c r="G972" s="862" t="s">
        <v>5985</v>
      </c>
      <c r="H972" s="862" t="s">
        <v>2870</v>
      </c>
      <c r="I972" s="274" t="s">
        <v>9538</v>
      </c>
      <c r="J972" s="274" t="s">
        <v>9539</v>
      </c>
      <c r="K972" s="862" t="s">
        <v>1265</v>
      </c>
      <c r="L972" s="862" t="s">
        <v>2070</v>
      </c>
    </row>
    <row r="973" spans="1:12">
      <c r="A973" s="1008">
        <v>970</v>
      </c>
      <c r="B973" s="1008" t="s">
        <v>9540</v>
      </c>
      <c r="C973" s="1008" t="s">
        <v>5864</v>
      </c>
      <c r="D973" s="305" t="s">
        <v>9326</v>
      </c>
      <c r="E973" s="305">
        <v>304.02999999999997</v>
      </c>
      <c r="F973" s="305">
        <v>5199174</v>
      </c>
      <c r="G973" s="305" t="s">
        <v>9541</v>
      </c>
      <c r="H973" s="305" t="s">
        <v>2870</v>
      </c>
      <c r="I973" s="1008" t="s">
        <v>9538</v>
      </c>
      <c r="J973" s="1008" t="s">
        <v>9539</v>
      </c>
      <c r="K973" s="305" t="s">
        <v>1207</v>
      </c>
      <c r="L973" s="305" t="s">
        <v>4811</v>
      </c>
    </row>
    <row r="974" spans="1:12">
      <c r="A974" s="274">
        <v>971</v>
      </c>
      <c r="B974" s="274" t="s">
        <v>9542</v>
      </c>
      <c r="C974" s="274" t="s">
        <v>5864</v>
      </c>
      <c r="D974" s="862" t="s">
        <v>9543</v>
      </c>
      <c r="E974" s="862">
        <v>583.83000000000004</v>
      </c>
      <c r="F974" s="862">
        <v>5110475</v>
      </c>
      <c r="G974" s="862" t="s">
        <v>9544</v>
      </c>
      <c r="H974" s="862" t="s">
        <v>2870</v>
      </c>
      <c r="I974" s="274" t="s">
        <v>9545</v>
      </c>
      <c r="J974" s="274" t="s">
        <v>9546</v>
      </c>
      <c r="K974" s="862" t="s">
        <v>1207</v>
      </c>
      <c r="L974" s="862" t="s">
        <v>4078</v>
      </c>
    </row>
    <row r="975" spans="1:12">
      <c r="A975" s="1008">
        <v>972</v>
      </c>
      <c r="B975" s="1008" t="s">
        <v>9547</v>
      </c>
      <c r="C975" s="1008" t="s">
        <v>5864</v>
      </c>
      <c r="D975" s="305" t="s">
        <v>9548</v>
      </c>
      <c r="E975" s="305">
        <v>28.34</v>
      </c>
      <c r="F975" s="305">
        <v>5166187</v>
      </c>
      <c r="G975" s="305" t="s">
        <v>9549</v>
      </c>
      <c r="H975" s="305" t="s">
        <v>2870</v>
      </c>
      <c r="I975" s="1008" t="s">
        <v>9550</v>
      </c>
      <c r="J975" s="1008" t="s">
        <v>9551</v>
      </c>
      <c r="K975" s="305" t="s">
        <v>824</v>
      </c>
      <c r="L975" s="305" t="s">
        <v>3195</v>
      </c>
    </row>
    <row r="976" spans="1:12">
      <c r="A976" s="274">
        <v>973</v>
      </c>
      <c r="B976" s="274" t="s">
        <v>9552</v>
      </c>
      <c r="C976" s="274" t="s">
        <v>5864</v>
      </c>
      <c r="D976" s="862" t="s">
        <v>7096</v>
      </c>
      <c r="E976" s="862">
        <v>154.46</v>
      </c>
      <c r="F976" s="862">
        <v>2656523</v>
      </c>
      <c r="G976" s="862" t="s">
        <v>9553</v>
      </c>
      <c r="H976" s="862" t="s">
        <v>2870</v>
      </c>
      <c r="I976" s="274" t="s">
        <v>9554</v>
      </c>
      <c r="J976" s="274" t="s">
        <v>9555</v>
      </c>
      <c r="K976" s="862" t="s">
        <v>1213</v>
      </c>
      <c r="L976" s="862" t="s">
        <v>3259</v>
      </c>
    </row>
    <row r="977" spans="1:12">
      <c r="A977" s="1008">
        <v>974</v>
      </c>
      <c r="B977" s="1008" t="s">
        <v>9556</v>
      </c>
      <c r="C977" s="1008" t="s">
        <v>5864</v>
      </c>
      <c r="D977" s="305" t="s">
        <v>7096</v>
      </c>
      <c r="E977" s="305">
        <v>31.98</v>
      </c>
      <c r="F977" s="305">
        <v>5108713</v>
      </c>
      <c r="G977" s="305" t="s">
        <v>9557</v>
      </c>
      <c r="H977" s="305" t="s">
        <v>2870</v>
      </c>
      <c r="I977" s="1008" t="s">
        <v>9554</v>
      </c>
      <c r="J977" s="1008" t="s">
        <v>9555</v>
      </c>
      <c r="K977" s="305" t="s">
        <v>1213</v>
      </c>
      <c r="L977" s="305" t="s">
        <v>3259</v>
      </c>
    </row>
    <row r="978" spans="1:12">
      <c r="A978" s="274">
        <v>975</v>
      </c>
      <c r="B978" s="274" t="s">
        <v>9558</v>
      </c>
      <c r="C978" s="274" t="s">
        <v>5864</v>
      </c>
      <c r="D978" s="862" t="s">
        <v>9559</v>
      </c>
      <c r="E978" s="862">
        <v>451.25</v>
      </c>
      <c r="F978" s="862">
        <v>2656523</v>
      </c>
      <c r="G978" s="862" t="s">
        <v>9553</v>
      </c>
      <c r="H978" s="862" t="s">
        <v>2870</v>
      </c>
      <c r="I978" s="274" t="s">
        <v>9554</v>
      </c>
      <c r="J978" s="274" t="s">
        <v>9555</v>
      </c>
      <c r="K978" s="862" t="s">
        <v>1213</v>
      </c>
      <c r="L978" s="862" t="s">
        <v>3259</v>
      </c>
    </row>
    <row r="979" spans="1:12" ht="24">
      <c r="A979" s="1008">
        <v>976</v>
      </c>
      <c r="B979" s="1008" t="s">
        <v>9560</v>
      </c>
      <c r="C979" s="1008" t="s">
        <v>5864</v>
      </c>
      <c r="D979" s="305" t="s">
        <v>9561</v>
      </c>
      <c r="E979" s="305">
        <v>755.55</v>
      </c>
      <c r="F979" s="305">
        <v>5215919</v>
      </c>
      <c r="G979" s="305" t="s">
        <v>9562</v>
      </c>
      <c r="H979" s="305" t="s">
        <v>5966</v>
      </c>
      <c r="I979" s="1008" t="s">
        <v>9563</v>
      </c>
      <c r="J979" s="1008" t="s">
        <v>9564</v>
      </c>
      <c r="K979" s="305" t="s">
        <v>1234</v>
      </c>
      <c r="L979" s="305" t="s">
        <v>3010</v>
      </c>
    </row>
    <row r="980" spans="1:12">
      <c r="A980" s="274">
        <v>977</v>
      </c>
      <c r="B980" s="274" t="s">
        <v>9565</v>
      </c>
      <c r="C980" s="274" t="s">
        <v>5864</v>
      </c>
      <c r="D980" s="862" t="s">
        <v>3710</v>
      </c>
      <c r="E980" s="862">
        <v>237.15</v>
      </c>
      <c r="F980" s="862">
        <v>5102081</v>
      </c>
      <c r="G980" s="862" t="s">
        <v>8193</v>
      </c>
      <c r="H980" s="862" t="s">
        <v>2870</v>
      </c>
      <c r="I980" s="274" t="s">
        <v>9566</v>
      </c>
      <c r="J980" s="274" t="s">
        <v>9567</v>
      </c>
      <c r="K980" s="862" t="s">
        <v>1265</v>
      </c>
      <c r="L980" s="862" t="s">
        <v>2070</v>
      </c>
    </row>
    <row r="981" spans="1:12">
      <c r="A981" s="1008">
        <v>978</v>
      </c>
      <c r="B981" s="1008" t="s">
        <v>9568</v>
      </c>
      <c r="C981" s="1008" t="s">
        <v>5864</v>
      </c>
      <c r="D981" s="305" t="s">
        <v>9569</v>
      </c>
      <c r="E981" s="305">
        <v>117.12</v>
      </c>
      <c r="F981" s="305">
        <v>2827514</v>
      </c>
      <c r="G981" s="305" t="s">
        <v>9570</v>
      </c>
      <c r="H981" s="305" t="s">
        <v>2870</v>
      </c>
      <c r="I981" s="1008" t="s">
        <v>9571</v>
      </c>
      <c r="J981" s="1008" t="s">
        <v>9572</v>
      </c>
      <c r="K981" s="305" t="s">
        <v>1250</v>
      </c>
      <c r="L981" s="305" t="s">
        <v>3959</v>
      </c>
    </row>
    <row r="982" spans="1:12">
      <c r="A982" s="274">
        <v>979</v>
      </c>
      <c r="B982" s="274" t="s">
        <v>9573</v>
      </c>
      <c r="C982" s="274" t="s">
        <v>5864</v>
      </c>
      <c r="D982" s="862" t="s">
        <v>9574</v>
      </c>
      <c r="E982" s="862">
        <v>216.85</v>
      </c>
      <c r="F982" s="862">
        <v>5087414</v>
      </c>
      <c r="G982" s="862" t="s">
        <v>9575</v>
      </c>
      <c r="H982" s="862" t="s">
        <v>2870</v>
      </c>
      <c r="I982" s="274" t="s">
        <v>9571</v>
      </c>
      <c r="J982" s="274" t="s">
        <v>9572</v>
      </c>
      <c r="K982" s="862" t="s">
        <v>2022</v>
      </c>
      <c r="L982" s="862" t="s">
        <v>7770</v>
      </c>
    </row>
    <row r="983" spans="1:12">
      <c r="A983" s="1008">
        <v>980</v>
      </c>
      <c r="B983" s="1008" t="s">
        <v>9576</v>
      </c>
      <c r="C983" s="1008" t="s">
        <v>5864</v>
      </c>
      <c r="D983" s="305" t="s">
        <v>3616</v>
      </c>
      <c r="E983" s="305">
        <v>330.5</v>
      </c>
      <c r="F983" s="305">
        <v>5488605</v>
      </c>
      <c r="G983" s="305" t="s">
        <v>9577</v>
      </c>
      <c r="H983" s="305" t="s">
        <v>2870</v>
      </c>
      <c r="I983" s="1008" t="s">
        <v>9571</v>
      </c>
      <c r="J983" s="1008" t="s">
        <v>9572</v>
      </c>
      <c r="K983" s="305" t="s">
        <v>1213</v>
      </c>
      <c r="L983" s="305" t="s">
        <v>3259</v>
      </c>
    </row>
    <row r="984" spans="1:12">
      <c r="A984" s="274">
        <v>981</v>
      </c>
      <c r="B984" s="274" t="s">
        <v>9578</v>
      </c>
      <c r="C984" s="274" t="s">
        <v>5864</v>
      </c>
      <c r="D984" s="862" t="s">
        <v>3616</v>
      </c>
      <c r="E984" s="862">
        <v>94.51</v>
      </c>
      <c r="F984" s="862">
        <v>5488605</v>
      </c>
      <c r="G984" s="862" t="s">
        <v>9577</v>
      </c>
      <c r="H984" s="862" t="s">
        <v>2870</v>
      </c>
      <c r="I984" s="274" t="s">
        <v>9571</v>
      </c>
      <c r="J984" s="274" t="s">
        <v>9572</v>
      </c>
      <c r="K984" s="862" t="s">
        <v>1213</v>
      </c>
      <c r="L984" s="862" t="s">
        <v>3259</v>
      </c>
    </row>
    <row r="985" spans="1:12">
      <c r="A985" s="1008">
        <v>982</v>
      </c>
      <c r="B985" s="1008" t="s">
        <v>9579</v>
      </c>
      <c r="C985" s="1008" t="s">
        <v>5864</v>
      </c>
      <c r="D985" s="305" t="s">
        <v>2431</v>
      </c>
      <c r="E985" s="1019">
        <v>7886.66</v>
      </c>
      <c r="F985" s="305">
        <v>5257352</v>
      </c>
      <c r="G985" s="305" t="s">
        <v>9580</v>
      </c>
      <c r="H985" s="305" t="s">
        <v>2870</v>
      </c>
      <c r="I985" s="1008" t="s">
        <v>9571</v>
      </c>
      <c r="J985" s="1008" t="s">
        <v>9572</v>
      </c>
      <c r="K985" s="305" t="s">
        <v>1202</v>
      </c>
      <c r="L985" s="305" t="s">
        <v>3109</v>
      </c>
    </row>
    <row r="986" spans="1:12">
      <c r="A986" s="274">
        <v>983</v>
      </c>
      <c r="B986" s="274" t="s">
        <v>9581</v>
      </c>
      <c r="C986" s="274" t="s">
        <v>5864</v>
      </c>
      <c r="D986" s="862" t="s">
        <v>9574</v>
      </c>
      <c r="E986" s="862">
        <v>552.41999999999996</v>
      </c>
      <c r="F986" s="862">
        <v>5415853</v>
      </c>
      <c r="G986" s="862" t="s">
        <v>9156</v>
      </c>
      <c r="H986" s="862" t="s">
        <v>2870</v>
      </c>
      <c r="I986" s="274" t="s">
        <v>9571</v>
      </c>
      <c r="J986" s="274" t="s">
        <v>9572</v>
      </c>
      <c r="K986" s="862" t="s">
        <v>2022</v>
      </c>
      <c r="L986" s="862" t="s">
        <v>7770</v>
      </c>
    </row>
    <row r="987" spans="1:12">
      <c r="A987" s="1008">
        <v>984</v>
      </c>
      <c r="B987" s="1008" t="s">
        <v>9582</v>
      </c>
      <c r="C987" s="1008" t="s">
        <v>5864</v>
      </c>
      <c r="D987" s="305" t="s">
        <v>9583</v>
      </c>
      <c r="E987" s="305">
        <v>38.07</v>
      </c>
      <c r="F987" s="305">
        <v>5517931</v>
      </c>
      <c r="G987" s="305" t="s">
        <v>9584</v>
      </c>
      <c r="H987" s="305" t="s">
        <v>2870</v>
      </c>
      <c r="I987" s="1008" t="s">
        <v>9585</v>
      </c>
      <c r="J987" s="1008" t="s">
        <v>9586</v>
      </c>
      <c r="K987" s="305" t="s">
        <v>1250</v>
      </c>
      <c r="L987" s="305" t="s">
        <v>3959</v>
      </c>
    </row>
    <row r="988" spans="1:12">
      <c r="A988" s="274">
        <v>985</v>
      </c>
      <c r="B988" s="274" t="s">
        <v>9587</v>
      </c>
      <c r="C988" s="274" t="s">
        <v>5864</v>
      </c>
      <c r="D988" s="862" t="s">
        <v>9588</v>
      </c>
      <c r="E988" s="862">
        <v>337.57</v>
      </c>
      <c r="F988" s="862">
        <v>2166631</v>
      </c>
      <c r="G988" s="862" t="s">
        <v>9589</v>
      </c>
      <c r="H988" s="862" t="s">
        <v>2870</v>
      </c>
      <c r="I988" s="274" t="s">
        <v>9585</v>
      </c>
      <c r="J988" s="274" t="s">
        <v>9586</v>
      </c>
      <c r="K988" s="862" t="s">
        <v>1234</v>
      </c>
      <c r="L988" s="862" t="s">
        <v>7200</v>
      </c>
    </row>
    <row r="989" spans="1:12">
      <c r="A989" s="1008">
        <v>986</v>
      </c>
      <c r="B989" s="1008" t="s">
        <v>9590</v>
      </c>
      <c r="C989" s="1008" t="s">
        <v>5864</v>
      </c>
      <c r="D989" s="305" t="s">
        <v>9258</v>
      </c>
      <c r="E989" s="305">
        <v>141.11000000000001</v>
      </c>
      <c r="F989" s="305">
        <v>5009138</v>
      </c>
      <c r="G989" s="305" t="s">
        <v>8019</v>
      </c>
      <c r="H989" s="305" t="s">
        <v>2870</v>
      </c>
      <c r="I989" s="1008" t="s">
        <v>9591</v>
      </c>
      <c r="J989" s="1008" t="s">
        <v>9592</v>
      </c>
      <c r="K989" s="305" t="s">
        <v>2022</v>
      </c>
      <c r="L989" s="305" t="s">
        <v>3014</v>
      </c>
    </row>
    <row r="990" spans="1:12">
      <c r="A990" s="274">
        <v>987</v>
      </c>
      <c r="B990" s="274" t="s">
        <v>9593</v>
      </c>
      <c r="C990" s="274" t="s">
        <v>5864</v>
      </c>
      <c r="D990" s="862" t="s">
        <v>9594</v>
      </c>
      <c r="E990" s="862">
        <v>503.38</v>
      </c>
      <c r="F990" s="862">
        <v>5074959</v>
      </c>
      <c r="G990" s="862" t="s">
        <v>9595</v>
      </c>
      <c r="H990" s="862" t="s">
        <v>2870</v>
      </c>
      <c r="I990" s="274" t="s">
        <v>9596</v>
      </c>
      <c r="J990" s="274" t="s">
        <v>9597</v>
      </c>
      <c r="K990" s="862" t="s">
        <v>2058</v>
      </c>
      <c r="L990" s="862" t="s">
        <v>1197</v>
      </c>
    </row>
    <row r="991" spans="1:12">
      <c r="A991" s="1008">
        <v>988</v>
      </c>
      <c r="B991" s="1008" t="s">
        <v>9598</v>
      </c>
      <c r="C991" s="1008" t="s">
        <v>5864</v>
      </c>
      <c r="D991" s="305" t="s">
        <v>3400</v>
      </c>
      <c r="E991" s="305">
        <v>29.57</v>
      </c>
      <c r="F991" s="305">
        <v>5190118</v>
      </c>
      <c r="G991" s="305" t="s">
        <v>9599</v>
      </c>
      <c r="H991" s="305" t="s">
        <v>2870</v>
      </c>
      <c r="I991" s="1008" t="s">
        <v>9600</v>
      </c>
      <c r="J991" s="1008" t="s">
        <v>9601</v>
      </c>
      <c r="K991" s="305" t="s">
        <v>1202</v>
      </c>
      <c r="L991" s="305" t="s">
        <v>3402</v>
      </c>
    </row>
    <row r="992" spans="1:12" ht="24">
      <c r="A992" s="274">
        <v>989</v>
      </c>
      <c r="B992" s="274" t="s">
        <v>9602</v>
      </c>
      <c r="C992" s="274" t="s">
        <v>5864</v>
      </c>
      <c r="D992" s="862" t="s">
        <v>9603</v>
      </c>
      <c r="E992" s="862">
        <v>31.97</v>
      </c>
      <c r="F992" s="862">
        <v>5201896</v>
      </c>
      <c r="G992" s="862" t="s">
        <v>9604</v>
      </c>
      <c r="H992" s="862" t="s">
        <v>5966</v>
      </c>
      <c r="I992" s="274" t="s">
        <v>9600</v>
      </c>
      <c r="J992" s="274" t="s">
        <v>9601</v>
      </c>
      <c r="K992" s="862" t="s">
        <v>1207</v>
      </c>
      <c r="L992" s="862" t="s">
        <v>3143</v>
      </c>
    </row>
    <row r="993" spans="1:12">
      <c r="A993" s="1008">
        <v>990</v>
      </c>
      <c r="B993" s="1008" t="s">
        <v>9605</v>
      </c>
      <c r="C993" s="1008" t="s">
        <v>5864</v>
      </c>
      <c r="D993" s="305" t="s">
        <v>9606</v>
      </c>
      <c r="E993" s="305">
        <v>24.91</v>
      </c>
      <c r="F993" s="305">
        <v>5095034</v>
      </c>
      <c r="G993" s="305" t="s">
        <v>9607</v>
      </c>
      <c r="H993" s="305" t="s">
        <v>2870</v>
      </c>
      <c r="I993" s="1008" t="s">
        <v>9608</v>
      </c>
      <c r="J993" s="1008" t="s">
        <v>9609</v>
      </c>
      <c r="K993" s="305" t="s">
        <v>824</v>
      </c>
      <c r="L993" s="305" t="s">
        <v>3416</v>
      </c>
    </row>
    <row r="994" spans="1:12">
      <c r="A994" s="274">
        <v>991</v>
      </c>
      <c r="B994" s="274" t="s">
        <v>9610</v>
      </c>
      <c r="C994" s="274" t="s">
        <v>5864</v>
      </c>
      <c r="D994" s="862" t="s">
        <v>3565</v>
      </c>
      <c r="E994" s="862">
        <v>76.89</v>
      </c>
      <c r="F994" s="862">
        <v>5830974</v>
      </c>
      <c r="G994" s="862" t="s">
        <v>7688</v>
      </c>
      <c r="H994" s="862" t="s">
        <v>2870</v>
      </c>
      <c r="I994" s="274" t="s">
        <v>9611</v>
      </c>
      <c r="J994" s="274" t="s">
        <v>9612</v>
      </c>
      <c r="K994" s="862" t="s">
        <v>1202</v>
      </c>
      <c r="L994" s="862" t="s">
        <v>3006</v>
      </c>
    </row>
    <row r="995" spans="1:12">
      <c r="A995" s="1008">
        <v>992</v>
      </c>
      <c r="B995" s="1008" t="s">
        <v>9613</v>
      </c>
      <c r="C995" s="1008" t="s">
        <v>5864</v>
      </c>
      <c r="D995" s="305" t="s">
        <v>9614</v>
      </c>
      <c r="E995" s="305">
        <v>87.57</v>
      </c>
      <c r="F995" s="305">
        <v>5830974</v>
      </c>
      <c r="G995" s="305" t="s">
        <v>7688</v>
      </c>
      <c r="H995" s="305" t="s">
        <v>2870</v>
      </c>
      <c r="I995" s="1008" t="s">
        <v>9611</v>
      </c>
      <c r="J995" s="1008" t="s">
        <v>9612</v>
      </c>
      <c r="K995" s="305" t="s">
        <v>1202</v>
      </c>
      <c r="L995" s="305" t="s">
        <v>3268</v>
      </c>
    </row>
    <row r="996" spans="1:12">
      <c r="A996" s="274">
        <v>993</v>
      </c>
      <c r="B996" s="274" t="s">
        <v>9615</v>
      </c>
      <c r="C996" s="274" t="s">
        <v>5864</v>
      </c>
      <c r="D996" s="862" t="s">
        <v>2931</v>
      </c>
      <c r="E996" s="862">
        <v>450.73</v>
      </c>
      <c r="F996" s="862">
        <v>5699134</v>
      </c>
      <c r="G996" s="862" t="s">
        <v>9616</v>
      </c>
      <c r="H996" s="862" t="s">
        <v>2870</v>
      </c>
      <c r="I996" s="274" t="s">
        <v>9617</v>
      </c>
      <c r="J996" s="274" t="s">
        <v>9618</v>
      </c>
      <c r="K996" s="862" t="s">
        <v>1759</v>
      </c>
      <c r="L996" s="862" t="s">
        <v>2927</v>
      </c>
    </row>
    <row r="997" spans="1:12">
      <c r="A997" s="1008">
        <v>994</v>
      </c>
      <c r="B997" s="1008" t="s">
        <v>9619</v>
      </c>
      <c r="C997" s="1008" t="s">
        <v>5864</v>
      </c>
      <c r="D997" s="305" t="s">
        <v>9620</v>
      </c>
      <c r="E997" s="305">
        <v>126.89</v>
      </c>
      <c r="F997" s="305">
        <v>2291142</v>
      </c>
      <c r="G997" s="305" t="s">
        <v>2968</v>
      </c>
      <c r="H997" s="305" t="s">
        <v>2870</v>
      </c>
      <c r="I997" s="1008" t="s">
        <v>9621</v>
      </c>
      <c r="J997" s="1008" t="s">
        <v>9622</v>
      </c>
      <c r="K997" s="305" t="s">
        <v>2022</v>
      </c>
      <c r="L997" s="305" t="s">
        <v>2969</v>
      </c>
    </row>
    <row r="998" spans="1:12" ht="24">
      <c r="A998" s="274">
        <v>995</v>
      </c>
      <c r="B998" s="274" t="s">
        <v>9623</v>
      </c>
      <c r="C998" s="274" t="s">
        <v>5864</v>
      </c>
      <c r="D998" s="862" t="s">
        <v>9624</v>
      </c>
      <c r="E998" s="862">
        <v>300.32</v>
      </c>
      <c r="F998" s="862">
        <v>5183308</v>
      </c>
      <c r="G998" s="862" t="s">
        <v>7807</v>
      </c>
      <c r="H998" s="862" t="s">
        <v>5966</v>
      </c>
      <c r="I998" s="274" t="s">
        <v>9625</v>
      </c>
      <c r="J998" s="274" t="s">
        <v>9626</v>
      </c>
      <c r="K998" s="862" t="s">
        <v>1265</v>
      </c>
      <c r="L998" s="862" t="s">
        <v>4385</v>
      </c>
    </row>
    <row r="999" spans="1:12">
      <c r="A999" s="1008">
        <v>996</v>
      </c>
      <c r="B999" s="1008" t="s">
        <v>9627</v>
      </c>
      <c r="C999" s="1008" t="s">
        <v>5864</v>
      </c>
      <c r="D999" s="305" t="s">
        <v>9628</v>
      </c>
      <c r="E999" s="305">
        <v>30.75</v>
      </c>
      <c r="F999" s="305">
        <v>5288703</v>
      </c>
      <c r="G999" s="305" t="s">
        <v>3945</v>
      </c>
      <c r="H999" s="305" t="s">
        <v>5872</v>
      </c>
      <c r="I999" s="1008" t="s">
        <v>9629</v>
      </c>
      <c r="J999" s="1008" t="s">
        <v>9630</v>
      </c>
      <c r="K999" s="305" t="s">
        <v>1265</v>
      </c>
      <c r="L999" s="305" t="s">
        <v>4421</v>
      </c>
    </row>
    <row r="1000" spans="1:12" ht="24">
      <c r="A1000" s="274">
        <v>997</v>
      </c>
      <c r="B1000" s="274" t="s">
        <v>9631</v>
      </c>
      <c r="C1000" s="274" t="s">
        <v>5864</v>
      </c>
      <c r="D1000" s="862" t="s">
        <v>4258</v>
      </c>
      <c r="E1000" s="862">
        <v>90.55</v>
      </c>
      <c r="F1000" s="862">
        <v>5320569</v>
      </c>
      <c r="G1000" s="862" t="s">
        <v>9632</v>
      </c>
      <c r="H1000" s="862" t="s">
        <v>2870</v>
      </c>
      <c r="I1000" s="274" t="s">
        <v>9633</v>
      </c>
      <c r="J1000" s="274" t="s">
        <v>9634</v>
      </c>
      <c r="K1000" s="862" t="s">
        <v>824</v>
      </c>
      <c r="L1000" s="862" t="s">
        <v>6172</v>
      </c>
    </row>
    <row r="1001" spans="1:12">
      <c r="A1001" s="1008">
        <v>998</v>
      </c>
      <c r="B1001" s="1008" t="s">
        <v>9635</v>
      </c>
      <c r="C1001" s="1008" t="s">
        <v>5864</v>
      </c>
      <c r="D1001" s="305" t="s">
        <v>9636</v>
      </c>
      <c r="E1001" s="305">
        <v>89.91</v>
      </c>
      <c r="F1001" s="305">
        <v>5590051</v>
      </c>
      <c r="G1001" s="305" t="s">
        <v>8998</v>
      </c>
      <c r="H1001" s="305" t="s">
        <v>2870</v>
      </c>
      <c r="I1001" s="1008" t="s">
        <v>9637</v>
      </c>
      <c r="J1001" s="1008" t="s">
        <v>9638</v>
      </c>
      <c r="K1001" s="305" t="s">
        <v>824</v>
      </c>
      <c r="L1001" s="305" t="s">
        <v>6172</v>
      </c>
    </row>
    <row r="1002" spans="1:12" ht="24">
      <c r="A1002" s="274">
        <v>999</v>
      </c>
      <c r="B1002" s="274" t="s">
        <v>9639</v>
      </c>
      <c r="C1002" s="274" t="s">
        <v>5864</v>
      </c>
      <c r="D1002" s="862" t="s">
        <v>3586</v>
      </c>
      <c r="E1002" s="862">
        <v>117.93</v>
      </c>
      <c r="F1002" s="862">
        <v>5165407</v>
      </c>
      <c r="G1002" s="862" t="s">
        <v>9640</v>
      </c>
      <c r="H1002" s="862" t="s">
        <v>5966</v>
      </c>
      <c r="I1002" s="274" t="s">
        <v>9641</v>
      </c>
      <c r="J1002" s="274" t="s">
        <v>9642</v>
      </c>
      <c r="K1002" s="862" t="s">
        <v>1213</v>
      </c>
      <c r="L1002" s="862" t="s">
        <v>3105</v>
      </c>
    </row>
    <row r="1003" spans="1:12">
      <c r="A1003" s="1008">
        <v>1000</v>
      </c>
      <c r="B1003" s="1008" t="s">
        <v>9643</v>
      </c>
      <c r="C1003" s="1008" t="s">
        <v>5864</v>
      </c>
      <c r="D1003" s="305" t="s">
        <v>9644</v>
      </c>
      <c r="E1003" s="305">
        <v>32.17</v>
      </c>
      <c r="F1003" s="305">
        <v>5177421</v>
      </c>
      <c r="G1003" s="305" t="s">
        <v>9645</v>
      </c>
      <c r="H1003" s="305" t="s">
        <v>2870</v>
      </c>
      <c r="I1003" s="1008" t="s">
        <v>9646</v>
      </c>
      <c r="J1003" s="1008" t="s">
        <v>9647</v>
      </c>
      <c r="K1003" s="305" t="s">
        <v>824</v>
      </c>
      <c r="L1003" s="305" t="s">
        <v>3273</v>
      </c>
    </row>
    <row r="1004" spans="1:12">
      <c r="A1004" s="274">
        <v>1001</v>
      </c>
      <c r="B1004" s="274" t="s">
        <v>9648</v>
      </c>
      <c r="C1004" s="274" t="s">
        <v>5864</v>
      </c>
      <c r="D1004" s="862" t="s">
        <v>4111</v>
      </c>
      <c r="E1004" s="862">
        <v>39.9</v>
      </c>
      <c r="F1004" s="862">
        <v>4061101</v>
      </c>
      <c r="G1004" s="862" t="s">
        <v>9649</v>
      </c>
      <c r="H1004" s="862" t="s">
        <v>2870</v>
      </c>
      <c r="I1004" s="274" t="s">
        <v>9646</v>
      </c>
      <c r="J1004" s="274" t="s">
        <v>9647</v>
      </c>
      <c r="K1004" s="862" t="s">
        <v>1255</v>
      </c>
      <c r="L1004" s="862" t="s">
        <v>3730</v>
      </c>
    </row>
    <row r="1005" spans="1:12">
      <c r="A1005" s="1008">
        <v>1002</v>
      </c>
      <c r="B1005" s="1008" t="s">
        <v>9650</v>
      </c>
      <c r="C1005" s="1008" t="s">
        <v>5864</v>
      </c>
      <c r="D1005" s="305" t="s">
        <v>9651</v>
      </c>
      <c r="E1005" s="1019">
        <v>1452.43</v>
      </c>
      <c r="F1005" s="305">
        <v>2860708</v>
      </c>
      <c r="G1005" s="305" t="s">
        <v>9652</v>
      </c>
      <c r="H1005" s="305" t="s">
        <v>2870</v>
      </c>
      <c r="I1005" s="1008" t="s">
        <v>9653</v>
      </c>
      <c r="J1005" s="1008" t="s">
        <v>9654</v>
      </c>
      <c r="K1005" s="305" t="s">
        <v>1213</v>
      </c>
      <c r="L1005" s="305" t="s">
        <v>3503</v>
      </c>
    </row>
    <row r="1006" spans="1:12">
      <c r="A1006" s="274">
        <v>1003</v>
      </c>
      <c r="B1006" s="274" t="s">
        <v>9655</v>
      </c>
      <c r="C1006" s="274" t="s">
        <v>5864</v>
      </c>
      <c r="D1006" s="862" t="s">
        <v>9656</v>
      </c>
      <c r="E1006" s="862">
        <v>67.790000000000006</v>
      </c>
      <c r="F1006" s="862">
        <v>2112663</v>
      </c>
      <c r="G1006" s="862" t="s">
        <v>8843</v>
      </c>
      <c r="H1006" s="862" t="s">
        <v>2870</v>
      </c>
      <c r="I1006" s="274" t="s">
        <v>9653</v>
      </c>
      <c r="J1006" s="274" t="s">
        <v>9654</v>
      </c>
      <c r="K1006" s="862" t="s">
        <v>824</v>
      </c>
      <c r="L1006" s="862" t="s">
        <v>3195</v>
      </c>
    </row>
    <row r="1007" spans="1:12" ht="24">
      <c r="A1007" s="1008">
        <v>1004</v>
      </c>
      <c r="B1007" s="1008" t="s">
        <v>9657</v>
      </c>
      <c r="C1007" s="1008" t="s">
        <v>5864</v>
      </c>
      <c r="D1007" s="305" t="s">
        <v>9184</v>
      </c>
      <c r="E1007" s="1019">
        <v>1498.44</v>
      </c>
      <c r="F1007" s="305">
        <v>5164621</v>
      </c>
      <c r="G1007" s="305" t="s">
        <v>9658</v>
      </c>
      <c r="H1007" s="305" t="s">
        <v>5966</v>
      </c>
      <c r="I1007" s="1008" t="s">
        <v>9659</v>
      </c>
      <c r="J1007" s="1008" t="s">
        <v>9660</v>
      </c>
      <c r="K1007" s="305" t="s">
        <v>1759</v>
      </c>
      <c r="L1007" s="305" t="s">
        <v>3294</v>
      </c>
    </row>
    <row r="1008" spans="1:12">
      <c r="A1008" s="274">
        <v>1005</v>
      </c>
      <c r="B1008" s="274" t="s">
        <v>9661</v>
      </c>
      <c r="C1008" s="274" t="s">
        <v>5864</v>
      </c>
      <c r="D1008" s="862" t="s">
        <v>9662</v>
      </c>
      <c r="E1008" s="862">
        <v>116.35</v>
      </c>
      <c r="F1008" s="862">
        <v>5123275</v>
      </c>
      <c r="G1008" s="862" t="s">
        <v>9663</v>
      </c>
      <c r="H1008" s="862" t="s">
        <v>2870</v>
      </c>
      <c r="I1008" s="274" t="s">
        <v>9664</v>
      </c>
      <c r="J1008" s="274" t="s">
        <v>9665</v>
      </c>
      <c r="K1008" s="862" t="s">
        <v>824</v>
      </c>
      <c r="L1008" s="862" t="s">
        <v>6172</v>
      </c>
    </row>
    <row r="1009" spans="1:12" ht="24">
      <c r="A1009" s="1008">
        <v>1006</v>
      </c>
      <c r="B1009" s="1008" t="s">
        <v>9666</v>
      </c>
      <c r="C1009" s="1008" t="s">
        <v>5864</v>
      </c>
      <c r="D1009" s="305" t="s">
        <v>9667</v>
      </c>
      <c r="E1009" s="305">
        <v>98.37</v>
      </c>
      <c r="F1009" s="305">
        <v>2618176</v>
      </c>
      <c r="G1009" s="305" t="s">
        <v>9668</v>
      </c>
      <c r="H1009" s="305" t="s">
        <v>5966</v>
      </c>
      <c r="I1009" s="1008" t="s">
        <v>9669</v>
      </c>
      <c r="J1009" s="1008" t="s">
        <v>9670</v>
      </c>
      <c r="K1009" s="305" t="s">
        <v>1265</v>
      </c>
      <c r="L1009" s="305" t="s">
        <v>3080</v>
      </c>
    </row>
    <row r="1010" spans="1:12">
      <c r="A1010" s="274">
        <v>1007</v>
      </c>
      <c r="B1010" s="274" t="s">
        <v>9671</v>
      </c>
      <c r="C1010" s="274" t="s">
        <v>5864</v>
      </c>
      <c r="D1010" s="862" t="s">
        <v>9672</v>
      </c>
      <c r="E1010" s="1021">
        <v>2616.9</v>
      </c>
      <c r="F1010" s="862">
        <v>5060222</v>
      </c>
      <c r="G1010" s="862" t="s">
        <v>8410</v>
      </c>
      <c r="H1010" s="862" t="s">
        <v>2870</v>
      </c>
      <c r="I1010" s="274" t="s">
        <v>9669</v>
      </c>
      <c r="J1010" s="274" t="s">
        <v>9670</v>
      </c>
      <c r="K1010" s="862" t="s">
        <v>1234</v>
      </c>
      <c r="L1010" s="862" t="s">
        <v>3010</v>
      </c>
    </row>
    <row r="1011" spans="1:12">
      <c r="A1011" s="1008">
        <v>1008</v>
      </c>
      <c r="B1011" s="1008" t="s">
        <v>9673</v>
      </c>
      <c r="C1011" s="1008" t="s">
        <v>5864</v>
      </c>
      <c r="D1011" s="305" t="s">
        <v>9674</v>
      </c>
      <c r="E1011" s="305">
        <v>77.12</v>
      </c>
      <c r="F1011" s="305">
        <v>2061899</v>
      </c>
      <c r="G1011" s="305" t="s">
        <v>8147</v>
      </c>
      <c r="H1011" s="305" t="s">
        <v>2870</v>
      </c>
      <c r="I1011" s="1008" t="s">
        <v>9675</v>
      </c>
      <c r="J1011" s="1008" t="s">
        <v>7840</v>
      </c>
      <c r="K1011" s="305" t="s">
        <v>824</v>
      </c>
      <c r="L1011" s="305" t="s">
        <v>6172</v>
      </c>
    </row>
    <row r="1012" spans="1:12">
      <c r="A1012" s="274">
        <v>1009</v>
      </c>
      <c r="B1012" s="274" t="s">
        <v>9676</v>
      </c>
      <c r="C1012" s="274" t="s">
        <v>5864</v>
      </c>
      <c r="D1012" s="862" t="s">
        <v>9677</v>
      </c>
      <c r="E1012" s="862">
        <v>49.24</v>
      </c>
      <c r="F1012" s="862">
        <v>2845458</v>
      </c>
      <c r="G1012" s="862" t="s">
        <v>9678</v>
      </c>
      <c r="H1012" s="862" t="s">
        <v>2870</v>
      </c>
      <c r="I1012" s="274" t="s">
        <v>9679</v>
      </c>
      <c r="J1012" s="274" t="s">
        <v>9680</v>
      </c>
      <c r="K1012" s="862" t="s">
        <v>824</v>
      </c>
      <c r="L1012" s="862" t="s">
        <v>3273</v>
      </c>
    </row>
    <row r="1013" spans="1:12">
      <c r="A1013" s="1008">
        <v>1010</v>
      </c>
      <c r="B1013" s="1008" t="s">
        <v>9681</v>
      </c>
      <c r="C1013" s="1008" t="s">
        <v>5864</v>
      </c>
      <c r="D1013" s="305" t="s">
        <v>9682</v>
      </c>
      <c r="E1013" s="305">
        <v>38.29</v>
      </c>
      <c r="F1013" s="305">
        <v>5246822</v>
      </c>
      <c r="G1013" s="305" t="s">
        <v>9683</v>
      </c>
      <c r="H1013" s="305" t="s">
        <v>2870</v>
      </c>
      <c r="I1013" s="1008" t="s">
        <v>9679</v>
      </c>
      <c r="J1013" s="1008" t="s">
        <v>9680</v>
      </c>
      <c r="K1013" s="305" t="s">
        <v>824</v>
      </c>
      <c r="L1013" s="305" t="s">
        <v>3273</v>
      </c>
    </row>
    <row r="1014" spans="1:12" ht="24">
      <c r="A1014" s="274">
        <v>1011</v>
      </c>
      <c r="B1014" s="274" t="s">
        <v>9684</v>
      </c>
      <c r="C1014" s="274" t="s">
        <v>5864</v>
      </c>
      <c r="D1014" s="862" t="s">
        <v>9685</v>
      </c>
      <c r="E1014" s="862">
        <v>412.46</v>
      </c>
      <c r="F1014" s="862">
        <v>5538394</v>
      </c>
      <c r="G1014" s="862" t="s">
        <v>9686</v>
      </c>
      <c r="H1014" s="862" t="s">
        <v>2870</v>
      </c>
      <c r="I1014" s="274" t="s">
        <v>9687</v>
      </c>
      <c r="J1014" s="274" t="s">
        <v>9688</v>
      </c>
      <c r="K1014" s="862" t="s">
        <v>1207</v>
      </c>
      <c r="L1014" s="862" t="s">
        <v>3022</v>
      </c>
    </row>
    <row r="1015" spans="1:12">
      <c r="A1015" s="1008">
        <v>1012</v>
      </c>
      <c r="B1015" s="1008" t="s">
        <v>9689</v>
      </c>
      <c r="C1015" s="1008" t="s">
        <v>5864</v>
      </c>
      <c r="D1015" s="305" t="s">
        <v>3528</v>
      </c>
      <c r="E1015" s="305">
        <v>101.76</v>
      </c>
      <c r="F1015" s="305">
        <v>2800497</v>
      </c>
      <c r="G1015" s="305" t="s">
        <v>3529</v>
      </c>
      <c r="H1015" s="305" t="s">
        <v>2870</v>
      </c>
      <c r="I1015" s="1008" t="s">
        <v>9690</v>
      </c>
      <c r="J1015" s="1008" t="s">
        <v>9691</v>
      </c>
      <c r="K1015" s="305" t="s">
        <v>2022</v>
      </c>
      <c r="L1015" s="305" t="s">
        <v>3186</v>
      </c>
    </row>
    <row r="1016" spans="1:12" ht="24">
      <c r="A1016" s="274">
        <v>1013</v>
      </c>
      <c r="B1016" s="274" t="s">
        <v>9692</v>
      </c>
      <c r="C1016" s="274" t="s">
        <v>5864</v>
      </c>
      <c r="D1016" s="862" t="s">
        <v>9693</v>
      </c>
      <c r="E1016" s="1021">
        <v>6041.03</v>
      </c>
      <c r="F1016" s="862">
        <v>2874229</v>
      </c>
      <c r="G1016" s="862" t="s">
        <v>9694</v>
      </c>
      <c r="H1016" s="862" t="s">
        <v>5966</v>
      </c>
      <c r="I1016" s="274" t="s">
        <v>9695</v>
      </c>
      <c r="J1016" s="274" t="s">
        <v>9696</v>
      </c>
      <c r="K1016" s="862" t="s">
        <v>1179</v>
      </c>
      <c r="L1016" s="862" t="s">
        <v>3475</v>
      </c>
    </row>
    <row r="1017" spans="1:12">
      <c r="A1017" s="1008">
        <v>1014</v>
      </c>
      <c r="B1017" s="1008" t="s">
        <v>9697</v>
      </c>
      <c r="C1017" s="1008" t="s">
        <v>5864</v>
      </c>
      <c r="D1017" s="305" t="s">
        <v>9698</v>
      </c>
      <c r="E1017" s="305">
        <v>44</v>
      </c>
      <c r="F1017" s="305">
        <v>5609372</v>
      </c>
      <c r="G1017" s="305" t="s">
        <v>9699</v>
      </c>
      <c r="H1017" s="305" t="s">
        <v>2870</v>
      </c>
      <c r="I1017" s="1008" t="s">
        <v>9695</v>
      </c>
      <c r="J1017" s="1008" t="s">
        <v>9696</v>
      </c>
      <c r="K1017" s="305" t="s">
        <v>824</v>
      </c>
      <c r="L1017" s="305" t="s">
        <v>6172</v>
      </c>
    </row>
    <row r="1018" spans="1:12">
      <c r="A1018" s="274">
        <v>1015</v>
      </c>
      <c r="B1018" s="274" t="s">
        <v>9700</v>
      </c>
      <c r="C1018" s="274" t="s">
        <v>5864</v>
      </c>
      <c r="D1018" s="862" t="s">
        <v>9701</v>
      </c>
      <c r="E1018" s="862">
        <v>182.56</v>
      </c>
      <c r="F1018" s="862">
        <v>2767562</v>
      </c>
      <c r="G1018" s="862" t="s">
        <v>9702</v>
      </c>
      <c r="H1018" s="862" t="s">
        <v>2870</v>
      </c>
      <c r="I1018" s="274" t="s">
        <v>9695</v>
      </c>
      <c r="J1018" s="274" t="s">
        <v>9696</v>
      </c>
      <c r="K1018" s="862" t="s">
        <v>1265</v>
      </c>
      <c r="L1018" s="862" t="s">
        <v>3907</v>
      </c>
    </row>
    <row r="1019" spans="1:12">
      <c r="A1019" s="1008">
        <v>1016</v>
      </c>
      <c r="B1019" s="1008" t="s">
        <v>9703</v>
      </c>
      <c r="C1019" s="1008" t="s">
        <v>5864</v>
      </c>
      <c r="D1019" s="305" t="s">
        <v>4420</v>
      </c>
      <c r="E1019" s="305">
        <v>122.3</v>
      </c>
      <c r="F1019" s="305">
        <v>2110903</v>
      </c>
      <c r="G1019" s="305" t="s">
        <v>9704</v>
      </c>
      <c r="H1019" s="305" t="s">
        <v>2870</v>
      </c>
      <c r="I1019" s="1008" t="s">
        <v>9705</v>
      </c>
      <c r="J1019" s="1008" t="s">
        <v>9706</v>
      </c>
      <c r="K1019" s="305" t="s">
        <v>1202</v>
      </c>
      <c r="L1019" s="305" t="s">
        <v>3268</v>
      </c>
    </row>
    <row r="1020" spans="1:12">
      <c r="A1020" s="274">
        <v>1017</v>
      </c>
      <c r="B1020" s="274" t="s">
        <v>9707</v>
      </c>
      <c r="C1020" s="274" t="s">
        <v>5864</v>
      </c>
      <c r="D1020" s="862" t="s">
        <v>9708</v>
      </c>
      <c r="E1020" s="862">
        <v>130.36000000000001</v>
      </c>
      <c r="F1020" s="862">
        <v>2678586</v>
      </c>
      <c r="G1020" s="862" t="s">
        <v>9709</v>
      </c>
      <c r="H1020" s="862" t="s">
        <v>2870</v>
      </c>
      <c r="I1020" s="274" t="s">
        <v>9710</v>
      </c>
      <c r="J1020" s="274" t="s">
        <v>9711</v>
      </c>
      <c r="K1020" s="862" t="s">
        <v>824</v>
      </c>
      <c r="L1020" s="862" t="s">
        <v>3195</v>
      </c>
    </row>
    <row r="1021" spans="1:12" ht="24">
      <c r="A1021" s="1008">
        <v>1018</v>
      </c>
      <c r="B1021" s="1008" t="s">
        <v>9712</v>
      </c>
      <c r="C1021" s="1008" t="s">
        <v>5864</v>
      </c>
      <c r="D1021" s="305" t="s">
        <v>9713</v>
      </c>
      <c r="E1021" s="305">
        <v>190.58</v>
      </c>
      <c r="F1021" s="305">
        <v>5028353</v>
      </c>
      <c r="G1021" s="305" t="s">
        <v>9714</v>
      </c>
      <c r="H1021" s="305" t="s">
        <v>5966</v>
      </c>
      <c r="I1021" s="1008" t="s">
        <v>9715</v>
      </c>
      <c r="J1021" s="1008" t="s">
        <v>9716</v>
      </c>
      <c r="K1021" s="305" t="s">
        <v>1234</v>
      </c>
      <c r="L1021" s="305" t="s">
        <v>1234</v>
      </c>
    </row>
    <row r="1022" spans="1:12">
      <c r="A1022" s="274">
        <v>1019</v>
      </c>
      <c r="B1022" s="274" t="s">
        <v>9717</v>
      </c>
      <c r="C1022" s="274" t="s">
        <v>5864</v>
      </c>
      <c r="D1022" s="862" t="s">
        <v>6479</v>
      </c>
      <c r="E1022" s="1021">
        <v>1469.53</v>
      </c>
      <c r="F1022" s="862">
        <v>5314429</v>
      </c>
      <c r="G1022" s="862" t="s">
        <v>9718</v>
      </c>
      <c r="H1022" s="862" t="s">
        <v>5872</v>
      </c>
      <c r="I1022" s="274" t="s">
        <v>9719</v>
      </c>
      <c r="J1022" s="274" t="s">
        <v>9720</v>
      </c>
      <c r="K1022" s="862" t="s">
        <v>1213</v>
      </c>
      <c r="L1022" s="862" t="s">
        <v>5799</v>
      </c>
    </row>
    <row r="1023" spans="1:12" ht="24">
      <c r="A1023" s="1008">
        <v>1020</v>
      </c>
      <c r="B1023" s="1008" t="s">
        <v>9721</v>
      </c>
      <c r="C1023" s="1008" t="s">
        <v>5864</v>
      </c>
      <c r="D1023" s="305" t="s">
        <v>9722</v>
      </c>
      <c r="E1023" s="305">
        <v>92.87</v>
      </c>
      <c r="F1023" s="305">
        <v>5236517</v>
      </c>
      <c r="G1023" s="305" t="s">
        <v>9723</v>
      </c>
      <c r="H1023" s="305" t="s">
        <v>5966</v>
      </c>
      <c r="I1023" s="1008" t="s">
        <v>9719</v>
      </c>
      <c r="J1023" s="1008" t="s">
        <v>9720</v>
      </c>
      <c r="K1023" s="305" t="s">
        <v>1265</v>
      </c>
      <c r="L1023" s="305" t="s">
        <v>4518</v>
      </c>
    </row>
    <row r="1024" spans="1:12">
      <c r="A1024" s="274">
        <v>1021</v>
      </c>
      <c r="B1024" s="274" t="s">
        <v>9724</v>
      </c>
      <c r="C1024" s="274" t="s">
        <v>5864</v>
      </c>
      <c r="D1024" s="862" t="s">
        <v>9725</v>
      </c>
      <c r="E1024" s="862">
        <v>32.1</v>
      </c>
      <c r="F1024" s="862">
        <v>5329434</v>
      </c>
      <c r="G1024" s="862" t="s">
        <v>9726</v>
      </c>
      <c r="H1024" s="862" t="s">
        <v>2870</v>
      </c>
      <c r="I1024" s="274" t="s">
        <v>9727</v>
      </c>
      <c r="J1024" s="274" t="s">
        <v>9728</v>
      </c>
      <c r="K1024" s="862" t="s">
        <v>824</v>
      </c>
      <c r="L1024" s="862" t="s">
        <v>6172</v>
      </c>
    </row>
    <row r="1025" spans="1:12">
      <c r="A1025" s="1008">
        <v>1022</v>
      </c>
      <c r="B1025" s="1008" t="s">
        <v>9729</v>
      </c>
      <c r="C1025" s="1008" t="s">
        <v>5864</v>
      </c>
      <c r="D1025" s="305" t="s">
        <v>9730</v>
      </c>
      <c r="E1025" s="1019">
        <v>2799.17</v>
      </c>
      <c r="F1025" s="305">
        <v>5261198</v>
      </c>
      <c r="G1025" s="305" t="s">
        <v>9731</v>
      </c>
      <c r="H1025" s="305" t="s">
        <v>2870</v>
      </c>
      <c r="I1025" s="1008" t="s">
        <v>9727</v>
      </c>
      <c r="J1025" s="1008" t="s">
        <v>9728</v>
      </c>
      <c r="K1025" s="305" t="s">
        <v>1202</v>
      </c>
      <c r="L1025" s="305" t="s">
        <v>9732</v>
      </c>
    </row>
    <row r="1026" spans="1:12">
      <c r="A1026" s="274">
        <v>1023</v>
      </c>
      <c r="B1026" s="274" t="s">
        <v>9733</v>
      </c>
      <c r="C1026" s="274" t="s">
        <v>5864</v>
      </c>
      <c r="D1026" s="862" t="s">
        <v>9734</v>
      </c>
      <c r="E1026" s="1021">
        <v>2657.94</v>
      </c>
      <c r="F1026" s="862">
        <v>5026628</v>
      </c>
      <c r="G1026" s="862" t="s">
        <v>9735</v>
      </c>
      <c r="H1026" s="862" t="s">
        <v>2870</v>
      </c>
      <c r="I1026" s="274" t="s">
        <v>9727</v>
      </c>
      <c r="J1026" s="274" t="s">
        <v>9728</v>
      </c>
      <c r="K1026" s="862" t="s">
        <v>1759</v>
      </c>
      <c r="L1026" s="862" t="s">
        <v>3684</v>
      </c>
    </row>
    <row r="1027" spans="1:12">
      <c r="A1027" s="1008">
        <v>1024</v>
      </c>
      <c r="B1027" s="1008" t="s">
        <v>9736</v>
      </c>
      <c r="C1027" s="1008" t="s">
        <v>5864</v>
      </c>
      <c r="D1027" s="305" t="s">
        <v>9737</v>
      </c>
      <c r="E1027" s="305">
        <v>137.97999999999999</v>
      </c>
      <c r="F1027" s="305">
        <v>5111145</v>
      </c>
      <c r="G1027" s="305" t="s">
        <v>9738</v>
      </c>
      <c r="H1027" s="305" t="s">
        <v>2870</v>
      </c>
      <c r="I1027" s="1008" t="s">
        <v>9739</v>
      </c>
      <c r="J1027" s="1008" t="s">
        <v>9740</v>
      </c>
      <c r="K1027" s="305" t="s">
        <v>1184</v>
      </c>
      <c r="L1027" s="305" t="s">
        <v>2884</v>
      </c>
    </row>
    <row r="1028" spans="1:12">
      <c r="A1028" s="274">
        <v>1025</v>
      </c>
      <c r="B1028" s="274" t="s">
        <v>9741</v>
      </c>
      <c r="C1028" s="274" t="s">
        <v>5864</v>
      </c>
      <c r="D1028" s="862" t="s">
        <v>4121</v>
      </c>
      <c r="E1028" s="862">
        <v>101.39</v>
      </c>
      <c r="F1028" s="862">
        <v>3552004</v>
      </c>
      <c r="G1028" s="862" t="s">
        <v>9742</v>
      </c>
      <c r="H1028" s="862" t="s">
        <v>2870</v>
      </c>
      <c r="I1028" s="274" t="s">
        <v>9739</v>
      </c>
      <c r="J1028" s="274" t="s">
        <v>9740</v>
      </c>
      <c r="K1028" s="862" t="s">
        <v>1223</v>
      </c>
      <c r="L1028" s="862" t="s">
        <v>1101</v>
      </c>
    </row>
    <row r="1029" spans="1:12">
      <c r="A1029" s="1008">
        <v>1026</v>
      </c>
      <c r="B1029" s="1008" t="s">
        <v>9743</v>
      </c>
      <c r="C1029" s="1008" t="s">
        <v>5864</v>
      </c>
      <c r="D1029" s="305" t="s">
        <v>9744</v>
      </c>
      <c r="E1029" s="1019">
        <v>67992.5</v>
      </c>
      <c r="F1029" s="305">
        <v>5314577</v>
      </c>
      <c r="G1029" s="305" t="s">
        <v>9745</v>
      </c>
      <c r="H1029" s="305" t="s">
        <v>2870</v>
      </c>
      <c r="I1029" s="1008" t="s">
        <v>9746</v>
      </c>
      <c r="J1029" s="1008" t="s">
        <v>9747</v>
      </c>
      <c r="K1029" s="305" t="s">
        <v>1759</v>
      </c>
      <c r="L1029" s="305" t="s">
        <v>3080</v>
      </c>
    </row>
    <row r="1030" spans="1:12" ht="24">
      <c r="A1030" s="274">
        <v>1027</v>
      </c>
      <c r="B1030" s="274" t="s">
        <v>9748</v>
      </c>
      <c r="C1030" s="274" t="s">
        <v>5864</v>
      </c>
      <c r="D1030" s="862" t="s">
        <v>9749</v>
      </c>
      <c r="E1030" s="1021">
        <v>6124.37</v>
      </c>
      <c r="F1030" s="862">
        <v>5168171</v>
      </c>
      <c r="G1030" s="862" t="s">
        <v>9750</v>
      </c>
      <c r="H1030" s="862" t="s">
        <v>5966</v>
      </c>
      <c r="I1030" s="274" t="s">
        <v>9746</v>
      </c>
      <c r="J1030" s="274" t="s">
        <v>9747</v>
      </c>
      <c r="K1030" s="862" t="s">
        <v>2022</v>
      </c>
      <c r="L1030" s="862" t="s">
        <v>3105</v>
      </c>
    </row>
    <row r="1031" spans="1:12">
      <c r="A1031" s="1008">
        <v>1028</v>
      </c>
      <c r="B1031" s="1008" t="s">
        <v>9751</v>
      </c>
      <c r="C1031" s="1008" t="s">
        <v>5864</v>
      </c>
      <c r="D1031" s="305" t="s">
        <v>5690</v>
      </c>
      <c r="E1031" s="305">
        <v>35.659999999999997</v>
      </c>
      <c r="F1031" s="305">
        <v>2609436</v>
      </c>
      <c r="G1031" s="305" t="s">
        <v>6771</v>
      </c>
      <c r="H1031" s="305" t="s">
        <v>2870</v>
      </c>
      <c r="I1031" s="1008" t="s">
        <v>9752</v>
      </c>
      <c r="J1031" s="1008" t="s">
        <v>9753</v>
      </c>
      <c r="K1031" s="305" t="s">
        <v>1265</v>
      </c>
      <c r="L1031" s="305" t="s">
        <v>2070</v>
      </c>
    </row>
    <row r="1032" spans="1:12">
      <c r="A1032" s="274">
        <v>1029</v>
      </c>
      <c r="B1032" s="274" t="s">
        <v>9754</v>
      </c>
      <c r="C1032" s="274" t="s">
        <v>5864</v>
      </c>
      <c r="D1032" s="862" t="s">
        <v>9755</v>
      </c>
      <c r="E1032" s="862">
        <v>56.23</v>
      </c>
      <c r="F1032" s="862">
        <v>2861224</v>
      </c>
      <c r="G1032" s="862" t="s">
        <v>9756</v>
      </c>
      <c r="H1032" s="862" t="s">
        <v>2870</v>
      </c>
      <c r="I1032" s="274" t="s">
        <v>9757</v>
      </c>
      <c r="J1032" s="274" t="s">
        <v>9758</v>
      </c>
      <c r="K1032" s="862" t="s">
        <v>824</v>
      </c>
      <c r="L1032" s="862" t="s">
        <v>6172</v>
      </c>
    </row>
    <row r="1033" spans="1:12">
      <c r="A1033" s="1008">
        <v>1030</v>
      </c>
      <c r="B1033" s="1008" t="s">
        <v>9759</v>
      </c>
      <c r="C1033" s="1008" t="s">
        <v>5864</v>
      </c>
      <c r="D1033" s="305" t="s">
        <v>9760</v>
      </c>
      <c r="E1033" s="305">
        <v>27.09</v>
      </c>
      <c r="F1033" s="305">
        <v>2007916</v>
      </c>
      <c r="G1033" s="305" t="s">
        <v>9761</v>
      </c>
      <c r="H1033" s="305" t="s">
        <v>2870</v>
      </c>
      <c r="I1033" s="1008" t="s">
        <v>9757</v>
      </c>
      <c r="J1033" s="1008" t="s">
        <v>9758</v>
      </c>
      <c r="K1033" s="305" t="s">
        <v>1184</v>
      </c>
      <c r="L1033" s="305" t="s">
        <v>4358</v>
      </c>
    </row>
    <row r="1034" spans="1:12">
      <c r="A1034" s="274">
        <v>1031</v>
      </c>
      <c r="B1034" s="274" t="s">
        <v>9762</v>
      </c>
      <c r="C1034" s="274" t="s">
        <v>5864</v>
      </c>
      <c r="D1034" s="862" t="s">
        <v>3692</v>
      </c>
      <c r="E1034" s="862">
        <v>37.229999999999997</v>
      </c>
      <c r="F1034" s="862">
        <v>5197376</v>
      </c>
      <c r="G1034" s="862" t="s">
        <v>9763</v>
      </c>
      <c r="H1034" s="862" t="s">
        <v>2870</v>
      </c>
      <c r="I1034" s="274" t="s">
        <v>9757</v>
      </c>
      <c r="J1034" s="274" t="s">
        <v>9758</v>
      </c>
      <c r="K1034" s="862" t="s">
        <v>824</v>
      </c>
      <c r="L1034" s="862" t="s">
        <v>6172</v>
      </c>
    </row>
    <row r="1035" spans="1:12" ht="24">
      <c r="A1035" s="1008">
        <v>1032</v>
      </c>
      <c r="B1035" s="1008" t="s">
        <v>9764</v>
      </c>
      <c r="C1035" s="1008" t="s">
        <v>5864</v>
      </c>
      <c r="D1035" s="305" t="s">
        <v>9765</v>
      </c>
      <c r="E1035" s="305">
        <v>143.16999999999999</v>
      </c>
      <c r="F1035" s="305">
        <v>4247434</v>
      </c>
      <c r="G1035" s="305" t="s">
        <v>9766</v>
      </c>
      <c r="H1035" s="305" t="s">
        <v>5966</v>
      </c>
      <c r="I1035" s="1008" t="s">
        <v>9767</v>
      </c>
      <c r="J1035" s="1008" t="s">
        <v>9768</v>
      </c>
      <c r="K1035" s="305" t="s">
        <v>2058</v>
      </c>
      <c r="L1035" s="305" t="s">
        <v>1197</v>
      </c>
    </row>
    <row r="1036" spans="1:12">
      <c r="A1036" s="274">
        <v>1033</v>
      </c>
      <c r="B1036" s="274" t="s">
        <v>9769</v>
      </c>
      <c r="C1036" s="274" t="s">
        <v>5864</v>
      </c>
      <c r="D1036" s="862" t="s">
        <v>9770</v>
      </c>
      <c r="E1036" s="862">
        <v>166.25</v>
      </c>
      <c r="F1036" s="862">
        <v>5830974</v>
      </c>
      <c r="G1036" s="862" t="s">
        <v>7688</v>
      </c>
      <c r="H1036" s="862" t="s">
        <v>2870</v>
      </c>
      <c r="I1036" s="274" t="s">
        <v>9771</v>
      </c>
      <c r="J1036" s="274" t="s">
        <v>9772</v>
      </c>
      <c r="K1036" s="862" t="s">
        <v>1213</v>
      </c>
      <c r="L1036" s="862" t="s">
        <v>3259</v>
      </c>
    </row>
    <row r="1037" spans="1:12" ht="24">
      <c r="A1037" s="1008">
        <v>1034</v>
      </c>
      <c r="B1037" s="1008" t="s">
        <v>9773</v>
      </c>
      <c r="C1037" s="1008" t="s">
        <v>5864</v>
      </c>
      <c r="D1037" s="305" t="s">
        <v>9774</v>
      </c>
      <c r="E1037" s="305">
        <v>138.68</v>
      </c>
      <c r="F1037" s="305">
        <v>2737221</v>
      </c>
      <c r="G1037" s="305" t="s">
        <v>9775</v>
      </c>
      <c r="H1037" s="305" t="s">
        <v>5966</v>
      </c>
      <c r="I1037" s="1008" t="s">
        <v>9771</v>
      </c>
      <c r="J1037" s="1008" t="s">
        <v>9772</v>
      </c>
      <c r="K1037" s="305" t="s">
        <v>1239</v>
      </c>
      <c r="L1037" s="305" t="s">
        <v>3610</v>
      </c>
    </row>
    <row r="1038" spans="1:12">
      <c r="A1038" s="274">
        <v>1035</v>
      </c>
      <c r="B1038" s="274" t="s">
        <v>9776</v>
      </c>
      <c r="C1038" s="274" t="s">
        <v>5864</v>
      </c>
      <c r="D1038" s="862" t="s">
        <v>9777</v>
      </c>
      <c r="E1038" s="862">
        <v>41.91</v>
      </c>
      <c r="F1038" s="862">
        <v>6008194</v>
      </c>
      <c r="G1038" s="862" t="s">
        <v>9778</v>
      </c>
      <c r="H1038" s="862" t="s">
        <v>2870</v>
      </c>
      <c r="I1038" s="274" t="s">
        <v>9779</v>
      </c>
      <c r="J1038" s="274" t="s">
        <v>9780</v>
      </c>
      <c r="K1038" s="862" t="s">
        <v>1239</v>
      </c>
      <c r="L1038" s="862" t="s">
        <v>5899</v>
      </c>
    </row>
    <row r="1039" spans="1:12">
      <c r="A1039" s="1008">
        <v>1036</v>
      </c>
      <c r="B1039" s="1008" t="s">
        <v>9781</v>
      </c>
      <c r="C1039" s="1008" t="s">
        <v>5864</v>
      </c>
      <c r="D1039" s="305" t="s">
        <v>9782</v>
      </c>
      <c r="E1039" s="305">
        <v>150.75</v>
      </c>
      <c r="F1039" s="305">
        <v>2097109</v>
      </c>
      <c r="G1039" s="305" t="s">
        <v>3535</v>
      </c>
      <c r="H1039" s="305" t="s">
        <v>2870</v>
      </c>
      <c r="I1039" s="1008" t="s">
        <v>9783</v>
      </c>
      <c r="J1039" s="1008" t="s">
        <v>9784</v>
      </c>
      <c r="K1039" s="305" t="s">
        <v>2022</v>
      </c>
      <c r="L1039" s="305" t="s">
        <v>3059</v>
      </c>
    </row>
    <row r="1040" spans="1:12">
      <c r="A1040" s="274">
        <v>1037</v>
      </c>
      <c r="B1040" s="274" t="s">
        <v>9785</v>
      </c>
      <c r="C1040" s="274" t="s">
        <v>5864</v>
      </c>
      <c r="D1040" s="862" t="s">
        <v>9786</v>
      </c>
      <c r="E1040" s="862">
        <v>255.26</v>
      </c>
      <c r="F1040" s="862">
        <v>5244501</v>
      </c>
      <c r="G1040" s="862" t="s">
        <v>9787</v>
      </c>
      <c r="H1040" s="862" t="s">
        <v>2870</v>
      </c>
      <c r="I1040" s="274" t="s">
        <v>9788</v>
      </c>
      <c r="J1040" s="274" t="s">
        <v>9789</v>
      </c>
      <c r="K1040" s="862" t="s">
        <v>2022</v>
      </c>
      <c r="L1040" s="862" t="s">
        <v>3059</v>
      </c>
    </row>
    <row r="1041" spans="1:12">
      <c r="A1041" s="1008">
        <v>1038</v>
      </c>
      <c r="B1041" s="1008" t="s">
        <v>9790</v>
      </c>
      <c r="C1041" s="1008" t="s">
        <v>5864</v>
      </c>
      <c r="D1041" s="305" t="s">
        <v>9791</v>
      </c>
      <c r="E1041" s="305">
        <v>74.180000000000007</v>
      </c>
      <c r="F1041" s="305">
        <v>2824833</v>
      </c>
      <c r="G1041" s="305" t="s">
        <v>7458</v>
      </c>
      <c r="H1041" s="305" t="s">
        <v>2870</v>
      </c>
      <c r="I1041" s="1008" t="s">
        <v>9792</v>
      </c>
      <c r="J1041" s="1008" t="s">
        <v>9793</v>
      </c>
      <c r="K1041" s="305" t="s">
        <v>1239</v>
      </c>
      <c r="L1041" s="305" t="s">
        <v>3163</v>
      </c>
    </row>
    <row r="1042" spans="1:12" ht="24">
      <c r="A1042" s="274">
        <v>1039</v>
      </c>
      <c r="B1042" s="274" t="s">
        <v>9794</v>
      </c>
      <c r="C1042" s="274" t="s">
        <v>5864</v>
      </c>
      <c r="D1042" s="862" t="s">
        <v>3004</v>
      </c>
      <c r="E1042" s="862">
        <v>713.12</v>
      </c>
      <c r="F1042" s="862">
        <v>5420172</v>
      </c>
      <c r="G1042" s="862" t="s">
        <v>3073</v>
      </c>
      <c r="H1042" s="862" t="s">
        <v>5966</v>
      </c>
      <c r="I1042" s="274" t="s">
        <v>9795</v>
      </c>
      <c r="J1042" s="274" t="s">
        <v>9796</v>
      </c>
      <c r="K1042" s="862" t="s">
        <v>1265</v>
      </c>
      <c r="L1042" s="862" t="s">
        <v>2923</v>
      </c>
    </row>
    <row r="1043" spans="1:12">
      <c r="A1043" s="1008">
        <v>1040</v>
      </c>
      <c r="B1043" s="1008" t="s">
        <v>9797</v>
      </c>
      <c r="C1043" s="1008" t="s">
        <v>5864</v>
      </c>
      <c r="D1043" s="305" t="s">
        <v>7121</v>
      </c>
      <c r="E1043" s="305">
        <v>24.33</v>
      </c>
      <c r="F1043" s="305">
        <v>5266386</v>
      </c>
      <c r="G1043" s="305" t="s">
        <v>9798</v>
      </c>
      <c r="H1043" s="305" t="s">
        <v>2870</v>
      </c>
      <c r="I1043" s="1008" t="s">
        <v>9799</v>
      </c>
      <c r="J1043" s="1008" t="s">
        <v>9800</v>
      </c>
      <c r="K1043" s="305" t="s">
        <v>2022</v>
      </c>
      <c r="L1043" s="305" t="s">
        <v>2903</v>
      </c>
    </row>
    <row r="1044" spans="1:12" ht="24">
      <c r="A1044" s="274">
        <v>1041</v>
      </c>
      <c r="B1044" s="274" t="s">
        <v>9801</v>
      </c>
      <c r="C1044" s="274" t="s">
        <v>5864</v>
      </c>
      <c r="D1044" s="862" t="s">
        <v>9802</v>
      </c>
      <c r="E1044" s="862">
        <v>250.76</v>
      </c>
      <c r="F1044" s="862">
        <v>5114039</v>
      </c>
      <c r="G1044" s="862" t="s">
        <v>9803</v>
      </c>
      <c r="H1044" s="862" t="s">
        <v>5966</v>
      </c>
      <c r="I1044" s="274" t="s">
        <v>9799</v>
      </c>
      <c r="J1044" s="274" t="s">
        <v>9800</v>
      </c>
      <c r="K1044" s="862" t="s">
        <v>1265</v>
      </c>
      <c r="L1044" s="862" t="s">
        <v>3353</v>
      </c>
    </row>
    <row r="1045" spans="1:12">
      <c r="A1045" s="1008">
        <v>1042</v>
      </c>
      <c r="B1045" s="1008" t="s">
        <v>9804</v>
      </c>
      <c r="C1045" s="1008" t="s">
        <v>5864</v>
      </c>
      <c r="D1045" s="305" t="s">
        <v>6993</v>
      </c>
      <c r="E1045" s="305">
        <v>46.18</v>
      </c>
      <c r="F1045" s="305">
        <v>3310132</v>
      </c>
      <c r="G1045" s="305" t="s">
        <v>9805</v>
      </c>
      <c r="H1045" s="305" t="s">
        <v>2870</v>
      </c>
      <c r="I1045" s="1008" t="s">
        <v>9806</v>
      </c>
      <c r="J1045" s="1008" t="s">
        <v>9807</v>
      </c>
      <c r="K1045" s="305" t="s">
        <v>1265</v>
      </c>
      <c r="L1045" s="305" t="s">
        <v>3150</v>
      </c>
    </row>
    <row r="1046" spans="1:12" ht="24">
      <c r="A1046" s="274">
        <v>1043</v>
      </c>
      <c r="B1046" s="274" t="s">
        <v>9808</v>
      </c>
      <c r="C1046" s="274" t="s">
        <v>5864</v>
      </c>
      <c r="D1046" s="862" t="s">
        <v>3710</v>
      </c>
      <c r="E1046" s="862">
        <v>47.85</v>
      </c>
      <c r="F1046" s="862">
        <v>5504767</v>
      </c>
      <c r="G1046" s="862" t="s">
        <v>9809</v>
      </c>
      <c r="H1046" s="862" t="s">
        <v>5966</v>
      </c>
      <c r="I1046" s="274" t="s">
        <v>9810</v>
      </c>
      <c r="J1046" s="274" t="s">
        <v>9811</v>
      </c>
      <c r="K1046" s="862" t="s">
        <v>1213</v>
      </c>
      <c r="L1046" s="862" t="s">
        <v>3785</v>
      </c>
    </row>
    <row r="1047" spans="1:12">
      <c r="A1047" s="1008">
        <v>1044</v>
      </c>
      <c r="B1047" s="1008" t="s">
        <v>9812</v>
      </c>
      <c r="C1047" s="1008" t="s">
        <v>5864</v>
      </c>
      <c r="D1047" s="305" t="s">
        <v>9813</v>
      </c>
      <c r="E1047" s="305">
        <v>55.04</v>
      </c>
      <c r="F1047" s="305">
        <v>5340195</v>
      </c>
      <c r="G1047" s="305" t="s">
        <v>7211</v>
      </c>
      <c r="H1047" s="305" t="s">
        <v>2870</v>
      </c>
      <c r="I1047" s="1008" t="s">
        <v>9810</v>
      </c>
      <c r="J1047" s="1008" t="s">
        <v>9811</v>
      </c>
      <c r="K1047" s="305" t="s">
        <v>2022</v>
      </c>
      <c r="L1047" s="305" t="s">
        <v>2969</v>
      </c>
    </row>
    <row r="1048" spans="1:12">
      <c r="A1048" s="274">
        <v>1045</v>
      </c>
      <c r="B1048" s="274" t="s">
        <v>9814</v>
      </c>
      <c r="C1048" s="274" t="s">
        <v>5864</v>
      </c>
      <c r="D1048" s="862" t="s">
        <v>9815</v>
      </c>
      <c r="E1048" s="862">
        <v>89.65</v>
      </c>
      <c r="F1048" s="862">
        <v>5234751</v>
      </c>
      <c r="G1048" s="862" t="s">
        <v>9816</v>
      </c>
      <c r="H1048" s="862" t="s">
        <v>2870</v>
      </c>
      <c r="I1048" s="274" t="s">
        <v>9810</v>
      </c>
      <c r="J1048" s="274" t="s">
        <v>9811</v>
      </c>
      <c r="K1048" s="862" t="s">
        <v>1202</v>
      </c>
      <c r="L1048" s="862" t="s">
        <v>3268</v>
      </c>
    </row>
    <row r="1049" spans="1:12">
      <c r="A1049" s="1008">
        <v>1046</v>
      </c>
      <c r="B1049" s="1008" t="s">
        <v>9817</v>
      </c>
      <c r="C1049" s="1008" t="s">
        <v>5864</v>
      </c>
      <c r="D1049" s="305" t="s">
        <v>9818</v>
      </c>
      <c r="E1049" s="305">
        <v>253.63</v>
      </c>
      <c r="F1049" s="305">
        <v>5212448</v>
      </c>
      <c r="G1049" s="305" t="s">
        <v>9819</v>
      </c>
      <c r="H1049" s="305" t="s">
        <v>2870</v>
      </c>
      <c r="I1049" s="1008" t="s">
        <v>9820</v>
      </c>
      <c r="J1049" s="1008" t="s">
        <v>9821</v>
      </c>
      <c r="K1049" s="305" t="s">
        <v>1202</v>
      </c>
      <c r="L1049" s="305" t="s">
        <v>3247</v>
      </c>
    </row>
    <row r="1050" spans="1:12">
      <c r="A1050" s="274">
        <v>1047</v>
      </c>
      <c r="B1050" s="274" t="s">
        <v>9822</v>
      </c>
      <c r="C1050" s="274" t="s">
        <v>5864</v>
      </c>
      <c r="D1050" s="862" t="s">
        <v>3034</v>
      </c>
      <c r="E1050" s="862">
        <v>97.25</v>
      </c>
      <c r="F1050" s="862">
        <v>5266084</v>
      </c>
      <c r="G1050" s="862" t="s">
        <v>9823</v>
      </c>
      <c r="H1050" s="862" t="s">
        <v>2870</v>
      </c>
      <c r="I1050" s="274" t="s">
        <v>9820</v>
      </c>
      <c r="J1050" s="274" t="s">
        <v>9821</v>
      </c>
      <c r="K1050" s="862" t="s">
        <v>1173</v>
      </c>
      <c r="L1050" s="862" t="s">
        <v>3723</v>
      </c>
    </row>
    <row r="1051" spans="1:12">
      <c r="A1051" s="1008">
        <v>1048</v>
      </c>
      <c r="B1051" s="1008" t="s">
        <v>9824</v>
      </c>
      <c r="C1051" s="1008" t="s">
        <v>5864</v>
      </c>
      <c r="D1051" s="305" t="s">
        <v>9825</v>
      </c>
      <c r="E1051" s="305">
        <v>75.05</v>
      </c>
      <c r="F1051" s="305">
        <v>5266084</v>
      </c>
      <c r="G1051" s="305" t="s">
        <v>9823</v>
      </c>
      <c r="H1051" s="305" t="s">
        <v>2870</v>
      </c>
      <c r="I1051" s="1008" t="s">
        <v>9820</v>
      </c>
      <c r="J1051" s="1008" t="s">
        <v>9821</v>
      </c>
      <c r="K1051" s="305" t="s">
        <v>1173</v>
      </c>
      <c r="L1051" s="305" t="s">
        <v>3723</v>
      </c>
    </row>
    <row r="1052" spans="1:12" ht="24">
      <c r="A1052" s="274">
        <v>1049</v>
      </c>
      <c r="B1052" s="274" t="s">
        <v>9826</v>
      </c>
      <c r="C1052" s="274" t="s">
        <v>5864</v>
      </c>
      <c r="D1052" s="862" t="s">
        <v>9827</v>
      </c>
      <c r="E1052" s="862">
        <v>406.06</v>
      </c>
      <c r="F1052" s="862">
        <v>5317312</v>
      </c>
      <c r="G1052" s="862" t="s">
        <v>9828</v>
      </c>
      <c r="H1052" s="862" t="s">
        <v>5966</v>
      </c>
      <c r="I1052" s="274" t="s">
        <v>9829</v>
      </c>
      <c r="J1052" s="274" t="s">
        <v>9830</v>
      </c>
      <c r="K1052" s="862" t="s">
        <v>1265</v>
      </c>
      <c r="L1052" s="862" t="s">
        <v>2923</v>
      </c>
    </row>
    <row r="1053" spans="1:12" ht="24">
      <c r="A1053" s="1008">
        <v>1050</v>
      </c>
      <c r="B1053" s="1008" t="s">
        <v>9831</v>
      </c>
      <c r="C1053" s="1008" t="s">
        <v>5864</v>
      </c>
      <c r="D1053" s="305" t="s">
        <v>9832</v>
      </c>
      <c r="E1053" s="1019">
        <v>2719.94</v>
      </c>
      <c r="F1053" s="305">
        <v>5301769</v>
      </c>
      <c r="G1053" s="305" t="s">
        <v>9833</v>
      </c>
      <c r="H1053" s="305" t="s">
        <v>5966</v>
      </c>
      <c r="I1053" s="1008" t="s">
        <v>9834</v>
      </c>
      <c r="J1053" s="1008" t="s">
        <v>9835</v>
      </c>
      <c r="K1053" s="305" t="s">
        <v>1234</v>
      </c>
      <c r="L1053" s="305" t="s">
        <v>3186</v>
      </c>
    </row>
    <row r="1054" spans="1:12">
      <c r="A1054" s="274">
        <v>1051</v>
      </c>
      <c r="B1054" s="274" t="s">
        <v>9836</v>
      </c>
      <c r="C1054" s="274" t="s">
        <v>5864</v>
      </c>
      <c r="D1054" s="862" t="s">
        <v>9837</v>
      </c>
      <c r="E1054" s="862">
        <v>212.91</v>
      </c>
      <c r="F1054" s="862">
        <v>5106753</v>
      </c>
      <c r="G1054" s="862" t="s">
        <v>9838</v>
      </c>
      <c r="H1054" s="862" t="s">
        <v>2870</v>
      </c>
      <c r="I1054" s="274" t="s">
        <v>9839</v>
      </c>
      <c r="J1054" s="274" t="s">
        <v>9840</v>
      </c>
      <c r="K1054" s="862" t="s">
        <v>1265</v>
      </c>
      <c r="L1054" s="862" t="s">
        <v>3150</v>
      </c>
    </row>
    <row r="1055" spans="1:12" ht="24">
      <c r="A1055" s="1008">
        <v>1052</v>
      </c>
      <c r="B1055" s="1008" t="s">
        <v>9841</v>
      </c>
      <c r="C1055" s="1008" t="s">
        <v>5864</v>
      </c>
      <c r="D1055" s="305" t="s">
        <v>3790</v>
      </c>
      <c r="E1055" s="305">
        <v>275.01</v>
      </c>
      <c r="F1055" s="305">
        <v>2855119</v>
      </c>
      <c r="G1055" s="305" t="s">
        <v>7625</v>
      </c>
      <c r="H1055" s="305" t="s">
        <v>5966</v>
      </c>
      <c r="I1055" s="1008" t="s">
        <v>9842</v>
      </c>
      <c r="J1055" s="1008" t="s">
        <v>9843</v>
      </c>
      <c r="K1055" s="305" t="s">
        <v>1239</v>
      </c>
      <c r="L1055" s="305" t="s">
        <v>5899</v>
      </c>
    </row>
    <row r="1056" spans="1:12">
      <c r="A1056" s="274">
        <v>1053</v>
      </c>
      <c r="B1056" s="274" t="s">
        <v>9844</v>
      </c>
      <c r="C1056" s="274" t="s">
        <v>5864</v>
      </c>
      <c r="D1056" s="862" t="s">
        <v>3790</v>
      </c>
      <c r="E1056" s="862">
        <v>660.64</v>
      </c>
      <c r="F1056" s="862">
        <v>5467268</v>
      </c>
      <c r="G1056" s="862" t="s">
        <v>9845</v>
      </c>
      <c r="H1056" s="862" t="s">
        <v>2870</v>
      </c>
      <c r="I1056" s="274" t="s">
        <v>9842</v>
      </c>
      <c r="J1056" s="274" t="s">
        <v>9843</v>
      </c>
      <c r="K1056" s="862" t="s">
        <v>1239</v>
      </c>
      <c r="L1056" s="862" t="s">
        <v>5899</v>
      </c>
    </row>
    <row r="1057" spans="1:12" ht="24">
      <c r="A1057" s="1008">
        <v>1054</v>
      </c>
      <c r="B1057" s="1008" t="s">
        <v>9846</v>
      </c>
      <c r="C1057" s="1008" t="s">
        <v>5864</v>
      </c>
      <c r="D1057" s="305" t="s">
        <v>9847</v>
      </c>
      <c r="E1057" s="1019">
        <v>1933.96</v>
      </c>
      <c r="F1057" s="305">
        <v>5194423</v>
      </c>
      <c r="G1057" s="305" t="s">
        <v>9848</v>
      </c>
      <c r="H1057" s="305" t="s">
        <v>5966</v>
      </c>
      <c r="I1057" s="1008" t="s">
        <v>9849</v>
      </c>
      <c r="J1057" s="1008" t="s">
        <v>9850</v>
      </c>
      <c r="K1057" s="305" t="s">
        <v>1179</v>
      </c>
      <c r="L1057" s="305" t="s">
        <v>4332</v>
      </c>
    </row>
    <row r="1058" spans="1:12" ht="24">
      <c r="A1058" s="274">
        <v>1055</v>
      </c>
      <c r="B1058" s="274" t="s">
        <v>9851</v>
      </c>
      <c r="C1058" s="274" t="s">
        <v>5864</v>
      </c>
      <c r="D1058" s="862" t="s">
        <v>9852</v>
      </c>
      <c r="E1058" s="1021">
        <v>29100.14</v>
      </c>
      <c r="F1058" s="862">
        <v>5217652</v>
      </c>
      <c r="G1058" s="862" t="s">
        <v>9853</v>
      </c>
      <c r="H1058" s="862" t="s">
        <v>5966</v>
      </c>
      <c r="I1058" s="274" t="s">
        <v>9854</v>
      </c>
      <c r="J1058" s="274" t="s">
        <v>9855</v>
      </c>
      <c r="K1058" s="862" t="s">
        <v>1759</v>
      </c>
      <c r="L1058" s="862" t="s">
        <v>2908</v>
      </c>
    </row>
    <row r="1059" spans="1:12">
      <c r="A1059" s="1008">
        <v>1056</v>
      </c>
      <c r="B1059" s="1008" t="s">
        <v>9856</v>
      </c>
      <c r="C1059" s="1008" t="s">
        <v>5864</v>
      </c>
      <c r="D1059" s="305" t="s">
        <v>9857</v>
      </c>
      <c r="E1059" s="305">
        <v>64.11</v>
      </c>
      <c r="F1059" s="305">
        <v>5068517</v>
      </c>
      <c r="G1059" s="305" t="s">
        <v>9858</v>
      </c>
      <c r="H1059" s="305" t="s">
        <v>2870</v>
      </c>
      <c r="I1059" s="1008" t="s">
        <v>9859</v>
      </c>
      <c r="J1059" s="1008" t="s">
        <v>9860</v>
      </c>
      <c r="K1059" s="305" t="s">
        <v>1250</v>
      </c>
      <c r="L1059" s="305" t="s">
        <v>5754</v>
      </c>
    </row>
    <row r="1060" spans="1:12" ht="24">
      <c r="A1060" s="274">
        <v>1057</v>
      </c>
      <c r="B1060" s="274" t="s">
        <v>9861</v>
      </c>
      <c r="C1060" s="274" t="s">
        <v>5864</v>
      </c>
      <c r="D1060" s="862" t="s">
        <v>9862</v>
      </c>
      <c r="E1060" s="1021">
        <v>1695.74</v>
      </c>
      <c r="F1060" s="862">
        <v>5103797</v>
      </c>
      <c r="G1060" s="862" t="s">
        <v>9863</v>
      </c>
      <c r="H1060" s="862" t="s">
        <v>5966</v>
      </c>
      <c r="I1060" s="274" t="s">
        <v>9864</v>
      </c>
      <c r="J1060" s="274" t="s">
        <v>9865</v>
      </c>
      <c r="K1060" s="862" t="s">
        <v>1202</v>
      </c>
      <c r="L1060" s="862" t="s">
        <v>3109</v>
      </c>
    </row>
    <row r="1061" spans="1:12" ht="24">
      <c r="A1061" s="1008">
        <v>1058</v>
      </c>
      <c r="B1061" s="1008" t="s">
        <v>9866</v>
      </c>
      <c r="C1061" s="1008" t="s">
        <v>5864</v>
      </c>
      <c r="D1061" s="305" t="s">
        <v>2431</v>
      </c>
      <c r="E1061" s="1019">
        <v>2979.36</v>
      </c>
      <c r="F1061" s="305">
        <v>5103797</v>
      </c>
      <c r="G1061" s="305" t="s">
        <v>9863</v>
      </c>
      <c r="H1061" s="305" t="s">
        <v>5966</v>
      </c>
      <c r="I1061" s="1008" t="s">
        <v>9864</v>
      </c>
      <c r="J1061" s="1008" t="s">
        <v>9865</v>
      </c>
      <c r="K1061" s="305" t="s">
        <v>1202</v>
      </c>
      <c r="L1061" s="305" t="s">
        <v>3109</v>
      </c>
    </row>
    <row r="1062" spans="1:12">
      <c r="A1062" s="274">
        <v>1059</v>
      </c>
      <c r="B1062" s="274" t="s">
        <v>9867</v>
      </c>
      <c r="C1062" s="274" t="s">
        <v>5864</v>
      </c>
      <c r="D1062" s="862" t="s">
        <v>9868</v>
      </c>
      <c r="E1062" s="862">
        <v>544.54</v>
      </c>
      <c r="F1062" s="862">
        <v>5197201</v>
      </c>
      <c r="G1062" s="862" t="s">
        <v>9869</v>
      </c>
      <c r="H1062" s="862" t="s">
        <v>2870</v>
      </c>
      <c r="I1062" s="274" t="s">
        <v>9870</v>
      </c>
      <c r="J1062" s="274" t="s">
        <v>9871</v>
      </c>
      <c r="K1062" s="862" t="s">
        <v>1207</v>
      </c>
      <c r="L1062" s="862" t="s">
        <v>9872</v>
      </c>
    </row>
    <row r="1063" spans="1:12">
      <c r="A1063" s="1008">
        <v>1060</v>
      </c>
      <c r="B1063" s="1008" t="s">
        <v>9873</v>
      </c>
      <c r="C1063" s="1008" t="s">
        <v>5864</v>
      </c>
      <c r="D1063" s="305" t="s">
        <v>9874</v>
      </c>
      <c r="E1063" s="305">
        <v>89.73</v>
      </c>
      <c r="F1063" s="305">
        <v>5079527</v>
      </c>
      <c r="G1063" s="305" t="s">
        <v>9875</v>
      </c>
      <c r="H1063" s="305" t="s">
        <v>2870</v>
      </c>
      <c r="I1063" s="1008" t="s">
        <v>9876</v>
      </c>
      <c r="J1063" s="1008" t="s">
        <v>9877</v>
      </c>
      <c r="K1063" s="305" t="s">
        <v>1250</v>
      </c>
      <c r="L1063" s="305" t="s">
        <v>1759</v>
      </c>
    </row>
    <row r="1064" spans="1:12" ht="24">
      <c r="A1064" s="274">
        <v>1061</v>
      </c>
      <c r="B1064" s="274" t="s">
        <v>9878</v>
      </c>
      <c r="C1064" s="274" t="s">
        <v>5864</v>
      </c>
      <c r="D1064" s="862" t="s">
        <v>9879</v>
      </c>
      <c r="E1064" s="1021">
        <v>13382.85</v>
      </c>
      <c r="F1064" s="862">
        <v>5161312</v>
      </c>
      <c r="G1064" s="862" t="s">
        <v>9880</v>
      </c>
      <c r="H1064" s="862" t="s">
        <v>5966</v>
      </c>
      <c r="I1064" s="274" t="s">
        <v>9881</v>
      </c>
      <c r="J1064" s="274" t="s">
        <v>9882</v>
      </c>
      <c r="K1064" s="862" t="s">
        <v>1759</v>
      </c>
      <c r="L1064" s="862" t="s">
        <v>3684</v>
      </c>
    </row>
    <row r="1065" spans="1:12" ht="24">
      <c r="A1065" s="1008">
        <v>1062</v>
      </c>
      <c r="B1065" s="1008" t="s">
        <v>9883</v>
      </c>
      <c r="C1065" s="1008" t="s">
        <v>5864</v>
      </c>
      <c r="D1065" s="305" t="s">
        <v>9884</v>
      </c>
      <c r="E1065" s="305">
        <v>537.95000000000005</v>
      </c>
      <c r="F1065" s="305">
        <v>5615631</v>
      </c>
      <c r="G1065" s="305" t="s">
        <v>9885</v>
      </c>
      <c r="H1065" s="305" t="s">
        <v>2870</v>
      </c>
      <c r="I1065" s="1008" t="s">
        <v>9886</v>
      </c>
      <c r="J1065" s="1008" t="s">
        <v>9887</v>
      </c>
      <c r="K1065" s="305" t="s">
        <v>1234</v>
      </c>
      <c r="L1065" s="305" t="s">
        <v>1234</v>
      </c>
    </row>
    <row r="1066" spans="1:12">
      <c r="A1066" s="274">
        <v>1063</v>
      </c>
      <c r="B1066" s="274" t="s">
        <v>9888</v>
      </c>
      <c r="C1066" s="274" t="s">
        <v>5864</v>
      </c>
      <c r="D1066" s="862" t="s">
        <v>9889</v>
      </c>
      <c r="E1066" s="862">
        <v>411.31</v>
      </c>
      <c r="F1066" s="862">
        <v>2721643</v>
      </c>
      <c r="G1066" s="862" t="s">
        <v>9890</v>
      </c>
      <c r="H1066" s="862" t="s">
        <v>2870</v>
      </c>
      <c r="I1066" s="274" t="s">
        <v>9891</v>
      </c>
      <c r="J1066" s="274" t="s">
        <v>9892</v>
      </c>
      <c r="K1066" s="862" t="s">
        <v>2022</v>
      </c>
      <c r="L1066" s="862" t="s">
        <v>2903</v>
      </c>
    </row>
    <row r="1067" spans="1:12" ht="24">
      <c r="A1067" s="1008">
        <v>1064</v>
      </c>
      <c r="B1067" s="1008" t="s">
        <v>9893</v>
      </c>
      <c r="C1067" s="1008" t="s">
        <v>5864</v>
      </c>
      <c r="D1067" s="305" t="s">
        <v>9894</v>
      </c>
      <c r="E1067" s="305">
        <v>55.79</v>
      </c>
      <c r="F1067" s="305">
        <v>5215331</v>
      </c>
      <c r="G1067" s="305" t="s">
        <v>3579</v>
      </c>
      <c r="H1067" s="305" t="s">
        <v>5966</v>
      </c>
      <c r="I1067" s="1008" t="s">
        <v>9895</v>
      </c>
      <c r="J1067" s="1008" t="s">
        <v>9896</v>
      </c>
      <c r="K1067" s="305" t="s">
        <v>1202</v>
      </c>
      <c r="L1067" s="305" t="s">
        <v>3006</v>
      </c>
    </row>
    <row r="1068" spans="1:12">
      <c r="A1068" s="274">
        <v>1065</v>
      </c>
      <c r="B1068" s="274" t="s">
        <v>9897</v>
      </c>
      <c r="C1068" s="274" t="s">
        <v>5864</v>
      </c>
      <c r="D1068" s="862" t="s">
        <v>9898</v>
      </c>
      <c r="E1068" s="862">
        <v>887.13</v>
      </c>
      <c r="F1068" s="862">
        <v>5028787</v>
      </c>
      <c r="G1068" s="862" t="s">
        <v>9899</v>
      </c>
      <c r="H1068" s="862" t="s">
        <v>5872</v>
      </c>
      <c r="I1068" s="274" t="s">
        <v>9895</v>
      </c>
      <c r="J1068" s="274" t="s">
        <v>9896</v>
      </c>
      <c r="K1068" s="862" t="s">
        <v>2022</v>
      </c>
      <c r="L1068" s="862" t="s">
        <v>3105</v>
      </c>
    </row>
    <row r="1069" spans="1:12" ht="24">
      <c r="A1069" s="1008">
        <v>1066</v>
      </c>
      <c r="B1069" s="1008" t="s">
        <v>9900</v>
      </c>
      <c r="C1069" s="1008" t="s">
        <v>5864</v>
      </c>
      <c r="D1069" s="305" t="s">
        <v>9901</v>
      </c>
      <c r="E1069" s="305">
        <v>76.91</v>
      </c>
      <c r="F1069" s="305">
        <v>5215331</v>
      </c>
      <c r="G1069" s="305" t="s">
        <v>3579</v>
      </c>
      <c r="H1069" s="305" t="s">
        <v>5966</v>
      </c>
      <c r="I1069" s="1008" t="s">
        <v>9895</v>
      </c>
      <c r="J1069" s="1008" t="s">
        <v>9896</v>
      </c>
      <c r="K1069" s="305" t="s">
        <v>1202</v>
      </c>
      <c r="L1069" s="305" t="s">
        <v>3006</v>
      </c>
    </row>
    <row r="1070" spans="1:12">
      <c r="A1070" s="274">
        <v>1067</v>
      </c>
      <c r="B1070" s="274" t="s">
        <v>9902</v>
      </c>
      <c r="C1070" s="274" t="s">
        <v>5864</v>
      </c>
      <c r="D1070" s="862" t="s">
        <v>9903</v>
      </c>
      <c r="E1070" s="1021">
        <v>1146.47</v>
      </c>
      <c r="F1070" s="862">
        <v>5258774</v>
      </c>
      <c r="G1070" s="862" t="s">
        <v>9904</v>
      </c>
      <c r="H1070" s="862" t="s">
        <v>5872</v>
      </c>
      <c r="I1070" s="274" t="s">
        <v>9905</v>
      </c>
      <c r="J1070" s="274" t="s">
        <v>9906</v>
      </c>
      <c r="K1070" s="862" t="s">
        <v>1173</v>
      </c>
      <c r="L1070" s="862" t="s">
        <v>5076</v>
      </c>
    </row>
    <row r="1071" spans="1:12">
      <c r="A1071" s="1008">
        <v>1068</v>
      </c>
      <c r="B1071" s="1008" t="s">
        <v>9907</v>
      </c>
      <c r="C1071" s="1008" t="s">
        <v>5864</v>
      </c>
      <c r="D1071" s="305" t="s">
        <v>9908</v>
      </c>
      <c r="E1071" s="305">
        <v>915.59</v>
      </c>
      <c r="F1071" s="305">
        <v>5258774</v>
      </c>
      <c r="G1071" s="305" t="s">
        <v>9904</v>
      </c>
      <c r="H1071" s="305" t="s">
        <v>5872</v>
      </c>
      <c r="I1071" s="1008" t="s">
        <v>9905</v>
      </c>
      <c r="J1071" s="1008" t="s">
        <v>9906</v>
      </c>
      <c r="K1071" s="305" t="s">
        <v>1173</v>
      </c>
      <c r="L1071" s="305" t="s">
        <v>5076</v>
      </c>
    </row>
    <row r="1072" spans="1:12">
      <c r="A1072" s="274">
        <v>1069</v>
      </c>
      <c r="B1072" s="274" t="s">
        <v>9909</v>
      </c>
      <c r="C1072" s="274" t="s">
        <v>5864</v>
      </c>
      <c r="D1072" s="862" t="s">
        <v>4144</v>
      </c>
      <c r="E1072" s="862">
        <v>71.040000000000006</v>
      </c>
      <c r="F1072" s="862">
        <v>5079527</v>
      </c>
      <c r="G1072" s="862" t="s">
        <v>9875</v>
      </c>
      <c r="H1072" s="862" t="s">
        <v>2870</v>
      </c>
      <c r="I1072" s="274" t="s">
        <v>9910</v>
      </c>
      <c r="J1072" s="274" t="s">
        <v>9911</v>
      </c>
      <c r="K1072" s="862" t="s">
        <v>1250</v>
      </c>
      <c r="L1072" s="862" t="s">
        <v>1759</v>
      </c>
    </row>
    <row r="1073" spans="1:12" ht="24">
      <c r="A1073" s="1008">
        <v>1070</v>
      </c>
      <c r="B1073" s="1008" t="s">
        <v>9912</v>
      </c>
      <c r="C1073" s="1008" t="s">
        <v>5864</v>
      </c>
      <c r="D1073" s="305" t="s">
        <v>9913</v>
      </c>
      <c r="E1073" s="305">
        <v>527.42999999999995</v>
      </c>
      <c r="F1073" s="305">
        <v>5429013</v>
      </c>
      <c r="G1073" s="305" t="s">
        <v>9914</v>
      </c>
      <c r="H1073" s="305" t="s">
        <v>5966</v>
      </c>
      <c r="I1073" s="1008" t="s">
        <v>9910</v>
      </c>
      <c r="J1073" s="1008" t="s">
        <v>9911</v>
      </c>
      <c r="K1073" s="305" t="s">
        <v>1173</v>
      </c>
      <c r="L1073" s="305" t="s">
        <v>3723</v>
      </c>
    </row>
    <row r="1074" spans="1:12" ht="24">
      <c r="A1074" s="274">
        <v>1071</v>
      </c>
      <c r="B1074" s="274" t="s">
        <v>9915</v>
      </c>
      <c r="C1074" s="274" t="s">
        <v>5864</v>
      </c>
      <c r="D1074" s="862" t="s">
        <v>9916</v>
      </c>
      <c r="E1074" s="862">
        <v>816.66</v>
      </c>
      <c r="F1074" s="862">
        <v>5039681</v>
      </c>
      <c r="G1074" s="862" t="s">
        <v>9917</v>
      </c>
      <c r="H1074" s="862" t="s">
        <v>5966</v>
      </c>
      <c r="I1074" s="274" t="s">
        <v>9918</v>
      </c>
      <c r="J1074" s="274" t="s">
        <v>9919</v>
      </c>
      <c r="K1074" s="862" t="s">
        <v>1759</v>
      </c>
      <c r="L1074" s="862" t="s">
        <v>3445</v>
      </c>
    </row>
    <row r="1075" spans="1:12" ht="24">
      <c r="A1075" s="1008">
        <v>1072</v>
      </c>
      <c r="B1075" s="1008" t="s">
        <v>9920</v>
      </c>
      <c r="C1075" s="1008" t="s">
        <v>5864</v>
      </c>
      <c r="D1075" s="305" t="s">
        <v>4420</v>
      </c>
      <c r="E1075" s="305">
        <v>460.39</v>
      </c>
      <c r="F1075" s="305">
        <v>2734877</v>
      </c>
      <c r="G1075" s="305" t="s">
        <v>9921</v>
      </c>
      <c r="H1075" s="305" t="s">
        <v>5966</v>
      </c>
      <c r="I1075" s="1008" t="s">
        <v>9922</v>
      </c>
      <c r="J1075" s="1008" t="s">
        <v>9923</v>
      </c>
      <c r="K1075" s="305" t="s">
        <v>1207</v>
      </c>
      <c r="L1075" s="305" t="s">
        <v>5846</v>
      </c>
    </row>
    <row r="1076" spans="1:12">
      <c r="A1076" s="274">
        <v>1073</v>
      </c>
      <c r="B1076" s="274" t="s">
        <v>9924</v>
      </c>
      <c r="C1076" s="274" t="s">
        <v>5864</v>
      </c>
      <c r="D1076" s="862" t="s">
        <v>9925</v>
      </c>
      <c r="E1076" s="1021">
        <v>12768.81</v>
      </c>
      <c r="F1076" s="862">
        <v>5960754</v>
      </c>
      <c r="G1076" s="862" t="s">
        <v>9926</v>
      </c>
      <c r="H1076" s="862" t="s">
        <v>2870</v>
      </c>
      <c r="I1076" s="274" t="s">
        <v>9927</v>
      </c>
      <c r="J1076" s="274" t="s">
        <v>9928</v>
      </c>
      <c r="K1076" s="862" t="s">
        <v>1213</v>
      </c>
      <c r="L1076" s="862" t="s">
        <v>3785</v>
      </c>
    </row>
    <row r="1077" spans="1:12" ht="24">
      <c r="A1077" s="1008">
        <v>1074</v>
      </c>
      <c r="B1077" s="1008" t="s">
        <v>9929</v>
      </c>
      <c r="C1077" s="1008" t="s">
        <v>5864</v>
      </c>
      <c r="D1077" s="305" t="s">
        <v>9930</v>
      </c>
      <c r="E1077" s="1019">
        <v>6845.14</v>
      </c>
      <c r="F1077" s="305">
        <v>5306361</v>
      </c>
      <c r="G1077" s="305" t="s">
        <v>9931</v>
      </c>
      <c r="H1077" s="305" t="s">
        <v>5966</v>
      </c>
      <c r="I1077" s="1008" t="s">
        <v>9927</v>
      </c>
      <c r="J1077" s="1008" t="s">
        <v>9928</v>
      </c>
      <c r="K1077" s="305" t="s">
        <v>1213</v>
      </c>
      <c r="L1077" s="305" t="s">
        <v>9932</v>
      </c>
    </row>
    <row r="1078" spans="1:12" ht="24">
      <c r="A1078" s="274">
        <v>1075</v>
      </c>
      <c r="B1078" s="274" t="s">
        <v>9933</v>
      </c>
      <c r="C1078" s="274" t="s">
        <v>5864</v>
      </c>
      <c r="D1078" s="862" t="s">
        <v>9934</v>
      </c>
      <c r="E1078" s="1021">
        <v>1885.62</v>
      </c>
      <c r="F1078" s="862">
        <v>5746035</v>
      </c>
      <c r="G1078" s="862" t="s">
        <v>9935</v>
      </c>
      <c r="H1078" s="862" t="s">
        <v>5966</v>
      </c>
      <c r="I1078" s="274" t="s">
        <v>9927</v>
      </c>
      <c r="J1078" s="274" t="s">
        <v>9928</v>
      </c>
      <c r="K1078" s="862" t="s">
        <v>1759</v>
      </c>
      <c r="L1078" s="862" t="s">
        <v>3684</v>
      </c>
    </row>
    <row r="1079" spans="1:12" ht="24">
      <c r="A1079" s="1008">
        <v>1076</v>
      </c>
      <c r="B1079" s="1008" t="s">
        <v>9936</v>
      </c>
      <c r="C1079" s="1008" t="s">
        <v>5864</v>
      </c>
      <c r="D1079" s="305" t="s">
        <v>9930</v>
      </c>
      <c r="E1079" s="1019">
        <v>5254.35</v>
      </c>
      <c r="F1079" s="305">
        <v>6401481</v>
      </c>
      <c r="G1079" s="305" t="s">
        <v>9937</v>
      </c>
      <c r="H1079" s="305" t="s">
        <v>2870</v>
      </c>
      <c r="I1079" s="1008" t="s">
        <v>9927</v>
      </c>
      <c r="J1079" s="1008" t="s">
        <v>9928</v>
      </c>
      <c r="K1079" s="305" t="s">
        <v>1213</v>
      </c>
      <c r="L1079" s="305" t="s">
        <v>9932</v>
      </c>
    </row>
    <row r="1080" spans="1:12">
      <c r="A1080" s="274">
        <v>1077</v>
      </c>
      <c r="B1080" s="274" t="s">
        <v>9938</v>
      </c>
      <c r="C1080" s="274" t="s">
        <v>5864</v>
      </c>
      <c r="D1080" s="862" t="s">
        <v>9939</v>
      </c>
      <c r="E1080" s="1021">
        <v>1036.8900000000001</v>
      </c>
      <c r="F1080" s="862">
        <v>5785707</v>
      </c>
      <c r="G1080" s="862" t="s">
        <v>9940</v>
      </c>
      <c r="H1080" s="862" t="s">
        <v>2870</v>
      </c>
      <c r="I1080" s="274" t="s">
        <v>9927</v>
      </c>
      <c r="J1080" s="274" t="s">
        <v>9941</v>
      </c>
      <c r="K1080" s="862" t="s">
        <v>1759</v>
      </c>
      <c r="L1080" s="862" t="s">
        <v>3684</v>
      </c>
    </row>
    <row r="1081" spans="1:12">
      <c r="A1081" s="1008">
        <v>1078</v>
      </c>
      <c r="B1081" s="1008" t="s">
        <v>9942</v>
      </c>
      <c r="C1081" s="1008" t="s">
        <v>5864</v>
      </c>
      <c r="D1081" s="305" t="s">
        <v>9943</v>
      </c>
      <c r="E1081" s="305">
        <v>84.73</v>
      </c>
      <c r="F1081" s="305">
        <v>5378834</v>
      </c>
      <c r="G1081" s="305" t="s">
        <v>9944</v>
      </c>
      <c r="H1081" s="305" t="s">
        <v>2870</v>
      </c>
      <c r="I1081" s="1008" t="s">
        <v>9945</v>
      </c>
      <c r="J1081" s="1008" t="s">
        <v>9946</v>
      </c>
      <c r="K1081" s="305" t="s">
        <v>1239</v>
      </c>
      <c r="L1081" s="305" t="s">
        <v>5899</v>
      </c>
    </row>
    <row r="1082" spans="1:12">
      <c r="A1082" s="274">
        <v>1079</v>
      </c>
      <c r="B1082" s="274" t="s">
        <v>9947</v>
      </c>
      <c r="C1082" s="274" t="s">
        <v>5864</v>
      </c>
      <c r="D1082" s="862" t="s">
        <v>9948</v>
      </c>
      <c r="E1082" s="862">
        <v>622.29999999999995</v>
      </c>
      <c r="F1082" s="862">
        <v>5472989</v>
      </c>
      <c r="G1082" s="862" t="s">
        <v>9949</v>
      </c>
      <c r="H1082" s="862" t="s">
        <v>2870</v>
      </c>
      <c r="I1082" s="274" t="s">
        <v>9950</v>
      </c>
      <c r="J1082" s="274" t="s">
        <v>9951</v>
      </c>
      <c r="K1082" s="862" t="s">
        <v>2022</v>
      </c>
      <c r="L1082" s="862" t="s">
        <v>2969</v>
      </c>
    </row>
    <row r="1083" spans="1:12">
      <c r="A1083" s="1008">
        <v>1080</v>
      </c>
      <c r="B1083" s="1008" t="s">
        <v>9952</v>
      </c>
      <c r="C1083" s="1008" t="s">
        <v>5864</v>
      </c>
      <c r="D1083" s="305" t="s">
        <v>9953</v>
      </c>
      <c r="E1083" s="305">
        <v>282.69</v>
      </c>
      <c r="F1083" s="305">
        <v>3551083</v>
      </c>
      <c r="G1083" s="305" t="s">
        <v>9954</v>
      </c>
      <c r="H1083" s="305" t="s">
        <v>2870</v>
      </c>
      <c r="I1083" s="1008" t="s">
        <v>9955</v>
      </c>
      <c r="J1083" s="1008" t="s">
        <v>9956</v>
      </c>
      <c r="K1083" s="305" t="s">
        <v>1223</v>
      </c>
      <c r="L1083" s="305" t="s">
        <v>1101</v>
      </c>
    </row>
    <row r="1084" spans="1:12">
      <c r="A1084" s="274">
        <v>1081</v>
      </c>
      <c r="B1084" s="274" t="s">
        <v>9957</v>
      </c>
      <c r="C1084" s="274" t="s">
        <v>5864</v>
      </c>
      <c r="D1084" s="862" t="s">
        <v>4677</v>
      </c>
      <c r="E1084" s="862">
        <v>456.21</v>
      </c>
      <c r="F1084" s="862">
        <v>5088321</v>
      </c>
      <c r="G1084" s="862" t="s">
        <v>9958</v>
      </c>
      <c r="H1084" s="862" t="s">
        <v>2870</v>
      </c>
      <c r="I1084" s="274" t="s">
        <v>9959</v>
      </c>
      <c r="J1084" s="274" t="s">
        <v>9960</v>
      </c>
      <c r="K1084" s="862" t="s">
        <v>2058</v>
      </c>
      <c r="L1084" s="862" t="s">
        <v>1197</v>
      </c>
    </row>
    <row r="1085" spans="1:12">
      <c r="A1085" s="1008">
        <v>1082</v>
      </c>
      <c r="B1085" s="1008" t="s">
        <v>9961</v>
      </c>
      <c r="C1085" s="1008" t="s">
        <v>5864</v>
      </c>
      <c r="D1085" s="305" t="s">
        <v>9962</v>
      </c>
      <c r="E1085" s="305">
        <v>41.66</v>
      </c>
      <c r="F1085" s="305">
        <v>2872544</v>
      </c>
      <c r="G1085" s="305" t="s">
        <v>8336</v>
      </c>
      <c r="H1085" s="305" t="s">
        <v>2870</v>
      </c>
      <c r="I1085" s="1008" t="s">
        <v>9963</v>
      </c>
      <c r="J1085" s="1008" t="s">
        <v>9964</v>
      </c>
      <c r="K1085" s="305" t="s">
        <v>2022</v>
      </c>
      <c r="L1085" s="305" t="s">
        <v>5336</v>
      </c>
    </row>
    <row r="1086" spans="1:12">
      <c r="A1086" s="274">
        <v>1083</v>
      </c>
      <c r="B1086" s="274" t="s">
        <v>9965</v>
      </c>
      <c r="C1086" s="274" t="s">
        <v>5864</v>
      </c>
      <c r="D1086" s="862" t="s">
        <v>3353</v>
      </c>
      <c r="E1086" s="862">
        <v>573.29</v>
      </c>
      <c r="F1086" s="862">
        <v>5196175</v>
      </c>
      <c r="G1086" s="862" t="s">
        <v>9966</v>
      </c>
      <c r="H1086" s="862" t="s">
        <v>2870</v>
      </c>
      <c r="I1086" s="274" t="s">
        <v>9967</v>
      </c>
      <c r="J1086" s="274" t="s">
        <v>9968</v>
      </c>
      <c r="K1086" s="862" t="s">
        <v>1265</v>
      </c>
      <c r="L1086" s="862" t="s">
        <v>3353</v>
      </c>
    </row>
    <row r="1087" spans="1:12">
      <c r="A1087" s="1008">
        <v>1084</v>
      </c>
      <c r="B1087" s="1008" t="s">
        <v>9969</v>
      </c>
      <c r="C1087" s="1008" t="s">
        <v>5864</v>
      </c>
      <c r="D1087" s="305" t="s">
        <v>9970</v>
      </c>
      <c r="E1087" s="305">
        <v>92.81</v>
      </c>
      <c r="F1087" s="305">
        <v>5442346</v>
      </c>
      <c r="G1087" s="305" t="s">
        <v>9971</v>
      </c>
      <c r="H1087" s="305" t="s">
        <v>2870</v>
      </c>
      <c r="I1087" s="1008" t="s">
        <v>9972</v>
      </c>
      <c r="J1087" s="1008" t="s">
        <v>9973</v>
      </c>
      <c r="K1087" s="305" t="s">
        <v>2022</v>
      </c>
      <c r="L1087" s="305" t="s">
        <v>3235</v>
      </c>
    </row>
    <row r="1088" spans="1:12">
      <c r="A1088" s="274">
        <v>1085</v>
      </c>
      <c r="B1088" s="274" t="s">
        <v>9974</v>
      </c>
      <c r="C1088" s="274" t="s">
        <v>5864</v>
      </c>
      <c r="D1088" s="862" t="s">
        <v>9970</v>
      </c>
      <c r="E1088" s="862">
        <v>60.38</v>
      </c>
      <c r="F1088" s="862">
        <v>5076285</v>
      </c>
      <c r="G1088" s="862" t="s">
        <v>6105</v>
      </c>
      <c r="H1088" s="862" t="s">
        <v>2870</v>
      </c>
      <c r="I1088" s="274" t="s">
        <v>9972</v>
      </c>
      <c r="J1088" s="274" t="s">
        <v>9973</v>
      </c>
      <c r="K1088" s="862" t="s">
        <v>2022</v>
      </c>
      <c r="L1088" s="862" t="s">
        <v>3235</v>
      </c>
    </row>
    <row r="1089" spans="1:12">
      <c r="A1089" s="1008">
        <v>1086</v>
      </c>
      <c r="B1089" s="1008" t="s">
        <v>9975</v>
      </c>
      <c r="C1089" s="1008" t="s">
        <v>5864</v>
      </c>
      <c r="D1089" s="305" t="s">
        <v>9976</v>
      </c>
      <c r="E1089" s="305">
        <v>82.87</v>
      </c>
      <c r="F1089" s="305">
        <v>5288126</v>
      </c>
      <c r="G1089" s="305" t="s">
        <v>9977</v>
      </c>
      <c r="H1089" s="305" t="s">
        <v>2870</v>
      </c>
      <c r="I1089" s="1008" t="s">
        <v>9978</v>
      </c>
      <c r="J1089" s="1008" t="s">
        <v>9979</v>
      </c>
      <c r="K1089" s="305" t="s">
        <v>1202</v>
      </c>
      <c r="L1089" s="305" t="s">
        <v>3006</v>
      </c>
    </row>
    <row r="1090" spans="1:12" ht="24">
      <c r="A1090" s="274">
        <v>1087</v>
      </c>
      <c r="B1090" s="274" t="s">
        <v>9980</v>
      </c>
      <c r="C1090" s="274" t="s">
        <v>5864</v>
      </c>
      <c r="D1090" s="862" t="s">
        <v>9981</v>
      </c>
      <c r="E1090" s="1021">
        <v>2665.65</v>
      </c>
      <c r="F1090" s="862">
        <v>5746035</v>
      </c>
      <c r="G1090" s="862" t="s">
        <v>9935</v>
      </c>
      <c r="H1090" s="862" t="s">
        <v>5966</v>
      </c>
      <c r="I1090" s="274" t="s">
        <v>9982</v>
      </c>
      <c r="J1090" s="274" t="s">
        <v>9983</v>
      </c>
      <c r="K1090" s="862" t="s">
        <v>1759</v>
      </c>
      <c r="L1090" s="862" t="s">
        <v>3684</v>
      </c>
    </row>
    <row r="1091" spans="1:12">
      <c r="A1091" s="1008">
        <v>1088</v>
      </c>
      <c r="B1091" s="1008" t="s">
        <v>9984</v>
      </c>
      <c r="C1091" s="1008" t="s">
        <v>5864</v>
      </c>
      <c r="D1091" s="305" t="s">
        <v>9985</v>
      </c>
      <c r="E1091" s="305">
        <v>33.57</v>
      </c>
      <c r="F1091" s="305">
        <v>5314593</v>
      </c>
      <c r="G1091" s="305" t="s">
        <v>9986</v>
      </c>
      <c r="H1091" s="305" t="s">
        <v>2870</v>
      </c>
      <c r="I1091" s="1008" t="s">
        <v>9982</v>
      </c>
      <c r="J1091" s="1008" t="s">
        <v>9983</v>
      </c>
      <c r="K1091" s="305" t="s">
        <v>2058</v>
      </c>
      <c r="L1091" s="305" t="s">
        <v>1197</v>
      </c>
    </row>
    <row r="1092" spans="1:12">
      <c r="A1092" s="274">
        <v>1089</v>
      </c>
      <c r="B1092" s="274" t="s">
        <v>9987</v>
      </c>
      <c r="C1092" s="274" t="s">
        <v>5864</v>
      </c>
      <c r="D1092" s="862" t="s">
        <v>3682</v>
      </c>
      <c r="E1092" s="1021">
        <v>5093.01</v>
      </c>
      <c r="F1092" s="862">
        <v>2862468</v>
      </c>
      <c r="G1092" s="862" t="s">
        <v>6335</v>
      </c>
      <c r="H1092" s="862" t="s">
        <v>2870</v>
      </c>
      <c r="I1092" s="274" t="s">
        <v>9988</v>
      </c>
      <c r="J1092" s="274" t="s">
        <v>9989</v>
      </c>
      <c r="K1092" s="862" t="s">
        <v>1179</v>
      </c>
      <c r="L1092" s="862" t="s">
        <v>3475</v>
      </c>
    </row>
    <row r="1093" spans="1:12" ht="24">
      <c r="A1093" s="1008">
        <v>1090</v>
      </c>
      <c r="B1093" s="1008" t="s">
        <v>9990</v>
      </c>
      <c r="C1093" s="1008" t="s">
        <v>5864</v>
      </c>
      <c r="D1093" s="305" t="s">
        <v>7239</v>
      </c>
      <c r="E1093" s="305">
        <v>106.44</v>
      </c>
      <c r="F1093" s="305">
        <v>5276934</v>
      </c>
      <c r="G1093" s="305" t="s">
        <v>9991</v>
      </c>
      <c r="H1093" s="305" t="s">
        <v>5966</v>
      </c>
      <c r="I1093" s="1008" t="s">
        <v>9988</v>
      </c>
      <c r="J1093" s="1008" t="s">
        <v>9989</v>
      </c>
      <c r="K1093" s="305" t="s">
        <v>1202</v>
      </c>
      <c r="L1093" s="305" t="s">
        <v>3268</v>
      </c>
    </row>
    <row r="1094" spans="1:12">
      <c r="A1094" s="274">
        <v>1091</v>
      </c>
      <c r="B1094" s="274" t="s">
        <v>9992</v>
      </c>
      <c r="C1094" s="274" t="s">
        <v>5864</v>
      </c>
      <c r="D1094" s="862" t="s">
        <v>9993</v>
      </c>
      <c r="E1094" s="862">
        <v>122.54</v>
      </c>
      <c r="F1094" s="862">
        <v>2862468</v>
      </c>
      <c r="G1094" s="862" t="s">
        <v>6335</v>
      </c>
      <c r="H1094" s="862" t="s">
        <v>2870</v>
      </c>
      <c r="I1094" s="274" t="s">
        <v>9988</v>
      </c>
      <c r="J1094" s="274" t="s">
        <v>9989</v>
      </c>
      <c r="K1094" s="862" t="s">
        <v>1179</v>
      </c>
      <c r="L1094" s="862" t="s">
        <v>3475</v>
      </c>
    </row>
    <row r="1095" spans="1:12">
      <c r="A1095" s="1008">
        <v>1092</v>
      </c>
      <c r="B1095" s="1008" t="s">
        <v>9994</v>
      </c>
      <c r="C1095" s="1008" t="s">
        <v>5864</v>
      </c>
      <c r="D1095" s="305" t="s">
        <v>9995</v>
      </c>
      <c r="E1095" s="305">
        <v>394.79</v>
      </c>
      <c r="F1095" s="305">
        <v>2862468</v>
      </c>
      <c r="G1095" s="305" t="s">
        <v>6335</v>
      </c>
      <c r="H1095" s="305" t="s">
        <v>2870</v>
      </c>
      <c r="I1095" s="1008" t="s">
        <v>9988</v>
      </c>
      <c r="J1095" s="1008" t="s">
        <v>9989</v>
      </c>
      <c r="K1095" s="305" t="s">
        <v>1179</v>
      </c>
      <c r="L1095" s="305" t="s">
        <v>3475</v>
      </c>
    </row>
    <row r="1096" spans="1:12">
      <c r="A1096" s="274">
        <v>1093</v>
      </c>
      <c r="B1096" s="274" t="s">
        <v>9996</v>
      </c>
      <c r="C1096" s="274" t="s">
        <v>5864</v>
      </c>
      <c r="D1096" s="862" t="s">
        <v>9997</v>
      </c>
      <c r="E1096" s="862">
        <v>66.989999999999995</v>
      </c>
      <c r="F1096" s="862">
        <v>2862468</v>
      </c>
      <c r="G1096" s="862" t="s">
        <v>6335</v>
      </c>
      <c r="H1096" s="862" t="s">
        <v>2870</v>
      </c>
      <c r="I1096" s="274" t="s">
        <v>9988</v>
      </c>
      <c r="J1096" s="274" t="s">
        <v>9989</v>
      </c>
      <c r="K1096" s="862" t="s">
        <v>1179</v>
      </c>
      <c r="L1096" s="862" t="s">
        <v>3475</v>
      </c>
    </row>
    <row r="1097" spans="1:12">
      <c r="A1097" s="1008">
        <v>1094</v>
      </c>
      <c r="B1097" s="1008" t="s">
        <v>9998</v>
      </c>
      <c r="C1097" s="1008" t="s">
        <v>5864</v>
      </c>
      <c r="D1097" s="305" t="s">
        <v>9999</v>
      </c>
      <c r="E1097" s="305">
        <v>22.11</v>
      </c>
      <c r="F1097" s="305">
        <v>2063158</v>
      </c>
      <c r="G1097" s="305" t="s">
        <v>10000</v>
      </c>
      <c r="H1097" s="305" t="s">
        <v>2870</v>
      </c>
      <c r="I1097" s="1008" t="s">
        <v>10001</v>
      </c>
      <c r="J1097" s="1008" t="s">
        <v>10002</v>
      </c>
      <c r="K1097" s="305" t="s">
        <v>2022</v>
      </c>
      <c r="L1097" s="305" t="s">
        <v>2969</v>
      </c>
    </row>
    <row r="1098" spans="1:12" ht="24">
      <c r="A1098" s="274">
        <v>1095</v>
      </c>
      <c r="B1098" s="274" t="s">
        <v>10003</v>
      </c>
      <c r="C1098" s="274" t="s">
        <v>5864</v>
      </c>
      <c r="D1098" s="862" t="s">
        <v>10004</v>
      </c>
      <c r="E1098" s="1021">
        <v>3959.69</v>
      </c>
      <c r="F1098" s="862">
        <v>5298679</v>
      </c>
      <c r="G1098" s="862" t="s">
        <v>10005</v>
      </c>
      <c r="H1098" s="862" t="s">
        <v>5966</v>
      </c>
      <c r="I1098" s="274" t="s">
        <v>10006</v>
      </c>
      <c r="J1098" s="274" t="s">
        <v>10007</v>
      </c>
      <c r="K1098" s="862" t="s">
        <v>1202</v>
      </c>
      <c r="L1098" s="862" t="s">
        <v>3728</v>
      </c>
    </row>
    <row r="1099" spans="1:12">
      <c r="A1099" s="1008">
        <v>1096</v>
      </c>
      <c r="B1099" s="1008" t="s">
        <v>10008</v>
      </c>
      <c r="C1099" s="1008" t="s">
        <v>5864</v>
      </c>
      <c r="D1099" s="305" t="s">
        <v>3219</v>
      </c>
      <c r="E1099" s="1019">
        <v>2361.9499999999998</v>
      </c>
      <c r="F1099" s="305">
        <v>2029278</v>
      </c>
      <c r="G1099" s="305" t="s">
        <v>6100</v>
      </c>
      <c r="H1099" s="305" t="s">
        <v>2870</v>
      </c>
      <c r="I1099" s="1008" t="s">
        <v>10009</v>
      </c>
      <c r="J1099" s="1008" t="s">
        <v>10010</v>
      </c>
      <c r="K1099" s="305" t="s">
        <v>1202</v>
      </c>
      <c r="L1099" s="305" t="s">
        <v>3219</v>
      </c>
    </row>
    <row r="1100" spans="1:12">
      <c r="A1100" s="274">
        <v>1097</v>
      </c>
      <c r="B1100" s="274" t="s">
        <v>10011</v>
      </c>
      <c r="C1100" s="274" t="s">
        <v>5864</v>
      </c>
      <c r="D1100" s="862" t="s">
        <v>10012</v>
      </c>
      <c r="E1100" s="862">
        <v>28.26</v>
      </c>
      <c r="F1100" s="862">
        <v>2044161</v>
      </c>
      <c r="G1100" s="862" t="s">
        <v>3193</v>
      </c>
      <c r="H1100" s="862" t="s">
        <v>6130</v>
      </c>
      <c r="I1100" s="274" t="s">
        <v>10013</v>
      </c>
      <c r="J1100" s="274" t="s">
        <v>10014</v>
      </c>
      <c r="K1100" s="862" t="s">
        <v>824</v>
      </c>
      <c r="L1100" s="862" t="s">
        <v>6172</v>
      </c>
    </row>
    <row r="1101" spans="1:12" ht="24">
      <c r="A1101" s="1008">
        <v>1098</v>
      </c>
      <c r="B1101" s="1008" t="s">
        <v>10015</v>
      </c>
      <c r="C1101" s="1008" t="s">
        <v>5864</v>
      </c>
      <c r="D1101" s="305" t="s">
        <v>3768</v>
      </c>
      <c r="E1101" s="1019">
        <v>5053.6899999999996</v>
      </c>
      <c r="F1101" s="305">
        <v>5338085</v>
      </c>
      <c r="G1101" s="305" t="s">
        <v>10016</v>
      </c>
      <c r="H1101" s="305" t="s">
        <v>5966</v>
      </c>
      <c r="I1101" s="1008" t="s">
        <v>10017</v>
      </c>
      <c r="J1101" s="1008" t="s">
        <v>10018</v>
      </c>
      <c r="K1101" s="305" t="s">
        <v>1179</v>
      </c>
      <c r="L1101" s="305" t="s">
        <v>3475</v>
      </c>
    </row>
    <row r="1102" spans="1:12">
      <c r="A1102" s="274">
        <v>1099</v>
      </c>
      <c r="B1102" s="274" t="s">
        <v>10019</v>
      </c>
      <c r="C1102" s="274" t="s">
        <v>5864</v>
      </c>
      <c r="D1102" s="862" t="s">
        <v>10020</v>
      </c>
      <c r="E1102" s="1021">
        <v>5985.46</v>
      </c>
      <c r="F1102" s="862">
        <v>5152674</v>
      </c>
      <c r="G1102" s="862" t="s">
        <v>10021</v>
      </c>
      <c r="H1102" s="862" t="s">
        <v>5872</v>
      </c>
      <c r="I1102" s="274" t="s">
        <v>10022</v>
      </c>
      <c r="J1102" s="274" t="s">
        <v>10023</v>
      </c>
      <c r="K1102" s="862" t="s">
        <v>1202</v>
      </c>
      <c r="L1102" s="862" t="s">
        <v>3109</v>
      </c>
    </row>
    <row r="1103" spans="1:12">
      <c r="A1103" s="1008">
        <v>1100</v>
      </c>
      <c r="B1103" s="1008" t="s">
        <v>10024</v>
      </c>
      <c r="C1103" s="1008" t="s">
        <v>5864</v>
      </c>
      <c r="D1103" s="305" t="s">
        <v>3201</v>
      </c>
      <c r="E1103" s="305">
        <v>75.89</v>
      </c>
      <c r="F1103" s="305">
        <v>2793016</v>
      </c>
      <c r="G1103" s="305" t="s">
        <v>10025</v>
      </c>
      <c r="H1103" s="305" t="s">
        <v>2870</v>
      </c>
      <c r="I1103" s="1008" t="s">
        <v>10022</v>
      </c>
      <c r="J1103" s="1008" t="s">
        <v>10023</v>
      </c>
      <c r="K1103" s="305" t="s">
        <v>1260</v>
      </c>
      <c r="L1103" s="305" t="s">
        <v>10026</v>
      </c>
    </row>
    <row r="1104" spans="1:12">
      <c r="A1104" s="274">
        <v>1101</v>
      </c>
      <c r="B1104" s="274" t="s">
        <v>10027</v>
      </c>
      <c r="C1104" s="274" t="s">
        <v>5864</v>
      </c>
      <c r="D1104" s="862" t="s">
        <v>10028</v>
      </c>
      <c r="E1104" s="1021">
        <v>1097.4000000000001</v>
      </c>
      <c r="F1104" s="862">
        <v>5243904</v>
      </c>
      <c r="G1104" s="862" t="s">
        <v>10029</v>
      </c>
      <c r="H1104" s="862" t="s">
        <v>2870</v>
      </c>
      <c r="I1104" s="274" t="s">
        <v>10022</v>
      </c>
      <c r="J1104" s="274" t="s">
        <v>10023</v>
      </c>
      <c r="K1104" s="862" t="s">
        <v>1809</v>
      </c>
      <c r="L1104" s="862" t="s">
        <v>3453</v>
      </c>
    </row>
    <row r="1105" spans="1:12">
      <c r="A1105" s="1008">
        <v>1102</v>
      </c>
      <c r="B1105" s="1008" t="s">
        <v>10030</v>
      </c>
      <c r="C1105" s="1008" t="s">
        <v>5864</v>
      </c>
      <c r="D1105" s="305" t="s">
        <v>3780</v>
      </c>
      <c r="E1105" s="305">
        <v>143.1</v>
      </c>
      <c r="F1105" s="305">
        <v>5291364</v>
      </c>
      <c r="G1105" s="305" t="s">
        <v>3781</v>
      </c>
      <c r="H1105" s="305" t="s">
        <v>2870</v>
      </c>
      <c r="I1105" s="1008" t="s">
        <v>10031</v>
      </c>
      <c r="J1105" s="1008" t="s">
        <v>10032</v>
      </c>
      <c r="K1105" s="305" t="s">
        <v>1179</v>
      </c>
      <c r="L1105" s="305" t="s">
        <v>3782</v>
      </c>
    </row>
    <row r="1106" spans="1:12">
      <c r="A1106" s="274">
        <v>1103</v>
      </c>
      <c r="B1106" s="274" t="s">
        <v>10033</v>
      </c>
      <c r="C1106" s="274" t="s">
        <v>5864</v>
      </c>
      <c r="D1106" s="862" t="s">
        <v>10034</v>
      </c>
      <c r="E1106" s="862">
        <v>731.27</v>
      </c>
      <c r="F1106" s="862">
        <v>3124916</v>
      </c>
      <c r="G1106" s="862" t="s">
        <v>10035</v>
      </c>
      <c r="H1106" s="862" t="s">
        <v>2870</v>
      </c>
      <c r="I1106" s="274" t="s">
        <v>10031</v>
      </c>
      <c r="J1106" s="274" t="s">
        <v>10032</v>
      </c>
      <c r="K1106" s="862" t="s">
        <v>1179</v>
      </c>
      <c r="L1106" s="862" t="s">
        <v>10036</v>
      </c>
    </row>
    <row r="1107" spans="1:12">
      <c r="A1107" s="1008">
        <v>1104</v>
      </c>
      <c r="B1107" s="1008" t="s">
        <v>10037</v>
      </c>
      <c r="C1107" s="1008" t="s">
        <v>5864</v>
      </c>
      <c r="D1107" s="305" t="s">
        <v>10038</v>
      </c>
      <c r="E1107" s="305">
        <v>346.75</v>
      </c>
      <c r="F1107" s="305">
        <v>3124916</v>
      </c>
      <c r="G1107" s="305" t="s">
        <v>10035</v>
      </c>
      <c r="H1107" s="305" t="s">
        <v>2870</v>
      </c>
      <c r="I1107" s="1008" t="s">
        <v>10031</v>
      </c>
      <c r="J1107" s="1008" t="s">
        <v>10032</v>
      </c>
      <c r="K1107" s="305" t="s">
        <v>1179</v>
      </c>
      <c r="L1107" s="305" t="s">
        <v>3080</v>
      </c>
    </row>
    <row r="1108" spans="1:12" ht="24">
      <c r="A1108" s="274">
        <v>1105</v>
      </c>
      <c r="B1108" s="274" t="s">
        <v>10039</v>
      </c>
      <c r="C1108" s="274" t="s">
        <v>5864</v>
      </c>
      <c r="D1108" s="862" t="s">
        <v>10040</v>
      </c>
      <c r="E1108" s="862">
        <v>965.41</v>
      </c>
      <c r="F1108" s="862">
        <v>5413702</v>
      </c>
      <c r="G1108" s="862" t="s">
        <v>8445</v>
      </c>
      <c r="H1108" s="862" t="s">
        <v>2870</v>
      </c>
      <c r="I1108" s="274" t="s">
        <v>10041</v>
      </c>
      <c r="J1108" s="274" t="s">
        <v>10042</v>
      </c>
      <c r="K1108" s="862" t="s">
        <v>1265</v>
      </c>
      <c r="L1108" s="862" t="s">
        <v>4664</v>
      </c>
    </row>
    <row r="1109" spans="1:12">
      <c r="A1109" s="1008">
        <v>1106</v>
      </c>
      <c r="B1109" s="1008" t="s">
        <v>10043</v>
      </c>
      <c r="C1109" s="1008" t="s">
        <v>5864</v>
      </c>
      <c r="D1109" s="305" t="s">
        <v>7763</v>
      </c>
      <c r="E1109" s="1019">
        <v>2931.07</v>
      </c>
      <c r="F1109" s="305">
        <v>2875578</v>
      </c>
      <c r="G1109" s="305" t="s">
        <v>10044</v>
      </c>
      <c r="H1109" s="305" t="s">
        <v>2870</v>
      </c>
      <c r="I1109" s="1008" t="s">
        <v>10045</v>
      </c>
      <c r="J1109" s="1008" t="s">
        <v>10046</v>
      </c>
      <c r="K1109" s="305" t="s">
        <v>1179</v>
      </c>
      <c r="L1109" s="305" t="s">
        <v>10047</v>
      </c>
    </row>
    <row r="1110" spans="1:12">
      <c r="A1110" s="274">
        <v>1107</v>
      </c>
      <c r="B1110" s="274" t="s">
        <v>10048</v>
      </c>
      <c r="C1110" s="274" t="s">
        <v>5864</v>
      </c>
      <c r="D1110" s="862" t="s">
        <v>10049</v>
      </c>
      <c r="E1110" s="862">
        <v>236.12</v>
      </c>
      <c r="F1110" s="862">
        <v>5060222</v>
      </c>
      <c r="G1110" s="862" t="s">
        <v>8410</v>
      </c>
      <c r="H1110" s="862" t="s">
        <v>2870</v>
      </c>
      <c r="I1110" s="274" t="s">
        <v>10050</v>
      </c>
      <c r="J1110" s="274" t="s">
        <v>10051</v>
      </c>
      <c r="K1110" s="862" t="s">
        <v>1234</v>
      </c>
      <c r="L1110" s="862" t="s">
        <v>3010</v>
      </c>
    </row>
    <row r="1111" spans="1:12">
      <c r="A1111" s="1008">
        <v>1108</v>
      </c>
      <c r="B1111" s="1008" t="s">
        <v>10052</v>
      </c>
      <c r="C1111" s="1008" t="s">
        <v>5864</v>
      </c>
      <c r="D1111" s="305" t="s">
        <v>10053</v>
      </c>
      <c r="E1111" s="305">
        <v>484.19</v>
      </c>
      <c r="F1111" s="305">
        <v>5156246</v>
      </c>
      <c r="G1111" s="305" t="s">
        <v>10054</v>
      </c>
      <c r="H1111" s="305" t="s">
        <v>2870</v>
      </c>
      <c r="I1111" s="1008" t="s">
        <v>10055</v>
      </c>
      <c r="J1111" s="1008" t="s">
        <v>10056</v>
      </c>
      <c r="K1111" s="305" t="s">
        <v>1207</v>
      </c>
      <c r="L1111" s="305" t="s">
        <v>3665</v>
      </c>
    </row>
    <row r="1112" spans="1:12" ht="24">
      <c r="A1112" s="274">
        <v>1109</v>
      </c>
      <c r="B1112" s="274" t="s">
        <v>10057</v>
      </c>
      <c r="C1112" s="274" t="s">
        <v>5864</v>
      </c>
      <c r="D1112" s="862" t="s">
        <v>3565</v>
      </c>
      <c r="E1112" s="862">
        <v>55.91</v>
      </c>
      <c r="F1112" s="862">
        <v>5281857</v>
      </c>
      <c r="G1112" s="862" t="s">
        <v>10058</v>
      </c>
      <c r="H1112" s="862" t="s">
        <v>2870</v>
      </c>
      <c r="I1112" s="274" t="s">
        <v>10059</v>
      </c>
      <c r="J1112" s="274" t="s">
        <v>10060</v>
      </c>
      <c r="K1112" s="862" t="s">
        <v>7341</v>
      </c>
      <c r="L1112" s="862" t="s">
        <v>3593</v>
      </c>
    </row>
    <row r="1113" spans="1:12" ht="24">
      <c r="A1113" s="1008">
        <v>1110</v>
      </c>
      <c r="B1113" s="1008" t="s">
        <v>10061</v>
      </c>
      <c r="C1113" s="1008" t="s">
        <v>5864</v>
      </c>
      <c r="D1113" s="305" t="s">
        <v>4603</v>
      </c>
      <c r="E1113" s="1019">
        <v>5144.04</v>
      </c>
      <c r="F1113" s="305">
        <v>5104424</v>
      </c>
      <c r="G1113" s="305" t="s">
        <v>10062</v>
      </c>
      <c r="H1113" s="305" t="s">
        <v>5966</v>
      </c>
      <c r="I1113" s="1008" t="s">
        <v>10063</v>
      </c>
      <c r="J1113" s="1008" t="s">
        <v>10064</v>
      </c>
      <c r="K1113" s="305" t="s">
        <v>1260</v>
      </c>
      <c r="L1113" s="305" t="s">
        <v>3507</v>
      </c>
    </row>
    <row r="1114" spans="1:12" ht="24">
      <c r="A1114" s="274">
        <v>1111</v>
      </c>
      <c r="B1114" s="274" t="s">
        <v>10065</v>
      </c>
      <c r="C1114" s="274" t="s">
        <v>5864</v>
      </c>
      <c r="D1114" s="862" t="s">
        <v>9184</v>
      </c>
      <c r="E1114" s="862">
        <v>837.11</v>
      </c>
      <c r="F1114" s="862">
        <v>2890623</v>
      </c>
      <c r="G1114" s="862" t="s">
        <v>10066</v>
      </c>
      <c r="H1114" s="862" t="s">
        <v>2870</v>
      </c>
      <c r="I1114" s="274" t="s">
        <v>10067</v>
      </c>
      <c r="J1114" s="274" t="s">
        <v>10068</v>
      </c>
      <c r="K1114" s="862" t="s">
        <v>1255</v>
      </c>
      <c r="L1114" s="862" t="s">
        <v>3659</v>
      </c>
    </row>
    <row r="1115" spans="1:12" ht="24">
      <c r="A1115" s="1008">
        <v>1112</v>
      </c>
      <c r="B1115" s="1008" t="s">
        <v>10069</v>
      </c>
      <c r="C1115" s="1008" t="s">
        <v>5864</v>
      </c>
      <c r="D1115" s="305" t="s">
        <v>10070</v>
      </c>
      <c r="E1115" s="1019">
        <v>5492.63</v>
      </c>
      <c r="F1115" s="305">
        <v>6101615</v>
      </c>
      <c r="G1115" s="305" t="s">
        <v>10071</v>
      </c>
      <c r="H1115" s="305" t="s">
        <v>5966</v>
      </c>
      <c r="I1115" s="1008" t="s">
        <v>10072</v>
      </c>
      <c r="J1115" s="1008" t="s">
        <v>10073</v>
      </c>
      <c r="K1115" s="305" t="s">
        <v>1207</v>
      </c>
      <c r="L1115" s="305" t="s">
        <v>6312</v>
      </c>
    </row>
    <row r="1116" spans="1:12">
      <c r="A1116" s="274">
        <v>1113</v>
      </c>
      <c r="B1116" s="274" t="s">
        <v>10074</v>
      </c>
      <c r="C1116" s="274" t="s">
        <v>5864</v>
      </c>
      <c r="D1116" s="862" t="s">
        <v>10075</v>
      </c>
      <c r="E1116" s="1021">
        <v>1108.57</v>
      </c>
      <c r="F1116" s="862">
        <v>5527252</v>
      </c>
      <c r="G1116" s="862" t="s">
        <v>10076</v>
      </c>
      <c r="H1116" s="862" t="s">
        <v>2870</v>
      </c>
      <c r="I1116" s="274" t="s">
        <v>10072</v>
      </c>
      <c r="J1116" s="274" t="s">
        <v>10073</v>
      </c>
      <c r="K1116" s="862" t="s">
        <v>1202</v>
      </c>
      <c r="L1116" s="862" t="s">
        <v>3402</v>
      </c>
    </row>
    <row r="1117" spans="1:12">
      <c r="A1117" s="1008">
        <v>1114</v>
      </c>
      <c r="B1117" s="1008" t="s">
        <v>10077</v>
      </c>
      <c r="C1117" s="1008" t="s">
        <v>5864</v>
      </c>
      <c r="D1117" s="305" t="s">
        <v>10078</v>
      </c>
      <c r="E1117" s="305">
        <v>403.16</v>
      </c>
      <c r="F1117" s="305">
        <v>5488605</v>
      </c>
      <c r="G1117" s="305" t="s">
        <v>9577</v>
      </c>
      <c r="H1117" s="305" t="s">
        <v>2870</v>
      </c>
      <c r="I1117" s="1008" t="s">
        <v>10072</v>
      </c>
      <c r="J1117" s="1008" t="s">
        <v>10073</v>
      </c>
      <c r="K1117" s="305" t="s">
        <v>1213</v>
      </c>
      <c r="L1117" s="305" t="s">
        <v>3105</v>
      </c>
    </row>
    <row r="1118" spans="1:12">
      <c r="A1118" s="274">
        <v>1115</v>
      </c>
      <c r="B1118" s="274" t="s">
        <v>10079</v>
      </c>
      <c r="C1118" s="274" t="s">
        <v>5864</v>
      </c>
      <c r="D1118" s="862" t="s">
        <v>10080</v>
      </c>
      <c r="E1118" s="862">
        <v>53.63</v>
      </c>
      <c r="F1118" s="862">
        <v>2023202</v>
      </c>
      <c r="G1118" s="862" t="s">
        <v>7267</v>
      </c>
      <c r="H1118" s="862" t="s">
        <v>2870</v>
      </c>
      <c r="I1118" s="274" t="s">
        <v>10081</v>
      </c>
      <c r="J1118" s="274" t="s">
        <v>10082</v>
      </c>
      <c r="K1118" s="862" t="s">
        <v>1809</v>
      </c>
      <c r="L1118" s="862" t="s">
        <v>3606</v>
      </c>
    </row>
    <row r="1119" spans="1:12" ht="24">
      <c r="A1119" s="1008">
        <v>1116</v>
      </c>
      <c r="B1119" s="1008" t="s">
        <v>10083</v>
      </c>
      <c r="C1119" s="1008" t="s">
        <v>5864</v>
      </c>
      <c r="D1119" s="305" t="s">
        <v>10084</v>
      </c>
      <c r="E1119" s="305">
        <v>907.49</v>
      </c>
      <c r="F1119" s="305">
        <v>2777223</v>
      </c>
      <c r="G1119" s="305" t="s">
        <v>7651</v>
      </c>
      <c r="H1119" s="305" t="s">
        <v>5966</v>
      </c>
      <c r="I1119" s="1008" t="s">
        <v>10081</v>
      </c>
      <c r="J1119" s="1008" t="s">
        <v>10082</v>
      </c>
      <c r="K1119" s="305" t="s">
        <v>1202</v>
      </c>
      <c r="L1119" s="305" t="s">
        <v>3268</v>
      </c>
    </row>
    <row r="1120" spans="1:12">
      <c r="A1120" s="274">
        <v>1117</v>
      </c>
      <c r="B1120" s="274" t="s">
        <v>10085</v>
      </c>
      <c r="C1120" s="274" t="s">
        <v>5864</v>
      </c>
      <c r="D1120" s="862" t="s">
        <v>3816</v>
      </c>
      <c r="E1120" s="862">
        <v>321.70999999999998</v>
      </c>
      <c r="F1120" s="862">
        <v>5645794</v>
      </c>
      <c r="G1120" s="862" t="s">
        <v>9496</v>
      </c>
      <c r="H1120" s="862" t="s">
        <v>2870</v>
      </c>
      <c r="I1120" s="274" t="s">
        <v>10086</v>
      </c>
      <c r="J1120" s="274" t="s">
        <v>10087</v>
      </c>
      <c r="K1120" s="862" t="s">
        <v>1809</v>
      </c>
      <c r="L1120" s="862" t="s">
        <v>3819</v>
      </c>
    </row>
    <row r="1121" spans="1:12" ht="24">
      <c r="A1121" s="1008">
        <v>1118</v>
      </c>
      <c r="B1121" s="1008" t="s">
        <v>10088</v>
      </c>
      <c r="C1121" s="1008" t="s">
        <v>5864</v>
      </c>
      <c r="D1121" s="305" t="s">
        <v>10089</v>
      </c>
      <c r="E1121" s="305">
        <v>450.56</v>
      </c>
      <c r="F1121" s="305">
        <v>6140416</v>
      </c>
      <c r="G1121" s="305" t="s">
        <v>10090</v>
      </c>
      <c r="H1121" s="305" t="s">
        <v>5966</v>
      </c>
      <c r="I1121" s="1008" t="s">
        <v>10086</v>
      </c>
      <c r="J1121" s="1008" t="s">
        <v>10087</v>
      </c>
      <c r="K1121" s="305" t="s">
        <v>1213</v>
      </c>
      <c r="L1121" s="305" t="s">
        <v>6885</v>
      </c>
    </row>
    <row r="1122" spans="1:12">
      <c r="A1122" s="274">
        <v>1119</v>
      </c>
      <c r="B1122" s="274" t="s">
        <v>10091</v>
      </c>
      <c r="C1122" s="274" t="s">
        <v>5864</v>
      </c>
      <c r="D1122" s="862" t="s">
        <v>4640</v>
      </c>
      <c r="E1122" s="862">
        <v>585.54999999999995</v>
      </c>
      <c r="F1122" s="862">
        <v>2045931</v>
      </c>
      <c r="G1122" s="862" t="s">
        <v>8943</v>
      </c>
      <c r="H1122" s="862" t="s">
        <v>2870</v>
      </c>
      <c r="I1122" s="274" t="s">
        <v>10092</v>
      </c>
      <c r="J1122" s="274" t="s">
        <v>10093</v>
      </c>
      <c r="K1122" s="862" t="s">
        <v>1239</v>
      </c>
      <c r="L1122" s="862" t="s">
        <v>3382</v>
      </c>
    </row>
    <row r="1123" spans="1:12">
      <c r="A1123" s="1008">
        <v>1120</v>
      </c>
      <c r="B1123" s="1008" t="s">
        <v>10094</v>
      </c>
      <c r="C1123" s="1008" t="s">
        <v>5864</v>
      </c>
      <c r="D1123" s="305" t="s">
        <v>10095</v>
      </c>
      <c r="E1123" s="1019">
        <v>5757.04</v>
      </c>
      <c r="F1123" s="305">
        <v>5247462</v>
      </c>
      <c r="G1123" s="305" t="s">
        <v>10096</v>
      </c>
      <c r="H1123" s="305" t="s">
        <v>2870</v>
      </c>
      <c r="I1123" s="1008" t="s">
        <v>10092</v>
      </c>
      <c r="J1123" s="1008" t="s">
        <v>10093</v>
      </c>
      <c r="K1123" s="305" t="s">
        <v>1202</v>
      </c>
      <c r="L1123" s="305" t="s">
        <v>3728</v>
      </c>
    </row>
    <row r="1124" spans="1:12">
      <c r="A1124" s="274">
        <v>1121</v>
      </c>
      <c r="B1124" s="274" t="s">
        <v>10097</v>
      </c>
      <c r="C1124" s="274" t="s">
        <v>5864</v>
      </c>
      <c r="D1124" s="862" t="s">
        <v>10098</v>
      </c>
      <c r="E1124" s="1021">
        <v>17431.96</v>
      </c>
      <c r="F1124" s="862">
        <v>5352827</v>
      </c>
      <c r="G1124" s="862" t="s">
        <v>10099</v>
      </c>
      <c r="H1124" s="862" t="s">
        <v>2870</v>
      </c>
      <c r="I1124" s="274" t="s">
        <v>10100</v>
      </c>
      <c r="J1124" s="274" t="s">
        <v>10101</v>
      </c>
      <c r="K1124" s="862" t="s">
        <v>1759</v>
      </c>
      <c r="L1124" s="862" t="s">
        <v>3684</v>
      </c>
    </row>
    <row r="1125" spans="1:12">
      <c r="A1125" s="1008">
        <v>1122</v>
      </c>
      <c r="B1125" s="1008" t="s">
        <v>10102</v>
      </c>
      <c r="C1125" s="1008" t="s">
        <v>5864</v>
      </c>
      <c r="D1125" s="305" t="s">
        <v>10103</v>
      </c>
      <c r="E1125" s="305">
        <v>497.9</v>
      </c>
      <c r="F1125" s="305">
        <v>5381584</v>
      </c>
      <c r="G1125" s="305" t="s">
        <v>10104</v>
      </c>
      <c r="H1125" s="305" t="s">
        <v>2870</v>
      </c>
      <c r="I1125" s="1008" t="s">
        <v>10100</v>
      </c>
      <c r="J1125" s="1008" t="s">
        <v>10101</v>
      </c>
      <c r="K1125" s="305" t="s">
        <v>1207</v>
      </c>
      <c r="L1125" s="305" t="s">
        <v>3665</v>
      </c>
    </row>
    <row r="1126" spans="1:12" ht="24">
      <c r="A1126" s="274">
        <v>1123</v>
      </c>
      <c r="B1126" s="274" t="s">
        <v>10105</v>
      </c>
      <c r="C1126" s="274" t="s">
        <v>5864</v>
      </c>
      <c r="D1126" s="862" t="s">
        <v>10106</v>
      </c>
      <c r="E1126" s="862">
        <v>535.02</v>
      </c>
      <c r="F1126" s="862">
        <v>5374367</v>
      </c>
      <c r="G1126" s="862" t="s">
        <v>10107</v>
      </c>
      <c r="H1126" s="862" t="s">
        <v>5966</v>
      </c>
      <c r="I1126" s="274" t="s">
        <v>10100</v>
      </c>
      <c r="J1126" s="274" t="s">
        <v>10101</v>
      </c>
      <c r="K1126" s="862" t="s">
        <v>1213</v>
      </c>
      <c r="L1126" s="862" t="s">
        <v>6885</v>
      </c>
    </row>
    <row r="1127" spans="1:12">
      <c r="A1127" s="1008">
        <v>1124</v>
      </c>
      <c r="B1127" s="1008" t="s">
        <v>10108</v>
      </c>
      <c r="C1127" s="1008" t="s">
        <v>5864</v>
      </c>
      <c r="D1127" s="305" t="s">
        <v>10109</v>
      </c>
      <c r="E1127" s="305">
        <v>25.11</v>
      </c>
      <c r="F1127" s="305">
        <v>2726793</v>
      </c>
      <c r="G1127" s="305" t="s">
        <v>10110</v>
      </c>
      <c r="H1127" s="305" t="s">
        <v>2870</v>
      </c>
      <c r="I1127" s="1008" t="s">
        <v>10100</v>
      </c>
      <c r="J1127" s="1008" t="s">
        <v>10101</v>
      </c>
      <c r="K1127" s="305" t="s">
        <v>2022</v>
      </c>
      <c r="L1127" s="305" t="s">
        <v>3235</v>
      </c>
    </row>
    <row r="1128" spans="1:12">
      <c r="A1128" s="274">
        <v>1125</v>
      </c>
      <c r="B1128" s="274" t="s">
        <v>10111</v>
      </c>
      <c r="C1128" s="274" t="s">
        <v>5864</v>
      </c>
      <c r="D1128" s="862" t="s">
        <v>2929</v>
      </c>
      <c r="E1128" s="1021">
        <v>1773.74</v>
      </c>
      <c r="F1128" s="862">
        <v>5015553</v>
      </c>
      <c r="G1128" s="862" t="s">
        <v>10112</v>
      </c>
      <c r="H1128" s="862" t="s">
        <v>2870</v>
      </c>
      <c r="I1128" s="274" t="s">
        <v>10113</v>
      </c>
      <c r="J1128" s="274" t="s">
        <v>10114</v>
      </c>
      <c r="K1128" s="862" t="s">
        <v>1759</v>
      </c>
      <c r="L1128" s="862" t="s">
        <v>2927</v>
      </c>
    </row>
    <row r="1129" spans="1:12">
      <c r="A1129" s="1008">
        <v>1126</v>
      </c>
      <c r="B1129" s="1008" t="s">
        <v>10115</v>
      </c>
      <c r="C1129" s="1008" t="s">
        <v>5864</v>
      </c>
      <c r="D1129" s="305" t="s">
        <v>4256</v>
      </c>
      <c r="E1129" s="305">
        <v>235.52</v>
      </c>
      <c r="F1129" s="305">
        <v>5101158</v>
      </c>
      <c r="G1129" s="305" t="s">
        <v>9397</v>
      </c>
      <c r="H1129" s="305" t="s">
        <v>2870</v>
      </c>
      <c r="I1129" s="1008" t="s">
        <v>10113</v>
      </c>
      <c r="J1129" s="1008" t="s">
        <v>10114</v>
      </c>
      <c r="K1129" s="305" t="s">
        <v>2022</v>
      </c>
      <c r="L1129" s="305" t="s">
        <v>5738</v>
      </c>
    </row>
    <row r="1130" spans="1:12">
      <c r="A1130" s="274">
        <v>1127</v>
      </c>
      <c r="B1130" s="274" t="s">
        <v>10116</v>
      </c>
      <c r="C1130" s="274" t="s">
        <v>5864</v>
      </c>
      <c r="D1130" s="862" t="s">
        <v>9207</v>
      </c>
      <c r="E1130" s="1021">
        <v>1095.99</v>
      </c>
      <c r="F1130" s="862">
        <v>5685311</v>
      </c>
      <c r="G1130" s="862" t="s">
        <v>7292</v>
      </c>
      <c r="H1130" s="862" t="s">
        <v>2870</v>
      </c>
      <c r="I1130" s="274" t="s">
        <v>10117</v>
      </c>
      <c r="J1130" s="274" t="s">
        <v>10118</v>
      </c>
      <c r="K1130" s="862" t="s">
        <v>2022</v>
      </c>
      <c r="L1130" s="862" t="s">
        <v>5738</v>
      </c>
    </row>
    <row r="1131" spans="1:12">
      <c r="A1131" s="1008">
        <v>1128</v>
      </c>
      <c r="B1131" s="1008" t="s">
        <v>10119</v>
      </c>
      <c r="C1131" s="1008" t="s">
        <v>5864</v>
      </c>
      <c r="D1131" s="305" t="s">
        <v>10120</v>
      </c>
      <c r="E1131" s="305">
        <v>650.94000000000005</v>
      </c>
      <c r="F1131" s="305">
        <v>5685311</v>
      </c>
      <c r="G1131" s="305" t="s">
        <v>7292</v>
      </c>
      <c r="H1131" s="305" t="s">
        <v>2870</v>
      </c>
      <c r="I1131" s="1008" t="s">
        <v>10117</v>
      </c>
      <c r="J1131" s="1008" t="s">
        <v>10118</v>
      </c>
      <c r="K1131" s="305" t="s">
        <v>2022</v>
      </c>
      <c r="L1131" s="305" t="s">
        <v>2969</v>
      </c>
    </row>
    <row r="1132" spans="1:12">
      <c r="A1132" s="274">
        <v>1129</v>
      </c>
      <c r="B1132" s="274" t="s">
        <v>10121</v>
      </c>
      <c r="C1132" s="274" t="s">
        <v>5864</v>
      </c>
      <c r="D1132" s="862" t="s">
        <v>10122</v>
      </c>
      <c r="E1132" s="862">
        <v>79.16</v>
      </c>
      <c r="F1132" s="862">
        <v>5685311</v>
      </c>
      <c r="G1132" s="862" t="s">
        <v>7292</v>
      </c>
      <c r="H1132" s="862" t="s">
        <v>2870</v>
      </c>
      <c r="I1132" s="274" t="s">
        <v>10117</v>
      </c>
      <c r="J1132" s="274" t="s">
        <v>10118</v>
      </c>
      <c r="K1132" s="862" t="s">
        <v>2022</v>
      </c>
      <c r="L1132" s="862" t="s">
        <v>2969</v>
      </c>
    </row>
    <row r="1133" spans="1:12" ht="24">
      <c r="A1133" s="1008">
        <v>1130</v>
      </c>
      <c r="B1133" s="1008" t="s">
        <v>10123</v>
      </c>
      <c r="C1133" s="1008" t="s">
        <v>5864</v>
      </c>
      <c r="D1133" s="305" t="s">
        <v>10124</v>
      </c>
      <c r="E1133" s="305">
        <v>256.2</v>
      </c>
      <c r="F1133" s="305">
        <v>5482046</v>
      </c>
      <c r="G1133" s="305" t="s">
        <v>7288</v>
      </c>
      <c r="H1133" s="305" t="s">
        <v>2870</v>
      </c>
      <c r="I1133" s="1008" t="s">
        <v>10117</v>
      </c>
      <c r="J1133" s="1008" t="s">
        <v>10118</v>
      </c>
      <c r="K1133" s="305" t="s">
        <v>2022</v>
      </c>
      <c r="L1133" s="305" t="s">
        <v>2969</v>
      </c>
    </row>
    <row r="1134" spans="1:12" ht="24">
      <c r="A1134" s="274">
        <v>1131</v>
      </c>
      <c r="B1134" s="274" t="s">
        <v>10125</v>
      </c>
      <c r="C1134" s="274" t="s">
        <v>5864</v>
      </c>
      <c r="D1134" s="862" t="s">
        <v>10126</v>
      </c>
      <c r="E1134" s="1021">
        <v>5360.99</v>
      </c>
      <c r="F1134" s="862">
        <v>2070022</v>
      </c>
      <c r="G1134" s="862" t="s">
        <v>10127</v>
      </c>
      <c r="H1134" s="862" t="s">
        <v>2870</v>
      </c>
      <c r="I1134" s="274" t="s">
        <v>10128</v>
      </c>
      <c r="J1134" s="274" t="s">
        <v>10129</v>
      </c>
      <c r="K1134" s="862" t="s">
        <v>1213</v>
      </c>
      <c r="L1134" s="862" t="s">
        <v>5729</v>
      </c>
    </row>
    <row r="1135" spans="1:12">
      <c r="A1135" s="1008">
        <v>1132</v>
      </c>
      <c r="B1135" s="1008" t="s">
        <v>10130</v>
      </c>
      <c r="C1135" s="1008" t="s">
        <v>5864</v>
      </c>
      <c r="D1135" s="305" t="s">
        <v>10131</v>
      </c>
      <c r="E1135" s="305">
        <v>19.88</v>
      </c>
      <c r="F1135" s="305">
        <v>5004063</v>
      </c>
      <c r="G1135" s="305" t="s">
        <v>10132</v>
      </c>
      <c r="H1135" s="305" t="s">
        <v>2870</v>
      </c>
      <c r="I1135" s="1008" t="s">
        <v>10128</v>
      </c>
      <c r="J1135" s="1008" t="s">
        <v>10129</v>
      </c>
      <c r="K1135" s="305" t="s">
        <v>824</v>
      </c>
      <c r="L1135" s="305" t="s">
        <v>6172</v>
      </c>
    </row>
    <row r="1136" spans="1:12">
      <c r="A1136" s="274">
        <v>1133</v>
      </c>
      <c r="B1136" s="274" t="s">
        <v>10133</v>
      </c>
      <c r="C1136" s="274" t="s">
        <v>5864</v>
      </c>
      <c r="D1136" s="862" t="s">
        <v>10134</v>
      </c>
      <c r="E1136" s="862">
        <v>60.87</v>
      </c>
      <c r="F1136" s="862">
        <v>3369978</v>
      </c>
      <c r="G1136" s="862" t="s">
        <v>10135</v>
      </c>
      <c r="H1136" s="862" t="s">
        <v>2870</v>
      </c>
      <c r="I1136" s="274" t="s">
        <v>10136</v>
      </c>
      <c r="J1136" s="274" t="s">
        <v>10137</v>
      </c>
      <c r="K1136" s="862" t="s">
        <v>1207</v>
      </c>
      <c r="L1136" s="862" t="s">
        <v>4518</v>
      </c>
    </row>
    <row r="1137" spans="1:12" ht="24">
      <c r="A1137" s="1008">
        <v>1134</v>
      </c>
      <c r="B1137" s="1008" t="s">
        <v>10138</v>
      </c>
      <c r="C1137" s="1008" t="s">
        <v>5864</v>
      </c>
      <c r="D1137" s="305" t="s">
        <v>10139</v>
      </c>
      <c r="E1137" s="1019">
        <v>4509.4399999999996</v>
      </c>
      <c r="F1137" s="305">
        <v>2827875</v>
      </c>
      <c r="G1137" s="305" t="s">
        <v>10140</v>
      </c>
      <c r="H1137" s="305" t="s">
        <v>5966</v>
      </c>
      <c r="I1137" s="1008" t="s">
        <v>10136</v>
      </c>
      <c r="J1137" s="1008" t="s">
        <v>10137</v>
      </c>
      <c r="K1137" s="305" t="s">
        <v>1207</v>
      </c>
      <c r="L1137" s="305" t="s">
        <v>3143</v>
      </c>
    </row>
    <row r="1138" spans="1:12">
      <c r="A1138" s="274">
        <v>1135</v>
      </c>
      <c r="B1138" s="274" t="s">
        <v>10141</v>
      </c>
      <c r="C1138" s="274" t="s">
        <v>5864</v>
      </c>
      <c r="D1138" s="862" t="s">
        <v>4875</v>
      </c>
      <c r="E1138" s="862">
        <v>148.43</v>
      </c>
      <c r="F1138" s="862">
        <v>5101883</v>
      </c>
      <c r="G1138" s="862" t="s">
        <v>10142</v>
      </c>
      <c r="H1138" s="862" t="s">
        <v>2870</v>
      </c>
      <c r="I1138" s="274" t="s">
        <v>10136</v>
      </c>
      <c r="J1138" s="274" t="s">
        <v>10137</v>
      </c>
      <c r="K1138" s="862" t="s">
        <v>1265</v>
      </c>
      <c r="L1138" s="862" t="s">
        <v>3150</v>
      </c>
    </row>
    <row r="1139" spans="1:12">
      <c r="A1139" s="1008">
        <v>1136</v>
      </c>
      <c r="B1139" s="1008" t="s">
        <v>10143</v>
      </c>
      <c r="C1139" s="1008" t="s">
        <v>5864</v>
      </c>
      <c r="D1139" s="305" t="s">
        <v>10144</v>
      </c>
      <c r="E1139" s="305">
        <v>94</v>
      </c>
      <c r="F1139" s="305">
        <v>5218624</v>
      </c>
      <c r="G1139" s="305" t="s">
        <v>10145</v>
      </c>
      <c r="H1139" s="305" t="s">
        <v>2870</v>
      </c>
      <c r="I1139" s="1008" t="s">
        <v>10146</v>
      </c>
      <c r="J1139" s="1008" t="s">
        <v>10147</v>
      </c>
      <c r="K1139" s="305" t="s">
        <v>1234</v>
      </c>
      <c r="L1139" s="305" t="s">
        <v>1234</v>
      </c>
    </row>
    <row r="1140" spans="1:12">
      <c r="A1140" s="274">
        <v>1137</v>
      </c>
      <c r="B1140" s="274" t="s">
        <v>10148</v>
      </c>
      <c r="C1140" s="274" t="s">
        <v>5864</v>
      </c>
      <c r="D1140" s="862" t="s">
        <v>10149</v>
      </c>
      <c r="E1140" s="862">
        <v>40.25</v>
      </c>
      <c r="F1140" s="862">
        <v>5315425</v>
      </c>
      <c r="G1140" s="862" t="s">
        <v>10150</v>
      </c>
      <c r="H1140" s="862" t="s">
        <v>5872</v>
      </c>
      <c r="I1140" s="274" t="s">
        <v>10151</v>
      </c>
      <c r="J1140" s="274" t="s">
        <v>10152</v>
      </c>
      <c r="K1140" s="862" t="s">
        <v>824</v>
      </c>
      <c r="L1140" s="862" t="s">
        <v>6172</v>
      </c>
    </row>
    <row r="1141" spans="1:12" ht="24">
      <c r="A1141" s="1008">
        <v>1138</v>
      </c>
      <c r="B1141" s="1008" t="s">
        <v>10153</v>
      </c>
      <c r="C1141" s="1008" t="s">
        <v>5864</v>
      </c>
      <c r="D1141" s="305" t="s">
        <v>9574</v>
      </c>
      <c r="E1141" s="305">
        <v>502.26</v>
      </c>
      <c r="F1141" s="305">
        <v>5522935</v>
      </c>
      <c r="G1141" s="305" t="s">
        <v>10154</v>
      </c>
      <c r="H1141" s="305" t="s">
        <v>5966</v>
      </c>
      <c r="I1141" s="1008" t="s">
        <v>10155</v>
      </c>
      <c r="J1141" s="1008" t="s">
        <v>10156</v>
      </c>
      <c r="K1141" s="305" t="s">
        <v>1202</v>
      </c>
      <c r="L1141" s="305" t="s">
        <v>3319</v>
      </c>
    </row>
    <row r="1142" spans="1:12" ht="24">
      <c r="A1142" s="274">
        <v>1139</v>
      </c>
      <c r="B1142" s="274" t="s">
        <v>10157</v>
      </c>
      <c r="C1142" s="274" t="s">
        <v>5864</v>
      </c>
      <c r="D1142" s="862" t="s">
        <v>10158</v>
      </c>
      <c r="E1142" s="862">
        <v>71.12</v>
      </c>
      <c r="F1142" s="862">
        <v>2075652</v>
      </c>
      <c r="G1142" s="862" t="s">
        <v>6295</v>
      </c>
      <c r="H1142" s="862" t="s">
        <v>5966</v>
      </c>
      <c r="I1142" s="274" t="s">
        <v>10159</v>
      </c>
      <c r="J1142" s="274" t="s">
        <v>10160</v>
      </c>
      <c r="K1142" s="862" t="s">
        <v>2022</v>
      </c>
      <c r="L1142" s="862" t="s">
        <v>2903</v>
      </c>
    </row>
    <row r="1143" spans="1:12" ht="24">
      <c r="A1143" s="1008">
        <v>1140</v>
      </c>
      <c r="B1143" s="1008" t="s">
        <v>10161</v>
      </c>
      <c r="C1143" s="1008" t="s">
        <v>5864</v>
      </c>
      <c r="D1143" s="305" t="s">
        <v>4102</v>
      </c>
      <c r="E1143" s="305">
        <v>146.72999999999999</v>
      </c>
      <c r="F1143" s="305">
        <v>5098033</v>
      </c>
      <c r="G1143" s="305" t="s">
        <v>10162</v>
      </c>
      <c r="H1143" s="305" t="s">
        <v>5966</v>
      </c>
      <c r="I1143" s="1008" t="s">
        <v>10163</v>
      </c>
      <c r="J1143" s="1008" t="s">
        <v>10164</v>
      </c>
      <c r="K1143" s="305" t="s">
        <v>1213</v>
      </c>
      <c r="L1143" s="305" t="s">
        <v>10165</v>
      </c>
    </row>
    <row r="1144" spans="1:12">
      <c r="A1144" s="274">
        <v>1141</v>
      </c>
      <c r="B1144" s="274" t="s">
        <v>10166</v>
      </c>
      <c r="C1144" s="274" t="s">
        <v>5864</v>
      </c>
      <c r="D1144" s="862" t="s">
        <v>9583</v>
      </c>
      <c r="E1144" s="862">
        <v>156.05000000000001</v>
      </c>
      <c r="F1144" s="862">
        <v>2143097</v>
      </c>
      <c r="G1144" s="862" t="s">
        <v>4201</v>
      </c>
      <c r="H1144" s="862" t="s">
        <v>2870</v>
      </c>
      <c r="I1144" s="274" t="s">
        <v>10167</v>
      </c>
      <c r="J1144" s="274" t="s">
        <v>10168</v>
      </c>
      <c r="K1144" s="862" t="s">
        <v>1173</v>
      </c>
      <c r="L1144" s="862" t="s">
        <v>4246</v>
      </c>
    </row>
    <row r="1145" spans="1:12">
      <c r="A1145" s="1008">
        <v>1142</v>
      </c>
      <c r="B1145" s="1008" t="s">
        <v>10169</v>
      </c>
      <c r="C1145" s="1008" t="s">
        <v>5864</v>
      </c>
      <c r="D1145" s="305" t="s">
        <v>10170</v>
      </c>
      <c r="E1145" s="305">
        <v>27.23</v>
      </c>
      <c r="F1145" s="305">
        <v>5087546</v>
      </c>
      <c r="G1145" s="305" t="s">
        <v>10171</v>
      </c>
      <c r="H1145" s="305" t="s">
        <v>2870</v>
      </c>
      <c r="I1145" s="1008" t="s">
        <v>10172</v>
      </c>
      <c r="J1145" s="1008" t="s">
        <v>10173</v>
      </c>
      <c r="K1145" s="305" t="s">
        <v>824</v>
      </c>
      <c r="L1145" s="305" t="s">
        <v>3195</v>
      </c>
    </row>
    <row r="1146" spans="1:12" ht="24">
      <c r="A1146" s="274">
        <v>1143</v>
      </c>
      <c r="B1146" s="274" t="s">
        <v>10174</v>
      </c>
      <c r="C1146" s="274" t="s">
        <v>5864</v>
      </c>
      <c r="D1146" s="862" t="s">
        <v>3197</v>
      </c>
      <c r="E1146" s="862">
        <v>734.22</v>
      </c>
      <c r="F1146" s="862">
        <v>2780518</v>
      </c>
      <c r="G1146" s="862" t="s">
        <v>10175</v>
      </c>
      <c r="H1146" s="862" t="s">
        <v>5966</v>
      </c>
      <c r="I1146" s="274" t="s">
        <v>10176</v>
      </c>
      <c r="J1146" s="274" t="s">
        <v>10177</v>
      </c>
      <c r="K1146" s="862" t="s">
        <v>1207</v>
      </c>
      <c r="L1146" s="862" t="s">
        <v>3143</v>
      </c>
    </row>
    <row r="1147" spans="1:12">
      <c r="A1147" s="1008">
        <v>1144</v>
      </c>
      <c r="B1147" s="1008" t="s">
        <v>10178</v>
      </c>
      <c r="C1147" s="1008" t="s">
        <v>5864</v>
      </c>
      <c r="D1147" s="305" t="s">
        <v>10179</v>
      </c>
      <c r="E1147" s="305">
        <v>350.56</v>
      </c>
      <c r="F1147" s="305">
        <v>5112885</v>
      </c>
      <c r="G1147" s="305" t="s">
        <v>10180</v>
      </c>
      <c r="H1147" s="305" t="s">
        <v>2870</v>
      </c>
      <c r="I1147" s="1008" t="s">
        <v>10176</v>
      </c>
      <c r="J1147" s="1008" t="s">
        <v>10177</v>
      </c>
      <c r="K1147" s="305" t="s">
        <v>2022</v>
      </c>
      <c r="L1147" s="305" t="s">
        <v>10181</v>
      </c>
    </row>
    <row r="1148" spans="1:12">
      <c r="A1148" s="274">
        <v>1145</v>
      </c>
      <c r="B1148" s="274" t="s">
        <v>10182</v>
      </c>
      <c r="C1148" s="274" t="s">
        <v>5864</v>
      </c>
      <c r="D1148" s="862" t="s">
        <v>10183</v>
      </c>
      <c r="E1148" s="862">
        <v>32.76</v>
      </c>
      <c r="F1148" s="862">
        <v>5441021</v>
      </c>
      <c r="G1148" s="862" t="s">
        <v>10184</v>
      </c>
      <c r="H1148" s="862" t="s">
        <v>2870</v>
      </c>
      <c r="I1148" s="274" t="s">
        <v>10185</v>
      </c>
      <c r="J1148" s="274" t="s">
        <v>10186</v>
      </c>
      <c r="K1148" s="862" t="s">
        <v>824</v>
      </c>
      <c r="L1148" s="862" t="s">
        <v>3273</v>
      </c>
    </row>
    <row r="1149" spans="1:12">
      <c r="A1149" s="1008">
        <v>1146</v>
      </c>
      <c r="B1149" s="1008" t="s">
        <v>10187</v>
      </c>
      <c r="C1149" s="1008" t="s">
        <v>5864</v>
      </c>
      <c r="D1149" s="305" t="s">
        <v>10131</v>
      </c>
      <c r="E1149" s="305">
        <v>37.03</v>
      </c>
      <c r="F1149" s="305">
        <v>5446317</v>
      </c>
      <c r="G1149" s="305" t="s">
        <v>10188</v>
      </c>
      <c r="H1149" s="305" t="s">
        <v>2870</v>
      </c>
      <c r="I1149" s="1008" t="s">
        <v>10189</v>
      </c>
      <c r="J1149" s="1008" t="s">
        <v>10190</v>
      </c>
      <c r="K1149" s="305" t="s">
        <v>824</v>
      </c>
      <c r="L1149" s="305" t="s">
        <v>6172</v>
      </c>
    </row>
    <row r="1150" spans="1:12" ht="24">
      <c r="A1150" s="274">
        <v>1147</v>
      </c>
      <c r="B1150" s="274" t="s">
        <v>10191</v>
      </c>
      <c r="C1150" s="274" t="s">
        <v>5864</v>
      </c>
      <c r="D1150" s="862" t="s">
        <v>10192</v>
      </c>
      <c r="E1150" s="862">
        <v>607.94000000000005</v>
      </c>
      <c r="F1150" s="862">
        <v>5511712</v>
      </c>
      <c r="G1150" s="862" t="s">
        <v>10193</v>
      </c>
      <c r="H1150" s="862" t="s">
        <v>5966</v>
      </c>
      <c r="I1150" s="274" t="s">
        <v>10194</v>
      </c>
      <c r="J1150" s="274" t="s">
        <v>10195</v>
      </c>
      <c r="K1150" s="862" t="s">
        <v>2022</v>
      </c>
      <c r="L1150" s="862" t="s">
        <v>5122</v>
      </c>
    </row>
    <row r="1151" spans="1:12" ht="24">
      <c r="A1151" s="1008">
        <v>1148</v>
      </c>
      <c r="B1151" s="1008" t="s">
        <v>10196</v>
      </c>
      <c r="C1151" s="1008" t="s">
        <v>5864</v>
      </c>
      <c r="D1151" s="305" t="s">
        <v>10197</v>
      </c>
      <c r="E1151" s="1019">
        <v>4749.3900000000003</v>
      </c>
      <c r="F1151" s="305">
        <v>2070022</v>
      </c>
      <c r="G1151" s="305" t="s">
        <v>10127</v>
      </c>
      <c r="H1151" s="305" t="s">
        <v>2870</v>
      </c>
      <c r="I1151" s="1008" t="s">
        <v>10198</v>
      </c>
      <c r="J1151" s="1008" t="s">
        <v>10199</v>
      </c>
      <c r="K1151" s="305" t="s">
        <v>1213</v>
      </c>
      <c r="L1151" s="305" t="s">
        <v>10200</v>
      </c>
    </row>
    <row r="1152" spans="1:12">
      <c r="A1152" s="274">
        <v>1149</v>
      </c>
      <c r="B1152" s="274" t="s">
        <v>10201</v>
      </c>
      <c r="C1152" s="274" t="s">
        <v>5864</v>
      </c>
      <c r="D1152" s="862" t="s">
        <v>10202</v>
      </c>
      <c r="E1152" s="862">
        <v>316.67</v>
      </c>
      <c r="F1152" s="862">
        <v>2763788</v>
      </c>
      <c r="G1152" s="862" t="s">
        <v>6704</v>
      </c>
      <c r="H1152" s="862" t="s">
        <v>2870</v>
      </c>
      <c r="I1152" s="274" t="s">
        <v>10203</v>
      </c>
      <c r="J1152" s="274" t="s">
        <v>10204</v>
      </c>
      <c r="K1152" s="862" t="s">
        <v>1184</v>
      </c>
      <c r="L1152" s="862" t="s">
        <v>3054</v>
      </c>
    </row>
    <row r="1153" spans="1:12" ht="24">
      <c r="A1153" s="1008">
        <v>1150</v>
      </c>
      <c r="B1153" s="1008" t="s">
        <v>10205</v>
      </c>
      <c r="C1153" s="1008" t="s">
        <v>5864</v>
      </c>
      <c r="D1153" s="305" t="s">
        <v>10206</v>
      </c>
      <c r="E1153" s="305">
        <v>146.22</v>
      </c>
      <c r="F1153" s="305">
        <v>5112486</v>
      </c>
      <c r="G1153" s="305" t="s">
        <v>10207</v>
      </c>
      <c r="H1153" s="305" t="s">
        <v>5966</v>
      </c>
      <c r="I1153" s="1008" t="s">
        <v>10208</v>
      </c>
      <c r="J1153" s="1008" t="s">
        <v>10209</v>
      </c>
      <c r="K1153" s="305" t="s">
        <v>1759</v>
      </c>
      <c r="L1153" s="305" t="s">
        <v>3445</v>
      </c>
    </row>
    <row r="1154" spans="1:12">
      <c r="A1154" s="274">
        <v>1151</v>
      </c>
      <c r="B1154" s="274" t="s">
        <v>10210</v>
      </c>
      <c r="C1154" s="274" t="s">
        <v>5864</v>
      </c>
      <c r="D1154" s="862" t="s">
        <v>10211</v>
      </c>
      <c r="E1154" s="862">
        <v>402.54</v>
      </c>
      <c r="F1154" s="862">
        <v>2090511</v>
      </c>
      <c r="G1154" s="862" t="s">
        <v>10212</v>
      </c>
      <c r="H1154" s="862" t="s">
        <v>2870</v>
      </c>
      <c r="I1154" s="274" t="s">
        <v>10213</v>
      </c>
      <c r="J1154" s="274" t="s">
        <v>10214</v>
      </c>
      <c r="K1154" s="862" t="s">
        <v>1809</v>
      </c>
      <c r="L1154" s="862" t="s">
        <v>3692</v>
      </c>
    </row>
    <row r="1155" spans="1:12">
      <c r="A1155" s="1008">
        <v>1152</v>
      </c>
      <c r="B1155" s="1008" t="s">
        <v>10215</v>
      </c>
      <c r="C1155" s="1008" t="s">
        <v>5864</v>
      </c>
      <c r="D1155" s="305" t="s">
        <v>10216</v>
      </c>
      <c r="E1155" s="305">
        <v>85.21</v>
      </c>
      <c r="F1155" s="305">
        <v>2034859</v>
      </c>
      <c r="G1155" s="305" t="s">
        <v>5945</v>
      </c>
      <c r="H1155" s="305" t="s">
        <v>5887</v>
      </c>
      <c r="I1155" s="1008" t="s">
        <v>10217</v>
      </c>
      <c r="J1155" s="1008" t="s">
        <v>10218</v>
      </c>
      <c r="K1155" s="305" t="s">
        <v>1260</v>
      </c>
      <c r="L1155" s="305" t="s">
        <v>3507</v>
      </c>
    </row>
    <row r="1156" spans="1:12">
      <c r="A1156" s="274">
        <v>1153</v>
      </c>
      <c r="B1156" s="274" t="s">
        <v>10219</v>
      </c>
      <c r="C1156" s="274" t="s">
        <v>5864</v>
      </c>
      <c r="D1156" s="862" t="s">
        <v>10220</v>
      </c>
      <c r="E1156" s="862">
        <v>24.93</v>
      </c>
      <c r="F1156" s="862">
        <v>2732521</v>
      </c>
      <c r="G1156" s="862" t="s">
        <v>10221</v>
      </c>
      <c r="H1156" s="862" t="s">
        <v>2870</v>
      </c>
      <c r="I1156" s="274" t="s">
        <v>10222</v>
      </c>
      <c r="J1156" s="274" t="s">
        <v>10223</v>
      </c>
      <c r="K1156" s="862" t="s">
        <v>1202</v>
      </c>
      <c r="L1156" s="862" t="s">
        <v>3268</v>
      </c>
    </row>
    <row r="1157" spans="1:12">
      <c r="A1157" s="1008">
        <v>1154</v>
      </c>
      <c r="B1157" s="1008" t="s">
        <v>10224</v>
      </c>
      <c r="C1157" s="1008" t="s">
        <v>5864</v>
      </c>
      <c r="D1157" s="305" t="s">
        <v>10225</v>
      </c>
      <c r="E1157" s="305">
        <v>341.48</v>
      </c>
      <c r="F1157" s="305">
        <v>5110297</v>
      </c>
      <c r="G1157" s="305" t="s">
        <v>10226</v>
      </c>
      <c r="H1157" s="305" t="s">
        <v>2870</v>
      </c>
      <c r="I1157" s="1008" t="s">
        <v>10227</v>
      </c>
      <c r="J1157" s="1008" t="s">
        <v>10228</v>
      </c>
      <c r="K1157" s="305" t="s">
        <v>2022</v>
      </c>
      <c r="L1157" s="305" t="s">
        <v>3059</v>
      </c>
    </row>
    <row r="1158" spans="1:12">
      <c r="A1158" s="274">
        <v>1155</v>
      </c>
      <c r="B1158" s="274" t="s">
        <v>10229</v>
      </c>
      <c r="C1158" s="274" t="s">
        <v>5864</v>
      </c>
      <c r="D1158" s="862" t="s">
        <v>10230</v>
      </c>
      <c r="E1158" s="862">
        <v>25.34</v>
      </c>
      <c r="F1158" s="862">
        <v>6016138</v>
      </c>
      <c r="G1158" s="862" t="s">
        <v>10231</v>
      </c>
      <c r="H1158" s="862" t="s">
        <v>2870</v>
      </c>
      <c r="I1158" s="274" t="s">
        <v>10232</v>
      </c>
      <c r="J1158" s="274" t="s">
        <v>10233</v>
      </c>
      <c r="K1158" s="862" t="s">
        <v>2022</v>
      </c>
      <c r="L1158" s="862" t="s">
        <v>2969</v>
      </c>
    </row>
    <row r="1159" spans="1:12">
      <c r="A1159" s="1008">
        <v>1156</v>
      </c>
      <c r="B1159" s="1008" t="s">
        <v>10234</v>
      </c>
      <c r="C1159" s="1008" t="s">
        <v>5864</v>
      </c>
      <c r="D1159" s="305" t="s">
        <v>10230</v>
      </c>
      <c r="E1159" s="305">
        <v>641.28</v>
      </c>
      <c r="F1159" s="305">
        <v>6043429</v>
      </c>
      <c r="G1159" s="305" t="s">
        <v>10235</v>
      </c>
      <c r="H1159" s="305" t="s">
        <v>2870</v>
      </c>
      <c r="I1159" s="1008" t="s">
        <v>10232</v>
      </c>
      <c r="J1159" s="1008" t="s">
        <v>10233</v>
      </c>
      <c r="K1159" s="305" t="s">
        <v>2022</v>
      </c>
      <c r="L1159" s="305" t="s">
        <v>2969</v>
      </c>
    </row>
    <row r="1160" spans="1:12">
      <c r="A1160" s="274">
        <v>1157</v>
      </c>
      <c r="B1160" s="274" t="s">
        <v>10236</v>
      </c>
      <c r="C1160" s="274" t="s">
        <v>5864</v>
      </c>
      <c r="D1160" s="862" t="s">
        <v>10230</v>
      </c>
      <c r="E1160" s="862">
        <v>424.73</v>
      </c>
      <c r="F1160" s="862">
        <v>6043593</v>
      </c>
      <c r="G1160" s="862" t="s">
        <v>10237</v>
      </c>
      <c r="H1160" s="862" t="s">
        <v>2870</v>
      </c>
      <c r="I1160" s="274" t="s">
        <v>10232</v>
      </c>
      <c r="J1160" s="274" t="s">
        <v>10233</v>
      </c>
      <c r="K1160" s="862" t="s">
        <v>2022</v>
      </c>
      <c r="L1160" s="862" t="s">
        <v>2969</v>
      </c>
    </row>
    <row r="1161" spans="1:12" ht="24">
      <c r="A1161" s="1008">
        <v>1158</v>
      </c>
      <c r="B1161" s="1008" t="s">
        <v>10238</v>
      </c>
      <c r="C1161" s="1008" t="s">
        <v>5864</v>
      </c>
      <c r="D1161" s="305" t="s">
        <v>10239</v>
      </c>
      <c r="E1161" s="305">
        <v>611.19000000000005</v>
      </c>
      <c r="F1161" s="305">
        <v>5220203</v>
      </c>
      <c r="G1161" s="305" t="s">
        <v>10240</v>
      </c>
      <c r="H1161" s="305" t="s">
        <v>2870</v>
      </c>
      <c r="I1161" s="1008" t="s">
        <v>10241</v>
      </c>
      <c r="J1161" s="1008" t="s">
        <v>10242</v>
      </c>
      <c r="K1161" s="305" t="s">
        <v>1202</v>
      </c>
      <c r="L1161" s="305" t="s">
        <v>3402</v>
      </c>
    </row>
    <row r="1162" spans="1:12" ht="24">
      <c r="A1162" s="274">
        <v>1159</v>
      </c>
      <c r="B1162" s="274" t="s">
        <v>10243</v>
      </c>
      <c r="C1162" s="274" t="s">
        <v>5864</v>
      </c>
      <c r="D1162" s="862" t="s">
        <v>10244</v>
      </c>
      <c r="E1162" s="862">
        <v>525.54999999999995</v>
      </c>
      <c r="F1162" s="862">
        <v>5220203</v>
      </c>
      <c r="G1162" s="862" t="s">
        <v>10240</v>
      </c>
      <c r="H1162" s="862" t="s">
        <v>2870</v>
      </c>
      <c r="I1162" s="274" t="s">
        <v>10241</v>
      </c>
      <c r="J1162" s="274" t="s">
        <v>10242</v>
      </c>
      <c r="K1162" s="862" t="s">
        <v>7341</v>
      </c>
      <c r="L1162" s="862" t="s">
        <v>10245</v>
      </c>
    </row>
    <row r="1163" spans="1:12">
      <c r="A1163" s="1008">
        <v>1160</v>
      </c>
      <c r="B1163" s="1008" t="s">
        <v>10246</v>
      </c>
      <c r="C1163" s="1008" t="s">
        <v>5864</v>
      </c>
      <c r="D1163" s="305" t="s">
        <v>10247</v>
      </c>
      <c r="E1163" s="305">
        <v>124.29</v>
      </c>
      <c r="F1163" s="305">
        <v>5650275</v>
      </c>
      <c r="G1163" s="305" t="s">
        <v>10248</v>
      </c>
      <c r="H1163" s="305" t="s">
        <v>2870</v>
      </c>
      <c r="I1163" s="1008" t="s">
        <v>10249</v>
      </c>
      <c r="J1163" s="1008" t="s">
        <v>10250</v>
      </c>
      <c r="K1163" s="305" t="s">
        <v>1202</v>
      </c>
      <c r="L1163" s="305" t="s">
        <v>3268</v>
      </c>
    </row>
    <row r="1164" spans="1:12">
      <c r="A1164" s="274">
        <v>1161</v>
      </c>
      <c r="B1164" s="274" t="s">
        <v>10251</v>
      </c>
      <c r="C1164" s="274" t="s">
        <v>5864</v>
      </c>
      <c r="D1164" s="862" t="s">
        <v>10247</v>
      </c>
      <c r="E1164" s="862">
        <v>130.07</v>
      </c>
      <c r="F1164" s="862">
        <v>5105439</v>
      </c>
      <c r="G1164" s="862" t="s">
        <v>10252</v>
      </c>
      <c r="H1164" s="862" t="s">
        <v>2870</v>
      </c>
      <c r="I1164" s="274" t="s">
        <v>10249</v>
      </c>
      <c r="J1164" s="274" t="s">
        <v>10250</v>
      </c>
      <c r="K1164" s="862" t="s">
        <v>1202</v>
      </c>
      <c r="L1164" s="862" t="s">
        <v>3268</v>
      </c>
    </row>
    <row r="1165" spans="1:12">
      <c r="A1165" s="1008">
        <v>1162</v>
      </c>
      <c r="B1165" s="1008" t="s">
        <v>10253</v>
      </c>
      <c r="C1165" s="1008" t="s">
        <v>5864</v>
      </c>
      <c r="D1165" s="305" t="s">
        <v>10254</v>
      </c>
      <c r="E1165" s="1019">
        <v>1623.8</v>
      </c>
      <c r="F1165" s="305">
        <v>2679868</v>
      </c>
      <c r="G1165" s="305" t="s">
        <v>10255</v>
      </c>
      <c r="H1165" s="305" t="s">
        <v>2870</v>
      </c>
      <c r="I1165" s="1008" t="s">
        <v>10249</v>
      </c>
      <c r="J1165" s="1008" t="s">
        <v>10250</v>
      </c>
      <c r="K1165" s="305" t="s">
        <v>1809</v>
      </c>
      <c r="L1165" s="305" t="s">
        <v>5713</v>
      </c>
    </row>
    <row r="1166" spans="1:12" ht="24">
      <c r="A1166" s="274">
        <v>1163</v>
      </c>
      <c r="B1166" s="274" t="s">
        <v>10256</v>
      </c>
      <c r="C1166" s="274" t="s">
        <v>5864</v>
      </c>
      <c r="D1166" s="862" t="s">
        <v>10257</v>
      </c>
      <c r="E1166" s="862">
        <v>171.73</v>
      </c>
      <c r="F1166" s="862">
        <v>5220203</v>
      </c>
      <c r="G1166" s="862" t="s">
        <v>10240</v>
      </c>
      <c r="H1166" s="862" t="s">
        <v>2870</v>
      </c>
      <c r="I1166" s="274" t="s">
        <v>10258</v>
      </c>
      <c r="J1166" s="274" t="s">
        <v>10259</v>
      </c>
      <c r="K1166" s="862" t="s">
        <v>1202</v>
      </c>
      <c r="L1166" s="862" t="s">
        <v>3402</v>
      </c>
    </row>
    <row r="1167" spans="1:12" ht="24">
      <c r="A1167" s="1008">
        <v>1164</v>
      </c>
      <c r="B1167" s="1008" t="s">
        <v>10260</v>
      </c>
      <c r="C1167" s="1008" t="s">
        <v>5864</v>
      </c>
      <c r="D1167" s="305" t="s">
        <v>10261</v>
      </c>
      <c r="E1167" s="1019">
        <v>1085.2</v>
      </c>
      <c r="F1167" s="305">
        <v>5671833</v>
      </c>
      <c r="G1167" s="305" t="s">
        <v>10262</v>
      </c>
      <c r="H1167" s="305" t="s">
        <v>5966</v>
      </c>
      <c r="I1167" s="1008" t="s">
        <v>10263</v>
      </c>
      <c r="J1167" s="1008" t="s">
        <v>10264</v>
      </c>
      <c r="K1167" s="305" t="s">
        <v>1759</v>
      </c>
      <c r="L1167" s="305" t="s">
        <v>3684</v>
      </c>
    </row>
    <row r="1168" spans="1:12">
      <c r="A1168" s="274">
        <v>1165</v>
      </c>
      <c r="B1168" s="274" t="s">
        <v>10265</v>
      </c>
      <c r="C1168" s="274" t="s">
        <v>5864</v>
      </c>
      <c r="D1168" s="862" t="s">
        <v>10266</v>
      </c>
      <c r="E1168" s="862">
        <v>134.34</v>
      </c>
      <c r="F1168" s="862">
        <v>2848376</v>
      </c>
      <c r="G1168" s="862" t="s">
        <v>8597</v>
      </c>
      <c r="H1168" s="862" t="s">
        <v>2870</v>
      </c>
      <c r="I1168" s="274" t="s">
        <v>10263</v>
      </c>
      <c r="J1168" s="274" t="s">
        <v>10264</v>
      </c>
      <c r="K1168" s="862" t="s">
        <v>1213</v>
      </c>
      <c r="L1168" s="862" t="s">
        <v>3259</v>
      </c>
    </row>
    <row r="1169" spans="1:12">
      <c r="A1169" s="1008">
        <v>1166</v>
      </c>
      <c r="B1169" s="1008" t="s">
        <v>10267</v>
      </c>
      <c r="C1169" s="1008" t="s">
        <v>5864</v>
      </c>
      <c r="D1169" s="305" t="s">
        <v>3137</v>
      </c>
      <c r="E1169" s="1019">
        <v>4720.16</v>
      </c>
      <c r="F1169" s="305">
        <v>5530725</v>
      </c>
      <c r="G1169" s="305" t="s">
        <v>10268</v>
      </c>
      <c r="H1169" s="305" t="s">
        <v>2870</v>
      </c>
      <c r="I1169" s="1008" t="s">
        <v>10269</v>
      </c>
      <c r="J1169" s="1008" t="s">
        <v>10270</v>
      </c>
      <c r="K1169" s="305" t="s">
        <v>1213</v>
      </c>
      <c r="L1169" s="305" t="s">
        <v>3139</v>
      </c>
    </row>
    <row r="1170" spans="1:12">
      <c r="A1170" s="274">
        <v>1167</v>
      </c>
      <c r="B1170" s="274" t="s">
        <v>10271</v>
      </c>
      <c r="C1170" s="274" t="s">
        <v>5864</v>
      </c>
      <c r="D1170" s="862" t="s">
        <v>10272</v>
      </c>
      <c r="E1170" s="862">
        <v>158.16</v>
      </c>
      <c r="F1170" s="862">
        <v>2872943</v>
      </c>
      <c r="G1170" s="862" t="s">
        <v>7066</v>
      </c>
      <c r="H1170" s="862" t="s">
        <v>2870</v>
      </c>
      <c r="I1170" s="274" t="s">
        <v>10269</v>
      </c>
      <c r="J1170" s="274" t="s">
        <v>10270</v>
      </c>
      <c r="K1170" s="862" t="s">
        <v>2022</v>
      </c>
      <c r="L1170" s="862" t="s">
        <v>2903</v>
      </c>
    </row>
    <row r="1171" spans="1:12" ht="24">
      <c r="A1171" s="1008">
        <v>1168</v>
      </c>
      <c r="B1171" s="1008" t="s">
        <v>10273</v>
      </c>
      <c r="C1171" s="1008" t="s">
        <v>5864</v>
      </c>
      <c r="D1171" s="305" t="s">
        <v>9667</v>
      </c>
      <c r="E1171" s="305">
        <v>300.95999999999998</v>
      </c>
      <c r="F1171" s="305">
        <v>2618176</v>
      </c>
      <c r="G1171" s="305" t="s">
        <v>9668</v>
      </c>
      <c r="H1171" s="305" t="s">
        <v>5966</v>
      </c>
      <c r="I1171" s="1008" t="s">
        <v>10274</v>
      </c>
      <c r="J1171" s="1008" t="s">
        <v>10275</v>
      </c>
      <c r="K1171" s="305" t="s">
        <v>1265</v>
      </c>
      <c r="L1171" s="305" t="s">
        <v>3080</v>
      </c>
    </row>
    <row r="1172" spans="1:12">
      <c r="A1172" s="274">
        <v>1169</v>
      </c>
      <c r="B1172" s="274" t="s">
        <v>10276</v>
      </c>
      <c r="C1172" s="274" t="s">
        <v>5864</v>
      </c>
      <c r="D1172" s="862" t="s">
        <v>10277</v>
      </c>
      <c r="E1172" s="862">
        <v>132.81</v>
      </c>
      <c r="F1172" s="862">
        <v>6225241</v>
      </c>
      <c r="G1172" s="862" t="s">
        <v>10278</v>
      </c>
      <c r="H1172" s="862" t="s">
        <v>2870</v>
      </c>
      <c r="I1172" s="274" t="s">
        <v>10279</v>
      </c>
      <c r="J1172" s="274" t="s">
        <v>10280</v>
      </c>
      <c r="K1172" s="862" t="s">
        <v>1202</v>
      </c>
      <c r="L1172" s="862" t="s">
        <v>3402</v>
      </c>
    </row>
    <row r="1173" spans="1:12">
      <c r="A1173" s="1008">
        <v>1170</v>
      </c>
      <c r="B1173" s="1008" t="s">
        <v>10281</v>
      </c>
      <c r="C1173" s="1008" t="s">
        <v>5864</v>
      </c>
      <c r="D1173" s="305" t="s">
        <v>10282</v>
      </c>
      <c r="E1173" s="305">
        <v>25.21</v>
      </c>
      <c r="F1173" s="305">
        <v>5663989</v>
      </c>
      <c r="G1173" s="305" t="s">
        <v>10283</v>
      </c>
      <c r="H1173" s="305" t="s">
        <v>2870</v>
      </c>
      <c r="I1173" s="1008" t="s">
        <v>10284</v>
      </c>
      <c r="J1173" s="1008" t="s">
        <v>10285</v>
      </c>
      <c r="K1173" s="305" t="s">
        <v>2022</v>
      </c>
      <c r="L1173" s="305" t="s">
        <v>3235</v>
      </c>
    </row>
    <row r="1174" spans="1:12">
      <c r="A1174" s="274">
        <v>1171</v>
      </c>
      <c r="B1174" s="274" t="s">
        <v>10286</v>
      </c>
      <c r="C1174" s="274" t="s">
        <v>5864</v>
      </c>
      <c r="D1174" s="862" t="s">
        <v>10287</v>
      </c>
      <c r="E1174" s="862">
        <v>119.44</v>
      </c>
      <c r="F1174" s="862">
        <v>5553199</v>
      </c>
      <c r="G1174" s="862" t="s">
        <v>10288</v>
      </c>
      <c r="H1174" s="862" t="s">
        <v>2870</v>
      </c>
      <c r="I1174" s="274" t="s">
        <v>10289</v>
      </c>
      <c r="J1174" s="274" t="s">
        <v>10290</v>
      </c>
      <c r="K1174" s="862" t="s">
        <v>824</v>
      </c>
      <c r="L1174" s="862" t="s">
        <v>6172</v>
      </c>
    </row>
    <row r="1175" spans="1:12">
      <c r="A1175" s="1008">
        <v>1172</v>
      </c>
      <c r="B1175" s="1008" t="s">
        <v>10291</v>
      </c>
      <c r="C1175" s="1008" t="s">
        <v>5864</v>
      </c>
      <c r="D1175" s="305" t="s">
        <v>10292</v>
      </c>
      <c r="E1175" s="305">
        <v>350.13</v>
      </c>
      <c r="F1175" s="305">
        <v>5199077</v>
      </c>
      <c r="G1175" s="305" t="s">
        <v>10293</v>
      </c>
      <c r="H1175" s="305" t="s">
        <v>2870</v>
      </c>
      <c r="I1175" s="1008" t="s">
        <v>10294</v>
      </c>
      <c r="J1175" s="1008" t="s">
        <v>10295</v>
      </c>
      <c r="K1175" s="305" t="s">
        <v>1759</v>
      </c>
      <c r="L1175" s="305" t="s">
        <v>2908</v>
      </c>
    </row>
    <row r="1176" spans="1:12" ht="24">
      <c r="A1176" s="274">
        <v>1173</v>
      </c>
      <c r="B1176" s="274" t="s">
        <v>10296</v>
      </c>
      <c r="C1176" s="274" t="s">
        <v>5864</v>
      </c>
      <c r="D1176" s="862" t="s">
        <v>10297</v>
      </c>
      <c r="E1176" s="1021">
        <v>5562.73</v>
      </c>
      <c r="F1176" s="862">
        <v>5287227</v>
      </c>
      <c r="G1176" s="862" t="s">
        <v>10298</v>
      </c>
      <c r="H1176" s="862" t="s">
        <v>5966</v>
      </c>
      <c r="I1176" s="274" t="s">
        <v>10299</v>
      </c>
      <c r="J1176" s="274" t="s">
        <v>10300</v>
      </c>
      <c r="K1176" s="862" t="s">
        <v>1202</v>
      </c>
      <c r="L1176" s="862" t="s">
        <v>3319</v>
      </c>
    </row>
    <row r="1177" spans="1:12">
      <c r="A1177" s="1008">
        <v>1174</v>
      </c>
      <c r="B1177" s="1008" t="s">
        <v>10301</v>
      </c>
      <c r="C1177" s="1008" t="s">
        <v>5864</v>
      </c>
      <c r="D1177" s="305" t="s">
        <v>10302</v>
      </c>
      <c r="E1177" s="305">
        <v>133.12</v>
      </c>
      <c r="F1177" s="305">
        <v>5523974</v>
      </c>
      <c r="G1177" s="305" t="s">
        <v>10303</v>
      </c>
      <c r="H1177" s="305" t="s">
        <v>2870</v>
      </c>
      <c r="I1177" s="1008" t="s">
        <v>10304</v>
      </c>
      <c r="J1177" s="1008" t="s">
        <v>10305</v>
      </c>
      <c r="K1177" s="305" t="s">
        <v>1184</v>
      </c>
      <c r="L1177" s="305" t="s">
        <v>3054</v>
      </c>
    </row>
    <row r="1178" spans="1:12">
      <c r="A1178" s="274">
        <v>1175</v>
      </c>
      <c r="B1178" s="274" t="s">
        <v>10306</v>
      </c>
      <c r="C1178" s="274" t="s">
        <v>5864</v>
      </c>
      <c r="D1178" s="862" t="s">
        <v>3281</v>
      </c>
      <c r="E1178" s="862">
        <v>214.28</v>
      </c>
      <c r="F1178" s="862">
        <v>2662507</v>
      </c>
      <c r="G1178" s="862" t="s">
        <v>10307</v>
      </c>
      <c r="H1178" s="862" t="s">
        <v>2870</v>
      </c>
      <c r="I1178" s="274" t="s">
        <v>10308</v>
      </c>
      <c r="J1178" s="274" t="s">
        <v>10309</v>
      </c>
      <c r="K1178" s="862" t="s">
        <v>824</v>
      </c>
      <c r="L1178" s="862" t="s">
        <v>6172</v>
      </c>
    </row>
    <row r="1179" spans="1:12">
      <c r="A1179" s="1008">
        <v>1176</v>
      </c>
      <c r="B1179" s="1008" t="s">
        <v>10310</v>
      </c>
      <c r="C1179" s="1008" t="s">
        <v>5864</v>
      </c>
      <c r="D1179" s="305" t="s">
        <v>10311</v>
      </c>
      <c r="E1179" s="1019">
        <v>4048.94</v>
      </c>
      <c r="F1179" s="305">
        <v>2095025</v>
      </c>
      <c r="G1179" s="305" t="s">
        <v>6022</v>
      </c>
      <c r="H1179" s="305" t="s">
        <v>2870</v>
      </c>
      <c r="I1179" s="1008" t="s">
        <v>10312</v>
      </c>
      <c r="J1179" s="1008" t="s">
        <v>10313</v>
      </c>
      <c r="K1179" s="305" t="s">
        <v>1207</v>
      </c>
      <c r="L1179" s="305" t="s">
        <v>4532</v>
      </c>
    </row>
    <row r="1180" spans="1:12" ht="24">
      <c r="A1180" s="274">
        <v>1177</v>
      </c>
      <c r="B1180" s="274" t="s">
        <v>10314</v>
      </c>
      <c r="C1180" s="274" t="s">
        <v>5864</v>
      </c>
      <c r="D1180" s="862" t="s">
        <v>10315</v>
      </c>
      <c r="E1180" s="1021">
        <v>8340.01</v>
      </c>
      <c r="F1180" s="862">
        <v>2887134</v>
      </c>
      <c r="G1180" s="862" t="s">
        <v>9020</v>
      </c>
      <c r="H1180" s="862" t="s">
        <v>5966</v>
      </c>
      <c r="I1180" s="274" t="s">
        <v>10316</v>
      </c>
      <c r="J1180" s="274" t="s">
        <v>10317</v>
      </c>
      <c r="K1180" s="862" t="s">
        <v>1759</v>
      </c>
      <c r="L1180" s="862" t="s">
        <v>9023</v>
      </c>
    </row>
    <row r="1181" spans="1:12">
      <c r="A1181" s="1008">
        <v>1178</v>
      </c>
      <c r="B1181" s="1008" t="s">
        <v>10318</v>
      </c>
      <c r="C1181" s="1008" t="s">
        <v>5864</v>
      </c>
      <c r="D1181" s="305" t="s">
        <v>10319</v>
      </c>
      <c r="E1181" s="305">
        <v>323.83</v>
      </c>
      <c r="F1181" s="305">
        <v>5070651</v>
      </c>
      <c r="G1181" s="305" t="s">
        <v>10320</v>
      </c>
      <c r="H1181" s="305" t="s">
        <v>2870</v>
      </c>
      <c r="I1181" s="1008" t="s">
        <v>10321</v>
      </c>
      <c r="J1181" s="1008" t="s">
        <v>10322</v>
      </c>
      <c r="K1181" s="305" t="s">
        <v>1234</v>
      </c>
      <c r="L1181" s="305" t="s">
        <v>8053</v>
      </c>
    </row>
    <row r="1182" spans="1:12">
      <c r="A1182" s="274">
        <v>1179</v>
      </c>
      <c r="B1182" s="274" t="s">
        <v>10323</v>
      </c>
      <c r="C1182" s="274" t="s">
        <v>5864</v>
      </c>
      <c r="D1182" s="862" t="s">
        <v>10181</v>
      </c>
      <c r="E1182" s="862">
        <v>89.22</v>
      </c>
      <c r="F1182" s="862">
        <v>2747707</v>
      </c>
      <c r="G1182" s="862" t="s">
        <v>4638</v>
      </c>
      <c r="H1182" s="862" t="s">
        <v>2870</v>
      </c>
      <c r="I1182" s="274" t="s">
        <v>10321</v>
      </c>
      <c r="J1182" s="274" t="s">
        <v>10322</v>
      </c>
      <c r="K1182" s="862" t="s">
        <v>824</v>
      </c>
      <c r="L1182" s="862" t="s">
        <v>6172</v>
      </c>
    </row>
    <row r="1183" spans="1:12">
      <c r="A1183" s="1008">
        <v>1180</v>
      </c>
      <c r="B1183" s="1008" t="s">
        <v>10324</v>
      </c>
      <c r="C1183" s="1008" t="s">
        <v>5864</v>
      </c>
      <c r="D1183" s="305" t="s">
        <v>10325</v>
      </c>
      <c r="E1183" s="305">
        <v>55.49</v>
      </c>
      <c r="F1183" s="305">
        <v>5279771</v>
      </c>
      <c r="G1183" s="305" t="s">
        <v>10326</v>
      </c>
      <c r="H1183" s="305" t="s">
        <v>2870</v>
      </c>
      <c r="I1183" s="1008" t="s">
        <v>10327</v>
      </c>
      <c r="J1183" s="1008" t="s">
        <v>10328</v>
      </c>
      <c r="K1183" s="305" t="s">
        <v>824</v>
      </c>
      <c r="L1183" s="305" t="s">
        <v>6172</v>
      </c>
    </row>
    <row r="1184" spans="1:12">
      <c r="A1184" s="274">
        <v>1181</v>
      </c>
      <c r="B1184" s="274" t="s">
        <v>10329</v>
      </c>
      <c r="C1184" s="274" t="s">
        <v>5864</v>
      </c>
      <c r="D1184" s="862" t="s">
        <v>4914</v>
      </c>
      <c r="E1184" s="862">
        <v>124.2</v>
      </c>
      <c r="F1184" s="862">
        <v>5648629</v>
      </c>
      <c r="G1184" s="862" t="s">
        <v>10330</v>
      </c>
      <c r="H1184" s="862" t="s">
        <v>2870</v>
      </c>
      <c r="I1184" s="274" t="s">
        <v>10331</v>
      </c>
      <c r="J1184" s="274" t="s">
        <v>10332</v>
      </c>
      <c r="K1184" s="862" t="s">
        <v>1213</v>
      </c>
      <c r="L1184" s="862" t="s">
        <v>10165</v>
      </c>
    </row>
    <row r="1185" spans="1:12">
      <c r="A1185" s="1008">
        <v>1182</v>
      </c>
      <c r="B1185" s="1008" t="s">
        <v>10333</v>
      </c>
      <c r="C1185" s="1008" t="s">
        <v>5864</v>
      </c>
      <c r="D1185" s="305" t="s">
        <v>8162</v>
      </c>
      <c r="E1185" s="305">
        <v>231.77</v>
      </c>
      <c r="F1185" s="305">
        <v>5068053</v>
      </c>
      <c r="G1185" s="305" t="s">
        <v>3213</v>
      </c>
      <c r="H1185" s="305" t="s">
        <v>5872</v>
      </c>
      <c r="I1185" s="1008" t="s">
        <v>10334</v>
      </c>
      <c r="J1185" s="1008" t="s">
        <v>10335</v>
      </c>
      <c r="K1185" s="305" t="s">
        <v>1265</v>
      </c>
      <c r="L1185" s="305" t="s">
        <v>2070</v>
      </c>
    </row>
    <row r="1186" spans="1:12" ht="24">
      <c r="A1186" s="274">
        <v>1183</v>
      </c>
      <c r="B1186" s="274" t="s">
        <v>10336</v>
      </c>
      <c r="C1186" s="274" t="s">
        <v>5864</v>
      </c>
      <c r="D1186" s="862" t="s">
        <v>10337</v>
      </c>
      <c r="E1186" s="1021">
        <v>2497.04</v>
      </c>
      <c r="F1186" s="862">
        <v>5508606</v>
      </c>
      <c r="G1186" s="862" t="s">
        <v>10338</v>
      </c>
      <c r="H1186" s="862" t="s">
        <v>5966</v>
      </c>
      <c r="I1186" s="274" t="s">
        <v>10339</v>
      </c>
      <c r="J1186" s="274" t="s">
        <v>10340</v>
      </c>
      <c r="K1186" s="862" t="s">
        <v>2022</v>
      </c>
      <c r="L1186" s="862" t="s">
        <v>5151</v>
      </c>
    </row>
    <row r="1187" spans="1:12">
      <c r="A1187" s="1008">
        <v>1184</v>
      </c>
      <c r="B1187" s="1008" t="s">
        <v>10341</v>
      </c>
      <c r="C1187" s="1008" t="s">
        <v>5864</v>
      </c>
      <c r="D1187" s="305" t="s">
        <v>10342</v>
      </c>
      <c r="E1187" s="305">
        <v>100.53</v>
      </c>
      <c r="F1187" s="305">
        <v>5276764</v>
      </c>
      <c r="G1187" s="305" t="s">
        <v>10343</v>
      </c>
      <c r="H1187" s="305" t="s">
        <v>2870</v>
      </c>
      <c r="I1187" s="1008" t="s">
        <v>10344</v>
      </c>
      <c r="J1187" s="1008" t="s">
        <v>10345</v>
      </c>
      <c r="K1187" s="305" t="s">
        <v>2058</v>
      </c>
      <c r="L1187" s="305" t="s">
        <v>1218</v>
      </c>
    </row>
    <row r="1188" spans="1:12">
      <c r="A1188" s="274">
        <v>1185</v>
      </c>
      <c r="B1188" s="274" t="s">
        <v>10346</v>
      </c>
      <c r="C1188" s="274" t="s">
        <v>5864</v>
      </c>
      <c r="D1188" s="862" t="s">
        <v>10347</v>
      </c>
      <c r="E1188" s="862">
        <v>507.3</v>
      </c>
      <c r="F1188" s="862">
        <v>5166667</v>
      </c>
      <c r="G1188" s="862" t="s">
        <v>3397</v>
      </c>
      <c r="H1188" s="862" t="s">
        <v>2870</v>
      </c>
      <c r="I1188" s="274" t="s">
        <v>10348</v>
      </c>
      <c r="J1188" s="274" t="s">
        <v>10349</v>
      </c>
      <c r="K1188" s="862" t="s">
        <v>1250</v>
      </c>
      <c r="L1188" s="862" t="s">
        <v>3398</v>
      </c>
    </row>
    <row r="1189" spans="1:12">
      <c r="A1189" s="1008">
        <v>1186</v>
      </c>
      <c r="B1189" s="1008" t="s">
        <v>10350</v>
      </c>
      <c r="C1189" s="1008" t="s">
        <v>5864</v>
      </c>
      <c r="D1189" s="305" t="s">
        <v>10351</v>
      </c>
      <c r="E1189" s="305">
        <v>158.07</v>
      </c>
      <c r="F1189" s="305">
        <v>5102081</v>
      </c>
      <c r="G1189" s="305" t="s">
        <v>8193</v>
      </c>
      <c r="H1189" s="305" t="s">
        <v>2870</v>
      </c>
      <c r="I1189" s="1008" t="s">
        <v>10348</v>
      </c>
      <c r="J1189" s="1008" t="s">
        <v>10349</v>
      </c>
      <c r="K1189" s="305" t="s">
        <v>1265</v>
      </c>
      <c r="L1189" s="305" t="s">
        <v>2070</v>
      </c>
    </row>
    <row r="1190" spans="1:12">
      <c r="A1190" s="274">
        <v>1187</v>
      </c>
      <c r="B1190" s="274" t="s">
        <v>10352</v>
      </c>
      <c r="C1190" s="274" t="s">
        <v>5864</v>
      </c>
      <c r="D1190" s="862" t="s">
        <v>10353</v>
      </c>
      <c r="E1190" s="1021">
        <v>1079.6199999999999</v>
      </c>
      <c r="F1190" s="862">
        <v>6164706</v>
      </c>
      <c r="G1190" s="862" t="s">
        <v>10354</v>
      </c>
      <c r="H1190" s="862" t="s">
        <v>2870</v>
      </c>
      <c r="I1190" s="274" t="s">
        <v>10355</v>
      </c>
      <c r="J1190" s="274" t="s">
        <v>10356</v>
      </c>
      <c r="K1190" s="862" t="s">
        <v>1239</v>
      </c>
      <c r="L1190" s="862" t="s">
        <v>3610</v>
      </c>
    </row>
    <row r="1191" spans="1:12">
      <c r="A1191" s="1008">
        <v>1188</v>
      </c>
      <c r="B1191" s="1008" t="s">
        <v>10357</v>
      </c>
      <c r="C1191" s="1008" t="s">
        <v>5864</v>
      </c>
      <c r="D1191" s="305" t="s">
        <v>10358</v>
      </c>
      <c r="E1191" s="1019">
        <v>1931.06</v>
      </c>
      <c r="F1191" s="305">
        <v>2801019</v>
      </c>
      <c r="G1191" s="305" t="s">
        <v>10359</v>
      </c>
      <c r="H1191" s="305" t="s">
        <v>2870</v>
      </c>
      <c r="I1191" s="1008" t="s">
        <v>10360</v>
      </c>
      <c r="J1191" s="1008" t="s">
        <v>10361</v>
      </c>
      <c r="K1191" s="305" t="s">
        <v>1234</v>
      </c>
      <c r="L1191" s="305" t="s">
        <v>1234</v>
      </c>
    </row>
    <row r="1192" spans="1:12">
      <c r="A1192" s="274">
        <v>1189</v>
      </c>
      <c r="B1192" s="274" t="s">
        <v>10362</v>
      </c>
      <c r="C1192" s="274" t="s">
        <v>5864</v>
      </c>
      <c r="D1192" s="862" t="s">
        <v>10363</v>
      </c>
      <c r="E1192" s="1021">
        <v>1174.81</v>
      </c>
      <c r="F1192" s="862">
        <v>5533392</v>
      </c>
      <c r="G1192" s="862" t="s">
        <v>10364</v>
      </c>
      <c r="H1192" s="862" t="s">
        <v>2870</v>
      </c>
      <c r="I1192" s="274" t="s">
        <v>10365</v>
      </c>
      <c r="J1192" s="274" t="s">
        <v>10366</v>
      </c>
      <c r="K1192" s="862" t="s">
        <v>2022</v>
      </c>
      <c r="L1192" s="862" t="s">
        <v>2969</v>
      </c>
    </row>
    <row r="1193" spans="1:12">
      <c r="A1193" s="1008">
        <v>1190</v>
      </c>
      <c r="B1193" s="1008" t="s">
        <v>10367</v>
      </c>
      <c r="C1193" s="1008" t="s">
        <v>5864</v>
      </c>
      <c r="D1193" s="305" t="s">
        <v>10368</v>
      </c>
      <c r="E1193" s="305">
        <v>831.62</v>
      </c>
      <c r="F1193" s="305">
        <v>5533392</v>
      </c>
      <c r="G1193" s="305" t="s">
        <v>10364</v>
      </c>
      <c r="H1193" s="305" t="s">
        <v>2870</v>
      </c>
      <c r="I1193" s="1008" t="s">
        <v>10365</v>
      </c>
      <c r="J1193" s="1008" t="s">
        <v>10366</v>
      </c>
      <c r="K1193" s="305" t="s">
        <v>2022</v>
      </c>
      <c r="L1193" s="305" t="s">
        <v>2969</v>
      </c>
    </row>
    <row r="1194" spans="1:12">
      <c r="A1194" s="274">
        <v>1191</v>
      </c>
      <c r="B1194" s="274" t="s">
        <v>10369</v>
      </c>
      <c r="C1194" s="274" t="s">
        <v>5864</v>
      </c>
      <c r="D1194" s="862" t="s">
        <v>4493</v>
      </c>
      <c r="E1194" s="1021">
        <v>1334.5</v>
      </c>
      <c r="F1194" s="862">
        <v>5533392</v>
      </c>
      <c r="G1194" s="862" t="s">
        <v>10364</v>
      </c>
      <c r="H1194" s="862" t="s">
        <v>2870</v>
      </c>
      <c r="I1194" s="274" t="s">
        <v>10365</v>
      </c>
      <c r="J1194" s="274" t="s">
        <v>10366</v>
      </c>
      <c r="K1194" s="862" t="s">
        <v>2022</v>
      </c>
      <c r="L1194" s="862" t="s">
        <v>2969</v>
      </c>
    </row>
    <row r="1195" spans="1:12">
      <c r="A1195" s="1008">
        <v>1192</v>
      </c>
      <c r="B1195" s="1008" t="s">
        <v>10370</v>
      </c>
      <c r="C1195" s="1008" t="s">
        <v>5864</v>
      </c>
      <c r="D1195" s="305" t="s">
        <v>10371</v>
      </c>
      <c r="E1195" s="305">
        <v>199.29</v>
      </c>
      <c r="F1195" s="305">
        <v>2871505</v>
      </c>
      <c r="G1195" s="305" t="s">
        <v>10372</v>
      </c>
      <c r="H1195" s="305" t="s">
        <v>2870</v>
      </c>
      <c r="I1195" s="1008" t="s">
        <v>10373</v>
      </c>
      <c r="J1195" s="1008" t="s">
        <v>10374</v>
      </c>
      <c r="K1195" s="305" t="s">
        <v>1207</v>
      </c>
      <c r="L1195" s="305" t="s">
        <v>3665</v>
      </c>
    </row>
    <row r="1196" spans="1:12" ht="24">
      <c r="A1196" s="274">
        <v>1193</v>
      </c>
      <c r="B1196" s="274" t="s">
        <v>10375</v>
      </c>
      <c r="C1196" s="274" t="s">
        <v>5864</v>
      </c>
      <c r="D1196" s="862" t="s">
        <v>10376</v>
      </c>
      <c r="E1196" s="1021">
        <v>2057.36</v>
      </c>
      <c r="F1196" s="862">
        <v>5504767</v>
      </c>
      <c r="G1196" s="862" t="s">
        <v>9809</v>
      </c>
      <c r="H1196" s="862" t="s">
        <v>5966</v>
      </c>
      <c r="I1196" s="274" t="s">
        <v>10377</v>
      </c>
      <c r="J1196" s="274" t="s">
        <v>10378</v>
      </c>
      <c r="K1196" s="862" t="s">
        <v>1213</v>
      </c>
      <c r="L1196" s="862" t="s">
        <v>3785</v>
      </c>
    </row>
    <row r="1197" spans="1:12">
      <c r="A1197" s="1008">
        <v>1194</v>
      </c>
      <c r="B1197" s="1008" t="s">
        <v>10379</v>
      </c>
      <c r="C1197" s="1008" t="s">
        <v>5864</v>
      </c>
      <c r="D1197" s="305" t="s">
        <v>10380</v>
      </c>
      <c r="E1197" s="305">
        <v>103.86</v>
      </c>
      <c r="F1197" s="305">
        <v>2827891</v>
      </c>
      <c r="G1197" s="305" t="s">
        <v>10381</v>
      </c>
      <c r="H1197" s="305" t="s">
        <v>2870</v>
      </c>
      <c r="I1197" s="1008" t="s">
        <v>10382</v>
      </c>
      <c r="J1197" s="1008" t="s">
        <v>10383</v>
      </c>
      <c r="K1197" s="305" t="s">
        <v>824</v>
      </c>
      <c r="L1197" s="305" t="s">
        <v>6172</v>
      </c>
    </row>
    <row r="1198" spans="1:12">
      <c r="A1198" s="274">
        <v>1195</v>
      </c>
      <c r="B1198" s="274" t="s">
        <v>10384</v>
      </c>
      <c r="C1198" s="274" t="s">
        <v>5864</v>
      </c>
      <c r="D1198" s="862" t="s">
        <v>4351</v>
      </c>
      <c r="E1198" s="862">
        <v>683.61</v>
      </c>
      <c r="F1198" s="862">
        <v>5074622</v>
      </c>
      <c r="G1198" s="862" t="s">
        <v>10385</v>
      </c>
      <c r="H1198" s="862" t="s">
        <v>2870</v>
      </c>
      <c r="I1198" s="274" t="s">
        <v>10386</v>
      </c>
      <c r="J1198" s="274" t="s">
        <v>10387</v>
      </c>
      <c r="K1198" s="862" t="s">
        <v>1809</v>
      </c>
      <c r="L1198" s="862" t="s">
        <v>3175</v>
      </c>
    </row>
    <row r="1199" spans="1:12">
      <c r="A1199" s="1008">
        <v>1196</v>
      </c>
      <c r="B1199" s="1008" t="s">
        <v>10388</v>
      </c>
      <c r="C1199" s="1008" t="s">
        <v>5864</v>
      </c>
      <c r="D1199" s="305" t="s">
        <v>3197</v>
      </c>
      <c r="E1199" s="305">
        <v>319.72000000000003</v>
      </c>
      <c r="F1199" s="305">
        <v>5158524</v>
      </c>
      <c r="G1199" s="305" t="s">
        <v>10389</v>
      </c>
      <c r="H1199" s="305" t="s">
        <v>2870</v>
      </c>
      <c r="I1199" s="1008" t="s">
        <v>10386</v>
      </c>
      <c r="J1199" s="1008" t="s">
        <v>10387</v>
      </c>
      <c r="K1199" s="305" t="s">
        <v>2022</v>
      </c>
      <c r="L1199" s="305" t="s">
        <v>3235</v>
      </c>
    </row>
    <row r="1200" spans="1:12">
      <c r="A1200" s="274">
        <v>1197</v>
      </c>
      <c r="B1200" s="274" t="s">
        <v>10390</v>
      </c>
      <c r="C1200" s="274" t="s">
        <v>5864</v>
      </c>
      <c r="D1200" s="862" t="s">
        <v>10391</v>
      </c>
      <c r="E1200" s="1021">
        <v>6647.05</v>
      </c>
      <c r="F1200" s="862">
        <v>2678187</v>
      </c>
      <c r="G1200" s="862" t="s">
        <v>10392</v>
      </c>
      <c r="H1200" s="862" t="s">
        <v>2870</v>
      </c>
      <c r="I1200" s="274" t="s">
        <v>10386</v>
      </c>
      <c r="J1200" s="274" t="s">
        <v>10387</v>
      </c>
      <c r="K1200" s="862" t="s">
        <v>1759</v>
      </c>
      <c r="L1200" s="862" t="s">
        <v>6019</v>
      </c>
    </row>
    <row r="1201" spans="1:12">
      <c r="A1201" s="1008">
        <v>1198</v>
      </c>
      <c r="B1201" s="1008" t="s">
        <v>10393</v>
      </c>
      <c r="C1201" s="1008" t="s">
        <v>5864</v>
      </c>
      <c r="D1201" s="305" t="s">
        <v>10394</v>
      </c>
      <c r="E1201" s="305">
        <v>565.86</v>
      </c>
      <c r="F1201" s="305">
        <v>2627663</v>
      </c>
      <c r="G1201" s="305" t="s">
        <v>10395</v>
      </c>
      <c r="H1201" s="305" t="s">
        <v>2870</v>
      </c>
      <c r="I1201" s="1008" t="s">
        <v>10396</v>
      </c>
      <c r="J1201" s="1008" t="s">
        <v>10397</v>
      </c>
      <c r="K1201" s="305" t="s">
        <v>1179</v>
      </c>
      <c r="L1201" s="305" t="s">
        <v>3080</v>
      </c>
    </row>
    <row r="1202" spans="1:12">
      <c r="A1202" s="274">
        <v>1199</v>
      </c>
      <c r="B1202" s="274" t="s">
        <v>10398</v>
      </c>
      <c r="C1202" s="274" t="s">
        <v>5864</v>
      </c>
      <c r="D1202" s="862" t="s">
        <v>10399</v>
      </c>
      <c r="E1202" s="862">
        <v>880.6</v>
      </c>
      <c r="F1202" s="862">
        <v>5102081</v>
      </c>
      <c r="G1202" s="862" t="s">
        <v>8193</v>
      </c>
      <c r="H1202" s="862" t="s">
        <v>2870</v>
      </c>
      <c r="I1202" s="274" t="s">
        <v>10400</v>
      </c>
      <c r="J1202" s="274" t="s">
        <v>10401</v>
      </c>
      <c r="K1202" s="862" t="s">
        <v>1265</v>
      </c>
      <c r="L1202" s="862" t="s">
        <v>3907</v>
      </c>
    </row>
    <row r="1203" spans="1:12">
      <c r="A1203" s="1008">
        <v>1200</v>
      </c>
      <c r="B1203" s="1008" t="s">
        <v>10402</v>
      </c>
      <c r="C1203" s="1008" t="s">
        <v>5864</v>
      </c>
      <c r="D1203" s="305" t="s">
        <v>10403</v>
      </c>
      <c r="E1203" s="305">
        <v>291.64</v>
      </c>
      <c r="F1203" s="305">
        <v>2057573</v>
      </c>
      <c r="G1203" s="305" t="s">
        <v>10404</v>
      </c>
      <c r="H1203" s="305" t="s">
        <v>2870</v>
      </c>
      <c r="I1203" s="1008" t="s">
        <v>10405</v>
      </c>
      <c r="J1203" s="1008" t="s">
        <v>10406</v>
      </c>
      <c r="K1203" s="305" t="s">
        <v>1759</v>
      </c>
      <c r="L1203" s="305" t="s">
        <v>2927</v>
      </c>
    </row>
    <row r="1204" spans="1:12">
      <c r="A1204" s="274">
        <v>1201</v>
      </c>
      <c r="B1204" s="274" t="s">
        <v>10407</v>
      </c>
      <c r="C1204" s="274" t="s">
        <v>5864</v>
      </c>
      <c r="D1204" s="862" t="s">
        <v>10408</v>
      </c>
      <c r="E1204" s="1021">
        <v>1216.55</v>
      </c>
      <c r="F1204" s="862">
        <v>2057573</v>
      </c>
      <c r="G1204" s="862" t="s">
        <v>10404</v>
      </c>
      <c r="H1204" s="862" t="s">
        <v>2870</v>
      </c>
      <c r="I1204" s="274" t="s">
        <v>10405</v>
      </c>
      <c r="J1204" s="274" t="s">
        <v>10406</v>
      </c>
      <c r="K1204" s="862" t="s">
        <v>1759</v>
      </c>
      <c r="L1204" s="862" t="s">
        <v>2927</v>
      </c>
    </row>
    <row r="1205" spans="1:12">
      <c r="A1205" s="1008">
        <v>1202</v>
      </c>
      <c r="B1205" s="1008" t="s">
        <v>10409</v>
      </c>
      <c r="C1205" s="1008" t="s">
        <v>5864</v>
      </c>
      <c r="D1205" s="305" t="s">
        <v>10410</v>
      </c>
      <c r="E1205" s="1019">
        <v>11669.59</v>
      </c>
      <c r="F1205" s="305">
        <v>5673569</v>
      </c>
      <c r="G1205" s="305" t="s">
        <v>10411</v>
      </c>
      <c r="H1205" s="305" t="s">
        <v>2870</v>
      </c>
      <c r="I1205" s="1008" t="s">
        <v>10412</v>
      </c>
      <c r="J1205" s="1008" t="s">
        <v>10413</v>
      </c>
      <c r="K1205" s="305" t="s">
        <v>1265</v>
      </c>
      <c r="L1205" s="305" t="s">
        <v>10414</v>
      </c>
    </row>
    <row r="1206" spans="1:12">
      <c r="A1206" s="274">
        <v>1203</v>
      </c>
      <c r="B1206" s="274" t="s">
        <v>10415</v>
      </c>
      <c r="C1206" s="274" t="s">
        <v>5864</v>
      </c>
      <c r="D1206" s="862" t="s">
        <v>10416</v>
      </c>
      <c r="E1206" s="1021">
        <v>1724.73</v>
      </c>
      <c r="F1206" s="862">
        <v>5083265</v>
      </c>
      <c r="G1206" s="862" t="s">
        <v>3198</v>
      </c>
      <c r="H1206" s="862" t="s">
        <v>5872</v>
      </c>
      <c r="I1206" s="274" t="s">
        <v>10412</v>
      </c>
      <c r="J1206" s="274" t="s">
        <v>10413</v>
      </c>
      <c r="K1206" s="862" t="s">
        <v>1179</v>
      </c>
      <c r="L1206" s="862" t="s">
        <v>3782</v>
      </c>
    </row>
    <row r="1207" spans="1:12">
      <c r="A1207" s="1008">
        <v>1204</v>
      </c>
      <c r="B1207" s="1008" t="s">
        <v>10417</v>
      </c>
      <c r="C1207" s="1008" t="s">
        <v>5864</v>
      </c>
      <c r="D1207" s="305" t="s">
        <v>8518</v>
      </c>
      <c r="E1207" s="305">
        <v>59.89</v>
      </c>
      <c r="F1207" s="305">
        <v>2658704</v>
      </c>
      <c r="G1207" s="305" t="s">
        <v>10418</v>
      </c>
      <c r="H1207" s="305" t="s">
        <v>2870</v>
      </c>
      <c r="I1207" s="1008" t="s">
        <v>10412</v>
      </c>
      <c r="J1207" s="1008" t="s">
        <v>10413</v>
      </c>
      <c r="K1207" s="305" t="s">
        <v>2022</v>
      </c>
      <c r="L1207" s="305" t="s">
        <v>3235</v>
      </c>
    </row>
    <row r="1208" spans="1:12" ht="24">
      <c r="A1208" s="274">
        <v>1205</v>
      </c>
      <c r="B1208" s="274" t="s">
        <v>10419</v>
      </c>
      <c r="C1208" s="274" t="s">
        <v>5864</v>
      </c>
      <c r="D1208" s="862" t="s">
        <v>9685</v>
      </c>
      <c r="E1208" s="1021">
        <v>1257.3399999999999</v>
      </c>
      <c r="F1208" s="862">
        <v>2746239</v>
      </c>
      <c r="G1208" s="862" t="s">
        <v>10420</v>
      </c>
      <c r="H1208" s="862" t="s">
        <v>5966</v>
      </c>
      <c r="I1208" s="274" t="s">
        <v>10412</v>
      </c>
      <c r="J1208" s="274" t="s">
        <v>10413</v>
      </c>
      <c r="K1208" s="862" t="s">
        <v>1207</v>
      </c>
      <c r="L1208" s="862" t="s">
        <v>4811</v>
      </c>
    </row>
    <row r="1209" spans="1:12">
      <c r="A1209" s="1008">
        <v>1206</v>
      </c>
      <c r="B1209" s="1008" t="s">
        <v>10421</v>
      </c>
      <c r="C1209" s="1008" t="s">
        <v>5864</v>
      </c>
      <c r="D1209" s="305" t="s">
        <v>10410</v>
      </c>
      <c r="E1209" s="1019">
        <v>1762.3</v>
      </c>
      <c r="F1209" s="305">
        <v>5673569</v>
      </c>
      <c r="G1209" s="305" t="s">
        <v>10411</v>
      </c>
      <c r="H1209" s="305" t="s">
        <v>2870</v>
      </c>
      <c r="I1209" s="1008" t="s">
        <v>10412</v>
      </c>
      <c r="J1209" s="1008" t="s">
        <v>10413</v>
      </c>
      <c r="K1209" s="305" t="s">
        <v>1265</v>
      </c>
      <c r="L1209" s="305" t="s">
        <v>4385</v>
      </c>
    </row>
    <row r="1210" spans="1:12">
      <c r="A1210" s="274">
        <v>1207</v>
      </c>
      <c r="B1210" s="274" t="s">
        <v>10422</v>
      </c>
      <c r="C1210" s="274" t="s">
        <v>5864</v>
      </c>
      <c r="D1210" s="862" t="s">
        <v>10423</v>
      </c>
      <c r="E1210" s="862">
        <v>114.36</v>
      </c>
      <c r="F1210" s="862">
        <v>2095092</v>
      </c>
      <c r="G1210" s="862" t="s">
        <v>10424</v>
      </c>
      <c r="H1210" s="862" t="s">
        <v>2870</v>
      </c>
      <c r="I1210" s="274" t="s">
        <v>10425</v>
      </c>
      <c r="J1210" s="274" t="s">
        <v>10426</v>
      </c>
      <c r="K1210" s="862" t="s">
        <v>2022</v>
      </c>
      <c r="L1210" s="862" t="s">
        <v>3235</v>
      </c>
    </row>
    <row r="1211" spans="1:12">
      <c r="A1211" s="1008">
        <v>1208</v>
      </c>
      <c r="B1211" s="1008" t="s">
        <v>10427</v>
      </c>
      <c r="C1211" s="1008" t="s">
        <v>5864</v>
      </c>
      <c r="D1211" s="305" t="s">
        <v>10282</v>
      </c>
      <c r="E1211" s="305">
        <v>35.090000000000003</v>
      </c>
      <c r="F1211" s="305">
        <v>5134021</v>
      </c>
      <c r="G1211" s="305" t="s">
        <v>10428</v>
      </c>
      <c r="H1211" s="305" t="s">
        <v>2870</v>
      </c>
      <c r="I1211" s="1008" t="s">
        <v>10425</v>
      </c>
      <c r="J1211" s="1008" t="s">
        <v>10426</v>
      </c>
      <c r="K1211" s="305" t="s">
        <v>2022</v>
      </c>
      <c r="L1211" s="305" t="s">
        <v>3235</v>
      </c>
    </row>
    <row r="1212" spans="1:12">
      <c r="A1212" s="274">
        <v>1209</v>
      </c>
      <c r="B1212" s="274" t="s">
        <v>10429</v>
      </c>
      <c r="C1212" s="274" t="s">
        <v>5864</v>
      </c>
      <c r="D1212" s="862" t="s">
        <v>10430</v>
      </c>
      <c r="E1212" s="862">
        <v>563.01</v>
      </c>
      <c r="F1212" s="862">
        <v>5839114</v>
      </c>
      <c r="G1212" s="862" t="s">
        <v>10431</v>
      </c>
      <c r="H1212" s="862" t="s">
        <v>2870</v>
      </c>
      <c r="I1212" s="274" t="s">
        <v>10432</v>
      </c>
      <c r="J1212" s="274" t="s">
        <v>10433</v>
      </c>
      <c r="K1212" s="862" t="s">
        <v>1202</v>
      </c>
      <c r="L1212" s="862" t="s">
        <v>3268</v>
      </c>
    </row>
    <row r="1213" spans="1:12">
      <c r="A1213" s="1008">
        <v>1210</v>
      </c>
      <c r="B1213" s="1008" t="s">
        <v>10434</v>
      </c>
      <c r="C1213" s="1008" t="s">
        <v>5864</v>
      </c>
      <c r="D1213" s="305" t="s">
        <v>10435</v>
      </c>
      <c r="E1213" s="305">
        <v>192.37</v>
      </c>
      <c r="F1213" s="305">
        <v>5547938</v>
      </c>
      <c r="G1213" s="305" t="s">
        <v>7097</v>
      </c>
      <c r="H1213" s="305" t="s">
        <v>5872</v>
      </c>
      <c r="I1213" s="1008" t="s">
        <v>10432</v>
      </c>
      <c r="J1213" s="1008" t="s">
        <v>10433</v>
      </c>
      <c r="K1213" s="305" t="s">
        <v>2022</v>
      </c>
      <c r="L1213" s="305" t="s">
        <v>2969</v>
      </c>
    </row>
    <row r="1214" spans="1:12">
      <c r="A1214" s="274">
        <v>1211</v>
      </c>
      <c r="B1214" s="274" t="s">
        <v>10436</v>
      </c>
      <c r="C1214" s="274" t="s">
        <v>5864</v>
      </c>
      <c r="D1214" s="862" t="s">
        <v>10004</v>
      </c>
      <c r="E1214" s="862">
        <v>734.41</v>
      </c>
      <c r="F1214" s="862">
        <v>5506816</v>
      </c>
      <c r="G1214" s="862" t="s">
        <v>10437</v>
      </c>
      <c r="H1214" s="862" t="s">
        <v>2870</v>
      </c>
      <c r="I1214" s="274" t="s">
        <v>10438</v>
      </c>
      <c r="J1214" s="274" t="s">
        <v>10439</v>
      </c>
      <c r="K1214" s="862" t="s">
        <v>1202</v>
      </c>
      <c r="L1214" s="862" t="s">
        <v>3728</v>
      </c>
    </row>
    <row r="1215" spans="1:12">
      <c r="A1215" s="1008">
        <v>1212</v>
      </c>
      <c r="B1215" s="1008" t="s">
        <v>10440</v>
      </c>
      <c r="C1215" s="1008" t="s">
        <v>5864</v>
      </c>
      <c r="D1215" s="305" t="s">
        <v>10004</v>
      </c>
      <c r="E1215" s="305">
        <v>251.1</v>
      </c>
      <c r="F1215" s="305">
        <v>6280161</v>
      </c>
      <c r="G1215" s="305" t="s">
        <v>10441</v>
      </c>
      <c r="H1215" s="305" t="s">
        <v>2870</v>
      </c>
      <c r="I1215" s="1008" t="s">
        <v>10438</v>
      </c>
      <c r="J1215" s="1008" t="s">
        <v>10439</v>
      </c>
      <c r="K1215" s="305" t="s">
        <v>1202</v>
      </c>
      <c r="L1215" s="305" t="s">
        <v>3728</v>
      </c>
    </row>
    <row r="1216" spans="1:12">
      <c r="A1216" s="274">
        <v>1213</v>
      </c>
      <c r="B1216" s="274" t="s">
        <v>10442</v>
      </c>
      <c r="C1216" s="274" t="s">
        <v>5864</v>
      </c>
      <c r="D1216" s="862" t="s">
        <v>10443</v>
      </c>
      <c r="E1216" s="862">
        <v>32.39</v>
      </c>
      <c r="F1216" s="862">
        <v>5112494</v>
      </c>
      <c r="G1216" s="862" t="s">
        <v>10444</v>
      </c>
      <c r="H1216" s="862" t="s">
        <v>6130</v>
      </c>
      <c r="I1216" s="274" t="s">
        <v>10445</v>
      </c>
      <c r="J1216" s="274" t="s">
        <v>10446</v>
      </c>
      <c r="K1216" s="862" t="s">
        <v>2022</v>
      </c>
      <c r="L1216" s="862" t="s">
        <v>3186</v>
      </c>
    </row>
    <row r="1217" spans="1:12">
      <c r="A1217" s="1008">
        <v>1214</v>
      </c>
      <c r="B1217" s="1008" t="s">
        <v>10447</v>
      </c>
      <c r="C1217" s="1008" t="s">
        <v>5864</v>
      </c>
      <c r="D1217" s="305" t="s">
        <v>10448</v>
      </c>
      <c r="E1217" s="305">
        <v>533.34</v>
      </c>
      <c r="F1217" s="305">
        <v>5070287</v>
      </c>
      <c r="G1217" s="305" t="s">
        <v>10449</v>
      </c>
      <c r="H1217" s="305" t="s">
        <v>2870</v>
      </c>
      <c r="I1217" s="1008" t="s">
        <v>10450</v>
      </c>
      <c r="J1217" s="1008" t="s">
        <v>10451</v>
      </c>
      <c r="K1217" s="305" t="s">
        <v>1234</v>
      </c>
      <c r="L1217" s="305" t="s">
        <v>10452</v>
      </c>
    </row>
    <row r="1218" spans="1:12" ht="24">
      <c r="A1218" s="274">
        <v>1215</v>
      </c>
      <c r="B1218" s="274" t="s">
        <v>10453</v>
      </c>
      <c r="C1218" s="274" t="s">
        <v>5864</v>
      </c>
      <c r="D1218" s="862" t="s">
        <v>10454</v>
      </c>
      <c r="E1218" s="862">
        <v>745.15</v>
      </c>
      <c r="F1218" s="862">
        <v>5351324</v>
      </c>
      <c r="G1218" s="862" t="s">
        <v>10455</v>
      </c>
      <c r="H1218" s="862" t="s">
        <v>5966</v>
      </c>
      <c r="I1218" s="274" t="s">
        <v>10450</v>
      </c>
      <c r="J1218" s="274" t="s">
        <v>10451</v>
      </c>
      <c r="K1218" s="862" t="s">
        <v>1234</v>
      </c>
      <c r="L1218" s="862" t="s">
        <v>1234</v>
      </c>
    </row>
    <row r="1219" spans="1:12">
      <c r="A1219" s="1008">
        <v>1216</v>
      </c>
      <c r="B1219" s="1008" t="s">
        <v>10456</v>
      </c>
      <c r="C1219" s="1008" t="s">
        <v>5864</v>
      </c>
      <c r="D1219" s="305" t="s">
        <v>10457</v>
      </c>
      <c r="E1219" s="1019">
        <v>7158.09</v>
      </c>
      <c r="F1219" s="305">
        <v>5070287</v>
      </c>
      <c r="G1219" s="305" t="s">
        <v>10449</v>
      </c>
      <c r="H1219" s="305" t="s">
        <v>2870</v>
      </c>
      <c r="I1219" s="1008" t="s">
        <v>10458</v>
      </c>
      <c r="J1219" s="1008" t="s">
        <v>10459</v>
      </c>
      <c r="K1219" s="305" t="s">
        <v>1234</v>
      </c>
      <c r="L1219" s="305" t="s">
        <v>1234</v>
      </c>
    </row>
    <row r="1220" spans="1:12">
      <c r="A1220" s="274">
        <v>1217</v>
      </c>
      <c r="B1220" s="274" t="s">
        <v>10460</v>
      </c>
      <c r="C1220" s="274" t="s">
        <v>5864</v>
      </c>
      <c r="D1220" s="862" t="s">
        <v>10461</v>
      </c>
      <c r="E1220" s="862">
        <v>148.91</v>
      </c>
      <c r="F1220" s="862">
        <v>5405335</v>
      </c>
      <c r="G1220" s="862" t="s">
        <v>3258</v>
      </c>
      <c r="H1220" s="862" t="s">
        <v>2870</v>
      </c>
      <c r="I1220" s="274" t="s">
        <v>10462</v>
      </c>
      <c r="J1220" s="274" t="s">
        <v>10463</v>
      </c>
      <c r="K1220" s="862" t="s">
        <v>1213</v>
      </c>
      <c r="L1220" s="862" t="s">
        <v>3259</v>
      </c>
    </row>
    <row r="1221" spans="1:12">
      <c r="A1221" s="1008">
        <v>1218</v>
      </c>
      <c r="B1221" s="1008" t="s">
        <v>10464</v>
      </c>
      <c r="C1221" s="1008" t="s">
        <v>5864</v>
      </c>
      <c r="D1221" s="305" t="s">
        <v>10461</v>
      </c>
      <c r="E1221" s="305">
        <v>622.21</v>
      </c>
      <c r="F1221" s="305">
        <v>5830974</v>
      </c>
      <c r="G1221" s="305" t="s">
        <v>7688</v>
      </c>
      <c r="H1221" s="305" t="s">
        <v>2870</v>
      </c>
      <c r="I1221" s="1008" t="s">
        <v>10462</v>
      </c>
      <c r="J1221" s="1008" t="s">
        <v>10463</v>
      </c>
      <c r="K1221" s="305" t="s">
        <v>1213</v>
      </c>
      <c r="L1221" s="305" t="s">
        <v>3259</v>
      </c>
    </row>
    <row r="1222" spans="1:12">
      <c r="A1222" s="274">
        <v>1219</v>
      </c>
      <c r="B1222" s="274" t="s">
        <v>10465</v>
      </c>
      <c r="C1222" s="274" t="s">
        <v>5864</v>
      </c>
      <c r="D1222" s="862" t="s">
        <v>5199</v>
      </c>
      <c r="E1222" s="862">
        <v>146.12</v>
      </c>
      <c r="F1222" s="862">
        <v>2862468</v>
      </c>
      <c r="G1222" s="862" t="s">
        <v>6335</v>
      </c>
      <c r="H1222" s="862" t="s">
        <v>2870</v>
      </c>
      <c r="I1222" s="274" t="s">
        <v>10466</v>
      </c>
      <c r="J1222" s="274" t="s">
        <v>10467</v>
      </c>
      <c r="K1222" s="862" t="s">
        <v>1809</v>
      </c>
      <c r="L1222" s="862" t="s">
        <v>4250</v>
      </c>
    </row>
    <row r="1223" spans="1:12" ht="24">
      <c r="A1223" s="1008">
        <v>1220</v>
      </c>
      <c r="B1223" s="1008" t="s">
        <v>10468</v>
      </c>
      <c r="C1223" s="1008" t="s">
        <v>5864</v>
      </c>
      <c r="D1223" s="305" t="s">
        <v>10469</v>
      </c>
      <c r="E1223" s="305">
        <v>594.39</v>
      </c>
      <c r="F1223" s="305">
        <v>5504767</v>
      </c>
      <c r="G1223" s="305" t="s">
        <v>9809</v>
      </c>
      <c r="H1223" s="305" t="s">
        <v>5966</v>
      </c>
      <c r="I1223" s="1008" t="s">
        <v>10470</v>
      </c>
      <c r="J1223" s="1008" t="s">
        <v>10471</v>
      </c>
      <c r="K1223" s="305" t="s">
        <v>1213</v>
      </c>
      <c r="L1223" s="305" t="s">
        <v>3785</v>
      </c>
    </row>
    <row r="1224" spans="1:12">
      <c r="A1224" s="274">
        <v>1221</v>
      </c>
      <c r="B1224" s="274" t="s">
        <v>10472</v>
      </c>
      <c r="C1224" s="274" t="s">
        <v>5864</v>
      </c>
      <c r="D1224" s="862" t="s">
        <v>10473</v>
      </c>
      <c r="E1224" s="862">
        <v>80.12</v>
      </c>
      <c r="F1224" s="862">
        <v>5082544</v>
      </c>
      <c r="G1224" s="862" t="s">
        <v>10474</v>
      </c>
      <c r="H1224" s="862" t="s">
        <v>5872</v>
      </c>
      <c r="I1224" s="274" t="s">
        <v>10475</v>
      </c>
      <c r="J1224" s="274" t="s">
        <v>10476</v>
      </c>
      <c r="K1224" s="862" t="s">
        <v>1265</v>
      </c>
      <c r="L1224" s="862" t="s">
        <v>3353</v>
      </c>
    </row>
    <row r="1225" spans="1:12">
      <c r="A1225" s="1008">
        <v>1222</v>
      </c>
      <c r="B1225" s="1008" t="s">
        <v>10477</v>
      </c>
      <c r="C1225" s="1008" t="s">
        <v>5864</v>
      </c>
      <c r="D1225" s="305" t="s">
        <v>10380</v>
      </c>
      <c r="E1225" s="305">
        <v>96.66</v>
      </c>
      <c r="F1225" s="305">
        <v>5020719</v>
      </c>
      <c r="G1225" s="305" t="s">
        <v>8401</v>
      </c>
      <c r="H1225" s="305" t="s">
        <v>2870</v>
      </c>
      <c r="I1225" s="1008" t="s">
        <v>10478</v>
      </c>
      <c r="J1225" s="1008" t="s">
        <v>10479</v>
      </c>
      <c r="K1225" s="305" t="s">
        <v>824</v>
      </c>
      <c r="L1225" s="305" t="s">
        <v>6172</v>
      </c>
    </row>
    <row r="1226" spans="1:12">
      <c r="A1226" s="274">
        <v>1223</v>
      </c>
      <c r="B1226" s="274" t="s">
        <v>10480</v>
      </c>
      <c r="C1226" s="274" t="s">
        <v>5864</v>
      </c>
      <c r="D1226" s="862" t="s">
        <v>10481</v>
      </c>
      <c r="E1226" s="862">
        <v>8.11</v>
      </c>
      <c r="F1226" s="862">
        <v>4244796</v>
      </c>
      <c r="G1226" s="862" t="s">
        <v>10482</v>
      </c>
      <c r="H1226" s="862" t="s">
        <v>2870</v>
      </c>
      <c r="I1226" s="274" t="s">
        <v>10483</v>
      </c>
      <c r="J1226" s="274" t="s">
        <v>10484</v>
      </c>
      <c r="K1226" s="862" t="s">
        <v>1239</v>
      </c>
      <c r="L1226" s="862" t="s">
        <v>3163</v>
      </c>
    </row>
    <row r="1227" spans="1:12">
      <c r="A1227" s="1008">
        <v>1224</v>
      </c>
      <c r="B1227" s="1008" t="s">
        <v>10485</v>
      </c>
      <c r="C1227" s="1008" t="s">
        <v>5864</v>
      </c>
      <c r="D1227" s="305" t="s">
        <v>10486</v>
      </c>
      <c r="E1227" s="1019">
        <v>9891.7000000000007</v>
      </c>
      <c r="F1227" s="305">
        <v>5176727</v>
      </c>
      <c r="G1227" s="305" t="s">
        <v>9106</v>
      </c>
      <c r="H1227" s="305" t="s">
        <v>5872</v>
      </c>
      <c r="I1227" s="1008" t="s">
        <v>10487</v>
      </c>
      <c r="J1227" s="1008" t="s">
        <v>10488</v>
      </c>
      <c r="K1227" s="305" t="s">
        <v>1759</v>
      </c>
      <c r="L1227" s="305" t="s">
        <v>2908</v>
      </c>
    </row>
    <row r="1228" spans="1:12">
      <c r="A1228" s="274">
        <v>1225</v>
      </c>
      <c r="B1228" s="274" t="s">
        <v>10489</v>
      </c>
      <c r="C1228" s="274" t="s">
        <v>5864</v>
      </c>
      <c r="D1228" s="862" t="s">
        <v>10490</v>
      </c>
      <c r="E1228" s="1021">
        <v>4050.13</v>
      </c>
      <c r="F1228" s="862">
        <v>5190479</v>
      </c>
      <c r="G1228" s="862" t="s">
        <v>10491</v>
      </c>
      <c r="H1228" s="862" t="s">
        <v>2870</v>
      </c>
      <c r="I1228" s="274" t="s">
        <v>10492</v>
      </c>
      <c r="J1228" s="274" t="s">
        <v>10493</v>
      </c>
      <c r="K1228" s="862" t="s">
        <v>1234</v>
      </c>
      <c r="L1228" s="862" t="s">
        <v>1234</v>
      </c>
    </row>
    <row r="1229" spans="1:12" ht="24">
      <c r="A1229" s="1008">
        <v>1226</v>
      </c>
      <c r="B1229" s="1008" t="s">
        <v>10494</v>
      </c>
      <c r="C1229" s="1008" t="s">
        <v>5864</v>
      </c>
      <c r="D1229" s="305" t="s">
        <v>4420</v>
      </c>
      <c r="E1229" s="305">
        <v>530.79</v>
      </c>
      <c r="F1229" s="305">
        <v>5586887</v>
      </c>
      <c r="G1229" s="305" t="s">
        <v>10495</v>
      </c>
      <c r="H1229" s="305" t="s">
        <v>5966</v>
      </c>
      <c r="I1229" s="1008" t="s">
        <v>10496</v>
      </c>
      <c r="J1229" s="1008" t="s">
        <v>10497</v>
      </c>
      <c r="K1229" s="305" t="s">
        <v>1179</v>
      </c>
      <c r="L1229" s="305" t="s">
        <v>3475</v>
      </c>
    </row>
    <row r="1230" spans="1:12">
      <c r="A1230" s="274">
        <v>1227</v>
      </c>
      <c r="B1230" s="274" t="s">
        <v>10498</v>
      </c>
      <c r="C1230" s="274" t="s">
        <v>5864</v>
      </c>
      <c r="D1230" s="862" t="s">
        <v>10499</v>
      </c>
      <c r="E1230" s="862">
        <v>352.97</v>
      </c>
      <c r="F1230" s="862">
        <v>5977282</v>
      </c>
      <c r="G1230" s="862" t="s">
        <v>10500</v>
      </c>
      <c r="H1230" s="862" t="s">
        <v>2870</v>
      </c>
      <c r="I1230" s="274" t="s">
        <v>10501</v>
      </c>
      <c r="J1230" s="274" t="s">
        <v>10502</v>
      </c>
      <c r="K1230" s="862" t="s">
        <v>2022</v>
      </c>
      <c r="L1230" s="862" t="s">
        <v>5738</v>
      </c>
    </row>
    <row r="1231" spans="1:12">
      <c r="A1231" s="1008">
        <v>1228</v>
      </c>
      <c r="B1231" s="1008" t="s">
        <v>10503</v>
      </c>
      <c r="C1231" s="1008" t="s">
        <v>5864</v>
      </c>
      <c r="D1231" s="305" t="s">
        <v>5740</v>
      </c>
      <c r="E1231" s="1019">
        <v>1228.6600000000001</v>
      </c>
      <c r="F1231" s="305">
        <v>5211859</v>
      </c>
      <c r="G1231" s="305" t="s">
        <v>10504</v>
      </c>
      <c r="H1231" s="305" t="s">
        <v>2870</v>
      </c>
      <c r="I1231" s="1008" t="s">
        <v>10505</v>
      </c>
      <c r="J1231" s="1008" t="s">
        <v>10506</v>
      </c>
      <c r="K1231" s="305" t="s">
        <v>1234</v>
      </c>
      <c r="L1231" s="305" t="s">
        <v>3010</v>
      </c>
    </row>
    <row r="1232" spans="1:12">
      <c r="A1232" s="274">
        <v>1229</v>
      </c>
      <c r="B1232" s="274" t="s">
        <v>10507</v>
      </c>
      <c r="C1232" s="274" t="s">
        <v>5864</v>
      </c>
      <c r="D1232" s="862" t="s">
        <v>10508</v>
      </c>
      <c r="E1232" s="862">
        <v>288.38</v>
      </c>
      <c r="F1232" s="862">
        <v>5095719</v>
      </c>
      <c r="G1232" s="862" t="s">
        <v>10509</v>
      </c>
      <c r="H1232" s="862" t="s">
        <v>2870</v>
      </c>
      <c r="I1232" s="274" t="s">
        <v>10510</v>
      </c>
      <c r="J1232" s="274" t="s">
        <v>10511</v>
      </c>
      <c r="K1232" s="862" t="s">
        <v>1234</v>
      </c>
      <c r="L1232" s="862" t="s">
        <v>8053</v>
      </c>
    </row>
    <row r="1233" spans="1:12">
      <c r="A1233" s="1008">
        <v>1230</v>
      </c>
      <c r="B1233" s="1008" t="s">
        <v>10512</v>
      </c>
      <c r="C1233" s="1008" t="s">
        <v>5864</v>
      </c>
      <c r="D1233" s="305" t="s">
        <v>10513</v>
      </c>
      <c r="E1233" s="305">
        <v>26.45</v>
      </c>
      <c r="F1233" s="305">
        <v>5172055</v>
      </c>
      <c r="G1233" s="305" t="s">
        <v>10514</v>
      </c>
      <c r="H1233" s="305" t="s">
        <v>2870</v>
      </c>
      <c r="I1233" s="1008" t="s">
        <v>10515</v>
      </c>
      <c r="J1233" s="1008" t="s">
        <v>10516</v>
      </c>
      <c r="K1233" s="305" t="s">
        <v>2058</v>
      </c>
      <c r="L1233" s="305" t="s">
        <v>1197</v>
      </c>
    </row>
    <row r="1234" spans="1:12">
      <c r="A1234" s="274">
        <v>1231</v>
      </c>
      <c r="B1234" s="274" t="s">
        <v>10517</v>
      </c>
      <c r="C1234" s="274" t="s">
        <v>5864</v>
      </c>
      <c r="D1234" s="862" t="s">
        <v>10518</v>
      </c>
      <c r="E1234" s="862">
        <v>90.27</v>
      </c>
      <c r="F1234" s="862">
        <v>2848376</v>
      </c>
      <c r="G1234" s="862" t="s">
        <v>8597</v>
      </c>
      <c r="H1234" s="862" t="s">
        <v>2870</v>
      </c>
      <c r="I1234" s="274" t="s">
        <v>10519</v>
      </c>
      <c r="J1234" s="274" t="s">
        <v>10520</v>
      </c>
      <c r="K1234" s="862" t="s">
        <v>1202</v>
      </c>
      <c r="L1234" s="862" t="s">
        <v>3219</v>
      </c>
    </row>
    <row r="1235" spans="1:12">
      <c r="A1235" s="1008">
        <v>1232</v>
      </c>
      <c r="B1235" s="1008" t="s">
        <v>10521</v>
      </c>
      <c r="C1235" s="1008" t="s">
        <v>5864</v>
      </c>
      <c r="D1235" s="305" t="s">
        <v>9514</v>
      </c>
      <c r="E1235" s="305">
        <v>46.27</v>
      </c>
      <c r="F1235" s="305">
        <v>2848066</v>
      </c>
      <c r="G1235" s="305" t="s">
        <v>10522</v>
      </c>
      <c r="H1235" s="305" t="s">
        <v>2870</v>
      </c>
      <c r="I1235" s="1008" t="s">
        <v>10523</v>
      </c>
      <c r="J1235" s="1008" t="s">
        <v>10524</v>
      </c>
      <c r="K1235" s="305" t="s">
        <v>1179</v>
      </c>
      <c r="L1235" s="305" t="s">
        <v>3182</v>
      </c>
    </row>
    <row r="1236" spans="1:12">
      <c r="A1236" s="274">
        <v>1233</v>
      </c>
      <c r="B1236" s="274" t="s">
        <v>10525</v>
      </c>
      <c r="C1236" s="274" t="s">
        <v>5864</v>
      </c>
      <c r="D1236" s="862" t="s">
        <v>10526</v>
      </c>
      <c r="E1236" s="862">
        <v>570.91999999999996</v>
      </c>
      <c r="F1236" s="862">
        <v>5115809</v>
      </c>
      <c r="G1236" s="862" t="s">
        <v>10527</v>
      </c>
      <c r="H1236" s="862" t="s">
        <v>2870</v>
      </c>
      <c r="I1236" s="274" t="s">
        <v>10523</v>
      </c>
      <c r="J1236" s="274" t="s">
        <v>10524</v>
      </c>
      <c r="K1236" s="862" t="s">
        <v>2022</v>
      </c>
      <c r="L1236" s="862" t="s">
        <v>2969</v>
      </c>
    </row>
    <row r="1237" spans="1:12">
      <c r="A1237" s="1008">
        <v>1234</v>
      </c>
      <c r="B1237" s="1008" t="s">
        <v>10528</v>
      </c>
      <c r="C1237" s="1008" t="s">
        <v>5864</v>
      </c>
      <c r="D1237" s="305" t="s">
        <v>5989</v>
      </c>
      <c r="E1237" s="305">
        <v>376.18</v>
      </c>
      <c r="F1237" s="305">
        <v>5229049</v>
      </c>
      <c r="G1237" s="305" t="s">
        <v>6036</v>
      </c>
      <c r="H1237" s="305" t="s">
        <v>2870</v>
      </c>
      <c r="I1237" s="1008" t="s">
        <v>10529</v>
      </c>
      <c r="J1237" s="1008" t="s">
        <v>10530</v>
      </c>
      <c r="K1237" s="305" t="s">
        <v>2022</v>
      </c>
      <c r="L1237" s="305" t="s">
        <v>2903</v>
      </c>
    </row>
    <row r="1238" spans="1:12">
      <c r="A1238" s="274">
        <v>1235</v>
      </c>
      <c r="B1238" s="274" t="s">
        <v>10531</v>
      </c>
      <c r="C1238" s="274" t="s">
        <v>5864</v>
      </c>
      <c r="D1238" s="862" t="s">
        <v>10532</v>
      </c>
      <c r="E1238" s="862">
        <v>443.06</v>
      </c>
      <c r="F1238" s="862">
        <v>5289424</v>
      </c>
      <c r="G1238" s="862" t="s">
        <v>10533</v>
      </c>
      <c r="H1238" s="862" t="s">
        <v>2870</v>
      </c>
      <c r="I1238" s="274" t="s">
        <v>10534</v>
      </c>
      <c r="J1238" s="274" t="s">
        <v>10535</v>
      </c>
      <c r="K1238" s="862" t="s">
        <v>2022</v>
      </c>
      <c r="L1238" s="862" t="s">
        <v>7770</v>
      </c>
    </row>
    <row r="1239" spans="1:12">
      <c r="A1239" s="1008">
        <v>1236</v>
      </c>
      <c r="B1239" s="1008" t="s">
        <v>10536</v>
      </c>
      <c r="C1239" s="1008" t="s">
        <v>5864</v>
      </c>
      <c r="D1239" s="305" t="s">
        <v>10537</v>
      </c>
      <c r="E1239" s="305">
        <v>751.12</v>
      </c>
      <c r="F1239" s="305">
        <v>2585871</v>
      </c>
      <c r="G1239" s="305" t="s">
        <v>10538</v>
      </c>
      <c r="H1239" s="305" t="s">
        <v>2870</v>
      </c>
      <c r="I1239" s="1008" t="s">
        <v>10534</v>
      </c>
      <c r="J1239" s="1008" t="s">
        <v>10539</v>
      </c>
      <c r="K1239" s="305" t="s">
        <v>1202</v>
      </c>
      <c r="L1239" s="305" t="s">
        <v>3396</v>
      </c>
    </row>
    <row r="1240" spans="1:12">
      <c r="A1240" s="274">
        <v>1237</v>
      </c>
      <c r="B1240" s="274" t="s">
        <v>10540</v>
      </c>
      <c r="C1240" s="274" t="s">
        <v>5864</v>
      </c>
      <c r="D1240" s="862" t="s">
        <v>5520</v>
      </c>
      <c r="E1240" s="862">
        <v>393.66</v>
      </c>
      <c r="F1240" s="862">
        <v>5109078</v>
      </c>
      <c r="G1240" s="862" t="s">
        <v>10541</v>
      </c>
      <c r="H1240" s="862" t="s">
        <v>2870</v>
      </c>
      <c r="I1240" s="274" t="s">
        <v>10542</v>
      </c>
      <c r="J1240" s="274" t="s">
        <v>10543</v>
      </c>
      <c r="K1240" s="862" t="s">
        <v>1759</v>
      </c>
      <c r="L1240" s="862" t="s">
        <v>3162</v>
      </c>
    </row>
    <row r="1241" spans="1:12">
      <c r="A1241" s="1008">
        <v>1238</v>
      </c>
      <c r="B1241" s="1008" t="s">
        <v>10544</v>
      </c>
      <c r="C1241" s="1008" t="s">
        <v>5864</v>
      </c>
      <c r="D1241" s="305" t="s">
        <v>10545</v>
      </c>
      <c r="E1241" s="305">
        <v>284.85000000000002</v>
      </c>
      <c r="F1241" s="305">
        <v>2848066</v>
      </c>
      <c r="G1241" s="305" t="s">
        <v>10522</v>
      </c>
      <c r="H1241" s="305" t="s">
        <v>2870</v>
      </c>
      <c r="I1241" s="1008" t="s">
        <v>10542</v>
      </c>
      <c r="J1241" s="1008" t="s">
        <v>10543</v>
      </c>
      <c r="K1241" s="305" t="s">
        <v>1179</v>
      </c>
      <c r="L1241" s="305" t="s">
        <v>3182</v>
      </c>
    </row>
    <row r="1242" spans="1:12">
      <c r="A1242" s="274">
        <v>1239</v>
      </c>
      <c r="B1242" s="274" t="s">
        <v>10546</v>
      </c>
      <c r="C1242" s="274" t="s">
        <v>5864</v>
      </c>
      <c r="D1242" s="862" t="s">
        <v>10547</v>
      </c>
      <c r="E1242" s="862">
        <v>795.16</v>
      </c>
      <c r="F1242" s="862">
        <v>5581656</v>
      </c>
      <c r="G1242" s="862" t="s">
        <v>10548</v>
      </c>
      <c r="H1242" s="862" t="s">
        <v>2870</v>
      </c>
      <c r="I1242" s="274" t="s">
        <v>10549</v>
      </c>
      <c r="J1242" s="274" t="s">
        <v>10550</v>
      </c>
      <c r="K1242" s="862" t="s">
        <v>1179</v>
      </c>
      <c r="L1242" s="862" t="s">
        <v>3782</v>
      </c>
    </row>
    <row r="1243" spans="1:12">
      <c r="A1243" s="1008">
        <v>1240</v>
      </c>
      <c r="B1243" s="1008" t="s">
        <v>10551</v>
      </c>
      <c r="C1243" s="1008" t="s">
        <v>5864</v>
      </c>
      <c r="D1243" s="305" t="s">
        <v>10552</v>
      </c>
      <c r="E1243" s="305">
        <v>183.55</v>
      </c>
      <c r="F1243" s="305">
        <v>2818493</v>
      </c>
      <c r="G1243" s="305" t="s">
        <v>10553</v>
      </c>
      <c r="H1243" s="305" t="s">
        <v>2870</v>
      </c>
      <c r="I1243" s="1008" t="s">
        <v>10554</v>
      </c>
      <c r="J1243" s="1008" t="s">
        <v>10555</v>
      </c>
      <c r="K1243" s="305" t="s">
        <v>1202</v>
      </c>
      <c r="L1243" s="305" t="s">
        <v>3268</v>
      </c>
    </row>
    <row r="1244" spans="1:12">
      <c r="A1244" s="274">
        <v>1241</v>
      </c>
      <c r="B1244" s="274" t="s">
        <v>10556</v>
      </c>
      <c r="C1244" s="274" t="s">
        <v>5864</v>
      </c>
      <c r="D1244" s="862" t="s">
        <v>10557</v>
      </c>
      <c r="E1244" s="862">
        <v>388.62</v>
      </c>
      <c r="F1244" s="862">
        <v>5816912</v>
      </c>
      <c r="G1244" s="862" t="s">
        <v>10558</v>
      </c>
      <c r="H1244" s="862" t="s">
        <v>2870</v>
      </c>
      <c r="I1244" s="274" t="s">
        <v>10554</v>
      </c>
      <c r="J1244" s="274" t="s">
        <v>10555</v>
      </c>
      <c r="K1244" s="862" t="s">
        <v>2022</v>
      </c>
      <c r="L1244" s="862" t="s">
        <v>2969</v>
      </c>
    </row>
    <row r="1245" spans="1:12">
      <c r="A1245" s="1008">
        <v>1242</v>
      </c>
      <c r="B1245" s="1008" t="s">
        <v>10559</v>
      </c>
      <c r="C1245" s="1008" t="s">
        <v>5864</v>
      </c>
      <c r="D1245" s="305" t="s">
        <v>2969</v>
      </c>
      <c r="E1245" s="305">
        <v>118.5</v>
      </c>
      <c r="F1245" s="305">
        <v>5263069</v>
      </c>
      <c r="G1245" s="305" t="s">
        <v>10560</v>
      </c>
      <c r="H1245" s="305" t="s">
        <v>2870</v>
      </c>
      <c r="I1245" s="1008" t="s">
        <v>10561</v>
      </c>
      <c r="J1245" s="1008" t="s">
        <v>10562</v>
      </c>
      <c r="K1245" s="305" t="s">
        <v>2022</v>
      </c>
      <c r="L1245" s="305" t="s">
        <v>3059</v>
      </c>
    </row>
    <row r="1246" spans="1:12" ht="24">
      <c r="A1246" s="274">
        <v>1243</v>
      </c>
      <c r="B1246" s="274" t="s">
        <v>10563</v>
      </c>
      <c r="C1246" s="274" t="s">
        <v>5864</v>
      </c>
      <c r="D1246" s="862" t="s">
        <v>10564</v>
      </c>
      <c r="E1246" s="1021">
        <v>9136.2800000000007</v>
      </c>
      <c r="F1246" s="862">
        <v>5132053</v>
      </c>
      <c r="G1246" s="862" t="s">
        <v>10565</v>
      </c>
      <c r="H1246" s="862" t="s">
        <v>5966</v>
      </c>
      <c r="I1246" s="274" t="s">
        <v>10566</v>
      </c>
      <c r="J1246" s="274" t="s">
        <v>10567</v>
      </c>
      <c r="K1246" s="862" t="s">
        <v>2022</v>
      </c>
      <c r="L1246" s="862" t="s">
        <v>3105</v>
      </c>
    </row>
    <row r="1247" spans="1:12" ht="24">
      <c r="A1247" s="1008">
        <v>1244</v>
      </c>
      <c r="B1247" s="1008" t="s">
        <v>10568</v>
      </c>
      <c r="C1247" s="1008" t="s">
        <v>5864</v>
      </c>
      <c r="D1247" s="305" t="s">
        <v>4256</v>
      </c>
      <c r="E1247" s="1019">
        <v>23645.4</v>
      </c>
      <c r="F1247" s="305">
        <v>5132053</v>
      </c>
      <c r="G1247" s="305" t="s">
        <v>10565</v>
      </c>
      <c r="H1247" s="305" t="s">
        <v>5966</v>
      </c>
      <c r="I1247" s="1008" t="s">
        <v>10566</v>
      </c>
      <c r="J1247" s="1008" t="s">
        <v>10567</v>
      </c>
      <c r="K1247" s="305" t="s">
        <v>2022</v>
      </c>
      <c r="L1247" s="305" t="s">
        <v>5738</v>
      </c>
    </row>
    <row r="1248" spans="1:12">
      <c r="A1248" s="274">
        <v>1245</v>
      </c>
      <c r="B1248" s="274" t="s">
        <v>10569</v>
      </c>
      <c r="C1248" s="274" t="s">
        <v>5864</v>
      </c>
      <c r="D1248" s="862" t="s">
        <v>10570</v>
      </c>
      <c r="E1248" s="862">
        <v>187.13</v>
      </c>
      <c r="F1248" s="862">
        <v>2109638</v>
      </c>
      <c r="G1248" s="862" t="s">
        <v>8725</v>
      </c>
      <c r="H1248" s="862" t="s">
        <v>2870</v>
      </c>
      <c r="I1248" s="274" t="s">
        <v>10566</v>
      </c>
      <c r="J1248" s="274" t="s">
        <v>10567</v>
      </c>
      <c r="K1248" s="862" t="s">
        <v>1260</v>
      </c>
      <c r="L1248" s="862" t="s">
        <v>10571</v>
      </c>
    </row>
    <row r="1249" spans="1:12">
      <c r="A1249" s="1008">
        <v>1246</v>
      </c>
      <c r="B1249" s="1008" t="s">
        <v>10572</v>
      </c>
      <c r="C1249" s="1008" t="s">
        <v>5864</v>
      </c>
      <c r="D1249" s="305" t="s">
        <v>10573</v>
      </c>
      <c r="E1249" s="305">
        <v>496.26</v>
      </c>
      <c r="F1249" s="305">
        <v>2827514</v>
      </c>
      <c r="G1249" s="305" t="s">
        <v>9570</v>
      </c>
      <c r="H1249" s="305" t="s">
        <v>2870</v>
      </c>
      <c r="I1249" s="1008" t="s">
        <v>10574</v>
      </c>
      <c r="J1249" s="1008" t="s">
        <v>10575</v>
      </c>
      <c r="K1249" s="305" t="s">
        <v>1759</v>
      </c>
      <c r="L1249" s="305" t="s">
        <v>9023</v>
      </c>
    </row>
    <row r="1250" spans="1:12">
      <c r="A1250" s="274">
        <v>1247</v>
      </c>
      <c r="B1250" s="274" t="s">
        <v>10576</v>
      </c>
      <c r="C1250" s="274" t="s">
        <v>5864</v>
      </c>
      <c r="D1250" s="862" t="s">
        <v>10577</v>
      </c>
      <c r="E1250" s="862">
        <v>477.46</v>
      </c>
      <c r="F1250" s="862">
        <v>2801019</v>
      </c>
      <c r="G1250" s="862" t="s">
        <v>10359</v>
      </c>
      <c r="H1250" s="862" t="s">
        <v>2870</v>
      </c>
      <c r="I1250" s="274" t="s">
        <v>10578</v>
      </c>
      <c r="J1250" s="274" t="s">
        <v>10579</v>
      </c>
      <c r="K1250" s="862" t="s">
        <v>1234</v>
      </c>
      <c r="L1250" s="862" t="s">
        <v>1234</v>
      </c>
    </row>
    <row r="1251" spans="1:12">
      <c r="A1251" s="1008">
        <v>1248</v>
      </c>
      <c r="B1251" s="1008" t="s">
        <v>10580</v>
      </c>
      <c r="C1251" s="1008" t="s">
        <v>5864</v>
      </c>
      <c r="D1251" s="305" t="s">
        <v>10581</v>
      </c>
      <c r="E1251" s="305">
        <v>303.85000000000002</v>
      </c>
      <c r="F1251" s="305">
        <v>5070937</v>
      </c>
      <c r="G1251" s="305" t="s">
        <v>10582</v>
      </c>
      <c r="H1251" s="305" t="s">
        <v>2870</v>
      </c>
      <c r="I1251" s="1008" t="s">
        <v>10578</v>
      </c>
      <c r="J1251" s="1008" t="s">
        <v>10579</v>
      </c>
      <c r="K1251" s="305" t="s">
        <v>1207</v>
      </c>
      <c r="L1251" s="305" t="s">
        <v>2871</v>
      </c>
    </row>
    <row r="1252" spans="1:12">
      <c r="A1252" s="274">
        <v>1249</v>
      </c>
      <c r="B1252" s="274" t="s">
        <v>10583</v>
      </c>
      <c r="C1252" s="274" t="s">
        <v>5864</v>
      </c>
      <c r="D1252" s="862" t="s">
        <v>10584</v>
      </c>
      <c r="E1252" s="862">
        <v>240.55</v>
      </c>
      <c r="F1252" s="862">
        <v>5023033</v>
      </c>
      <c r="G1252" s="862" t="s">
        <v>10585</v>
      </c>
      <c r="H1252" s="862" t="s">
        <v>2870</v>
      </c>
      <c r="I1252" s="274" t="s">
        <v>10586</v>
      </c>
      <c r="J1252" s="274" t="s">
        <v>10587</v>
      </c>
      <c r="K1252" s="862" t="s">
        <v>1202</v>
      </c>
      <c r="L1252" s="862" t="s">
        <v>3247</v>
      </c>
    </row>
    <row r="1253" spans="1:12">
      <c r="A1253" s="1008">
        <v>1250</v>
      </c>
      <c r="B1253" s="1008" t="s">
        <v>10588</v>
      </c>
      <c r="C1253" s="1008" t="s">
        <v>5864</v>
      </c>
      <c r="D1253" s="305" t="s">
        <v>9207</v>
      </c>
      <c r="E1253" s="1019">
        <v>7489.68</v>
      </c>
      <c r="F1253" s="305">
        <v>5554411</v>
      </c>
      <c r="G1253" s="305" t="s">
        <v>10589</v>
      </c>
      <c r="H1253" s="305" t="s">
        <v>2870</v>
      </c>
      <c r="I1253" s="1008" t="s">
        <v>10590</v>
      </c>
      <c r="J1253" s="1008" t="s">
        <v>10591</v>
      </c>
      <c r="K1253" s="305" t="s">
        <v>2022</v>
      </c>
      <c r="L1253" s="305" t="s">
        <v>5738</v>
      </c>
    </row>
    <row r="1254" spans="1:12">
      <c r="A1254" s="274">
        <v>1251</v>
      </c>
      <c r="B1254" s="274" t="s">
        <v>10592</v>
      </c>
      <c r="C1254" s="274" t="s">
        <v>5864</v>
      </c>
      <c r="D1254" s="862" t="s">
        <v>10593</v>
      </c>
      <c r="E1254" s="1021">
        <v>6674.37</v>
      </c>
      <c r="F1254" s="862">
        <v>2095025</v>
      </c>
      <c r="G1254" s="862" t="s">
        <v>6022</v>
      </c>
      <c r="H1254" s="862" t="s">
        <v>2870</v>
      </c>
      <c r="I1254" s="274" t="s">
        <v>10590</v>
      </c>
      <c r="J1254" s="274" t="s">
        <v>10591</v>
      </c>
      <c r="K1254" s="862" t="s">
        <v>1202</v>
      </c>
      <c r="L1254" s="862" t="s">
        <v>3319</v>
      </c>
    </row>
    <row r="1255" spans="1:12" ht="24">
      <c r="A1255" s="1008">
        <v>1252</v>
      </c>
      <c r="B1255" s="1008" t="s">
        <v>10594</v>
      </c>
      <c r="C1255" s="1008" t="s">
        <v>5864</v>
      </c>
      <c r="D1255" s="305" t="s">
        <v>10595</v>
      </c>
      <c r="E1255" s="305">
        <v>562.29</v>
      </c>
      <c r="F1255" s="305">
        <v>5208181</v>
      </c>
      <c r="G1255" s="305" t="s">
        <v>10596</v>
      </c>
      <c r="H1255" s="305" t="s">
        <v>2870</v>
      </c>
      <c r="I1255" s="1008" t="s">
        <v>10590</v>
      </c>
      <c r="J1255" s="1008" t="s">
        <v>10591</v>
      </c>
      <c r="K1255" s="305" t="s">
        <v>1265</v>
      </c>
      <c r="L1255" s="305" t="s">
        <v>7304</v>
      </c>
    </row>
    <row r="1256" spans="1:12" ht="24">
      <c r="A1256" s="274">
        <v>1253</v>
      </c>
      <c r="B1256" s="274" t="s">
        <v>10597</v>
      </c>
      <c r="C1256" s="274" t="s">
        <v>5864</v>
      </c>
      <c r="D1256" s="862" t="s">
        <v>10598</v>
      </c>
      <c r="E1256" s="862">
        <v>967.84</v>
      </c>
      <c r="F1256" s="862">
        <v>5566738</v>
      </c>
      <c r="G1256" s="862" t="s">
        <v>10599</v>
      </c>
      <c r="H1256" s="862" t="s">
        <v>2870</v>
      </c>
      <c r="I1256" s="274" t="s">
        <v>10600</v>
      </c>
      <c r="J1256" s="274" t="s">
        <v>10601</v>
      </c>
      <c r="K1256" s="862" t="s">
        <v>1184</v>
      </c>
      <c r="L1256" s="862" t="s">
        <v>3054</v>
      </c>
    </row>
    <row r="1257" spans="1:12">
      <c r="A1257" s="1008">
        <v>1254</v>
      </c>
      <c r="B1257" s="1008" t="s">
        <v>10602</v>
      </c>
      <c r="C1257" s="1008" t="s">
        <v>5864</v>
      </c>
      <c r="D1257" s="305" t="s">
        <v>10603</v>
      </c>
      <c r="E1257" s="305">
        <v>708.35</v>
      </c>
      <c r="F1257" s="305">
        <v>5097657</v>
      </c>
      <c r="G1257" s="305" t="s">
        <v>10604</v>
      </c>
      <c r="H1257" s="305" t="s">
        <v>2870</v>
      </c>
      <c r="I1257" s="1008" t="s">
        <v>10605</v>
      </c>
      <c r="J1257" s="1008" t="s">
        <v>10606</v>
      </c>
      <c r="K1257" s="305" t="s">
        <v>1809</v>
      </c>
      <c r="L1257" s="305" t="s">
        <v>4256</v>
      </c>
    </row>
    <row r="1258" spans="1:12">
      <c r="A1258" s="274">
        <v>1255</v>
      </c>
      <c r="B1258" s="274" t="s">
        <v>10607</v>
      </c>
      <c r="C1258" s="274" t="s">
        <v>5864</v>
      </c>
      <c r="D1258" s="862" t="s">
        <v>10608</v>
      </c>
      <c r="E1258" s="1021">
        <v>10642.8</v>
      </c>
      <c r="F1258" s="862">
        <v>2095025</v>
      </c>
      <c r="G1258" s="862" t="s">
        <v>6022</v>
      </c>
      <c r="H1258" s="862" t="s">
        <v>2870</v>
      </c>
      <c r="I1258" s="274" t="s">
        <v>10605</v>
      </c>
      <c r="J1258" s="274" t="s">
        <v>10606</v>
      </c>
      <c r="K1258" s="862" t="s">
        <v>1202</v>
      </c>
      <c r="L1258" s="862" t="s">
        <v>3319</v>
      </c>
    </row>
    <row r="1259" spans="1:12">
      <c r="A1259" s="1008">
        <v>1256</v>
      </c>
      <c r="B1259" s="1008" t="s">
        <v>10609</v>
      </c>
      <c r="C1259" s="1008" t="s">
        <v>5864</v>
      </c>
      <c r="D1259" s="305" t="s">
        <v>10610</v>
      </c>
      <c r="E1259" s="305">
        <v>53.62</v>
      </c>
      <c r="F1259" s="305">
        <v>5814588</v>
      </c>
      <c r="G1259" s="305" t="s">
        <v>10611</v>
      </c>
      <c r="H1259" s="305" t="s">
        <v>2870</v>
      </c>
      <c r="I1259" s="1008" t="s">
        <v>10612</v>
      </c>
      <c r="J1259" s="1008" t="s">
        <v>10613</v>
      </c>
      <c r="K1259" s="305" t="s">
        <v>824</v>
      </c>
      <c r="L1259" s="305" t="s">
        <v>1234</v>
      </c>
    </row>
    <row r="1260" spans="1:12" ht="24">
      <c r="A1260" s="274">
        <v>1257</v>
      </c>
      <c r="B1260" s="274" t="s">
        <v>10614</v>
      </c>
      <c r="C1260" s="274" t="s">
        <v>5864</v>
      </c>
      <c r="D1260" s="862" t="s">
        <v>10615</v>
      </c>
      <c r="E1260" s="862">
        <v>71.290000000000006</v>
      </c>
      <c r="F1260" s="862">
        <v>2074192</v>
      </c>
      <c r="G1260" s="862" t="s">
        <v>6093</v>
      </c>
      <c r="H1260" s="1022" t="s">
        <v>6094</v>
      </c>
      <c r="I1260" s="274" t="s">
        <v>10612</v>
      </c>
      <c r="J1260" s="274" t="s">
        <v>10613</v>
      </c>
      <c r="K1260" s="862" t="s">
        <v>1218</v>
      </c>
      <c r="L1260" s="862" t="s">
        <v>3014</v>
      </c>
    </row>
    <row r="1261" spans="1:12">
      <c r="A1261" s="1008">
        <v>1258</v>
      </c>
      <c r="B1261" s="1008" t="s">
        <v>10616</v>
      </c>
      <c r="C1261" s="1008" t="s">
        <v>5864</v>
      </c>
      <c r="D1261" s="305" t="s">
        <v>10610</v>
      </c>
      <c r="E1261" s="305">
        <v>81.42</v>
      </c>
      <c r="F1261" s="305">
        <v>2586371</v>
      </c>
      <c r="G1261" s="305" t="s">
        <v>10617</v>
      </c>
      <c r="H1261" s="305" t="s">
        <v>2870</v>
      </c>
      <c r="I1261" s="1008" t="s">
        <v>10612</v>
      </c>
      <c r="J1261" s="1008" t="s">
        <v>10613</v>
      </c>
      <c r="K1261" s="305" t="s">
        <v>824</v>
      </c>
      <c r="L1261" s="305" t="s">
        <v>1234</v>
      </c>
    </row>
    <row r="1262" spans="1:12">
      <c r="A1262" s="274">
        <v>1259</v>
      </c>
      <c r="B1262" s="274" t="s">
        <v>10618</v>
      </c>
      <c r="C1262" s="274" t="s">
        <v>5864</v>
      </c>
      <c r="D1262" s="862" t="s">
        <v>6262</v>
      </c>
      <c r="E1262" s="862">
        <v>574.98</v>
      </c>
      <c r="F1262" s="862">
        <v>2890682</v>
      </c>
      <c r="G1262" s="862" t="s">
        <v>10619</v>
      </c>
      <c r="H1262" s="862" t="s">
        <v>2870</v>
      </c>
      <c r="I1262" s="274" t="s">
        <v>10612</v>
      </c>
      <c r="J1262" s="274" t="s">
        <v>10613</v>
      </c>
      <c r="K1262" s="862" t="s">
        <v>1239</v>
      </c>
      <c r="L1262" s="862" t="s">
        <v>3732</v>
      </c>
    </row>
    <row r="1263" spans="1:12">
      <c r="A1263" s="1008">
        <v>1260</v>
      </c>
      <c r="B1263" s="1008" t="s">
        <v>10620</v>
      </c>
      <c r="C1263" s="1008" t="s">
        <v>5864</v>
      </c>
      <c r="D1263" s="305" t="s">
        <v>10621</v>
      </c>
      <c r="E1263" s="1019">
        <v>1505.36</v>
      </c>
      <c r="F1263" s="305">
        <v>5070287</v>
      </c>
      <c r="G1263" s="305" t="s">
        <v>10449</v>
      </c>
      <c r="H1263" s="305" t="s">
        <v>2870</v>
      </c>
      <c r="I1263" s="1008" t="s">
        <v>10622</v>
      </c>
      <c r="J1263" s="1008" t="s">
        <v>10623</v>
      </c>
      <c r="K1263" s="305" t="s">
        <v>1234</v>
      </c>
      <c r="L1263" s="305" t="s">
        <v>10452</v>
      </c>
    </row>
    <row r="1264" spans="1:12">
      <c r="A1264" s="274">
        <v>1261</v>
      </c>
      <c r="B1264" s="274" t="s">
        <v>10624</v>
      </c>
      <c r="C1264" s="274" t="s">
        <v>5864</v>
      </c>
      <c r="D1264" s="862" t="s">
        <v>3030</v>
      </c>
      <c r="E1264" s="862">
        <v>35.49</v>
      </c>
      <c r="F1264" s="862">
        <v>2025833</v>
      </c>
      <c r="G1264" s="862" t="s">
        <v>6345</v>
      </c>
      <c r="H1264" s="862" t="s">
        <v>2870</v>
      </c>
      <c r="I1264" s="274" t="s">
        <v>10625</v>
      </c>
      <c r="J1264" s="274" t="s">
        <v>10626</v>
      </c>
      <c r="K1264" s="862" t="s">
        <v>2022</v>
      </c>
      <c r="L1264" s="862" t="s">
        <v>2969</v>
      </c>
    </row>
    <row r="1265" spans="1:12">
      <c r="A1265" s="1008">
        <v>1262</v>
      </c>
      <c r="B1265" s="1008" t="s">
        <v>10627</v>
      </c>
      <c r="C1265" s="1008" t="s">
        <v>5864</v>
      </c>
      <c r="D1265" s="305" t="s">
        <v>10628</v>
      </c>
      <c r="E1265" s="305">
        <v>19.29</v>
      </c>
      <c r="F1265" s="305">
        <v>5097428</v>
      </c>
      <c r="G1265" s="305" t="s">
        <v>10629</v>
      </c>
      <c r="H1265" s="305" t="s">
        <v>2870</v>
      </c>
      <c r="I1265" s="1008" t="s">
        <v>10630</v>
      </c>
      <c r="J1265" s="1008" t="s">
        <v>10631</v>
      </c>
      <c r="K1265" s="305" t="s">
        <v>824</v>
      </c>
      <c r="L1265" s="305" t="s">
        <v>3273</v>
      </c>
    </row>
    <row r="1266" spans="1:12">
      <c r="A1266" s="274">
        <v>1263</v>
      </c>
      <c r="B1266" s="274" t="s">
        <v>10632</v>
      </c>
      <c r="C1266" s="274" t="s">
        <v>5864</v>
      </c>
      <c r="D1266" s="862" t="s">
        <v>10633</v>
      </c>
      <c r="E1266" s="862">
        <v>960.35</v>
      </c>
      <c r="F1266" s="862">
        <v>5244552</v>
      </c>
      <c r="G1266" s="862" t="s">
        <v>10634</v>
      </c>
      <c r="H1266" s="862" t="s">
        <v>2870</v>
      </c>
      <c r="I1266" s="274" t="s">
        <v>10635</v>
      </c>
      <c r="J1266" s="274" t="s">
        <v>10636</v>
      </c>
      <c r="K1266" s="862" t="s">
        <v>1239</v>
      </c>
      <c r="L1266" s="862" t="s">
        <v>3610</v>
      </c>
    </row>
    <row r="1267" spans="1:12">
      <c r="A1267" s="1008">
        <v>1264</v>
      </c>
      <c r="B1267" s="1008" t="s">
        <v>10637</v>
      </c>
      <c r="C1267" s="1008" t="s">
        <v>5864</v>
      </c>
      <c r="D1267" s="305" t="s">
        <v>10638</v>
      </c>
      <c r="E1267" s="305">
        <v>11.05</v>
      </c>
      <c r="F1267" s="305">
        <v>2063158</v>
      </c>
      <c r="G1267" s="305" t="s">
        <v>10000</v>
      </c>
      <c r="H1267" s="305" t="s">
        <v>2870</v>
      </c>
      <c r="I1267" s="1008" t="s">
        <v>10635</v>
      </c>
      <c r="J1267" s="1008" t="s">
        <v>10636</v>
      </c>
      <c r="K1267" s="305" t="s">
        <v>2022</v>
      </c>
      <c r="L1267" s="305" t="s">
        <v>2969</v>
      </c>
    </row>
    <row r="1268" spans="1:12">
      <c r="A1268" s="274">
        <v>1265</v>
      </c>
      <c r="B1268" s="274" t="s">
        <v>10639</v>
      </c>
      <c r="C1268" s="274" t="s">
        <v>5864</v>
      </c>
      <c r="D1268" s="862" t="s">
        <v>3030</v>
      </c>
      <c r="E1268" s="862">
        <v>95.49</v>
      </c>
      <c r="F1268" s="862">
        <v>5564689</v>
      </c>
      <c r="G1268" s="862" t="s">
        <v>10640</v>
      </c>
      <c r="H1268" s="862" t="s">
        <v>2870</v>
      </c>
      <c r="I1268" s="274" t="s">
        <v>10635</v>
      </c>
      <c r="J1268" s="274" t="s">
        <v>10636</v>
      </c>
      <c r="K1268" s="862" t="s">
        <v>2022</v>
      </c>
      <c r="L1268" s="862" t="s">
        <v>2969</v>
      </c>
    </row>
    <row r="1269" spans="1:12">
      <c r="A1269" s="1008">
        <v>1266</v>
      </c>
      <c r="B1269" s="1008" t="s">
        <v>10641</v>
      </c>
      <c r="C1269" s="1008" t="s">
        <v>5864</v>
      </c>
      <c r="D1269" s="305" t="s">
        <v>4069</v>
      </c>
      <c r="E1269" s="305">
        <v>40.28</v>
      </c>
      <c r="F1269" s="305">
        <v>2085399</v>
      </c>
      <c r="G1269" s="305" t="s">
        <v>10642</v>
      </c>
      <c r="H1269" s="305" t="s">
        <v>2870</v>
      </c>
      <c r="I1269" s="1008" t="s">
        <v>10643</v>
      </c>
      <c r="J1269" s="1008" t="s">
        <v>10644</v>
      </c>
      <c r="K1269" s="305" t="s">
        <v>824</v>
      </c>
      <c r="L1269" s="305" t="s">
        <v>3273</v>
      </c>
    </row>
    <row r="1270" spans="1:12">
      <c r="A1270" s="274">
        <v>1267</v>
      </c>
      <c r="B1270" s="274" t="s">
        <v>10645</v>
      </c>
      <c r="C1270" s="274" t="s">
        <v>5864</v>
      </c>
      <c r="D1270" s="862" t="s">
        <v>10646</v>
      </c>
      <c r="E1270" s="862">
        <v>182.78</v>
      </c>
      <c r="F1270" s="862">
        <v>2730588</v>
      </c>
      <c r="G1270" s="862" t="s">
        <v>10647</v>
      </c>
      <c r="H1270" s="862" t="s">
        <v>2870</v>
      </c>
      <c r="I1270" s="274" t="s">
        <v>10648</v>
      </c>
      <c r="J1270" s="274" t="s">
        <v>10649</v>
      </c>
      <c r="K1270" s="862" t="s">
        <v>1255</v>
      </c>
      <c r="L1270" s="862" t="s">
        <v>5539</v>
      </c>
    </row>
    <row r="1271" spans="1:12">
      <c r="A1271" s="1008">
        <v>1268</v>
      </c>
      <c r="B1271" s="1008" t="s">
        <v>10650</v>
      </c>
      <c r="C1271" s="1008" t="s">
        <v>5864</v>
      </c>
      <c r="D1271" s="305" t="s">
        <v>10651</v>
      </c>
      <c r="E1271" s="1019">
        <v>14465.1</v>
      </c>
      <c r="F1271" s="305">
        <v>2730588</v>
      </c>
      <c r="G1271" s="305" t="s">
        <v>10647</v>
      </c>
      <c r="H1271" s="305" t="s">
        <v>2870</v>
      </c>
      <c r="I1271" s="1008" t="s">
        <v>10648</v>
      </c>
      <c r="J1271" s="1008" t="s">
        <v>10649</v>
      </c>
      <c r="K1271" s="305" t="s">
        <v>1809</v>
      </c>
      <c r="L1271" s="305" t="s">
        <v>4104</v>
      </c>
    </row>
    <row r="1272" spans="1:12">
      <c r="A1272" s="274">
        <v>1269</v>
      </c>
      <c r="B1272" s="274" t="s">
        <v>10652</v>
      </c>
      <c r="C1272" s="274" t="s">
        <v>5864</v>
      </c>
      <c r="D1272" s="862" t="s">
        <v>10653</v>
      </c>
      <c r="E1272" s="862">
        <v>38.549999999999997</v>
      </c>
      <c r="F1272" s="862">
        <v>2542838</v>
      </c>
      <c r="G1272" s="862" t="s">
        <v>10654</v>
      </c>
      <c r="H1272" s="862" t="s">
        <v>2870</v>
      </c>
      <c r="I1272" s="274" t="s">
        <v>10655</v>
      </c>
      <c r="J1272" s="274" t="s">
        <v>10656</v>
      </c>
      <c r="K1272" s="862" t="s">
        <v>824</v>
      </c>
      <c r="L1272" s="862" t="s">
        <v>3273</v>
      </c>
    </row>
    <row r="1273" spans="1:12" ht="24">
      <c r="A1273" s="1008">
        <v>1270</v>
      </c>
      <c r="B1273" s="1008" t="s">
        <v>10657</v>
      </c>
      <c r="C1273" s="1008" t="s">
        <v>5864</v>
      </c>
      <c r="D1273" s="305" t="s">
        <v>10658</v>
      </c>
      <c r="E1273" s="1019">
        <v>6129.84</v>
      </c>
      <c r="F1273" s="305">
        <v>5132053</v>
      </c>
      <c r="G1273" s="305" t="s">
        <v>10565</v>
      </c>
      <c r="H1273" s="305" t="s">
        <v>5966</v>
      </c>
      <c r="I1273" s="1008" t="s">
        <v>10655</v>
      </c>
      <c r="J1273" s="1008" t="s">
        <v>10656</v>
      </c>
      <c r="K1273" s="305" t="s">
        <v>2022</v>
      </c>
      <c r="L1273" s="305" t="s">
        <v>3105</v>
      </c>
    </row>
    <row r="1274" spans="1:12">
      <c r="A1274" s="274">
        <v>1271</v>
      </c>
      <c r="B1274" s="274" t="s">
        <v>10659</v>
      </c>
      <c r="C1274" s="274" t="s">
        <v>5864</v>
      </c>
      <c r="D1274" s="862" t="s">
        <v>10660</v>
      </c>
      <c r="E1274" s="1021">
        <v>1966.16</v>
      </c>
      <c r="F1274" s="862">
        <v>5190479</v>
      </c>
      <c r="G1274" s="862" t="s">
        <v>10491</v>
      </c>
      <c r="H1274" s="862" t="s">
        <v>2870</v>
      </c>
      <c r="I1274" s="274" t="s">
        <v>10661</v>
      </c>
      <c r="J1274" s="274" t="s">
        <v>10662</v>
      </c>
      <c r="K1274" s="862" t="s">
        <v>1234</v>
      </c>
      <c r="L1274" s="862" t="s">
        <v>1234</v>
      </c>
    </row>
    <row r="1275" spans="1:12">
      <c r="A1275" s="1008">
        <v>1272</v>
      </c>
      <c r="B1275" s="1008" t="s">
        <v>10663</v>
      </c>
      <c r="C1275" s="1008" t="s">
        <v>5864</v>
      </c>
      <c r="D1275" s="305" t="s">
        <v>10664</v>
      </c>
      <c r="E1275" s="1019">
        <v>5300.54</v>
      </c>
      <c r="F1275" s="305">
        <v>2875578</v>
      </c>
      <c r="G1275" s="305" t="s">
        <v>10044</v>
      </c>
      <c r="H1275" s="305" t="s">
        <v>2870</v>
      </c>
      <c r="I1275" s="1008" t="s">
        <v>10665</v>
      </c>
      <c r="J1275" s="1008" t="s">
        <v>10666</v>
      </c>
      <c r="K1275" s="305" t="s">
        <v>1179</v>
      </c>
      <c r="L1275" s="305" t="s">
        <v>10047</v>
      </c>
    </row>
    <row r="1276" spans="1:12" ht="24">
      <c r="A1276" s="274">
        <v>1273</v>
      </c>
      <c r="B1276" s="274" t="s">
        <v>10667</v>
      </c>
      <c r="C1276" s="274" t="s">
        <v>5864</v>
      </c>
      <c r="D1276" s="862" t="s">
        <v>10668</v>
      </c>
      <c r="E1276" s="1021">
        <v>1399.32</v>
      </c>
      <c r="F1276" s="862">
        <v>5485312</v>
      </c>
      <c r="G1276" s="862" t="s">
        <v>3189</v>
      </c>
      <c r="H1276" s="862" t="s">
        <v>2870</v>
      </c>
      <c r="I1276" s="274" t="s">
        <v>10669</v>
      </c>
      <c r="J1276" s="274" t="s">
        <v>10670</v>
      </c>
      <c r="K1276" s="862" t="s">
        <v>1809</v>
      </c>
      <c r="L1276" s="862" t="s">
        <v>3190</v>
      </c>
    </row>
    <row r="1277" spans="1:12">
      <c r="A1277" s="1008">
        <v>1274</v>
      </c>
      <c r="B1277" s="1008" t="s">
        <v>10671</v>
      </c>
      <c r="C1277" s="1008" t="s">
        <v>5864</v>
      </c>
      <c r="D1277" s="305" t="s">
        <v>10672</v>
      </c>
      <c r="E1277" s="1019">
        <v>1712.88</v>
      </c>
      <c r="F1277" s="305">
        <v>2861852</v>
      </c>
      <c r="G1277" s="305" t="s">
        <v>10673</v>
      </c>
      <c r="H1277" s="305" t="s">
        <v>2870</v>
      </c>
      <c r="I1277" s="1008" t="s">
        <v>10674</v>
      </c>
      <c r="J1277" s="1008" t="s">
        <v>10675</v>
      </c>
      <c r="K1277" s="305" t="s">
        <v>1202</v>
      </c>
      <c r="L1277" s="305" t="s">
        <v>3175</v>
      </c>
    </row>
    <row r="1278" spans="1:12" ht="24">
      <c r="A1278" s="274">
        <v>1275</v>
      </c>
      <c r="B1278" s="274" t="s">
        <v>10676</v>
      </c>
      <c r="C1278" s="274" t="s">
        <v>5864</v>
      </c>
      <c r="D1278" s="862" t="s">
        <v>10677</v>
      </c>
      <c r="E1278" s="1021">
        <v>3852.2</v>
      </c>
      <c r="F1278" s="862">
        <v>5311918</v>
      </c>
      <c r="G1278" s="862" t="s">
        <v>9402</v>
      </c>
      <c r="H1278" s="862" t="s">
        <v>5966</v>
      </c>
      <c r="I1278" s="274" t="s">
        <v>10678</v>
      </c>
      <c r="J1278" s="274" t="s">
        <v>10679</v>
      </c>
      <c r="K1278" s="862" t="s">
        <v>1759</v>
      </c>
      <c r="L1278" s="862" t="s">
        <v>3445</v>
      </c>
    </row>
    <row r="1279" spans="1:12" ht="24">
      <c r="A1279" s="1008">
        <v>1276</v>
      </c>
      <c r="B1279" s="1008" t="s">
        <v>10680</v>
      </c>
      <c r="C1279" s="1008" t="s">
        <v>5864</v>
      </c>
      <c r="D1279" s="305" t="s">
        <v>10681</v>
      </c>
      <c r="E1279" s="305">
        <v>750.79</v>
      </c>
      <c r="F1279" s="305">
        <v>5234018</v>
      </c>
      <c r="G1279" s="305" t="s">
        <v>10682</v>
      </c>
      <c r="H1279" s="305" t="s">
        <v>5966</v>
      </c>
      <c r="I1279" s="1008" t="s">
        <v>10678</v>
      </c>
      <c r="J1279" s="1008" t="s">
        <v>10679</v>
      </c>
      <c r="K1279" s="305" t="s">
        <v>1184</v>
      </c>
      <c r="L1279" s="305" t="s">
        <v>10683</v>
      </c>
    </row>
    <row r="1280" spans="1:12">
      <c r="A1280" s="274">
        <v>1277</v>
      </c>
      <c r="B1280" s="274" t="s">
        <v>10684</v>
      </c>
      <c r="C1280" s="274" t="s">
        <v>5864</v>
      </c>
      <c r="D1280" s="862" t="s">
        <v>10685</v>
      </c>
      <c r="E1280" s="862">
        <v>71.150000000000006</v>
      </c>
      <c r="F1280" s="862">
        <v>5021693</v>
      </c>
      <c r="G1280" s="862" t="s">
        <v>10686</v>
      </c>
      <c r="H1280" s="862" t="s">
        <v>2870</v>
      </c>
      <c r="I1280" s="274" t="s">
        <v>10678</v>
      </c>
      <c r="J1280" s="274" t="s">
        <v>10679</v>
      </c>
      <c r="K1280" s="862" t="s">
        <v>1179</v>
      </c>
      <c r="L1280" s="862" t="s">
        <v>3182</v>
      </c>
    </row>
    <row r="1281" spans="1:12" ht="24">
      <c r="A1281" s="1008">
        <v>1278</v>
      </c>
      <c r="B1281" s="1008" t="s">
        <v>10687</v>
      </c>
      <c r="C1281" s="1008" t="s">
        <v>5864</v>
      </c>
      <c r="D1281" s="305" t="s">
        <v>10688</v>
      </c>
      <c r="E1281" s="305">
        <v>142.08000000000001</v>
      </c>
      <c r="F1281" s="305">
        <v>5420172</v>
      </c>
      <c r="G1281" s="305" t="s">
        <v>3073</v>
      </c>
      <c r="H1281" s="305" t="s">
        <v>5966</v>
      </c>
      <c r="I1281" s="1008" t="s">
        <v>10689</v>
      </c>
      <c r="J1281" s="1008" t="s">
        <v>10690</v>
      </c>
      <c r="K1281" s="305" t="s">
        <v>1265</v>
      </c>
      <c r="L1281" s="305" t="s">
        <v>2923</v>
      </c>
    </row>
    <row r="1282" spans="1:12">
      <c r="A1282" s="274">
        <v>1279</v>
      </c>
      <c r="B1282" s="274" t="s">
        <v>10691</v>
      </c>
      <c r="C1282" s="274" t="s">
        <v>5864</v>
      </c>
      <c r="D1282" s="862" t="s">
        <v>9802</v>
      </c>
      <c r="E1282" s="862">
        <v>54.73</v>
      </c>
      <c r="F1282" s="862">
        <v>2060825</v>
      </c>
      <c r="G1282" s="862" t="s">
        <v>7495</v>
      </c>
      <c r="H1282" s="862" t="s">
        <v>2870</v>
      </c>
      <c r="I1282" s="274" t="s">
        <v>10692</v>
      </c>
      <c r="J1282" s="274" t="s">
        <v>10693</v>
      </c>
      <c r="K1282" s="862" t="s">
        <v>824</v>
      </c>
      <c r="L1282" s="862" t="s">
        <v>3195</v>
      </c>
    </row>
    <row r="1283" spans="1:12" ht="24">
      <c r="A1283" s="1008">
        <v>1280</v>
      </c>
      <c r="B1283" s="1008" t="s">
        <v>10694</v>
      </c>
      <c r="C1283" s="1008" t="s">
        <v>5864</v>
      </c>
      <c r="D1283" s="305" t="s">
        <v>10695</v>
      </c>
      <c r="E1283" s="305">
        <v>42.12</v>
      </c>
      <c r="F1283" s="305">
        <v>5161975</v>
      </c>
      <c r="G1283" s="305" t="s">
        <v>3393</v>
      </c>
      <c r="H1283" s="305" t="s">
        <v>5966</v>
      </c>
      <c r="I1283" s="1008" t="s">
        <v>10696</v>
      </c>
      <c r="J1283" s="1008" t="s">
        <v>10697</v>
      </c>
      <c r="K1283" s="305" t="s">
        <v>2022</v>
      </c>
      <c r="L1283" s="305" t="s">
        <v>3394</v>
      </c>
    </row>
    <row r="1284" spans="1:12">
      <c r="A1284" s="274">
        <v>1281</v>
      </c>
      <c r="B1284" s="274" t="s">
        <v>10698</v>
      </c>
      <c r="C1284" s="274" t="s">
        <v>5864</v>
      </c>
      <c r="D1284" s="862" t="s">
        <v>3359</v>
      </c>
      <c r="E1284" s="862">
        <v>97.2</v>
      </c>
      <c r="F1284" s="862">
        <v>2762463</v>
      </c>
      <c r="G1284" s="862" t="s">
        <v>3360</v>
      </c>
      <c r="H1284" s="862" t="s">
        <v>2870</v>
      </c>
      <c r="I1284" s="274" t="s">
        <v>10699</v>
      </c>
      <c r="J1284" s="274" t="s">
        <v>10700</v>
      </c>
      <c r="K1284" s="862" t="s">
        <v>2022</v>
      </c>
      <c r="L1284" s="862" t="s">
        <v>2969</v>
      </c>
    </row>
    <row r="1285" spans="1:12">
      <c r="A1285" s="1008">
        <v>1282</v>
      </c>
      <c r="B1285" s="1008" t="s">
        <v>10701</v>
      </c>
      <c r="C1285" s="1008" t="s">
        <v>5864</v>
      </c>
      <c r="D1285" s="305" t="s">
        <v>10702</v>
      </c>
      <c r="E1285" s="305">
        <v>245.7</v>
      </c>
      <c r="F1285" s="305">
        <v>5513766</v>
      </c>
      <c r="G1285" s="305" t="s">
        <v>10703</v>
      </c>
      <c r="H1285" s="305" t="s">
        <v>2870</v>
      </c>
      <c r="I1285" s="1008" t="s">
        <v>10704</v>
      </c>
      <c r="J1285" s="1008" t="s">
        <v>10705</v>
      </c>
      <c r="K1285" s="305" t="s">
        <v>1255</v>
      </c>
      <c r="L1285" s="305" t="s">
        <v>3154</v>
      </c>
    </row>
    <row r="1286" spans="1:12">
      <c r="A1286" s="274">
        <v>1283</v>
      </c>
      <c r="B1286" s="274" t="s">
        <v>10706</v>
      </c>
      <c r="C1286" s="274" t="s">
        <v>5864</v>
      </c>
      <c r="D1286" s="862" t="s">
        <v>10707</v>
      </c>
      <c r="E1286" s="862">
        <v>37.36</v>
      </c>
      <c r="F1286" s="862">
        <v>2611961</v>
      </c>
      <c r="G1286" s="862" t="s">
        <v>10708</v>
      </c>
      <c r="H1286" s="862" t="s">
        <v>5872</v>
      </c>
      <c r="I1286" s="274" t="s">
        <v>10704</v>
      </c>
      <c r="J1286" s="274" t="s">
        <v>10705</v>
      </c>
      <c r="K1286" s="862" t="s">
        <v>2058</v>
      </c>
      <c r="L1286" s="862" t="s">
        <v>1197</v>
      </c>
    </row>
    <row r="1287" spans="1:12">
      <c r="A1287" s="1008">
        <v>1284</v>
      </c>
      <c r="B1287" s="1008" t="s">
        <v>10709</v>
      </c>
      <c r="C1287" s="1008" t="s">
        <v>5864</v>
      </c>
      <c r="D1287" s="305" t="s">
        <v>9574</v>
      </c>
      <c r="E1287" s="305">
        <v>470.82</v>
      </c>
      <c r="F1287" s="305">
        <v>2337231</v>
      </c>
      <c r="G1287" s="305" t="s">
        <v>10710</v>
      </c>
      <c r="H1287" s="305" t="s">
        <v>2870</v>
      </c>
      <c r="I1287" s="1008" t="s">
        <v>10711</v>
      </c>
      <c r="J1287" s="1008" t="s">
        <v>10712</v>
      </c>
      <c r="K1287" s="305" t="s">
        <v>1234</v>
      </c>
      <c r="L1287" s="305" t="s">
        <v>1234</v>
      </c>
    </row>
    <row r="1288" spans="1:12">
      <c r="A1288" s="274">
        <v>1285</v>
      </c>
      <c r="B1288" s="274" t="s">
        <v>10713</v>
      </c>
      <c r="C1288" s="274" t="s">
        <v>5864</v>
      </c>
      <c r="D1288" s="862" t="s">
        <v>10714</v>
      </c>
      <c r="E1288" s="862">
        <v>378.13</v>
      </c>
      <c r="F1288" s="862">
        <v>5034396</v>
      </c>
      <c r="G1288" s="862" t="s">
        <v>10715</v>
      </c>
      <c r="H1288" s="862" t="s">
        <v>2870</v>
      </c>
      <c r="I1288" s="274" t="s">
        <v>10716</v>
      </c>
      <c r="J1288" s="274" t="s">
        <v>10717</v>
      </c>
      <c r="K1288" s="862" t="s">
        <v>1265</v>
      </c>
      <c r="L1288" s="862" t="s">
        <v>2965</v>
      </c>
    </row>
    <row r="1289" spans="1:12">
      <c r="A1289" s="1008">
        <v>1286</v>
      </c>
      <c r="B1289" s="1008" t="s">
        <v>10718</v>
      </c>
      <c r="C1289" s="1008" t="s">
        <v>5864</v>
      </c>
      <c r="D1289" s="305" t="s">
        <v>3512</v>
      </c>
      <c r="E1289" s="305">
        <v>39.33</v>
      </c>
      <c r="F1289" s="305">
        <v>5168724</v>
      </c>
      <c r="G1289" s="305" t="s">
        <v>3513</v>
      </c>
      <c r="H1289" s="305" t="s">
        <v>2870</v>
      </c>
      <c r="I1289" s="1008" t="s">
        <v>10716</v>
      </c>
      <c r="J1289" s="1008" t="s">
        <v>10717</v>
      </c>
      <c r="K1289" s="305" t="s">
        <v>824</v>
      </c>
      <c r="L1289" s="305" t="s">
        <v>3273</v>
      </c>
    </row>
    <row r="1290" spans="1:12">
      <c r="A1290" s="274">
        <v>1287</v>
      </c>
      <c r="B1290" s="274" t="s">
        <v>10719</v>
      </c>
      <c r="C1290" s="274" t="s">
        <v>5864</v>
      </c>
      <c r="D1290" s="862" t="s">
        <v>3266</v>
      </c>
      <c r="E1290" s="862">
        <v>713.16</v>
      </c>
      <c r="F1290" s="862">
        <v>5473055</v>
      </c>
      <c r="G1290" s="862" t="s">
        <v>3267</v>
      </c>
      <c r="H1290" s="862" t="s">
        <v>2870</v>
      </c>
      <c r="I1290" s="274" t="s">
        <v>10720</v>
      </c>
      <c r="J1290" s="274" t="s">
        <v>10721</v>
      </c>
      <c r="K1290" s="862" t="s">
        <v>1202</v>
      </c>
      <c r="L1290" s="862" t="s">
        <v>3268</v>
      </c>
    </row>
    <row r="1291" spans="1:12">
      <c r="A1291" s="1008">
        <v>1288</v>
      </c>
      <c r="B1291" s="1008" t="s">
        <v>10722</v>
      </c>
      <c r="C1291" s="1008" t="s">
        <v>5864</v>
      </c>
      <c r="D1291" s="305" t="s">
        <v>10723</v>
      </c>
      <c r="E1291" s="1019">
        <v>1690.71</v>
      </c>
      <c r="F1291" s="305">
        <v>5031974</v>
      </c>
      <c r="G1291" s="305" t="s">
        <v>10724</v>
      </c>
      <c r="H1291" s="305" t="s">
        <v>2870</v>
      </c>
      <c r="I1291" s="1008" t="s">
        <v>10725</v>
      </c>
      <c r="J1291" s="1008" t="s">
        <v>10726</v>
      </c>
      <c r="K1291" s="305" t="s">
        <v>1809</v>
      </c>
      <c r="L1291" s="305" t="s">
        <v>3453</v>
      </c>
    </row>
    <row r="1292" spans="1:12" ht="24">
      <c r="A1292" s="274">
        <v>1289</v>
      </c>
      <c r="B1292" s="274" t="s">
        <v>10727</v>
      </c>
      <c r="C1292" s="274" t="s">
        <v>5864</v>
      </c>
      <c r="D1292" s="862" t="s">
        <v>10728</v>
      </c>
      <c r="E1292" s="862">
        <v>157.08000000000001</v>
      </c>
      <c r="F1292" s="862">
        <v>5209307</v>
      </c>
      <c r="G1292" s="862" t="s">
        <v>10729</v>
      </c>
      <c r="H1292" s="862" t="s">
        <v>5966</v>
      </c>
      <c r="I1292" s="274" t="s">
        <v>10730</v>
      </c>
      <c r="J1292" s="274" t="s">
        <v>10731</v>
      </c>
      <c r="K1292" s="862" t="s">
        <v>1255</v>
      </c>
      <c r="L1292" s="862" t="s">
        <v>3154</v>
      </c>
    </row>
    <row r="1293" spans="1:12">
      <c r="A1293" s="1008">
        <v>1290</v>
      </c>
      <c r="B1293" s="1008" t="s">
        <v>10732</v>
      </c>
      <c r="C1293" s="1008" t="s">
        <v>5864</v>
      </c>
      <c r="D1293" s="305" t="s">
        <v>3601</v>
      </c>
      <c r="E1293" s="305">
        <v>588.48</v>
      </c>
      <c r="F1293" s="305">
        <v>5214629</v>
      </c>
      <c r="G1293" s="305" t="s">
        <v>10733</v>
      </c>
      <c r="H1293" s="305" t="s">
        <v>2870</v>
      </c>
      <c r="I1293" s="1008" t="s">
        <v>10734</v>
      </c>
      <c r="J1293" s="1008" t="s">
        <v>10735</v>
      </c>
      <c r="K1293" s="305" t="s">
        <v>1213</v>
      </c>
      <c r="L1293" s="305" t="s">
        <v>3409</v>
      </c>
    </row>
    <row r="1294" spans="1:12" ht="24">
      <c r="A1294" s="274">
        <v>1291</v>
      </c>
      <c r="B1294" s="274" t="s">
        <v>10736</v>
      </c>
      <c r="C1294" s="274" t="s">
        <v>5864</v>
      </c>
      <c r="D1294" s="862" t="s">
        <v>10737</v>
      </c>
      <c r="E1294" s="862">
        <v>236.42</v>
      </c>
      <c r="F1294" s="862">
        <v>5095549</v>
      </c>
      <c r="G1294" s="862" t="s">
        <v>8835</v>
      </c>
      <c r="H1294" s="862" t="s">
        <v>5966</v>
      </c>
      <c r="I1294" s="274" t="s">
        <v>10738</v>
      </c>
      <c r="J1294" s="274" t="s">
        <v>10739</v>
      </c>
      <c r="K1294" s="862" t="s">
        <v>1809</v>
      </c>
      <c r="L1294" s="862" t="s">
        <v>3839</v>
      </c>
    </row>
    <row r="1295" spans="1:12" ht="24">
      <c r="A1295" s="1008">
        <v>1292</v>
      </c>
      <c r="B1295" s="1008" t="s">
        <v>10740</v>
      </c>
      <c r="C1295" s="1008" t="s">
        <v>5864</v>
      </c>
      <c r="D1295" s="305" t="s">
        <v>10737</v>
      </c>
      <c r="E1295" s="305">
        <v>301.43</v>
      </c>
      <c r="F1295" s="305">
        <v>5095549</v>
      </c>
      <c r="G1295" s="305" t="s">
        <v>8835</v>
      </c>
      <c r="H1295" s="305" t="s">
        <v>5966</v>
      </c>
      <c r="I1295" s="1008" t="s">
        <v>10738</v>
      </c>
      <c r="J1295" s="1008" t="s">
        <v>10739</v>
      </c>
      <c r="K1295" s="305" t="s">
        <v>1809</v>
      </c>
      <c r="L1295" s="305" t="s">
        <v>3839</v>
      </c>
    </row>
    <row r="1296" spans="1:12" ht="24">
      <c r="A1296" s="274">
        <v>1293</v>
      </c>
      <c r="B1296" s="274" t="s">
        <v>10741</v>
      </c>
      <c r="C1296" s="274" t="s">
        <v>5864</v>
      </c>
      <c r="D1296" s="862" t="s">
        <v>10742</v>
      </c>
      <c r="E1296" s="1021">
        <v>4178.42</v>
      </c>
      <c r="F1296" s="862">
        <v>5150388</v>
      </c>
      <c r="G1296" s="862" t="s">
        <v>10743</v>
      </c>
      <c r="H1296" s="862" t="s">
        <v>5966</v>
      </c>
      <c r="I1296" s="274" t="s">
        <v>10744</v>
      </c>
      <c r="J1296" s="274" t="s">
        <v>10745</v>
      </c>
      <c r="K1296" s="862" t="s">
        <v>1164</v>
      </c>
      <c r="L1296" s="862" t="s">
        <v>10746</v>
      </c>
    </row>
    <row r="1297" spans="1:12">
      <c r="A1297" s="1008">
        <v>1294</v>
      </c>
      <c r="B1297" s="1008" t="s">
        <v>10747</v>
      </c>
      <c r="C1297" s="1008" t="s">
        <v>5864</v>
      </c>
      <c r="D1297" s="305" t="s">
        <v>10748</v>
      </c>
      <c r="E1297" s="1019">
        <v>6352.79</v>
      </c>
      <c r="F1297" s="305">
        <v>5103169</v>
      </c>
      <c r="G1297" s="305" t="s">
        <v>10749</v>
      </c>
      <c r="H1297" s="305" t="s">
        <v>5872</v>
      </c>
      <c r="I1297" s="1008" t="s">
        <v>10750</v>
      </c>
      <c r="J1297" s="1008" t="s">
        <v>10751</v>
      </c>
      <c r="K1297" s="305" t="s">
        <v>1179</v>
      </c>
      <c r="L1297" s="305" t="s">
        <v>5809</v>
      </c>
    </row>
    <row r="1298" spans="1:12" ht="24">
      <c r="A1298" s="274">
        <v>1295</v>
      </c>
      <c r="B1298" s="274" t="s">
        <v>10752</v>
      </c>
      <c r="C1298" s="274" t="s">
        <v>5864</v>
      </c>
      <c r="D1298" s="862" t="s">
        <v>10753</v>
      </c>
      <c r="E1298" s="862">
        <v>362.38</v>
      </c>
      <c r="F1298" s="862">
        <v>6194559</v>
      </c>
      <c r="G1298" s="862" t="s">
        <v>10754</v>
      </c>
      <c r="H1298" s="862" t="s">
        <v>5966</v>
      </c>
      <c r="I1298" s="274" t="s">
        <v>10755</v>
      </c>
      <c r="J1298" s="274" t="s">
        <v>10756</v>
      </c>
      <c r="K1298" s="862" t="s">
        <v>1234</v>
      </c>
      <c r="L1298" s="862" t="s">
        <v>3010</v>
      </c>
    </row>
    <row r="1299" spans="1:12" ht="24">
      <c r="A1299" s="1008">
        <v>1296</v>
      </c>
      <c r="B1299" s="1008" t="s">
        <v>10757</v>
      </c>
      <c r="C1299" s="1008" t="s">
        <v>5864</v>
      </c>
      <c r="D1299" s="305" t="s">
        <v>10758</v>
      </c>
      <c r="E1299" s="305">
        <v>420.24</v>
      </c>
      <c r="F1299" s="305">
        <v>6194559</v>
      </c>
      <c r="G1299" s="305" t="s">
        <v>10754</v>
      </c>
      <c r="H1299" s="305" t="s">
        <v>5966</v>
      </c>
      <c r="I1299" s="1008" t="s">
        <v>10755</v>
      </c>
      <c r="J1299" s="1008" t="s">
        <v>10756</v>
      </c>
      <c r="K1299" s="305" t="s">
        <v>1234</v>
      </c>
      <c r="L1299" s="305" t="s">
        <v>3010</v>
      </c>
    </row>
    <row r="1300" spans="1:12">
      <c r="A1300" s="274">
        <v>1297</v>
      </c>
      <c r="B1300" s="274" t="s">
        <v>10759</v>
      </c>
      <c r="C1300" s="274" t="s">
        <v>5864</v>
      </c>
      <c r="D1300" s="862" t="s">
        <v>10760</v>
      </c>
      <c r="E1300" s="1021">
        <v>1510.65</v>
      </c>
      <c r="F1300" s="862">
        <v>5180244</v>
      </c>
      <c r="G1300" s="862" t="s">
        <v>10761</v>
      </c>
      <c r="H1300" s="862" t="s">
        <v>2870</v>
      </c>
      <c r="I1300" s="274" t="s">
        <v>10755</v>
      </c>
      <c r="J1300" s="274" t="s">
        <v>10756</v>
      </c>
      <c r="K1300" s="862" t="s">
        <v>1207</v>
      </c>
      <c r="L1300" s="862" t="s">
        <v>3143</v>
      </c>
    </row>
    <row r="1301" spans="1:12">
      <c r="A1301" s="1008">
        <v>1298</v>
      </c>
      <c r="B1301" s="1008" t="s">
        <v>10762</v>
      </c>
      <c r="C1301" s="1008" t="s">
        <v>5864</v>
      </c>
      <c r="D1301" s="305" t="s">
        <v>10763</v>
      </c>
      <c r="E1301" s="305">
        <v>143.55000000000001</v>
      </c>
      <c r="F1301" s="305">
        <v>2872943</v>
      </c>
      <c r="G1301" s="305" t="s">
        <v>7066</v>
      </c>
      <c r="H1301" s="305" t="s">
        <v>2870</v>
      </c>
      <c r="I1301" s="1008" t="s">
        <v>10764</v>
      </c>
      <c r="J1301" s="1008" t="s">
        <v>10765</v>
      </c>
      <c r="K1301" s="305" t="s">
        <v>2022</v>
      </c>
      <c r="L1301" s="305" t="s">
        <v>2903</v>
      </c>
    </row>
    <row r="1302" spans="1:12">
      <c r="A1302" s="274">
        <v>1299</v>
      </c>
      <c r="B1302" s="274" t="s">
        <v>10766</v>
      </c>
      <c r="C1302" s="274" t="s">
        <v>5864</v>
      </c>
      <c r="D1302" s="862" t="s">
        <v>10767</v>
      </c>
      <c r="E1302" s="862">
        <v>78.33</v>
      </c>
      <c r="F1302" s="862">
        <v>2872943</v>
      </c>
      <c r="G1302" s="862" t="s">
        <v>7066</v>
      </c>
      <c r="H1302" s="862" t="s">
        <v>2870</v>
      </c>
      <c r="I1302" s="274" t="s">
        <v>10764</v>
      </c>
      <c r="J1302" s="274" t="s">
        <v>10765</v>
      </c>
      <c r="K1302" s="862" t="s">
        <v>2022</v>
      </c>
      <c r="L1302" s="862" t="s">
        <v>2903</v>
      </c>
    </row>
    <row r="1303" spans="1:12">
      <c r="A1303" s="1008">
        <v>1300</v>
      </c>
      <c r="B1303" s="1008" t="s">
        <v>10768</v>
      </c>
      <c r="C1303" s="1008" t="s">
        <v>5864</v>
      </c>
      <c r="D1303" s="305" t="s">
        <v>10769</v>
      </c>
      <c r="E1303" s="305">
        <v>26.29</v>
      </c>
      <c r="F1303" s="305">
        <v>2872943</v>
      </c>
      <c r="G1303" s="305" t="s">
        <v>7066</v>
      </c>
      <c r="H1303" s="305" t="s">
        <v>2870</v>
      </c>
      <c r="I1303" s="1008" t="s">
        <v>10764</v>
      </c>
      <c r="J1303" s="1008" t="s">
        <v>10765</v>
      </c>
      <c r="K1303" s="305" t="s">
        <v>2022</v>
      </c>
      <c r="L1303" s="305" t="s">
        <v>2903</v>
      </c>
    </row>
    <row r="1304" spans="1:12">
      <c r="A1304" s="274">
        <v>1301</v>
      </c>
      <c r="B1304" s="274" t="s">
        <v>10770</v>
      </c>
      <c r="C1304" s="274" t="s">
        <v>5864</v>
      </c>
      <c r="D1304" s="862" t="s">
        <v>10771</v>
      </c>
      <c r="E1304" s="862">
        <v>84.83</v>
      </c>
      <c r="F1304" s="862">
        <v>5236932</v>
      </c>
      <c r="G1304" s="862" t="s">
        <v>10772</v>
      </c>
      <c r="H1304" s="862" t="s">
        <v>2870</v>
      </c>
      <c r="I1304" s="274" t="s">
        <v>10773</v>
      </c>
      <c r="J1304" s="274" t="s">
        <v>10774</v>
      </c>
      <c r="K1304" s="862" t="s">
        <v>1265</v>
      </c>
      <c r="L1304" s="862" t="s">
        <v>4690</v>
      </c>
    </row>
    <row r="1305" spans="1:12" ht="24">
      <c r="A1305" s="1008">
        <v>1302</v>
      </c>
      <c r="B1305" s="1008" t="s">
        <v>10775</v>
      </c>
      <c r="C1305" s="1008" t="s">
        <v>5864</v>
      </c>
      <c r="D1305" s="305" t="s">
        <v>10776</v>
      </c>
      <c r="E1305" s="305">
        <v>164.3</v>
      </c>
      <c r="F1305" s="305">
        <v>5109345</v>
      </c>
      <c r="G1305" s="305" t="s">
        <v>10777</v>
      </c>
      <c r="H1305" s="305" t="s">
        <v>2870</v>
      </c>
      <c r="I1305" s="1008" t="s">
        <v>10778</v>
      </c>
      <c r="J1305" s="1008" t="s">
        <v>10779</v>
      </c>
      <c r="K1305" s="305" t="s">
        <v>1260</v>
      </c>
      <c r="L1305" s="305" t="s">
        <v>10780</v>
      </c>
    </row>
    <row r="1306" spans="1:12">
      <c r="A1306" s="274">
        <v>1303</v>
      </c>
      <c r="B1306" s="274" t="s">
        <v>10781</v>
      </c>
      <c r="C1306" s="274" t="s">
        <v>5864</v>
      </c>
      <c r="D1306" s="862" t="s">
        <v>10782</v>
      </c>
      <c r="E1306" s="862">
        <v>21.58</v>
      </c>
      <c r="F1306" s="862">
        <v>2725711</v>
      </c>
      <c r="G1306" s="862" t="s">
        <v>10783</v>
      </c>
      <c r="H1306" s="862" t="s">
        <v>2870</v>
      </c>
      <c r="I1306" s="274" t="s">
        <v>10778</v>
      </c>
      <c r="J1306" s="274" t="s">
        <v>10779</v>
      </c>
      <c r="K1306" s="862" t="s">
        <v>1218</v>
      </c>
      <c r="L1306" s="862" t="s">
        <v>5809</v>
      </c>
    </row>
    <row r="1307" spans="1:12">
      <c r="A1307" s="1008">
        <v>1304</v>
      </c>
      <c r="B1307" s="1008" t="s">
        <v>10784</v>
      </c>
      <c r="C1307" s="1008" t="s">
        <v>5864</v>
      </c>
      <c r="D1307" s="305" t="s">
        <v>10785</v>
      </c>
      <c r="E1307" s="305">
        <v>804.04</v>
      </c>
      <c r="F1307" s="305">
        <v>5109345</v>
      </c>
      <c r="G1307" s="305" t="s">
        <v>10777</v>
      </c>
      <c r="H1307" s="305" t="s">
        <v>2870</v>
      </c>
      <c r="I1307" s="1008" t="s">
        <v>10778</v>
      </c>
      <c r="J1307" s="1008" t="s">
        <v>10779</v>
      </c>
      <c r="K1307" s="305" t="s">
        <v>1260</v>
      </c>
      <c r="L1307" s="305" t="s">
        <v>10026</v>
      </c>
    </row>
    <row r="1308" spans="1:12" ht="24">
      <c r="A1308" s="274">
        <v>1305</v>
      </c>
      <c r="B1308" s="274" t="s">
        <v>10786</v>
      </c>
      <c r="C1308" s="274" t="s">
        <v>5864</v>
      </c>
      <c r="D1308" s="862" t="s">
        <v>10787</v>
      </c>
      <c r="E1308" s="1021">
        <v>11115.85</v>
      </c>
      <c r="F1308" s="862">
        <v>5584469</v>
      </c>
      <c r="G1308" s="862" t="s">
        <v>10788</v>
      </c>
      <c r="H1308" s="862" t="s">
        <v>5966</v>
      </c>
      <c r="I1308" s="274" t="s">
        <v>10789</v>
      </c>
      <c r="J1308" s="274" t="s">
        <v>10790</v>
      </c>
      <c r="K1308" s="862" t="s">
        <v>1202</v>
      </c>
      <c r="L1308" s="862" t="s">
        <v>1260</v>
      </c>
    </row>
    <row r="1309" spans="1:12">
      <c r="A1309" s="1008">
        <v>1306</v>
      </c>
      <c r="B1309" s="1008" t="s">
        <v>10791</v>
      </c>
      <c r="C1309" s="1008" t="s">
        <v>5864</v>
      </c>
      <c r="D1309" s="305" t="s">
        <v>10792</v>
      </c>
      <c r="E1309" s="305">
        <v>37.49</v>
      </c>
      <c r="F1309" s="305">
        <v>2817179</v>
      </c>
      <c r="G1309" s="305" t="s">
        <v>10793</v>
      </c>
      <c r="H1309" s="305" t="s">
        <v>2870</v>
      </c>
      <c r="I1309" s="1008" t="s">
        <v>10789</v>
      </c>
      <c r="J1309" s="1008" t="s">
        <v>10790</v>
      </c>
      <c r="K1309" s="305" t="s">
        <v>2058</v>
      </c>
      <c r="L1309" s="305" t="s">
        <v>5953</v>
      </c>
    </row>
    <row r="1310" spans="1:12" ht="24">
      <c r="A1310" s="274">
        <v>1307</v>
      </c>
      <c r="B1310" s="274" t="s">
        <v>10794</v>
      </c>
      <c r="C1310" s="274" t="s">
        <v>5864</v>
      </c>
      <c r="D1310" s="862" t="s">
        <v>10795</v>
      </c>
      <c r="E1310" s="1021">
        <v>3910.87</v>
      </c>
      <c r="F1310" s="862">
        <v>2708701</v>
      </c>
      <c r="G1310" s="862" t="s">
        <v>8788</v>
      </c>
      <c r="H1310" s="862" t="s">
        <v>5872</v>
      </c>
      <c r="I1310" s="274" t="s">
        <v>10789</v>
      </c>
      <c r="J1310" s="274" t="s">
        <v>10790</v>
      </c>
      <c r="K1310" s="862" t="s">
        <v>6405</v>
      </c>
      <c r="L1310" s="862" t="s">
        <v>3565</v>
      </c>
    </row>
    <row r="1311" spans="1:12">
      <c r="A1311" s="1008">
        <v>1308</v>
      </c>
      <c r="B1311" s="1008" t="s">
        <v>10796</v>
      </c>
      <c r="C1311" s="1008" t="s">
        <v>5864</v>
      </c>
      <c r="D1311" s="305" t="s">
        <v>10797</v>
      </c>
      <c r="E1311" s="305">
        <v>25.39</v>
      </c>
      <c r="F1311" s="305">
        <v>5101468</v>
      </c>
      <c r="G1311" s="305" t="s">
        <v>10798</v>
      </c>
      <c r="H1311" s="305" t="s">
        <v>2870</v>
      </c>
      <c r="I1311" s="1008" t="s">
        <v>10799</v>
      </c>
      <c r="J1311" s="1008" t="s">
        <v>10800</v>
      </c>
      <c r="K1311" s="305" t="s">
        <v>1239</v>
      </c>
      <c r="L1311" s="305" t="s">
        <v>3610</v>
      </c>
    </row>
    <row r="1312" spans="1:12">
      <c r="A1312" s="274">
        <v>1309</v>
      </c>
      <c r="B1312" s="274" t="s">
        <v>10801</v>
      </c>
      <c r="C1312" s="274" t="s">
        <v>5864</v>
      </c>
      <c r="D1312" s="862" t="s">
        <v>10802</v>
      </c>
      <c r="E1312" s="862">
        <v>50.44</v>
      </c>
      <c r="F1312" s="862">
        <v>5116767</v>
      </c>
      <c r="G1312" s="862" t="s">
        <v>10803</v>
      </c>
      <c r="H1312" s="862" t="s">
        <v>2870</v>
      </c>
      <c r="I1312" s="274" t="s">
        <v>10804</v>
      </c>
      <c r="J1312" s="274" t="s">
        <v>10805</v>
      </c>
      <c r="K1312" s="862" t="s">
        <v>1213</v>
      </c>
      <c r="L1312" s="862" t="s">
        <v>3105</v>
      </c>
    </row>
    <row r="1313" spans="1:12" ht="24">
      <c r="A1313" s="1008">
        <v>1310</v>
      </c>
      <c r="B1313" s="1008" t="s">
        <v>10806</v>
      </c>
      <c r="C1313" s="1008" t="s">
        <v>5864</v>
      </c>
      <c r="D1313" s="305" t="s">
        <v>10807</v>
      </c>
      <c r="E1313" s="305">
        <v>114.09</v>
      </c>
      <c r="F1313" s="305">
        <v>2546485</v>
      </c>
      <c r="G1313" s="305" t="s">
        <v>9061</v>
      </c>
      <c r="H1313" s="305" t="s">
        <v>2870</v>
      </c>
      <c r="I1313" s="1008" t="s">
        <v>10808</v>
      </c>
      <c r="J1313" s="1008" t="s">
        <v>10809</v>
      </c>
      <c r="K1313" s="305" t="s">
        <v>3489</v>
      </c>
      <c r="L1313" s="305" t="s">
        <v>3490</v>
      </c>
    </row>
    <row r="1314" spans="1:12" ht="24">
      <c r="A1314" s="274">
        <v>1311</v>
      </c>
      <c r="B1314" s="274" t="s">
        <v>10810</v>
      </c>
      <c r="C1314" s="274" t="s">
        <v>5864</v>
      </c>
      <c r="D1314" s="862" t="s">
        <v>10811</v>
      </c>
      <c r="E1314" s="862">
        <v>675.46</v>
      </c>
      <c r="F1314" s="862">
        <v>5180945</v>
      </c>
      <c r="G1314" s="862" t="s">
        <v>10812</v>
      </c>
      <c r="H1314" s="862" t="s">
        <v>5966</v>
      </c>
      <c r="I1314" s="274" t="s">
        <v>10808</v>
      </c>
      <c r="J1314" s="274" t="s">
        <v>10809</v>
      </c>
      <c r="K1314" s="862" t="s">
        <v>1234</v>
      </c>
      <c r="L1314" s="862" t="s">
        <v>3010</v>
      </c>
    </row>
    <row r="1315" spans="1:12">
      <c r="A1315" s="1008">
        <v>1312</v>
      </c>
      <c r="B1315" s="1008" t="s">
        <v>10813</v>
      </c>
      <c r="C1315" s="1008" t="s">
        <v>5864</v>
      </c>
      <c r="D1315" s="305" t="s">
        <v>10814</v>
      </c>
      <c r="E1315" s="305">
        <v>570.44000000000005</v>
      </c>
      <c r="F1315" s="305">
        <v>5097657</v>
      </c>
      <c r="G1315" s="305" t="s">
        <v>10604</v>
      </c>
      <c r="H1315" s="305" t="s">
        <v>2870</v>
      </c>
      <c r="I1315" s="1008" t="s">
        <v>10808</v>
      </c>
      <c r="J1315" s="1008" t="s">
        <v>10809</v>
      </c>
      <c r="K1315" s="305" t="s">
        <v>1809</v>
      </c>
      <c r="L1315" s="305" t="s">
        <v>4256</v>
      </c>
    </row>
    <row r="1316" spans="1:12">
      <c r="A1316" s="274">
        <v>1313</v>
      </c>
      <c r="B1316" s="274" t="s">
        <v>10815</v>
      </c>
      <c r="C1316" s="274" t="s">
        <v>5864</v>
      </c>
      <c r="D1316" s="862" t="s">
        <v>3565</v>
      </c>
      <c r="E1316" s="862">
        <v>542.21</v>
      </c>
      <c r="F1316" s="862">
        <v>5086353</v>
      </c>
      <c r="G1316" s="862" t="s">
        <v>10816</v>
      </c>
      <c r="H1316" s="862" t="s">
        <v>2870</v>
      </c>
      <c r="I1316" s="274" t="s">
        <v>10817</v>
      </c>
      <c r="J1316" s="274" t="s">
        <v>10818</v>
      </c>
      <c r="K1316" s="862" t="s">
        <v>1809</v>
      </c>
      <c r="L1316" s="862" t="s">
        <v>3453</v>
      </c>
    </row>
    <row r="1317" spans="1:12">
      <c r="A1317" s="1008">
        <v>1314</v>
      </c>
      <c r="B1317" s="1008" t="s">
        <v>10819</v>
      </c>
      <c r="C1317" s="1008" t="s">
        <v>5864</v>
      </c>
      <c r="D1317" s="305" t="s">
        <v>10820</v>
      </c>
      <c r="E1317" s="305">
        <v>146.13</v>
      </c>
      <c r="F1317" s="305">
        <v>5303486</v>
      </c>
      <c r="G1317" s="305" t="s">
        <v>10821</v>
      </c>
      <c r="H1317" s="305" t="s">
        <v>2870</v>
      </c>
      <c r="I1317" s="1008" t="s">
        <v>10822</v>
      </c>
      <c r="J1317" s="1008" t="s">
        <v>10823</v>
      </c>
      <c r="K1317" s="305" t="s">
        <v>1202</v>
      </c>
      <c r="L1317" s="305" t="s">
        <v>3263</v>
      </c>
    </row>
    <row r="1318" spans="1:12">
      <c r="A1318" s="274">
        <v>1315</v>
      </c>
      <c r="B1318" s="274" t="s">
        <v>10824</v>
      </c>
      <c r="C1318" s="274" t="s">
        <v>5864</v>
      </c>
      <c r="D1318" s="862" t="s">
        <v>10825</v>
      </c>
      <c r="E1318" s="862">
        <v>366.18</v>
      </c>
      <c r="F1318" s="862">
        <v>2063182</v>
      </c>
      <c r="G1318" s="862" t="s">
        <v>7914</v>
      </c>
      <c r="H1318" s="862" t="s">
        <v>2870</v>
      </c>
      <c r="I1318" s="274" t="s">
        <v>10826</v>
      </c>
      <c r="J1318" s="274" t="s">
        <v>10827</v>
      </c>
      <c r="K1318" s="862" t="s">
        <v>1184</v>
      </c>
      <c r="L1318" s="862" t="s">
        <v>2948</v>
      </c>
    </row>
    <row r="1319" spans="1:12">
      <c r="A1319" s="1008">
        <v>1316</v>
      </c>
      <c r="B1319" s="1008" t="s">
        <v>10828</v>
      </c>
      <c r="C1319" s="1008" t="s">
        <v>5864</v>
      </c>
      <c r="D1319" s="305" t="s">
        <v>10518</v>
      </c>
      <c r="E1319" s="305">
        <v>439.45</v>
      </c>
      <c r="F1319" s="305">
        <v>2848376</v>
      </c>
      <c r="G1319" s="305" t="s">
        <v>8597</v>
      </c>
      <c r="H1319" s="305" t="s">
        <v>2870</v>
      </c>
      <c r="I1319" s="1008" t="s">
        <v>10826</v>
      </c>
      <c r="J1319" s="1008" t="s">
        <v>10827</v>
      </c>
      <c r="K1319" s="305" t="s">
        <v>1202</v>
      </c>
      <c r="L1319" s="305" t="s">
        <v>3219</v>
      </c>
    </row>
    <row r="1320" spans="1:12">
      <c r="A1320" s="274">
        <v>1317</v>
      </c>
      <c r="B1320" s="274" t="s">
        <v>10829</v>
      </c>
      <c r="C1320" s="274" t="s">
        <v>5864</v>
      </c>
      <c r="D1320" s="862" t="s">
        <v>10830</v>
      </c>
      <c r="E1320" s="862">
        <v>78.88</v>
      </c>
      <c r="F1320" s="862">
        <v>2662647</v>
      </c>
      <c r="G1320" s="862" t="s">
        <v>3743</v>
      </c>
      <c r="H1320" s="862" t="s">
        <v>5872</v>
      </c>
      <c r="I1320" s="274" t="s">
        <v>10831</v>
      </c>
      <c r="J1320" s="274" t="s">
        <v>10832</v>
      </c>
      <c r="K1320" s="862" t="s">
        <v>1250</v>
      </c>
      <c r="L1320" s="862" t="s">
        <v>3032</v>
      </c>
    </row>
    <row r="1321" spans="1:12">
      <c r="A1321" s="1008">
        <v>1318</v>
      </c>
      <c r="B1321" s="1008" t="s">
        <v>10833</v>
      </c>
      <c r="C1321" s="1008" t="s">
        <v>5864</v>
      </c>
      <c r="D1321" s="305" t="s">
        <v>3030</v>
      </c>
      <c r="E1321" s="305">
        <v>36.42</v>
      </c>
      <c r="F1321" s="305">
        <v>2075768</v>
      </c>
      <c r="G1321" s="305" t="s">
        <v>10834</v>
      </c>
      <c r="H1321" s="305" t="s">
        <v>6130</v>
      </c>
      <c r="I1321" s="1008" t="s">
        <v>10835</v>
      </c>
      <c r="J1321" s="1008" t="s">
        <v>10836</v>
      </c>
      <c r="K1321" s="305" t="s">
        <v>2022</v>
      </c>
      <c r="L1321" s="305" t="s">
        <v>2969</v>
      </c>
    </row>
    <row r="1322" spans="1:12">
      <c r="A1322" s="274">
        <v>1319</v>
      </c>
      <c r="B1322" s="274" t="s">
        <v>10837</v>
      </c>
      <c r="C1322" s="274" t="s">
        <v>5864</v>
      </c>
      <c r="D1322" s="862" t="s">
        <v>10838</v>
      </c>
      <c r="E1322" s="862">
        <v>92.48</v>
      </c>
      <c r="F1322" s="862">
        <v>5184827</v>
      </c>
      <c r="G1322" s="862" t="s">
        <v>10839</v>
      </c>
      <c r="H1322" s="862" t="s">
        <v>2870</v>
      </c>
      <c r="I1322" s="274" t="s">
        <v>10840</v>
      </c>
      <c r="J1322" s="274" t="s">
        <v>10841</v>
      </c>
      <c r="K1322" s="862" t="s">
        <v>824</v>
      </c>
      <c r="L1322" s="862" t="s">
        <v>6172</v>
      </c>
    </row>
    <row r="1323" spans="1:12">
      <c r="A1323" s="1008">
        <v>1320</v>
      </c>
      <c r="B1323" s="1008" t="s">
        <v>10842</v>
      </c>
      <c r="C1323" s="1008" t="s">
        <v>5864</v>
      </c>
      <c r="D1323" s="305" t="s">
        <v>10843</v>
      </c>
      <c r="E1323" s="305">
        <v>196.2</v>
      </c>
      <c r="F1323" s="305">
        <v>5154766</v>
      </c>
      <c r="G1323" s="305" t="s">
        <v>10844</v>
      </c>
      <c r="H1323" s="305" t="s">
        <v>2870</v>
      </c>
      <c r="I1323" s="1008" t="s">
        <v>10840</v>
      </c>
      <c r="J1323" s="1008" t="s">
        <v>10841</v>
      </c>
      <c r="K1323" s="305" t="s">
        <v>824</v>
      </c>
      <c r="L1323" s="305" t="s">
        <v>3273</v>
      </c>
    </row>
    <row r="1324" spans="1:12">
      <c r="A1324" s="274">
        <v>1321</v>
      </c>
      <c r="B1324" s="274" t="s">
        <v>10845</v>
      </c>
      <c r="C1324" s="274" t="s">
        <v>5864</v>
      </c>
      <c r="D1324" s="862" t="s">
        <v>10846</v>
      </c>
      <c r="E1324" s="862">
        <v>88.36</v>
      </c>
      <c r="F1324" s="862">
        <v>5197554</v>
      </c>
      <c r="G1324" s="862" t="s">
        <v>7932</v>
      </c>
      <c r="H1324" s="862" t="s">
        <v>2870</v>
      </c>
      <c r="I1324" s="274" t="s">
        <v>10847</v>
      </c>
      <c r="J1324" s="274" t="s">
        <v>10848</v>
      </c>
      <c r="K1324" s="862" t="s">
        <v>1202</v>
      </c>
      <c r="L1324" s="862" t="s">
        <v>3247</v>
      </c>
    </row>
    <row r="1325" spans="1:12">
      <c r="A1325" s="1008">
        <v>1322</v>
      </c>
      <c r="B1325" s="1008" t="s">
        <v>10849</v>
      </c>
      <c r="C1325" s="1008" t="s">
        <v>5864</v>
      </c>
      <c r="D1325" s="305" t="s">
        <v>10850</v>
      </c>
      <c r="E1325" s="1019">
        <v>1822.18</v>
      </c>
      <c r="F1325" s="305">
        <v>5513766</v>
      </c>
      <c r="G1325" s="305" t="s">
        <v>10703</v>
      </c>
      <c r="H1325" s="305" t="s">
        <v>2870</v>
      </c>
      <c r="I1325" s="1008" t="s">
        <v>10851</v>
      </c>
      <c r="J1325" s="1008" t="s">
        <v>10852</v>
      </c>
      <c r="K1325" s="305" t="s">
        <v>1255</v>
      </c>
      <c r="L1325" s="305" t="s">
        <v>3154</v>
      </c>
    </row>
    <row r="1326" spans="1:12" ht="24">
      <c r="A1326" s="274">
        <v>1323</v>
      </c>
      <c r="B1326" s="274" t="s">
        <v>10853</v>
      </c>
      <c r="C1326" s="274" t="s">
        <v>5864</v>
      </c>
      <c r="D1326" s="862" t="s">
        <v>10854</v>
      </c>
      <c r="E1326" s="1021">
        <v>3071.14</v>
      </c>
      <c r="F1326" s="862">
        <v>5152542</v>
      </c>
      <c r="G1326" s="862" t="s">
        <v>9208</v>
      </c>
      <c r="H1326" s="862" t="s">
        <v>2870</v>
      </c>
      <c r="I1326" s="274" t="s">
        <v>10855</v>
      </c>
      <c r="J1326" s="274" t="s">
        <v>10856</v>
      </c>
      <c r="K1326" s="862" t="s">
        <v>2022</v>
      </c>
      <c r="L1326" s="862" t="s">
        <v>2969</v>
      </c>
    </row>
    <row r="1327" spans="1:12" ht="24">
      <c r="A1327" s="1008">
        <v>1324</v>
      </c>
      <c r="B1327" s="1008" t="s">
        <v>10857</v>
      </c>
      <c r="C1327" s="1008" t="s">
        <v>5864</v>
      </c>
      <c r="D1327" s="305" t="s">
        <v>10858</v>
      </c>
      <c r="E1327" s="1019">
        <v>1910.07</v>
      </c>
      <c r="F1327" s="305">
        <v>5152542</v>
      </c>
      <c r="G1327" s="305" t="s">
        <v>9208</v>
      </c>
      <c r="H1327" s="305" t="s">
        <v>2870</v>
      </c>
      <c r="I1327" s="1008" t="s">
        <v>10855</v>
      </c>
      <c r="J1327" s="1008" t="s">
        <v>10856</v>
      </c>
      <c r="K1327" s="305" t="s">
        <v>2022</v>
      </c>
      <c r="L1327" s="305" t="s">
        <v>2969</v>
      </c>
    </row>
    <row r="1328" spans="1:12">
      <c r="A1328" s="274">
        <v>1325</v>
      </c>
      <c r="B1328" s="274" t="s">
        <v>10859</v>
      </c>
      <c r="C1328" s="274" t="s">
        <v>5864</v>
      </c>
      <c r="D1328" s="862" t="s">
        <v>3418</v>
      </c>
      <c r="E1328" s="1021">
        <v>2238.34</v>
      </c>
      <c r="F1328" s="862">
        <v>5191823</v>
      </c>
      <c r="G1328" s="862" t="s">
        <v>10860</v>
      </c>
      <c r="H1328" s="862" t="s">
        <v>6130</v>
      </c>
      <c r="I1328" s="274" t="s">
        <v>10861</v>
      </c>
      <c r="J1328" s="274" t="s">
        <v>10862</v>
      </c>
      <c r="K1328" s="862" t="s">
        <v>1202</v>
      </c>
      <c r="L1328" s="862" t="s">
        <v>3268</v>
      </c>
    </row>
    <row r="1329" spans="1:12" ht="24">
      <c r="A1329" s="1008">
        <v>1326</v>
      </c>
      <c r="B1329" s="1008" t="s">
        <v>10863</v>
      </c>
      <c r="C1329" s="1008" t="s">
        <v>5864</v>
      </c>
      <c r="D1329" s="305" t="s">
        <v>10864</v>
      </c>
      <c r="E1329" s="305">
        <v>246.36</v>
      </c>
      <c r="F1329" s="305">
        <v>5265789</v>
      </c>
      <c r="G1329" s="305" t="s">
        <v>10865</v>
      </c>
      <c r="H1329" s="305" t="s">
        <v>5966</v>
      </c>
      <c r="I1329" s="1008" t="s">
        <v>10866</v>
      </c>
      <c r="J1329" s="1008" t="s">
        <v>10867</v>
      </c>
      <c r="K1329" s="305" t="s">
        <v>1759</v>
      </c>
      <c r="L1329" s="305" t="s">
        <v>2927</v>
      </c>
    </row>
    <row r="1330" spans="1:12">
      <c r="A1330" s="274">
        <v>1327</v>
      </c>
      <c r="B1330" s="274" t="s">
        <v>10868</v>
      </c>
      <c r="C1330" s="274" t="s">
        <v>5864</v>
      </c>
      <c r="D1330" s="862" t="s">
        <v>10869</v>
      </c>
      <c r="E1330" s="1021">
        <v>2096.29</v>
      </c>
      <c r="F1330" s="862">
        <v>5923581</v>
      </c>
      <c r="G1330" s="862" t="s">
        <v>10870</v>
      </c>
      <c r="H1330" s="862" t="s">
        <v>2870</v>
      </c>
      <c r="I1330" s="274" t="s">
        <v>10871</v>
      </c>
      <c r="J1330" s="274" t="s">
        <v>10872</v>
      </c>
      <c r="K1330" s="862" t="s">
        <v>1173</v>
      </c>
      <c r="L1330" s="862" t="s">
        <v>10873</v>
      </c>
    </row>
    <row r="1331" spans="1:12">
      <c r="A1331" s="1008">
        <v>1328</v>
      </c>
      <c r="B1331" s="1008" t="s">
        <v>10874</v>
      </c>
      <c r="C1331" s="1008" t="s">
        <v>5864</v>
      </c>
      <c r="D1331" s="305" t="s">
        <v>10875</v>
      </c>
      <c r="E1331" s="305">
        <v>353.39</v>
      </c>
      <c r="F1331" s="305">
        <v>2807459</v>
      </c>
      <c r="G1331" s="305" t="s">
        <v>10876</v>
      </c>
      <c r="H1331" s="305" t="s">
        <v>2870</v>
      </c>
      <c r="I1331" s="1008" t="s">
        <v>10877</v>
      </c>
      <c r="J1331" s="1008" t="s">
        <v>10878</v>
      </c>
      <c r="K1331" s="305" t="s">
        <v>1255</v>
      </c>
      <c r="L1331" s="305" t="s">
        <v>3043</v>
      </c>
    </row>
    <row r="1332" spans="1:12">
      <c r="A1332" s="274">
        <v>1329</v>
      </c>
      <c r="B1332" s="274" t="s">
        <v>10879</v>
      </c>
      <c r="C1332" s="274" t="s">
        <v>5864</v>
      </c>
      <c r="D1332" s="862" t="s">
        <v>10880</v>
      </c>
      <c r="E1332" s="862">
        <v>733.28</v>
      </c>
      <c r="F1332" s="862">
        <v>2807459</v>
      </c>
      <c r="G1332" s="862" t="s">
        <v>10876</v>
      </c>
      <c r="H1332" s="862" t="s">
        <v>2870</v>
      </c>
      <c r="I1332" s="274" t="s">
        <v>10877</v>
      </c>
      <c r="J1332" s="274" t="s">
        <v>10878</v>
      </c>
      <c r="K1332" s="862" t="s">
        <v>1255</v>
      </c>
      <c r="L1332" s="862" t="s">
        <v>3043</v>
      </c>
    </row>
    <row r="1333" spans="1:12">
      <c r="A1333" s="1008">
        <v>1330</v>
      </c>
      <c r="B1333" s="1008" t="s">
        <v>10881</v>
      </c>
      <c r="C1333" s="1008" t="s">
        <v>5864</v>
      </c>
      <c r="D1333" s="305" t="s">
        <v>10882</v>
      </c>
      <c r="E1333" s="1019">
        <v>4701.55</v>
      </c>
      <c r="F1333" s="305">
        <v>5005094</v>
      </c>
      <c r="G1333" s="305" t="s">
        <v>6545</v>
      </c>
      <c r="H1333" s="305" t="s">
        <v>2870</v>
      </c>
      <c r="I1333" s="1008" t="s">
        <v>10883</v>
      </c>
      <c r="J1333" s="1008" t="s">
        <v>10884</v>
      </c>
      <c r="K1333" s="305" t="s">
        <v>1223</v>
      </c>
      <c r="L1333" s="305" t="s">
        <v>10885</v>
      </c>
    </row>
    <row r="1334" spans="1:12">
      <c r="A1334" s="274">
        <v>1331</v>
      </c>
      <c r="B1334" s="274" t="s">
        <v>10886</v>
      </c>
      <c r="C1334" s="274" t="s">
        <v>5864</v>
      </c>
      <c r="D1334" s="862" t="s">
        <v>9606</v>
      </c>
      <c r="E1334" s="862">
        <v>182.86</v>
      </c>
      <c r="F1334" s="862">
        <v>5554535</v>
      </c>
      <c r="G1334" s="862" t="s">
        <v>10887</v>
      </c>
      <c r="H1334" s="862" t="s">
        <v>2870</v>
      </c>
      <c r="I1334" s="274" t="s">
        <v>10888</v>
      </c>
      <c r="J1334" s="274" t="s">
        <v>10889</v>
      </c>
      <c r="K1334" s="862" t="s">
        <v>824</v>
      </c>
      <c r="L1334" s="862" t="s">
        <v>3416</v>
      </c>
    </row>
    <row r="1335" spans="1:12">
      <c r="A1335" s="1008">
        <v>1332</v>
      </c>
      <c r="B1335" s="1008" t="s">
        <v>10890</v>
      </c>
      <c r="C1335" s="1008" t="s">
        <v>5864</v>
      </c>
      <c r="D1335" s="305" t="s">
        <v>10891</v>
      </c>
      <c r="E1335" s="305">
        <v>104.37</v>
      </c>
      <c r="F1335" s="305">
        <v>5452503</v>
      </c>
      <c r="G1335" s="305" t="s">
        <v>9453</v>
      </c>
      <c r="H1335" s="305" t="s">
        <v>5872</v>
      </c>
      <c r="I1335" s="1008" t="s">
        <v>10892</v>
      </c>
      <c r="J1335" s="1008" t="s">
        <v>10893</v>
      </c>
      <c r="K1335" s="305" t="s">
        <v>1234</v>
      </c>
      <c r="L1335" s="305" t="s">
        <v>10894</v>
      </c>
    </row>
    <row r="1336" spans="1:12">
      <c r="A1336" s="274">
        <v>1333</v>
      </c>
      <c r="B1336" s="274" t="s">
        <v>10895</v>
      </c>
      <c r="C1336" s="274" t="s">
        <v>5864</v>
      </c>
      <c r="D1336" s="862" t="s">
        <v>10896</v>
      </c>
      <c r="E1336" s="1021">
        <v>2226.77</v>
      </c>
      <c r="F1336" s="862">
        <v>5192269</v>
      </c>
      <c r="G1336" s="862" t="s">
        <v>10897</v>
      </c>
      <c r="H1336" s="862" t="s">
        <v>5872</v>
      </c>
      <c r="I1336" s="274" t="s">
        <v>10898</v>
      </c>
      <c r="J1336" s="274" t="s">
        <v>10899</v>
      </c>
      <c r="K1336" s="862" t="s">
        <v>1202</v>
      </c>
      <c r="L1336" s="862" t="s">
        <v>3268</v>
      </c>
    </row>
    <row r="1337" spans="1:12">
      <c r="A1337" s="1008">
        <v>1334</v>
      </c>
      <c r="B1337" s="1008" t="s">
        <v>10900</v>
      </c>
      <c r="C1337" s="1008" t="s">
        <v>5864</v>
      </c>
      <c r="D1337" s="305" t="s">
        <v>10901</v>
      </c>
      <c r="E1337" s="305">
        <v>791.85</v>
      </c>
      <c r="F1337" s="305">
        <v>5155827</v>
      </c>
      <c r="G1337" s="305" t="s">
        <v>8567</v>
      </c>
      <c r="H1337" s="305" t="s">
        <v>2870</v>
      </c>
      <c r="I1337" s="1008" t="s">
        <v>10898</v>
      </c>
      <c r="J1337" s="1008" t="s">
        <v>10899</v>
      </c>
      <c r="K1337" s="305" t="s">
        <v>2022</v>
      </c>
      <c r="L1337" s="305" t="s">
        <v>5738</v>
      </c>
    </row>
    <row r="1338" spans="1:12">
      <c r="A1338" s="274">
        <v>1335</v>
      </c>
      <c r="B1338" s="274" t="s">
        <v>10902</v>
      </c>
      <c r="C1338" s="274" t="s">
        <v>5864</v>
      </c>
      <c r="D1338" s="862" t="s">
        <v>6479</v>
      </c>
      <c r="E1338" s="862">
        <v>877.04</v>
      </c>
      <c r="F1338" s="862">
        <v>3428052</v>
      </c>
      <c r="G1338" s="862" t="s">
        <v>8024</v>
      </c>
      <c r="H1338" s="862" t="s">
        <v>2870</v>
      </c>
      <c r="I1338" s="274" t="s">
        <v>10898</v>
      </c>
      <c r="J1338" s="274" t="s">
        <v>10899</v>
      </c>
      <c r="K1338" s="862" t="s">
        <v>1213</v>
      </c>
      <c r="L1338" s="862" t="s">
        <v>5799</v>
      </c>
    </row>
    <row r="1339" spans="1:12" ht="24">
      <c r="A1339" s="1008">
        <v>1336</v>
      </c>
      <c r="B1339" s="1008" t="s">
        <v>10903</v>
      </c>
      <c r="C1339" s="1008" t="s">
        <v>5864</v>
      </c>
      <c r="D1339" s="305" t="s">
        <v>9574</v>
      </c>
      <c r="E1339" s="1019">
        <v>1682.48</v>
      </c>
      <c r="F1339" s="305">
        <v>5522935</v>
      </c>
      <c r="G1339" s="305" t="s">
        <v>10154</v>
      </c>
      <c r="H1339" s="305" t="s">
        <v>5966</v>
      </c>
      <c r="I1339" s="1008" t="s">
        <v>10904</v>
      </c>
      <c r="J1339" s="1008" t="s">
        <v>10905</v>
      </c>
      <c r="K1339" s="305" t="s">
        <v>1202</v>
      </c>
      <c r="L1339" s="305" t="s">
        <v>3319</v>
      </c>
    </row>
    <row r="1340" spans="1:12">
      <c r="A1340" s="274">
        <v>1337</v>
      </c>
      <c r="B1340" s="274" t="s">
        <v>10906</v>
      </c>
      <c r="C1340" s="274" t="s">
        <v>5864</v>
      </c>
      <c r="D1340" s="862" t="s">
        <v>10907</v>
      </c>
      <c r="E1340" s="862">
        <v>312.88</v>
      </c>
      <c r="F1340" s="862">
        <v>5105625</v>
      </c>
      <c r="G1340" s="862" t="s">
        <v>10908</v>
      </c>
      <c r="H1340" s="862" t="s">
        <v>2870</v>
      </c>
      <c r="I1340" s="274" t="s">
        <v>10909</v>
      </c>
      <c r="J1340" s="274" t="s">
        <v>10910</v>
      </c>
      <c r="K1340" s="862" t="s">
        <v>1202</v>
      </c>
      <c r="L1340" s="862" t="s">
        <v>3268</v>
      </c>
    </row>
    <row r="1341" spans="1:12">
      <c r="A1341" s="1008">
        <v>1338</v>
      </c>
      <c r="B1341" s="1008" t="s">
        <v>10911</v>
      </c>
      <c r="C1341" s="1008" t="s">
        <v>5864</v>
      </c>
      <c r="D1341" s="305" t="s">
        <v>2882</v>
      </c>
      <c r="E1341" s="305">
        <v>204.33</v>
      </c>
      <c r="F1341" s="305">
        <v>5103193</v>
      </c>
      <c r="G1341" s="305" t="s">
        <v>10912</v>
      </c>
      <c r="H1341" s="305" t="s">
        <v>2870</v>
      </c>
      <c r="I1341" s="1008" t="s">
        <v>10913</v>
      </c>
      <c r="J1341" s="1008" t="s">
        <v>10914</v>
      </c>
      <c r="K1341" s="305" t="s">
        <v>1184</v>
      </c>
      <c r="L1341" s="305" t="s">
        <v>2884</v>
      </c>
    </row>
    <row r="1342" spans="1:12">
      <c r="A1342" s="274">
        <v>1339</v>
      </c>
      <c r="B1342" s="274" t="s">
        <v>10915</v>
      </c>
      <c r="C1342" s="274" t="s">
        <v>5864</v>
      </c>
      <c r="D1342" s="862" t="s">
        <v>2882</v>
      </c>
      <c r="E1342" s="862">
        <v>269.27999999999997</v>
      </c>
      <c r="F1342" s="862">
        <v>6192939</v>
      </c>
      <c r="G1342" s="862" t="s">
        <v>10916</v>
      </c>
      <c r="H1342" s="862" t="s">
        <v>2870</v>
      </c>
      <c r="I1342" s="274" t="s">
        <v>10913</v>
      </c>
      <c r="J1342" s="274" t="s">
        <v>10914</v>
      </c>
      <c r="K1342" s="862" t="s">
        <v>1184</v>
      </c>
      <c r="L1342" s="862" t="s">
        <v>2884</v>
      </c>
    </row>
    <row r="1343" spans="1:12">
      <c r="A1343" s="1008">
        <v>1340</v>
      </c>
      <c r="B1343" s="1008" t="s">
        <v>10917</v>
      </c>
      <c r="C1343" s="1008" t="s">
        <v>5864</v>
      </c>
      <c r="D1343" s="305" t="s">
        <v>10918</v>
      </c>
      <c r="E1343" s="305">
        <v>41.8</v>
      </c>
      <c r="F1343" s="305">
        <v>4248201</v>
      </c>
      <c r="G1343" s="305" t="s">
        <v>10919</v>
      </c>
      <c r="H1343" s="305" t="s">
        <v>2870</v>
      </c>
      <c r="I1343" s="1008" t="s">
        <v>10920</v>
      </c>
      <c r="J1343" s="1008" t="s">
        <v>10921</v>
      </c>
      <c r="K1343" s="305" t="s">
        <v>2058</v>
      </c>
      <c r="L1343" s="305" t="s">
        <v>1197</v>
      </c>
    </row>
    <row r="1344" spans="1:12" ht="24">
      <c r="A1344" s="274">
        <v>1341</v>
      </c>
      <c r="B1344" s="274" t="s">
        <v>10922</v>
      </c>
      <c r="C1344" s="274" t="s">
        <v>5864</v>
      </c>
      <c r="D1344" s="862" t="s">
        <v>10923</v>
      </c>
      <c r="E1344" s="1021">
        <v>4629.91</v>
      </c>
      <c r="F1344" s="862">
        <v>5522935</v>
      </c>
      <c r="G1344" s="862" t="s">
        <v>10154</v>
      </c>
      <c r="H1344" s="862" t="s">
        <v>5966</v>
      </c>
      <c r="I1344" s="274" t="s">
        <v>10924</v>
      </c>
      <c r="J1344" s="274" t="s">
        <v>10925</v>
      </c>
      <c r="K1344" s="862" t="s">
        <v>1202</v>
      </c>
      <c r="L1344" s="862" t="s">
        <v>3319</v>
      </c>
    </row>
    <row r="1345" spans="1:12" ht="24">
      <c r="A1345" s="1008">
        <v>1342</v>
      </c>
      <c r="B1345" s="1008" t="s">
        <v>10926</v>
      </c>
      <c r="C1345" s="1008" t="s">
        <v>5864</v>
      </c>
      <c r="D1345" s="305" t="s">
        <v>10927</v>
      </c>
      <c r="E1345" s="305">
        <v>377.19</v>
      </c>
      <c r="F1345" s="305">
        <v>5522935</v>
      </c>
      <c r="G1345" s="305" t="s">
        <v>10154</v>
      </c>
      <c r="H1345" s="305" t="s">
        <v>5966</v>
      </c>
      <c r="I1345" s="1008" t="s">
        <v>10924</v>
      </c>
      <c r="J1345" s="1008" t="s">
        <v>10925</v>
      </c>
      <c r="K1345" s="305" t="s">
        <v>1202</v>
      </c>
      <c r="L1345" s="305" t="s">
        <v>3319</v>
      </c>
    </row>
    <row r="1346" spans="1:12">
      <c r="A1346" s="274">
        <v>1343</v>
      </c>
      <c r="B1346" s="274" t="s">
        <v>10928</v>
      </c>
      <c r="C1346" s="274" t="s">
        <v>5864</v>
      </c>
      <c r="D1346" s="862" t="s">
        <v>10929</v>
      </c>
      <c r="E1346" s="1021">
        <v>1529.48</v>
      </c>
      <c r="F1346" s="862">
        <v>5440351</v>
      </c>
      <c r="G1346" s="862" t="s">
        <v>10930</v>
      </c>
      <c r="H1346" s="862" t="s">
        <v>2870</v>
      </c>
      <c r="I1346" s="274" t="s">
        <v>10931</v>
      </c>
      <c r="J1346" s="274" t="s">
        <v>10932</v>
      </c>
      <c r="K1346" s="862" t="s">
        <v>1759</v>
      </c>
      <c r="L1346" s="862" t="s">
        <v>3243</v>
      </c>
    </row>
    <row r="1347" spans="1:12">
      <c r="A1347" s="1008">
        <v>1344</v>
      </c>
      <c r="B1347" s="1008" t="s">
        <v>10933</v>
      </c>
      <c r="C1347" s="1008" t="s">
        <v>5864</v>
      </c>
      <c r="D1347" s="305" t="s">
        <v>10934</v>
      </c>
      <c r="E1347" s="305">
        <v>230.12</v>
      </c>
      <c r="F1347" s="305">
        <v>2742039</v>
      </c>
      <c r="G1347" s="305" t="s">
        <v>10935</v>
      </c>
      <c r="H1347" s="305" t="s">
        <v>2870</v>
      </c>
      <c r="I1347" s="1008" t="s">
        <v>10936</v>
      </c>
      <c r="J1347" s="1008" t="s">
        <v>10937</v>
      </c>
      <c r="K1347" s="305" t="s">
        <v>1202</v>
      </c>
      <c r="L1347" s="305" t="s">
        <v>3006</v>
      </c>
    </row>
    <row r="1348" spans="1:12" ht="24">
      <c r="A1348" s="274">
        <v>1345</v>
      </c>
      <c r="B1348" s="274" t="s">
        <v>10938</v>
      </c>
      <c r="C1348" s="274" t="s">
        <v>5864</v>
      </c>
      <c r="D1348" s="862" t="s">
        <v>10939</v>
      </c>
      <c r="E1348" s="862">
        <v>856.84</v>
      </c>
      <c r="F1348" s="862">
        <v>5074223</v>
      </c>
      <c r="G1348" s="862" t="s">
        <v>10940</v>
      </c>
      <c r="H1348" s="862" t="s">
        <v>2870</v>
      </c>
      <c r="I1348" s="274" t="s">
        <v>10941</v>
      </c>
      <c r="J1348" s="274" t="s">
        <v>10942</v>
      </c>
      <c r="K1348" s="862" t="s">
        <v>1202</v>
      </c>
      <c r="L1348" s="862" t="s">
        <v>3268</v>
      </c>
    </row>
    <row r="1349" spans="1:12">
      <c r="A1349" s="1008">
        <v>1346</v>
      </c>
      <c r="B1349" s="1008" t="s">
        <v>10943</v>
      </c>
      <c r="C1349" s="1008" t="s">
        <v>5864</v>
      </c>
      <c r="D1349" s="305" t="s">
        <v>10944</v>
      </c>
      <c r="E1349" s="305">
        <v>263.97000000000003</v>
      </c>
      <c r="F1349" s="305">
        <v>5287081</v>
      </c>
      <c r="G1349" s="305" t="s">
        <v>10945</v>
      </c>
      <c r="H1349" s="305" t="s">
        <v>2870</v>
      </c>
      <c r="I1349" s="1008" t="s">
        <v>10946</v>
      </c>
      <c r="J1349" s="1008" t="s">
        <v>10947</v>
      </c>
      <c r="K1349" s="305" t="s">
        <v>1239</v>
      </c>
      <c r="L1349" s="305" t="s">
        <v>5899</v>
      </c>
    </row>
    <row r="1350" spans="1:12">
      <c r="A1350" s="274">
        <v>1347</v>
      </c>
      <c r="B1350" s="274" t="s">
        <v>10948</v>
      </c>
      <c r="C1350" s="274" t="s">
        <v>5864</v>
      </c>
      <c r="D1350" s="862" t="s">
        <v>10949</v>
      </c>
      <c r="E1350" s="1021">
        <v>7260.73</v>
      </c>
      <c r="F1350" s="862">
        <v>2550466</v>
      </c>
      <c r="G1350" s="862" t="s">
        <v>5985</v>
      </c>
      <c r="H1350" s="862" t="s">
        <v>2870</v>
      </c>
      <c r="I1350" s="274" t="s">
        <v>10946</v>
      </c>
      <c r="J1350" s="274" t="s">
        <v>10947</v>
      </c>
      <c r="K1350" s="862" t="s">
        <v>1250</v>
      </c>
      <c r="L1350" s="862" t="s">
        <v>4059</v>
      </c>
    </row>
    <row r="1351" spans="1:12">
      <c r="A1351" s="1008">
        <v>1348</v>
      </c>
      <c r="B1351" s="1008" t="s">
        <v>10950</v>
      </c>
      <c r="C1351" s="1008" t="s">
        <v>5864</v>
      </c>
      <c r="D1351" s="305" t="s">
        <v>2969</v>
      </c>
      <c r="E1351" s="305">
        <v>260.66000000000003</v>
      </c>
      <c r="F1351" s="305">
        <v>5533724</v>
      </c>
      <c r="G1351" s="305" t="s">
        <v>3941</v>
      </c>
      <c r="H1351" s="305" t="s">
        <v>2870</v>
      </c>
      <c r="I1351" s="1008" t="s">
        <v>10946</v>
      </c>
      <c r="J1351" s="1008" t="s">
        <v>10947</v>
      </c>
      <c r="K1351" s="305" t="s">
        <v>2022</v>
      </c>
      <c r="L1351" s="305" t="s">
        <v>2969</v>
      </c>
    </row>
    <row r="1352" spans="1:12">
      <c r="A1352" s="274">
        <v>1349</v>
      </c>
      <c r="B1352" s="274" t="s">
        <v>10951</v>
      </c>
      <c r="C1352" s="274" t="s">
        <v>5864</v>
      </c>
      <c r="D1352" s="862" t="s">
        <v>3217</v>
      </c>
      <c r="E1352" s="1021">
        <v>2464.9299999999998</v>
      </c>
      <c r="F1352" s="862">
        <v>5502977</v>
      </c>
      <c r="G1352" s="862" t="s">
        <v>10952</v>
      </c>
      <c r="H1352" s="862" t="s">
        <v>2870</v>
      </c>
      <c r="I1352" s="274" t="s">
        <v>10953</v>
      </c>
      <c r="J1352" s="274" t="s">
        <v>10954</v>
      </c>
      <c r="K1352" s="862" t="s">
        <v>1202</v>
      </c>
      <c r="L1352" s="862" t="s">
        <v>2961</v>
      </c>
    </row>
    <row r="1353" spans="1:12">
      <c r="A1353" s="1008">
        <v>1350</v>
      </c>
      <c r="B1353" s="1008" t="s">
        <v>10955</v>
      </c>
      <c r="C1353" s="1008" t="s">
        <v>5864</v>
      </c>
      <c r="D1353" s="305" t="s">
        <v>10956</v>
      </c>
      <c r="E1353" s="1019">
        <v>18213.580000000002</v>
      </c>
      <c r="F1353" s="305">
        <v>5502977</v>
      </c>
      <c r="G1353" s="305" t="s">
        <v>10952</v>
      </c>
      <c r="H1353" s="305" t="s">
        <v>2870</v>
      </c>
      <c r="I1353" s="1008" t="s">
        <v>10953</v>
      </c>
      <c r="J1353" s="1008" t="s">
        <v>10954</v>
      </c>
      <c r="K1353" s="305" t="s">
        <v>1202</v>
      </c>
      <c r="L1353" s="305" t="s">
        <v>2961</v>
      </c>
    </row>
    <row r="1354" spans="1:12">
      <c r="A1354" s="274">
        <v>1351</v>
      </c>
      <c r="B1354" s="274" t="s">
        <v>10957</v>
      </c>
      <c r="C1354" s="274" t="s">
        <v>5864</v>
      </c>
      <c r="D1354" s="862" t="s">
        <v>3366</v>
      </c>
      <c r="E1354" s="1021">
        <v>27697.26</v>
      </c>
      <c r="F1354" s="862">
        <v>5502977</v>
      </c>
      <c r="G1354" s="862" t="s">
        <v>10952</v>
      </c>
      <c r="H1354" s="862" t="s">
        <v>2870</v>
      </c>
      <c r="I1354" s="274" t="s">
        <v>10953</v>
      </c>
      <c r="J1354" s="274" t="s">
        <v>10954</v>
      </c>
      <c r="K1354" s="862" t="s">
        <v>1202</v>
      </c>
      <c r="L1354" s="862" t="s">
        <v>2961</v>
      </c>
    </row>
    <row r="1355" spans="1:12">
      <c r="A1355" s="1008">
        <v>1352</v>
      </c>
      <c r="B1355" s="1008" t="s">
        <v>10958</v>
      </c>
      <c r="C1355" s="1008" t="s">
        <v>5864</v>
      </c>
      <c r="D1355" s="305" t="s">
        <v>10959</v>
      </c>
      <c r="E1355" s="1019">
        <v>2354.8200000000002</v>
      </c>
      <c r="F1355" s="305">
        <v>2715619</v>
      </c>
      <c r="G1355" s="305" t="s">
        <v>10960</v>
      </c>
      <c r="H1355" s="305" t="s">
        <v>5872</v>
      </c>
      <c r="I1355" s="1008" t="s">
        <v>10961</v>
      </c>
      <c r="J1355" s="1008" t="s">
        <v>10962</v>
      </c>
      <c r="K1355" s="305" t="s">
        <v>2022</v>
      </c>
      <c r="L1355" s="305" t="s">
        <v>5122</v>
      </c>
    </row>
    <row r="1356" spans="1:12">
      <c r="A1356" s="274">
        <v>1353</v>
      </c>
      <c r="B1356" s="274" t="s">
        <v>10963</v>
      </c>
      <c r="C1356" s="274" t="s">
        <v>5864</v>
      </c>
      <c r="D1356" s="862" t="s">
        <v>10964</v>
      </c>
      <c r="E1356" s="862">
        <v>510.36</v>
      </c>
      <c r="F1356" s="862">
        <v>2097109</v>
      </c>
      <c r="G1356" s="862" t="s">
        <v>3535</v>
      </c>
      <c r="H1356" s="862" t="s">
        <v>2870</v>
      </c>
      <c r="I1356" s="274" t="s">
        <v>10965</v>
      </c>
      <c r="J1356" s="274" t="s">
        <v>10966</v>
      </c>
      <c r="K1356" s="862" t="s">
        <v>2022</v>
      </c>
      <c r="L1356" s="862" t="s">
        <v>5122</v>
      </c>
    </row>
    <row r="1357" spans="1:12">
      <c r="A1357" s="1008">
        <v>1354</v>
      </c>
      <c r="B1357" s="1008" t="s">
        <v>10967</v>
      </c>
      <c r="C1357" s="1008" t="s">
        <v>5864</v>
      </c>
      <c r="D1357" s="305" t="s">
        <v>10968</v>
      </c>
      <c r="E1357" s="1019">
        <v>3480.7</v>
      </c>
      <c r="F1357" s="305">
        <v>5413877</v>
      </c>
      <c r="G1357" s="305" t="s">
        <v>10969</v>
      </c>
      <c r="H1357" s="305" t="s">
        <v>2870</v>
      </c>
      <c r="I1357" s="1008" t="s">
        <v>10970</v>
      </c>
      <c r="J1357" s="1008" t="s">
        <v>10971</v>
      </c>
      <c r="K1357" s="305" t="s">
        <v>1239</v>
      </c>
      <c r="L1357" s="305" t="s">
        <v>5899</v>
      </c>
    </row>
    <row r="1358" spans="1:12">
      <c r="A1358" s="274">
        <v>1355</v>
      </c>
      <c r="B1358" s="274" t="s">
        <v>10972</v>
      </c>
      <c r="C1358" s="274" t="s">
        <v>5864</v>
      </c>
      <c r="D1358" s="862" t="s">
        <v>10973</v>
      </c>
      <c r="E1358" s="862">
        <v>28.07</v>
      </c>
      <c r="F1358" s="862">
        <v>2714809</v>
      </c>
      <c r="G1358" s="862" t="s">
        <v>10974</v>
      </c>
      <c r="H1358" s="862" t="s">
        <v>2870</v>
      </c>
      <c r="I1358" s="274" t="s">
        <v>10975</v>
      </c>
      <c r="J1358" s="274" t="s">
        <v>10976</v>
      </c>
      <c r="K1358" s="862" t="s">
        <v>1265</v>
      </c>
      <c r="L1358" s="862" t="s">
        <v>4407</v>
      </c>
    </row>
    <row r="1359" spans="1:12">
      <c r="A1359" s="1008">
        <v>1356</v>
      </c>
      <c r="B1359" s="1008" t="s">
        <v>10977</v>
      </c>
      <c r="C1359" s="1008" t="s">
        <v>5864</v>
      </c>
      <c r="D1359" s="305" t="s">
        <v>3139</v>
      </c>
      <c r="E1359" s="305">
        <v>123.84</v>
      </c>
      <c r="F1359" s="305">
        <v>5887917</v>
      </c>
      <c r="G1359" s="305" t="s">
        <v>10978</v>
      </c>
      <c r="H1359" s="305" t="s">
        <v>2870</v>
      </c>
      <c r="I1359" s="1008" t="s">
        <v>10979</v>
      </c>
      <c r="J1359" s="1008" t="s">
        <v>10980</v>
      </c>
      <c r="K1359" s="305" t="s">
        <v>1202</v>
      </c>
      <c r="L1359" s="305" t="s">
        <v>3268</v>
      </c>
    </row>
    <row r="1360" spans="1:12">
      <c r="A1360" s="274">
        <v>1357</v>
      </c>
      <c r="B1360" s="274" t="s">
        <v>10981</v>
      </c>
      <c r="C1360" s="274" t="s">
        <v>5864</v>
      </c>
      <c r="D1360" s="862" t="s">
        <v>3139</v>
      </c>
      <c r="E1360" s="862">
        <v>500.01</v>
      </c>
      <c r="F1360" s="862">
        <v>5226902</v>
      </c>
      <c r="G1360" s="862" t="s">
        <v>10982</v>
      </c>
      <c r="H1360" s="862" t="s">
        <v>2870</v>
      </c>
      <c r="I1360" s="274" t="s">
        <v>10979</v>
      </c>
      <c r="J1360" s="274" t="s">
        <v>10980</v>
      </c>
      <c r="K1360" s="862" t="s">
        <v>1202</v>
      </c>
      <c r="L1360" s="862" t="s">
        <v>3268</v>
      </c>
    </row>
    <row r="1361" spans="1:12" ht="24">
      <c r="A1361" s="1008">
        <v>1358</v>
      </c>
      <c r="B1361" s="1008" t="s">
        <v>10983</v>
      </c>
      <c r="C1361" s="1008" t="s">
        <v>5864</v>
      </c>
      <c r="D1361" s="305" t="s">
        <v>10984</v>
      </c>
      <c r="E1361" s="1019">
        <v>3667.04</v>
      </c>
      <c r="F1361" s="305">
        <v>6123317</v>
      </c>
      <c r="G1361" s="305" t="s">
        <v>10985</v>
      </c>
      <c r="H1361" s="305" t="s">
        <v>2870</v>
      </c>
      <c r="I1361" s="1008" t="s">
        <v>10986</v>
      </c>
      <c r="J1361" s="1008" t="s">
        <v>10987</v>
      </c>
      <c r="K1361" s="305" t="s">
        <v>1759</v>
      </c>
      <c r="L1361" s="305" t="s">
        <v>3080</v>
      </c>
    </row>
    <row r="1362" spans="1:12">
      <c r="A1362" s="274">
        <v>1359</v>
      </c>
      <c r="B1362" s="274" t="s">
        <v>10988</v>
      </c>
      <c r="C1362" s="274" t="s">
        <v>5864</v>
      </c>
      <c r="D1362" s="862" t="s">
        <v>10084</v>
      </c>
      <c r="E1362" s="1021">
        <v>1304.81</v>
      </c>
      <c r="F1362" s="862">
        <v>2869594</v>
      </c>
      <c r="G1362" s="862" t="s">
        <v>10989</v>
      </c>
      <c r="H1362" s="862" t="s">
        <v>2870</v>
      </c>
      <c r="I1362" s="274" t="s">
        <v>10990</v>
      </c>
      <c r="J1362" s="274" t="s">
        <v>10991</v>
      </c>
      <c r="K1362" s="862" t="s">
        <v>1759</v>
      </c>
      <c r="L1362" s="862" t="s">
        <v>3162</v>
      </c>
    </row>
    <row r="1363" spans="1:12">
      <c r="A1363" s="1008">
        <v>1360</v>
      </c>
      <c r="B1363" s="1008" t="s">
        <v>10992</v>
      </c>
      <c r="C1363" s="1008" t="s">
        <v>5864</v>
      </c>
      <c r="D1363" s="305" t="s">
        <v>3959</v>
      </c>
      <c r="E1363" s="305">
        <v>516.32000000000005</v>
      </c>
      <c r="F1363" s="305">
        <v>2869594</v>
      </c>
      <c r="G1363" s="305" t="s">
        <v>10989</v>
      </c>
      <c r="H1363" s="305" t="s">
        <v>2870</v>
      </c>
      <c r="I1363" s="1008" t="s">
        <v>10990</v>
      </c>
      <c r="J1363" s="1008" t="s">
        <v>10991</v>
      </c>
      <c r="K1363" s="305" t="s">
        <v>1759</v>
      </c>
      <c r="L1363" s="305" t="s">
        <v>3445</v>
      </c>
    </row>
    <row r="1364" spans="1:12">
      <c r="A1364" s="274">
        <v>1361</v>
      </c>
      <c r="B1364" s="274" t="s">
        <v>10993</v>
      </c>
      <c r="C1364" s="274" t="s">
        <v>5864</v>
      </c>
      <c r="D1364" s="862" t="s">
        <v>5020</v>
      </c>
      <c r="E1364" s="862">
        <v>41.53</v>
      </c>
      <c r="F1364" s="862">
        <v>2016265</v>
      </c>
      <c r="G1364" s="862" t="s">
        <v>10994</v>
      </c>
      <c r="H1364" s="862" t="s">
        <v>2870</v>
      </c>
      <c r="I1364" s="274" t="s">
        <v>10995</v>
      </c>
      <c r="J1364" s="274" t="s">
        <v>10996</v>
      </c>
      <c r="K1364" s="862" t="s">
        <v>1759</v>
      </c>
      <c r="L1364" s="862" t="s">
        <v>10997</v>
      </c>
    </row>
    <row r="1365" spans="1:12">
      <c r="A1365" s="1008">
        <v>1362</v>
      </c>
      <c r="B1365" s="1008" t="s">
        <v>10998</v>
      </c>
      <c r="C1365" s="1008" t="s">
        <v>5864</v>
      </c>
      <c r="D1365" s="305" t="s">
        <v>10999</v>
      </c>
      <c r="E1365" s="305">
        <v>189.11</v>
      </c>
      <c r="F1365" s="305">
        <v>5722942</v>
      </c>
      <c r="G1365" s="305" t="s">
        <v>7438</v>
      </c>
      <c r="H1365" s="305" t="s">
        <v>2870</v>
      </c>
      <c r="I1365" s="1008" t="s">
        <v>10995</v>
      </c>
      <c r="J1365" s="1008" t="s">
        <v>10996</v>
      </c>
      <c r="K1365" s="305" t="s">
        <v>2022</v>
      </c>
      <c r="L1365" s="305" t="s">
        <v>2903</v>
      </c>
    </row>
    <row r="1366" spans="1:12">
      <c r="A1366" s="274">
        <v>1363</v>
      </c>
      <c r="B1366" s="274" t="s">
        <v>11000</v>
      </c>
      <c r="C1366" s="274" t="s">
        <v>5864</v>
      </c>
      <c r="D1366" s="862" t="s">
        <v>11001</v>
      </c>
      <c r="E1366" s="862">
        <v>505.45</v>
      </c>
      <c r="F1366" s="862">
        <v>5175933</v>
      </c>
      <c r="G1366" s="862" t="s">
        <v>11002</v>
      </c>
      <c r="H1366" s="862" t="s">
        <v>2870</v>
      </c>
      <c r="I1366" s="274" t="s">
        <v>11003</v>
      </c>
      <c r="J1366" s="274" t="s">
        <v>11004</v>
      </c>
      <c r="K1366" s="862" t="s">
        <v>1213</v>
      </c>
      <c r="L1366" s="862" t="s">
        <v>3139</v>
      </c>
    </row>
    <row r="1367" spans="1:12">
      <c r="A1367" s="1008">
        <v>1364</v>
      </c>
      <c r="B1367" s="1008" t="s">
        <v>11005</v>
      </c>
      <c r="C1367" s="1008" t="s">
        <v>5864</v>
      </c>
      <c r="D1367" s="305" t="s">
        <v>11006</v>
      </c>
      <c r="E1367" s="305">
        <v>779.32</v>
      </c>
      <c r="F1367" s="305">
        <v>5205107</v>
      </c>
      <c r="G1367" s="305" t="s">
        <v>11007</v>
      </c>
      <c r="H1367" s="305" t="s">
        <v>2870</v>
      </c>
      <c r="I1367" s="1008" t="s">
        <v>11008</v>
      </c>
      <c r="J1367" s="1008" t="s">
        <v>11009</v>
      </c>
      <c r="K1367" s="305" t="s">
        <v>1265</v>
      </c>
      <c r="L1367" s="305" t="s">
        <v>11010</v>
      </c>
    </row>
    <row r="1368" spans="1:12" ht="24">
      <c r="A1368" s="274">
        <v>1365</v>
      </c>
      <c r="B1368" s="274" t="s">
        <v>11011</v>
      </c>
      <c r="C1368" s="274" t="s">
        <v>5864</v>
      </c>
      <c r="D1368" s="862" t="s">
        <v>11012</v>
      </c>
      <c r="E1368" s="1021">
        <v>2007.38</v>
      </c>
      <c r="F1368" s="862">
        <v>5060419</v>
      </c>
      <c r="G1368" s="862" t="s">
        <v>11013</v>
      </c>
      <c r="H1368" s="862" t="s">
        <v>5966</v>
      </c>
      <c r="I1368" s="274" t="s">
        <v>11014</v>
      </c>
      <c r="J1368" s="274" t="s">
        <v>11015</v>
      </c>
      <c r="K1368" s="862" t="s">
        <v>1207</v>
      </c>
      <c r="L1368" s="862" t="s">
        <v>3143</v>
      </c>
    </row>
    <row r="1369" spans="1:12">
      <c r="A1369" s="1008">
        <v>1366</v>
      </c>
      <c r="B1369" s="1008" t="s">
        <v>11016</v>
      </c>
      <c r="C1369" s="1008" t="s">
        <v>5864</v>
      </c>
      <c r="D1369" s="305" t="s">
        <v>11017</v>
      </c>
      <c r="E1369" s="305">
        <v>46.26</v>
      </c>
      <c r="F1369" s="305">
        <v>5347963</v>
      </c>
      <c r="G1369" s="305" t="s">
        <v>11018</v>
      </c>
      <c r="H1369" s="305" t="s">
        <v>2870</v>
      </c>
      <c r="I1369" s="1008" t="s">
        <v>11019</v>
      </c>
      <c r="J1369" s="1008" t="s">
        <v>11020</v>
      </c>
      <c r="K1369" s="305" t="s">
        <v>824</v>
      </c>
      <c r="L1369" s="305" t="s">
        <v>6172</v>
      </c>
    </row>
    <row r="1370" spans="1:12">
      <c r="A1370" s="274">
        <v>1367</v>
      </c>
      <c r="B1370" s="274" t="s">
        <v>11021</v>
      </c>
      <c r="C1370" s="274" t="s">
        <v>5864</v>
      </c>
      <c r="D1370" s="862" t="s">
        <v>5676</v>
      </c>
      <c r="E1370" s="862">
        <v>62.74</v>
      </c>
      <c r="F1370" s="862">
        <v>5364116</v>
      </c>
      <c r="G1370" s="862" t="s">
        <v>11022</v>
      </c>
      <c r="H1370" s="862" t="s">
        <v>2870</v>
      </c>
      <c r="I1370" s="274" t="s">
        <v>11023</v>
      </c>
      <c r="J1370" s="274" t="s">
        <v>11024</v>
      </c>
      <c r="K1370" s="862" t="s">
        <v>1239</v>
      </c>
      <c r="L1370" s="862" t="s">
        <v>3732</v>
      </c>
    </row>
    <row r="1371" spans="1:12">
      <c r="A1371" s="1008">
        <v>1368</v>
      </c>
      <c r="B1371" s="1008" t="s">
        <v>11025</v>
      </c>
      <c r="C1371" s="1008" t="s">
        <v>5864</v>
      </c>
      <c r="D1371" s="305" t="s">
        <v>11026</v>
      </c>
      <c r="E1371" s="305">
        <v>852.96</v>
      </c>
      <c r="F1371" s="305">
        <v>5084024</v>
      </c>
      <c r="G1371" s="305" t="s">
        <v>9237</v>
      </c>
      <c r="H1371" s="305" t="s">
        <v>2870</v>
      </c>
      <c r="I1371" s="1008" t="s">
        <v>11023</v>
      </c>
      <c r="J1371" s="1008" t="s">
        <v>11024</v>
      </c>
      <c r="K1371" s="305" t="s">
        <v>1202</v>
      </c>
      <c r="L1371" s="305" t="s">
        <v>3268</v>
      </c>
    </row>
    <row r="1372" spans="1:12" ht="24">
      <c r="A1372" s="274">
        <v>1369</v>
      </c>
      <c r="B1372" s="274" t="s">
        <v>11027</v>
      </c>
      <c r="C1372" s="274" t="s">
        <v>5864</v>
      </c>
      <c r="D1372" s="862" t="s">
        <v>11028</v>
      </c>
      <c r="E1372" s="862">
        <v>75.33</v>
      </c>
      <c r="F1372" s="862">
        <v>6249264</v>
      </c>
      <c r="G1372" s="862" t="s">
        <v>11029</v>
      </c>
      <c r="H1372" s="862" t="s">
        <v>5966</v>
      </c>
      <c r="I1372" s="274" t="s">
        <v>11030</v>
      </c>
      <c r="J1372" s="274" t="s">
        <v>11031</v>
      </c>
      <c r="K1372" s="862" t="s">
        <v>1213</v>
      </c>
      <c r="L1372" s="862" t="s">
        <v>3409</v>
      </c>
    </row>
    <row r="1373" spans="1:12">
      <c r="A1373" s="1008">
        <v>1370</v>
      </c>
      <c r="B1373" s="1008" t="s">
        <v>11032</v>
      </c>
      <c r="C1373" s="1008" t="s">
        <v>5864</v>
      </c>
      <c r="D1373" s="305" t="s">
        <v>11033</v>
      </c>
      <c r="E1373" s="305">
        <v>163.83000000000001</v>
      </c>
      <c r="F1373" s="305">
        <v>5601703</v>
      </c>
      <c r="G1373" s="305" t="s">
        <v>11034</v>
      </c>
      <c r="H1373" s="305" t="s">
        <v>5872</v>
      </c>
      <c r="I1373" s="1008" t="s">
        <v>11030</v>
      </c>
      <c r="J1373" s="1008" t="s">
        <v>11031</v>
      </c>
      <c r="K1373" s="305" t="s">
        <v>1179</v>
      </c>
      <c r="L1373" s="305" t="s">
        <v>3782</v>
      </c>
    </row>
    <row r="1374" spans="1:12">
      <c r="A1374" s="274">
        <v>1371</v>
      </c>
      <c r="B1374" s="274" t="s">
        <v>11035</v>
      </c>
      <c r="C1374" s="274" t="s">
        <v>5864</v>
      </c>
      <c r="D1374" s="862" t="s">
        <v>11036</v>
      </c>
      <c r="E1374" s="862">
        <v>200.12</v>
      </c>
      <c r="F1374" s="862">
        <v>5823595</v>
      </c>
      <c r="G1374" s="862" t="s">
        <v>11037</v>
      </c>
      <c r="H1374" s="862" t="s">
        <v>5872</v>
      </c>
      <c r="I1374" s="274" t="s">
        <v>11038</v>
      </c>
      <c r="J1374" s="274" t="s">
        <v>11039</v>
      </c>
      <c r="K1374" s="862" t="s">
        <v>1265</v>
      </c>
      <c r="L1374" s="862" t="s">
        <v>4385</v>
      </c>
    </row>
    <row r="1375" spans="1:12" ht="24">
      <c r="A1375" s="1008">
        <v>1372</v>
      </c>
      <c r="B1375" s="1008" t="s">
        <v>11040</v>
      </c>
      <c r="C1375" s="1008" t="s">
        <v>5864</v>
      </c>
      <c r="D1375" s="305" t="s">
        <v>11041</v>
      </c>
      <c r="E1375" s="1019">
        <v>6664.61</v>
      </c>
      <c r="F1375" s="305">
        <v>5618339</v>
      </c>
      <c r="G1375" s="305" t="s">
        <v>11042</v>
      </c>
      <c r="H1375" s="305" t="s">
        <v>5966</v>
      </c>
      <c r="I1375" s="1008" t="s">
        <v>11043</v>
      </c>
      <c r="J1375" s="1008" t="s">
        <v>11044</v>
      </c>
      <c r="K1375" s="305" t="s">
        <v>1759</v>
      </c>
      <c r="L1375" s="305" t="s">
        <v>3684</v>
      </c>
    </row>
    <row r="1376" spans="1:12" ht="24">
      <c r="A1376" s="274">
        <v>1373</v>
      </c>
      <c r="B1376" s="274" t="s">
        <v>11045</v>
      </c>
      <c r="C1376" s="274" t="s">
        <v>5864</v>
      </c>
      <c r="D1376" s="862" t="s">
        <v>9583</v>
      </c>
      <c r="E1376" s="1021">
        <v>1334.28</v>
      </c>
      <c r="F1376" s="862">
        <v>5609879</v>
      </c>
      <c r="G1376" s="862" t="s">
        <v>11046</v>
      </c>
      <c r="H1376" s="862" t="s">
        <v>5966</v>
      </c>
      <c r="I1376" s="274" t="s">
        <v>11047</v>
      </c>
      <c r="J1376" s="274" t="s">
        <v>11048</v>
      </c>
      <c r="K1376" s="862" t="s">
        <v>1250</v>
      </c>
      <c r="L1376" s="862" t="s">
        <v>3239</v>
      </c>
    </row>
    <row r="1377" spans="1:12">
      <c r="A1377" s="1008">
        <v>1374</v>
      </c>
      <c r="B1377" s="1008" t="s">
        <v>11049</v>
      </c>
      <c r="C1377" s="1008" t="s">
        <v>5864</v>
      </c>
      <c r="D1377" s="305" t="s">
        <v>3382</v>
      </c>
      <c r="E1377" s="305">
        <v>53.85</v>
      </c>
      <c r="F1377" s="305">
        <v>5196183</v>
      </c>
      <c r="G1377" s="305" t="s">
        <v>11050</v>
      </c>
      <c r="H1377" s="305" t="s">
        <v>2870</v>
      </c>
      <c r="I1377" s="1008" t="s">
        <v>11051</v>
      </c>
      <c r="J1377" s="1008" t="s">
        <v>11052</v>
      </c>
      <c r="K1377" s="305" t="s">
        <v>1265</v>
      </c>
      <c r="L1377" s="305" t="s">
        <v>2923</v>
      </c>
    </row>
    <row r="1378" spans="1:12">
      <c r="A1378" s="274">
        <v>1375</v>
      </c>
      <c r="B1378" s="274" t="s">
        <v>11053</v>
      </c>
      <c r="C1378" s="274" t="s">
        <v>5864</v>
      </c>
      <c r="D1378" s="862" t="s">
        <v>11054</v>
      </c>
      <c r="E1378" s="1021">
        <v>2910.51</v>
      </c>
      <c r="F1378" s="862">
        <v>5480256</v>
      </c>
      <c r="G1378" s="862" t="s">
        <v>11055</v>
      </c>
      <c r="H1378" s="862" t="s">
        <v>5872</v>
      </c>
      <c r="I1378" s="274" t="s">
        <v>11056</v>
      </c>
      <c r="J1378" s="274" t="s">
        <v>11057</v>
      </c>
      <c r="K1378" s="862" t="s">
        <v>1213</v>
      </c>
      <c r="L1378" s="862" t="s">
        <v>4767</v>
      </c>
    </row>
    <row r="1379" spans="1:12">
      <c r="A1379" s="1008">
        <v>1376</v>
      </c>
      <c r="B1379" s="1008" t="s">
        <v>11058</v>
      </c>
      <c r="C1379" s="1008" t="s">
        <v>5864</v>
      </c>
      <c r="D1379" s="305" t="s">
        <v>6600</v>
      </c>
      <c r="E1379" s="305">
        <v>911.31</v>
      </c>
      <c r="F1379" s="305">
        <v>2546574</v>
      </c>
      <c r="G1379" s="305" t="s">
        <v>11059</v>
      </c>
      <c r="H1379" s="305" t="s">
        <v>2870</v>
      </c>
      <c r="I1379" s="1008" t="s">
        <v>11060</v>
      </c>
      <c r="J1379" s="1008" t="s">
        <v>11061</v>
      </c>
      <c r="K1379" s="305" t="s">
        <v>2022</v>
      </c>
      <c r="L1379" s="305" t="s">
        <v>2969</v>
      </c>
    </row>
    <row r="1380" spans="1:12">
      <c r="A1380" s="274">
        <v>1377</v>
      </c>
      <c r="B1380" s="274" t="s">
        <v>11062</v>
      </c>
      <c r="C1380" s="274" t="s">
        <v>5864</v>
      </c>
      <c r="D1380" s="862" t="s">
        <v>11063</v>
      </c>
      <c r="E1380" s="1021">
        <v>1701.64</v>
      </c>
      <c r="F1380" s="862">
        <v>5075912</v>
      </c>
      <c r="G1380" s="862" t="s">
        <v>11064</v>
      </c>
      <c r="H1380" s="862" t="s">
        <v>2870</v>
      </c>
      <c r="I1380" s="274" t="s">
        <v>11060</v>
      </c>
      <c r="J1380" s="274" t="s">
        <v>11061</v>
      </c>
      <c r="K1380" s="862" t="s">
        <v>1207</v>
      </c>
      <c r="L1380" s="862" t="s">
        <v>4532</v>
      </c>
    </row>
    <row r="1381" spans="1:12" ht="24">
      <c r="A1381" s="1008">
        <v>1378</v>
      </c>
      <c r="B1381" s="1008" t="s">
        <v>11065</v>
      </c>
      <c r="C1381" s="1008" t="s">
        <v>5864</v>
      </c>
      <c r="D1381" s="305" t="s">
        <v>5989</v>
      </c>
      <c r="E1381" s="305">
        <v>106.66</v>
      </c>
      <c r="F1381" s="305">
        <v>5458757</v>
      </c>
      <c r="G1381" s="305" t="s">
        <v>11066</v>
      </c>
      <c r="H1381" s="305" t="s">
        <v>2870</v>
      </c>
      <c r="I1381" s="1008" t="s">
        <v>11067</v>
      </c>
      <c r="J1381" s="1008" t="s">
        <v>11068</v>
      </c>
      <c r="K1381" s="305" t="s">
        <v>1255</v>
      </c>
      <c r="L1381" s="305" t="s">
        <v>3659</v>
      </c>
    </row>
    <row r="1382" spans="1:12">
      <c r="A1382" s="274">
        <v>1379</v>
      </c>
      <c r="B1382" s="274" t="s">
        <v>11069</v>
      </c>
      <c r="C1382" s="274" t="s">
        <v>5864</v>
      </c>
      <c r="D1382" s="862" t="s">
        <v>11070</v>
      </c>
      <c r="E1382" s="862">
        <v>25.94</v>
      </c>
      <c r="F1382" s="862">
        <v>5728215</v>
      </c>
      <c r="G1382" s="862" t="s">
        <v>11071</v>
      </c>
      <c r="H1382" s="862" t="s">
        <v>2870</v>
      </c>
      <c r="I1382" s="274" t="s">
        <v>11067</v>
      </c>
      <c r="J1382" s="274" t="s">
        <v>11068</v>
      </c>
      <c r="K1382" s="862" t="s">
        <v>824</v>
      </c>
      <c r="L1382" s="862" t="s">
        <v>3273</v>
      </c>
    </row>
    <row r="1383" spans="1:12">
      <c r="A1383" s="1008">
        <v>1380</v>
      </c>
      <c r="B1383" s="1008" t="s">
        <v>11072</v>
      </c>
      <c r="C1383" s="1008" t="s">
        <v>5864</v>
      </c>
      <c r="D1383" s="305" t="s">
        <v>11073</v>
      </c>
      <c r="E1383" s="1019">
        <v>5488.42</v>
      </c>
      <c r="F1383" s="305">
        <v>5673569</v>
      </c>
      <c r="G1383" s="305" t="s">
        <v>10411</v>
      </c>
      <c r="H1383" s="305" t="s">
        <v>2870</v>
      </c>
      <c r="I1383" s="1008" t="s">
        <v>11074</v>
      </c>
      <c r="J1383" s="1008" t="s">
        <v>11075</v>
      </c>
      <c r="K1383" s="305" t="s">
        <v>1202</v>
      </c>
      <c r="L1383" s="305" t="s">
        <v>3268</v>
      </c>
    </row>
    <row r="1384" spans="1:12">
      <c r="A1384" s="274">
        <v>1381</v>
      </c>
      <c r="B1384" s="274" t="s">
        <v>11076</v>
      </c>
      <c r="C1384" s="274" t="s">
        <v>5864</v>
      </c>
      <c r="D1384" s="862" t="s">
        <v>5536</v>
      </c>
      <c r="E1384" s="862">
        <v>33.17</v>
      </c>
      <c r="F1384" s="862">
        <v>4371267</v>
      </c>
      <c r="G1384" s="862" t="s">
        <v>11077</v>
      </c>
      <c r="H1384" s="862" t="s">
        <v>2870</v>
      </c>
      <c r="I1384" s="274" t="s">
        <v>11078</v>
      </c>
      <c r="J1384" s="274" t="s">
        <v>11079</v>
      </c>
      <c r="K1384" s="862" t="s">
        <v>1218</v>
      </c>
      <c r="L1384" s="862" t="s">
        <v>5809</v>
      </c>
    </row>
    <row r="1385" spans="1:12">
      <c r="A1385" s="1008">
        <v>1382</v>
      </c>
      <c r="B1385" s="1008" t="s">
        <v>11080</v>
      </c>
      <c r="C1385" s="1008" t="s">
        <v>5864</v>
      </c>
      <c r="D1385" s="305" t="s">
        <v>11081</v>
      </c>
      <c r="E1385" s="305">
        <v>515.05999999999995</v>
      </c>
      <c r="F1385" s="305">
        <v>5586879</v>
      </c>
      <c r="G1385" s="305" t="s">
        <v>6033</v>
      </c>
      <c r="H1385" s="305" t="s">
        <v>2870</v>
      </c>
      <c r="I1385" s="1008" t="s">
        <v>11078</v>
      </c>
      <c r="J1385" s="1008" t="s">
        <v>11079</v>
      </c>
      <c r="K1385" s="305" t="s">
        <v>2022</v>
      </c>
      <c r="L1385" s="305" t="s">
        <v>2903</v>
      </c>
    </row>
    <row r="1386" spans="1:12">
      <c r="A1386" s="274">
        <v>1383</v>
      </c>
      <c r="B1386" s="274" t="s">
        <v>11082</v>
      </c>
      <c r="C1386" s="274" t="s">
        <v>5864</v>
      </c>
      <c r="D1386" s="862" t="s">
        <v>11083</v>
      </c>
      <c r="E1386" s="862">
        <v>133.79</v>
      </c>
      <c r="F1386" s="862">
        <v>2546574</v>
      </c>
      <c r="G1386" s="862" t="s">
        <v>11059</v>
      </c>
      <c r="H1386" s="862" t="s">
        <v>2870</v>
      </c>
      <c r="I1386" s="274" t="s">
        <v>11078</v>
      </c>
      <c r="J1386" s="274" t="s">
        <v>11079</v>
      </c>
      <c r="K1386" s="862" t="s">
        <v>1179</v>
      </c>
      <c r="L1386" s="862" t="s">
        <v>3782</v>
      </c>
    </row>
    <row r="1387" spans="1:12">
      <c r="A1387" s="1008">
        <v>1384</v>
      </c>
      <c r="B1387" s="1008" t="s">
        <v>11084</v>
      </c>
      <c r="C1387" s="1008" t="s">
        <v>5864</v>
      </c>
      <c r="D1387" s="305" t="s">
        <v>7121</v>
      </c>
      <c r="E1387" s="305">
        <v>79.14</v>
      </c>
      <c r="F1387" s="305">
        <v>5143926</v>
      </c>
      <c r="G1387" s="305" t="s">
        <v>11085</v>
      </c>
      <c r="H1387" s="305" t="s">
        <v>2870</v>
      </c>
      <c r="I1387" s="1008" t="s">
        <v>11086</v>
      </c>
      <c r="J1387" s="1008" t="s">
        <v>11087</v>
      </c>
      <c r="K1387" s="305" t="s">
        <v>1809</v>
      </c>
      <c r="L1387" s="305" t="s">
        <v>3692</v>
      </c>
    </row>
    <row r="1388" spans="1:12">
      <c r="A1388" s="274">
        <v>1385</v>
      </c>
      <c r="B1388" s="274" t="s">
        <v>11088</v>
      </c>
      <c r="C1388" s="274" t="s">
        <v>5864</v>
      </c>
      <c r="D1388" s="862" t="s">
        <v>5193</v>
      </c>
      <c r="E1388" s="1021">
        <v>6467.48</v>
      </c>
      <c r="F1388" s="862">
        <v>5412374</v>
      </c>
      <c r="G1388" s="862" t="s">
        <v>11089</v>
      </c>
      <c r="H1388" s="862" t="s">
        <v>2870</v>
      </c>
      <c r="I1388" s="274" t="s">
        <v>11090</v>
      </c>
      <c r="J1388" s="274" t="s">
        <v>11091</v>
      </c>
      <c r="K1388" s="862" t="s">
        <v>1202</v>
      </c>
      <c r="L1388" s="862" t="s">
        <v>2998</v>
      </c>
    </row>
    <row r="1389" spans="1:12">
      <c r="A1389" s="1008">
        <v>1386</v>
      </c>
      <c r="B1389" s="1008" t="s">
        <v>11092</v>
      </c>
      <c r="C1389" s="1008" t="s">
        <v>5864</v>
      </c>
      <c r="D1389" s="305" t="s">
        <v>4773</v>
      </c>
      <c r="E1389" s="305">
        <v>41.87</v>
      </c>
      <c r="F1389" s="305">
        <v>2012677</v>
      </c>
      <c r="G1389" s="305" t="s">
        <v>11093</v>
      </c>
      <c r="H1389" s="305" t="s">
        <v>2870</v>
      </c>
      <c r="I1389" s="1008" t="s">
        <v>11094</v>
      </c>
      <c r="J1389" s="1008" t="s">
        <v>11095</v>
      </c>
      <c r="K1389" s="305" t="s">
        <v>1213</v>
      </c>
      <c r="L1389" s="305" t="s">
        <v>3105</v>
      </c>
    </row>
    <row r="1390" spans="1:12" ht="24">
      <c r="A1390" s="274">
        <v>1387</v>
      </c>
      <c r="B1390" s="274" t="s">
        <v>11096</v>
      </c>
      <c r="C1390" s="274" t="s">
        <v>5864</v>
      </c>
      <c r="D1390" s="862" t="s">
        <v>11097</v>
      </c>
      <c r="E1390" s="1021">
        <v>1983.01</v>
      </c>
      <c r="F1390" s="862">
        <v>2715619</v>
      </c>
      <c r="G1390" s="862" t="s">
        <v>10960</v>
      </c>
      <c r="H1390" s="862" t="s">
        <v>5872</v>
      </c>
      <c r="I1390" s="274" t="s">
        <v>11098</v>
      </c>
      <c r="J1390" s="274" t="s">
        <v>11099</v>
      </c>
      <c r="K1390" s="862" t="s">
        <v>2022</v>
      </c>
      <c r="L1390" s="862" t="s">
        <v>11100</v>
      </c>
    </row>
    <row r="1391" spans="1:12">
      <c r="A1391" s="1008">
        <v>1388</v>
      </c>
      <c r="B1391" s="1008" t="s">
        <v>11101</v>
      </c>
      <c r="C1391" s="1008" t="s">
        <v>5864</v>
      </c>
      <c r="D1391" s="305" t="s">
        <v>11102</v>
      </c>
      <c r="E1391" s="305">
        <v>690.4</v>
      </c>
      <c r="F1391" s="305">
        <v>5073189</v>
      </c>
      <c r="G1391" s="305" t="s">
        <v>6147</v>
      </c>
      <c r="H1391" s="305" t="s">
        <v>2870</v>
      </c>
      <c r="I1391" s="1008" t="s">
        <v>11103</v>
      </c>
      <c r="J1391" s="1008" t="s">
        <v>11104</v>
      </c>
      <c r="K1391" s="305" t="s">
        <v>2022</v>
      </c>
      <c r="L1391" s="305" t="s">
        <v>2903</v>
      </c>
    </row>
    <row r="1392" spans="1:12">
      <c r="A1392" s="274">
        <v>1389</v>
      </c>
      <c r="B1392" s="274" t="s">
        <v>11105</v>
      </c>
      <c r="C1392" s="274" t="s">
        <v>5864</v>
      </c>
      <c r="D1392" s="862" t="s">
        <v>3757</v>
      </c>
      <c r="E1392" s="862">
        <v>31.79</v>
      </c>
      <c r="F1392" s="862">
        <v>2542714</v>
      </c>
      <c r="G1392" s="862" t="s">
        <v>11106</v>
      </c>
      <c r="H1392" s="862" t="s">
        <v>2870</v>
      </c>
      <c r="I1392" s="274" t="s">
        <v>11107</v>
      </c>
      <c r="J1392" s="274" t="s">
        <v>11108</v>
      </c>
      <c r="K1392" s="862" t="s">
        <v>824</v>
      </c>
      <c r="L1392" s="862" t="s">
        <v>3273</v>
      </c>
    </row>
    <row r="1393" spans="1:12">
      <c r="A1393" s="1008">
        <v>1390</v>
      </c>
      <c r="B1393" s="1008" t="s">
        <v>11109</v>
      </c>
      <c r="C1393" s="1008" t="s">
        <v>5864</v>
      </c>
      <c r="D1393" s="305" t="s">
        <v>11110</v>
      </c>
      <c r="E1393" s="1019">
        <v>1322.54</v>
      </c>
      <c r="F1393" s="305">
        <v>2672146</v>
      </c>
      <c r="G1393" s="305" t="s">
        <v>2878</v>
      </c>
      <c r="H1393" s="305" t="s">
        <v>5872</v>
      </c>
      <c r="I1393" s="1008" t="s">
        <v>11107</v>
      </c>
      <c r="J1393" s="1008" t="s">
        <v>11108</v>
      </c>
      <c r="K1393" s="305" t="s">
        <v>1265</v>
      </c>
      <c r="L1393" s="305" t="s">
        <v>4747</v>
      </c>
    </row>
    <row r="1394" spans="1:12">
      <c r="A1394" s="274">
        <v>1391</v>
      </c>
      <c r="B1394" s="274" t="s">
        <v>11111</v>
      </c>
      <c r="C1394" s="274" t="s">
        <v>5864</v>
      </c>
      <c r="D1394" s="862" t="s">
        <v>11112</v>
      </c>
      <c r="E1394" s="862">
        <v>903.27</v>
      </c>
      <c r="F1394" s="862">
        <v>5155568</v>
      </c>
      <c r="G1394" s="862" t="s">
        <v>11113</v>
      </c>
      <c r="H1394" s="862" t="s">
        <v>2870</v>
      </c>
      <c r="I1394" s="274" t="s">
        <v>11114</v>
      </c>
      <c r="J1394" s="274" t="s">
        <v>11115</v>
      </c>
      <c r="K1394" s="862" t="s">
        <v>1207</v>
      </c>
      <c r="L1394" s="862" t="s">
        <v>3143</v>
      </c>
    </row>
    <row r="1395" spans="1:12">
      <c r="A1395" s="1008">
        <v>1392</v>
      </c>
      <c r="B1395" s="1008" t="s">
        <v>11116</v>
      </c>
      <c r="C1395" s="1008" t="s">
        <v>5864</v>
      </c>
      <c r="D1395" s="305" t="s">
        <v>11117</v>
      </c>
      <c r="E1395" s="305">
        <v>759.71</v>
      </c>
      <c r="F1395" s="305">
        <v>5155568</v>
      </c>
      <c r="G1395" s="305" t="s">
        <v>11113</v>
      </c>
      <c r="H1395" s="305" t="s">
        <v>2870</v>
      </c>
      <c r="I1395" s="1008" t="s">
        <v>11114</v>
      </c>
      <c r="J1395" s="1008" t="s">
        <v>11115</v>
      </c>
      <c r="K1395" s="305" t="s">
        <v>1207</v>
      </c>
      <c r="L1395" s="305" t="s">
        <v>3143</v>
      </c>
    </row>
    <row r="1396" spans="1:12">
      <c r="A1396" s="274">
        <v>1393</v>
      </c>
      <c r="B1396" s="274" t="s">
        <v>11118</v>
      </c>
      <c r="C1396" s="274" t="s">
        <v>5864</v>
      </c>
      <c r="D1396" s="862" t="s">
        <v>11119</v>
      </c>
      <c r="E1396" s="1021">
        <v>4271.18</v>
      </c>
      <c r="F1396" s="862">
        <v>2005522</v>
      </c>
      <c r="G1396" s="862" t="s">
        <v>11120</v>
      </c>
      <c r="H1396" s="862" t="s">
        <v>2870</v>
      </c>
      <c r="I1396" s="274" t="s">
        <v>11121</v>
      </c>
      <c r="J1396" s="274" t="s">
        <v>11122</v>
      </c>
      <c r="K1396" s="862" t="s">
        <v>1213</v>
      </c>
      <c r="L1396" s="862" t="s">
        <v>3290</v>
      </c>
    </row>
    <row r="1397" spans="1:12">
      <c r="A1397" s="1008">
        <v>1394</v>
      </c>
      <c r="B1397" s="1008" t="s">
        <v>11123</v>
      </c>
      <c r="C1397" s="1008" t="s">
        <v>5864</v>
      </c>
      <c r="D1397" s="305" t="s">
        <v>11124</v>
      </c>
      <c r="E1397" s="1019">
        <v>23062.99</v>
      </c>
      <c r="F1397" s="305">
        <v>5376467</v>
      </c>
      <c r="G1397" s="305" t="s">
        <v>9103</v>
      </c>
      <c r="H1397" s="305" t="s">
        <v>2870</v>
      </c>
      <c r="I1397" s="1008" t="s">
        <v>11125</v>
      </c>
      <c r="J1397" s="1008" t="s">
        <v>11126</v>
      </c>
      <c r="K1397" s="305" t="s">
        <v>1213</v>
      </c>
      <c r="L1397" s="305" t="s">
        <v>5635</v>
      </c>
    </row>
    <row r="1398" spans="1:12">
      <c r="A1398" s="274">
        <v>1395</v>
      </c>
      <c r="B1398" s="274" t="s">
        <v>11127</v>
      </c>
      <c r="C1398" s="274" t="s">
        <v>5864</v>
      </c>
      <c r="D1398" s="862" t="s">
        <v>11124</v>
      </c>
      <c r="E1398" s="1021">
        <v>27343.25</v>
      </c>
      <c r="F1398" s="862">
        <v>5376467</v>
      </c>
      <c r="G1398" s="862" t="s">
        <v>9103</v>
      </c>
      <c r="H1398" s="862" t="s">
        <v>2870</v>
      </c>
      <c r="I1398" s="274" t="s">
        <v>11125</v>
      </c>
      <c r="J1398" s="274" t="s">
        <v>11126</v>
      </c>
      <c r="K1398" s="862" t="s">
        <v>1213</v>
      </c>
      <c r="L1398" s="862" t="s">
        <v>5635</v>
      </c>
    </row>
    <row r="1399" spans="1:12">
      <c r="A1399" s="1008">
        <v>1396</v>
      </c>
      <c r="B1399" s="1008" t="s">
        <v>11128</v>
      </c>
      <c r="C1399" s="1008" t="s">
        <v>5864</v>
      </c>
      <c r="D1399" s="305" t="s">
        <v>11129</v>
      </c>
      <c r="E1399" s="305">
        <v>792.73</v>
      </c>
      <c r="F1399" s="305">
        <v>2869594</v>
      </c>
      <c r="G1399" s="305" t="s">
        <v>10989</v>
      </c>
      <c r="H1399" s="305" t="s">
        <v>2870</v>
      </c>
      <c r="I1399" s="1008" t="s">
        <v>11130</v>
      </c>
      <c r="J1399" s="1008" t="s">
        <v>11131</v>
      </c>
      <c r="K1399" s="305" t="s">
        <v>1759</v>
      </c>
      <c r="L1399" s="305" t="s">
        <v>3445</v>
      </c>
    </row>
    <row r="1400" spans="1:12">
      <c r="A1400" s="274">
        <v>1397</v>
      </c>
      <c r="B1400" s="274" t="s">
        <v>11132</v>
      </c>
      <c r="C1400" s="274" t="s">
        <v>5864</v>
      </c>
      <c r="D1400" s="862" t="s">
        <v>11083</v>
      </c>
      <c r="E1400" s="862">
        <v>171.85</v>
      </c>
      <c r="F1400" s="862">
        <v>2546574</v>
      </c>
      <c r="G1400" s="862" t="s">
        <v>11059</v>
      </c>
      <c r="H1400" s="862" t="s">
        <v>2870</v>
      </c>
      <c r="I1400" s="274" t="s">
        <v>11133</v>
      </c>
      <c r="J1400" s="274" t="s">
        <v>11134</v>
      </c>
      <c r="K1400" s="862" t="s">
        <v>1179</v>
      </c>
      <c r="L1400" s="862" t="s">
        <v>3782</v>
      </c>
    </row>
    <row r="1401" spans="1:12" ht="24">
      <c r="A1401" s="1008">
        <v>1398</v>
      </c>
      <c r="B1401" s="1008" t="s">
        <v>11135</v>
      </c>
      <c r="C1401" s="1008" t="s">
        <v>5864</v>
      </c>
      <c r="D1401" s="305" t="s">
        <v>5025</v>
      </c>
      <c r="E1401" s="1019">
        <v>1215.8699999999999</v>
      </c>
      <c r="F1401" s="305">
        <v>2095025</v>
      </c>
      <c r="G1401" s="305" t="s">
        <v>6022</v>
      </c>
      <c r="H1401" s="305" t="s">
        <v>2870</v>
      </c>
      <c r="I1401" s="1008" t="s">
        <v>11136</v>
      </c>
      <c r="J1401" s="1008" t="s">
        <v>11137</v>
      </c>
      <c r="K1401" s="305" t="s">
        <v>1213</v>
      </c>
      <c r="L1401" s="305" t="s">
        <v>10200</v>
      </c>
    </row>
    <row r="1402" spans="1:12">
      <c r="A1402" s="274">
        <v>1399</v>
      </c>
      <c r="B1402" s="274" t="s">
        <v>11138</v>
      </c>
      <c r="C1402" s="274" t="s">
        <v>5864</v>
      </c>
      <c r="D1402" s="862" t="s">
        <v>11139</v>
      </c>
      <c r="E1402" s="862">
        <v>12.6</v>
      </c>
      <c r="F1402" s="862">
        <v>2095025</v>
      </c>
      <c r="G1402" s="862" t="s">
        <v>6022</v>
      </c>
      <c r="H1402" s="862" t="s">
        <v>2870</v>
      </c>
      <c r="I1402" s="274" t="s">
        <v>11140</v>
      </c>
      <c r="J1402" s="274" t="s">
        <v>11141</v>
      </c>
      <c r="K1402" s="862" t="s">
        <v>2022</v>
      </c>
      <c r="L1402" s="862" t="s">
        <v>3235</v>
      </c>
    </row>
    <row r="1403" spans="1:12" ht="24">
      <c r="A1403" s="1008">
        <v>1400</v>
      </c>
      <c r="B1403" s="1008" t="s">
        <v>11142</v>
      </c>
      <c r="C1403" s="1008" t="s">
        <v>5864</v>
      </c>
      <c r="D1403" s="305" t="s">
        <v>11143</v>
      </c>
      <c r="E1403" s="1019">
        <v>7862.71</v>
      </c>
      <c r="F1403" s="305">
        <v>5586119</v>
      </c>
      <c r="G1403" s="305" t="s">
        <v>11144</v>
      </c>
      <c r="H1403" s="305" t="s">
        <v>5966</v>
      </c>
      <c r="I1403" s="1008" t="s">
        <v>11145</v>
      </c>
      <c r="J1403" s="1008" t="s">
        <v>11146</v>
      </c>
      <c r="K1403" s="305" t="s">
        <v>11147</v>
      </c>
      <c r="L1403" s="305" t="s">
        <v>11148</v>
      </c>
    </row>
    <row r="1404" spans="1:12" ht="24">
      <c r="A1404" s="274">
        <v>1401</v>
      </c>
      <c r="B1404" s="274" t="s">
        <v>11149</v>
      </c>
      <c r="C1404" s="274" t="s">
        <v>5864</v>
      </c>
      <c r="D1404" s="862" t="s">
        <v>6332</v>
      </c>
      <c r="E1404" s="1021">
        <v>5447.21</v>
      </c>
      <c r="F1404" s="862">
        <v>5586119</v>
      </c>
      <c r="G1404" s="862" t="s">
        <v>11144</v>
      </c>
      <c r="H1404" s="862" t="s">
        <v>5966</v>
      </c>
      <c r="I1404" s="274" t="s">
        <v>11145</v>
      </c>
      <c r="J1404" s="274" t="s">
        <v>11146</v>
      </c>
      <c r="K1404" s="862" t="s">
        <v>1194</v>
      </c>
      <c r="L1404" s="862" t="s">
        <v>8758</v>
      </c>
    </row>
    <row r="1405" spans="1:12" ht="24">
      <c r="A1405" s="1008">
        <v>1402</v>
      </c>
      <c r="B1405" s="1008" t="s">
        <v>11150</v>
      </c>
      <c r="C1405" s="1008" t="s">
        <v>5864</v>
      </c>
      <c r="D1405" s="305" t="s">
        <v>11151</v>
      </c>
      <c r="E1405" s="305">
        <v>612.70000000000005</v>
      </c>
      <c r="F1405" s="305">
        <v>5586119</v>
      </c>
      <c r="G1405" s="305" t="s">
        <v>11144</v>
      </c>
      <c r="H1405" s="305" t="s">
        <v>5966</v>
      </c>
      <c r="I1405" s="1008" t="s">
        <v>11145</v>
      </c>
      <c r="J1405" s="1008" t="s">
        <v>11146</v>
      </c>
      <c r="K1405" s="305" t="s">
        <v>11147</v>
      </c>
      <c r="L1405" s="305" t="s">
        <v>11152</v>
      </c>
    </row>
    <row r="1406" spans="1:12" ht="24">
      <c r="A1406" s="274">
        <v>1403</v>
      </c>
      <c r="B1406" s="274" t="s">
        <v>11153</v>
      </c>
      <c r="C1406" s="274" t="s">
        <v>5864</v>
      </c>
      <c r="D1406" s="862" t="s">
        <v>11154</v>
      </c>
      <c r="E1406" s="862">
        <v>549.41</v>
      </c>
      <c r="F1406" s="862">
        <v>5586119</v>
      </c>
      <c r="G1406" s="862" t="s">
        <v>11144</v>
      </c>
      <c r="H1406" s="862" t="s">
        <v>5966</v>
      </c>
      <c r="I1406" s="274" t="s">
        <v>11145</v>
      </c>
      <c r="J1406" s="274" t="s">
        <v>11146</v>
      </c>
      <c r="K1406" s="862" t="s">
        <v>11147</v>
      </c>
      <c r="L1406" s="862" t="s">
        <v>11152</v>
      </c>
    </row>
    <row r="1407" spans="1:12" ht="24">
      <c r="A1407" s="1008">
        <v>1404</v>
      </c>
      <c r="B1407" s="1008" t="s">
        <v>11155</v>
      </c>
      <c r="C1407" s="1008" t="s">
        <v>5864</v>
      </c>
      <c r="D1407" s="305" t="s">
        <v>11156</v>
      </c>
      <c r="E1407" s="1019">
        <v>21893.14</v>
      </c>
      <c r="F1407" s="305">
        <v>5586119</v>
      </c>
      <c r="G1407" s="305" t="s">
        <v>11144</v>
      </c>
      <c r="H1407" s="305" t="s">
        <v>5966</v>
      </c>
      <c r="I1407" s="1008" t="s">
        <v>11145</v>
      </c>
      <c r="J1407" s="1008" t="s">
        <v>11146</v>
      </c>
      <c r="K1407" s="305" t="s">
        <v>1194</v>
      </c>
      <c r="L1407" s="305" t="s">
        <v>8758</v>
      </c>
    </row>
    <row r="1408" spans="1:12">
      <c r="A1408" s="274">
        <v>1405</v>
      </c>
      <c r="B1408" s="274" t="s">
        <v>11157</v>
      </c>
      <c r="C1408" s="274" t="s">
        <v>5864</v>
      </c>
      <c r="D1408" s="862" t="s">
        <v>11158</v>
      </c>
      <c r="E1408" s="862">
        <v>101.71</v>
      </c>
      <c r="F1408" s="862">
        <v>5113636</v>
      </c>
      <c r="G1408" s="862" t="s">
        <v>11159</v>
      </c>
      <c r="H1408" s="862" t="s">
        <v>2870</v>
      </c>
      <c r="I1408" s="274" t="s">
        <v>11160</v>
      </c>
      <c r="J1408" s="274" t="s">
        <v>11161</v>
      </c>
      <c r="K1408" s="862" t="s">
        <v>1759</v>
      </c>
      <c r="L1408" s="862" t="s">
        <v>3243</v>
      </c>
    </row>
    <row r="1409" spans="1:12">
      <c r="A1409" s="1008">
        <v>1406</v>
      </c>
      <c r="B1409" s="1008" t="s">
        <v>11162</v>
      </c>
      <c r="C1409" s="1008" t="s">
        <v>5864</v>
      </c>
      <c r="D1409" s="305" t="s">
        <v>3221</v>
      </c>
      <c r="E1409" s="305">
        <v>783.36</v>
      </c>
      <c r="F1409" s="305">
        <v>5106656</v>
      </c>
      <c r="G1409" s="305" t="s">
        <v>3222</v>
      </c>
      <c r="H1409" s="305" t="s">
        <v>2870</v>
      </c>
      <c r="I1409" s="1008" t="s">
        <v>11163</v>
      </c>
      <c r="J1409" s="1008" t="s">
        <v>11164</v>
      </c>
      <c r="K1409" s="305" t="s">
        <v>1234</v>
      </c>
      <c r="L1409" s="305" t="s">
        <v>1234</v>
      </c>
    </row>
    <row r="1410" spans="1:12" ht="24">
      <c r="A1410" s="274">
        <v>1407</v>
      </c>
      <c r="B1410" s="274" t="s">
        <v>11165</v>
      </c>
      <c r="C1410" s="274" t="s">
        <v>5864</v>
      </c>
      <c r="D1410" s="862" t="s">
        <v>3281</v>
      </c>
      <c r="E1410" s="862">
        <v>157.38</v>
      </c>
      <c r="F1410" s="862">
        <v>5215331</v>
      </c>
      <c r="G1410" s="862" t="s">
        <v>3579</v>
      </c>
      <c r="H1410" s="862" t="s">
        <v>5966</v>
      </c>
      <c r="I1410" s="274" t="s">
        <v>11166</v>
      </c>
      <c r="J1410" s="274" t="s">
        <v>11167</v>
      </c>
      <c r="K1410" s="862" t="s">
        <v>1202</v>
      </c>
      <c r="L1410" s="862" t="s">
        <v>3268</v>
      </c>
    </row>
    <row r="1411" spans="1:12">
      <c r="A1411" s="1008">
        <v>1408</v>
      </c>
      <c r="B1411" s="1008" t="s">
        <v>11168</v>
      </c>
      <c r="C1411" s="1008" t="s">
        <v>5864</v>
      </c>
      <c r="D1411" s="305" t="s">
        <v>11169</v>
      </c>
      <c r="E1411" s="1019">
        <v>1840.53</v>
      </c>
      <c r="F1411" s="305">
        <v>2715619</v>
      </c>
      <c r="G1411" s="305" t="s">
        <v>10960</v>
      </c>
      <c r="H1411" s="305" t="s">
        <v>5872</v>
      </c>
      <c r="I1411" s="1008" t="s">
        <v>11170</v>
      </c>
      <c r="J1411" s="1008" t="s">
        <v>11171</v>
      </c>
      <c r="K1411" s="305" t="s">
        <v>2022</v>
      </c>
      <c r="L1411" s="305" t="s">
        <v>7770</v>
      </c>
    </row>
    <row r="1412" spans="1:12" ht="24">
      <c r="A1412" s="274">
        <v>1409</v>
      </c>
      <c r="B1412" s="274" t="s">
        <v>11172</v>
      </c>
      <c r="C1412" s="274" t="s">
        <v>5864</v>
      </c>
      <c r="D1412" s="862" t="s">
        <v>3382</v>
      </c>
      <c r="E1412" s="862">
        <v>83.27</v>
      </c>
      <c r="F1412" s="862">
        <v>5352959</v>
      </c>
      <c r="G1412" s="862" t="s">
        <v>6188</v>
      </c>
      <c r="H1412" s="862" t="s">
        <v>5966</v>
      </c>
      <c r="I1412" s="274" t="s">
        <v>11170</v>
      </c>
      <c r="J1412" s="274" t="s">
        <v>11171</v>
      </c>
      <c r="K1412" s="862" t="s">
        <v>1265</v>
      </c>
      <c r="L1412" s="862" t="s">
        <v>2923</v>
      </c>
    </row>
    <row r="1413" spans="1:12" ht="24">
      <c r="A1413" s="1008">
        <v>1410</v>
      </c>
      <c r="B1413" s="1008" t="s">
        <v>11173</v>
      </c>
      <c r="C1413" s="1008" t="s">
        <v>5864</v>
      </c>
      <c r="D1413" s="305" t="s">
        <v>11174</v>
      </c>
      <c r="E1413" s="1019">
        <v>1082.71</v>
      </c>
      <c r="F1413" s="305">
        <v>5137438</v>
      </c>
      <c r="G1413" s="305" t="s">
        <v>11175</v>
      </c>
      <c r="H1413" s="305" t="s">
        <v>5966</v>
      </c>
      <c r="I1413" s="1008" t="s">
        <v>11176</v>
      </c>
      <c r="J1413" s="1008" t="s">
        <v>11177</v>
      </c>
      <c r="K1413" s="305" t="s">
        <v>1759</v>
      </c>
      <c r="L1413" s="305" t="s">
        <v>3162</v>
      </c>
    </row>
    <row r="1414" spans="1:12">
      <c r="A1414" s="274">
        <v>1411</v>
      </c>
      <c r="B1414" s="274" t="s">
        <v>11178</v>
      </c>
      <c r="C1414" s="274" t="s">
        <v>5864</v>
      </c>
      <c r="D1414" s="862" t="s">
        <v>3266</v>
      </c>
      <c r="E1414" s="862">
        <v>71.66</v>
      </c>
      <c r="F1414" s="862">
        <v>5473055</v>
      </c>
      <c r="G1414" s="862" t="s">
        <v>3267</v>
      </c>
      <c r="H1414" s="862" t="s">
        <v>2870</v>
      </c>
      <c r="I1414" s="274" t="s">
        <v>11179</v>
      </c>
      <c r="J1414" s="274" t="s">
        <v>11180</v>
      </c>
      <c r="K1414" s="862" t="s">
        <v>1202</v>
      </c>
      <c r="L1414" s="862" t="s">
        <v>3268</v>
      </c>
    </row>
    <row r="1415" spans="1:12">
      <c r="A1415" s="1008">
        <v>1412</v>
      </c>
      <c r="B1415" s="1008" t="s">
        <v>11181</v>
      </c>
      <c r="C1415" s="1008" t="s">
        <v>5864</v>
      </c>
      <c r="D1415" s="305" t="s">
        <v>3139</v>
      </c>
      <c r="E1415" s="1019">
        <v>3000.62</v>
      </c>
      <c r="F1415" s="305">
        <v>5108195</v>
      </c>
      <c r="G1415" s="305" t="s">
        <v>11182</v>
      </c>
      <c r="H1415" s="305" t="s">
        <v>2870</v>
      </c>
      <c r="I1415" s="1008" t="s">
        <v>11183</v>
      </c>
      <c r="J1415" s="1008" t="s">
        <v>11184</v>
      </c>
      <c r="K1415" s="305" t="s">
        <v>1213</v>
      </c>
      <c r="L1415" s="305" t="s">
        <v>3785</v>
      </c>
    </row>
    <row r="1416" spans="1:12">
      <c r="A1416" s="274">
        <v>1413</v>
      </c>
      <c r="B1416" s="274" t="s">
        <v>11185</v>
      </c>
      <c r="C1416" s="274" t="s">
        <v>5864</v>
      </c>
      <c r="D1416" s="862" t="s">
        <v>11186</v>
      </c>
      <c r="E1416" s="862">
        <v>612.66999999999996</v>
      </c>
      <c r="F1416" s="862">
        <v>5935539</v>
      </c>
      <c r="G1416" s="862" t="s">
        <v>6031</v>
      </c>
      <c r="H1416" s="862" t="s">
        <v>2870</v>
      </c>
      <c r="I1416" s="274" t="s">
        <v>11187</v>
      </c>
      <c r="J1416" s="274" t="s">
        <v>11188</v>
      </c>
      <c r="K1416" s="862" t="s">
        <v>2022</v>
      </c>
      <c r="L1416" s="862" t="s">
        <v>2903</v>
      </c>
    </row>
    <row r="1417" spans="1:12">
      <c r="A1417" s="1008">
        <v>1414</v>
      </c>
      <c r="B1417" s="1008" t="s">
        <v>11189</v>
      </c>
      <c r="C1417" s="1008" t="s">
        <v>5864</v>
      </c>
      <c r="D1417" s="305" t="s">
        <v>9007</v>
      </c>
      <c r="E1417" s="305">
        <v>630.01</v>
      </c>
      <c r="F1417" s="305">
        <v>5073189</v>
      </c>
      <c r="G1417" s="305" t="s">
        <v>6147</v>
      </c>
      <c r="H1417" s="305" t="s">
        <v>2870</v>
      </c>
      <c r="I1417" s="1008" t="s">
        <v>11187</v>
      </c>
      <c r="J1417" s="1008" t="s">
        <v>11188</v>
      </c>
      <c r="K1417" s="305" t="s">
        <v>2022</v>
      </c>
      <c r="L1417" s="305" t="s">
        <v>2903</v>
      </c>
    </row>
    <row r="1418" spans="1:12">
      <c r="A1418" s="274">
        <v>1415</v>
      </c>
      <c r="B1418" s="274" t="s">
        <v>11190</v>
      </c>
      <c r="C1418" s="274" t="s">
        <v>5864</v>
      </c>
      <c r="D1418" s="862" t="s">
        <v>4420</v>
      </c>
      <c r="E1418" s="862">
        <v>94.48</v>
      </c>
      <c r="F1418" s="862">
        <v>2028239</v>
      </c>
      <c r="G1418" s="862" t="s">
        <v>11191</v>
      </c>
      <c r="H1418" s="862" t="s">
        <v>2870</v>
      </c>
      <c r="I1418" s="274" t="s">
        <v>11192</v>
      </c>
      <c r="J1418" s="274" t="s">
        <v>11193</v>
      </c>
      <c r="K1418" s="862" t="s">
        <v>824</v>
      </c>
      <c r="L1418" s="862" t="s">
        <v>3195</v>
      </c>
    </row>
    <row r="1419" spans="1:12">
      <c r="A1419" s="1008">
        <v>1416</v>
      </c>
      <c r="B1419" s="1008" t="s">
        <v>11194</v>
      </c>
      <c r="C1419" s="1008" t="s">
        <v>5864</v>
      </c>
      <c r="D1419" s="305" t="s">
        <v>3757</v>
      </c>
      <c r="E1419" s="1019">
        <v>1561.28</v>
      </c>
      <c r="F1419" s="305">
        <v>5376637</v>
      </c>
      <c r="G1419" s="305" t="s">
        <v>11195</v>
      </c>
      <c r="H1419" s="305" t="s">
        <v>5872</v>
      </c>
      <c r="I1419" s="1008" t="s">
        <v>11196</v>
      </c>
      <c r="J1419" s="1008" t="s">
        <v>11197</v>
      </c>
      <c r="K1419" s="305" t="s">
        <v>1202</v>
      </c>
      <c r="L1419" s="305" t="s">
        <v>2998</v>
      </c>
    </row>
    <row r="1420" spans="1:12">
      <c r="A1420" s="274">
        <v>1417</v>
      </c>
      <c r="B1420" s="274" t="s">
        <v>11198</v>
      </c>
      <c r="C1420" s="274" t="s">
        <v>5864</v>
      </c>
      <c r="D1420" s="862" t="s">
        <v>11199</v>
      </c>
      <c r="E1420" s="862">
        <v>44.38</v>
      </c>
      <c r="F1420" s="862">
        <v>4000617</v>
      </c>
      <c r="G1420" s="862" t="s">
        <v>11200</v>
      </c>
      <c r="H1420" s="862" t="s">
        <v>2870</v>
      </c>
      <c r="I1420" s="274" t="s">
        <v>11201</v>
      </c>
      <c r="J1420" s="274" t="s">
        <v>11202</v>
      </c>
      <c r="K1420" s="862" t="s">
        <v>1250</v>
      </c>
      <c r="L1420" s="862" t="s">
        <v>9390</v>
      </c>
    </row>
    <row r="1421" spans="1:12" ht="24">
      <c r="A1421" s="1008">
        <v>1418</v>
      </c>
      <c r="B1421" s="1008" t="s">
        <v>11203</v>
      </c>
      <c r="C1421" s="1008" t="s">
        <v>5864</v>
      </c>
      <c r="D1421" s="305" t="s">
        <v>3855</v>
      </c>
      <c r="E1421" s="1019">
        <v>1445.3</v>
      </c>
      <c r="F1421" s="305">
        <v>5328772</v>
      </c>
      <c r="G1421" s="305" t="s">
        <v>3856</v>
      </c>
      <c r="H1421" s="305" t="s">
        <v>5966</v>
      </c>
      <c r="I1421" s="1008" t="s">
        <v>11204</v>
      </c>
      <c r="J1421" s="1008" t="s">
        <v>11205</v>
      </c>
      <c r="K1421" s="305" t="s">
        <v>2022</v>
      </c>
      <c r="L1421" s="305" t="s">
        <v>3344</v>
      </c>
    </row>
    <row r="1422" spans="1:12" ht="24">
      <c r="A1422" s="274">
        <v>1419</v>
      </c>
      <c r="B1422" s="274" t="s">
        <v>11206</v>
      </c>
      <c r="C1422" s="274" t="s">
        <v>5864</v>
      </c>
      <c r="D1422" s="862" t="s">
        <v>11207</v>
      </c>
      <c r="E1422" s="862">
        <v>529.38</v>
      </c>
      <c r="F1422" s="862">
        <v>5179394</v>
      </c>
      <c r="G1422" s="862" t="s">
        <v>11208</v>
      </c>
      <c r="H1422" s="862" t="s">
        <v>5966</v>
      </c>
      <c r="I1422" s="274" t="s">
        <v>11209</v>
      </c>
      <c r="J1422" s="274" t="s">
        <v>11210</v>
      </c>
      <c r="K1422" s="862" t="s">
        <v>2022</v>
      </c>
      <c r="L1422" s="862" t="s">
        <v>3105</v>
      </c>
    </row>
    <row r="1423" spans="1:12">
      <c r="A1423" s="1008">
        <v>1420</v>
      </c>
      <c r="B1423" s="1008" t="s">
        <v>11211</v>
      </c>
      <c r="C1423" s="1008" t="s">
        <v>5864</v>
      </c>
      <c r="D1423" s="305" t="s">
        <v>3537</v>
      </c>
      <c r="E1423" s="305">
        <v>251.44</v>
      </c>
      <c r="F1423" s="305">
        <v>2872722</v>
      </c>
      <c r="G1423" s="305" t="s">
        <v>11212</v>
      </c>
      <c r="H1423" s="305" t="s">
        <v>2870</v>
      </c>
      <c r="I1423" s="1008" t="s">
        <v>11213</v>
      </c>
      <c r="J1423" s="1008" t="s">
        <v>11214</v>
      </c>
      <c r="K1423" s="305" t="s">
        <v>1184</v>
      </c>
      <c r="L1423" s="305" t="s">
        <v>3054</v>
      </c>
    </row>
    <row r="1424" spans="1:12">
      <c r="A1424" s="274">
        <v>1421</v>
      </c>
      <c r="B1424" s="274" t="s">
        <v>11215</v>
      </c>
      <c r="C1424" s="274" t="s">
        <v>5864</v>
      </c>
      <c r="D1424" s="862" t="s">
        <v>3237</v>
      </c>
      <c r="E1424" s="862">
        <v>864.23</v>
      </c>
      <c r="F1424" s="862">
        <v>5260833</v>
      </c>
      <c r="G1424" s="862" t="s">
        <v>3238</v>
      </c>
      <c r="H1424" s="862" t="s">
        <v>2870</v>
      </c>
      <c r="I1424" s="274" t="s">
        <v>11216</v>
      </c>
      <c r="J1424" s="274" t="s">
        <v>11217</v>
      </c>
      <c r="K1424" s="862" t="s">
        <v>1250</v>
      </c>
      <c r="L1424" s="862" t="s">
        <v>3239</v>
      </c>
    </row>
    <row r="1425" spans="1:12">
      <c r="A1425" s="1008">
        <v>1422</v>
      </c>
      <c r="B1425" s="1008" t="s">
        <v>11218</v>
      </c>
      <c r="C1425" s="1008" t="s">
        <v>5864</v>
      </c>
      <c r="D1425" s="305" t="s">
        <v>11219</v>
      </c>
      <c r="E1425" s="305">
        <v>653.73</v>
      </c>
      <c r="F1425" s="305">
        <v>5194075</v>
      </c>
      <c r="G1425" s="305" t="s">
        <v>11220</v>
      </c>
      <c r="H1425" s="305" t="s">
        <v>2870</v>
      </c>
      <c r="I1425" s="1008" t="s">
        <v>11221</v>
      </c>
      <c r="J1425" s="1008" t="s">
        <v>11222</v>
      </c>
      <c r="K1425" s="305" t="s">
        <v>1265</v>
      </c>
      <c r="L1425" s="305" t="s">
        <v>2923</v>
      </c>
    </row>
    <row r="1426" spans="1:12">
      <c r="A1426" s="274">
        <v>1423</v>
      </c>
      <c r="B1426" s="274" t="s">
        <v>11223</v>
      </c>
      <c r="C1426" s="274" t="s">
        <v>5864</v>
      </c>
      <c r="D1426" s="862" t="s">
        <v>10513</v>
      </c>
      <c r="E1426" s="1021">
        <v>2899.28</v>
      </c>
      <c r="F1426" s="862">
        <v>5176727</v>
      </c>
      <c r="G1426" s="862" t="s">
        <v>9106</v>
      </c>
      <c r="H1426" s="862" t="s">
        <v>5872</v>
      </c>
      <c r="I1426" s="274" t="s">
        <v>11224</v>
      </c>
      <c r="J1426" s="274" t="s">
        <v>11225</v>
      </c>
      <c r="K1426" s="862" t="s">
        <v>1759</v>
      </c>
      <c r="L1426" s="862" t="s">
        <v>2908</v>
      </c>
    </row>
    <row r="1427" spans="1:12" ht="24">
      <c r="A1427" s="1008">
        <v>1424</v>
      </c>
      <c r="B1427" s="1008" t="s">
        <v>11226</v>
      </c>
      <c r="C1427" s="1008" t="s">
        <v>5864</v>
      </c>
      <c r="D1427" s="305" t="s">
        <v>11227</v>
      </c>
      <c r="E1427" s="305">
        <v>844.73</v>
      </c>
      <c r="F1427" s="305">
        <v>2878992</v>
      </c>
      <c r="G1427" s="305" t="s">
        <v>11228</v>
      </c>
      <c r="H1427" s="305" t="s">
        <v>5966</v>
      </c>
      <c r="I1427" s="1008" t="s">
        <v>11229</v>
      </c>
      <c r="J1427" s="1008" t="s">
        <v>11230</v>
      </c>
      <c r="K1427" s="305" t="s">
        <v>1255</v>
      </c>
      <c r="L1427" s="305" t="s">
        <v>4290</v>
      </c>
    </row>
    <row r="1428" spans="1:12">
      <c r="A1428" s="274">
        <v>1425</v>
      </c>
      <c r="B1428" s="274" t="s">
        <v>11231</v>
      </c>
      <c r="C1428" s="274" t="s">
        <v>5864</v>
      </c>
      <c r="D1428" s="862" t="s">
        <v>11232</v>
      </c>
      <c r="E1428" s="862">
        <v>326.52999999999997</v>
      </c>
      <c r="F1428" s="862">
        <v>5515882</v>
      </c>
      <c r="G1428" s="862" t="s">
        <v>7602</v>
      </c>
      <c r="H1428" s="862" t="s">
        <v>2870</v>
      </c>
      <c r="I1428" s="274" t="s">
        <v>11229</v>
      </c>
      <c r="J1428" s="274" t="s">
        <v>11230</v>
      </c>
      <c r="K1428" s="862" t="s">
        <v>1239</v>
      </c>
      <c r="L1428" s="862" t="s">
        <v>3610</v>
      </c>
    </row>
    <row r="1429" spans="1:12" ht="24">
      <c r="A1429" s="1008">
        <v>1426</v>
      </c>
      <c r="B1429" s="1008" t="s">
        <v>11233</v>
      </c>
      <c r="C1429" s="1008" t="s">
        <v>5864</v>
      </c>
      <c r="D1429" s="305" t="s">
        <v>11234</v>
      </c>
      <c r="E1429" s="305">
        <v>63.2</v>
      </c>
      <c r="F1429" s="305">
        <v>5248809</v>
      </c>
      <c r="G1429" s="305" t="s">
        <v>4429</v>
      </c>
      <c r="H1429" s="305" t="s">
        <v>5966</v>
      </c>
      <c r="I1429" s="1008" t="s">
        <v>11235</v>
      </c>
      <c r="J1429" s="1008" t="s">
        <v>11236</v>
      </c>
      <c r="K1429" s="305" t="s">
        <v>1234</v>
      </c>
      <c r="L1429" s="305" t="s">
        <v>5199</v>
      </c>
    </row>
    <row r="1430" spans="1:12" ht="24">
      <c r="A1430" s="274">
        <v>1427</v>
      </c>
      <c r="B1430" s="274" t="s">
        <v>11237</v>
      </c>
      <c r="C1430" s="274" t="s">
        <v>5864</v>
      </c>
      <c r="D1430" s="862" t="s">
        <v>4773</v>
      </c>
      <c r="E1430" s="862">
        <v>979.68</v>
      </c>
      <c r="F1430" s="862">
        <v>5353246</v>
      </c>
      <c r="G1430" s="862" t="s">
        <v>11238</v>
      </c>
      <c r="H1430" s="862" t="s">
        <v>2870</v>
      </c>
      <c r="I1430" s="274" t="s">
        <v>11239</v>
      </c>
      <c r="J1430" s="274" t="s">
        <v>11240</v>
      </c>
      <c r="K1430" s="862" t="s">
        <v>1179</v>
      </c>
      <c r="L1430" s="862" t="s">
        <v>5809</v>
      </c>
    </row>
    <row r="1431" spans="1:12" ht="24">
      <c r="A1431" s="1008">
        <v>1428</v>
      </c>
      <c r="B1431" s="1008" t="s">
        <v>11241</v>
      </c>
      <c r="C1431" s="1008" t="s">
        <v>5864</v>
      </c>
      <c r="D1431" s="305" t="s">
        <v>11242</v>
      </c>
      <c r="E1431" s="305">
        <v>989.9</v>
      </c>
      <c r="F1431" s="305">
        <v>5353246</v>
      </c>
      <c r="G1431" s="305" t="s">
        <v>11238</v>
      </c>
      <c r="H1431" s="305" t="s">
        <v>2870</v>
      </c>
      <c r="I1431" s="1008" t="s">
        <v>11239</v>
      </c>
      <c r="J1431" s="1008" t="s">
        <v>11240</v>
      </c>
      <c r="K1431" s="305" t="s">
        <v>1179</v>
      </c>
      <c r="L1431" s="305" t="s">
        <v>5809</v>
      </c>
    </row>
    <row r="1432" spans="1:12" ht="24">
      <c r="A1432" s="274">
        <v>1429</v>
      </c>
      <c r="B1432" s="274" t="s">
        <v>11243</v>
      </c>
      <c r="C1432" s="274" t="s">
        <v>5864</v>
      </c>
      <c r="D1432" s="862" t="s">
        <v>11244</v>
      </c>
      <c r="E1432" s="862">
        <v>494.93</v>
      </c>
      <c r="F1432" s="862">
        <v>5353246</v>
      </c>
      <c r="G1432" s="862" t="s">
        <v>11238</v>
      </c>
      <c r="H1432" s="862" t="s">
        <v>2870</v>
      </c>
      <c r="I1432" s="274" t="s">
        <v>11239</v>
      </c>
      <c r="J1432" s="274" t="s">
        <v>11240</v>
      </c>
      <c r="K1432" s="862" t="s">
        <v>1179</v>
      </c>
      <c r="L1432" s="862" t="s">
        <v>5809</v>
      </c>
    </row>
    <row r="1433" spans="1:12" ht="24">
      <c r="A1433" s="1008">
        <v>1430</v>
      </c>
      <c r="B1433" s="1008" t="s">
        <v>11245</v>
      </c>
      <c r="C1433" s="1008" t="s">
        <v>5864</v>
      </c>
      <c r="D1433" s="305" t="s">
        <v>11246</v>
      </c>
      <c r="E1433" s="305">
        <v>309.35000000000002</v>
      </c>
      <c r="F1433" s="305">
        <v>5353246</v>
      </c>
      <c r="G1433" s="305" t="s">
        <v>11238</v>
      </c>
      <c r="H1433" s="305" t="s">
        <v>2870</v>
      </c>
      <c r="I1433" s="1008" t="s">
        <v>11239</v>
      </c>
      <c r="J1433" s="1008" t="s">
        <v>11240</v>
      </c>
      <c r="K1433" s="305" t="s">
        <v>1179</v>
      </c>
      <c r="L1433" s="305" t="s">
        <v>5809</v>
      </c>
    </row>
    <row r="1434" spans="1:12">
      <c r="A1434" s="274">
        <v>1431</v>
      </c>
      <c r="B1434" s="274" t="s">
        <v>11247</v>
      </c>
      <c r="C1434" s="274" t="s">
        <v>5864</v>
      </c>
      <c r="D1434" s="862" t="s">
        <v>5989</v>
      </c>
      <c r="E1434" s="862">
        <v>86.73</v>
      </c>
      <c r="F1434" s="862">
        <v>2654652</v>
      </c>
      <c r="G1434" s="862" t="s">
        <v>7566</v>
      </c>
      <c r="H1434" s="862" t="s">
        <v>2870</v>
      </c>
      <c r="I1434" s="274" t="s">
        <v>11239</v>
      </c>
      <c r="J1434" s="274" t="s">
        <v>11240</v>
      </c>
      <c r="K1434" s="862" t="s">
        <v>1202</v>
      </c>
      <c r="L1434" s="862" t="s">
        <v>3268</v>
      </c>
    </row>
    <row r="1435" spans="1:12" ht="24">
      <c r="A1435" s="1008">
        <v>1432</v>
      </c>
      <c r="B1435" s="1008" t="s">
        <v>11248</v>
      </c>
      <c r="C1435" s="1008" t="s">
        <v>5864</v>
      </c>
      <c r="D1435" s="305" t="s">
        <v>6675</v>
      </c>
      <c r="E1435" s="1019">
        <v>2000.03</v>
      </c>
      <c r="F1435" s="305">
        <v>5198429</v>
      </c>
      <c r="G1435" s="305" t="s">
        <v>11249</v>
      </c>
      <c r="H1435" s="305" t="s">
        <v>5966</v>
      </c>
      <c r="I1435" s="1008" t="s">
        <v>11250</v>
      </c>
      <c r="J1435" s="1008" t="s">
        <v>11251</v>
      </c>
      <c r="K1435" s="305" t="s">
        <v>1809</v>
      </c>
      <c r="L1435" s="305" t="s">
        <v>3154</v>
      </c>
    </row>
    <row r="1436" spans="1:12" ht="24">
      <c r="A1436" s="274">
        <v>1433</v>
      </c>
      <c r="B1436" s="274" t="s">
        <v>11252</v>
      </c>
      <c r="C1436" s="274" t="s">
        <v>5864</v>
      </c>
      <c r="D1436" s="862" t="s">
        <v>3537</v>
      </c>
      <c r="E1436" s="862">
        <v>767.91</v>
      </c>
      <c r="F1436" s="862">
        <v>6004296</v>
      </c>
      <c r="G1436" s="862" t="s">
        <v>11253</v>
      </c>
      <c r="H1436" s="862" t="s">
        <v>5966</v>
      </c>
      <c r="I1436" s="274" t="s">
        <v>11250</v>
      </c>
      <c r="J1436" s="274" t="s">
        <v>11251</v>
      </c>
      <c r="K1436" s="862" t="s">
        <v>1184</v>
      </c>
      <c r="L1436" s="862" t="s">
        <v>3054</v>
      </c>
    </row>
    <row r="1437" spans="1:12" ht="24">
      <c r="A1437" s="1008">
        <v>1434</v>
      </c>
      <c r="B1437" s="1008" t="s">
        <v>11254</v>
      </c>
      <c r="C1437" s="1008" t="s">
        <v>5864</v>
      </c>
      <c r="D1437" s="305" t="s">
        <v>11255</v>
      </c>
      <c r="E1437" s="305">
        <v>428.57</v>
      </c>
      <c r="F1437" s="305">
        <v>2878992</v>
      </c>
      <c r="G1437" s="305" t="s">
        <v>11228</v>
      </c>
      <c r="H1437" s="305" t="s">
        <v>5966</v>
      </c>
      <c r="I1437" s="1008" t="s">
        <v>11256</v>
      </c>
      <c r="J1437" s="1008" t="s">
        <v>11257</v>
      </c>
      <c r="K1437" s="305" t="s">
        <v>1255</v>
      </c>
      <c r="L1437" s="305" t="s">
        <v>4290</v>
      </c>
    </row>
    <row r="1438" spans="1:12">
      <c r="A1438" s="274">
        <v>1435</v>
      </c>
      <c r="B1438" s="274" t="s">
        <v>11258</v>
      </c>
      <c r="C1438" s="274" t="s">
        <v>5864</v>
      </c>
      <c r="D1438" s="862" t="s">
        <v>5989</v>
      </c>
      <c r="E1438" s="862">
        <v>208.83</v>
      </c>
      <c r="F1438" s="862">
        <v>5307031</v>
      </c>
      <c r="G1438" s="862" t="s">
        <v>11259</v>
      </c>
      <c r="H1438" s="862" t="s">
        <v>2870</v>
      </c>
      <c r="I1438" s="274" t="s">
        <v>11260</v>
      </c>
      <c r="J1438" s="274" t="s">
        <v>11261</v>
      </c>
      <c r="K1438" s="862" t="s">
        <v>2022</v>
      </c>
      <c r="L1438" s="862" t="s">
        <v>2903</v>
      </c>
    </row>
    <row r="1439" spans="1:12">
      <c r="A1439" s="1008">
        <v>1436</v>
      </c>
      <c r="B1439" s="1008" t="s">
        <v>11262</v>
      </c>
      <c r="C1439" s="1008" t="s">
        <v>5864</v>
      </c>
      <c r="D1439" s="305" t="s">
        <v>11263</v>
      </c>
      <c r="E1439" s="1019">
        <v>1515.57</v>
      </c>
      <c r="F1439" s="305">
        <v>2549832</v>
      </c>
      <c r="G1439" s="305" t="s">
        <v>11264</v>
      </c>
      <c r="H1439" s="305" t="s">
        <v>5872</v>
      </c>
      <c r="I1439" s="1008" t="s">
        <v>11265</v>
      </c>
      <c r="J1439" s="1008" t="s">
        <v>11266</v>
      </c>
      <c r="K1439" s="305" t="s">
        <v>1207</v>
      </c>
      <c r="L1439" s="305" t="s">
        <v>5846</v>
      </c>
    </row>
    <row r="1440" spans="1:12" ht="24">
      <c r="A1440" s="274">
        <v>1437</v>
      </c>
      <c r="B1440" s="274" t="s">
        <v>11267</v>
      </c>
      <c r="C1440" s="274" t="s">
        <v>5864</v>
      </c>
      <c r="D1440" s="862" t="s">
        <v>11268</v>
      </c>
      <c r="E1440" s="862">
        <v>791.61</v>
      </c>
      <c r="F1440" s="862">
        <v>5502292</v>
      </c>
      <c r="G1440" s="862" t="s">
        <v>384</v>
      </c>
      <c r="H1440" s="862" t="s">
        <v>2870</v>
      </c>
      <c r="I1440" s="274" t="s">
        <v>11269</v>
      </c>
      <c r="J1440" s="274" t="s">
        <v>11270</v>
      </c>
      <c r="K1440" s="862" t="s">
        <v>1179</v>
      </c>
      <c r="L1440" s="862" t="s">
        <v>3782</v>
      </c>
    </row>
    <row r="1441" spans="1:12">
      <c r="A1441" s="1008">
        <v>1438</v>
      </c>
      <c r="B1441" s="1008" t="s">
        <v>11271</v>
      </c>
      <c r="C1441" s="1008" t="s">
        <v>5864</v>
      </c>
      <c r="D1441" s="305" t="s">
        <v>11272</v>
      </c>
      <c r="E1441" s="1019">
        <v>4924.18</v>
      </c>
      <c r="F1441" s="305">
        <v>5609321</v>
      </c>
      <c r="G1441" s="305" t="s">
        <v>11273</v>
      </c>
      <c r="H1441" s="305" t="s">
        <v>2870</v>
      </c>
      <c r="I1441" s="1008" t="s">
        <v>11274</v>
      </c>
      <c r="J1441" s="1008" t="s">
        <v>11275</v>
      </c>
      <c r="K1441" s="305" t="s">
        <v>1207</v>
      </c>
      <c r="L1441" s="305" t="s">
        <v>5723</v>
      </c>
    </row>
    <row r="1442" spans="1:12">
      <c r="A1442" s="274">
        <v>1439</v>
      </c>
      <c r="B1442" s="274" t="s">
        <v>11276</v>
      </c>
      <c r="C1442" s="274" t="s">
        <v>5864</v>
      </c>
      <c r="D1442" s="862" t="s">
        <v>3813</v>
      </c>
      <c r="E1442" s="862">
        <v>19.71</v>
      </c>
      <c r="F1442" s="862">
        <v>5294495</v>
      </c>
      <c r="G1442" s="862" t="s">
        <v>6527</v>
      </c>
      <c r="H1442" s="862" t="s">
        <v>2870</v>
      </c>
      <c r="I1442" s="274" t="s">
        <v>11274</v>
      </c>
      <c r="J1442" s="274" t="s">
        <v>11275</v>
      </c>
      <c r="K1442" s="862" t="s">
        <v>1809</v>
      </c>
      <c r="L1442" s="862" t="s">
        <v>4256</v>
      </c>
    </row>
    <row r="1443" spans="1:12">
      <c r="A1443" s="1008">
        <v>1440</v>
      </c>
      <c r="B1443" s="1008" t="s">
        <v>11277</v>
      </c>
      <c r="C1443" s="1008" t="s">
        <v>5864</v>
      </c>
      <c r="D1443" s="305" t="s">
        <v>11278</v>
      </c>
      <c r="E1443" s="1019">
        <v>8622.58</v>
      </c>
      <c r="F1443" s="305">
        <v>5324998</v>
      </c>
      <c r="G1443" s="305" t="s">
        <v>11279</v>
      </c>
      <c r="H1443" s="305" t="s">
        <v>2870</v>
      </c>
      <c r="I1443" s="1008" t="s">
        <v>11274</v>
      </c>
      <c r="J1443" s="1008" t="s">
        <v>11275</v>
      </c>
      <c r="K1443" s="305" t="s">
        <v>1809</v>
      </c>
      <c r="L1443" s="305" t="s">
        <v>4256</v>
      </c>
    </row>
    <row r="1444" spans="1:12">
      <c r="A1444" s="274">
        <v>1441</v>
      </c>
      <c r="B1444" s="274" t="s">
        <v>11280</v>
      </c>
      <c r="C1444" s="274" t="s">
        <v>5864</v>
      </c>
      <c r="D1444" s="862" t="s">
        <v>11281</v>
      </c>
      <c r="E1444" s="1021">
        <v>2954.41</v>
      </c>
      <c r="F1444" s="862">
        <v>5112885</v>
      </c>
      <c r="G1444" s="862" t="s">
        <v>10180</v>
      </c>
      <c r="H1444" s="862" t="s">
        <v>2870</v>
      </c>
      <c r="I1444" s="274" t="s">
        <v>11282</v>
      </c>
      <c r="J1444" s="274" t="s">
        <v>11283</v>
      </c>
      <c r="K1444" s="862" t="s">
        <v>2022</v>
      </c>
      <c r="L1444" s="862" t="s">
        <v>10181</v>
      </c>
    </row>
    <row r="1445" spans="1:12">
      <c r="A1445" s="1008">
        <v>1442</v>
      </c>
      <c r="B1445" s="1008" t="s">
        <v>11284</v>
      </c>
      <c r="C1445" s="1008" t="s">
        <v>5864</v>
      </c>
      <c r="D1445" s="305" t="s">
        <v>11285</v>
      </c>
      <c r="E1445" s="1019">
        <v>1653.66</v>
      </c>
      <c r="F1445" s="305">
        <v>2655772</v>
      </c>
      <c r="G1445" s="305" t="s">
        <v>11286</v>
      </c>
      <c r="H1445" s="305" t="s">
        <v>2870</v>
      </c>
      <c r="I1445" s="1008" t="s">
        <v>11287</v>
      </c>
      <c r="J1445" s="1008" t="s">
        <v>11288</v>
      </c>
      <c r="K1445" s="305" t="s">
        <v>1179</v>
      </c>
      <c r="L1445" s="305" t="s">
        <v>11289</v>
      </c>
    </row>
    <row r="1446" spans="1:12">
      <c r="A1446" s="274">
        <v>1443</v>
      </c>
      <c r="B1446" s="274" t="s">
        <v>11290</v>
      </c>
      <c r="C1446" s="274" t="s">
        <v>5864</v>
      </c>
      <c r="D1446" s="862" t="s">
        <v>2882</v>
      </c>
      <c r="E1446" s="1021">
        <v>3506.94</v>
      </c>
      <c r="F1446" s="862">
        <v>5809797</v>
      </c>
      <c r="G1446" s="862" t="s">
        <v>11291</v>
      </c>
      <c r="H1446" s="862" t="s">
        <v>2870</v>
      </c>
      <c r="I1446" s="274" t="s">
        <v>11292</v>
      </c>
      <c r="J1446" s="274" t="s">
        <v>11293</v>
      </c>
      <c r="K1446" s="862" t="s">
        <v>2022</v>
      </c>
      <c r="L1446" s="862" t="s">
        <v>2903</v>
      </c>
    </row>
    <row r="1447" spans="1:12">
      <c r="A1447" s="1008">
        <v>1444</v>
      </c>
      <c r="B1447" s="1008" t="s">
        <v>11294</v>
      </c>
      <c r="C1447" s="1008" t="s">
        <v>5864</v>
      </c>
      <c r="D1447" s="305" t="s">
        <v>3554</v>
      </c>
      <c r="E1447" s="1019">
        <v>1044.8900000000001</v>
      </c>
      <c r="F1447" s="305">
        <v>5199123</v>
      </c>
      <c r="G1447" s="305" t="s">
        <v>11295</v>
      </c>
      <c r="H1447" s="305" t="s">
        <v>2870</v>
      </c>
      <c r="I1447" s="1008" t="s">
        <v>11296</v>
      </c>
      <c r="J1447" s="1008" t="s">
        <v>11297</v>
      </c>
      <c r="K1447" s="305" t="s">
        <v>2022</v>
      </c>
      <c r="L1447" s="305" t="s">
        <v>2969</v>
      </c>
    </row>
    <row r="1448" spans="1:12">
      <c r="A1448" s="274">
        <v>1445</v>
      </c>
      <c r="B1448" s="274" t="s">
        <v>11298</v>
      </c>
      <c r="C1448" s="274" t="s">
        <v>5864</v>
      </c>
      <c r="D1448" s="862" t="s">
        <v>9114</v>
      </c>
      <c r="E1448" s="862">
        <v>158.29</v>
      </c>
      <c r="F1448" s="862">
        <v>2708345</v>
      </c>
      <c r="G1448" s="862" t="s">
        <v>9115</v>
      </c>
      <c r="H1448" s="862" t="s">
        <v>5872</v>
      </c>
      <c r="I1448" s="274" t="s">
        <v>11299</v>
      </c>
      <c r="J1448" s="274" t="s">
        <v>11300</v>
      </c>
      <c r="K1448" s="862" t="s">
        <v>1234</v>
      </c>
      <c r="L1448" s="862" t="s">
        <v>1234</v>
      </c>
    </row>
    <row r="1449" spans="1:12">
      <c r="A1449" s="1008">
        <v>1446</v>
      </c>
      <c r="B1449" s="1008" t="s">
        <v>11301</v>
      </c>
      <c r="C1449" s="1008" t="s">
        <v>5864</v>
      </c>
      <c r="D1449" s="305" t="s">
        <v>3364</v>
      </c>
      <c r="E1449" s="305">
        <v>700.9</v>
      </c>
      <c r="F1449" s="305">
        <v>5195667</v>
      </c>
      <c r="G1449" s="305" t="s">
        <v>11302</v>
      </c>
      <c r="H1449" s="305" t="s">
        <v>2870</v>
      </c>
      <c r="I1449" s="1008" t="s">
        <v>11303</v>
      </c>
      <c r="J1449" s="1008" t="s">
        <v>11304</v>
      </c>
      <c r="K1449" s="305" t="s">
        <v>2022</v>
      </c>
      <c r="L1449" s="305" t="s">
        <v>2969</v>
      </c>
    </row>
    <row r="1450" spans="1:12">
      <c r="A1450" s="274">
        <v>1447</v>
      </c>
      <c r="B1450" s="274" t="s">
        <v>11305</v>
      </c>
      <c r="C1450" s="274" t="s">
        <v>5864</v>
      </c>
      <c r="D1450" s="862" t="s">
        <v>11306</v>
      </c>
      <c r="E1450" s="1021">
        <v>1082.58</v>
      </c>
      <c r="F1450" s="862">
        <v>5324998</v>
      </c>
      <c r="G1450" s="862" t="s">
        <v>11279</v>
      </c>
      <c r="H1450" s="862" t="s">
        <v>2870</v>
      </c>
      <c r="I1450" s="274" t="s">
        <v>11303</v>
      </c>
      <c r="J1450" s="274" t="s">
        <v>11304</v>
      </c>
      <c r="K1450" s="862" t="s">
        <v>1809</v>
      </c>
      <c r="L1450" s="862" t="s">
        <v>4256</v>
      </c>
    </row>
    <row r="1451" spans="1:12">
      <c r="A1451" s="1008">
        <v>1448</v>
      </c>
      <c r="B1451" s="1008" t="s">
        <v>11307</v>
      </c>
      <c r="C1451" s="1008" t="s">
        <v>5864</v>
      </c>
      <c r="D1451" s="305" t="s">
        <v>11306</v>
      </c>
      <c r="E1451" s="1019">
        <v>21041.89</v>
      </c>
      <c r="F1451" s="305">
        <v>5324998</v>
      </c>
      <c r="G1451" s="305" t="s">
        <v>11279</v>
      </c>
      <c r="H1451" s="305" t="s">
        <v>2870</v>
      </c>
      <c r="I1451" s="1008" t="s">
        <v>11303</v>
      </c>
      <c r="J1451" s="1008" t="s">
        <v>11304</v>
      </c>
      <c r="K1451" s="305" t="s">
        <v>1809</v>
      </c>
      <c r="L1451" s="305" t="s">
        <v>11308</v>
      </c>
    </row>
    <row r="1452" spans="1:12">
      <c r="A1452" s="274">
        <v>1449</v>
      </c>
      <c r="B1452" s="274" t="s">
        <v>11309</v>
      </c>
      <c r="C1452" s="274" t="s">
        <v>5864</v>
      </c>
      <c r="D1452" s="862" t="s">
        <v>11310</v>
      </c>
      <c r="E1452" s="862">
        <v>881.67</v>
      </c>
      <c r="F1452" s="862">
        <v>5294495</v>
      </c>
      <c r="G1452" s="862" t="s">
        <v>6527</v>
      </c>
      <c r="H1452" s="862" t="s">
        <v>2870</v>
      </c>
      <c r="I1452" s="274" t="s">
        <v>11303</v>
      </c>
      <c r="J1452" s="274" t="s">
        <v>11304</v>
      </c>
      <c r="K1452" s="862" t="s">
        <v>1809</v>
      </c>
      <c r="L1452" s="862" t="s">
        <v>4256</v>
      </c>
    </row>
    <row r="1453" spans="1:12">
      <c r="A1453" s="1008">
        <v>1450</v>
      </c>
      <c r="B1453" s="1008" t="s">
        <v>11311</v>
      </c>
      <c r="C1453" s="1008" t="s">
        <v>5864</v>
      </c>
      <c r="D1453" s="305" t="s">
        <v>11310</v>
      </c>
      <c r="E1453" s="305">
        <v>318.52999999999997</v>
      </c>
      <c r="F1453" s="305">
        <v>5294495</v>
      </c>
      <c r="G1453" s="305" t="s">
        <v>6527</v>
      </c>
      <c r="H1453" s="305" t="s">
        <v>2870</v>
      </c>
      <c r="I1453" s="1008" t="s">
        <v>11303</v>
      </c>
      <c r="J1453" s="1008" t="s">
        <v>11304</v>
      </c>
      <c r="K1453" s="305" t="s">
        <v>1809</v>
      </c>
      <c r="L1453" s="305" t="s">
        <v>4256</v>
      </c>
    </row>
    <row r="1454" spans="1:12">
      <c r="A1454" s="274">
        <v>1451</v>
      </c>
      <c r="B1454" s="274" t="s">
        <v>11312</v>
      </c>
      <c r="C1454" s="274" t="s">
        <v>5864</v>
      </c>
      <c r="D1454" s="862" t="s">
        <v>11313</v>
      </c>
      <c r="E1454" s="862">
        <v>18.059999999999999</v>
      </c>
      <c r="F1454" s="862">
        <v>5294495</v>
      </c>
      <c r="G1454" s="862" t="s">
        <v>6527</v>
      </c>
      <c r="H1454" s="862" t="s">
        <v>2870</v>
      </c>
      <c r="I1454" s="274" t="s">
        <v>11303</v>
      </c>
      <c r="J1454" s="274" t="s">
        <v>11304</v>
      </c>
      <c r="K1454" s="862" t="s">
        <v>1809</v>
      </c>
      <c r="L1454" s="862" t="s">
        <v>4256</v>
      </c>
    </row>
    <row r="1455" spans="1:12">
      <c r="A1455" s="1008">
        <v>1452</v>
      </c>
      <c r="B1455" s="1008" t="s">
        <v>11314</v>
      </c>
      <c r="C1455" s="1008" t="s">
        <v>5864</v>
      </c>
      <c r="D1455" s="305" t="s">
        <v>11313</v>
      </c>
      <c r="E1455" s="305">
        <v>176.88</v>
      </c>
      <c r="F1455" s="305">
        <v>5294495</v>
      </c>
      <c r="G1455" s="305" t="s">
        <v>6527</v>
      </c>
      <c r="H1455" s="305" t="s">
        <v>2870</v>
      </c>
      <c r="I1455" s="1008" t="s">
        <v>11303</v>
      </c>
      <c r="J1455" s="1008" t="s">
        <v>11304</v>
      </c>
      <c r="K1455" s="305" t="s">
        <v>1809</v>
      </c>
      <c r="L1455" s="305" t="s">
        <v>4256</v>
      </c>
    </row>
    <row r="1456" spans="1:12">
      <c r="A1456" s="274">
        <v>1453</v>
      </c>
      <c r="B1456" s="274" t="s">
        <v>11315</v>
      </c>
      <c r="C1456" s="274" t="s">
        <v>5864</v>
      </c>
      <c r="D1456" s="862" t="s">
        <v>11316</v>
      </c>
      <c r="E1456" s="862">
        <v>36.82</v>
      </c>
      <c r="F1456" s="862">
        <v>5294495</v>
      </c>
      <c r="G1456" s="862" t="s">
        <v>6527</v>
      </c>
      <c r="H1456" s="862" t="s">
        <v>2870</v>
      </c>
      <c r="I1456" s="274" t="s">
        <v>11303</v>
      </c>
      <c r="J1456" s="274" t="s">
        <v>11304</v>
      </c>
      <c r="K1456" s="862" t="s">
        <v>1809</v>
      </c>
      <c r="L1456" s="862" t="s">
        <v>4256</v>
      </c>
    </row>
    <row r="1457" spans="1:12">
      <c r="A1457" s="1008">
        <v>1454</v>
      </c>
      <c r="B1457" s="1008" t="s">
        <v>11317</v>
      </c>
      <c r="C1457" s="1008" t="s">
        <v>5864</v>
      </c>
      <c r="D1457" s="305" t="s">
        <v>11310</v>
      </c>
      <c r="E1457" s="305">
        <v>542.66</v>
      </c>
      <c r="F1457" s="305">
        <v>5294495</v>
      </c>
      <c r="G1457" s="305" t="s">
        <v>6527</v>
      </c>
      <c r="H1457" s="305" t="s">
        <v>2870</v>
      </c>
      <c r="I1457" s="1008" t="s">
        <v>11303</v>
      </c>
      <c r="J1457" s="1008" t="s">
        <v>11304</v>
      </c>
      <c r="K1457" s="305" t="s">
        <v>1809</v>
      </c>
      <c r="L1457" s="305" t="s">
        <v>4256</v>
      </c>
    </row>
    <row r="1458" spans="1:12">
      <c r="A1458" s="274">
        <v>1455</v>
      </c>
      <c r="B1458" s="274" t="s">
        <v>11318</v>
      </c>
      <c r="C1458" s="274" t="s">
        <v>5864</v>
      </c>
      <c r="D1458" s="862" t="s">
        <v>11316</v>
      </c>
      <c r="E1458" s="862">
        <v>9.9600000000000009</v>
      </c>
      <c r="F1458" s="862">
        <v>5294495</v>
      </c>
      <c r="G1458" s="862" t="s">
        <v>6527</v>
      </c>
      <c r="H1458" s="862" t="s">
        <v>2870</v>
      </c>
      <c r="I1458" s="274" t="s">
        <v>11303</v>
      </c>
      <c r="J1458" s="274" t="s">
        <v>11304</v>
      </c>
      <c r="K1458" s="862" t="s">
        <v>1809</v>
      </c>
      <c r="L1458" s="862" t="s">
        <v>4256</v>
      </c>
    </row>
    <row r="1459" spans="1:12" ht="24">
      <c r="A1459" s="1008">
        <v>1456</v>
      </c>
      <c r="B1459" s="1008" t="s">
        <v>11319</v>
      </c>
      <c r="C1459" s="1008" t="s">
        <v>5864</v>
      </c>
      <c r="D1459" s="305" t="s">
        <v>11320</v>
      </c>
      <c r="E1459" s="1019">
        <v>1157.95</v>
      </c>
      <c r="F1459" s="305">
        <v>5315603</v>
      </c>
      <c r="G1459" s="305" t="s">
        <v>11321</v>
      </c>
      <c r="H1459" s="305" t="s">
        <v>5966</v>
      </c>
      <c r="I1459" s="1008" t="s">
        <v>11322</v>
      </c>
      <c r="J1459" s="1008" t="s">
        <v>11323</v>
      </c>
      <c r="K1459" s="305" t="s">
        <v>1207</v>
      </c>
      <c r="L1459" s="305" t="s">
        <v>3022</v>
      </c>
    </row>
    <row r="1460" spans="1:12">
      <c r="A1460" s="274">
        <v>1457</v>
      </c>
      <c r="B1460" s="274" t="s">
        <v>11324</v>
      </c>
      <c r="C1460" s="274" t="s">
        <v>5864</v>
      </c>
      <c r="D1460" s="862" t="s">
        <v>4022</v>
      </c>
      <c r="E1460" s="1021">
        <v>1639.24</v>
      </c>
      <c r="F1460" s="862">
        <v>6088759</v>
      </c>
      <c r="G1460" s="862" t="s">
        <v>11325</v>
      </c>
      <c r="H1460" s="862" t="s">
        <v>2870</v>
      </c>
      <c r="I1460" s="274" t="s">
        <v>11326</v>
      </c>
      <c r="J1460" s="274" t="s">
        <v>11327</v>
      </c>
      <c r="K1460" s="862" t="s">
        <v>6405</v>
      </c>
      <c r="L1460" s="862" t="s">
        <v>4023</v>
      </c>
    </row>
    <row r="1461" spans="1:12">
      <c r="A1461" s="1008">
        <v>1458</v>
      </c>
      <c r="B1461" s="1008" t="s">
        <v>11328</v>
      </c>
      <c r="C1461" s="1008" t="s">
        <v>5864</v>
      </c>
      <c r="D1461" s="305" t="s">
        <v>4222</v>
      </c>
      <c r="E1461" s="1019">
        <v>4628.42</v>
      </c>
      <c r="F1461" s="305">
        <v>2074737</v>
      </c>
      <c r="G1461" s="305" t="s">
        <v>3409</v>
      </c>
      <c r="H1461" s="305" t="s">
        <v>5872</v>
      </c>
      <c r="I1461" s="1008" t="s">
        <v>11326</v>
      </c>
      <c r="J1461" s="1008" t="s">
        <v>11329</v>
      </c>
      <c r="K1461" s="305" t="s">
        <v>1213</v>
      </c>
      <c r="L1461" s="305" t="s">
        <v>3139</v>
      </c>
    </row>
    <row r="1462" spans="1:12">
      <c r="A1462" s="274">
        <v>1459</v>
      </c>
      <c r="B1462" s="274" t="s">
        <v>11330</v>
      </c>
      <c r="C1462" s="274" t="s">
        <v>5864</v>
      </c>
      <c r="D1462" s="862" t="s">
        <v>3409</v>
      </c>
      <c r="E1462" s="1021">
        <v>2810.44</v>
      </c>
      <c r="F1462" s="862">
        <v>2074737</v>
      </c>
      <c r="G1462" s="862" t="s">
        <v>3409</v>
      </c>
      <c r="H1462" s="862" t="s">
        <v>5872</v>
      </c>
      <c r="I1462" s="274" t="s">
        <v>11326</v>
      </c>
      <c r="J1462" s="274" t="s">
        <v>11329</v>
      </c>
      <c r="K1462" s="862" t="s">
        <v>1213</v>
      </c>
      <c r="L1462" s="862" t="s">
        <v>3409</v>
      </c>
    </row>
    <row r="1463" spans="1:12">
      <c r="A1463" s="1008">
        <v>1460</v>
      </c>
      <c r="B1463" s="1008" t="s">
        <v>11331</v>
      </c>
      <c r="C1463" s="1008" t="s">
        <v>5864</v>
      </c>
      <c r="D1463" s="305" t="s">
        <v>3139</v>
      </c>
      <c r="E1463" s="1019">
        <v>10665.22</v>
      </c>
      <c r="F1463" s="305">
        <v>2074737</v>
      </c>
      <c r="G1463" s="305" t="s">
        <v>3409</v>
      </c>
      <c r="H1463" s="305" t="s">
        <v>5872</v>
      </c>
      <c r="I1463" s="1008" t="s">
        <v>11326</v>
      </c>
      <c r="J1463" s="1008" t="s">
        <v>11329</v>
      </c>
      <c r="K1463" s="305" t="s">
        <v>1234</v>
      </c>
      <c r="L1463" s="305" t="s">
        <v>11332</v>
      </c>
    </row>
    <row r="1464" spans="1:12" ht="24">
      <c r="A1464" s="274">
        <v>1461</v>
      </c>
      <c r="B1464" s="274" t="s">
        <v>11333</v>
      </c>
      <c r="C1464" s="274" t="s">
        <v>5864</v>
      </c>
      <c r="D1464" s="862" t="s">
        <v>9930</v>
      </c>
      <c r="E1464" s="1021">
        <v>10386.24</v>
      </c>
      <c r="F1464" s="862">
        <v>2074737</v>
      </c>
      <c r="G1464" s="862" t="s">
        <v>3409</v>
      </c>
      <c r="H1464" s="862" t="s">
        <v>5872</v>
      </c>
      <c r="I1464" s="274" t="s">
        <v>11326</v>
      </c>
      <c r="J1464" s="274" t="s">
        <v>11329</v>
      </c>
      <c r="K1464" s="862" t="s">
        <v>1213</v>
      </c>
      <c r="L1464" s="862" t="s">
        <v>9932</v>
      </c>
    </row>
    <row r="1465" spans="1:12" ht="36">
      <c r="A1465" s="1008">
        <v>1462</v>
      </c>
      <c r="B1465" s="1008" t="s">
        <v>11334</v>
      </c>
      <c r="C1465" s="1008" t="s">
        <v>5864</v>
      </c>
      <c r="D1465" s="305" t="s">
        <v>11335</v>
      </c>
      <c r="E1465" s="305">
        <v>203.86</v>
      </c>
      <c r="F1465" s="305">
        <v>5962862</v>
      </c>
      <c r="G1465" s="305" t="s">
        <v>11336</v>
      </c>
      <c r="H1465" s="305" t="s">
        <v>5966</v>
      </c>
      <c r="I1465" s="1008" t="s">
        <v>11337</v>
      </c>
      <c r="J1465" s="1008" t="s">
        <v>11338</v>
      </c>
      <c r="K1465" s="305" t="s">
        <v>1202</v>
      </c>
      <c r="L1465" s="305" t="s">
        <v>3728</v>
      </c>
    </row>
    <row r="1466" spans="1:12">
      <c r="A1466" s="274">
        <v>1463</v>
      </c>
      <c r="B1466" s="274" t="s">
        <v>11339</v>
      </c>
      <c r="C1466" s="274" t="s">
        <v>5864</v>
      </c>
      <c r="D1466" s="862" t="s">
        <v>3201</v>
      </c>
      <c r="E1466" s="1021">
        <v>2521.63</v>
      </c>
      <c r="F1466" s="862">
        <v>5108799</v>
      </c>
      <c r="G1466" s="862" t="s">
        <v>8821</v>
      </c>
      <c r="H1466" s="862" t="s">
        <v>2870</v>
      </c>
      <c r="I1466" s="274" t="s">
        <v>11337</v>
      </c>
      <c r="J1466" s="274" t="s">
        <v>11338</v>
      </c>
      <c r="K1466" s="862" t="s">
        <v>1207</v>
      </c>
      <c r="L1466" s="862" t="s">
        <v>5846</v>
      </c>
    </row>
    <row r="1467" spans="1:12">
      <c r="A1467" s="1008">
        <v>1464</v>
      </c>
      <c r="B1467" s="1008" t="s">
        <v>11340</v>
      </c>
      <c r="C1467" s="1008" t="s">
        <v>5864</v>
      </c>
      <c r="D1467" s="305" t="s">
        <v>7283</v>
      </c>
      <c r="E1467" s="305">
        <v>26.46</v>
      </c>
      <c r="F1467" s="305">
        <v>5058996</v>
      </c>
      <c r="G1467" s="305" t="s">
        <v>11341</v>
      </c>
      <c r="H1467" s="305" t="s">
        <v>2870</v>
      </c>
      <c r="I1467" s="1008" t="s">
        <v>11342</v>
      </c>
      <c r="J1467" s="1008" t="s">
        <v>11343</v>
      </c>
      <c r="K1467" s="305" t="s">
        <v>824</v>
      </c>
      <c r="L1467" s="305" t="s">
        <v>3273</v>
      </c>
    </row>
    <row r="1468" spans="1:12">
      <c r="A1468" s="274">
        <v>1465</v>
      </c>
      <c r="B1468" s="274" t="s">
        <v>11344</v>
      </c>
      <c r="C1468" s="274" t="s">
        <v>5864</v>
      </c>
      <c r="D1468" s="862" t="s">
        <v>11081</v>
      </c>
      <c r="E1468" s="1021">
        <v>1042.94</v>
      </c>
      <c r="F1468" s="862">
        <v>2091798</v>
      </c>
      <c r="G1468" s="862" t="s">
        <v>6027</v>
      </c>
      <c r="H1468" s="862" t="s">
        <v>2870</v>
      </c>
      <c r="I1468" s="274" t="s">
        <v>11345</v>
      </c>
      <c r="J1468" s="274" t="s">
        <v>11346</v>
      </c>
      <c r="K1468" s="862" t="s">
        <v>2022</v>
      </c>
      <c r="L1468" s="862" t="s">
        <v>2903</v>
      </c>
    </row>
    <row r="1469" spans="1:12">
      <c r="A1469" s="1008">
        <v>1466</v>
      </c>
      <c r="B1469" s="1008" t="s">
        <v>11347</v>
      </c>
      <c r="C1469" s="1008" t="s">
        <v>5864</v>
      </c>
      <c r="D1469" s="305" t="s">
        <v>11348</v>
      </c>
      <c r="E1469" s="305">
        <v>145.99</v>
      </c>
      <c r="F1469" s="305">
        <v>2736578</v>
      </c>
      <c r="G1469" s="305" t="s">
        <v>11349</v>
      </c>
      <c r="H1469" s="305" t="s">
        <v>2870</v>
      </c>
      <c r="I1469" s="1008" t="s">
        <v>11350</v>
      </c>
      <c r="J1469" s="1008" t="s">
        <v>11351</v>
      </c>
      <c r="K1469" s="305" t="s">
        <v>2058</v>
      </c>
      <c r="L1469" s="305" t="s">
        <v>5953</v>
      </c>
    </row>
    <row r="1470" spans="1:12">
      <c r="A1470" s="274">
        <v>1467</v>
      </c>
      <c r="B1470" s="274" t="s">
        <v>11352</v>
      </c>
      <c r="C1470" s="274" t="s">
        <v>5864</v>
      </c>
      <c r="D1470" s="862" t="s">
        <v>11353</v>
      </c>
      <c r="E1470" s="1021">
        <v>5235.99</v>
      </c>
      <c r="F1470" s="862">
        <v>5267552</v>
      </c>
      <c r="G1470" s="862" t="s">
        <v>11354</v>
      </c>
      <c r="H1470" s="862" t="s">
        <v>2870</v>
      </c>
      <c r="I1470" s="274" t="s">
        <v>11355</v>
      </c>
      <c r="J1470" s="274" t="s">
        <v>11356</v>
      </c>
      <c r="K1470" s="862" t="s">
        <v>1809</v>
      </c>
      <c r="L1470" s="862" t="s">
        <v>3175</v>
      </c>
    </row>
    <row r="1471" spans="1:12">
      <c r="A1471" s="1008">
        <v>1468</v>
      </c>
      <c r="B1471" s="1008" t="s">
        <v>11357</v>
      </c>
      <c r="C1471" s="1008" t="s">
        <v>5864</v>
      </c>
      <c r="D1471" s="305" t="s">
        <v>4212</v>
      </c>
      <c r="E1471" s="305">
        <v>290.57</v>
      </c>
      <c r="F1471" s="305">
        <v>5645794</v>
      </c>
      <c r="G1471" s="305" t="s">
        <v>9496</v>
      </c>
      <c r="H1471" s="305" t="s">
        <v>2870</v>
      </c>
      <c r="I1471" s="1008" t="s">
        <v>11355</v>
      </c>
      <c r="J1471" s="1008" t="s">
        <v>11356</v>
      </c>
      <c r="K1471" s="305" t="s">
        <v>1809</v>
      </c>
      <c r="L1471" s="305" t="s">
        <v>3819</v>
      </c>
    </row>
    <row r="1472" spans="1:12">
      <c r="A1472" s="274">
        <v>1469</v>
      </c>
      <c r="B1472" s="274" t="s">
        <v>11358</v>
      </c>
      <c r="C1472" s="274" t="s">
        <v>5864</v>
      </c>
      <c r="D1472" s="862" t="s">
        <v>11359</v>
      </c>
      <c r="E1472" s="1021">
        <v>1144.6199999999999</v>
      </c>
      <c r="F1472" s="862">
        <v>5455219</v>
      </c>
      <c r="G1472" s="862" t="s">
        <v>11360</v>
      </c>
      <c r="H1472" s="862" t="s">
        <v>2870</v>
      </c>
      <c r="I1472" s="274" t="s">
        <v>11355</v>
      </c>
      <c r="J1472" s="274" t="s">
        <v>11356</v>
      </c>
      <c r="K1472" s="862" t="s">
        <v>1255</v>
      </c>
      <c r="L1472" s="862" t="s">
        <v>4389</v>
      </c>
    </row>
    <row r="1473" spans="1:12">
      <c r="A1473" s="1008">
        <v>1470</v>
      </c>
      <c r="B1473" s="1008" t="s">
        <v>11361</v>
      </c>
      <c r="C1473" s="1008" t="s">
        <v>5864</v>
      </c>
      <c r="D1473" s="305" t="s">
        <v>11129</v>
      </c>
      <c r="E1473" s="1019">
        <v>2838.13</v>
      </c>
      <c r="F1473" s="305">
        <v>2869594</v>
      </c>
      <c r="G1473" s="305" t="s">
        <v>10989</v>
      </c>
      <c r="H1473" s="305" t="s">
        <v>2870</v>
      </c>
      <c r="I1473" s="1008" t="s">
        <v>11362</v>
      </c>
      <c r="J1473" s="1008" t="s">
        <v>11363</v>
      </c>
      <c r="K1473" s="305" t="s">
        <v>1759</v>
      </c>
      <c r="L1473" s="305" t="s">
        <v>3162</v>
      </c>
    </row>
    <row r="1474" spans="1:12">
      <c r="A1474" s="274">
        <v>1471</v>
      </c>
      <c r="B1474" s="274" t="s">
        <v>11364</v>
      </c>
      <c r="C1474" s="274" t="s">
        <v>5864</v>
      </c>
      <c r="D1474" s="862" t="s">
        <v>8847</v>
      </c>
      <c r="E1474" s="1021">
        <v>2593.21</v>
      </c>
      <c r="F1474" s="862">
        <v>5138175</v>
      </c>
      <c r="G1474" s="862" t="s">
        <v>8848</v>
      </c>
      <c r="H1474" s="862" t="s">
        <v>2870</v>
      </c>
      <c r="I1474" s="274" t="s">
        <v>11365</v>
      </c>
      <c r="J1474" s="274" t="s">
        <v>11366</v>
      </c>
      <c r="K1474" s="862" t="s">
        <v>1213</v>
      </c>
      <c r="L1474" s="862" t="s">
        <v>3259</v>
      </c>
    </row>
    <row r="1475" spans="1:12">
      <c r="A1475" s="1008">
        <v>1472</v>
      </c>
      <c r="B1475" s="1008" t="s">
        <v>11367</v>
      </c>
      <c r="C1475" s="1008" t="s">
        <v>5864</v>
      </c>
      <c r="D1475" s="305" t="s">
        <v>7306</v>
      </c>
      <c r="E1475" s="305">
        <v>376.59</v>
      </c>
      <c r="F1475" s="305">
        <v>2054701</v>
      </c>
      <c r="G1475" s="305" t="s">
        <v>5907</v>
      </c>
      <c r="H1475" s="305" t="s">
        <v>2870</v>
      </c>
      <c r="I1475" s="1008" t="s">
        <v>11368</v>
      </c>
      <c r="J1475" s="1008" t="s">
        <v>11369</v>
      </c>
      <c r="K1475" s="305" t="s">
        <v>1179</v>
      </c>
      <c r="L1475" s="305" t="s">
        <v>2948</v>
      </c>
    </row>
    <row r="1476" spans="1:12">
      <c r="A1476" s="274">
        <v>1473</v>
      </c>
      <c r="B1476" s="274" t="s">
        <v>11370</v>
      </c>
      <c r="C1476" s="274" t="s">
        <v>5864</v>
      </c>
      <c r="D1476" s="862" t="s">
        <v>11371</v>
      </c>
      <c r="E1476" s="1021">
        <v>3000.56</v>
      </c>
      <c r="F1476" s="862">
        <v>5042836</v>
      </c>
      <c r="G1476" s="862" t="s">
        <v>11372</v>
      </c>
      <c r="H1476" s="862" t="s">
        <v>2870</v>
      </c>
      <c r="I1476" s="274" t="s">
        <v>11373</v>
      </c>
      <c r="J1476" s="274" t="s">
        <v>11374</v>
      </c>
      <c r="K1476" s="862" t="s">
        <v>1213</v>
      </c>
      <c r="L1476" s="862" t="s">
        <v>4591</v>
      </c>
    </row>
    <row r="1477" spans="1:12" ht="24">
      <c r="A1477" s="1008">
        <v>1474</v>
      </c>
      <c r="B1477" s="1008" t="s">
        <v>11375</v>
      </c>
      <c r="C1477" s="1008" t="s">
        <v>5864</v>
      </c>
      <c r="D1477" s="305" t="s">
        <v>11376</v>
      </c>
      <c r="E1477" s="305">
        <v>169.01</v>
      </c>
      <c r="F1477" s="305">
        <v>5084555</v>
      </c>
      <c r="G1477" s="305" t="s">
        <v>8657</v>
      </c>
      <c r="H1477" s="305" t="s">
        <v>5966</v>
      </c>
      <c r="I1477" s="1008" t="s">
        <v>11377</v>
      </c>
      <c r="J1477" s="1008" t="s">
        <v>11378</v>
      </c>
      <c r="K1477" s="305" t="s">
        <v>1759</v>
      </c>
      <c r="L1477" s="305" t="s">
        <v>3331</v>
      </c>
    </row>
    <row r="1478" spans="1:12" ht="24">
      <c r="A1478" s="274">
        <v>1475</v>
      </c>
      <c r="B1478" s="274" t="s">
        <v>11379</v>
      </c>
      <c r="C1478" s="274" t="s">
        <v>5864</v>
      </c>
      <c r="D1478" s="862" t="s">
        <v>11380</v>
      </c>
      <c r="E1478" s="862">
        <v>780.52</v>
      </c>
      <c r="F1478" s="862">
        <v>5084555</v>
      </c>
      <c r="G1478" s="862" t="s">
        <v>8657</v>
      </c>
      <c r="H1478" s="862" t="s">
        <v>5966</v>
      </c>
      <c r="I1478" s="274" t="s">
        <v>11377</v>
      </c>
      <c r="J1478" s="274" t="s">
        <v>11378</v>
      </c>
      <c r="K1478" s="862" t="s">
        <v>1759</v>
      </c>
      <c r="L1478" s="862" t="s">
        <v>3331</v>
      </c>
    </row>
    <row r="1479" spans="1:12" ht="24">
      <c r="A1479" s="1008">
        <v>1476</v>
      </c>
      <c r="B1479" s="1008" t="s">
        <v>11381</v>
      </c>
      <c r="C1479" s="1008" t="s">
        <v>5864</v>
      </c>
      <c r="D1479" s="305" t="s">
        <v>11382</v>
      </c>
      <c r="E1479" s="305">
        <v>583.36</v>
      </c>
      <c r="F1479" s="305">
        <v>5434254</v>
      </c>
      <c r="G1479" s="305" t="s">
        <v>11383</v>
      </c>
      <c r="H1479" s="305" t="s">
        <v>2870</v>
      </c>
      <c r="I1479" s="1008" t="s">
        <v>11384</v>
      </c>
      <c r="J1479" s="1008" t="s">
        <v>11385</v>
      </c>
      <c r="K1479" s="305" t="s">
        <v>1239</v>
      </c>
      <c r="L1479" s="305" t="s">
        <v>5899</v>
      </c>
    </row>
    <row r="1480" spans="1:12" ht="24">
      <c r="A1480" s="274">
        <v>1477</v>
      </c>
      <c r="B1480" s="274" t="s">
        <v>11386</v>
      </c>
      <c r="C1480" s="274" t="s">
        <v>5864</v>
      </c>
      <c r="D1480" s="862" t="s">
        <v>11207</v>
      </c>
      <c r="E1480" s="862">
        <v>924.28</v>
      </c>
      <c r="F1480" s="862">
        <v>5924766</v>
      </c>
      <c r="G1480" s="862" t="s">
        <v>7711</v>
      </c>
      <c r="H1480" s="862" t="s">
        <v>5966</v>
      </c>
      <c r="I1480" s="274" t="s">
        <v>11387</v>
      </c>
      <c r="J1480" s="274" t="s">
        <v>11388</v>
      </c>
      <c r="K1480" s="862" t="s">
        <v>2022</v>
      </c>
      <c r="L1480" s="862" t="s">
        <v>3105</v>
      </c>
    </row>
    <row r="1481" spans="1:12" ht="24">
      <c r="A1481" s="1008">
        <v>1478</v>
      </c>
      <c r="B1481" s="1008" t="s">
        <v>11389</v>
      </c>
      <c r="C1481" s="1008" t="s">
        <v>5864</v>
      </c>
      <c r="D1481" s="305" t="s">
        <v>11390</v>
      </c>
      <c r="E1481" s="305">
        <v>738.28</v>
      </c>
      <c r="F1481" s="305">
        <v>2074192</v>
      </c>
      <c r="G1481" s="305" t="s">
        <v>6093</v>
      </c>
      <c r="H1481" s="1020" t="s">
        <v>6094</v>
      </c>
      <c r="I1481" s="1008" t="s">
        <v>11391</v>
      </c>
      <c r="J1481" s="1008" t="s">
        <v>11392</v>
      </c>
      <c r="K1481" s="305" t="s">
        <v>1184</v>
      </c>
      <c r="L1481" s="305" t="s">
        <v>1218</v>
      </c>
    </row>
    <row r="1482" spans="1:12" ht="24">
      <c r="A1482" s="274">
        <v>1479</v>
      </c>
      <c r="B1482" s="274" t="s">
        <v>11393</v>
      </c>
      <c r="C1482" s="274" t="s">
        <v>5864</v>
      </c>
      <c r="D1482" s="862" t="s">
        <v>11394</v>
      </c>
      <c r="E1482" s="862">
        <v>387.39</v>
      </c>
      <c r="F1482" s="862">
        <v>2074192</v>
      </c>
      <c r="G1482" s="862" t="s">
        <v>6093</v>
      </c>
      <c r="H1482" s="1022" t="s">
        <v>6094</v>
      </c>
      <c r="I1482" s="274" t="s">
        <v>11391</v>
      </c>
      <c r="J1482" s="274" t="s">
        <v>11392</v>
      </c>
      <c r="K1482" s="862" t="s">
        <v>1184</v>
      </c>
      <c r="L1482" s="862" t="s">
        <v>4104</v>
      </c>
    </row>
    <row r="1483" spans="1:12" ht="24">
      <c r="A1483" s="1008">
        <v>1480</v>
      </c>
      <c r="B1483" s="1008" t="s">
        <v>11395</v>
      </c>
      <c r="C1483" s="1008" t="s">
        <v>5864</v>
      </c>
      <c r="D1483" s="305" t="s">
        <v>11396</v>
      </c>
      <c r="E1483" s="1019">
        <v>1400.24</v>
      </c>
      <c r="F1483" s="305">
        <v>2074192</v>
      </c>
      <c r="G1483" s="305" t="s">
        <v>6093</v>
      </c>
      <c r="H1483" s="1020" t="s">
        <v>6094</v>
      </c>
      <c r="I1483" s="1008" t="s">
        <v>11397</v>
      </c>
      <c r="J1483" s="1008" t="s">
        <v>11398</v>
      </c>
      <c r="K1483" s="305" t="s">
        <v>1218</v>
      </c>
      <c r="L1483" s="305" t="s">
        <v>6097</v>
      </c>
    </row>
    <row r="1484" spans="1:12" ht="24">
      <c r="A1484" s="274">
        <v>1481</v>
      </c>
      <c r="B1484" s="274" t="s">
        <v>11399</v>
      </c>
      <c r="C1484" s="274" t="s">
        <v>5864</v>
      </c>
      <c r="D1484" s="862" t="s">
        <v>11400</v>
      </c>
      <c r="E1484" s="1021">
        <v>1529.31</v>
      </c>
      <c r="F1484" s="862">
        <v>2074192</v>
      </c>
      <c r="G1484" s="862" t="s">
        <v>6093</v>
      </c>
      <c r="H1484" s="1022" t="s">
        <v>6094</v>
      </c>
      <c r="I1484" s="274" t="s">
        <v>11397</v>
      </c>
      <c r="J1484" s="274" t="s">
        <v>11398</v>
      </c>
      <c r="K1484" s="862" t="s">
        <v>1184</v>
      </c>
      <c r="L1484" s="862" t="s">
        <v>1218</v>
      </c>
    </row>
    <row r="1485" spans="1:12">
      <c r="A1485" s="1008">
        <v>1482</v>
      </c>
      <c r="B1485" s="1008" t="s">
        <v>11401</v>
      </c>
      <c r="C1485" s="1008" t="s">
        <v>5864</v>
      </c>
      <c r="D1485" s="305" t="s">
        <v>11402</v>
      </c>
      <c r="E1485" s="1019">
        <v>4312.46</v>
      </c>
      <c r="F1485" s="305">
        <v>6232485</v>
      </c>
      <c r="G1485" s="305" t="s">
        <v>11403</v>
      </c>
      <c r="H1485" s="305" t="s">
        <v>2870</v>
      </c>
      <c r="I1485" s="1008" t="s">
        <v>11404</v>
      </c>
      <c r="J1485" s="1008" t="s">
        <v>11405</v>
      </c>
      <c r="K1485" s="305" t="s">
        <v>1202</v>
      </c>
      <c r="L1485" s="305" t="s">
        <v>1260</v>
      </c>
    </row>
    <row r="1486" spans="1:12">
      <c r="A1486" s="274">
        <v>1483</v>
      </c>
      <c r="B1486" s="274" t="s">
        <v>11406</v>
      </c>
      <c r="C1486" s="274" t="s">
        <v>5864</v>
      </c>
      <c r="D1486" s="862" t="s">
        <v>11407</v>
      </c>
      <c r="E1486" s="1021">
        <v>2914.52</v>
      </c>
      <c r="F1486" s="862">
        <v>5723876</v>
      </c>
      <c r="G1486" s="862" t="s">
        <v>11408</v>
      </c>
      <c r="H1486" s="862" t="s">
        <v>2870</v>
      </c>
      <c r="I1486" s="274" t="s">
        <v>11409</v>
      </c>
      <c r="J1486" s="274" t="s">
        <v>11410</v>
      </c>
      <c r="K1486" s="862" t="s">
        <v>1265</v>
      </c>
      <c r="L1486" s="862" t="s">
        <v>4690</v>
      </c>
    </row>
    <row r="1487" spans="1:12">
      <c r="A1487" s="1008">
        <v>1484</v>
      </c>
      <c r="B1487" s="1008" t="s">
        <v>11411</v>
      </c>
      <c r="C1487" s="1008" t="s">
        <v>5864</v>
      </c>
      <c r="D1487" s="305" t="s">
        <v>10084</v>
      </c>
      <c r="E1487" s="1019">
        <v>2787.22</v>
      </c>
      <c r="F1487" s="305">
        <v>2869594</v>
      </c>
      <c r="G1487" s="305" t="s">
        <v>10989</v>
      </c>
      <c r="H1487" s="305" t="s">
        <v>2870</v>
      </c>
      <c r="I1487" s="1008" t="s">
        <v>11412</v>
      </c>
      <c r="J1487" s="1008" t="s">
        <v>11413</v>
      </c>
      <c r="K1487" s="305" t="s">
        <v>1759</v>
      </c>
      <c r="L1487" s="305" t="s">
        <v>3162</v>
      </c>
    </row>
    <row r="1488" spans="1:12" ht="24">
      <c r="A1488" s="274">
        <v>1485</v>
      </c>
      <c r="B1488" s="274" t="s">
        <v>11414</v>
      </c>
      <c r="C1488" s="274" t="s">
        <v>5864</v>
      </c>
      <c r="D1488" s="862" t="s">
        <v>11415</v>
      </c>
      <c r="E1488" s="862">
        <v>59.8</v>
      </c>
      <c r="F1488" s="862">
        <v>6452175</v>
      </c>
      <c r="G1488" s="862" t="s">
        <v>11416</v>
      </c>
      <c r="H1488" s="862" t="s">
        <v>2870</v>
      </c>
      <c r="I1488" s="274" t="s">
        <v>11417</v>
      </c>
      <c r="J1488" s="274" t="s">
        <v>11418</v>
      </c>
      <c r="K1488" s="862" t="s">
        <v>2022</v>
      </c>
      <c r="L1488" s="862" t="s">
        <v>3175</v>
      </c>
    </row>
    <row r="1489" spans="1:12">
      <c r="A1489" s="1008">
        <v>1486</v>
      </c>
      <c r="B1489" s="1008" t="s">
        <v>11419</v>
      </c>
      <c r="C1489" s="1008" t="s">
        <v>5864</v>
      </c>
      <c r="D1489" s="305" t="s">
        <v>11415</v>
      </c>
      <c r="E1489" s="305">
        <v>194.12</v>
      </c>
      <c r="F1489" s="305">
        <v>4270177</v>
      </c>
      <c r="G1489" s="305" t="s">
        <v>11420</v>
      </c>
      <c r="H1489" s="305" t="s">
        <v>2870</v>
      </c>
      <c r="I1489" s="1008" t="s">
        <v>11417</v>
      </c>
      <c r="J1489" s="1008" t="s">
        <v>11418</v>
      </c>
      <c r="K1489" s="305" t="s">
        <v>2022</v>
      </c>
      <c r="L1489" s="305" t="s">
        <v>3175</v>
      </c>
    </row>
    <row r="1490" spans="1:12">
      <c r="A1490" s="274">
        <v>1487</v>
      </c>
      <c r="B1490" s="274" t="s">
        <v>11421</v>
      </c>
      <c r="C1490" s="274" t="s">
        <v>5864</v>
      </c>
      <c r="D1490" s="862" t="s">
        <v>11422</v>
      </c>
      <c r="E1490" s="862">
        <v>243.4</v>
      </c>
      <c r="F1490" s="862">
        <v>4270177</v>
      </c>
      <c r="G1490" s="862" t="s">
        <v>11420</v>
      </c>
      <c r="H1490" s="862" t="s">
        <v>2870</v>
      </c>
      <c r="I1490" s="274" t="s">
        <v>11417</v>
      </c>
      <c r="J1490" s="274" t="s">
        <v>11418</v>
      </c>
      <c r="K1490" s="862" t="s">
        <v>2022</v>
      </c>
      <c r="L1490" s="862" t="s">
        <v>3175</v>
      </c>
    </row>
    <row r="1491" spans="1:12">
      <c r="A1491" s="1008">
        <v>1488</v>
      </c>
      <c r="B1491" s="1008" t="s">
        <v>11423</v>
      </c>
      <c r="C1491" s="1008" t="s">
        <v>5864</v>
      </c>
      <c r="D1491" s="305" t="s">
        <v>11424</v>
      </c>
      <c r="E1491" s="305">
        <v>634.05999999999995</v>
      </c>
      <c r="F1491" s="305">
        <v>2548747</v>
      </c>
      <c r="G1491" s="305" t="s">
        <v>6280</v>
      </c>
      <c r="H1491" s="305" t="s">
        <v>5872</v>
      </c>
      <c r="I1491" s="1008" t="s">
        <v>11425</v>
      </c>
      <c r="J1491" s="1008" t="s">
        <v>11426</v>
      </c>
      <c r="K1491" s="305" t="s">
        <v>1234</v>
      </c>
      <c r="L1491" s="305" t="s">
        <v>1234</v>
      </c>
    </row>
    <row r="1492" spans="1:12">
      <c r="A1492" s="274">
        <v>1489</v>
      </c>
      <c r="B1492" s="274" t="s">
        <v>11427</v>
      </c>
      <c r="C1492" s="274" t="s">
        <v>5864</v>
      </c>
      <c r="D1492" s="862" t="s">
        <v>11428</v>
      </c>
      <c r="E1492" s="862">
        <v>967.29</v>
      </c>
      <c r="F1492" s="862">
        <v>5057035</v>
      </c>
      <c r="G1492" s="862" t="s">
        <v>11429</v>
      </c>
      <c r="H1492" s="862" t="s">
        <v>2870</v>
      </c>
      <c r="I1492" s="274" t="s">
        <v>11430</v>
      </c>
      <c r="J1492" s="274" t="s">
        <v>11431</v>
      </c>
      <c r="K1492" s="862" t="s">
        <v>1213</v>
      </c>
      <c r="L1492" s="862" t="s">
        <v>3167</v>
      </c>
    </row>
    <row r="1493" spans="1:12">
      <c r="A1493" s="1008">
        <v>1490</v>
      </c>
      <c r="B1493" s="1008" t="s">
        <v>11432</v>
      </c>
      <c r="C1493" s="1008" t="s">
        <v>5864</v>
      </c>
      <c r="D1493" s="305" t="s">
        <v>11433</v>
      </c>
      <c r="E1493" s="1019">
        <v>1308.43</v>
      </c>
      <c r="F1493" s="305">
        <v>5099005</v>
      </c>
      <c r="G1493" s="305" t="s">
        <v>6290</v>
      </c>
      <c r="H1493" s="305" t="s">
        <v>2870</v>
      </c>
      <c r="I1493" s="1008" t="s">
        <v>11430</v>
      </c>
      <c r="J1493" s="1008" t="s">
        <v>11431</v>
      </c>
      <c r="K1493" s="305" t="s">
        <v>1759</v>
      </c>
      <c r="L1493" s="305" t="s">
        <v>2927</v>
      </c>
    </row>
    <row r="1494" spans="1:12">
      <c r="A1494" s="274">
        <v>1491</v>
      </c>
      <c r="B1494" s="274" t="s">
        <v>11434</v>
      </c>
      <c r="C1494" s="274" t="s">
        <v>5864</v>
      </c>
      <c r="D1494" s="862" t="s">
        <v>11435</v>
      </c>
      <c r="E1494" s="862">
        <v>213.16</v>
      </c>
      <c r="F1494" s="862">
        <v>5057035</v>
      </c>
      <c r="G1494" s="862" t="s">
        <v>11429</v>
      </c>
      <c r="H1494" s="862" t="s">
        <v>2870</v>
      </c>
      <c r="I1494" s="274" t="s">
        <v>11430</v>
      </c>
      <c r="J1494" s="274" t="s">
        <v>11431</v>
      </c>
      <c r="K1494" s="862" t="s">
        <v>1213</v>
      </c>
      <c r="L1494" s="862" t="s">
        <v>3167</v>
      </c>
    </row>
    <row r="1495" spans="1:12" ht="24">
      <c r="A1495" s="1008">
        <v>1492</v>
      </c>
      <c r="B1495" s="1008" t="s">
        <v>11436</v>
      </c>
      <c r="C1495" s="1008" t="s">
        <v>5864</v>
      </c>
      <c r="D1495" s="305" t="s">
        <v>11437</v>
      </c>
      <c r="E1495" s="305">
        <v>964.2</v>
      </c>
      <c r="F1495" s="305">
        <v>5183154</v>
      </c>
      <c r="G1495" s="305" t="s">
        <v>11438</v>
      </c>
      <c r="H1495" s="305" t="s">
        <v>2870</v>
      </c>
      <c r="I1495" s="1008" t="s">
        <v>11439</v>
      </c>
      <c r="J1495" s="1008" t="s">
        <v>11440</v>
      </c>
      <c r="K1495" s="305" t="s">
        <v>2022</v>
      </c>
      <c r="L1495" s="305" t="s">
        <v>2969</v>
      </c>
    </row>
    <row r="1496" spans="1:12" ht="24">
      <c r="A1496" s="274">
        <v>1493</v>
      </c>
      <c r="B1496" s="274" t="s">
        <v>11441</v>
      </c>
      <c r="C1496" s="274" t="s">
        <v>5864</v>
      </c>
      <c r="D1496" s="862" t="s">
        <v>11442</v>
      </c>
      <c r="E1496" s="1021">
        <v>1046.73</v>
      </c>
      <c r="F1496" s="862">
        <v>5369223</v>
      </c>
      <c r="G1496" s="862" t="s">
        <v>7478</v>
      </c>
      <c r="H1496" s="862" t="s">
        <v>2870</v>
      </c>
      <c r="I1496" s="274" t="s">
        <v>11443</v>
      </c>
      <c r="J1496" s="274" t="s">
        <v>11444</v>
      </c>
      <c r="K1496" s="862" t="s">
        <v>1213</v>
      </c>
      <c r="L1496" s="862" t="s">
        <v>3105</v>
      </c>
    </row>
    <row r="1497" spans="1:12" ht="24">
      <c r="A1497" s="1008">
        <v>1494</v>
      </c>
      <c r="B1497" s="1008" t="s">
        <v>11445</v>
      </c>
      <c r="C1497" s="1008" t="s">
        <v>5864</v>
      </c>
      <c r="D1497" s="305" t="s">
        <v>11442</v>
      </c>
      <c r="E1497" s="1019">
        <v>1925.2</v>
      </c>
      <c r="F1497" s="305">
        <v>5369223</v>
      </c>
      <c r="G1497" s="305" t="s">
        <v>7478</v>
      </c>
      <c r="H1497" s="305" t="s">
        <v>2870</v>
      </c>
      <c r="I1497" s="1008" t="s">
        <v>11443</v>
      </c>
      <c r="J1497" s="1008" t="s">
        <v>11444</v>
      </c>
      <c r="K1497" s="305" t="s">
        <v>1213</v>
      </c>
      <c r="L1497" s="305" t="s">
        <v>5729</v>
      </c>
    </row>
    <row r="1498" spans="1:12">
      <c r="A1498" s="274">
        <v>1495</v>
      </c>
      <c r="B1498" s="274" t="s">
        <v>11446</v>
      </c>
      <c r="C1498" s="274" t="s">
        <v>5864</v>
      </c>
      <c r="D1498" s="862" t="s">
        <v>11447</v>
      </c>
      <c r="E1498" s="862">
        <v>606.36</v>
      </c>
      <c r="F1498" s="862">
        <v>5102081</v>
      </c>
      <c r="G1498" s="862" t="s">
        <v>8193</v>
      </c>
      <c r="H1498" s="862" t="s">
        <v>2870</v>
      </c>
      <c r="I1498" s="274" t="s">
        <v>11448</v>
      </c>
      <c r="J1498" s="274" t="s">
        <v>11449</v>
      </c>
      <c r="K1498" s="862" t="s">
        <v>1265</v>
      </c>
      <c r="L1498" s="862" t="s">
        <v>3080</v>
      </c>
    </row>
    <row r="1499" spans="1:12">
      <c r="A1499" s="1008">
        <v>1496</v>
      </c>
      <c r="B1499" s="1008" t="s">
        <v>11450</v>
      </c>
      <c r="C1499" s="1008" t="s">
        <v>5864</v>
      </c>
      <c r="D1499" s="305" t="s">
        <v>11451</v>
      </c>
      <c r="E1499" s="305">
        <v>412.61</v>
      </c>
      <c r="F1499" s="305">
        <v>5102081</v>
      </c>
      <c r="G1499" s="305" t="s">
        <v>8193</v>
      </c>
      <c r="H1499" s="305" t="s">
        <v>2870</v>
      </c>
      <c r="I1499" s="1008" t="s">
        <v>11448</v>
      </c>
      <c r="J1499" s="1008" t="s">
        <v>11449</v>
      </c>
      <c r="K1499" s="305" t="s">
        <v>1265</v>
      </c>
      <c r="L1499" s="305" t="s">
        <v>11452</v>
      </c>
    </row>
    <row r="1500" spans="1:12">
      <c r="A1500" s="274">
        <v>1497</v>
      </c>
      <c r="B1500" s="274" t="s">
        <v>11453</v>
      </c>
      <c r="C1500" s="274" t="s">
        <v>5864</v>
      </c>
      <c r="D1500" s="862" t="s">
        <v>11454</v>
      </c>
      <c r="E1500" s="862">
        <v>83.33</v>
      </c>
      <c r="F1500" s="862">
        <v>5101573</v>
      </c>
      <c r="G1500" s="862" t="s">
        <v>11455</v>
      </c>
      <c r="H1500" s="862" t="s">
        <v>2870</v>
      </c>
      <c r="I1500" s="274" t="s">
        <v>11456</v>
      </c>
      <c r="J1500" s="274" t="s">
        <v>11457</v>
      </c>
      <c r="K1500" s="862" t="s">
        <v>1809</v>
      </c>
      <c r="L1500" s="862" t="s">
        <v>4256</v>
      </c>
    </row>
    <row r="1501" spans="1:12" ht="24">
      <c r="A1501" s="1008">
        <v>1498</v>
      </c>
      <c r="B1501" s="1008" t="s">
        <v>11458</v>
      </c>
      <c r="C1501" s="1008" t="s">
        <v>5864</v>
      </c>
      <c r="D1501" s="305" t="s">
        <v>11459</v>
      </c>
      <c r="E1501" s="305">
        <v>435.22</v>
      </c>
      <c r="F1501" s="305">
        <v>5401801</v>
      </c>
      <c r="G1501" s="305" t="s">
        <v>6842</v>
      </c>
      <c r="H1501" s="305" t="s">
        <v>2870</v>
      </c>
      <c r="I1501" s="1008" t="s">
        <v>11456</v>
      </c>
      <c r="J1501" s="1008" t="s">
        <v>11457</v>
      </c>
      <c r="K1501" s="305" t="s">
        <v>1255</v>
      </c>
      <c r="L1501" s="305" t="s">
        <v>3659</v>
      </c>
    </row>
    <row r="1502" spans="1:12" ht="24">
      <c r="A1502" s="274">
        <v>1499</v>
      </c>
      <c r="B1502" s="274" t="s">
        <v>11460</v>
      </c>
      <c r="C1502" s="274" t="s">
        <v>5864</v>
      </c>
      <c r="D1502" s="862" t="s">
        <v>7381</v>
      </c>
      <c r="E1502" s="862">
        <v>137.77000000000001</v>
      </c>
      <c r="F1502" s="862">
        <v>5401801</v>
      </c>
      <c r="G1502" s="862" t="s">
        <v>6842</v>
      </c>
      <c r="H1502" s="862" t="s">
        <v>2870</v>
      </c>
      <c r="I1502" s="274" t="s">
        <v>11456</v>
      </c>
      <c r="J1502" s="274" t="s">
        <v>11457</v>
      </c>
      <c r="K1502" s="862" t="s">
        <v>1255</v>
      </c>
      <c r="L1502" s="862" t="s">
        <v>3659</v>
      </c>
    </row>
    <row r="1503" spans="1:12">
      <c r="A1503" s="1008">
        <v>1500</v>
      </c>
      <c r="B1503" s="1008" t="s">
        <v>11461</v>
      </c>
      <c r="C1503" s="1008" t="s">
        <v>5864</v>
      </c>
      <c r="D1503" s="305" t="s">
        <v>6295</v>
      </c>
      <c r="E1503" s="305">
        <v>270.57</v>
      </c>
      <c r="F1503" s="305">
        <v>5581613</v>
      </c>
      <c r="G1503" s="305" t="s">
        <v>11462</v>
      </c>
      <c r="H1503" s="305" t="s">
        <v>2870</v>
      </c>
      <c r="I1503" s="1008" t="s">
        <v>11463</v>
      </c>
      <c r="J1503" s="1008" t="s">
        <v>11464</v>
      </c>
      <c r="K1503" s="305" t="s">
        <v>1179</v>
      </c>
      <c r="L1503" s="305" t="s">
        <v>3782</v>
      </c>
    </row>
    <row r="1504" spans="1:12" ht="24">
      <c r="A1504" s="274">
        <v>1501</v>
      </c>
      <c r="B1504" s="274" t="s">
        <v>11465</v>
      </c>
      <c r="C1504" s="274" t="s">
        <v>5864</v>
      </c>
      <c r="D1504" s="862" t="s">
        <v>3010</v>
      </c>
      <c r="E1504" s="862">
        <v>631.04999999999995</v>
      </c>
      <c r="F1504" s="862">
        <v>5098564</v>
      </c>
      <c r="G1504" s="862" t="s">
        <v>11466</v>
      </c>
      <c r="H1504" s="862" t="s">
        <v>5966</v>
      </c>
      <c r="I1504" s="274" t="s">
        <v>11463</v>
      </c>
      <c r="J1504" s="274" t="s">
        <v>11464</v>
      </c>
      <c r="K1504" s="862" t="s">
        <v>1234</v>
      </c>
      <c r="L1504" s="862" t="s">
        <v>3010</v>
      </c>
    </row>
    <row r="1505" spans="1:12">
      <c r="A1505" s="1008">
        <v>1502</v>
      </c>
      <c r="B1505" s="1008" t="s">
        <v>11467</v>
      </c>
      <c r="C1505" s="1008" t="s">
        <v>5864</v>
      </c>
      <c r="D1505" s="305" t="s">
        <v>11468</v>
      </c>
      <c r="E1505" s="1019">
        <v>3819.87</v>
      </c>
      <c r="F1505" s="305">
        <v>5352827</v>
      </c>
      <c r="G1505" s="305" t="s">
        <v>10099</v>
      </c>
      <c r="H1505" s="305" t="s">
        <v>2870</v>
      </c>
      <c r="I1505" s="1008" t="s">
        <v>11469</v>
      </c>
      <c r="J1505" s="1008" t="s">
        <v>11470</v>
      </c>
      <c r="K1505" s="305" t="s">
        <v>1759</v>
      </c>
      <c r="L1505" s="305" t="s">
        <v>3684</v>
      </c>
    </row>
    <row r="1506" spans="1:12">
      <c r="A1506" s="274">
        <v>1503</v>
      </c>
      <c r="B1506" s="274" t="s">
        <v>11471</v>
      </c>
      <c r="C1506" s="274" t="s">
        <v>5864</v>
      </c>
      <c r="D1506" s="862" t="s">
        <v>11472</v>
      </c>
      <c r="E1506" s="1021">
        <v>1977.32</v>
      </c>
      <c r="F1506" s="862">
        <v>5352827</v>
      </c>
      <c r="G1506" s="862" t="s">
        <v>10099</v>
      </c>
      <c r="H1506" s="862" t="s">
        <v>2870</v>
      </c>
      <c r="I1506" s="274" t="s">
        <v>11473</v>
      </c>
      <c r="J1506" s="274" t="s">
        <v>11474</v>
      </c>
      <c r="K1506" s="862" t="s">
        <v>1759</v>
      </c>
      <c r="L1506" s="862" t="s">
        <v>3684</v>
      </c>
    </row>
    <row r="1507" spans="1:12">
      <c r="A1507" s="1008">
        <v>1504</v>
      </c>
      <c r="B1507" s="1008" t="s">
        <v>11475</v>
      </c>
      <c r="C1507" s="1008" t="s">
        <v>5864</v>
      </c>
      <c r="D1507" s="305" t="s">
        <v>11476</v>
      </c>
      <c r="E1507" s="305">
        <v>221.11</v>
      </c>
      <c r="F1507" s="305">
        <v>5802075</v>
      </c>
      <c r="G1507" s="305" t="s">
        <v>5110</v>
      </c>
      <c r="H1507" s="305" t="s">
        <v>2870</v>
      </c>
      <c r="I1507" s="1008" t="s">
        <v>11477</v>
      </c>
      <c r="J1507" s="1008" t="s">
        <v>11478</v>
      </c>
      <c r="K1507" s="305" t="s">
        <v>2022</v>
      </c>
      <c r="L1507" s="305" t="s">
        <v>2969</v>
      </c>
    </row>
    <row r="1508" spans="1:12" ht="24">
      <c r="A1508" s="274">
        <v>1505</v>
      </c>
      <c r="B1508" s="274" t="s">
        <v>11479</v>
      </c>
      <c r="C1508" s="274" t="s">
        <v>5864</v>
      </c>
      <c r="D1508" s="862" t="s">
        <v>11480</v>
      </c>
      <c r="E1508" s="1021">
        <v>6400.21</v>
      </c>
      <c r="F1508" s="862">
        <v>5084458</v>
      </c>
      <c r="G1508" s="862" t="s">
        <v>11481</v>
      </c>
      <c r="H1508" s="862" t="s">
        <v>5966</v>
      </c>
      <c r="I1508" s="274" t="s">
        <v>11477</v>
      </c>
      <c r="J1508" s="274" t="s">
        <v>11478</v>
      </c>
      <c r="K1508" s="862" t="s">
        <v>1759</v>
      </c>
      <c r="L1508" s="862" t="s">
        <v>4396</v>
      </c>
    </row>
    <row r="1509" spans="1:12">
      <c r="A1509" s="1008">
        <v>1506</v>
      </c>
      <c r="B1509" s="1008" t="s">
        <v>11482</v>
      </c>
      <c r="C1509" s="1008" t="s">
        <v>5864</v>
      </c>
      <c r="D1509" s="305" t="s">
        <v>10028</v>
      </c>
      <c r="E1509" s="305">
        <v>409.74</v>
      </c>
      <c r="F1509" s="305">
        <v>5243904</v>
      </c>
      <c r="G1509" s="305" t="s">
        <v>10029</v>
      </c>
      <c r="H1509" s="305" t="s">
        <v>2870</v>
      </c>
      <c r="I1509" s="1008" t="s">
        <v>11483</v>
      </c>
      <c r="J1509" s="1008" t="s">
        <v>11484</v>
      </c>
      <c r="K1509" s="305" t="s">
        <v>1809</v>
      </c>
      <c r="L1509" s="305" t="s">
        <v>3453</v>
      </c>
    </row>
    <row r="1510" spans="1:12">
      <c r="A1510" s="274">
        <v>1507</v>
      </c>
      <c r="B1510" s="274" t="s">
        <v>11485</v>
      </c>
      <c r="C1510" s="274" t="s">
        <v>5864</v>
      </c>
      <c r="D1510" s="862" t="s">
        <v>4497</v>
      </c>
      <c r="E1510" s="862">
        <v>629.70000000000005</v>
      </c>
      <c r="F1510" s="862">
        <v>5350859</v>
      </c>
      <c r="G1510" s="862" t="s">
        <v>4498</v>
      </c>
      <c r="H1510" s="862" t="s">
        <v>2870</v>
      </c>
      <c r="I1510" s="274" t="s">
        <v>11486</v>
      </c>
      <c r="J1510" s="274" t="s">
        <v>11487</v>
      </c>
      <c r="K1510" s="862" t="s">
        <v>1809</v>
      </c>
      <c r="L1510" s="862" t="s">
        <v>4270</v>
      </c>
    </row>
    <row r="1511" spans="1:12" ht="24">
      <c r="A1511" s="1008">
        <v>1508</v>
      </c>
      <c r="B1511" s="1008" t="s">
        <v>11488</v>
      </c>
      <c r="C1511" s="1008" t="s">
        <v>5864</v>
      </c>
      <c r="D1511" s="305" t="s">
        <v>11489</v>
      </c>
      <c r="E1511" s="305">
        <v>398.79</v>
      </c>
      <c r="F1511" s="305">
        <v>5297591</v>
      </c>
      <c r="G1511" s="305" t="s">
        <v>11490</v>
      </c>
      <c r="H1511" s="305" t="s">
        <v>5966</v>
      </c>
      <c r="I1511" s="1008" t="s">
        <v>11491</v>
      </c>
      <c r="J1511" s="1008" t="s">
        <v>11492</v>
      </c>
      <c r="K1511" s="305" t="s">
        <v>1202</v>
      </c>
      <c r="L1511" s="305" t="s">
        <v>3268</v>
      </c>
    </row>
    <row r="1512" spans="1:12" ht="24">
      <c r="A1512" s="274">
        <v>1509</v>
      </c>
      <c r="B1512" s="274" t="s">
        <v>11493</v>
      </c>
      <c r="C1512" s="274" t="s">
        <v>5864</v>
      </c>
      <c r="D1512" s="862" t="s">
        <v>11494</v>
      </c>
      <c r="E1512" s="1021">
        <v>3404.31</v>
      </c>
      <c r="F1512" s="862">
        <v>2711184</v>
      </c>
      <c r="G1512" s="862" t="s">
        <v>4546</v>
      </c>
      <c r="H1512" s="862" t="s">
        <v>2870</v>
      </c>
      <c r="I1512" s="274" t="s">
        <v>11495</v>
      </c>
      <c r="J1512" s="274" t="s">
        <v>11496</v>
      </c>
      <c r="K1512" s="862" t="s">
        <v>5159</v>
      </c>
      <c r="L1512" s="862" t="s">
        <v>11497</v>
      </c>
    </row>
    <row r="1513" spans="1:12">
      <c r="A1513" s="1008">
        <v>1510</v>
      </c>
      <c r="B1513" s="1008" t="s">
        <v>11498</v>
      </c>
      <c r="C1513" s="1008" t="s">
        <v>5864</v>
      </c>
      <c r="D1513" s="305" t="s">
        <v>11499</v>
      </c>
      <c r="E1513" s="305">
        <v>302.54000000000002</v>
      </c>
      <c r="F1513" s="305">
        <v>5112389</v>
      </c>
      <c r="G1513" s="305" t="s">
        <v>11500</v>
      </c>
      <c r="H1513" s="305" t="s">
        <v>2870</v>
      </c>
      <c r="I1513" s="1008" t="s">
        <v>11501</v>
      </c>
      <c r="J1513" s="1008" t="s">
        <v>11502</v>
      </c>
      <c r="K1513" s="305" t="s">
        <v>1234</v>
      </c>
      <c r="L1513" s="305" t="s">
        <v>3010</v>
      </c>
    </row>
    <row r="1514" spans="1:12">
      <c r="A1514" s="274">
        <v>1511</v>
      </c>
      <c r="B1514" s="274" t="s">
        <v>11503</v>
      </c>
      <c r="C1514" s="274" t="s">
        <v>5864</v>
      </c>
      <c r="D1514" s="862" t="s">
        <v>11504</v>
      </c>
      <c r="E1514" s="862">
        <v>37.049999999999997</v>
      </c>
      <c r="F1514" s="862">
        <v>2085399</v>
      </c>
      <c r="G1514" s="862" t="s">
        <v>10642</v>
      </c>
      <c r="H1514" s="862" t="s">
        <v>2870</v>
      </c>
      <c r="I1514" s="274" t="s">
        <v>11505</v>
      </c>
      <c r="J1514" s="274" t="s">
        <v>11506</v>
      </c>
      <c r="K1514" s="862" t="s">
        <v>824</v>
      </c>
      <c r="L1514" s="862" t="s">
        <v>3273</v>
      </c>
    </row>
    <row r="1515" spans="1:12">
      <c r="A1515" s="1008">
        <v>1512</v>
      </c>
      <c r="B1515" s="1008" t="s">
        <v>11507</v>
      </c>
      <c r="C1515" s="1008" t="s">
        <v>5864</v>
      </c>
      <c r="D1515" s="305" t="s">
        <v>5191</v>
      </c>
      <c r="E1515" s="305">
        <v>999.3</v>
      </c>
      <c r="F1515" s="305">
        <v>5267994</v>
      </c>
      <c r="G1515" s="305" t="s">
        <v>11508</v>
      </c>
      <c r="H1515" s="305" t="s">
        <v>2870</v>
      </c>
      <c r="I1515" s="1008" t="s">
        <v>11509</v>
      </c>
      <c r="J1515" s="1008" t="s">
        <v>11510</v>
      </c>
      <c r="K1515" s="305" t="s">
        <v>2022</v>
      </c>
      <c r="L1515" s="305" t="s">
        <v>5193</v>
      </c>
    </row>
    <row r="1516" spans="1:12">
      <c r="A1516" s="274">
        <v>1513</v>
      </c>
      <c r="B1516" s="274" t="s">
        <v>11511</v>
      </c>
      <c r="C1516" s="274" t="s">
        <v>5864</v>
      </c>
      <c r="D1516" s="862" t="s">
        <v>11512</v>
      </c>
      <c r="E1516" s="862">
        <v>154.56</v>
      </c>
      <c r="F1516" s="862">
        <v>6009328</v>
      </c>
      <c r="G1516" s="862" t="s">
        <v>11513</v>
      </c>
      <c r="H1516" s="862" t="s">
        <v>2870</v>
      </c>
      <c r="I1516" s="274" t="s">
        <v>11514</v>
      </c>
      <c r="J1516" s="274" t="s">
        <v>11515</v>
      </c>
      <c r="K1516" s="862" t="s">
        <v>1265</v>
      </c>
      <c r="L1516" s="862" t="s">
        <v>2923</v>
      </c>
    </row>
    <row r="1517" spans="1:12">
      <c r="A1517" s="1008">
        <v>1514</v>
      </c>
      <c r="B1517" s="1008" t="s">
        <v>11516</v>
      </c>
      <c r="C1517" s="1008" t="s">
        <v>5864</v>
      </c>
      <c r="D1517" s="305" t="s">
        <v>11517</v>
      </c>
      <c r="E1517" s="305">
        <v>196.36</v>
      </c>
      <c r="F1517" s="305">
        <v>5103878</v>
      </c>
      <c r="G1517" s="305" t="s">
        <v>11518</v>
      </c>
      <c r="H1517" s="305" t="s">
        <v>2870</v>
      </c>
      <c r="I1517" s="1008" t="s">
        <v>11519</v>
      </c>
      <c r="J1517" s="1008" t="s">
        <v>11520</v>
      </c>
      <c r="K1517" s="305" t="s">
        <v>1179</v>
      </c>
      <c r="L1517" s="305" t="s">
        <v>3782</v>
      </c>
    </row>
    <row r="1518" spans="1:12">
      <c r="A1518" s="274">
        <v>1515</v>
      </c>
      <c r="B1518" s="274" t="s">
        <v>11521</v>
      </c>
      <c r="C1518" s="274" t="s">
        <v>5864</v>
      </c>
      <c r="D1518" s="862" t="s">
        <v>5539</v>
      </c>
      <c r="E1518" s="862">
        <v>55.62</v>
      </c>
      <c r="F1518" s="862">
        <v>2661128</v>
      </c>
      <c r="G1518" s="862" t="s">
        <v>4003</v>
      </c>
      <c r="H1518" s="862" t="s">
        <v>2870</v>
      </c>
      <c r="I1518" s="274" t="s">
        <v>11522</v>
      </c>
      <c r="J1518" s="274" t="s">
        <v>11523</v>
      </c>
      <c r="K1518" s="862" t="s">
        <v>1250</v>
      </c>
      <c r="L1518" s="862" t="s">
        <v>3032</v>
      </c>
    </row>
    <row r="1519" spans="1:12">
      <c r="A1519" s="1008">
        <v>1516</v>
      </c>
      <c r="B1519" s="1008" t="s">
        <v>11524</v>
      </c>
      <c r="C1519" s="1008" t="s">
        <v>5864</v>
      </c>
      <c r="D1519" s="305" t="s">
        <v>11525</v>
      </c>
      <c r="E1519" s="1019">
        <v>2965.5</v>
      </c>
      <c r="F1519" s="305">
        <v>5057035</v>
      </c>
      <c r="G1519" s="305" t="s">
        <v>11429</v>
      </c>
      <c r="H1519" s="305" t="s">
        <v>2870</v>
      </c>
      <c r="I1519" s="1008" t="s">
        <v>11522</v>
      </c>
      <c r="J1519" s="1008" t="s">
        <v>11523</v>
      </c>
      <c r="K1519" s="305" t="s">
        <v>1213</v>
      </c>
      <c r="L1519" s="305" t="s">
        <v>3167</v>
      </c>
    </row>
    <row r="1520" spans="1:12">
      <c r="A1520" s="274">
        <v>1517</v>
      </c>
      <c r="B1520" s="274" t="s">
        <v>11526</v>
      </c>
      <c r="C1520" s="274" t="s">
        <v>5864</v>
      </c>
      <c r="D1520" s="862" t="s">
        <v>5676</v>
      </c>
      <c r="E1520" s="862">
        <v>61.71</v>
      </c>
      <c r="F1520" s="862">
        <v>6112633</v>
      </c>
      <c r="G1520" s="862" t="s">
        <v>11527</v>
      </c>
      <c r="H1520" s="862" t="s">
        <v>2870</v>
      </c>
      <c r="I1520" s="274" t="s">
        <v>11528</v>
      </c>
      <c r="J1520" s="274" t="s">
        <v>11529</v>
      </c>
      <c r="K1520" s="862" t="s">
        <v>1239</v>
      </c>
      <c r="L1520" s="862" t="s">
        <v>3732</v>
      </c>
    </row>
    <row r="1521" spans="1:12">
      <c r="A1521" s="1008">
        <v>1518</v>
      </c>
      <c r="B1521" s="1008" t="s">
        <v>11530</v>
      </c>
      <c r="C1521" s="1008" t="s">
        <v>5864</v>
      </c>
      <c r="D1521" s="305" t="s">
        <v>11531</v>
      </c>
      <c r="E1521" s="305">
        <v>144.43</v>
      </c>
      <c r="F1521" s="305">
        <v>5550505</v>
      </c>
      <c r="G1521" s="305" t="s">
        <v>11532</v>
      </c>
      <c r="H1521" s="305" t="s">
        <v>2870</v>
      </c>
      <c r="I1521" s="1008" t="s">
        <v>11533</v>
      </c>
      <c r="J1521" s="1008" t="s">
        <v>11534</v>
      </c>
      <c r="K1521" s="305" t="s">
        <v>1809</v>
      </c>
      <c r="L1521" s="305" t="s">
        <v>3453</v>
      </c>
    </row>
    <row r="1522" spans="1:12">
      <c r="A1522" s="274">
        <v>1519</v>
      </c>
      <c r="B1522" s="274" t="s">
        <v>11535</v>
      </c>
      <c r="C1522" s="274" t="s">
        <v>5864</v>
      </c>
      <c r="D1522" s="862" t="s">
        <v>3537</v>
      </c>
      <c r="E1522" s="862">
        <v>452.9</v>
      </c>
      <c r="F1522" s="862">
        <v>6030343</v>
      </c>
      <c r="G1522" s="862" t="s">
        <v>11536</v>
      </c>
      <c r="H1522" s="862" t="s">
        <v>2870</v>
      </c>
      <c r="I1522" s="274" t="s">
        <v>11533</v>
      </c>
      <c r="J1522" s="274" t="s">
        <v>11537</v>
      </c>
      <c r="K1522" s="862" t="s">
        <v>1184</v>
      </c>
      <c r="L1522" s="862" t="s">
        <v>3054</v>
      </c>
    </row>
    <row r="1523" spans="1:12">
      <c r="A1523" s="1008">
        <v>1520</v>
      </c>
      <c r="B1523" s="1008" t="s">
        <v>11538</v>
      </c>
      <c r="C1523" s="1008" t="s">
        <v>5864</v>
      </c>
      <c r="D1523" s="305" t="s">
        <v>3730</v>
      </c>
      <c r="E1523" s="305">
        <v>28.64</v>
      </c>
      <c r="F1523" s="305">
        <v>5576741</v>
      </c>
      <c r="G1523" s="305" t="s">
        <v>3731</v>
      </c>
      <c r="H1523" s="305" t="s">
        <v>2870</v>
      </c>
      <c r="I1523" s="1008" t="s">
        <v>11539</v>
      </c>
      <c r="J1523" s="1008" t="s">
        <v>11540</v>
      </c>
      <c r="K1523" s="305" t="s">
        <v>1239</v>
      </c>
      <c r="L1523" s="305" t="s">
        <v>3732</v>
      </c>
    </row>
    <row r="1524" spans="1:12">
      <c r="A1524" s="274">
        <v>1521</v>
      </c>
      <c r="B1524" s="274" t="s">
        <v>11541</v>
      </c>
      <c r="C1524" s="274" t="s">
        <v>5864</v>
      </c>
      <c r="D1524" s="862" t="s">
        <v>11542</v>
      </c>
      <c r="E1524" s="1021">
        <v>1470.73</v>
      </c>
      <c r="F1524" s="862">
        <v>2807459</v>
      </c>
      <c r="G1524" s="862" t="s">
        <v>10876</v>
      </c>
      <c r="H1524" s="862" t="s">
        <v>2870</v>
      </c>
      <c r="I1524" s="274" t="s">
        <v>11543</v>
      </c>
      <c r="J1524" s="274" t="s">
        <v>11544</v>
      </c>
      <c r="K1524" s="862" t="s">
        <v>1250</v>
      </c>
      <c r="L1524" s="862" t="s">
        <v>3032</v>
      </c>
    </row>
    <row r="1525" spans="1:12">
      <c r="A1525" s="1008">
        <v>1522</v>
      </c>
      <c r="B1525" s="1008" t="s">
        <v>11545</v>
      </c>
      <c r="C1525" s="1008" t="s">
        <v>5864</v>
      </c>
      <c r="D1525" s="305" t="s">
        <v>11546</v>
      </c>
      <c r="E1525" s="305">
        <v>915.26</v>
      </c>
      <c r="F1525" s="305">
        <v>2807459</v>
      </c>
      <c r="G1525" s="305" t="s">
        <v>10876</v>
      </c>
      <c r="H1525" s="305" t="s">
        <v>2870</v>
      </c>
      <c r="I1525" s="1008" t="s">
        <v>11543</v>
      </c>
      <c r="J1525" s="1008" t="s">
        <v>11544</v>
      </c>
      <c r="K1525" s="305" t="s">
        <v>1250</v>
      </c>
      <c r="L1525" s="305" t="s">
        <v>11547</v>
      </c>
    </row>
    <row r="1526" spans="1:12">
      <c r="A1526" s="274">
        <v>1523</v>
      </c>
      <c r="B1526" s="274" t="s">
        <v>11548</v>
      </c>
      <c r="C1526" s="274" t="s">
        <v>5864</v>
      </c>
      <c r="D1526" s="862" t="s">
        <v>3730</v>
      </c>
      <c r="E1526" s="862">
        <v>58.25</v>
      </c>
      <c r="F1526" s="862">
        <v>5576741</v>
      </c>
      <c r="G1526" s="862" t="s">
        <v>3731</v>
      </c>
      <c r="H1526" s="862" t="s">
        <v>2870</v>
      </c>
      <c r="I1526" s="274" t="s">
        <v>11549</v>
      </c>
      <c r="J1526" s="274" t="s">
        <v>11550</v>
      </c>
      <c r="K1526" s="862" t="s">
        <v>1239</v>
      </c>
      <c r="L1526" s="862" t="s">
        <v>3732</v>
      </c>
    </row>
    <row r="1527" spans="1:12" ht="24">
      <c r="A1527" s="1008">
        <v>1524</v>
      </c>
      <c r="B1527" s="1008" t="s">
        <v>11551</v>
      </c>
      <c r="C1527" s="1008" t="s">
        <v>5864</v>
      </c>
      <c r="D1527" s="305" t="s">
        <v>11552</v>
      </c>
      <c r="E1527" s="1019">
        <v>1616.92</v>
      </c>
      <c r="F1527" s="305">
        <v>5365112</v>
      </c>
      <c r="G1527" s="305" t="s">
        <v>11553</v>
      </c>
      <c r="H1527" s="305" t="s">
        <v>2870</v>
      </c>
      <c r="I1527" s="1008" t="s">
        <v>11549</v>
      </c>
      <c r="J1527" s="1008" t="s">
        <v>11554</v>
      </c>
      <c r="K1527" s="305" t="s">
        <v>1260</v>
      </c>
      <c r="L1527" s="305" t="s">
        <v>11555</v>
      </c>
    </row>
    <row r="1528" spans="1:12">
      <c r="A1528" s="274">
        <v>1525</v>
      </c>
      <c r="B1528" s="274" t="s">
        <v>11556</v>
      </c>
      <c r="C1528" s="274" t="s">
        <v>5864</v>
      </c>
      <c r="D1528" s="862" t="s">
        <v>11557</v>
      </c>
      <c r="E1528" s="862">
        <v>504.5</v>
      </c>
      <c r="F1528" s="862">
        <v>2061899</v>
      </c>
      <c r="G1528" s="862" t="s">
        <v>8147</v>
      </c>
      <c r="H1528" s="862" t="s">
        <v>2870</v>
      </c>
      <c r="I1528" s="274" t="s">
        <v>11558</v>
      </c>
      <c r="J1528" s="274" t="s">
        <v>11559</v>
      </c>
      <c r="K1528" s="862" t="s">
        <v>2022</v>
      </c>
      <c r="L1528" s="862" t="s">
        <v>2969</v>
      </c>
    </row>
    <row r="1529" spans="1:12" ht="24">
      <c r="A1529" s="1008">
        <v>1526</v>
      </c>
      <c r="B1529" s="1008" t="s">
        <v>11560</v>
      </c>
      <c r="C1529" s="1008" t="s">
        <v>5864</v>
      </c>
      <c r="D1529" s="305" t="s">
        <v>6998</v>
      </c>
      <c r="E1529" s="305">
        <v>80.19</v>
      </c>
      <c r="F1529" s="305">
        <v>6134335</v>
      </c>
      <c r="G1529" s="305" t="s">
        <v>11561</v>
      </c>
      <c r="H1529" s="305" t="s">
        <v>5966</v>
      </c>
      <c r="I1529" s="1008" t="s">
        <v>11562</v>
      </c>
      <c r="J1529" s="1008" t="s">
        <v>11563</v>
      </c>
      <c r="K1529" s="305" t="s">
        <v>1184</v>
      </c>
      <c r="L1529" s="305" t="s">
        <v>3054</v>
      </c>
    </row>
    <row r="1530" spans="1:12" ht="24">
      <c r="A1530" s="274">
        <v>1527</v>
      </c>
      <c r="B1530" s="274" t="s">
        <v>11564</v>
      </c>
      <c r="C1530" s="274" t="s">
        <v>5864</v>
      </c>
      <c r="D1530" s="862" t="s">
        <v>11012</v>
      </c>
      <c r="E1530" s="1021">
        <v>1060.76</v>
      </c>
      <c r="F1530" s="862">
        <v>5060419</v>
      </c>
      <c r="G1530" s="862" t="s">
        <v>11013</v>
      </c>
      <c r="H1530" s="862" t="s">
        <v>5966</v>
      </c>
      <c r="I1530" s="274" t="s">
        <v>11565</v>
      </c>
      <c r="J1530" s="274" t="s">
        <v>11566</v>
      </c>
      <c r="K1530" s="862" t="s">
        <v>1207</v>
      </c>
      <c r="L1530" s="862" t="s">
        <v>3143</v>
      </c>
    </row>
    <row r="1531" spans="1:12">
      <c r="A1531" s="1008">
        <v>1528</v>
      </c>
      <c r="B1531" s="1008" t="s">
        <v>11567</v>
      </c>
      <c r="C1531" s="1008" t="s">
        <v>5864</v>
      </c>
      <c r="D1531" s="305" t="s">
        <v>11568</v>
      </c>
      <c r="E1531" s="305">
        <v>410.61</v>
      </c>
      <c r="F1531" s="305">
        <v>2771799</v>
      </c>
      <c r="G1531" s="305" t="s">
        <v>3748</v>
      </c>
      <c r="H1531" s="305" t="s">
        <v>2870</v>
      </c>
      <c r="I1531" s="1008" t="s">
        <v>11565</v>
      </c>
      <c r="J1531" s="1008" t="s">
        <v>11566</v>
      </c>
      <c r="K1531" s="305" t="s">
        <v>824</v>
      </c>
      <c r="L1531" s="305" t="s">
        <v>6469</v>
      </c>
    </row>
    <row r="1532" spans="1:12">
      <c r="A1532" s="274">
        <v>1529</v>
      </c>
      <c r="B1532" s="274" t="s">
        <v>11569</v>
      </c>
      <c r="C1532" s="274" t="s">
        <v>5864</v>
      </c>
      <c r="D1532" s="862" t="s">
        <v>9543</v>
      </c>
      <c r="E1532" s="1021">
        <v>1745.74</v>
      </c>
      <c r="F1532" s="862">
        <v>5857872</v>
      </c>
      <c r="G1532" s="862" t="s">
        <v>11570</v>
      </c>
      <c r="H1532" s="862" t="s">
        <v>2870</v>
      </c>
      <c r="I1532" s="274" t="s">
        <v>11571</v>
      </c>
      <c r="J1532" s="274" t="s">
        <v>11572</v>
      </c>
      <c r="K1532" s="862" t="s">
        <v>1207</v>
      </c>
      <c r="L1532" s="862" t="s">
        <v>4078</v>
      </c>
    </row>
    <row r="1533" spans="1:12">
      <c r="A1533" s="1008">
        <v>1530</v>
      </c>
      <c r="B1533" s="1008" t="s">
        <v>11573</v>
      </c>
      <c r="C1533" s="1008" t="s">
        <v>5864</v>
      </c>
      <c r="D1533" s="305" t="s">
        <v>8450</v>
      </c>
      <c r="E1533" s="305">
        <v>65.33</v>
      </c>
      <c r="F1533" s="305">
        <v>2668505</v>
      </c>
      <c r="G1533" s="305" t="s">
        <v>11574</v>
      </c>
      <c r="H1533" s="305" t="s">
        <v>2870</v>
      </c>
      <c r="I1533" s="1008" t="s">
        <v>11571</v>
      </c>
      <c r="J1533" s="1008" t="s">
        <v>11572</v>
      </c>
      <c r="K1533" s="305" t="s">
        <v>1213</v>
      </c>
      <c r="L1533" s="305" t="s">
        <v>3105</v>
      </c>
    </row>
    <row r="1534" spans="1:12" ht="24">
      <c r="A1534" s="274">
        <v>1531</v>
      </c>
      <c r="B1534" s="274" t="s">
        <v>11575</v>
      </c>
      <c r="C1534" s="274" t="s">
        <v>5864</v>
      </c>
      <c r="D1534" s="862" t="s">
        <v>4621</v>
      </c>
      <c r="E1534" s="862">
        <v>170.14</v>
      </c>
      <c r="F1534" s="862">
        <v>6162711</v>
      </c>
      <c r="G1534" s="862" t="s">
        <v>11576</v>
      </c>
      <c r="H1534" s="862" t="s">
        <v>5966</v>
      </c>
      <c r="I1534" s="274" t="s">
        <v>11577</v>
      </c>
      <c r="J1534" s="274" t="s">
        <v>11578</v>
      </c>
      <c r="K1534" s="862" t="s">
        <v>1213</v>
      </c>
      <c r="L1534" s="862" t="s">
        <v>2986</v>
      </c>
    </row>
    <row r="1535" spans="1:12">
      <c r="A1535" s="1008">
        <v>1532</v>
      </c>
      <c r="B1535" s="1008" t="s">
        <v>11579</v>
      </c>
      <c r="C1535" s="1008" t="s">
        <v>5864</v>
      </c>
      <c r="D1535" s="305" t="s">
        <v>4102</v>
      </c>
      <c r="E1535" s="1019">
        <v>1794.81</v>
      </c>
      <c r="F1535" s="305">
        <v>5457912</v>
      </c>
      <c r="G1535" s="305" t="s">
        <v>11580</v>
      </c>
      <c r="H1535" s="305" t="s">
        <v>2870</v>
      </c>
      <c r="I1535" s="1008" t="s">
        <v>11581</v>
      </c>
      <c r="J1535" s="1008" t="s">
        <v>11582</v>
      </c>
      <c r="K1535" s="305" t="s">
        <v>1239</v>
      </c>
      <c r="L1535" s="305" t="s">
        <v>6419</v>
      </c>
    </row>
    <row r="1536" spans="1:12">
      <c r="A1536" s="274">
        <v>1533</v>
      </c>
      <c r="B1536" s="274" t="s">
        <v>11583</v>
      </c>
      <c r="C1536" s="274" t="s">
        <v>5864</v>
      </c>
      <c r="D1536" s="862" t="s">
        <v>11584</v>
      </c>
      <c r="E1536" s="1021">
        <v>1831.77</v>
      </c>
      <c r="F1536" s="862">
        <v>2721643</v>
      </c>
      <c r="G1536" s="862" t="s">
        <v>9890</v>
      </c>
      <c r="H1536" s="862" t="s">
        <v>2870</v>
      </c>
      <c r="I1536" s="274" t="s">
        <v>11585</v>
      </c>
      <c r="J1536" s="274" t="s">
        <v>11586</v>
      </c>
      <c r="K1536" s="862" t="s">
        <v>2022</v>
      </c>
      <c r="L1536" s="862" t="s">
        <v>2903</v>
      </c>
    </row>
    <row r="1537" spans="1:12">
      <c r="A1537" s="1008">
        <v>1534</v>
      </c>
      <c r="B1537" s="1008" t="s">
        <v>11587</v>
      </c>
      <c r="C1537" s="1008" t="s">
        <v>5864</v>
      </c>
      <c r="D1537" s="305" t="s">
        <v>4425</v>
      </c>
      <c r="E1537" s="305">
        <v>407.99</v>
      </c>
      <c r="F1537" s="305">
        <v>5774047</v>
      </c>
      <c r="G1537" s="305" t="s">
        <v>4426</v>
      </c>
      <c r="H1537" s="305" t="s">
        <v>2870</v>
      </c>
      <c r="I1537" s="1008" t="s">
        <v>11585</v>
      </c>
      <c r="J1537" s="1008" t="s">
        <v>11586</v>
      </c>
      <c r="K1537" s="305" t="s">
        <v>1255</v>
      </c>
      <c r="L1537" s="305" t="s">
        <v>3154</v>
      </c>
    </row>
    <row r="1538" spans="1:12">
      <c r="A1538" s="274">
        <v>1535</v>
      </c>
      <c r="B1538" s="274" t="s">
        <v>11588</v>
      </c>
      <c r="C1538" s="274" t="s">
        <v>5864</v>
      </c>
      <c r="D1538" s="862" t="s">
        <v>5491</v>
      </c>
      <c r="E1538" s="1021">
        <v>3977.24</v>
      </c>
      <c r="F1538" s="862">
        <v>5412153</v>
      </c>
      <c r="G1538" s="862" t="s">
        <v>11589</v>
      </c>
      <c r="H1538" s="862" t="s">
        <v>2870</v>
      </c>
      <c r="I1538" s="274" t="s">
        <v>11590</v>
      </c>
      <c r="J1538" s="274" t="s">
        <v>11591</v>
      </c>
      <c r="K1538" s="862" t="s">
        <v>1207</v>
      </c>
      <c r="L1538" s="862" t="s">
        <v>4532</v>
      </c>
    </row>
    <row r="1539" spans="1:12">
      <c r="A1539" s="1008">
        <v>1536</v>
      </c>
      <c r="B1539" s="1008" t="s">
        <v>11592</v>
      </c>
      <c r="C1539" s="1008" t="s">
        <v>5864</v>
      </c>
      <c r="D1539" s="305" t="s">
        <v>11593</v>
      </c>
      <c r="E1539" s="305">
        <v>860.91</v>
      </c>
      <c r="F1539" s="305">
        <v>5150167</v>
      </c>
      <c r="G1539" s="305" t="s">
        <v>11594</v>
      </c>
      <c r="H1539" s="305" t="s">
        <v>2870</v>
      </c>
      <c r="I1539" s="1008" t="s">
        <v>11595</v>
      </c>
      <c r="J1539" s="1008" t="s">
        <v>11596</v>
      </c>
      <c r="K1539" s="305" t="s">
        <v>1260</v>
      </c>
      <c r="L1539" s="305" t="s">
        <v>6456</v>
      </c>
    </row>
    <row r="1540" spans="1:12">
      <c r="A1540" s="274">
        <v>1537</v>
      </c>
      <c r="B1540" s="274" t="s">
        <v>11597</v>
      </c>
      <c r="C1540" s="274" t="s">
        <v>5864</v>
      </c>
      <c r="D1540" s="862" t="s">
        <v>11598</v>
      </c>
      <c r="E1540" s="862">
        <v>242.74</v>
      </c>
      <c r="F1540" s="862">
        <v>2871114</v>
      </c>
      <c r="G1540" s="862" t="s">
        <v>7072</v>
      </c>
      <c r="H1540" s="862" t="s">
        <v>2870</v>
      </c>
      <c r="I1540" s="274" t="s">
        <v>11599</v>
      </c>
      <c r="J1540" s="274" t="s">
        <v>11600</v>
      </c>
      <c r="K1540" s="862" t="s">
        <v>1213</v>
      </c>
      <c r="L1540" s="862" t="s">
        <v>4694</v>
      </c>
    </row>
    <row r="1541" spans="1:12">
      <c r="A1541" s="1008">
        <v>1538</v>
      </c>
      <c r="B1541" s="1008" t="s">
        <v>11601</v>
      </c>
      <c r="C1541" s="1008" t="s">
        <v>5864</v>
      </c>
      <c r="D1541" s="305" t="s">
        <v>11602</v>
      </c>
      <c r="E1541" s="305">
        <v>823.97</v>
      </c>
      <c r="F1541" s="305">
        <v>5938805</v>
      </c>
      <c r="G1541" s="305" t="s">
        <v>11603</v>
      </c>
      <c r="H1541" s="305" t="s">
        <v>2870</v>
      </c>
      <c r="I1541" s="1008" t="s">
        <v>11604</v>
      </c>
      <c r="J1541" s="1008" t="s">
        <v>11605</v>
      </c>
      <c r="K1541" s="305" t="s">
        <v>2022</v>
      </c>
      <c r="L1541" s="305" t="s">
        <v>3542</v>
      </c>
    </row>
    <row r="1542" spans="1:12">
      <c r="A1542" s="274">
        <v>1539</v>
      </c>
      <c r="B1542" s="274" t="s">
        <v>11606</v>
      </c>
      <c r="C1542" s="274" t="s">
        <v>5864</v>
      </c>
      <c r="D1542" s="862" t="s">
        <v>8430</v>
      </c>
      <c r="E1542" s="862">
        <v>554.61</v>
      </c>
      <c r="F1542" s="862">
        <v>2550466</v>
      </c>
      <c r="G1542" s="862" t="s">
        <v>5985</v>
      </c>
      <c r="H1542" s="862" t="s">
        <v>2870</v>
      </c>
      <c r="I1542" s="274" t="s">
        <v>11604</v>
      </c>
      <c r="J1542" s="274" t="s">
        <v>11605</v>
      </c>
      <c r="K1542" s="862" t="s">
        <v>2022</v>
      </c>
      <c r="L1542" s="862" t="s">
        <v>2903</v>
      </c>
    </row>
    <row r="1543" spans="1:12">
      <c r="A1543" s="1008">
        <v>1540</v>
      </c>
      <c r="B1543" s="1008" t="s">
        <v>11607</v>
      </c>
      <c r="C1543" s="1008" t="s">
        <v>5864</v>
      </c>
      <c r="D1543" s="305" t="s">
        <v>11608</v>
      </c>
      <c r="E1543" s="305">
        <v>153.66999999999999</v>
      </c>
      <c r="F1543" s="305">
        <v>2081342</v>
      </c>
      <c r="G1543" s="305" t="s">
        <v>11609</v>
      </c>
      <c r="H1543" s="305" t="s">
        <v>2870</v>
      </c>
      <c r="I1543" s="1008" t="s">
        <v>11604</v>
      </c>
      <c r="J1543" s="1008" t="s">
        <v>11605</v>
      </c>
      <c r="K1543" s="305" t="s">
        <v>1179</v>
      </c>
      <c r="L1543" s="305" t="s">
        <v>3782</v>
      </c>
    </row>
    <row r="1544" spans="1:12" ht="36">
      <c r="A1544" s="274">
        <v>1541</v>
      </c>
      <c r="B1544" s="274" t="s">
        <v>11610</v>
      </c>
      <c r="C1544" s="274" t="s">
        <v>5864</v>
      </c>
      <c r="D1544" s="862" t="s">
        <v>11611</v>
      </c>
      <c r="E1544" s="1021">
        <v>2621.73</v>
      </c>
      <c r="F1544" s="862">
        <v>5962862</v>
      </c>
      <c r="G1544" s="862" t="s">
        <v>11336</v>
      </c>
      <c r="H1544" s="862" t="s">
        <v>5966</v>
      </c>
      <c r="I1544" s="274" t="s">
        <v>11612</v>
      </c>
      <c r="J1544" s="274" t="s">
        <v>11613</v>
      </c>
      <c r="K1544" s="862" t="s">
        <v>1202</v>
      </c>
      <c r="L1544" s="862" t="s">
        <v>3728</v>
      </c>
    </row>
    <row r="1545" spans="1:12">
      <c r="A1545" s="1008">
        <v>1542</v>
      </c>
      <c r="B1545" s="1008" t="s">
        <v>11614</v>
      </c>
      <c r="C1545" s="1008" t="s">
        <v>5864</v>
      </c>
      <c r="D1545" s="305" t="s">
        <v>11615</v>
      </c>
      <c r="E1545" s="305">
        <v>860.5</v>
      </c>
      <c r="F1545" s="305">
        <v>5980208</v>
      </c>
      <c r="G1545" s="305" t="s">
        <v>11616</v>
      </c>
      <c r="H1545" s="305" t="s">
        <v>2870</v>
      </c>
      <c r="I1545" s="1008" t="s">
        <v>11617</v>
      </c>
      <c r="J1545" s="1008" t="s">
        <v>11618</v>
      </c>
      <c r="K1545" s="305" t="s">
        <v>1202</v>
      </c>
      <c r="L1545" s="305" t="s">
        <v>3402</v>
      </c>
    </row>
    <row r="1546" spans="1:12">
      <c r="A1546" s="274">
        <v>1543</v>
      </c>
      <c r="B1546" s="274" t="s">
        <v>11619</v>
      </c>
      <c r="C1546" s="274" t="s">
        <v>5864</v>
      </c>
      <c r="D1546" s="862" t="s">
        <v>8847</v>
      </c>
      <c r="E1546" s="862">
        <v>354.12</v>
      </c>
      <c r="F1546" s="862">
        <v>6172768</v>
      </c>
      <c r="G1546" s="862" t="s">
        <v>11620</v>
      </c>
      <c r="H1546" s="862" t="s">
        <v>5872</v>
      </c>
      <c r="I1546" s="274" t="s">
        <v>11621</v>
      </c>
      <c r="J1546" s="274" t="s">
        <v>11622</v>
      </c>
      <c r="K1546" s="862" t="s">
        <v>1202</v>
      </c>
      <c r="L1546" s="862" t="s">
        <v>3268</v>
      </c>
    </row>
    <row r="1547" spans="1:12">
      <c r="A1547" s="1008">
        <v>1544</v>
      </c>
      <c r="B1547" s="1008" t="s">
        <v>11623</v>
      </c>
      <c r="C1547" s="1008" t="s">
        <v>5864</v>
      </c>
      <c r="D1547" s="305" t="s">
        <v>11624</v>
      </c>
      <c r="E1547" s="1019">
        <v>2792.45</v>
      </c>
      <c r="F1547" s="305">
        <v>2672146</v>
      </c>
      <c r="G1547" s="305" t="s">
        <v>2878</v>
      </c>
      <c r="H1547" s="305" t="s">
        <v>5872</v>
      </c>
      <c r="I1547" s="1008" t="s">
        <v>11625</v>
      </c>
      <c r="J1547" s="1008" t="s">
        <v>11626</v>
      </c>
      <c r="K1547" s="305" t="s">
        <v>1265</v>
      </c>
      <c r="L1547" s="305" t="s">
        <v>10414</v>
      </c>
    </row>
    <row r="1548" spans="1:12" ht="24">
      <c r="A1548" s="274">
        <v>1545</v>
      </c>
      <c r="B1548" s="274" t="s">
        <v>11627</v>
      </c>
      <c r="C1548" s="274" t="s">
        <v>5864</v>
      </c>
      <c r="D1548" s="862" t="s">
        <v>11628</v>
      </c>
      <c r="E1548" s="1021">
        <v>2434.61</v>
      </c>
      <c r="F1548" s="862">
        <v>6172229</v>
      </c>
      <c r="G1548" s="862" t="s">
        <v>11629</v>
      </c>
      <c r="H1548" s="862" t="s">
        <v>2870</v>
      </c>
      <c r="I1548" s="274" t="s">
        <v>11625</v>
      </c>
      <c r="J1548" s="274" t="s">
        <v>11626</v>
      </c>
      <c r="K1548" s="862" t="s">
        <v>2022</v>
      </c>
      <c r="L1548" s="862" t="s">
        <v>5738</v>
      </c>
    </row>
    <row r="1549" spans="1:12" ht="24">
      <c r="A1549" s="1008">
        <v>1546</v>
      </c>
      <c r="B1549" s="1008" t="s">
        <v>11630</v>
      </c>
      <c r="C1549" s="1008" t="s">
        <v>5864</v>
      </c>
      <c r="D1549" s="305" t="s">
        <v>11631</v>
      </c>
      <c r="E1549" s="1019">
        <v>1222.92</v>
      </c>
      <c r="F1549" s="305">
        <v>6172229</v>
      </c>
      <c r="G1549" s="305" t="s">
        <v>11629</v>
      </c>
      <c r="H1549" s="305" t="s">
        <v>2870</v>
      </c>
      <c r="I1549" s="1008" t="s">
        <v>11625</v>
      </c>
      <c r="J1549" s="1008" t="s">
        <v>11626</v>
      </c>
      <c r="K1549" s="305" t="s">
        <v>2022</v>
      </c>
      <c r="L1549" s="305" t="s">
        <v>3105</v>
      </c>
    </row>
    <row r="1550" spans="1:12">
      <c r="A1550" s="274">
        <v>1547</v>
      </c>
      <c r="B1550" s="274" t="s">
        <v>11632</v>
      </c>
      <c r="C1550" s="274" t="s">
        <v>5864</v>
      </c>
      <c r="D1550" s="862" t="s">
        <v>4000</v>
      </c>
      <c r="E1550" s="862">
        <v>56.2</v>
      </c>
      <c r="F1550" s="862">
        <v>5991692</v>
      </c>
      <c r="G1550" s="862" t="s">
        <v>11633</v>
      </c>
      <c r="H1550" s="862" t="s">
        <v>2870</v>
      </c>
      <c r="I1550" s="274" t="s">
        <v>11634</v>
      </c>
      <c r="J1550" s="274" t="s">
        <v>11635</v>
      </c>
      <c r="K1550" s="862" t="s">
        <v>2022</v>
      </c>
      <c r="L1550" s="862" t="s">
        <v>3542</v>
      </c>
    </row>
    <row r="1551" spans="1:12">
      <c r="A1551" s="1008">
        <v>1548</v>
      </c>
      <c r="B1551" s="1008" t="s">
        <v>11636</v>
      </c>
      <c r="C1551" s="1008" t="s">
        <v>5864</v>
      </c>
      <c r="D1551" s="305" t="s">
        <v>11637</v>
      </c>
      <c r="E1551" s="305">
        <v>279.32</v>
      </c>
      <c r="F1551" s="305">
        <v>2605694</v>
      </c>
      <c r="G1551" s="305" t="s">
        <v>11638</v>
      </c>
      <c r="H1551" s="305" t="s">
        <v>2870</v>
      </c>
      <c r="I1551" s="1008" t="s">
        <v>11639</v>
      </c>
      <c r="J1551" s="1008" t="s">
        <v>11640</v>
      </c>
      <c r="K1551" s="305" t="s">
        <v>1265</v>
      </c>
      <c r="L1551" s="305" t="s">
        <v>3907</v>
      </c>
    </row>
    <row r="1552" spans="1:12">
      <c r="A1552" s="274">
        <v>1549</v>
      </c>
      <c r="B1552" s="274" t="s">
        <v>11641</v>
      </c>
      <c r="C1552" s="274" t="s">
        <v>5864</v>
      </c>
      <c r="D1552" s="862" t="s">
        <v>3971</v>
      </c>
      <c r="E1552" s="1021">
        <v>1008.48</v>
      </c>
      <c r="F1552" s="862">
        <v>2096102</v>
      </c>
      <c r="G1552" s="862" t="s">
        <v>3972</v>
      </c>
      <c r="H1552" s="862" t="s">
        <v>2870</v>
      </c>
      <c r="I1552" s="274" t="s">
        <v>11642</v>
      </c>
      <c r="J1552" s="274" t="s">
        <v>11643</v>
      </c>
      <c r="K1552" s="862" t="s">
        <v>1255</v>
      </c>
      <c r="L1552" s="862" t="s">
        <v>3154</v>
      </c>
    </row>
    <row r="1553" spans="1:12">
      <c r="A1553" s="1008">
        <v>1550</v>
      </c>
      <c r="B1553" s="1008" t="s">
        <v>11644</v>
      </c>
      <c r="C1553" s="1008" t="s">
        <v>5864</v>
      </c>
      <c r="D1553" s="305" t="s">
        <v>11645</v>
      </c>
      <c r="E1553" s="1019">
        <v>1460.51</v>
      </c>
      <c r="F1553" s="305">
        <v>5320607</v>
      </c>
      <c r="G1553" s="305" t="s">
        <v>11646</v>
      </c>
      <c r="H1553" s="305" t="s">
        <v>2870</v>
      </c>
      <c r="I1553" s="1008" t="s">
        <v>11647</v>
      </c>
      <c r="J1553" s="1008" t="s">
        <v>11648</v>
      </c>
      <c r="K1553" s="305" t="s">
        <v>6405</v>
      </c>
      <c r="L1553" s="305" t="s">
        <v>2891</v>
      </c>
    </row>
    <row r="1554" spans="1:12" ht="24">
      <c r="A1554" s="274">
        <v>1551</v>
      </c>
      <c r="B1554" s="274" t="s">
        <v>11649</v>
      </c>
      <c r="C1554" s="274" t="s">
        <v>5864</v>
      </c>
      <c r="D1554" s="862" t="s">
        <v>11650</v>
      </c>
      <c r="E1554" s="1021">
        <v>21090.69</v>
      </c>
      <c r="F1554" s="862">
        <v>2074192</v>
      </c>
      <c r="G1554" s="862" t="s">
        <v>6093</v>
      </c>
      <c r="H1554" s="1022" t="s">
        <v>6094</v>
      </c>
      <c r="I1554" s="274" t="s">
        <v>11647</v>
      </c>
      <c r="J1554" s="274" t="s">
        <v>11648</v>
      </c>
      <c r="K1554" s="862" t="s">
        <v>11651</v>
      </c>
      <c r="L1554" s="862" t="s">
        <v>11652</v>
      </c>
    </row>
    <row r="1555" spans="1:12">
      <c r="A1555" s="1008">
        <v>1552</v>
      </c>
      <c r="B1555" s="1008" t="s">
        <v>11653</v>
      </c>
      <c r="C1555" s="1008" t="s">
        <v>5864</v>
      </c>
      <c r="D1555" s="305" t="s">
        <v>4005</v>
      </c>
      <c r="E1555" s="305">
        <v>411.88</v>
      </c>
      <c r="F1555" s="305">
        <v>5979374</v>
      </c>
      <c r="G1555" s="305" t="s">
        <v>4006</v>
      </c>
      <c r="H1555" s="305" t="s">
        <v>2870</v>
      </c>
      <c r="I1555" s="1008" t="s">
        <v>11647</v>
      </c>
      <c r="J1555" s="1008" t="s">
        <v>11648</v>
      </c>
      <c r="K1555" s="305" t="s">
        <v>1179</v>
      </c>
      <c r="L1555" s="305" t="s">
        <v>3782</v>
      </c>
    </row>
    <row r="1556" spans="1:12">
      <c r="A1556" s="274">
        <v>1553</v>
      </c>
      <c r="B1556" s="274" t="s">
        <v>11654</v>
      </c>
      <c r="C1556" s="274" t="s">
        <v>5864</v>
      </c>
      <c r="D1556" s="862" t="s">
        <v>11655</v>
      </c>
      <c r="E1556" s="1021">
        <v>1314.72</v>
      </c>
      <c r="F1556" s="862">
        <v>5840716</v>
      </c>
      <c r="G1556" s="862" t="s">
        <v>8793</v>
      </c>
      <c r="H1556" s="862" t="s">
        <v>2870</v>
      </c>
      <c r="I1556" s="274" t="s">
        <v>11647</v>
      </c>
      <c r="J1556" s="274" t="s">
        <v>11648</v>
      </c>
      <c r="K1556" s="862" t="s">
        <v>2022</v>
      </c>
      <c r="L1556" s="862" t="s">
        <v>11656</v>
      </c>
    </row>
    <row r="1557" spans="1:12" ht="24">
      <c r="A1557" s="1008">
        <v>1554</v>
      </c>
      <c r="B1557" s="1008" t="s">
        <v>11657</v>
      </c>
      <c r="C1557" s="1008" t="s">
        <v>5864</v>
      </c>
      <c r="D1557" s="305" t="s">
        <v>11658</v>
      </c>
      <c r="E1557" s="305">
        <v>61.13</v>
      </c>
      <c r="F1557" s="305">
        <v>5198321</v>
      </c>
      <c r="G1557" s="305" t="s">
        <v>11659</v>
      </c>
      <c r="H1557" s="305" t="s">
        <v>5966</v>
      </c>
      <c r="I1557" s="1008" t="s">
        <v>11647</v>
      </c>
      <c r="J1557" s="1008" t="s">
        <v>11648</v>
      </c>
      <c r="K1557" s="305" t="s">
        <v>1213</v>
      </c>
      <c r="L1557" s="305" t="s">
        <v>3409</v>
      </c>
    </row>
    <row r="1558" spans="1:12">
      <c r="A1558" s="274">
        <v>1555</v>
      </c>
      <c r="B1558" s="274" t="s">
        <v>11660</v>
      </c>
      <c r="C1558" s="274" t="s">
        <v>5864</v>
      </c>
      <c r="D1558" s="862" t="s">
        <v>11661</v>
      </c>
      <c r="E1558" s="862">
        <v>66.72</v>
      </c>
      <c r="F1558" s="862">
        <v>2095025</v>
      </c>
      <c r="G1558" s="862" t="s">
        <v>6022</v>
      </c>
      <c r="H1558" s="862" t="s">
        <v>2870</v>
      </c>
      <c r="I1558" s="274" t="s">
        <v>11662</v>
      </c>
      <c r="J1558" s="274" t="s">
        <v>11663</v>
      </c>
      <c r="K1558" s="862" t="s">
        <v>824</v>
      </c>
      <c r="L1558" s="862" t="s">
        <v>3273</v>
      </c>
    </row>
    <row r="1559" spans="1:12" ht="24">
      <c r="A1559" s="1008">
        <v>1556</v>
      </c>
      <c r="B1559" s="1008" t="s">
        <v>11664</v>
      </c>
      <c r="C1559" s="1008" t="s">
        <v>5864</v>
      </c>
      <c r="D1559" s="305" t="s">
        <v>4591</v>
      </c>
      <c r="E1559" s="305">
        <v>464.59</v>
      </c>
      <c r="F1559" s="305">
        <v>5481341</v>
      </c>
      <c r="G1559" s="305" t="s">
        <v>4656</v>
      </c>
      <c r="H1559" s="305" t="s">
        <v>2870</v>
      </c>
      <c r="I1559" s="1008" t="s">
        <v>11665</v>
      </c>
      <c r="J1559" s="1008" t="s">
        <v>11666</v>
      </c>
      <c r="K1559" s="305" t="s">
        <v>1213</v>
      </c>
      <c r="L1559" s="305" t="s">
        <v>4594</v>
      </c>
    </row>
    <row r="1560" spans="1:12" ht="24">
      <c r="A1560" s="274">
        <v>1557</v>
      </c>
      <c r="B1560" s="274" t="s">
        <v>11667</v>
      </c>
      <c r="C1560" s="274" t="s">
        <v>5864</v>
      </c>
      <c r="D1560" s="862" t="s">
        <v>11668</v>
      </c>
      <c r="E1560" s="1021">
        <v>1472.04</v>
      </c>
      <c r="F1560" s="862">
        <v>5297052</v>
      </c>
      <c r="G1560" s="862" t="s">
        <v>11669</v>
      </c>
      <c r="H1560" s="862" t="s">
        <v>5872</v>
      </c>
      <c r="I1560" s="274" t="s">
        <v>11665</v>
      </c>
      <c r="J1560" s="274" t="s">
        <v>11666</v>
      </c>
      <c r="K1560" s="862" t="s">
        <v>1179</v>
      </c>
      <c r="L1560" s="862" t="s">
        <v>11670</v>
      </c>
    </row>
    <row r="1561" spans="1:12">
      <c r="A1561" s="1008">
        <v>1558</v>
      </c>
      <c r="B1561" s="1008" t="s">
        <v>11671</v>
      </c>
      <c r="C1561" s="1008" t="s">
        <v>5864</v>
      </c>
      <c r="D1561" s="305" t="s">
        <v>4420</v>
      </c>
      <c r="E1561" s="1019">
        <v>6557.08</v>
      </c>
      <c r="F1561" s="305">
        <v>2875578</v>
      </c>
      <c r="G1561" s="305" t="s">
        <v>10044</v>
      </c>
      <c r="H1561" s="305" t="s">
        <v>2870</v>
      </c>
      <c r="I1561" s="1008" t="s">
        <v>11672</v>
      </c>
      <c r="J1561" s="1008" t="s">
        <v>11673</v>
      </c>
      <c r="K1561" s="305" t="s">
        <v>1179</v>
      </c>
      <c r="L1561" s="305" t="s">
        <v>10047</v>
      </c>
    </row>
    <row r="1562" spans="1:12">
      <c r="A1562" s="274">
        <v>1559</v>
      </c>
      <c r="B1562" s="274" t="s">
        <v>11674</v>
      </c>
      <c r="C1562" s="274" t="s">
        <v>5864</v>
      </c>
      <c r="D1562" s="862" t="s">
        <v>5989</v>
      </c>
      <c r="E1562" s="1021">
        <v>1412.68</v>
      </c>
      <c r="F1562" s="862">
        <v>5722942</v>
      </c>
      <c r="G1562" s="862" t="s">
        <v>7438</v>
      </c>
      <c r="H1562" s="862" t="s">
        <v>2870</v>
      </c>
      <c r="I1562" s="274" t="s">
        <v>11672</v>
      </c>
      <c r="J1562" s="274" t="s">
        <v>11673</v>
      </c>
      <c r="K1562" s="862" t="s">
        <v>2022</v>
      </c>
      <c r="L1562" s="862" t="s">
        <v>2903</v>
      </c>
    </row>
    <row r="1563" spans="1:12">
      <c r="A1563" s="1008">
        <v>1560</v>
      </c>
      <c r="B1563" s="1008" t="s">
        <v>11675</v>
      </c>
      <c r="C1563" s="1008" t="s">
        <v>5864</v>
      </c>
      <c r="D1563" s="305" t="s">
        <v>3695</v>
      </c>
      <c r="E1563" s="305">
        <v>247.41</v>
      </c>
      <c r="F1563" s="305">
        <v>2665093</v>
      </c>
      <c r="G1563" s="305" t="s">
        <v>11676</v>
      </c>
      <c r="H1563" s="305" t="s">
        <v>2870</v>
      </c>
      <c r="I1563" s="1008" t="s">
        <v>11677</v>
      </c>
      <c r="J1563" s="1008" t="s">
        <v>11678</v>
      </c>
      <c r="K1563" s="305" t="s">
        <v>1202</v>
      </c>
      <c r="L1563" s="305" t="s">
        <v>3268</v>
      </c>
    </row>
    <row r="1564" spans="1:12">
      <c r="A1564" s="274">
        <v>1561</v>
      </c>
      <c r="B1564" s="274" t="s">
        <v>11679</v>
      </c>
      <c r="C1564" s="274" t="s">
        <v>5864</v>
      </c>
      <c r="D1564" s="862" t="s">
        <v>3994</v>
      </c>
      <c r="E1564" s="862">
        <v>599.89</v>
      </c>
      <c r="F1564" s="862">
        <v>5062306</v>
      </c>
      <c r="G1564" s="862" t="s">
        <v>4860</v>
      </c>
      <c r="H1564" s="862" t="s">
        <v>2870</v>
      </c>
      <c r="I1564" s="274" t="s">
        <v>11680</v>
      </c>
      <c r="J1564" s="274" t="s">
        <v>11681</v>
      </c>
      <c r="K1564" s="862" t="s">
        <v>1184</v>
      </c>
      <c r="L1564" s="862" t="s">
        <v>3054</v>
      </c>
    </row>
    <row r="1565" spans="1:12">
      <c r="A1565" s="1008">
        <v>1562</v>
      </c>
      <c r="B1565" s="1008" t="s">
        <v>11682</v>
      </c>
      <c r="C1565" s="1008" t="s">
        <v>5864</v>
      </c>
      <c r="D1565" s="305" t="s">
        <v>4586</v>
      </c>
      <c r="E1565" s="305">
        <v>374.14</v>
      </c>
      <c r="F1565" s="305">
        <v>5328918</v>
      </c>
      <c r="G1565" s="305" t="s">
        <v>11683</v>
      </c>
      <c r="H1565" s="305" t="s">
        <v>2870</v>
      </c>
      <c r="I1565" s="1008" t="s">
        <v>11684</v>
      </c>
      <c r="J1565" s="1008" t="s">
        <v>11685</v>
      </c>
      <c r="K1565" s="305" t="s">
        <v>1265</v>
      </c>
      <c r="L1565" s="305" t="s">
        <v>3150</v>
      </c>
    </row>
    <row r="1566" spans="1:12">
      <c r="A1566" s="274">
        <v>1563</v>
      </c>
      <c r="B1566" s="274" t="s">
        <v>11686</v>
      </c>
      <c r="C1566" s="274" t="s">
        <v>5864</v>
      </c>
      <c r="D1566" s="862" t="s">
        <v>11073</v>
      </c>
      <c r="E1566" s="862">
        <v>39.75</v>
      </c>
      <c r="F1566" s="862">
        <v>5350182</v>
      </c>
      <c r="G1566" s="862" t="s">
        <v>11687</v>
      </c>
      <c r="H1566" s="862" t="s">
        <v>5872</v>
      </c>
      <c r="I1566" s="274" t="s">
        <v>11684</v>
      </c>
      <c r="J1566" s="274" t="s">
        <v>11685</v>
      </c>
      <c r="K1566" s="862" t="s">
        <v>1202</v>
      </c>
      <c r="L1566" s="862" t="s">
        <v>3268</v>
      </c>
    </row>
    <row r="1567" spans="1:12">
      <c r="A1567" s="1008">
        <v>1564</v>
      </c>
      <c r="B1567" s="1008" t="s">
        <v>11688</v>
      </c>
      <c r="C1567" s="1008" t="s">
        <v>5864</v>
      </c>
      <c r="D1567" s="305" t="s">
        <v>4043</v>
      </c>
      <c r="E1567" s="305">
        <v>574.26</v>
      </c>
      <c r="F1567" s="305">
        <v>5226759</v>
      </c>
      <c r="G1567" s="305" t="s">
        <v>11689</v>
      </c>
      <c r="H1567" s="305" t="s">
        <v>2870</v>
      </c>
      <c r="I1567" s="1008" t="s">
        <v>11690</v>
      </c>
      <c r="J1567" s="1008" t="s">
        <v>11691</v>
      </c>
      <c r="K1567" s="305" t="s">
        <v>1179</v>
      </c>
      <c r="L1567" s="305" t="s">
        <v>3199</v>
      </c>
    </row>
    <row r="1568" spans="1:12" ht="24">
      <c r="A1568" s="274">
        <v>1565</v>
      </c>
      <c r="B1568" s="274" t="s">
        <v>11692</v>
      </c>
      <c r="C1568" s="274" t="s">
        <v>5864</v>
      </c>
      <c r="D1568" s="862" t="s">
        <v>11693</v>
      </c>
      <c r="E1568" s="862">
        <v>235.46</v>
      </c>
      <c r="F1568" s="862">
        <v>5516455</v>
      </c>
      <c r="G1568" s="862" t="s">
        <v>11694</v>
      </c>
      <c r="H1568" s="862" t="s">
        <v>2870</v>
      </c>
      <c r="I1568" s="274" t="s">
        <v>11695</v>
      </c>
      <c r="J1568" s="274" t="s">
        <v>11696</v>
      </c>
      <c r="K1568" s="862" t="s">
        <v>1173</v>
      </c>
      <c r="L1568" s="862" t="s">
        <v>3154</v>
      </c>
    </row>
    <row r="1569" spans="1:12">
      <c r="A1569" s="1008">
        <v>1566</v>
      </c>
      <c r="B1569" s="1008" t="s">
        <v>11697</v>
      </c>
      <c r="C1569" s="1008" t="s">
        <v>5864</v>
      </c>
      <c r="D1569" s="305" t="s">
        <v>11698</v>
      </c>
      <c r="E1569" s="1019">
        <v>1577.26</v>
      </c>
      <c r="F1569" s="305">
        <v>5935539</v>
      </c>
      <c r="G1569" s="305" t="s">
        <v>6031</v>
      </c>
      <c r="H1569" s="305" t="s">
        <v>2870</v>
      </c>
      <c r="I1569" s="1008" t="s">
        <v>11695</v>
      </c>
      <c r="J1569" s="1008" t="s">
        <v>11696</v>
      </c>
      <c r="K1569" s="305" t="s">
        <v>2022</v>
      </c>
      <c r="L1569" s="305" t="s">
        <v>2903</v>
      </c>
    </row>
    <row r="1570" spans="1:12">
      <c r="A1570" s="274">
        <v>1567</v>
      </c>
      <c r="B1570" s="274" t="s">
        <v>11699</v>
      </c>
      <c r="C1570" s="274" t="s">
        <v>5864</v>
      </c>
      <c r="D1570" s="862" t="s">
        <v>11700</v>
      </c>
      <c r="E1570" s="862">
        <v>698.47</v>
      </c>
      <c r="F1570" s="862">
        <v>5830974</v>
      </c>
      <c r="G1570" s="862" t="s">
        <v>7688</v>
      </c>
      <c r="H1570" s="862" t="s">
        <v>2870</v>
      </c>
      <c r="I1570" s="274" t="s">
        <v>11701</v>
      </c>
      <c r="J1570" s="274" t="s">
        <v>11702</v>
      </c>
      <c r="K1570" s="862" t="s">
        <v>1202</v>
      </c>
      <c r="L1570" s="862" t="s">
        <v>3268</v>
      </c>
    </row>
    <row r="1571" spans="1:12">
      <c r="A1571" s="1008">
        <v>1568</v>
      </c>
      <c r="B1571" s="1008" t="s">
        <v>11703</v>
      </c>
      <c r="C1571" s="1008" t="s">
        <v>5864</v>
      </c>
      <c r="D1571" s="305" t="s">
        <v>3816</v>
      </c>
      <c r="E1571" s="305">
        <v>658.34</v>
      </c>
      <c r="F1571" s="305">
        <v>2069792</v>
      </c>
      <c r="G1571" s="305" t="s">
        <v>11704</v>
      </c>
      <c r="H1571" s="305" t="s">
        <v>2870</v>
      </c>
      <c r="I1571" s="1008" t="s">
        <v>11705</v>
      </c>
      <c r="J1571" s="1008" t="s">
        <v>11706</v>
      </c>
      <c r="K1571" s="305" t="s">
        <v>1809</v>
      </c>
      <c r="L1571" s="305" t="s">
        <v>3819</v>
      </c>
    </row>
    <row r="1572" spans="1:12">
      <c r="A1572" s="274">
        <v>1569</v>
      </c>
      <c r="B1572" s="274" t="s">
        <v>11707</v>
      </c>
      <c r="C1572" s="274" t="s">
        <v>5864</v>
      </c>
      <c r="D1572" s="862" t="s">
        <v>4111</v>
      </c>
      <c r="E1572" s="862">
        <v>103.94</v>
      </c>
      <c r="F1572" s="862">
        <v>4065115</v>
      </c>
      <c r="G1572" s="862" t="s">
        <v>5460</v>
      </c>
      <c r="H1572" s="862" t="s">
        <v>2870</v>
      </c>
      <c r="I1572" s="274" t="s">
        <v>11708</v>
      </c>
      <c r="J1572" s="274" t="s">
        <v>11709</v>
      </c>
      <c r="K1572" s="862" t="s">
        <v>1255</v>
      </c>
      <c r="L1572" s="862" t="s">
        <v>3730</v>
      </c>
    </row>
    <row r="1573" spans="1:12">
      <c r="A1573" s="1008">
        <v>1570</v>
      </c>
      <c r="B1573" s="1008" t="s">
        <v>11710</v>
      </c>
      <c r="C1573" s="1008" t="s">
        <v>5864</v>
      </c>
      <c r="D1573" s="305" t="s">
        <v>3614</v>
      </c>
      <c r="E1573" s="305">
        <v>309.32</v>
      </c>
      <c r="F1573" s="305">
        <v>5254469</v>
      </c>
      <c r="G1573" s="305" t="s">
        <v>11711</v>
      </c>
      <c r="H1573" s="305" t="s">
        <v>2870</v>
      </c>
      <c r="I1573" s="1008" t="s">
        <v>11712</v>
      </c>
      <c r="J1573" s="1008" t="s">
        <v>11713</v>
      </c>
      <c r="K1573" s="305" t="s">
        <v>1223</v>
      </c>
      <c r="L1573" s="305" t="s">
        <v>3616</v>
      </c>
    </row>
    <row r="1574" spans="1:12">
      <c r="A1574" s="274">
        <v>1571</v>
      </c>
      <c r="B1574" s="274" t="s">
        <v>11714</v>
      </c>
      <c r="C1574" s="274" t="s">
        <v>5864</v>
      </c>
      <c r="D1574" s="862" t="s">
        <v>3977</v>
      </c>
      <c r="E1574" s="1021">
        <v>2003.63</v>
      </c>
      <c r="F1574" s="862">
        <v>2621169</v>
      </c>
      <c r="G1574" s="862" t="s">
        <v>11715</v>
      </c>
      <c r="H1574" s="862" t="s">
        <v>2870</v>
      </c>
      <c r="I1574" s="274" t="s">
        <v>11716</v>
      </c>
      <c r="J1574" s="274" t="s">
        <v>11717</v>
      </c>
      <c r="K1574" s="862" t="s">
        <v>1173</v>
      </c>
      <c r="L1574" s="862" t="s">
        <v>3977</v>
      </c>
    </row>
    <row r="1575" spans="1:12">
      <c r="A1575" s="1008">
        <v>1572</v>
      </c>
      <c r="B1575" s="1008" t="s">
        <v>11718</v>
      </c>
      <c r="C1575" s="1008" t="s">
        <v>5864</v>
      </c>
      <c r="D1575" s="305" t="s">
        <v>10347</v>
      </c>
      <c r="E1575" s="305">
        <v>247.49</v>
      </c>
      <c r="F1575" s="305">
        <v>5166667</v>
      </c>
      <c r="G1575" s="305" t="s">
        <v>3397</v>
      </c>
      <c r="H1575" s="305" t="s">
        <v>2870</v>
      </c>
      <c r="I1575" s="1008" t="s">
        <v>11719</v>
      </c>
      <c r="J1575" s="1008" t="s">
        <v>11720</v>
      </c>
      <c r="K1575" s="305" t="s">
        <v>1250</v>
      </c>
      <c r="L1575" s="305" t="s">
        <v>3398</v>
      </c>
    </row>
    <row r="1576" spans="1:12" ht="24">
      <c r="A1576" s="274">
        <v>1573</v>
      </c>
      <c r="B1576" s="274" t="s">
        <v>11721</v>
      </c>
      <c r="C1576" s="274" t="s">
        <v>5864</v>
      </c>
      <c r="D1576" s="862" t="s">
        <v>11722</v>
      </c>
      <c r="E1576" s="862">
        <v>47.74</v>
      </c>
      <c r="F1576" s="862">
        <v>6247059</v>
      </c>
      <c r="G1576" s="862" t="s">
        <v>11723</v>
      </c>
      <c r="H1576" s="862" t="s">
        <v>5966</v>
      </c>
      <c r="I1576" s="274" t="s">
        <v>11724</v>
      </c>
      <c r="J1576" s="274" t="s">
        <v>11725</v>
      </c>
      <c r="K1576" s="862" t="s">
        <v>1207</v>
      </c>
      <c r="L1576" s="862" t="s">
        <v>3665</v>
      </c>
    </row>
    <row r="1577" spans="1:12">
      <c r="A1577" s="1008">
        <v>1574</v>
      </c>
      <c r="B1577" s="1008" t="s">
        <v>11726</v>
      </c>
      <c r="C1577" s="1008" t="s">
        <v>5864</v>
      </c>
      <c r="D1577" s="305" t="s">
        <v>5989</v>
      </c>
      <c r="E1577" s="1019">
        <v>1980.02</v>
      </c>
      <c r="F1577" s="305">
        <v>5720443</v>
      </c>
      <c r="G1577" s="305" t="s">
        <v>3903</v>
      </c>
      <c r="H1577" s="305" t="s">
        <v>2870</v>
      </c>
      <c r="I1577" s="1008" t="s">
        <v>11727</v>
      </c>
      <c r="J1577" s="1008" t="s">
        <v>11728</v>
      </c>
      <c r="K1577" s="305" t="s">
        <v>1809</v>
      </c>
      <c r="L1577" s="305" t="s">
        <v>3692</v>
      </c>
    </row>
    <row r="1578" spans="1:12">
      <c r="A1578" s="274">
        <v>1575</v>
      </c>
      <c r="B1578" s="274" t="s">
        <v>11729</v>
      </c>
      <c r="C1578" s="274" t="s">
        <v>5864</v>
      </c>
      <c r="D1578" s="862" t="s">
        <v>11730</v>
      </c>
      <c r="E1578" s="862">
        <v>862.39</v>
      </c>
      <c r="F1578" s="862">
        <v>5665914</v>
      </c>
      <c r="G1578" s="862" t="s">
        <v>11731</v>
      </c>
      <c r="H1578" s="862" t="s">
        <v>2870</v>
      </c>
      <c r="I1578" s="274" t="s">
        <v>11732</v>
      </c>
      <c r="J1578" s="274" t="s">
        <v>11733</v>
      </c>
      <c r="K1578" s="862" t="s">
        <v>1234</v>
      </c>
      <c r="L1578" s="862" t="s">
        <v>4449</v>
      </c>
    </row>
    <row r="1579" spans="1:12" ht="24">
      <c r="A1579" s="1008">
        <v>1576</v>
      </c>
      <c r="B1579" s="1008" t="s">
        <v>11734</v>
      </c>
      <c r="C1579" s="1008" t="s">
        <v>5864</v>
      </c>
      <c r="D1579" s="305" t="s">
        <v>11735</v>
      </c>
      <c r="E1579" s="1019">
        <v>5335.2</v>
      </c>
      <c r="F1579" s="305">
        <v>5183308</v>
      </c>
      <c r="G1579" s="305" t="s">
        <v>7807</v>
      </c>
      <c r="H1579" s="305" t="s">
        <v>5966</v>
      </c>
      <c r="I1579" s="1008" t="s">
        <v>11736</v>
      </c>
      <c r="J1579" s="1008" t="s">
        <v>11737</v>
      </c>
      <c r="K1579" s="305" t="s">
        <v>1265</v>
      </c>
      <c r="L1579" s="305" t="s">
        <v>4385</v>
      </c>
    </row>
    <row r="1580" spans="1:12" ht="24">
      <c r="A1580" s="274">
        <v>1577</v>
      </c>
      <c r="B1580" s="274" t="s">
        <v>11738</v>
      </c>
      <c r="C1580" s="274" t="s">
        <v>5864</v>
      </c>
      <c r="D1580" s="862" t="s">
        <v>11739</v>
      </c>
      <c r="E1580" s="1021">
        <v>1791.39</v>
      </c>
      <c r="F1580" s="862">
        <v>5477301</v>
      </c>
      <c r="G1580" s="862" t="s">
        <v>11740</v>
      </c>
      <c r="H1580" s="862" t="s">
        <v>2870</v>
      </c>
      <c r="I1580" s="274" t="s">
        <v>11741</v>
      </c>
      <c r="J1580" s="274" t="s">
        <v>11742</v>
      </c>
      <c r="K1580" s="862" t="s">
        <v>4922</v>
      </c>
      <c r="L1580" s="862" t="s">
        <v>11743</v>
      </c>
    </row>
    <row r="1581" spans="1:12">
      <c r="A1581" s="1008">
        <v>1578</v>
      </c>
      <c r="B1581" s="1008" t="s">
        <v>11744</v>
      </c>
      <c r="C1581" s="1008" t="s">
        <v>5864</v>
      </c>
      <c r="D1581" s="305" t="s">
        <v>3795</v>
      </c>
      <c r="E1581" s="305">
        <v>203.27</v>
      </c>
      <c r="F1581" s="305">
        <v>5517893</v>
      </c>
      <c r="G1581" s="305" t="s">
        <v>11745</v>
      </c>
      <c r="H1581" s="305" t="s">
        <v>2870</v>
      </c>
      <c r="I1581" s="1008" t="s">
        <v>11746</v>
      </c>
      <c r="J1581" s="1008" t="s">
        <v>11747</v>
      </c>
      <c r="K1581" s="305" t="s">
        <v>1184</v>
      </c>
      <c r="L1581" s="305" t="s">
        <v>3054</v>
      </c>
    </row>
    <row r="1582" spans="1:12">
      <c r="A1582" s="274">
        <v>1579</v>
      </c>
      <c r="B1582" s="274" t="s">
        <v>11748</v>
      </c>
      <c r="C1582" s="274" t="s">
        <v>5864</v>
      </c>
      <c r="D1582" s="862" t="s">
        <v>11749</v>
      </c>
      <c r="E1582" s="862">
        <v>234.36</v>
      </c>
      <c r="F1582" s="862">
        <v>6167616</v>
      </c>
      <c r="G1582" s="862" t="s">
        <v>11750</v>
      </c>
      <c r="H1582" s="862" t="s">
        <v>2870</v>
      </c>
      <c r="I1582" s="274" t="s">
        <v>11751</v>
      </c>
      <c r="J1582" s="274" t="s">
        <v>11752</v>
      </c>
      <c r="K1582" s="862" t="s">
        <v>2022</v>
      </c>
      <c r="L1582" s="862" t="s">
        <v>3059</v>
      </c>
    </row>
    <row r="1583" spans="1:12">
      <c r="A1583" s="1008">
        <v>1580</v>
      </c>
      <c r="B1583" s="1008" t="s">
        <v>11753</v>
      </c>
      <c r="C1583" s="1008" t="s">
        <v>5864</v>
      </c>
      <c r="D1583" s="305" t="s">
        <v>11754</v>
      </c>
      <c r="E1583" s="305">
        <v>253.77</v>
      </c>
      <c r="F1583" s="305">
        <v>5102081</v>
      </c>
      <c r="G1583" s="305" t="s">
        <v>8193</v>
      </c>
      <c r="H1583" s="305" t="s">
        <v>2870</v>
      </c>
      <c r="I1583" s="1008" t="s">
        <v>11755</v>
      </c>
      <c r="J1583" s="1008" t="s">
        <v>11756</v>
      </c>
      <c r="K1583" s="305" t="s">
        <v>1202</v>
      </c>
      <c r="L1583" s="305" t="s">
        <v>3268</v>
      </c>
    </row>
    <row r="1584" spans="1:12">
      <c r="A1584" s="274">
        <v>1581</v>
      </c>
      <c r="B1584" s="274" t="s">
        <v>11757</v>
      </c>
      <c r="C1584" s="274" t="s">
        <v>5864</v>
      </c>
      <c r="D1584" s="862" t="s">
        <v>11758</v>
      </c>
      <c r="E1584" s="862">
        <v>220.93</v>
      </c>
      <c r="F1584" s="862">
        <v>2061899</v>
      </c>
      <c r="G1584" s="862" t="s">
        <v>8147</v>
      </c>
      <c r="H1584" s="862" t="s">
        <v>2870</v>
      </c>
      <c r="I1584" s="274" t="s">
        <v>11755</v>
      </c>
      <c r="J1584" s="274" t="s">
        <v>11756</v>
      </c>
      <c r="K1584" s="862" t="s">
        <v>1202</v>
      </c>
      <c r="L1584" s="862" t="s">
        <v>3268</v>
      </c>
    </row>
    <row r="1585" spans="1:12">
      <c r="A1585" s="1008">
        <v>1582</v>
      </c>
      <c r="B1585" s="1008" t="s">
        <v>11759</v>
      </c>
      <c r="C1585" s="1008" t="s">
        <v>5864</v>
      </c>
      <c r="D1585" s="305" t="s">
        <v>11760</v>
      </c>
      <c r="E1585" s="1019">
        <v>14744.19</v>
      </c>
      <c r="F1585" s="305">
        <v>5005094</v>
      </c>
      <c r="G1585" s="305" t="s">
        <v>6545</v>
      </c>
      <c r="H1585" s="305" t="s">
        <v>2870</v>
      </c>
      <c r="I1585" s="1008" t="s">
        <v>11761</v>
      </c>
      <c r="J1585" s="1008" t="s">
        <v>11762</v>
      </c>
      <c r="K1585" s="305" t="s">
        <v>1179</v>
      </c>
      <c r="L1585" s="305" t="s">
        <v>3475</v>
      </c>
    </row>
    <row r="1586" spans="1:12">
      <c r="A1586" s="274">
        <v>1583</v>
      </c>
      <c r="B1586" s="274" t="s">
        <v>11763</v>
      </c>
      <c r="C1586" s="274" t="s">
        <v>5864</v>
      </c>
      <c r="D1586" s="862" t="s">
        <v>11764</v>
      </c>
      <c r="E1586" s="862">
        <v>647.41</v>
      </c>
      <c r="F1586" s="862">
        <v>5147646</v>
      </c>
      <c r="G1586" s="862" t="s">
        <v>11765</v>
      </c>
      <c r="H1586" s="862" t="s">
        <v>2870</v>
      </c>
      <c r="I1586" s="274" t="s">
        <v>11766</v>
      </c>
      <c r="J1586" s="274" t="s">
        <v>11767</v>
      </c>
      <c r="K1586" s="862" t="s">
        <v>1213</v>
      </c>
      <c r="L1586" s="862" t="s">
        <v>5799</v>
      </c>
    </row>
    <row r="1587" spans="1:12">
      <c r="A1587" s="1008">
        <v>1584</v>
      </c>
      <c r="B1587" s="1008" t="s">
        <v>11768</v>
      </c>
      <c r="C1587" s="1008" t="s">
        <v>5864</v>
      </c>
      <c r="D1587" s="305" t="s">
        <v>11769</v>
      </c>
      <c r="E1587" s="1019">
        <v>1498.91</v>
      </c>
      <c r="F1587" s="305">
        <v>5147646</v>
      </c>
      <c r="G1587" s="305" t="s">
        <v>11765</v>
      </c>
      <c r="H1587" s="305" t="s">
        <v>2870</v>
      </c>
      <c r="I1587" s="1008" t="s">
        <v>11766</v>
      </c>
      <c r="J1587" s="1008" t="s">
        <v>11767</v>
      </c>
      <c r="K1587" s="305" t="s">
        <v>1213</v>
      </c>
      <c r="L1587" s="305" t="s">
        <v>5799</v>
      </c>
    </row>
    <row r="1588" spans="1:12">
      <c r="A1588" s="274">
        <v>1585</v>
      </c>
      <c r="B1588" s="274" t="s">
        <v>11770</v>
      </c>
      <c r="C1588" s="274" t="s">
        <v>5864</v>
      </c>
      <c r="D1588" s="862" t="s">
        <v>11771</v>
      </c>
      <c r="E1588" s="1021">
        <v>1045.8900000000001</v>
      </c>
      <c r="F1588" s="862">
        <v>5439574</v>
      </c>
      <c r="G1588" s="862" t="s">
        <v>11772</v>
      </c>
      <c r="H1588" s="862" t="s">
        <v>2870</v>
      </c>
      <c r="I1588" s="274" t="s">
        <v>11773</v>
      </c>
      <c r="J1588" s="274" t="s">
        <v>11774</v>
      </c>
      <c r="K1588" s="862" t="s">
        <v>1255</v>
      </c>
      <c r="L1588" s="862" t="s">
        <v>6678</v>
      </c>
    </row>
    <row r="1589" spans="1:12">
      <c r="A1589" s="1008">
        <v>1586</v>
      </c>
      <c r="B1589" s="1008" t="s">
        <v>11775</v>
      </c>
      <c r="C1589" s="1008" t="s">
        <v>5864</v>
      </c>
      <c r="D1589" s="305" t="s">
        <v>11776</v>
      </c>
      <c r="E1589" s="1019">
        <v>1783.29</v>
      </c>
      <c r="F1589" s="305">
        <v>2645556</v>
      </c>
      <c r="G1589" s="305" t="s">
        <v>11777</v>
      </c>
      <c r="H1589" s="305" t="s">
        <v>2870</v>
      </c>
      <c r="I1589" s="1008" t="s">
        <v>11778</v>
      </c>
      <c r="J1589" s="1008" t="s">
        <v>11779</v>
      </c>
      <c r="K1589" s="305" t="s">
        <v>1179</v>
      </c>
      <c r="L1589" s="305" t="s">
        <v>3080</v>
      </c>
    </row>
    <row r="1590" spans="1:12">
      <c r="A1590" s="274">
        <v>1587</v>
      </c>
      <c r="B1590" s="274" t="s">
        <v>11780</v>
      </c>
      <c r="C1590" s="274" t="s">
        <v>5864</v>
      </c>
      <c r="D1590" s="862" t="s">
        <v>4121</v>
      </c>
      <c r="E1590" s="1021">
        <v>2469.52</v>
      </c>
      <c r="F1590" s="862">
        <v>5210402</v>
      </c>
      <c r="G1590" s="862" t="s">
        <v>11781</v>
      </c>
      <c r="H1590" s="862" t="s">
        <v>5872</v>
      </c>
      <c r="I1590" s="274" t="s">
        <v>11782</v>
      </c>
      <c r="J1590" s="274" t="s">
        <v>11783</v>
      </c>
      <c r="K1590" s="862" t="s">
        <v>1250</v>
      </c>
      <c r="L1590" s="862" t="s">
        <v>4059</v>
      </c>
    </row>
    <row r="1591" spans="1:12">
      <c r="A1591" s="1008">
        <v>1588</v>
      </c>
      <c r="B1591" s="1008" t="s">
        <v>11784</v>
      </c>
      <c r="C1591" s="1008" t="s">
        <v>5864</v>
      </c>
      <c r="D1591" s="305" t="s">
        <v>11785</v>
      </c>
      <c r="E1591" s="305">
        <v>674.13</v>
      </c>
      <c r="F1591" s="305">
        <v>5203643</v>
      </c>
      <c r="G1591" s="305" t="s">
        <v>11786</v>
      </c>
      <c r="H1591" s="305" t="s">
        <v>2870</v>
      </c>
      <c r="I1591" s="1008" t="s">
        <v>11787</v>
      </c>
      <c r="J1591" s="1008" t="s">
        <v>11788</v>
      </c>
      <c r="K1591" s="305" t="s">
        <v>1265</v>
      </c>
      <c r="L1591" s="305" t="s">
        <v>4511</v>
      </c>
    </row>
    <row r="1592" spans="1:12">
      <c r="A1592" s="274">
        <v>1589</v>
      </c>
      <c r="B1592" s="274" t="s">
        <v>11789</v>
      </c>
      <c r="C1592" s="274" t="s">
        <v>5864</v>
      </c>
      <c r="D1592" s="862" t="s">
        <v>11790</v>
      </c>
      <c r="E1592" s="862">
        <v>384.42</v>
      </c>
      <c r="F1592" s="862">
        <v>5884098</v>
      </c>
      <c r="G1592" s="862" t="s">
        <v>3969</v>
      </c>
      <c r="H1592" s="862" t="s">
        <v>2870</v>
      </c>
      <c r="I1592" s="274" t="s">
        <v>11791</v>
      </c>
      <c r="J1592" s="274" t="s">
        <v>11792</v>
      </c>
      <c r="K1592" s="862" t="s">
        <v>1809</v>
      </c>
      <c r="L1592" s="862" t="s">
        <v>7661</v>
      </c>
    </row>
    <row r="1593" spans="1:12">
      <c r="A1593" s="1008">
        <v>1590</v>
      </c>
      <c r="B1593" s="1008" t="s">
        <v>11793</v>
      </c>
      <c r="C1593" s="1008" t="s">
        <v>5864</v>
      </c>
      <c r="D1593" s="305" t="s">
        <v>11794</v>
      </c>
      <c r="E1593" s="305">
        <v>114.7</v>
      </c>
      <c r="F1593" s="305">
        <v>2061899</v>
      </c>
      <c r="G1593" s="305" t="s">
        <v>8147</v>
      </c>
      <c r="H1593" s="305" t="s">
        <v>2870</v>
      </c>
      <c r="I1593" s="1008" t="s">
        <v>11791</v>
      </c>
      <c r="J1593" s="1008" t="s">
        <v>11792</v>
      </c>
      <c r="K1593" s="305" t="s">
        <v>1194</v>
      </c>
      <c r="L1593" s="305" t="s">
        <v>3554</v>
      </c>
    </row>
    <row r="1594" spans="1:12" ht="24">
      <c r="A1594" s="274">
        <v>1591</v>
      </c>
      <c r="B1594" s="274" t="s">
        <v>11795</v>
      </c>
      <c r="C1594" s="274" t="s">
        <v>5864</v>
      </c>
      <c r="D1594" s="862" t="s">
        <v>11796</v>
      </c>
      <c r="E1594" s="862">
        <v>535.38</v>
      </c>
      <c r="F1594" s="862">
        <v>5428904</v>
      </c>
      <c r="G1594" s="862" t="s">
        <v>11797</v>
      </c>
      <c r="H1594" s="862" t="s">
        <v>5966</v>
      </c>
      <c r="I1594" s="274" t="s">
        <v>11798</v>
      </c>
      <c r="J1594" s="274" t="s">
        <v>11799</v>
      </c>
      <c r="K1594" s="862" t="s">
        <v>1250</v>
      </c>
      <c r="L1594" s="862" t="s">
        <v>4203</v>
      </c>
    </row>
    <row r="1595" spans="1:12">
      <c r="A1595" s="1008">
        <v>1592</v>
      </c>
      <c r="B1595" s="1008" t="s">
        <v>11800</v>
      </c>
      <c r="C1595" s="1008" t="s">
        <v>5864</v>
      </c>
      <c r="D1595" s="305" t="s">
        <v>11801</v>
      </c>
      <c r="E1595" s="305">
        <v>260.49</v>
      </c>
      <c r="F1595" s="305">
        <v>2773791</v>
      </c>
      <c r="G1595" s="305" t="s">
        <v>4727</v>
      </c>
      <c r="H1595" s="305" t="s">
        <v>2870</v>
      </c>
      <c r="I1595" s="1008" t="s">
        <v>11802</v>
      </c>
      <c r="J1595" s="1008" t="s">
        <v>11803</v>
      </c>
      <c r="K1595" s="305" t="s">
        <v>6405</v>
      </c>
      <c r="L1595" s="305" t="s">
        <v>4023</v>
      </c>
    </row>
    <row r="1596" spans="1:12">
      <c r="A1596" s="274">
        <v>1593</v>
      </c>
      <c r="B1596" s="274" t="s">
        <v>11804</v>
      </c>
      <c r="C1596" s="274" t="s">
        <v>5864</v>
      </c>
      <c r="D1596" s="862" t="s">
        <v>11805</v>
      </c>
      <c r="E1596" s="1021">
        <v>2752.33</v>
      </c>
      <c r="F1596" s="862">
        <v>2893819</v>
      </c>
      <c r="G1596" s="862" t="s">
        <v>11806</v>
      </c>
      <c r="H1596" s="862" t="s">
        <v>2870</v>
      </c>
      <c r="I1596" s="274" t="s">
        <v>11807</v>
      </c>
      <c r="J1596" s="274" t="s">
        <v>11808</v>
      </c>
      <c r="K1596" s="862" t="s">
        <v>1202</v>
      </c>
      <c r="L1596" s="862" t="s">
        <v>3109</v>
      </c>
    </row>
    <row r="1597" spans="1:12" ht="24">
      <c r="A1597" s="1008">
        <v>1594</v>
      </c>
      <c r="B1597" s="1008" t="s">
        <v>11809</v>
      </c>
      <c r="C1597" s="1008" t="s">
        <v>5864</v>
      </c>
      <c r="D1597" s="305" t="s">
        <v>11810</v>
      </c>
      <c r="E1597" s="305">
        <v>525.59</v>
      </c>
      <c r="F1597" s="305">
        <v>6271642</v>
      </c>
      <c r="G1597" s="305" t="s">
        <v>11811</v>
      </c>
      <c r="H1597" s="305" t="s">
        <v>5872</v>
      </c>
      <c r="I1597" s="1008" t="s">
        <v>11812</v>
      </c>
      <c r="J1597" s="1008" t="s">
        <v>11813</v>
      </c>
      <c r="K1597" s="305" t="s">
        <v>1207</v>
      </c>
      <c r="L1597" s="305" t="s">
        <v>4532</v>
      </c>
    </row>
    <row r="1598" spans="1:12">
      <c r="A1598" s="274">
        <v>1595</v>
      </c>
      <c r="B1598" s="274" t="s">
        <v>11814</v>
      </c>
      <c r="C1598" s="274" t="s">
        <v>5864</v>
      </c>
      <c r="D1598" s="862" t="s">
        <v>11815</v>
      </c>
      <c r="E1598" s="862">
        <v>85.7</v>
      </c>
      <c r="F1598" s="862">
        <v>5145422</v>
      </c>
      <c r="G1598" s="862" t="s">
        <v>11816</v>
      </c>
      <c r="H1598" s="862" t="s">
        <v>2870</v>
      </c>
      <c r="I1598" s="274" t="s">
        <v>11817</v>
      </c>
      <c r="J1598" s="274" t="s">
        <v>11818</v>
      </c>
      <c r="K1598" s="862" t="s">
        <v>1265</v>
      </c>
      <c r="L1598" s="862" t="s">
        <v>3150</v>
      </c>
    </row>
    <row r="1599" spans="1:12" ht="24">
      <c r="A1599" s="1008">
        <v>1596</v>
      </c>
      <c r="B1599" s="1008" t="s">
        <v>11819</v>
      </c>
      <c r="C1599" s="1008" t="s">
        <v>5864</v>
      </c>
      <c r="D1599" s="305" t="s">
        <v>11820</v>
      </c>
      <c r="E1599" s="1019">
        <v>4070.55</v>
      </c>
      <c r="F1599" s="305">
        <v>5103797</v>
      </c>
      <c r="G1599" s="305" t="s">
        <v>9863</v>
      </c>
      <c r="H1599" s="305" t="s">
        <v>5966</v>
      </c>
      <c r="I1599" s="1008" t="s">
        <v>11821</v>
      </c>
      <c r="J1599" s="1008" t="s">
        <v>11822</v>
      </c>
      <c r="K1599" s="305" t="s">
        <v>1202</v>
      </c>
      <c r="L1599" s="305" t="s">
        <v>3109</v>
      </c>
    </row>
    <row r="1600" spans="1:12">
      <c r="A1600" s="274">
        <v>1597</v>
      </c>
      <c r="B1600" s="274" t="s">
        <v>11823</v>
      </c>
      <c r="C1600" s="274" t="s">
        <v>5864</v>
      </c>
      <c r="D1600" s="862" t="s">
        <v>11824</v>
      </c>
      <c r="E1600" s="862">
        <v>967.6</v>
      </c>
      <c r="F1600" s="862">
        <v>5459362</v>
      </c>
      <c r="G1600" s="862" t="s">
        <v>3532</v>
      </c>
      <c r="H1600" s="862" t="s">
        <v>2870</v>
      </c>
      <c r="I1600" s="274" t="s">
        <v>11825</v>
      </c>
      <c r="J1600" s="274" t="s">
        <v>11826</v>
      </c>
      <c r="K1600" s="862" t="s">
        <v>1202</v>
      </c>
      <c r="L1600" s="862" t="s">
        <v>3268</v>
      </c>
    </row>
    <row r="1601" spans="1:12">
      <c r="A1601" s="1008">
        <v>1598</v>
      </c>
      <c r="B1601" s="1008" t="s">
        <v>11827</v>
      </c>
      <c r="C1601" s="1008" t="s">
        <v>5864</v>
      </c>
      <c r="D1601" s="305" t="s">
        <v>11828</v>
      </c>
      <c r="E1601" s="305">
        <v>50.83</v>
      </c>
      <c r="F1601" s="305">
        <v>5947464</v>
      </c>
      <c r="G1601" s="305" t="s">
        <v>5182</v>
      </c>
      <c r="H1601" s="305" t="s">
        <v>2870</v>
      </c>
      <c r="I1601" s="1008" t="s">
        <v>11829</v>
      </c>
      <c r="J1601" s="1008" t="s">
        <v>11830</v>
      </c>
      <c r="K1601" s="305" t="s">
        <v>1239</v>
      </c>
      <c r="L1601" s="305" t="s">
        <v>3610</v>
      </c>
    </row>
    <row r="1602" spans="1:12" ht="24">
      <c r="A1602" s="274">
        <v>1599</v>
      </c>
      <c r="B1602" s="274" t="s">
        <v>11831</v>
      </c>
      <c r="C1602" s="274" t="s">
        <v>5864</v>
      </c>
      <c r="D1602" s="862" t="s">
        <v>11832</v>
      </c>
      <c r="E1602" s="862">
        <v>776.62</v>
      </c>
      <c r="F1602" s="862">
        <v>5481694</v>
      </c>
      <c r="G1602" s="862" t="s">
        <v>11833</v>
      </c>
      <c r="H1602" s="862" t="s">
        <v>2870</v>
      </c>
      <c r="I1602" s="274" t="s">
        <v>11834</v>
      </c>
      <c r="J1602" s="274" t="s">
        <v>11835</v>
      </c>
      <c r="K1602" s="862" t="s">
        <v>1265</v>
      </c>
      <c r="L1602" s="862" t="s">
        <v>2965</v>
      </c>
    </row>
    <row r="1603" spans="1:12">
      <c r="A1603" s="1008">
        <v>1600</v>
      </c>
      <c r="B1603" s="1008" t="s">
        <v>11836</v>
      </c>
      <c r="C1603" s="1008" t="s">
        <v>5864</v>
      </c>
      <c r="D1603" s="305" t="s">
        <v>11837</v>
      </c>
      <c r="E1603" s="1019">
        <v>2582.91</v>
      </c>
      <c r="F1603" s="305">
        <v>5482992</v>
      </c>
      <c r="G1603" s="305" t="s">
        <v>11838</v>
      </c>
      <c r="H1603" s="305" t="s">
        <v>2870</v>
      </c>
      <c r="I1603" s="1008" t="s">
        <v>11839</v>
      </c>
      <c r="J1603" s="1008" t="s">
        <v>11840</v>
      </c>
      <c r="K1603" s="305" t="s">
        <v>1207</v>
      </c>
      <c r="L1603" s="305" t="s">
        <v>3665</v>
      </c>
    </row>
    <row r="1604" spans="1:12" ht="24">
      <c r="A1604" s="274">
        <v>1601</v>
      </c>
      <c r="B1604" s="274" t="s">
        <v>11841</v>
      </c>
      <c r="C1604" s="274" t="s">
        <v>5864</v>
      </c>
      <c r="D1604" s="862" t="s">
        <v>3707</v>
      </c>
      <c r="E1604" s="862">
        <v>413.8</v>
      </c>
      <c r="F1604" s="862">
        <v>5634946</v>
      </c>
      <c r="G1604" s="862" t="s">
        <v>3708</v>
      </c>
      <c r="H1604" s="862" t="s">
        <v>2870</v>
      </c>
      <c r="I1604" s="274" t="s">
        <v>11839</v>
      </c>
      <c r="J1604" s="274" t="s">
        <v>11840</v>
      </c>
      <c r="K1604" s="862" t="s">
        <v>1213</v>
      </c>
      <c r="L1604" s="862" t="s">
        <v>3259</v>
      </c>
    </row>
    <row r="1605" spans="1:12">
      <c r="A1605" s="1008">
        <v>1602</v>
      </c>
      <c r="B1605" s="1008" t="s">
        <v>11842</v>
      </c>
      <c r="C1605" s="1008" t="s">
        <v>5864</v>
      </c>
      <c r="D1605" s="305" t="s">
        <v>4921</v>
      </c>
      <c r="E1605" s="305">
        <v>864.46</v>
      </c>
      <c r="F1605" s="305">
        <v>5108616</v>
      </c>
      <c r="G1605" s="305" t="s">
        <v>11843</v>
      </c>
      <c r="H1605" s="305" t="s">
        <v>2870</v>
      </c>
      <c r="I1605" s="1008" t="s">
        <v>11844</v>
      </c>
      <c r="J1605" s="1008" t="s">
        <v>11845</v>
      </c>
      <c r="K1605" s="305" t="s">
        <v>1239</v>
      </c>
      <c r="L1605" s="305" t="s">
        <v>3610</v>
      </c>
    </row>
    <row r="1606" spans="1:12">
      <c r="A1606" s="274">
        <v>1603</v>
      </c>
      <c r="B1606" s="274" t="s">
        <v>11846</v>
      </c>
      <c r="C1606" s="274" t="s">
        <v>5864</v>
      </c>
      <c r="D1606" s="862" t="s">
        <v>11847</v>
      </c>
      <c r="E1606" s="1021">
        <v>2194.6</v>
      </c>
      <c r="F1606" s="862">
        <v>5581486</v>
      </c>
      <c r="G1606" s="862" t="s">
        <v>11848</v>
      </c>
      <c r="H1606" s="862" t="s">
        <v>2870</v>
      </c>
      <c r="I1606" s="274" t="s">
        <v>11849</v>
      </c>
      <c r="J1606" s="274" t="s">
        <v>11850</v>
      </c>
      <c r="K1606" s="862" t="s">
        <v>1207</v>
      </c>
      <c r="L1606" s="862" t="s">
        <v>5846</v>
      </c>
    </row>
    <row r="1607" spans="1:12">
      <c r="A1607" s="1008">
        <v>1604</v>
      </c>
      <c r="B1607" s="1008" t="s">
        <v>11851</v>
      </c>
      <c r="C1607" s="1008" t="s">
        <v>5864</v>
      </c>
      <c r="D1607" s="305" t="s">
        <v>3414</v>
      </c>
      <c r="E1607" s="1019">
        <v>1023.69</v>
      </c>
      <c r="F1607" s="305">
        <v>5287189</v>
      </c>
      <c r="G1607" s="305" t="s">
        <v>11852</v>
      </c>
      <c r="H1607" s="305" t="s">
        <v>2870</v>
      </c>
      <c r="I1607" s="1008" t="s">
        <v>11853</v>
      </c>
      <c r="J1607" s="1008" t="s">
        <v>11854</v>
      </c>
      <c r="K1607" s="305" t="s">
        <v>11855</v>
      </c>
      <c r="L1607" s="305" t="s">
        <v>11856</v>
      </c>
    </row>
    <row r="1608" spans="1:12">
      <c r="A1608" s="274">
        <v>1605</v>
      </c>
      <c r="B1608" s="274" t="s">
        <v>11857</v>
      </c>
      <c r="C1608" s="274" t="s">
        <v>5864</v>
      </c>
      <c r="D1608" s="862" t="s">
        <v>11858</v>
      </c>
      <c r="E1608" s="862">
        <v>688.78</v>
      </c>
      <c r="F1608" s="862">
        <v>5287189</v>
      </c>
      <c r="G1608" s="862" t="s">
        <v>11852</v>
      </c>
      <c r="H1608" s="862" t="s">
        <v>2870</v>
      </c>
      <c r="I1608" s="274" t="s">
        <v>11853</v>
      </c>
      <c r="J1608" s="274" t="s">
        <v>11854</v>
      </c>
      <c r="K1608" s="862" t="s">
        <v>2022</v>
      </c>
      <c r="L1608" s="862" t="s">
        <v>7770</v>
      </c>
    </row>
    <row r="1609" spans="1:12">
      <c r="A1609" s="1008">
        <v>1606</v>
      </c>
      <c r="B1609" s="1008" t="s">
        <v>11859</v>
      </c>
      <c r="C1609" s="1008" t="s">
        <v>5864</v>
      </c>
      <c r="D1609" s="305" t="s">
        <v>5673</v>
      </c>
      <c r="E1609" s="305">
        <v>362.62</v>
      </c>
      <c r="F1609" s="305">
        <v>5938953</v>
      </c>
      <c r="G1609" s="305" t="s">
        <v>11860</v>
      </c>
      <c r="H1609" s="305" t="s">
        <v>2870</v>
      </c>
      <c r="I1609" s="1008" t="s">
        <v>11861</v>
      </c>
      <c r="J1609" s="1008" t="s">
        <v>11862</v>
      </c>
      <c r="K1609" s="305" t="s">
        <v>1250</v>
      </c>
      <c r="L1609" s="305" t="s">
        <v>3959</v>
      </c>
    </row>
    <row r="1610" spans="1:12">
      <c r="A1610" s="274">
        <v>1607</v>
      </c>
      <c r="B1610" s="274" t="s">
        <v>11863</v>
      </c>
      <c r="C1610" s="274" t="s">
        <v>5864</v>
      </c>
      <c r="D1610" s="862" t="s">
        <v>11864</v>
      </c>
      <c r="E1610" s="862">
        <v>128.69</v>
      </c>
      <c r="F1610" s="862">
        <v>6354785</v>
      </c>
      <c r="G1610" s="862" t="s">
        <v>11865</v>
      </c>
      <c r="H1610" s="862" t="s">
        <v>5872</v>
      </c>
      <c r="I1610" s="274" t="s">
        <v>11866</v>
      </c>
      <c r="J1610" s="274" t="s">
        <v>11867</v>
      </c>
      <c r="K1610" s="862" t="s">
        <v>1207</v>
      </c>
      <c r="L1610" s="862" t="s">
        <v>3143</v>
      </c>
    </row>
    <row r="1611" spans="1:12">
      <c r="A1611" s="1008">
        <v>1608</v>
      </c>
      <c r="B1611" s="1008" t="s">
        <v>11868</v>
      </c>
      <c r="C1611" s="1008" t="s">
        <v>5864</v>
      </c>
      <c r="D1611" s="305" t="s">
        <v>3816</v>
      </c>
      <c r="E1611" s="1019">
        <v>3366.43</v>
      </c>
      <c r="F1611" s="305">
        <v>2069792</v>
      </c>
      <c r="G1611" s="305" t="s">
        <v>11704</v>
      </c>
      <c r="H1611" s="305" t="s">
        <v>2870</v>
      </c>
      <c r="I1611" s="1008" t="s">
        <v>11869</v>
      </c>
      <c r="J1611" s="1008" t="s">
        <v>11870</v>
      </c>
      <c r="K1611" s="305" t="s">
        <v>1809</v>
      </c>
      <c r="L1611" s="305" t="s">
        <v>11871</v>
      </c>
    </row>
    <row r="1612" spans="1:12">
      <c r="A1612" s="274">
        <v>1609</v>
      </c>
      <c r="B1612" s="274" t="s">
        <v>11872</v>
      </c>
      <c r="C1612" s="274" t="s">
        <v>5864</v>
      </c>
      <c r="D1612" s="862" t="s">
        <v>11873</v>
      </c>
      <c r="E1612" s="862">
        <v>727.91</v>
      </c>
      <c r="F1612" s="862">
        <v>2674866</v>
      </c>
      <c r="G1612" s="862" t="s">
        <v>11874</v>
      </c>
      <c r="H1612" s="862" t="s">
        <v>2870</v>
      </c>
      <c r="I1612" s="274" t="s">
        <v>11869</v>
      </c>
      <c r="J1612" s="274" t="s">
        <v>11870</v>
      </c>
      <c r="K1612" s="862" t="s">
        <v>1207</v>
      </c>
      <c r="L1612" s="862" t="s">
        <v>3022</v>
      </c>
    </row>
    <row r="1613" spans="1:12">
      <c r="A1613" s="1008">
        <v>1610</v>
      </c>
      <c r="B1613" s="1008" t="s">
        <v>11875</v>
      </c>
      <c r="C1613" s="1008" t="s">
        <v>5864</v>
      </c>
      <c r="D1613" s="305" t="s">
        <v>4413</v>
      </c>
      <c r="E1613" s="305">
        <v>537.48</v>
      </c>
      <c r="F1613" s="305">
        <v>5266637</v>
      </c>
      <c r="G1613" s="305" t="s">
        <v>11876</v>
      </c>
      <c r="H1613" s="305" t="s">
        <v>2870</v>
      </c>
      <c r="I1613" s="1008" t="s">
        <v>11869</v>
      </c>
      <c r="J1613" s="1008" t="s">
        <v>11870</v>
      </c>
      <c r="K1613" s="305" t="s">
        <v>1164</v>
      </c>
      <c r="L1613" s="305" t="s">
        <v>3364</v>
      </c>
    </row>
    <row r="1614" spans="1:12">
      <c r="A1614" s="274">
        <v>1611</v>
      </c>
      <c r="B1614" s="274" t="s">
        <v>11877</v>
      </c>
      <c r="C1614" s="274" t="s">
        <v>5864</v>
      </c>
      <c r="D1614" s="862" t="s">
        <v>11878</v>
      </c>
      <c r="E1614" s="862">
        <v>741.08</v>
      </c>
      <c r="F1614" s="862">
        <v>6152392</v>
      </c>
      <c r="G1614" s="862" t="s">
        <v>11879</v>
      </c>
      <c r="H1614" s="862" t="s">
        <v>2870</v>
      </c>
      <c r="I1614" s="274" t="s">
        <v>11869</v>
      </c>
      <c r="J1614" s="274" t="s">
        <v>11870</v>
      </c>
      <c r="K1614" s="862" t="s">
        <v>1184</v>
      </c>
      <c r="L1614" s="862" t="s">
        <v>3054</v>
      </c>
    </row>
    <row r="1615" spans="1:12">
      <c r="A1615" s="1008">
        <v>1612</v>
      </c>
      <c r="B1615" s="1008" t="s">
        <v>11880</v>
      </c>
      <c r="C1615" s="1008" t="s">
        <v>5864</v>
      </c>
      <c r="D1615" s="305" t="s">
        <v>5099</v>
      </c>
      <c r="E1615" s="305">
        <v>221.94</v>
      </c>
      <c r="F1615" s="305">
        <v>5353564</v>
      </c>
      <c r="G1615" s="305" t="s">
        <v>11881</v>
      </c>
      <c r="H1615" s="305" t="s">
        <v>2870</v>
      </c>
      <c r="I1615" s="1008" t="s">
        <v>11882</v>
      </c>
      <c r="J1615" s="1008" t="s">
        <v>11883</v>
      </c>
      <c r="K1615" s="305" t="s">
        <v>1213</v>
      </c>
      <c r="L1615" s="305" t="s">
        <v>3259</v>
      </c>
    </row>
    <row r="1616" spans="1:12">
      <c r="A1616" s="274">
        <v>1613</v>
      </c>
      <c r="B1616" s="274" t="s">
        <v>11884</v>
      </c>
      <c r="C1616" s="274" t="s">
        <v>5864</v>
      </c>
      <c r="D1616" s="862" t="s">
        <v>11885</v>
      </c>
      <c r="E1616" s="1021">
        <v>1154.03</v>
      </c>
      <c r="F1616" s="862">
        <v>2726378</v>
      </c>
      <c r="G1616" s="862" t="s">
        <v>11886</v>
      </c>
      <c r="H1616" s="862" t="s">
        <v>2870</v>
      </c>
      <c r="I1616" s="274" t="s">
        <v>11887</v>
      </c>
      <c r="J1616" s="274" t="s">
        <v>11888</v>
      </c>
      <c r="K1616" s="862" t="s">
        <v>1207</v>
      </c>
      <c r="L1616" s="862" t="s">
        <v>5846</v>
      </c>
    </row>
    <row r="1617" spans="1:12">
      <c r="A1617" s="1008">
        <v>1614</v>
      </c>
      <c r="B1617" s="1008" t="s">
        <v>11889</v>
      </c>
      <c r="C1617" s="1008" t="s">
        <v>5864</v>
      </c>
      <c r="D1617" s="305" t="s">
        <v>11890</v>
      </c>
      <c r="E1617" s="305">
        <v>217.91</v>
      </c>
      <c r="F1617" s="305">
        <v>6006124</v>
      </c>
      <c r="G1617" s="305" t="s">
        <v>5540</v>
      </c>
      <c r="H1617" s="305" t="s">
        <v>2870</v>
      </c>
      <c r="I1617" s="1008" t="s">
        <v>11891</v>
      </c>
      <c r="J1617" s="1008" t="s">
        <v>11892</v>
      </c>
      <c r="K1617" s="305" t="s">
        <v>1255</v>
      </c>
      <c r="L1617" s="305" t="s">
        <v>5539</v>
      </c>
    </row>
    <row r="1618" spans="1:12">
      <c r="A1618" s="274">
        <v>1615</v>
      </c>
      <c r="B1618" s="274" t="s">
        <v>11893</v>
      </c>
      <c r="C1618" s="274" t="s">
        <v>5864</v>
      </c>
      <c r="D1618" s="862" t="s">
        <v>11371</v>
      </c>
      <c r="E1618" s="1021">
        <v>15408.02</v>
      </c>
      <c r="F1618" s="862">
        <v>6396682</v>
      </c>
      <c r="G1618" s="862" t="s">
        <v>11894</v>
      </c>
      <c r="H1618" s="862" t="s">
        <v>2870</v>
      </c>
      <c r="I1618" s="274" t="s">
        <v>11895</v>
      </c>
      <c r="J1618" s="274" t="s">
        <v>11896</v>
      </c>
      <c r="K1618" s="862" t="s">
        <v>1213</v>
      </c>
      <c r="L1618" s="862" t="s">
        <v>4767</v>
      </c>
    </row>
    <row r="1619" spans="1:12">
      <c r="A1619" s="1008">
        <v>1616</v>
      </c>
      <c r="B1619" s="1008" t="s">
        <v>11897</v>
      </c>
      <c r="C1619" s="1008" t="s">
        <v>5864</v>
      </c>
      <c r="D1619" s="305" t="s">
        <v>3364</v>
      </c>
      <c r="E1619" s="305">
        <v>223</v>
      </c>
      <c r="F1619" s="305">
        <v>5195454</v>
      </c>
      <c r="G1619" s="305" t="s">
        <v>11898</v>
      </c>
      <c r="H1619" s="305" t="s">
        <v>2870</v>
      </c>
      <c r="I1619" s="1008" t="s">
        <v>11899</v>
      </c>
      <c r="J1619" s="1008" t="s">
        <v>11900</v>
      </c>
      <c r="K1619" s="305" t="s">
        <v>1260</v>
      </c>
      <c r="L1619" s="305" t="s">
        <v>6757</v>
      </c>
    </row>
    <row r="1620" spans="1:12">
      <c r="A1620" s="274">
        <v>1617</v>
      </c>
      <c r="B1620" s="274" t="s">
        <v>11901</v>
      </c>
      <c r="C1620" s="274" t="s">
        <v>5864</v>
      </c>
      <c r="D1620" s="862" t="s">
        <v>4420</v>
      </c>
      <c r="E1620" s="1021">
        <v>1735.55</v>
      </c>
      <c r="F1620" s="862">
        <v>5107733</v>
      </c>
      <c r="G1620" s="862" t="s">
        <v>5744</v>
      </c>
      <c r="H1620" s="862" t="s">
        <v>2870</v>
      </c>
      <c r="I1620" s="274" t="s">
        <v>11902</v>
      </c>
      <c r="J1620" s="274" t="s">
        <v>11903</v>
      </c>
      <c r="K1620" s="862" t="s">
        <v>1179</v>
      </c>
      <c r="L1620" s="862" t="s">
        <v>3486</v>
      </c>
    </row>
    <row r="1621" spans="1:12" ht="24">
      <c r="A1621" s="1008">
        <v>1618</v>
      </c>
      <c r="B1621" s="1008" t="s">
        <v>11904</v>
      </c>
      <c r="C1621" s="1008" t="s">
        <v>5864</v>
      </c>
      <c r="D1621" s="305" t="s">
        <v>11905</v>
      </c>
      <c r="E1621" s="1019">
        <v>1092.77</v>
      </c>
      <c r="F1621" s="305">
        <v>5145414</v>
      </c>
      <c r="G1621" s="305" t="s">
        <v>11906</v>
      </c>
      <c r="H1621" s="305" t="s">
        <v>2870</v>
      </c>
      <c r="I1621" s="1008" t="s">
        <v>11907</v>
      </c>
      <c r="J1621" s="1008" t="s">
        <v>11908</v>
      </c>
      <c r="K1621" s="305" t="s">
        <v>1179</v>
      </c>
      <c r="L1621" s="305" t="s">
        <v>3782</v>
      </c>
    </row>
    <row r="1622" spans="1:12" ht="24">
      <c r="A1622" s="274">
        <v>1619</v>
      </c>
      <c r="B1622" s="274" t="s">
        <v>11909</v>
      </c>
      <c r="C1622" s="274" t="s">
        <v>5864</v>
      </c>
      <c r="D1622" s="862" t="s">
        <v>11910</v>
      </c>
      <c r="E1622" s="1021">
        <v>6364.36</v>
      </c>
      <c r="F1622" s="862">
        <v>5420504</v>
      </c>
      <c r="G1622" s="862" t="s">
        <v>11911</v>
      </c>
      <c r="H1622" s="862" t="s">
        <v>2870</v>
      </c>
      <c r="I1622" s="274" t="s">
        <v>11912</v>
      </c>
      <c r="J1622" s="274" t="s">
        <v>11913</v>
      </c>
      <c r="K1622" s="862" t="s">
        <v>1179</v>
      </c>
      <c r="L1622" s="862" t="s">
        <v>11914</v>
      </c>
    </row>
    <row r="1623" spans="1:12" ht="24">
      <c r="A1623" s="1008">
        <v>1620</v>
      </c>
      <c r="B1623" s="1008" t="s">
        <v>11915</v>
      </c>
      <c r="C1623" s="1008" t="s">
        <v>5864</v>
      </c>
      <c r="D1623" s="305" t="s">
        <v>3364</v>
      </c>
      <c r="E1623" s="1019">
        <v>3924.54</v>
      </c>
      <c r="F1623" s="305">
        <v>3753603</v>
      </c>
      <c r="G1623" s="305" t="s">
        <v>11916</v>
      </c>
      <c r="H1623" s="305" t="s">
        <v>2870</v>
      </c>
      <c r="I1623" s="1008" t="s">
        <v>11917</v>
      </c>
      <c r="J1623" s="1008" t="s">
        <v>11918</v>
      </c>
      <c r="K1623" s="305" t="s">
        <v>5159</v>
      </c>
      <c r="L1623" s="305" t="s">
        <v>11919</v>
      </c>
    </row>
    <row r="1624" spans="1:12">
      <c r="A1624" s="274">
        <v>1621</v>
      </c>
      <c r="B1624" s="274" t="s">
        <v>11920</v>
      </c>
      <c r="C1624" s="274" t="s">
        <v>5864</v>
      </c>
      <c r="D1624" s="862" t="s">
        <v>11921</v>
      </c>
      <c r="E1624" s="1021">
        <v>11966.2</v>
      </c>
      <c r="F1624" s="862">
        <v>3318486</v>
      </c>
      <c r="G1624" s="862" t="s">
        <v>5619</v>
      </c>
      <c r="H1624" s="862" t="s">
        <v>2870</v>
      </c>
      <c r="I1624" s="274" t="s">
        <v>11917</v>
      </c>
      <c r="J1624" s="274" t="s">
        <v>11918</v>
      </c>
      <c r="K1624" s="862" t="s">
        <v>1202</v>
      </c>
      <c r="L1624" s="862" t="s">
        <v>2998</v>
      </c>
    </row>
    <row r="1625" spans="1:12">
      <c r="A1625" s="1008">
        <v>1622</v>
      </c>
      <c r="B1625" s="1008" t="s">
        <v>11922</v>
      </c>
      <c r="C1625" s="1008" t="s">
        <v>5864</v>
      </c>
      <c r="D1625" s="305" t="s">
        <v>5270</v>
      </c>
      <c r="E1625" s="305">
        <v>43.1</v>
      </c>
      <c r="F1625" s="305">
        <v>5046483</v>
      </c>
      <c r="G1625" s="305" t="s">
        <v>9406</v>
      </c>
      <c r="H1625" s="305" t="s">
        <v>2870</v>
      </c>
      <c r="I1625" s="1008" t="s">
        <v>11923</v>
      </c>
      <c r="J1625" s="1008" t="s">
        <v>11924</v>
      </c>
      <c r="K1625" s="305" t="s">
        <v>1184</v>
      </c>
      <c r="L1625" s="305" t="s">
        <v>3054</v>
      </c>
    </row>
    <row r="1626" spans="1:12">
      <c r="A1626" s="274">
        <v>1623</v>
      </c>
      <c r="B1626" s="274" t="s">
        <v>11925</v>
      </c>
      <c r="C1626" s="274" t="s">
        <v>5864</v>
      </c>
      <c r="D1626" s="862" t="s">
        <v>3730</v>
      </c>
      <c r="E1626" s="862">
        <v>177.41</v>
      </c>
      <c r="F1626" s="862">
        <v>5460816</v>
      </c>
      <c r="G1626" s="862" t="s">
        <v>11926</v>
      </c>
      <c r="H1626" s="862" t="s">
        <v>2870</v>
      </c>
      <c r="I1626" s="274" t="s">
        <v>11927</v>
      </c>
      <c r="J1626" s="274" t="s">
        <v>11928</v>
      </c>
      <c r="K1626" s="862" t="s">
        <v>1265</v>
      </c>
      <c r="L1626" s="862" t="s">
        <v>4690</v>
      </c>
    </row>
    <row r="1627" spans="1:12">
      <c r="A1627" s="1008">
        <v>1624</v>
      </c>
      <c r="B1627" s="1008" t="s">
        <v>11929</v>
      </c>
      <c r="C1627" s="1008" t="s">
        <v>5864</v>
      </c>
      <c r="D1627" s="305" t="s">
        <v>11698</v>
      </c>
      <c r="E1627" s="305">
        <v>8.33</v>
      </c>
      <c r="F1627" s="305">
        <v>5935539</v>
      </c>
      <c r="G1627" s="305" t="s">
        <v>6031</v>
      </c>
      <c r="H1627" s="305" t="s">
        <v>2870</v>
      </c>
      <c r="I1627" s="1008" t="s">
        <v>11927</v>
      </c>
      <c r="J1627" s="1008" t="s">
        <v>11928</v>
      </c>
      <c r="K1627" s="305" t="s">
        <v>2022</v>
      </c>
      <c r="L1627" s="305" t="s">
        <v>2903</v>
      </c>
    </row>
    <row r="1628" spans="1:12" ht="24">
      <c r="A1628" s="274">
        <v>1625</v>
      </c>
      <c r="B1628" s="274" t="s">
        <v>11930</v>
      </c>
      <c r="C1628" s="274" t="s">
        <v>5864</v>
      </c>
      <c r="D1628" s="862" t="s">
        <v>11931</v>
      </c>
      <c r="E1628" s="1021">
        <v>11465.86</v>
      </c>
      <c r="F1628" s="862">
        <v>5468213</v>
      </c>
      <c r="G1628" s="862" t="s">
        <v>11932</v>
      </c>
      <c r="H1628" s="862" t="s">
        <v>2870</v>
      </c>
      <c r="I1628" s="274" t="s">
        <v>11933</v>
      </c>
      <c r="J1628" s="274" t="s">
        <v>11934</v>
      </c>
      <c r="K1628" s="862" t="s">
        <v>1179</v>
      </c>
      <c r="L1628" s="862" t="s">
        <v>10047</v>
      </c>
    </row>
    <row r="1629" spans="1:12" ht="24">
      <c r="A1629" s="1008">
        <v>1626</v>
      </c>
      <c r="B1629" s="1008" t="s">
        <v>11935</v>
      </c>
      <c r="C1629" s="1008" t="s">
        <v>5864</v>
      </c>
      <c r="D1629" s="305" t="s">
        <v>11936</v>
      </c>
      <c r="E1629" s="305">
        <v>957.1</v>
      </c>
      <c r="F1629" s="305">
        <v>5253535</v>
      </c>
      <c r="G1629" s="305" t="s">
        <v>7027</v>
      </c>
      <c r="H1629" s="305" t="s">
        <v>2870</v>
      </c>
      <c r="I1629" s="1008" t="s">
        <v>11933</v>
      </c>
      <c r="J1629" s="1008" t="s">
        <v>11934</v>
      </c>
      <c r="K1629" s="305" t="s">
        <v>6405</v>
      </c>
      <c r="L1629" s="305" t="s">
        <v>3705</v>
      </c>
    </row>
    <row r="1630" spans="1:12" ht="24">
      <c r="A1630" s="274">
        <v>1627</v>
      </c>
      <c r="B1630" s="274" t="s">
        <v>11937</v>
      </c>
      <c r="C1630" s="274" t="s">
        <v>5864</v>
      </c>
      <c r="D1630" s="862" t="s">
        <v>11938</v>
      </c>
      <c r="E1630" s="1021">
        <v>2316.23</v>
      </c>
      <c r="F1630" s="862">
        <v>6050948</v>
      </c>
      <c r="G1630" s="862" t="s">
        <v>11939</v>
      </c>
      <c r="H1630" s="862" t="s">
        <v>5966</v>
      </c>
      <c r="I1630" s="274" t="s">
        <v>11940</v>
      </c>
      <c r="J1630" s="274" t="s">
        <v>11941</v>
      </c>
      <c r="K1630" s="862" t="s">
        <v>1265</v>
      </c>
      <c r="L1630" s="862" t="s">
        <v>2923</v>
      </c>
    </row>
    <row r="1631" spans="1:12">
      <c r="A1631" s="1008">
        <v>1628</v>
      </c>
      <c r="B1631" s="1008" t="s">
        <v>11942</v>
      </c>
      <c r="C1631" s="1008" t="s">
        <v>5864</v>
      </c>
      <c r="D1631" s="305" t="s">
        <v>11943</v>
      </c>
      <c r="E1631" s="305">
        <v>421.14</v>
      </c>
      <c r="F1631" s="305">
        <v>5439574</v>
      </c>
      <c r="G1631" s="305" t="s">
        <v>11772</v>
      </c>
      <c r="H1631" s="305" t="s">
        <v>2870</v>
      </c>
      <c r="I1631" s="1008" t="s">
        <v>11944</v>
      </c>
      <c r="J1631" s="1008" t="s">
        <v>11945</v>
      </c>
      <c r="K1631" s="305" t="s">
        <v>1255</v>
      </c>
      <c r="L1631" s="305" t="s">
        <v>1184</v>
      </c>
    </row>
    <row r="1632" spans="1:12" ht="24">
      <c r="A1632" s="274">
        <v>1629</v>
      </c>
      <c r="B1632" s="274" t="s">
        <v>11946</v>
      </c>
      <c r="C1632" s="274" t="s">
        <v>5864</v>
      </c>
      <c r="D1632" s="862" t="s">
        <v>5809</v>
      </c>
      <c r="E1632" s="1021">
        <v>5226.1400000000003</v>
      </c>
      <c r="F1632" s="862">
        <v>5450861</v>
      </c>
      <c r="G1632" s="862" t="s">
        <v>11947</v>
      </c>
      <c r="H1632" s="862" t="s">
        <v>5966</v>
      </c>
      <c r="I1632" s="274" t="s">
        <v>11944</v>
      </c>
      <c r="J1632" s="274" t="s">
        <v>11945</v>
      </c>
      <c r="K1632" s="862" t="s">
        <v>1213</v>
      </c>
      <c r="L1632" s="862" t="s">
        <v>3105</v>
      </c>
    </row>
    <row r="1633" spans="1:12">
      <c r="A1633" s="1008">
        <v>1630</v>
      </c>
      <c r="B1633" s="1008" t="s">
        <v>11948</v>
      </c>
      <c r="C1633" s="1008" t="s">
        <v>5864</v>
      </c>
      <c r="D1633" s="305" t="s">
        <v>9092</v>
      </c>
      <c r="E1633" s="305">
        <v>51.78</v>
      </c>
      <c r="F1633" s="305">
        <v>2006057</v>
      </c>
      <c r="G1633" s="305" t="s">
        <v>11949</v>
      </c>
      <c r="H1633" s="305" t="s">
        <v>2870</v>
      </c>
      <c r="I1633" s="1008" t="s">
        <v>11950</v>
      </c>
      <c r="J1633" s="1008" t="s">
        <v>11951</v>
      </c>
      <c r="K1633" s="305" t="s">
        <v>2022</v>
      </c>
      <c r="L1633" s="305" t="s">
        <v>3059</v>
      </c>
    </row>
    <row r="1634" spans="1:12" ht="24">
      <c r="A1634" s="274">
        <v>1631</v>
      </c>
      <c r="B1634" s="274" t="s">
        <v>11952</v>
      </c>
      <c r="C1634" s="274" t="s">
        <v>5864</v>
      </c>
      <c r="D1634" s="862" t="s">
        <v>4102</v>
      </c>
      <c r="E1634" s="862">
        <v>786.34</v>
      </c>
      <c r="F1634" s="862">
        <v>5098033</v>
      </c>
      <c r="G1634" s="862" t="s">
        <v>10162</v>
      </c>
      <c r="H1634" s="862" t="s">
        <v>5966</v>
      </c>
      <c r="I1634" s="274" t="s">
        <v>11953</v>
      </c>
      <c r="J1634" s="274" t="s">
        <v>11954</v>
      </c>
      <c r="K1634" s="862" t="s">
        <v>1213</v>
      </c>
      <c r="L1634" s="862" t="s">
        <v>10165</v>
      </c>
    </row>
    <row r="1635" spans="1:12">
      <c r="A1635" s="1008">
        <v>1632</v>
      </c>
      <c r="B1635" s="1008" t="s">
        <v>11955</v>
      </c>
      <c r="C1635" s="1008" t="s">
        <v>5864</v>
      </c>
      <c r="D1635" s="305" t="s">
        <v>11956</v>
      </c>
      <c r="E1635" s="1019">
        <v>4244.3</v>
      </c>
      <c r="F1635" s="305">
        <v>5070554</v>
      </c>
      <c r="G1635" s="305" t="s">
        <v>11957</v>
      </c>
      <c r="H1635" s="305" t="s">
        <v>2870</v>
      </c>
      <c r="I1635" s="1008" t="s">
        <v>11953</v>
      </c>
      <c r="J1635" s="1008" t="s">
        <v>11954</v>
      </c>
      <c r="K1635" s="305" t="s">
        <v>1759</v>
      </c>
      <c r="L1635" s="305" t="s">
        <v>2908</v>
      </c>
    </row>
    <row r="1636" spans="1:12">
      <c r="A1636" s="274">
        <v>1633</v>
      </c>
      <c r="B1636" s="274" t="s">
        <v>11958</v>
      </c>
      <c r="C1636" s="274" t="s">
        <v>5864</v>
      </c>
      <c r="D1636" s="862" t="s">
        <v>5076</v>
      </c>
      <c r="E1636" s="862">
        <v>410.06</v>
      </c>
      <c r="F1636" s="862">
        <v>5876826</v>
      </c>
      <c r="G1636" s="862" t="s">
        <v>11959</v>
      </c>
      <c r="H1636" s="862" t="s">
        <v>2870</v>
      </c>
      <c r="I1636" s="274" t="s">
        <v>11960</v>
      </c>
      <c r="J1636" s="274" t="s">
        <v>11961</v>
      </c>
      <c r="K1636" s="862" t="s">
        <v>1239</v>
      </c>
      <c r="L1636" s="862" t="s">
        <v>3610</v>
      </c>
    </row>
    <row r="1637" spans="1:12">
      <c r="A1637" s="1008">
        <v>1634</v>
      </c>
      <c r="B1637" s="1008" t="s">
        <v>11962</v>
      </c>
      <c r="C1637" s="1008" t="s">
        <v>5864</v>
      </c>
      <c r="D1637" s="305" t="s">
        <v>2980</v>
      </c>
      <c r="E1637" s="305">
        <v>329.98</v>
      </c>
      <c r="F1637" s="305">
        <v>5081416</v>
      </c>
      <c r="G1637" s="305" t="s">
        <v>2981</v>
      </c>
      <c r="H1637" s="305" t="s">
        <v>2870</v>
      </c>
      <c r="I1637" s="1008" t="s">
        <v>11963</v>
      </c>
      <c r="J1637" s="1008" t="s">
        <v>11964</v>
      </c>
      <c r="K1637" s="305" t="s">
        <v>1234</v>
      </c>
      <c r="L1637" s="305" t="s">
        <v>5199</v>
      </c>
    </row>
    <row r="1638" spans="1:12">
      <c r="A1638" s="274">
        <v>1635</v>
      </c>
      <c r="B1638" s="274" t="s">
        <v>11965</v>
      </c>
      <c r="C1638" s="274" t="s">
        <v>5864</v>
      </c>
      <c r="D1638" s="862" t="s">
        <v>3984</v>
      </c>
      <c r="E1638" s="862">
        <v>186.41</v>
      </c>
      <c r="F1638" s="862">
        <v>5583152</v>
      </c>
      <c r="G1638" s="862" t="s">
        <v>3985</v>
      </c>
      <c r="H1638" s="862" t="s">
        <v>2870</v>
      </c>
      <c r="I1638" s="274" t="s">
        <v>11966</v>
      </c>
      <c r="J1638" s="274" t="s">
        <v>11967</v>
      </c>
      <c r="K1638" s="862" t="s">
        <v>1250</v>
      </c>
      <c r="L1638" s="862" t="s">
        <v>4203</v>
      </c>
    </row>
    <row r="1639" spans="1:12" ht="24">
      <c r="A1639" s="1008">
        <v>1636</v>
      </c>
      <c r="B1639" s="1008" t="s">
        <v>11968</v>
      </c>
      <c r="C1639" s="1008" t="s">
        <v>5864</v>
      </c>
      <c r="D1639" s="305" t="s">
        <v>3139</v>
      </c>
      <c r="E1639" s="305">
        <v>100.38</v>
      </c>
      <c r="F1639" s="305">
        <v>5383854</v>
      </c>
      <c r="G1639" s="305" t="s">
        <v>4754</v>
      </c>
      <c r="H1639" s="305" t="s">
        <v>2870</v>
      </c>
      <c r="I1639" s="1008" t="s">
        <v>11969</v>
      </c>
      <c r="J1639" s="1008" t="s">
        <v>11970</v>
      </c>
      <c r="K1639" s="305" t="s">
        <v>1202</v>
      </c>
      <c r="L1639" s="305" t="s">
        <v>3268</v>
      </c>
    </row>
    <row r="1640" spans="1:12" ht="24">
      <c r="A1640" s="274">
        <v>1637</v>
      </c>
      <c r="B1640" s="274" t="s">
        <v>11971</v>
      </c>
      <c r="C1640" s="274" t="s">
        <v>5864</v>
      </c>
      <c r="D1640" s="862" t="s">
        <v>3139</v>
      </c>
      <c r="E1640" s="862">
        <v>515.04999999999995</v>
      </c>
      <c r="F1640" s="862">
        <v>5383854</v>
      </c>
      <c r="G1640" s="862" t="s">
        <v>4754</v>
      </c>
      <c r="H1640" s="862" t="s">
        <v>2870</v>
      </c>
      <c r="I1640" s="274" t="s">
        <v>11969</v>
      </c>
      <c r="J1640" s="274" t="s">
        <v>11970</v>
      </c>
      <c r="K1640" s="862" t="s">
        <v>1202</v>
      </c>
      <c r="L1640" s="862" t="s">
        <v>3268</v>
      </c>
    </row>
    <row r="1641" spans="1:12">
      <c r="A1641" s="1008">
        <v>1638</v>
      </c>
      <c r="B1641" s="1008" t="s">
        <v>11972</v>
      </c>
      <c r="C1641" s="1008" t="s">
        <v>5864</v>
      </c>
      <c r="D1641" s="305" t="s">
        <v>11973</v>
      </c>
      <c r="E1641" s="305">
        <v>28.14</v>
      </c>
      <c r="F1641" s="305">
        <v>5215757</v>
      </c>
      <c r="G1641" s="305" t="s">
        <v>7152</v>
      </c>
      <c r="H1641" s="305" t="s">
        <v>2870</v>
      </c>
      <c r="I1641" s="1008" t="s">
        <v>11969</v>
      </c>
      <c r="J1641" s="1008" t="s">
        <v>11970</v>
      </c>
      <c r="K1641" s="305" t="s">
        <v>2022</v>
      </c>
      <c r="L1641" s="305" t="s">
        <v>3394</v>
      </c>
    </row>
    <row r="1642" spans="1:12">
      <c r="A1642" s="274">
        <v>1639</v>
      </c>
      <c r="B1642" s="274" t="s">
        <v>11974</v>
      </c>
      <c r="C1642" s="274" t="s">
        <v>5864</v>
      </c>
      <c r="D1642" s="862" t="s">
        <v>3890</v>
      </c>
      <c r="E1642" s="1021">
        <v>2487.1799999999998</v>
      </c>
      <c r="F1642" s="862">
        <v>2715619</v>
      </c>
      <c r="G1642" s="862" t="s">
        <v>10960</v>
      </c>
      <c r="H1642" s="862" t="s">
        <v>5872</v>
      </c>
      <c r="I1642" s="274" t="s">
        <v>11969</v>
      </c>
      <c r="J1642" s="274" t="s">
        <v>11970</v>
      </c>
      <c r="K1642" s="862" t="s">
        <v>1173</v>
      </c>
      <c r="L1642" s="862" t="s">
        <v>4246</v>
      </c>
    </row>
    <row r="1643" spans="1:12">
      <c r="A1643" s="1008">
        <v>1640</v>
      </c>
      <c r="B1643" s="1008" t="s">
        <v>11975</v>
      </c>
      <c r="C1643" s="1008" t="s">
        <v>5864</v>
      </c>
      <c r="D1643" s="305" t="s">
        <v>3014</v>
      </c>
      <c r="E1643" s="1019">
        <v>2223.9299999999998</v>
      </c>
      <c r="F1643" s="305">
        <v>5059755</v>
      </c>
      <c r="G1643" s="305" t="s">
        <v>11976</v>
      </c>
      <c r="H1643" s="305" t="s">
        <v>2870</v>
      </c>
      <c r="I1643" s="1008" t="s">
        <v>11977</v>
      </c>
      <c r="J1643" s="1008" t="s">
        <v>11978</v>
      </c>
      <c r="K1643" s="305" t="s">
        <v>2022</v>
      </c>
      <c r="L1643" s="305" t="s">
        <v>3105</v>
      </c>
    </row>
    <row r="1644" spans="1:12">
      <c r="A1644" s="274">
        <v>1641</v>
      </c>
      <c r="B1644" s="274" t="s">
        <v>11979</v>
      </c>
      <c r="C1644" s="274" t="s">
        <v>5864</v>
      </c>
      <c r="D1644" s="862" t="s">
        <v>4405</v>
      </c>
      <c r="E1644" s="862">
        <v>195.75</v>
      </c>
      <c r="F1644" s="862">
        <v>5824699</v>
      </c>
      <c r="G1644" s="862" t="s">
        <v>11980</v>
      </c>
      <c r="H1644" s="862" t="s">
        <v>2870</v>
      </c>
      <c r="I1644" s="274" t="s">
        <v>11981</v>
      </c>
      <c r="J1644" s="274" t="s">
        <v>11982</v>
      </c>
      <c r="K1644" s="862" t="s">
        <v>1265</v>
      </c>
      <c r="L1644" s="862" t="s">
        <v>4407</v>
      </c>
    </row>
    <row r="1645" spans="1:12" ht="36">
      <c r="A1645" s="1008">
        <v>1642</v>
      </c>
      <c r="B1645" s="1008" t="s">
        <v>11983</v>
      </c>
      <c r="C1645" s="1008" t="s">
        <v>5864</v>
      </c>
      <c r="D1645" s="305" t="s">
        <v>963</v>
      </c>
      <c r="E1645" s="305">
        <v>157.08000000000001</v>
      </c>
      <c r="F1645" s="305">
        <v>6438776</v>
      </c>
      <c r="G1645" s="305" t="s">
        <v>11984</v>
      </c>
      <c r="H1645" s="305" t="s">
        <v>2870</v>
      </c>
      <c r="I1645" s="1008" t="s">
        <v>11985</v>
      </c>
      <c r="J1645" s="1008" t="s">
        <v>11986</v>
      </c>
      <c r="K1645" s="305" t="s">
        <v>2058</v>
      </c>
      <c r="L1645" s="305" t="s">
        <v>1197</v>
      </c>
    </row>
    <row r="1646" spans="1:12">
      <c r="A1646" s="274">
        <v>1643</v>
      </c>
      <c r="B1646" s="274" t="s">
        <v>11987</v>
      </c>
      <c r="C1646" s="274" t="s">
        <v>5864</v>
      </c>
      <c r="D1646" s="862" t="s">
        <v>5270</v>
      </c>
      <c r="E1646" s="862">
        <v>146.38</v>
      </c>
      <c r="F1646" s="862">
        <v>5110467</v>
      </c>
      <c r="G1646" s="862" t="s">
        <v>11988</v>
      </c>
      <c r="H1646" s="862" t="s">
        <v>2870</v>
      </c>
      <c r="I1646" s="274" t="s">
        <v>11985</v>
      </c>
      <c r="J1646" s="274" t="s">
        <v>11986</v>
      </c>
      <c r="K1646" s="862" t="s">
        <v>1184</v>
      </c>
      <c r="L1646" s="862" t="s">
        <v>3054</v>
      </c>
    </row>
    <row r="1647" spans="1:12">
      <c r="A1647" s="1008">
        <v>1644</v>
      </c>
      <c r="B1647" s="1008" t="s">
        <v>11989</v>
      </c>
      <c r="C1647" s="1008" t="s">
        <v>5864</v>
      </c>
      <c r="D1647" s="305" t="s">
        <v>1202</v>
      </c>
      <c r="E1647" s="305">
        <v>390.96</v>
      </c>
      <c r="F1647" s="305">
        <v>5261198</v>
      </c>
      <c r="G1647" s="305" t="s">
        <v>9731</v>
      </c>
      <c r="H1647" s="305" t="s">
        <v>2870</v>
      </c>
      <c r="I1647" s="1008" t="s">
        <v>11990</v>
      </c>
      <c r="J1647" s="1008" t="s">
        <v>11991</v>
      </c>
      <c r="K1647" s="305" t="s">
        <v>1202</v>
      </c>
      <c r="L1647" s="305" t="s">
        <v>9732</v>
      </c>
    </row>
    <row r="1648" spans="1:12">
      <c r="A1648" s="274">
        <v>1645</v>
      </c>
      <c r="B1648" s="274" t="s">
        <v>11992</v>
      </c>
      <c r="C1648" s="274" t="s">
        <v>5864</v>
      </c>
      <c r="D1648" s="862" t="s">
        <v>11993</v>
      </c>
      <c r="E1648" s="1021">
        <v>4067.64</v>
      </c>
      <c r="F1648" s="862">
        <v>6287727</v>
      </c>
      <c r="G1648" s="862" t="s">
        <v>11994</v>
      </c>
      <c r="H1648" s="862" t="s">
        <v>2870</v>
      </c>
      <c r="I1648" s="274" t="s">
        <v>11990</v>
      </c>
      <c r="J1648" s="274" t="s">
        <v>11991</v>
      </c>
      <c r="K1648" s="862" t="s">
        <v>1202</v>
      </c>
      <c r="L1648" s="862" t="s">
        <v>3268</v>
      </c>
    </row>
    <row r="1649" spans="1:12">
      <c r="A1649" s="1008">
        <v>1646</v>
      </c>
      <c r="B1649" s="1008" t="s">
        <v>11995</v>
      </c>
      <c r="C1649" s="1008" t="s">
        <v>5864</v>
      </c>
      <c r="D1649" s="305" t="s">
        <v>9184</v>
      </c>
      <c r="E1649" s="305">
        <v>764.09</v>
      </c>
      <c r="F1649" s="305">
        <v>6165524</v>
      </c>
      <c r="G1649" s="305" t="s">
        <v>11996</v>
      </c>
      <c r="H1649" s="305" t="s">
        <v>5872</v>
      </c>
      <c r="I1649" s="1008" t="s">
        <v>11997</v>
      </c>
      <c r="J1649" s="1008" t="s">
        <v>11998</v>
      </c>
      <c r="K1649" s="305" t="s">
        <v>1265</v>
      </c>
      <c r="L1649" s="305" t="s">
        <v>2070</v>
      </c>
    </row>
    <row r="1650" spans="1:12" ht="24">
      <c r="A1650" s="274">
        <v>1647</v>
      </c>
      <c r="B1650" s="274" t="s">
        <v>11999</v>
      </c>
      <c r="C1650" s="274" t="s">
        <v>5864</v>
      </c>
      <c r="D1650" s="862" t="s">
        <v>3880</v>
      </c>
      <c r="E1650" s="1021">
        <v>2308.62</v>
      </c>
      <c r="F1650" s="862">
        <v>2718243</v>
      </c>
      <c r="G1650" s="862" t="s">
        <v>12000</v>
      </c>
      <c r="H1650" s="862" t="s">
        <v>5966</v>
      </c>
      <c r="I1650" s="274" t="s">
        <v>12001</v>
      </c>
      <c r="J1650" s="274" t="s">
        <v>12002</v>
      </c>
      <c r="K1650" s="862" t="s">
        <v>1179</v>
      </c>
      <c r="L1650" s="862" t="s">
        <v>3475</v>
      </c>
    </row>
    <row r="1651" spans="1:12">
      <c r="A1651" s="1008">
        <v>1648</v>
      </c>
      <c r="B1651" s="1008" t="s">
        <v>12003</v>
      </c>
      <c r="C1651" s="1008" t="s">
        <v>5864</v>
      </c>
      <c r="D1651" s="305" t="s">
        <v>8045</v>
      </c>
      <c r="E1651" s="305">
        <v>227.44</v>
      </c>
      <c r="F1651" s="305">
        <v>5279216</v>
      </c>
      <c r="G1651" s="305" t="s">
        <v>12004</v>
      </c>
      <c r="H1651" s="305" t="s">
        <v>2870</v>
      </c>
      <c r="I1651" s="1008" t="s">
        <v>12005</v>
      </c>
      <c r="J1651" s="1008" t="s">
        <v>12006</v>
      </c>
      <c r="K1651" s="305" t="s">
        <v>1265</v>
      </c>
      <c r="L1651" s="305" t="s">
        <v>4518</v>
      </c>
    </row>
    <row r="1652" spans="1:12" ht="24">
      <c r="A1652" s="274">
        <v>1649</v>
      </c>
      <c r="B1652" s="274" t="s">
        <v>12007</v>
      </c>
      <c r="C1652" s="274" t="s">
        <v>5864</v>
      </c>
      <c r="D1652" s="862" t="s">
        <v>12008</v>
      </c>
      <c r="E1652" s="1021">
        <v>9349.19</v>
      </c>
      <c r="F1652" s="862">
        <v>5495229</v>
      </c>
      <c r="G1652" s="862" t="s">
        <v>12009</v>
      </c>
      <c r="H1652" s="862" t="s">
        <v>5966</v>
      </c>
      <c r="I1652" s="274" t="s">
        <v>12010</v>
      </c>
      <c r="J1652" s="274" t="s">
        <v>12011</v>
      </c>
      <c r="K1652" s="862" t="s">
        <v>1179</v>
      </c>
      <c r="L1652" s="862" t="s">
        <v>3542</v>
      </c>
    </row>
    <row r="1653" spans="1:12">
      <c r="A1653" s="1008">
        <v>1650</v>
      </c>
      <c r="B1653" s="1008" t="s">
        <v>12012</v>
      </c>
      <c r="C1653" s="1008" t="s">
        <v>5864</v>
      </c>
      <c r="D1653" s="305" t="s">
        <v>3431</v>
      </c>
      <c r="E1653" s="305">
        <v>57.8</v>
      </c>
      <c r="F1653" s="305">
        <v>6165524</v>
      </c>
      <c r="G1653" s="305" t="s">
        <v>11996</v>
      </c>
      <c r="H1653" s="305" t="s">
        <v>5872</v>
      </c>
      <c r="I1653" s="1008" t="s">
        <v>12013</v>
      </c>
      <c r="J1653" s="1008" t="s">
        <v>12014</v>
      </c>
      <c r="K1653" s="305" t="s">
        <v>1265</v>
      </c>
      <c r="L1653" s="305" t="s">
        <v>4421</v>
      </c>
    </row>
    <row r="1654" spans="1:12">
      <c r="A1654" s="274">
        <v>1651</v>
      </c>
      <c r="B1654" s="274" t="s">
        <v>12015</v>
      </c>
      <c r="C1654" s="274" t="s">
        <v>5864</v>
      </c>
      <c r="D1654" s="862" t="s">
        <v>2969</v>
      </c>
      <c r="E1654" s="1021">
        <v>1202.8900000000001</v>
      </c>
      <c r="F1654" s="862">
        <v>5466679</v>
      </c>
      <c r="G1654" s="862" t="s">
        <v>5338</v>
      </c>
      <c r="H1654" s="862" t="s">
        <v>2870</v>
      </c>
      <c r="I1654" s="274" t="s">
        <v>12016</v>
      </c>
      <c r="J1654" s="274" t="s">
        <v>12017</v>
      </c>
      <c r="K1654" s="862" t="s">
        <v>2022</v>
      </c>
      <c r="L1654" s="862" t="s">
        <v>2969</v>
      </c>
    </row>
    <row r="1655" spans="1:12" ht="24">
      <c r="A1655" s="1008">
        <v>1652</v>
      </c>
      <c r="B1655" s="1008" t="s">
        <v>12018</v>
      </c>
      <c r="C1655" s="1008" t="s">
        <v>5864</v>
      </c>
      <c r="D1655" s="305" t="s">
        <v>10004</v>
      </c>
      <c r="E1655" s="1019">
        <v>18821.57</v>
      </c>
      <c r="F1655" s="305">
        <v>5506816</v>
      </c>
      <c r="G1655" s="305" t="s">
        <v>10437</v>
      </c>
      <c r="H1655" s="305" t="s">
        <v>2870</v>
      </c>
      <c r="I1655" s="1008" t="s">
        <v>12019</v>
      </c>
      <c r="J1655" s="1008" t="s">
        <v>12020</v>
      </c>
      <c r="K1655" s="305" t="s">
        <v>1202</v>
      </c>
      <c r="L1655" s="305" t="s">
        <v>4515</v>
      </c>
    </row>
    <row r="1656" spans="1:12">
      <c r="A1656" s="274">
        <v>1653</v>
      </c>
      <c r="B1656" s="274" t="s">
        <v>12021</v>
      </c>
      <c r="C1656" s="274" t="s">
        <v>5864</v>
      </c>
      <c r="D1656" s="862" t="s">
        <v>4086</v>
      </c>
      <c r="E1656" s="862">
        <v>29.37</v>
      </c>
      <c r="F1656" s="862">
        <v>5990661</v>
      </c>
      <c r="G1656" s="862" t="s">
        <v>9533</v>
      </c>
      <c r="H1656" s="862" t="s">
        <v>2870</v>
      </c>
      <c r="I1656" s="274" t="s">
        <v>12022</v>
      </c>
      <c r="J1656" s="274" t="s">
        <v>12023</v>
      </c>
      <c r="K1656" s="862" t="s">
        <v>1184</v>
      </c>
      <c r="L1656" s="862" t="s">
        <v>3054</v>
      </c>
    </row>
    <row r="1657" spans="1:12">
      <c r="A1657" s="1008">
        <v>1654</v>
      </c>
      <c r="B1657" s="1008" t="s">
        <v>12024</v>
      </c>
      <c r="C1657" s="1008" t="s">
        <v>5864</v>
      </c>
      <c r="D1657" s="305" t="s">
        <v>12025</v>
      </c>
      <c r="E1657" s="1019">
        <v>3717.13</v>
      </c>
      <c r="F1657" s="305">
        <v>5024021</v>
      </c>
      <c r="G1657" s="305" t="s">
        <v>12026</v>
      </c>
      <c r="H1657" s="305" t="s">
        <v>2870</v>
      </c>
      <c r="I1657" s="1008" t="s">
        <v>12027</v>
      </c>
      <c r="J1657" s="1008" t="s">
        <v>12028</v>
      </c>
      <c r="K1657" s="305" t="s">
        <v>1179</v>
      </c>
      <c r="L1657" s="305" t="s">
        <v>3550</v>
      </c>
    </row>
    <row r="1658" spans="1:12" ht="24">
      <c r="A1658" s="274">
        <v>1655</v>
      </c>
      <c r="B1658" s="274" t="s">
        <v>12029</v>
      </c>
      <c r="C1658" s="274" t="s">
        <v>5864</v>
      </c>
      <c r="D1658" s="862" t="s">
        <v>3888</v>
      </c>
      <c r="E1658" s="1021">
        <v>3251.05</v>
      </c>
      <c r="F1658" s="862">
        <v>5150884</v>
      </c>
      <c r="G1658" s="862" t="s">
        <v>12030</v>
      </c>
      <c r="H1658" s="862" t="s">
        <v>2870</v>
      </c>
      <c r="I1658" s="274" t="s">
        <v>12031</v>
      </c>
      <c r="J1658" s="274" t="s">
        <v>12032</v>
      </c>
      <c r="K1658" s="862" t="s">
        <v>1234</v>
      </c>
      <c r="L1658" s="862" t="s">
        <v>3010</v>
      </c>
    </row>
    <row r="1659" spans="1:12" ht="24">
      <c r="A1659" s="1008">
        <v>1656</v>
      </c>
      <c r="B1659" s="1008" t="s">
        <v>12033</v>
      </c>
      <c r="C1659" s="1008" t="s">
        <v>5864</v>
      </c>
      <c r="D1659" s="305" t="s">
        <v>3586</v>
      </c>
      <c r="E1659" s="305">
        <v>222.06</v>
      </c>
      <c r="F1659" s="305">
        <v>5165407</v>
      </c>
      <c r="G1659" s="305" t="s">
        <v>9640</v>
      </c>
      <c r="H1659" s="305" t="s">
        <v>5966</v>
      </c>
      <c r="I1659" s="1008" t="s">
        <v>12034</v>
      </c>
      <c r="J1659" s="1008" t="s">
        <v>12035</v>
      </c>
      <c r="K1659" s="305" t="s">
        <v>1213</v>
      </c>
      <c r="L1659" s="305" t="s">
        <v>3105</v>
      </c>
    </row>
    <row r="1660" spans="1:12">
      <c r="A1660" s="274">
        <v>1657</v>
      </c>
      <c r="B1660" s="274" t="s">
        <v>12036</v>
      </c>
      <c r="C1660" s="274" t="s">
        <v>5864</v>
      </c>
      <c r="D1660" s="862" t="s">
        <v>9007</v>
      </c>
      <c r="E1660" s="862">
        <v>905.35</v>
      </c>
      <c r="F1660" s="862">
        <v>5073189</v>
      </c>
      <c r="G1660" s="862" t="s">
        <v>6147</v>
      </c>
      <c r="H1660" s="862" t="s">
        <v>2870</v>
      </c>
      <c r="I1660" s="274" t="s">
        <v>12037</v>
      </c>
      <c r="J1660" s="274" t="s">
        <v>12038</v>
      </c>
      <c r="K1660" s="862" t="s">
        <v>2022</v>
      </c>
      <c r="L1660" s="862" t="s">
        <v>2903</v>
      </c>
    </row>
    <row r="1661" spans="1:12">
      <c r="A1661" s="1008">
        <v>1658</v>
      </c>
      <c r="B1661" s="1008" t="s">
        <v>12039</v>
      </c>
      <c r="C1661" s="1008" t="s">
        <v>5864</v>
      </c>
      <c r="D1661" s="305" t="s">
        <v>12040</v>
      </c>
      <c r="E1661" s="1019">
        <v>5864.43</v>
      </c>
      <c r="F1661" s="305">
        <v>5035503</v>
      </c>
      <c r="G1661" s="305" t="s">
        <v>12041</v>
      </c>
      <c r="H1661" s="305" t="s">
        <v>5872</v>
      </c>
      <c r="I1661" s="1008" t="s">
        <v>12037</v>
      </c>
      <c r="J1661" s="1008" t="s">
        <v>12038</v>
      </c>
      <c r="K1661" s="305" t="s">
        <v>1179</v>
      </c>
      <c r="L1661" s="305" t="s">
        <v>3139</v>
      </c>
    </row>
    <row r="1662" spans="1:12" ht="24">
      <c r="A1662" s="274">
        <v>1659</v>
      </c>
      <c r="B1662" s="274" t="s">
        <v>12042</v>
      </c>
      <c r="C1662" s="274" t="s">
        <v>5864</v>
      </c>
      <c r="D1662" s="862" t="s">
        <v>11028</v>
      </c>
      <c r="E1662" s="1021">
        <v>1587.77</v>
      </c>
      <c r="F1662" s="862">
        <v>6249264</v>
      </c>
      <c r="G1662" s="862" t="s">
        <v>11029</v>
      </c>
      <c r="H1662" s="862" t="s">
        <v>5966</v>
      </c>
      <c r="I1662" s="274" t="s">
        <v>12043</v>
      </c>
      <c r="J1662" s="274" t="s">
        <v>12044</v>
      </c>
      <c r="K1662" s="862" t="s">
        <v>1213</v>
      </c>
      <c r="L1662" s="862" t="s">
        <v>5635</v>
      </c>
    </row>
    <row r="1663" spans="1:12">
      <c r="A1663" s="1008">
        <v>1660</v>
      </c>
      <c r="B1663" s="1008" t="s">
        <v>12045</v>
      </c>
      <c r="C1663" s="1008" t="s">
        <v>5864</v>
      </c>
      <c r="D1663" s="305" t="s">
        <v>12046</v>
      </c>
      <c r="E1663" s="1019">
        <v>1181.1400000000001</v>
      </c>
      <c r="F1663" s="305">
        <v>5124913</v>
      </c>
      <c r="G1663" s="305" t="s">
        <v>6134</v>
      </c>
      <c r="H1663" s="305" t="s">
        <v>6016</v>
      </c>
      <c r="I1663" s="1008" t="s">
        <v>12047</v>
      </c>
      <c r="J1663" s="1008" t="s">
        <v>12048</v>
      </c>
      <c r="K1663" s="305" t="s">
        <v>824</v>
      </c>
      <c r="L1663" s="305" t="s">
        <v>6469</v>
      </c>
    </row>
    <row r="1664" spans="1:12" ht="24">
      <c r="A1664" s="274">
        <v>1661</v>
      </c>
      <c r="B1664" s="274" t="s">
        <v>12049</v>
      </c>
      <c r="C1664" s="274" t="s">
        <v>5864</v>
      </c>
      <c r="D1664" s="862" t="s">
        <v>3197</v>
      </c>
      <c r="E1664" s="1021">
        <v>2887.85</v>
      </c>
      <c r="F1664" s="862">
        <v>6436226</v>
      </c>
      <c r="G1664" s="862" t="s">
        <v>12050</v>
      </c>
      <c r="H1664" s="862" t="s">
        <v>2870</v>
      </c>
      <c r="I1664" s="274" t="s">
        <v>12051</v>
      </c>
      <c r="J1664" s="274" t="s">
        <v>12052</v>
      </c>
      <c r="K1664" s="862" t="s">
        <v>1213</v>
      </c>
      <c r="L1664" s="862" t="s">
        <v>3409</v>
      </c>
    </row>
    <row r="1665" spans="1:12">
      <c r="A1665" s="1008">
        <v>1662</v>
      </c>
      <c r="B1665" s="1008" t="s">
        <v>12053</v>
      </c>
      <c r="C1665" s="1008" t="s">
        <v>5864</v>
      </c>
      <c r="D1665" s="305" t="s">
        <v>3431</v>
      </c>
      <c r="E1665" s="1019">
        <v>4128.05</v>
      </c>
      <c r="F1665" s="305">
        <v>2045931</v>
      </c>
      <c r="G1665" s="305" t="s">
        <v>8943</v>
      </c>
      <c r="H1665" s="305" t="s">
        <v>2870</v>
      </c>
      <c r="I1665" s="1008" t="s">
        <v>12054</v>
      </c>
      <c r="J1665" s="1008" t="s">
        <v>12055</v>
      </c>
      <c r="K1665" s="305" t="s">
        <v>1202</v>
      </c>
      <c r="L1665" s="305" t="s">
        <v>2998</v>
      </c>
    </row>
    <row r="1666" spans="1:12">
      <c r="A1666" s="274">
        <v>1663</v>
      </c>
      <c r="B1666" s="274" t="s">
        <v>12056</v>
      </c>
      <c r="C1666" s="274" t="s">
        <v>5864</v>
      </c>
      <c r="D1666" s="862" t="s">
        <v>9997</v>
      </c>
      <c r="E1666" s="862">
        <v>89.58</v>
      </c>
      <c r="F1666" s="862">
        <v>2862468</v>
      </c>
      <c r="G1666" s="862" t="s">
        <v>6335</v>
      </c>
      <c r="H1666" s="862" t="s">
        <v>2870</v>
      </c>
      <c r="I1666" s="274" t="s">
        <v>12057</v>
      </c>
      <c r="J1666" s="274" t="s">
        <v>12058</v>
      </c>
      <c r="K1666" s="862" t="s">
        <v>1179</v>
      </c>
      <c r="L1666" s="862" t="s">
        <v>3475</v>
      </c>
    </row>
    <row r="1667" spans="1:12">
      <c r="A1667" s="1008">
        <v>1664</v>
      </c>
      <c r="B1667" s="1008" t="s">
        <v>12059</v>
      </c>
      <c r="C1667" s="1008" t="s">
        <v>5864</v>
      </c>
      <c r="D1667" s="305" t="s">
        <v>3682</v>
      </c>
      <c r="E1667" s="305">
        <v>151.22</v>
      </c>
      <c r="F1667" s="305">
        <v>2862468</v>
      </c>
      <c r="G1667" s="305" t="s">
        <v>6335</v>
      </c>
      <c r="H1667" s="305" t="s">
        <v>2870</v>
      </c>
      <c r="I1667" s="1008" t="s">
        <v>12057</v>
      </c>
      <c r="J1667" s="1008" t="s">
        <v>12058</v>
      </c>
      <c r="K1667" s="305" t="s">
        <v>1179</v>
      </c>
      <c r="L1667" s="305" t="s">
        <v>3475</v>
      </c>
    </row>
    <row r="1668" spans="1:12">
      <c r="A1668" s="274">
        <v>1665</v>
      </c>
      <c r="B1668" s="274" t="s">
        <v>12060</v>
      </c>
      <c r="C1668" s="274" t="s">
        <v>5864</v>
      </c>
      <c r="D1668" s="862" t="s">
        <v>12061</v>
      </c>
      <c r="E1668" s="1021">
        <v>2740.33</v>
      </c>
      <c r="F1668" s="862">
        <v>5032415</v>
      </c>
      <c r="G1668" s="862" t="s">
        <v>12062</v>
      </c>
      <c r="H1668" s="862" t="s">
        <v>2870</v>
      </c>
      <c r="I1668" s="274" t="s">
        <v>12063</v>
      </c>
      <c r="J1668" s="274" t="s">
        <v>12064</v>
      </c>
      <c r="K1668" s="862" t="s">
        <v>1759</v>
      </c>
      <c r="L1668" s="862" t="s">
        <v>4396</v>
      </c>
    </row>
    <row r="1669" spans="1:12">
      <c r="A1669" s="1008">
        <v>1666</v>
      </c>
      <c r="B1669" s="1008" t="s">
        <v>12065</v>
      </c>
      <c r="C1669" s="1008" t="s">
        <v>5864</v>
      </c>
      <c r="D1669" s="305" t="s">
        <v>12066</v>
      </c>
      <c r="E1669" s="1019">
        <v>1061.24</v>
      </c>
      <c r="F1669" s="305">
        <v>2693046</v>
      </c>
      <c r="G1669" s="305" t="s">
        <v>2902</v>
      </c>
      <c r="H1669" s="305" t="s">
        <v>2870</v>
      </c>
      <c r="I1669" s="1008" t="s">
        <v>12067</v>
      </c>
      <c r="J1669" s="1008" t="s">
        <v>12068</v>
      </c>
      <c r="K1669" s="305" t="s">
        <v>2022</v>
      </c>
      <c r="L1669" s="305" t="s">
        <v>2903</v>
      </c>
    </row>
    <row r="1670" spans="1:12">
      <c r="A1670" s="274">
        <v>1667</v>
      </c>
      <c r="B1670" s="274" t="s">
        <v>12069</v>
      </c>
      <c r="C1670" s="274" t="s">
        <v>5864</v>
      </c>
      <c r="D1670" s="862" t="s">
        <v>4043</v>
      </c>
      <c r="E1670" s="1021">
        <v>3858.78</v>
      </c>
      <c r="F1670" s="862">
        <v>5402204</v>
      </c>
      <c r="G1670" s="862" t="s">
        <v>12070</v>
      </c>
      <c r="H1670" s="862" t="s">
        <v>2870</v>
      </c>
      <c r="I1670" s="274" t="s">
        <v>12071</v>
      </c>
      <c r="J1670" s="274" t="s">
        <v>12072</v>
      </c>
      <c r="K1670" s="862" t="s">
        <v>1759</v>
      </c>
      <c r="L1670" s="862" t="s">
        <v>3162</v>
      </c>
    </row>
    <row r="1671" spans="1:12">
      <c r="A1671" s="1008">
        <v>1668</v>
      </c>
      <c r="B1671" s="1008" t="s">
        <v>12073</v>
      </c>
      <c r="C1671" s="1008" t="s">
        <v>5864</v>
      </c>
      <c r="D1671" s="305" t="s">
        <v>3096</v>
      </c>
      <c r="E1671" s="1019">
        <v>3772.13</v>
      </c>
      <c r="F1671" s="305">
        <v>5209552</v>
      </c>
      <c r="G1671" s="305" t="s">
        <v>3097</v>
      </c>
      <c r="H1671" s="305" t="s">
        <v>2870</v>
      </c>
      <c r="I1671" s="1008" t="s">
        <v>12074</v>
      </c>
      <c r="J1671" s="1008" t="s">
        <v>12075</v>
      </c>
      <c r="K1671" s="305" t="s">
        <v>1234</v>
      </c>
      <c r="L1671" s="305" t="s">
        <v>3010</v>
      </c>
    </row>
    <row r="1672" spans="1:12">
      <c r="A1672" s="274">
        <v>1669</v>
      </c>
      <c r="B1672" s="274" t="s">
        <v>12076</v>
      </c>
      <c r="C1672" s="274" t="s">
        <v>5864</v>
      </c>
      <c r="D1672" s="862" t="s">
        <v>3099</v>
      </c>
      <c r="E1672" s="1021">
        <v>2636.66</v>
      </c>
      <c r="F1672" s="862">
        <v>5100038</v>
      </c>
      <c r="G1672" s="862" t="s">
        <v>12077</v>
      </c>
      <c r="H1672" s="862" t="s">
        <v>2870</v>
      </c>
      <c r="I1672" s="274" t="s">
        <v>12074</v>
      </c>
      <c r="J1672" s="274" t="s">
        <v>12075</v>
      </c>
      <c r="K1672" s="862" t="s">
        <v>1234</v>
      </c>
      <c r="L1672" s="862" t="s">
        <v>1234</v>
      </c>
    </row>
  </sheetData>
  <mergeCells count="1">
    <mergeCell ref="A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D2EB-CC08-4171-9E5D-2B60C819429F}">
  <dimension ref="A1:T174"/>
  <sheetViews>
    <sheetView topLeftCell="C1" workbookViewId="0">
      <selection sqref="A1:F1"/>
    </sheetView>
  </sheetViews>
  <sheetFormatPr defaultColWidth="9.28515625" defaultRowHeight="15"/>
  <cols>
    <col min="1" max="1" width="4.28515625" style="584" customWidth="1"/>
    <col min="2" max="2" width="12.7109375" style="584" bestFit="1" customWidth="1"/>
    <col min="3" max="3" width="28.28515625" style="584" customWidth="1"/>
    <col min="4" max="4" width="24.7109375" style="584" bestFit="1" customWidth="1"/>
    <col min="5" max="5" width="19.7109375" style="584" bestFit="1" customWidth="1"/>
    <col min="6" max="6" width="32.140625" style="584" customWidth="1"/>
    <col min="7" max="7" width="28.7109375" style="584" customWidth="1"/>
    <col min="8" max="8" width="31.140625" style="584" customWidth="1"/>
    <col min="9" max="9" width="37.28515625" style="584" customWidth="1"/>
    <col min="10" max="10" width="35.5703125" style="584" customWidth="1"/>
    <col min="11" max="11" width="56.28515625" style="584" customWidth="1"/>
    <col min="12" max="12" width="15.5703125" style="584" customWidth="1"/>
    <col min="13" max="13" width="16" style="584" customWidth="1"/>
    <col min="14" max="14" width="23.42578125" style="584" bestFit="1" customWidth="1"/>
    <col min="15" max="15" width="42" style="584" bestFit="1" customWidth="1"/>
    <col min="16" max="16" width="15.42578125" style="584" customWidth="1"/>
    <col min="17" max="18" width="18" style="584" bestFit="1" customWidth="1"/>
    <col min="19" max="19" width="33.42578125" style="584" bestFit="1" customWidth="1"/>
    <col min="20" max="20" width="24.42578125" style="584" bestFit="1" customWidth="1"/>
    <col min="21" max="16384" width="9.28515625" style="584"/>
  </cols>
  <sheetData>
    <row r="1" spans="1:20" s="60" customFormat="1" ht="13.15" customHeight="1">
      <c r="A1" s="1029" t="s">
        <v>219</v>
      </c>
      <c r="B1" s="1029"/>
      <c r="C1" s="1029"/>
      <c r="D1" s="1029"/>
      <c r="E1" s="1029"/>
      <c r="F1" s="1029"/>
      <c r="G1" s="63"/>
      <c r="O1" s="307"/>
      <c r="S1" s="976"/>
    </row>
    <row r="2" spans="1:20" s="60" customFormat="1" ht="12">
      <c r="A2" s="976"/>
      <c r="B2" s="976"/>
      <c r="D2" s="976"/>
      <c r="E2" s="976"/>
      <c r="G2" s="63"/>
      <c r="O2" s="307"/>
      <c r="S2" s="976"/>
    </row>
    <row r="3" spans="1:20" s="121" customFormat="1" ht="60">
      <c r="A3" s="980" t="s">
        <v>1</v>
      </c>
      <c r="B3" s="981" t="s">
        <v>220</v>
      </c>
      <c r="C3" s="981" t="s">
        <v>221</v>
      </c>
      <c r="D3" s="981" t="s">
        <v>222</v>
      </c>
      <c r="E3" s="981" t="s">
        <v>223</v>
      </c>
      <c r="F3" s="981" t="s">
        <v>224</v>
      </c>
      <c r="G3" s="981" t="s">
        <v>225</v>
      </c>
      <c r="H3" s="981" t="s">
        <v>226</v>
      </c>
      <c r="I3" s="981" t="s">
        <v>227</v>
      </c>
      <c r="J3" s="981" t="s">
        <v>228</v>
      </c>
      <c r="K3" s="981" t="s">
        <v>229</v>
      </c>
      <c r="L3" s="981" t="s">
        <v>230</v>
      </c>
      <c r="M3" s="981" t="s">
        <v>231</v>
      </c>
      <c r="N3" s="981" t="s">
        <v>232</v>
      </c>
      <c r="O3" s="585" t="s">
        <v>233</v>
      </c>
      <c r="P3" s="981" t="s">
        <v>234</v>
      </c>
      <c r="Q3" s="981" t="s">
        <v>235</v>
      </c>
      <c r="R3" s="981" t="s">
        <v>236</v>
      </c>
      <c r="S3" s="981" t="s">
        <v>237</v>
      </c>
      <c r="T3" s="994" t="s">
        <v>238</v>
      </c>
    </row>
    <row r="4" spans="1:20">
      <c r="A4" s="424">
        <v>1</v>
      </c>
      <c r="B4" s="599">
        <v>5176727</v>
      </c>
      <c r="C4" s="678" t="s">
        <v>239</v>
      </c>
      <c r="D4" s="679">
        <v>0</v>
      </c>
      <c r="E4" s="679">
        <v>100</v>
      </c>
      <c r="F4" s="679" t="s">
        <v>240</v>
      </c>
      <c r="G4" s="680">
        <v>0</v>
      </c>
      <c r="H4" s="678" t="s">
        <v>241</v>
      </c>
      <c r="I4" s="678" t="s">
        <v>242</v>
      </c>
      <c r="J4" s="679">
        <v>0</v>
      </c>
      <c r="K4" s="681">
        <v>0</v>
      </c>
      <c r="L4" s="682">
        <v>94007018</v>
      </c>
      <c r="M4" s="683">
        <v>0</v>
      </c>
      <c r="N4" s="682">
        <v>86069910</v>
      </c>
      <c r="O4" s="678" t="s">
        <v>243</v>
      </c>
      <c r="P4" s="684" t="s">
        <v>244</v>
      </c>
      <c r="Q4" s="684" t="s">
        <v>244</v>
      </c>
      <c r="R4" s="684" t="s">
        <v>244</v>
      </c>
      <c r="S4" s="685" t="s">
        <v>245</v>
      </c>
      <c r="T4" s="686" t="s">
        <v>246</v>
      </c>
    </row>
    <row r="5" spans="1:20">
      <c r="A5" s="426">
        <v>2</v>
      </c>
      <c r="B5" s="603">
        <v>5098564</v>
      </c>
      <c r="C5" s="687" t="s">
        <v>247</v>
      </c>
      <c r="D5" s="688">
        <v>0</v>
      </c>
      <c r="E5" s="688">
        <v>0</v>
      </c>
      <c r="F5" s="688">
        <v>0</v>
      </c>
      <c r="G5" s="689">
        <v>0</v>
      </c>
      <c r="H5" s="687" t="s">
        <v>248</v>
      </c>
      <c r="I5" s="688">
        <v>0</v>
      </c>
      <c r="J5" s="688">
        <v>0</v>
      </c>
      <c r="K5" s="687" t="s">
        <v>248</v>
      </c>
      <c r="L5" s="690">
        <v>88105930</v>
      </c>
      <c r="M5" s="691">
        <v>0</v>
      </c>
      <c r="N5" s="690">
        <v>88105930</v>
      </c>
      <c r="O5" s="687" t="s">
        <v>249</v>
      </c>
      <c r="P5" s="692">
        <v>0</v>
      </c>
      <c r="Q5" s="692">
        <v>0</v>
      </c>
      <c r="R5" s="692">
        <v>0</v>
      </c>
      <c r="S5" s="693">
        <v>0</v>
      </c>
      <c r="T5" s="694">
        <v>0</v>
      </c>
    </row>
    <row r="6" spans="1:20">
      <c r="A6" s="424">
        <v>3</v>
      </c>
      <c r="B6" s="599">
        <v>2011239</v>
      </c>
      <c r="C6" s="678" t="s">
        <v>250</v>
      </c>
      <c r="D6" s="679">
        <v>0</v>
      </c>
      <c r="E6" s="679">
        <v>0</v>
      </c>
      <c r="F6" s="679">
        <v>0</v>
      </c>
      <c r="G6" s="680"/>
      <c r="H6" s="678" t="s">
        <v>251</v>
      </c>
      <c r="I6" s="678" t="s">
        <v>252</v>
      </c>
      <c r="J6" s="679" t="s">
        <v>253</v>
      </c>
      <c r="K6" s="678" t="s">
        <v>254</v>
      </c>
      <c r="L6" s="682">
        <v>89105848</v>
      </c>
      <c r="M6" s="683">
        <v>0</v>
      </c>
      <c r="N6" s="682">
        <v>89074148</v>
      </c>
      <c r="O6" s="678" t="s">
        <v>255</v>
      </c>
      <c r="P6" s="684" t="s">
        <v>244</v>
      </c>
      <c r="Q6" s="684" t="s">
        <v>244</v>
      </c>
      <c r="R6" s="684" t="s">
        <v>244</v>
      </c>
      <c r="S6" s="685" t="s">
        <v>256</v>
      </c>
      <c r="T6" s="686" t="s">
        <v>246</v>
      </c>
    </row>
    <row r="7" spans="1:20">
      <c r="A7" s="426">
        <v>4</v>
      </c>
      <c r="B7" s="603">
        <v>5809797</v>
      </c>
      <c r="C7" s="687" t="s">
        <v>257</v>
      </c>
      <c r="D7" s="688">
        <v>0</v>
      </c>
      <c r="E7" s="688">
        <v>0</v>
      </c>
      <c r="F7" s="688">
        <v>0</v>
      </c>
      <c r="G7" s="689">
        <v>0</v>
      </c>
      <c r="H7" s="687" t="s">
        <v>241</v>
      </c>
      <c r="I7" s="688" t="s">
        <v>258</v>
      </c>
      <c r="J7" s="688">
        <v>0</v>
      </c>
      <c r="K7" s="687" t="s">
        <v>259</v>
      </c>
      <c r="L7" s="690">
        <v>99259331</v>
      </c>
      <c r="M7" s="691">
        <v>0</v>
      </c>
      <c r="N7" s="690">
        <v>99259331</v>
      </c>
      <c r="O7" s="687" t="s">
        <v>260</v>
      </c>
      <c r="P7" s="692">
        <v>0</v>
      </c>
      <c r="Q7" s="692">
        <v>0</v>
      </c>
      <c r="R7" s="692">
        <v>0</v>
      </c>
      <c r="S7" s="693">
        <v>0</v>
      </c>
      <c r="T7" s="694">
        <v>0</v>
      </c>
    </row>
    <row r="8" spans="1:20">
      <c r="A8" s="424">
        <v>5</v>
      </c>
      <c r="B8" s="599">
        <v>5095549</v>
      </c>
      <c r="C8" s="678" t="s">
        <v>261</v>
      </c>
      <c r="D8" s="679">
        <v>0</v>
      </c>
      <c r="E8" s="679">
        <v>0</v>
      </c>
      <c r="F8" s="679">
        <v>0</v>
      </c>
      <c r="G8" s="680"/>
      <c r="H8" s="678" t="s">
        <v>262</v>
      </c>
      <c r="I8" s="678">
        <v>0</v>
      </c>
      <c r="J8" s="679">
        <v>0</v>
      </c>
      <c r="K8" s="678" t="s">
        <v>263</v>
      </c>
      <c r="L8" s="682">
        <v>99102813</v>
      </c>
      <c r="M8" s="683">
        <v>0</v>
      </c>
      <c r="N8" s="682">
        <v>99033944</v>
      </c>
      <c r="O8" s="678" t="s">
        <v>264</v>
      </c>
      <c r="P8" s="684" t="s">
        <v>244</v>
      </c>
      <c r="Q8" s="684" t="s">
        <v>265</v>
      </c>
      <c r="R8" s="684" t="s">
        <v>265</v>
      </c>
      <c r="S8" s="685">
        <v>0</v>
      </c>
      <c r="T8" s="686">
        <v>0</v>
      </c>
    </row>
    <row r="9" spans="1:20">
      <c r="A9" s="426">
        <v>6</v>
      </c>
      <c r="B9" s="603">
        <v>2112868</v>
      </c>
      <c r="C9" s="687" t="s">
        <v>266</v>
      </c>
      <c r="D9" s="688">
        <v>0</v>
      </c>
      <c r="E9" s="688">
        <v>0</v>
      </c>
      <c r="F9" s="688">
        <v>0</v>
      </c>
      <c r="G9" s="689"/>
      <c r="H9" s="687" t="s">
        <v>267</v>
      </c>
      <c r="I9" s="688" t="s">
        <v>268</v>
      </c>
      <c r="J9" s="688">
        <v>0</v>
      </c>
      <c r="K9" s="687" t="s">
        <v>269</v>
      </c>
      <c r="L9" s="690">
        <v>77002277</v>
      </c>
      <c r="M9" s="691">
        <v>77003377</v>
      </c>
      <c r="N9" s="690">
        <v>99090851</v>
      </c>
      <c r="O9" s="687" t="s">
        <v>270</v>
      </c>
      <c r="P9" s="692" t="s">
        <v>244</v>
      </c>
      <c r="Q9" s="692" t="s">
        <v>265</v>
      </c>
      <c r="R9" s="692" t="s">
        <v>265</v>
      </c>
      <c r="S9" s="693">
        <v>0</v>
      </c>
      <c r="T9" s="694">
        <v>0</v>
      </c>
    </row>
    <row r="10" spans="1:20">
      <c r="A10" s="424">
        <v>7</v>
      </c>
      <c r="B10" s="599">
        <v>5218624</v>
      </c>
      <c r="C10" s="678" t="s">
        <v>271</v>
      </c>
      <c r="D10" s="679">
        <v>0</v>
      </c>
      <c r="E10" s="679">
        <v>0</v>
      </c>
      <c r="F10" s="679">
        <v>0</v>
      </c>
      <c r="G10" s="680">
        <v>0</v>
      </c>
      <c r="H10" s="678" t="s">
        <v>272</v>
      </c>
      <c r="I10" s="678" t="s">
        <v>273</v>
      </c>
      <c r="J10" s="679">
        <v>0</v>
      </c>
      <c r="K10" s="678" t="s">
        <v>274</v>
      </c>
      <c r="L10" s="682">
        <v>91918339</v>
      </c>
      <c r="M10" s="683">
        <v>0</v>
      </c>
      <c r="N10" s="682">
        <v>91918339</v>
      </c>
      <c r="O10" s="678" t="s">
        <v>275</v>
      </c>
      <c r="P10" s="684">
        <v>0</v>
      </c>
      <c r="Q10" s="684">
        <v>0</v>
      </c>
      <c r="R10" s="684">
        <v>0</v>
      </c>
      <c r="S10" s="685">
        <v>0</v>
      </c>
      <c r="T10" s="686">
        <v>0</v>
      </c>
    </row>
    <row r="11" spans="1:20">
      <c r="A11" s="426">
        <v>8</v>
      </c>
      <c r="B11" s="603">
        <v>6172768</v>
      </c>
      <c r="C11" s="687" t="s">
        <v>276</v>
      </c>
      <c r="D11" s="688">
        <v>0</v>
      </c>
      <c r="E11" s="688">
        <v>0</v>
      </c>
      <c r="F11" s="688">
        <v>0</v>
      </c>
      <c r="G11" s="689">
        <v>0</v>
      </c>
      <c r="H11" s="687" t="s">
        <v>262</v>
      </c>
      <c r="I11" s="688" t="s">
        <v>277</v>
      </c>
      <c r="J11" s="688">
        <v>0</v>
      </c>
      <c r="K11" s="687" t="s">
        <v>278</v>
      </c>
      <c r="L11" s="690">
        <v>99012023</v>
      </c>
      <c r="M11" s="691">
        <v>0</v>
      </c>
      <c r="N11" s="690">
        <v>99012023</v>
      </c>
      <c r="O11" s="687" t="s">
        <v>279</v>
      </c>
      <c r="P11" s="692">
        <v>0</v>
      </c>
      <c r="Q11" s="692">
        <v>0</v>
      </c>
      <c r="R11" s="692">
        <v>0</v>
      </c>
      <c r="S11" s="693">
        <v>0</v>
      </c>
      <c r="T11" s="694">
        <v>0</v>
      </c>
    </row>
    <row r="12" spans="1:20">
      <c r="A12" s="424">
        <v>9</v>
      </c>
      <c r="B12" s="599">
        <v>2012677</v>
      </c>
      <c r="C12" s="678" t="s">
        <v>280</v>
      </c>
      <c r="D12" s="679">
        <v>0</v>
      </c>
      <c r="E12" s="679">
        <v>0</v>
      </c>
      <c r="F12" s="679">
        <v>0</v>
      </c>
      <c r="G12" s="680">
        <v>0</v>
      </c>
      <c r="H12" s="678" t="s">
        <v>281</v>
      </c>
      <c r="I12" s="678" t="s">
        <v>282</v>
      </c>
      <c r="J12" s="679">
        <v>0</v>
      </c>
      <c r="K12" s="678" t="s">
        <v>283</v>
      </c>
      <c r="L12" s="682">
        <v>91034055</v>
      </c>
      <c r="M12" s="683">
        <v>0</v>
      </c>
      <c r="N12" s="682">
        <v>91034055</v>
      </c>
      <c r="O12" s="678" t="s">
        <v>284</v>
      </c>
      <c r="P12" s="684" t="s">
        <v>244</v>
      </c>
      <c r="Q12" s="684" t="s">
        <v>244</v>
      </c>
      <c r="R12" s="684" t="s">
        <v>244</v>
      </c>
      <c r="S12" s="685" t="s">
        <v>285</v>
      </c>
      <c r="T12" s="686" t="s">
        <v>246</v>
      </c>
    </row>
    <row r="13" spans="1:20">
      <c r="A13" s="426">
        <v>10</v>
      </c>
      <c r="B13" s="603">
        <v>5022398</v>
      </c>
      <c r="C13" s="687" t="s">
        <v>286</v>
      </c>
      <c r="D13" s="688">
        <v>0</v>
      </c>
      <c r="E13" s="688">
        <v>0</v>
      </c>
      <c r="F13" s="688">
        <v>0</v>
      </c>
      <c r="G13" s="689" t="s">
        <v>287</v>
      </c>
      <c r="H13" s="687" t="s">
        <v>241</v>
      </c>
      <c r="I13" s="688" t="s">
        <v>288</v>
      </c>
      <c r="J13" s="688">
        <v>0</v>
      </c>
      <c r="K13" s="687" t="s">
        <v>289</v>
      </c>
      <c r="L13" s="690">
        <v>70110475</v>
      </c>
      <c r="M13" s="691">
        <v>0</v>
      </c>
      <c r="N13" s="690">
        <v>99020627</v>
      </c>
      <c r="O13" s="687" t="s">
        <v>290</v>
      </c>
      <c r="P13" s="692" t="s">
        <v>244</v>
      </c>
      <c r="Q13" s="692" t="s">
        <v>244</v>
      </c>
      <c r="R13" s="692" t="s">
        <v>244</v>
      </c>
      <c r="S13" s="693">
        <v>0</v>
      </c>
      <c r="T13" s="694">
        <v>0</v>
      </c>
    </row>
    <row r="14" spans="1:20">
      <c r="A14" s="424">
        <v>11</v>
      </c>
      <c r="B14" s="599">
        <v>5024323</v>
      </c>
      <c r="C14" s="678" t="s">
        <v>291</v>
      </c>
      <c r="D14" s="679">
        <v>0</v>
      </c>
      <c r="E14" s="679">
        <v>100</v>
      </c>
      <c r="F14" s="679" t="s">
        <v>292</v>
      </c>
      <c r="G14" s="680" t="s">
        <v>293</v>
      </c>
      <c r="H14" s="678" t="s">
        <v>241</v>
      </c>
      <c r="I14" s="678" t="s">
        <v>262</v>
      </c>
      <c r="J14" s="679">
        <v>0</v>
      </c>
      <c r="K14" s="678" t="s">
        <v>262</v>
      </c>
      <c r="L14" s="682">
        <v>99119324</v>
      </c>
      <c r="M14" s="683">
        <v>0</v>
      </c>
      <c r="N14" s="682">
        <v>99119324</v>
      </c>
      <c r="O14" s="678" t="s">
        <v>294</v>
      </c>
      <c r="P14" s="684" t="s">
        <v>244</v>
      </c>
      <c r="Q14" s="684" t="s">
        <v>244</v>
      </c>
      <c r="R14" s="684" t="s">
        <v>244</v>
      </c>
      <c r="S14" s="685" t="s">
        <v>295</v>
      </c>
      <c r="T14" s="686" t="s">
        <v>246</v>
      </c>
    </row>
    <row r="15" spans="1:20">
      <c r="A15" s="426">
        <v>12</v>
      </c>
      <c r="B15" s="603">
        <v>5005094</v>
      </c>
      <c r="C15" s="687" t="s">
        <v>296</v>
      </c>
      <c r="D15" s="688">
        <v>0</v>
      </c>
      <c r="E15" s="688">
        <v>0</v>
      </c>
      <c r="F15" s="688">
        <v>0</v>
      </c>
      <c r="G15" s="689"/>
      <c r="H15" s="687" t="s">
        <v>241</v>
      </c>
      <c r="I15" s="688">
        <v>0</v>
      </c>
      <c r="J15" s="688" t="s">
        <v>297</v>
      </c>
      <c r="K15" s="687" t="s">
        <v>298</v>
      </c>
      <c r="L15" s="690">
        <v>99111470</v>
      </c>
      <c r="M15" s="691">
        <v>99111470</v>
      </c>
      <c r="N15" s="690">
        <v>99111470</v>
      </c>
      <c r="O15" s="687" t="s">
        <v>298</v>
      </c>
      <c r="P15" s="692" t="s">
        <v>244</v>
      </c>
      <c r="Q15" s="692" t="s">
        <v>244</v>
      </c>
      <c r="R15" s="692" t="s">
        <v>244</v>
      </c>
      <c r="S15" s="693" t="s">
        <v>299</v>
      </c>
      <c r="T15" s="694" t="s">
        <v>246</v>
      </c>
    </row>
    <row r="16" spans="1:20">
      <c r="A16" s="424">
        <v>13</v>
      </c>
      <c r="B16" s="599">
        <v>6191614</v>
      </c>
      <c r="C16" s="678" t="s">
        <v>300</v>
      </c>
      <c r="D16" s="679">
        <v>0</v>
      </c>
      <c r="E16" s="679">
        <v>0</v>
      </c>
      <c r="F16" s="679">
        <v>0</v>
      </c>
      <c r="G16" s="680">
        <v>0</v>
      </c>
      <c r="H16" s="678">
        <v>0</v>
      </c>
      <c r="I16" s="678">
        <v>0</v>
      </c>
      <c r="J16" s="679">
        <v>0</v>
      </c>
      <c r="K16" s="679">
        <v>0</v>
      </c>
      <c r="L16" s="683">
        <v>0</v>
      </c>
      <c r="M16" s="683">
        <v>0</v>
      </c>
      <c r="N16" s="683">
        <v>0</v>
      </c>
      <c r="O16" s="679">
        <v>0</v>
      </c>
      <c r="P16" s="684">
        <v>0</v>
      </c>
      <c r="Q16" s="684">
        <v>0</v>
      </c>
      <c r="R16" s="684">
        <v>0</v>
      </c>
      <c r="S16" s="685">
        <v>0</v>
      </c>
      <c r="T16" s="686">
        <v>0</v>
      </c>
    </row>
    <row r="17" spans="1:20">
      <c r="A17" s="426">
        <v>14</v>
      </c>
      <c r="B17" s="603">
        <v>2788705</v>
      </c>
      <c r="C17" s="687" t="s">
        <v>301</v>
      </c>
      <c r="D17" s="688">
        <v>0</v>
      </c>
      <c r="E17" s="688">
        <v>0</v>
      </c>
      <c r="F17" s="688">
        <v>0</v>
      </c>
      <c r="G17" s="689">
        <v>0</v>
      </c>
      <c r="H17" s="687">
        <v>0</v>
      </c>
      <c r="I17" s="688">
        <v>0</v>
      </c>
      <c r="J17" s="688">
        <v>0</v>
      </c>
      <c r="K17" s="688">
        <v>0</v>
      </c>
      <c r="L17" s="690">
        <v>75951155</v>
      </c>
      <c r="M17" s="691">
        <v>0</v>
      </c>
      <c r="N17" s="690" t="s">
        <v>302</v>
      </c>
      <c r="O17" s="687" t="s">
        <v>303</v>
      </c>
      <c r="P17" s="692">
        <v>0</v>
      </c>
      <c r="Q17" s="692">
        <v>0</v>
      </c>
      <c r="R17" s="692">
        <v>0</v>
      </c>
      <c r="S17" s="693">
        <v>0</v>
      </c>
      <c r="T17" s="694">
        <v>0</v>
      </c>
    </row>
    <row r="18" spans="1:20">
      <c r="A18" s="424">
        <v>15</v>
      </c>
      <c r="B18" s="599">
        <v>2008572</v>
      </c>
      <c r="C18" s="678" t="s">
        <v>304</v>
      </c>
      <c r="D18" s="679">
        <v>75</v>
      </c>
      <c r="E18" s="679">
        <v>0</v>
      </c>
      <c r="F18" s="679">
        <v>0</v>
      </c>
      <c r="G18" s="680"/>
      <c r="H18" s="678" t="s">
        <v>305</v>
      </c>
      <c r="I18" s="678" t="s">
        <v>306</v>
      </c>
      <c r="J18" s="679" t="s">
        <v>307</v>
      </c>
      <c r="K18" s="678" t="s">
        <v>308</v>
      </c>
      <c r="L18" s="682">
        <v>90063322</v>
      </c>
      <c r="M18" s="683" t="s">
        <v>309</v>
      </c>
      <c r="N18" s="682">
        <v>90063322</v>
      </c>
      <c r="O18" s="678" t="s">
        <v>310</v>
      </c>
      <c r="P18" s="684" t="s">
        <v>244</v>
      </c>
      <c r="Q18" s="684" t="s">
        <v>244</v>
      </c>
      <c r="R18" s="684" t="s">
        <v>244</v>
      </c>
      <c r="S18" s="685" t="s">
        <v>311</v>
      </c>
      <c r="T18" s="686" t="s">
        <v>246</v>
      </c>
    </row>
    <row r="19" spans="1:20">
      <c r="A19" s="426">
        <v>16</v>
      </c>
      <c r="B19" s="603">
        <v>5215919</v>
      </c>
      <c r="C19" s="687" t="s">
        <v>312</v>
      </c>
      <c r="D19" s="688">
        <v>0</v>
      </c>
      <c r="E19" s="688">
        <v>100</v>
      </c>
      <c r="F19" s="688" t="s">
        <v>313</v>
      </c>
      <c r="G19" s="689"/>
      <c r="H19" s="687" t="s">
        <v>314</v>
      </c>
      <c r="I19" s="688" t="s">
        <v>315</v>
      </c>
      <c r="J19" s="688">
        <v>0</v>
      </c>
      <c r="K19" s="687" t="s">
        <v>316</v>
      </c>
      <c r="L19" s="690">
        <v>95782987</v>
      </c>
      <c r="M19" s="691">
        <v>77117307</v>
      </c>
      <c r="N19" s="690">
        <v>95782987</v>
      </c>
      <c r="O19" s="687" t="s">
        <v>317</v>
      </c>
      <c r="P19" s="692" t="s">
        <v>244</v>
      </c>
      <c r="Q19" s="692" t="s">
        <v>244</v>
      </c>
      <c r="R19" s="692" t="s">
        <v>244</v>
      </c>
      <c r="S19" s="693" t="s">
        <v>318</v>
      </c>
      <c r="T19" s="694" t="s">
        <v>246</v>
      </c>
    </row>
    <row r="20" spans="1:20">
      <c r="A20" s="424">
        <v>17</v>
      </c>
      <c r="B20" s="599">
        <v>5502977</v>
      </c>
      <c r="C20" s="678" t="s">
        <v>319</v>
      </c>
      <c r="D20" s="679">
        <v>34</v>
      </c>
      <c r="E20" s="679">
        <v>0</v>
      </c>
      <c r="F20" s="679">
        <v>0</v>
      </c>
      <c r="G20" s="680"/>
      <c r="H20" s="678" t="s">
        <v>241</v>
      </c>
      <c r="I20" s="678" t="s">
        <v>320</v>
      </c>
      <c r="J20" s="679">
        <v>0</v>
      </c>
      <c r="K20" s="678" t="s">
        <v>321</v>
      </c>
      <c r="L20" s="682">
        <v>99020627</v>
      </c>
      <c r="M20" s="683">
        <v>70110475</v>
      </c>
      <c r="N20" s="682">
        <v>99020627</v>
      </c>
      <c r="O20" s="678" t="s">
        <v>290</v>
      </c>
      <c r="P20" s="684" t="s">
        <v>244</v>
      </c>
      <c r="Q20" s="684" t="s">
        <v>244</v>
      </c>
      <c r="R20" s="684" t="s">
        <v>244</v>
      </c>
      <c r="S20" s="685" t="s">
        <v>322</v>
      </c>
      <c r="T20" s="686" t="s">
        <v>246</v>
      </c>
    </row>
    <row r="21" spans="1:20">
      <c r="A21" s="426">
        <v>18</v>
      </c>
      <c r="B21" s="603">
        <v>2640635</v>
      </c>
      <c r="C21" s="687" t="s">
        <v>323</v>
      </c>
      <c r="D21" s="688">
        <v>0</v>
      </c>
      <c r="E21" s="688">
        <v>0</v>
      </c>
      <c r="F21" s="688">
        <v>0</v>
      </c>
      <c r="G21" s="689">
        <v>0</v>
      </c>
      <c r="H21" s="687" t="s">
        <v>324</v>
      </c>
      <c r="I21" s="688" t="s">
        <v>325</v>
      </c>
      <c r="J21" s="688">
        <v>0</v>
      </c>
      <c r="K21" s="687" t="s">
        <v>326</v>
      </c>
      <c r="L21" s="690">
        <v>99111007</v>
      </c>
      <c r="M21" s="691">
        <v>0</v>
      </c>
      <c r="N21" s="690">
        <v>99111007</v>
      </c>
      <c r="O21" s="687" t="s">
        <v>327</v>
      </c>
      <c r="P21" s="692">
        <v>0</v>
      </c>
      <c r="Q21" s="692">
        <v>0</v>
      </c>
      <c r="R21" s="692">
        <v>0</v>
      </c>
      <c r="S21" s="693">
        <v>0</v>
      </c>
      <c r="T21" s="694">
        <v>0</v>
      </c>
    </row>
    <row r="22" spans="1:20">
      <c r="A22" s="424">
        <v>19</v>
      </c>
      <c r="B22" s="599">
        <v>2708701</v>
      </c>
      <c r="C22" s="678" t="s">
        <v>328</v>
      </c>
      <c r="D22" s="679">
        <v>0</v>
      </c>
      <c r="E22" s="679">
        <v>100</v>
      </c>
      <c r="F22" s="679" t="s">
        <v>329</v>
      </c>
      <c r="G22" s="680"/>
      <c r="H22" s="678" t="s">
        <v>330</v>
      </c>
      <c r="I22" s="678" t="s">
        <v>331</v>
      </c>
      <c r="J22" s="679" t="s">
        <v>332</v>
      </c>
      <c r="K22" s="678" t="s">
        <v>333</v>
      </c>
      <c r="L22" s="682" t="s">
        <v>334</v>
      </c>
      <c r="M22" s="683" t="s">
        <v>335</v>
      </c>
      <c r="N22" s="682" t="s">
        <v>334</v>
      </c>
      <c r="O22" s="678" t="s">
        <v>336</v>
      </c>
      <c r="P22" s="684" t="s">
        <v>244</v>
      </c>
      <c r="Q22" s="684" t="s">
        <v>244</v>
      </c>
      <c r="R22" s="684" t="s">
        <v>244</v>
      </c>
      <c r="S22" s="685" t="s">
        <v>337</v>
      </c>
      <c r="T22" s="686" t="s">
        <v>246</v>
      </c>
    </row>
    <row r="23" spans="1:20">
      <c r="A23" s="426">
        <v>20</v>
      </c>
      <c r="B23" s="603">
        <v>5906865</v>
      </c>
      <c r="C23" s="687" t="s">
        <v>338</v>
      </c>
      <c r="D23" s="688">
        <v>0</v>
      </c>
      <c r="E23" s="688">
        <v>0</v>
      </c>
      <c r="F23" s="688">
        <v>0</v>
      </c>
      <c r="G23" s="689"/>
      <c r="H23" s="687" t="s">
        <v>339</v>
      </c>
      <c r="I23" s="688">
        <v>0</v>
      </c>
      <c r="J23" s="688">
        <v>0</v>
      </c>
      <c r="K23" s="695">
        <v>0</v>
      </c>
      <c r="L23" s="690">
        <v>99115544</v>
      </c>
      <c r="M23" s="691">
        <v>0</v>
      </c>
      <c r="N23" s="690">
        <v>99115544</v>
      </c>
      <c r="O23" s="687" t="s">
        <v>340</v>
      </c>
      <c r="P23" s="692" t="s">
        <v>244</v>
      </c>
      <c r="Q23" s="692" t="s">
        <v>244</v>
      </c>
      <c r="R23" s="692" t="s">
        <v>244</v>
      </c>
      <c r="S23" s="693" t="s">
        <v>341</v>
      </c>
      <c r="T23" s="694" t="s">
        <v>246</v>
      </c>
    </row>
    <row r="24" spans="1:20">
      <c r="A24" s="424">
        <v>21</v>
      </c>
      <c r="B24" s="599">
        <v>2014491</v>
      </c>
      <c r="C24" s="678" t="s">
        <v>342</v>
      </c>
      <c r="D24" s="679">
        <v>70</v>
      </c>
      <c r="E24" s="679">
        <v>0</v>
      </c>
      <c r="F24" s="679">
        <v>0</v>
      </c>
      <c r="G24" s="680"/>
      <c r="H24" s="678" t="s">
        <v>343</v>
      </c>
      <c r="I24" s="678" t="s">
        <v>252</v>
      </c>
      <c r="J24" s="679">
        <v>0</v>
      </c>
      <c r="K24" s="678" t="s">
        <v>344</v>
      </c>
      <c r="L24" s="682">
        <v>88441878</v>
      </c>
      <c r="M24" s="683" t="s">
        <v>345</v>
      </c>
      <c r="N24" s="682">
        <v>88441878</v>
      </c>
      <c r="O24" s="678" t="s">
        <v>346</v>
      </c>
      <c r="P24" s="684" t="s">
        <v>244</v>
      </c>
      <c r="Q24" s="684" t="s">
        <v>244</v>
      </c>
      <c r="R24" s="684" t="s">
        <v>244</v>
      </c>
      <c r="S24" s="685" t="s">
        <v>347</v>
      </c>
      <c r="T24" s="686" t="s">
        <v>246</v>
      </c>
    </row>
    <row r="25" spans="1:20">
      <c r="A25" s="426">
        <v>22</v>
      </c>
      <c r="B25" s="603">
        <v>5294088</v>
      </c>
      <c r="C25" s="687" t="s">
        <v>348</v>
      </c>
      <c r="D25" s="688">
        <v>0</v>
      </c>
      <c r="E25" s="688">
        <v>0</v>
      </c>
      <c r="F25" s="688">
        <v>0</v>
      </c>
      <c r="G25" s="689">
        <v>0</v>
      </c>
      <c r="H25" s="687" t="s">
        <v>349</v>
      </c>
      <c r="I25" s="688" t="s">
        <v>350</v>
      </c>
      <c r="J25" s="688">
        <v>0</v>
      </c>
      <c r="K25" s="687" t="s">
        <v>351</v>
      </c>
      <c r="L25" s="690">
        <v>80183714</v>
      </c>
      <c r="M25" s="691">
        <v>0</v>
      </c>
      <c r="N25" s="690">
        <v>80183714</v>
      </c>
      <c r="O25" s="687" t="s">
        <v>352</v>
      </c>
      <c r="P25" s="692">
        <v>0</v>
      </c>
      <c r="Q25" s="692">
        <v>0</v>
      </c>
      <c r="R25" s="692">
        <v>0</v>
      </c>
      <c r="S25" s="693">
        <v>0</v>
      </c>
      <c r="T25" s="694">
        <v>0</v>
      </c>
    </row>
    <row r="26" spans="1:20">
      <c r="A26" s="424">
        <v>23</v>
      </c>
      <c r="B26" s="599">
        <v>5376467</v>
      </c>
      <c r="C26" s="678" t="s">
        <v>353</v>
      </c>
      <c r="D26" s="679">
        <v>0</v>
      </c>
      <c r="E26" s="679">
        <v>0</v>
      </c>
      <c r="F26" s="679">
        <v>0</v>
      </c>
      <c r="G26" s="680"/>
      <c r="H26" s="678" t="s">
        <v>339</v>
      </c>
      <c r="I26" s="678" t="s">
        <v>354</v>
      </c>
      <c r="J26" s="679">
        <v>0</v>
      </c>
      <c r="K26" s="678" t="s">
        <v>355</v>
      </c>
      <c r="L26" s="682">
        <v>99080437</v>
      </c>
      <c r="M26" s="683" t="s">
        <v>356</v>
      </c>
      <c r="N26" s="682">
        <v>99080437</v>
      </c>
      <c r="O26" s="678" t="s">
        <v>355</v>
      </c>
      <c r="P26" s="684" t="s">
        <v>244</v>
      </c>
      <c r="Q26" s="684" t="s">
        <v>244</v>
      </c>
      <c r="R26" s="684" t="s">
        <v>244</v>
      </c>
      <c r="S26" s="685" t="s">
        <v>337</v>
      </c>
      <c r="T26" s="686" t="s">
        <v>246</v>
      </c>
    </row>
    <row r="27" spans="1:20">
      <c r="A27" s="426">
        <v>24</v>
      </c>
      <c r="B27" s="603">
        <v>2855119</v>
      </c>
      <c r="C27" s="687" t="s">
        <v>357</v>
      </c>
      <c r="D27" s="688">
        <v>0</v>
      </c>
      <c r="E27" s="688">
        <v>0</v>
      </c>
      <c r="F27" s="688">
        <v>0</v>
      </c>
      <c r="G27" s="689"/>
      <c r="H27" s="687" t="s">
        <v>358</v>
      </c>
      <c r="I27" s="688" t="s">
        <v>359</v>
      </c>
      <c r="J27" s="688">
        <v>0</v>
      </c>
      <c r="K27" s="687" t="s">
        <v>360</v>
      </c>
      <c r="L27" s="690">
        <v>99052271</v>
      </c>
      <c r="M27" s="691">
        <v>0</v>
      </c>
      <c r="N27" s="690">
        <v>99052271</v>
      </c>
      <c r="O27" s="687" t="s">
        <v>360</v>
      </c>
      <c r="P27" s="692" t="s">
        <v>244</v>
      </c>
      <c r="Q27" s="692" t="s">
        <v>244</v>
      </c>
      <c r="R27" s="692" t="s">
        <v>244</v>
      </c>
      <c r="S27" s="693" t="s">
        <v>361</v>
      </c>
      <c r="T27" s="694" t="s">
        <v>246</v>
      </c>
    </row>
    <row r="28" spans="1:20">
      <c r="A28" s="424">
        <v>25</v>
      </c>
      <c r="B28" s="599">
        <v>2094533</v>
      </c>
      <c r="C28" s="678" t="s">
        <v>362</v>
      </c>
      <c r="D28" s="679">
        <v>0</v>
      </c>
      <c r="E28" s="679">
        <v>100</v>
      </c>
      <c r="F28" s="679" t="s">
        <v>363</v>
      </c>
      <c r="G28" s="680" t="s">
        <v>364</v>
      </c>
      <c r="H28" s="678" t="s">
        <v>241</v>
      </c>
      <c r="I28" s="678" t="s">
        <v>365</v>
      </c>
      <c r="J28" s="679" t="s">
        <v>366</v>
      </c>
      <c r="K28" s="678" t="s">
        <v>367</v>
      </c>
      <c r="L28" s="682" t="s">
        <v>368</v>
      </c>
      <c r="M28" s="683" t="s">
        <v>369</v>
      </c>
      <c r="N28" s="682" t="s">
        <v>370</v>
      </c>
      <c r="O28" s="678" t="s">
        <v>371</v>
      </c>
      <c r="P28" s="684" t="s">
        <v>244</v>
      </c>
      <c r="Q28" s="684" t="s">
        <v>244</v>
      </c>
      <c r="R28" s="684" t="s">
        <v>244</v>
      </c>
      <c r="S28" s="685" t="s">
        <v>372</v>
      </c>
      <c r="T28" s="686" t="s">
        <v>246</v>
      </c>
    </row>
    <row r="29" spans="1:20">
      <c r="A29" s="426">
        <v>26</v>
      </c>
      <c r="B29" s="603">
        <v>5722942</v>
      </c>
      <c r="C29" s="687" t="s">
        <v>373</v>
      </c>
      <c r="D29" s="688">
        <v>0</v>
      </c>
      <c r="E29" s="688">
        <v>0</v>
      </c>
      <c r="F29" s="688">
        <v>0</v>
      </c>
      <c r="G29" s="689">
        <v>0</v>
      </c>
      <c r="H29" s="687" t="s">
        <v>374</v>
      </c>
      <c r="I29" s="688" t="s">
        <v>375</v>
      </c>
      <c r="J29" s="688">
        <v>0</v>
      </c>
      <c r="K29" s="687" t="s">
        <v>376</v>
      </c>
      <c r="L29" s="690">
        <v>88012475</v>
      </c>
      <c r="M29" s="691">
        <v>0</v>
      </c>
      <c r="N29" s="690">
        <v>88012475</v>
      </c>
      <c r="O29" s="687" t="s">
        <v>377</v>
      </c>
      <c r="P29" s="692">
        <v>0</v>
      </c>
      <c r="Q29" s="692">
        <v>0</v>
      </c>
      <c r="R29" s="692">
        <v>0</v>
      </c>
      <c r="S29" s="693">
        <v>0</v>
      </c>
      <c r="T29" s="694">
        <v>0</v>
      </c>
    </row>
    <row r="30" spans="1:20">
      <c r="A30" s="424">
        <v>27</v>
      </c>
      <c r="B30" s="599">
        <v>2643928</v>
      </c>
      <c r="C30" s="678" t="s">
        <v>378</v>
      </c>
      <c r="D30" s="679">
        <v>0</v>
      </c>
      <c r="E30" s="679">
        <v>100</v>
      </c>
      <c r="F30" s="679" t="s">
        <v>292</v>
      </c>
      <c r="G30" s="680" t="s">
        <v>379</v>
      </c>
      <c r="H30" s="678" t="s">
        <v>380</v>
      </c>
      <c r="I30" s="678" t="s">
        <v>381</v>
      </c>
      <c r="J30" s="679">
        <v>0</v>
      </c>
      <c r="K30" s="678" t="s">
        <v>381</v>
      </c>
      <c r="L30" s="682">
        <v>99092755</v>
      </c>
      <c r="M30" s="683">
        <v>0</v>
      </c>
      <c r="N30" s="682">
        <v>99092755</v>
      </c>
      <c r="O30" s="678" t="s">
        <v>382</v>
      </c>
      <c r="P30" s="684" t="s">
        <v>244</v>
      </c>
      <c r="Q30" s="684" t="s">
        <v>244</v>
      </c>
      <c r="R30" s="684" t="s">
        <v>244</v>
      </c>
      <c r="S30" s="685" t="s">
        <v>383</v>
      </c>
      <c r="T30" s="686" t="s">
        <v>246</v>
      </c>
    </row>
    <row r="31" spans="1:20">
      <c r="A31" s="426">
        <v>28</v>
      </c>
      <c r="B31" s="603">
        <v>5502292</v>
      </c>
      <c r="C31" s="687" t="s">
        <v>384</v>
      </c>
      <c r="D31" s="688">
        <v>0</v>
      </c>
      <c r="E31" s="688">
        <v>0</v>
      </c>
      <c r="F31" s="688">
        <v>0</v>
      </c>
      <c r="G31" s="689">
        <v>0</v>
      </c>
      <c r="H31" s="687" t="s">
        <v>262</v>
      </c>
      <c r="I31" s="688" t="s">
        <v>385</v>
      </c>
      <c r="J31" s="688">
        <v>0</v>
      </c>
      <c r="K31" s="687" t="s">
        <v>386</v>
      </c>
      <c r="L31" s="690">
        <v>99112663</v>
      </c>
      <c r="M31" s="691">
        <v>0</v>
      </c>
      <c r="N31" s="690">
        <v>99096138</v>
      </c>
      <c r="O31" s="687" t="s">
        <v>387</v>
      </c>
      <c r="P31" s="692" t="s">
        <v>244</v>
      </c>
      <c r="Q31" s="692" t="s">
        <v>244</v>
      </c>
      <c r="R31" s="692" t="s">
        <v>244</v>
      </c>
      <c r="S31" s="693" t="s">
        <v>388</v>
      </c>
      <c r="T31" s="694" t="s">
        <v>246</v>
      </c>
    </row>
    <row r="32" spans="1:20">
      <c r="A32" s="424">
        <v>29</v>
      </c>
      <c r="B32" s="599">
        <v>2544695</v>
      </c>
      <c r="C32" s="678" t="s">
        <v>389</v>
      </c>
      <c r="D32" s="679">
        <v>0</v>
      </c>
      <c r="E32" s="679">
        <v>0</v>
      </c>
      <c r="F32" s="679">
        <v>0</v>
      </c>
      <c r="G32" s="680"/>
      <c r="H32" s="678" t="s">
        <v>390</v>
      </c>
      <c r="I32" s="678" t="s">
        <v>391</v>
      </c>
      <c r="J32" s="679">
        <v>0</v>
      </c>
      <c r="K32" s="678" t="s">
        <v>392</v>
      </c>
      <c r="L32" s="682" t="s">
        <v>393</v>
      </c>
      <c r="M32" s="683">
        <v>0</v>
      </c>
      <c r="N32" s="682" t="s">
        <v>393</v>
      </c>
      <c r="O32" s="678" t="s">
        <v>394</v>
      </c>
      <c r="P32" s="684" t="s">
        <v>265</v>
      </c>
      <c r="Q32" s="684" t="s">
        <v>265</v>
      </c>
      <c r="R32" s="684" t="s">
        <v>265</v>
      </c>
      <c r="S32" s="685">
        <v>0</v>
      </c>
      <c r="T32" s="686">
        <v>0</v>
      </c>
    </row>
    <row r="33" spans="1:20">
      <c r="A33" s="426">
        <v>30</v>
      </c>
      <c r="B33" s="603">
        <v>2615797</v>
      </c>
      <c r="C33" s="687" t="s">
        <v>395</v>
      </c>
      <c r="D33" s="688">
        <v>0</v>
      </c>
      <c r="E33" s="688">
        <v>0</v>
      </c>
      <c r="F33" s="688">
        <v>0</v>
      </c>
      <c r="G33" s="689"/>
      <c r="H33" s="687" t="s">
        <v>396</v>
      </c>
      <c r="I33" s="688" t="s">
        <v>397</v>
      </c>
      <c r="J33" s="688">
        <v>0</v>
      </c>
      <c r="K33" s="695">
        <v>0</v>
      </c>
      <c r="L33" s="690">
        <v>99115397</v>
      </c>
      <c r="M33" s="691">
        <v>0</v>
      </c>
      <c r="N33" s="690">
        <v>99035707</v>
      </c>
      <c r="O33" s="687" t="s">
        <v>398</v>
      </c>
      <c r="P33" s="692" t="s">
        <v>244</v>
      </c>
      <c r="Q33" s="692" t="s">
        <v>244</v>
      </c>
      <c r="R33" s="692" t="s">
        <v>244</v>
      </c>
      <c r="S33" s="693" t="s">
        <v>399</v>
      </c>
      <c r="T33" s="694" t="s">
        <v>246</v>
      </c>
    </row>
    <row r="34" spans="1:20">
      <c r="A34" s="424">
        <v>31</v>
      </c>
      <c r="B34" s="599">
        <v>2862468</v>
      </c>
      <c r="C34" s="678" t="s">
        <v>400</v>
      </c>
      <c r="D34" s="679">
        <v>0</v>
      </c>
      <c r="E34" s="679">
        <v>100</v>
      </c>
      <c r="F34" s="679" t="s">
        <v>401</v>
      </c>
      <c r="G34" s="680"/>
      <c r="H34" s="678" t="s">
        <v>402</v>
      </c>
      <c r="I34" s="678" t="s">
        <v>403</v>
      </c>
      <c r="J34" s="679" t="s">
        <v>404</v>
      </c>
      <c r="K34" s="678" t="s">
        <v>405</v>
      </c>
      <c r="L34" s="682">
        <v>99010141</v>
      </c>
      <c r="M34" s="683">
        <v>0</v>
      </c>
      <c r="N34" s="682">
        <v>99010141</v>
      </c>
      <c r="O34" s="678" t="s">
        <v>406</v>
      </c>
      <c r="P34" s="684" t="s">
        <v>244</v>
      </c>
      <c r="Q34" s="684" t="s">
        <v>244</v>
      </c>
      <c r="R34" s="684" t="s">
        <v>244</v>
      </c>
      <c r="S34" s="685" t="s">
        <v>407</v>
      </c>
      <c r="T34" s="686" t="s">
        <v>246</v>
      </c>
    </row>
    <row r="35" spans="1:20">
      <c r="A35" s="426">
        <v>32</v>
      </c>
      <c r="B35" s="603">
        <v>5060338</v>
      </c>
      <c r="C35" s="687" t="s">
        <v>408</v>
      </c>
      <c r="D35" s="688">
        <v>0</v>
      </c>
      <c r="E35" s="688">
        <v>0</v>
      </c>
      <c r="F35" s="688" t="s">
        <v>409</v>
      </c>
      <c r="G35" s="689" t="s">
        <v>410</v>
      </c>
      <c r="H35" s="687" t="s">
        <v>241</v>
      </c>
      <c r="I35" s="688" t="s">
        <v>411</v>
      </c>
      <c r="J35" s="688" t="s">
        <v>412</v>
      </c>
      <c r="K35" s="687" t="s">
        <v>413</v>
      </c>
      <c r="L35" s="690">
        <v>96090927</v>
      </c>
      <c r="M35" s="691">
        <v>0</v>
      </c>
      <c r="N35" s="690">
        <v>96090927</v>
      </c>
      <c r="O35" s="687" t="s">
        <v>414</v>
      </c>
      <c r="P35" s="692" t="s">
        <v>244</v>
      </c>
      <c r="Q35" s="692" t="s">
        <v>244</v>
      </c>
      <c r="R35" s="692" t="s">
        <v>244</v>
      </c>
      <c r="S35" s="693" t="s">
        <v>415</v>
      </c>
      <c r="T35" s="694" t="s">
        <v>246</v>
      </c>
    </row>
    <row r="36" spans="1:20">
      <c r="A36" s="424">
        <v>33</v>
      </c>
      <c r="B36" s="599">
        <v>5236517</v>
      </c>
      <c r="C36" s="678" t="s">
        <v>416</v>
      </c>
      <c r="D36" s="679">
        <v>0</v>
      </c>
      <c r="E36" s="679">
        <v>0</v>
      </c>
      <c r="F36" s="679">
        <v>0</v>
      </c>
      <c r="G36" s="680">
        <v>0</v>
      </c>
      <c r="H36" s="678" t="s">
        <v>417</v>
      </c>
      <c r="I36" s="678" t="s">
        <v>418</v>
      </c>
      <c r="J36" s="679">
        <v>0</v>
      </c>
      <c r="K36" s="678" t="s">
        <v>417</v>
      </c>
      <c r="L36" s="682">
        <v>98771717</v>
      </c>
      <c r="M36" s="683">
        <v>0</v>
      </c>
      <c r="N36" s="682">
        <v>98771717</v>
      </c>
      <c r="O36" s="678" t="s">
        <v>419</v>
      </c>
      <c r="P36" s="684" t="s">
        <v>244</v>
      </c>
      <c r="Q36" s="684" t="s">
        <v>244</v>
      </c>
      <c r="R36" s="684" t="s">
        <v>244</v>
      </c>
      <c r="S36" s="685" t="s">
        <v>420</v>
      </c>
      <c r="T36" s="686" t="s">
        <v>246</v>
      </c>
    </row>
    <row r="37" spans="1:20">
      <c r="A37" s="426">
        <v>34</v>
      </c>
      <c r="B37" s="603">
        <v>5045894</v>
      </c>
      <c r="C37" s="687" t="s">
        <v>421</v>
      </c>
      <c r="D37" s="688">
        <v>0</v>
      </c>
      <c r="E37" s="688">
        <v>0</v>
      </c>
      <c r="F37" s="688">
        <v>0</v>
      </c>
      <c r="G37" s="689"/>
      <c r="H37" s="687" t="s">
        <v>324</v>
      </c>
      <c r="I37" s="688" t="s">
        <v>422</v>
      </c>
      <c r="J37" s="688">
        <v>0</v>
      </c>
      <c r="K37" s="688">
        <v>0</v>
      </c>
      <c r="L37" s="690">
        <v>99067900</v>
      </c>
      <c r="M37" s="691">
        <v>0</v>
      </c>
      <c r="N37" s="690">
        <v>99067900</v>
      </c>
      <c r="O37" s="687" t="s">
        <v>423</v>
      </c>
      <c r="P37" s="692" t="s">
        <v>244</v>
      </c>
      <c r="Q37" s="692" t="s">
        <v>244</v>
      </c>
      <c r="R37" s="692" t="s">
        <v>244</v>
      </c>
      <c r="S37" s="693" t="s">
        <v>424</v>
      </c>
      <c r="T37" s="694" t="s">
        <v>246</v>
      </c>
    </row>
    <row r="38" spans="1:20">
      <c r="A38" s="424">
        <v>35</v>
      </c>
      <c r="B38" s="599">
        <v>2091798</v>
      </c>
      <c r="C38" s="678" t="s">
        <v>425</v>
      </c>
      <c r="D38" s="679">
        <v>0</v>
      </c>
      <c r="E38" s="679">
        <v>0</v>
      </c>
      <c r="F38" s="679">
        <v>0</v>
      </c>
      <c r="G38" s="680"/>
      <c r="H38" s="678" t="s">
        <v>426</v>
      </c>
      <c r="I38" s="678">
        <v>0</v>
      </c>
      <c r="J38" s="679">
        <v>0</v>
      </c>
      <c r="K38" s="679">
        <v>0</v>
      </c>
      <c r="L38" s="682">
        <v>99110052</v>
      </c>
      <c r="M38" s="683">
        <v>0</v>
      </c>
      <c r="N38" s="682" t="s">
        <v>427</v>
      </c>
      <c r="O38" s="678" t="s">
        <v>428</v>
      </c>
      <c r="P38" s="684" t="s">
        <v>244</v>
      </c>
      <c r="Q38" s="684" t="s">
        <v>244</v>
      </c>
      <c r="R38" s="684" t="s">
        <v>244</v>
      </c>
      <c r="S38" s="685" t="s">
        <v>429</v>
      </c>
      <c r="T38" s="686" t="s">
        <v>246</v>
      </c>
    </row>
    <row r="39" spans="1:20">
      <c r="A39" s="426">
        <v>36</v>
      </c>
      <c r="B39" s="603">
        <v>2074737</v>
      </c>
      <c r="C39" s="687" t="s">
        <v>430</v>
      </c>
      <c r="D39" s="688">
        <v>34</v>
      </c>
      <c r="E39" s="688">
        <v>66</v>
      </c>
      <c r="F39" s="688" t="s">
        <v>431</v>
      </c>
      <c r="G39" s="689" t="s">
        <v>432</v>
      </c>
      <c r="H39" s="687" t="s">
        <v>241</v>
      </c>
      <c r="I39" s="688" t="s">
        <v>433</v>
      </c>
      <c r="J39" s="688">
        <v>0</v>
      </c>
      <c r="K39" s="687" t="s">
        <v>434</v>
      </c>
      <c r="L39" s="690">
        <v>11330526</v>
      </c>
      <c r="M39" s="691">
        <v>0</v>
      </c>
      <c r="N39" s="690">
        <v>99118463</v>
      </c>
      <c r="O39" s="687" t="s">
        <v>434</v>
      </c>
      <c r="P39" s="692" t="s">
        <v>244</v>
      </c>
      <c r="Q39" s="692" t="s">
        <v>244</v>
      </c>
      <c r="R39" s="692" t="s">
        <v>244</v>
      </c>
      <c r="S39" s="693" t="s">
        <v>435</v>
      </c>
      <c r="T39" s="694" t="s">
        <v>246</v>
      </c>
    </row>
    <row r="40" spans="1:20">
      <c r="A40" s="424">
        <v>37</v>
      </c>
      <c r="B40" s="599">
        <v>2051303</v>
      </c>
      <c r="C40" s="678" t="s">
        <v>436</v>
      </c>
      <c r="D40" s="679">
        <v>100</v>
      </c>
      <c r="E40" s="679">
        <v>0</v>
      </c>
      <c r="F40" s="679">
        <v>0</v>
      </c>
      <c r="G40" s="680"/>
      <c r="H40" s="678" t="s">
        <v>437</v>
      </c>
      <c r="I40" s="678" t="s">
        <v>252</v>
      </c>
      <c r="J40" s="679">
        <v>0</v>
      </c>
      <c r="K40" s="678" t="s">
        <v>438</v>
      </c>
      <c r="L40" s="682" t="s">
        <v>439</v>
      </c>
      <c r="M40" s="683">
        <v>99993381</v>
      </c>
      <c r="N40" s="682" t="s">
        <v>370</v>
      </c>
      <c r="O40" s="678" t="s">
        <v>440</v>
      </c>
      <c r="P40" s="684" t="s">
        <v>244</v>
      </c>
      <c r="Q40" s="684" t="s">
        <v>265</v>
      </c>
      <c r="R40" s="684" t="s">
        <v>265</v>
      </c>
      <c r="S40" s="685" t="s">
        <v>441</v>
      </c>
      <c r="T40" s="686">
        <v>0</v>
      </c>
    </row>
    <row r="41" spans="1:20">
      <c r="A41" s="426">
        <v>38</v>
      </c>
      <c r="B41" s="603">
        <v>2061848</v>
      </c>
      <c r="C41" s="687" t="s">
        <v>442</v>
      </c>
      <c r="D41" s="688">
        <v>0</v>
      </c>
      <c r="E41" s="688">
        <v>0</v>
      </c>
      <c r="F41" s="688">
        <v>0</v>
      </c>
      <c r="G41" s="689"/>
      <c r="H41" s="687" t="s">
        <v>443</v>
      </c>
      <c r="I41" s="688" t="s">
        <v>444</v>
      </c>
      <c r="J41" s="688" t="s">
        <v>445</v>
      </c>
      <c r="K41" s="687" t="s">
        <v>446</v>
      </c>
      <c r="L41" s="690">
        <v>326025</v>
      </c>
      <c r="M41" s="691">
        <v>310897</v>
      </c>
      <c r="N41" s="690">
        <v>99085690</v>
      </c>
      <c r="O41" s="687" t="s">
        <v>447</v>
      </c>
      <c r="P41" s="692" t="s">
        <v>244</v>
      </c>
      <c r="Q41" s="692" t="s">
        <v>244</v>
      </c>
      <c r="R41" s="692" t="s">
        <v>244</v>
      </c>
      <c r="S41" s="693" t="s">
        <v>448</v>
      </c>
      <c r="T41" s="694" t="s">
        <v>246</v>
      </c>
    </row>
    <row r="42" spans="1:20" ht="36">
      <c r="A42" s="424">
        <v>39</v>
      </c>
      <c r="B42" s="599">
        <v>2766337</v>
      </c>
      <c r="C42" s="678" t="s">
        <v>449</v>
      </c>
      <c r="D42" s="679">
        <v>0</v>
      </c>
      <c r="E42" s="679">
        <v>100</v>
      </c>
      <c r="F42" s="679" t="s">
        <v>313</v>
      </c>
      <c r="G42" s="680" t="s">
        <v>450</v>
      </c>
      <c r="H42" s="678" t="s">
        <v>262</v>
      </c>
      <c r="I42" s="678" t="s">
        <v>451</v>
      </c>
      <c r="J42" s="679">
        <v>0</v>
      </c>
      <c r="K42" s="681">
        <v>0</v>
      </c>
      <c r="L42" s="682">
        <v>330766</v>
      </c>
      <c r="M42" s="683">
        <v>0</v>
      </c>
      <c r="N42" s="682">
        <v>96599095</v>
      </c>
      <c r="O42" s="678" t="s">
        <v>452</v>
      </c>
      <c r="P42" s="684" t="s">
        <v>244</v>
      </c>
      <c r="Q42" s="684" t="s">
        <v>244</v>
      </c>
      <c r="R42" s="684" t="s">
        <v>244</v>
      </c>
      <c r="S42" s="685" t="s">
        <v>453</v>
      </c>
      <c r="T42" s="686" t="s">
        <v>246</v>
      </c>
    </row>
    <row r="43" spans="1:20">
      <c r="A43" s="426">
        <v>40</v>
      </c>
      <c r="B43" s="603">
        <v>5200334</v>
      </c>
      <c r="C43" s="687" t="s">
        <v>454</v>
      </c>
      <c r="D43" s="688">
        <v>0</v>
      </c>
      <c r="E43" s="688">
        <v>0</v>
      </c>
      <c r="F43" s="688">
        <v>0</v>
      </c>
      <c r="G43" s="689">
        <v>0</v>
      </c>
      <c r="H43" s="687" t="s">
        <v>455</v>
      </c>
      <c r="I43" s="688" t="s">
        <v>456</v>
      </c>
      <c r="J43" s="688">
        <v>0</v>
      </c>
      <c r="K43" s="687" t="s">
        <v>455</v>
      </c>
      <c r="L43" s="690">
        <v>322137</v>
      </c>
      <c r="M43" s="691">
        <v>0</v>
      </c>
      <c r="N43" s="690">
        <v>99194481</v>
      </c>
      <c r="O43" s="687" t="s">
        <v>457</v>
      </c>
      <c r="P43" s="692">
        <v>0</v>
      </c>
      <c r="Q43" s="692">
        <v>0</v>
      </c>
      <c r="R43" s="692">
        <v>0</v>
      </c>
      <c r="S43" s="693">
        <v>0</v>
      </c>
      <c r="T43" s="694">
        <v>0</v>
      </c>
    </row>
    <row r="44" spans="1:20">
      <c r="A44" s="424">
        <v>41</v>
      </c>
      <c r="B44" s="599">
        <v>5838266</v>
      </c>
      <c r="C44" s="678" t="s">
        <v>458</v>
      </c>
      <c r="D44" s="679">
        <v>0</v>
      </c>
      <c r="E44" s="679">
        <v>100</v>
      </c>
      <c r="F44" s="679" t="s">
        <v>459</v>
      </c>
      <c r="G44" s="680" t="s">
        <v>460</v>
      </c>
      <c r="H44" s="678" t="s">
        <v>241</v>
      </c>
      <c r="I44" s="678" t="s">
        <v>461</v>
      </c>
      <c r="J44" s="679">
        <v>0</v>
      </c>
      <c r="K44" s="678" t="s">
        <v>462</v>
      </c>
      <c r="L44" s="682">
        <v>99100087</v>
      </c>
      <c r="M44" s="683">
        <v>0</v>
      </c>
      <c r="N44" s="682">
        <v>99100087</v>
      </c>
      <c r="O44" s="918" t="s">
        <v>463</v>
      </c>
      <c r="P44" s="684" t="s">
        <v>244</v>
      </c>
      <c r="Q44" s="684" t="s">
        <v>244</v>
      </c>
      <c r="R44" s="684" t="s">
        <v>244</v>
      </c>
      <c r="S44" s="685" t="s">
        <v>337</v>
      </c>
      <c r="T44" s="686" t="s">
        <v>246</v>
      </c>
    </row>
    <row r="45" spans="1:20">
      <c r="A45" s="426">
        <v>42</v>
      </c>
      <c r="B45" s="603">
        <v>2687968</v>
      </c>
      <c r="C45" s="687" t="s">
        <v>464</v>
      </c>
      <c r="D45" s="688">
        <v>0</v>
      </c>
      <c r="E45" s="688">
        <v>0</v>
      </c>
      <c r="F45" s="688">
        <v>0</v>
      </c>
      <c r="G45" s="689"/>
      <c r="H45" s="687" t="s">
        <v>465</v>
      </c>
      <c r="I45" s="688" t="s">
        <v>252</v>
      </c>
      <c r="J45" s="688">
        <v>0</v>
      </c>
      <c r="K45" s="687" t="s">
        <v>466</v>
      </c>
      <c r="L45" s="690">
        <v>91901922</v>
      </c>
      <c r="M45" s="691">
        <v>11329574</v>
      </c>
      <c r="N45" s="690">
        <v>88009400</v>
      </c>
      <c r="O45" s="687" t="s">
        <v>466</v>
      </c>
      <c r="P45" s="692" t="s">
        <v>244</v>
      </c>
      <c r="Q45" s="692" t="s">
        <v>244</v>
      </c>
      <c r="R45" s="692" t="s">
        <v>244</v>
      </c>
      <c r="S45" s="693" t="s">
        <v>388</v>
      </c>
      <c r="T45" s="694" t="s">
        <v>246</v>
      </c>
    </row>
    <row r="46" spans="1:20">
      <c r="A46" s="424">
        <v>43</v>
      </c>
      <c r="B46" s="599">
        <v>6148611</v>
      </c>
      <c r="C46" s="678" t="s">
        <v>467</v>
      </c>
      <c r="D46" s="679">
        <v>0</v>
      </c>
      <c r="E46" s="679">
        <v>0</v>
      </c>
      <c r="F46" s="679">
        <v>0</v>
      </c>
      <c r="G46" s="680">
        <v>0</v>
      </c>
      <c r="H46" s="678">
        <v>0</v>
      </c>
      <c r="I46" s="678">
        <v>0</v>
      </c>
      <c r="J46" s="679">
        <v>0</v>
      </c>
      <c r="K46" s="679">
        <v>0</v>
      </c>
      <c r="L46" s="682">
        <v>99111811</v>
      </c>
      <c r="M46" s="683">
        <v>0</v>
      </c>
      <c r="N46" s="682">
        <v>94061513</v>
      </c>
      <c r="O46" s="678" t="s">
        <v>468</v>
      </c>
      <c r="P46" s="684">
        <v>0</v>
      </c>
      <c r="Q46" s="684">
        <v>0</v>
      </c>
      <c r="R46" s="684">
        <v>0</v>
      </c>
      <c r="S46" s="685">
        <v>0</v>
      </c>
      <c r="T46" s="686">
        <v>0</v>
      </c>
    </row>
    <row r="47" spans="1:20">
      <c r="A47" s="426">
        <v>44</v>
      </c>
      <c r="B47" s="603">
        <v>5217652</v>
      </c>
      <c r="C47" s="687" t="s">
        <v>469</v>
      </c>
      <c r="D47" s="688">
        <v>0</v>
      </c>
      <c r="E47" s="688">
        <v>100</v>
      </c>
      <c r="F47" s="688" t="s">
        <v>313</v>
      </c>
      <c r="G47" s="689" t="s">
        <v>470</v>
      </c>
      <c r="H47" s="687" t="s">
        <v>339</v>
      </c>
      <c r="I47" s="688" t="s">
        <v>471</v>
      </c>
      <c r="J47" s="688">
        <v>0</v>
      </c>
      <c r="K47" s="687" t="s">
        <v>472</v>
      </c>
      <c r="L47" s="690">
        <v>99004501</v>
      </c>
      <c r="M47" s="691">
        <v>0</v>
      </c>
      <c r="N47" s="690">
        <v>99004501</v>
      </c>
      <c r="O47" s="687" t="s">
        <v>392</v>
      </c>
      <c r="P47" s="692" t="s">
        <v>244</v>
      </c>
      <c r="Q47" s="692" t="s">
        <v>244</v>
      </c>
      <c r="R47" s="692" t="s">
        <v>244</v>
      </c>
      <c r="S47" s="693" t="s">
        <v>453</v>
      </c>
      <c r="T47" s="694" t="s">
        <v>246</v>
      </c>
    </row>
    <row r="48" spans="1:20">
      <c r="A48" s="424">
        <v>45</v>
      </c>
      <c r="B48" s="599">
        <v>5002486</v>
      </c>
      <c r="C48" s="678" t="s">
        <v>473</v>
      </c>
      <c r="D48" s="679">
        <v>0</v>
      </c>
      <c r="E48" s="679">
        <v>0</v>
      </c>
      <c r="F48" s="679">
        <v>0</v>
      </c>
      <c r="G48" s="680"/>
      <c r="H48" s="678" t="s">
        <v>426</v>
      </c>
      <c r="I48" s="678" t="s">
        <v>474</v>
      </c>
      <c r="J48" s="679">
        <v>0</v>
      </c>
      <c r="K48" s="678" t="s">
        <v>475</v>
      </c>
      <c r="L48" s="682">
        <v>99110900</v>
      </c>
      <c r="M48" s="683" t="s">
        <v>476</v>
      </c>
      <c r="N48" s="682">
        <v>99110900</v>
      </c>
      <c r="O48" s="678" t="s">
        <v>477</v>
      </c>
      <c r="P48" s="684" t="s">
        <v>244</v>
      </c>
      <c r="Q48" s="684" t="s">
        <v>244</v>
      </c>
      <c r="R48" s="684" t="s">
        <v>244</v>
      </c>
      <c r="S48" s="685" t="s">
        <v>435</v>
      </c>
      <c r="T48" s="686" t="s">
        <v>246</v>
      </c>
    </row>
    <row r="49" spans="1:20">
      <c r="A49" s="426">
        <v>46</v>
      </c>
      <c r="B49" s="603">
        <v>5935539</v>
      </c>
      <c r="C49" s="687" t="s">
        <v>478</v>
      </c>
      <c r="D49" s="688">
        <v>0</v>
      </c>
      <c r="E49" s="688">
        <v>0</v>
      </c>
      <c r="F49" s="688">
        <v>0</v>
      </c>
      <c r="G49" s="689"/>
      <c r="H49" s="687" t="s">
        <v>426</v>
      </c>
      <c r="I49" s="688" t="s">
        <v>479</v>
      </c>
      <c r="J49" s="688">
        <v>0</v>
      </c>
      <c r="K49" s="695">
        <v>0</v>
      </c>
      <c r="L49" s="690">
        <v>70111516</v>
      </c>
      <c r="M49" s="691">
        <v>0</v>
      </c>
      <c r="N49" s="690" t="s">
        <v>480</v>
      </c>
      <c r="O49" s="687" t="s">
        <v>481</v>
      </c>
      <c r="P49" s="692" t="s">
        <v>244</v>
      </c>
      <c r="Q49" s="692" t="s">
        <v>244</v>
      </c>
      <c r="R49" s="692" t="s">
        <v>244</v>
      </c>
      <c r="S49" s="693" t="s">
        <v>482</v>
      </c>
      <c r="T49" s="694" t="s">
        <v>246</v>
      </c>
    </row>
    <row r="50" spans="1:20">
      <c r="A50" s="424">
        <v>47</v>
      </c>
      <c r="B50" s="599">
        <v>5073189</v>
      </c>
      <c r="C50" s="678" t="s">
        <v>483</v>
      </c>
      <c r="D50" s="679">
        <v>0</v>
      </c>
      <c r="E50" s="679">
        <v>0</v>
      </c>
      <c r="F50" s="679">
        <v>0</v>
      </c>
      <c r="G50" s="680"/>
      <c r="H50" s="678" t="s">
        <v>426</v>
      </c>
      <c r="I50" s="678" t="s">
        <v>474</v>
      </c>
      <c r="J50" s="679">
        <v>0</v>
      </c>
      <c r="K50" s="678" t="s">
        <v>475</v>
      </c>
      <c r="L50" s="682">
        <v>99096742</v>
      </c>
      <c r="M50" s="683" t="s">
        <v>476</v>
      </c>
      <c r="N50" s="682">
        <v>99096742</v>
      </c>
      <c r="O50" s="678" t="s">
        <v>484</v>
      </c>
      <c r="P50" s="684" t="s">
        <v>244</v>
      </c>
      <c r="Q50" s="684" t="s">
        <v>244</v>
      </c>
      <c r="R50" s="684" t="s">
        <v>244</v>
      </c>
      <c r="S50" s="685" t="s">
        <v>435</v>
      </c>
      <c r="T50" s="686" t="s">
        <v>246</v>
      </c>
    </row>
    <row r="51" spans="1:20">
      <c r="A51" s="426">
        <v>48</v>
      </c>
      <c r="B51" s="603">
        <v>6171788</v>
      </c>
      <c r="C51" s="687" t="s">
        <v>485</v>
      </c>
      <c r="D51" s="688">
        <v>0</v>
      </c>
      <c r="E51" s="688">
        <v>0</v>
      </c>
      <c r="F51" s="688">
        <v>0</v>
      </c>
      <c r="G51" s="689">
        <v>0</v>
      </c>
      <c r="H51" s="687" t="s">
        <v>486</v>
      </c>
      <c r="I51" s="688" t="s">
        <v>487</v>
      </c>
      <c r="J51" s="688">
        <v>0</v>
      </c>
      <c r="K51" s="687" t="s">
        <v>488</v>
      </c>
      <c r="L51" s="690">
        <v>99114108</v>
      </c>
      <c r="M51" s="691">
        <v>0</v>
      </c>
      <c r="N51" s="690">
        <v>99114108</v>
      </c>
      <c r="O51" s="687" t="s">
        <v>489</v>
      </c>
      <c r="P51" s="692">
        <v>0</v>
      </c>
      <c r="Q51" s="692">
        <v>0</v>
      </c>
      <c r="R51" s="692">
        <v>0</v>
      </c>
      <c r="S51" s="693">
        <v>0</v>
      </c>
      <c r="T51" s="694">
        <v>0</v>
      </c>
    </row>
    <row r="52" spans="1:20">
      <c r="A52" s="424">
        <v>49</v>
      </c>
      <c r="B52" s="599">
        <v>5467268</v>
      </c>
      <c r="C52" s="678" t="s">
        <v>490</v>
      </c>
      <c r="D52" s="679">
        <v>0</v>
      </c>
      <c r="E52" s="679">
        <v>0</v>
      </c>
      <c r="F52" s="679">
        <v>0</v>
      </c>
      <c r="G52" s="680"/>
      <c r="H52" s="678" t="s">
        <v>324</v>
      </c>
      <c r="I52" s="678" t="s">
        <v>491</v>
      </c>
      <c r="J52" s="679">
        <v>0</v>
      </c>
      <c r="K52" s="678" t="s">
        <v>492</v>
      </c>
      <c r="L52" s="683">
        <v>0</v>
      </c>
      <c r="M52" s="683">
        <v>0</v>
      </c>
      <c r="N52" s="682" t="s">
        <v>493</v>
      </c>
      <c r="O52" s="678" t="s">
        <v>494</v>
      </c>
      <c r="P52" s="684" t="s">
        <v>244</v>
      </c>
      <c r="Q52" s="684" t="s">
        <v>244</v>
      </c>
      <c r="R52" s="684" t="s">
        <v>244</v>
      </c>
      <c r="S52" s="685" t="s">
        <v>361</v>
      </c>
      <c r="T52" s="686" t="s">
        <v>246</v>
      </c>
    </row>
    <row r="53" spans="1:20">
      <c r="A53" s="426">
        <v>50</v>
      </c>
      <c r="B53" s="603">
        <v>5522935</v>
      </c>
      <c r="C53" s="687" t="s">
        <v>495</v>
      </c>
      <c r="D53" s="688">
        <v>0</v>
      </c>
      <c r="E53" s="688">
        <v>0</v>
      </c>
      <c r="F53" s="688">
        <v>0</v>
      </c>
      <c r="G53" s="689"/>
      <c r="H53" s="687" t="s">
        <v>241</v>
      </c>
      <c r="I53" s="688" t="s">
        <v>496</v>
      </c>
      <c r="J53" s="688">
        <v>0</v>
      </c>
      <c r="K53" s="687" t="s">
        <v>497</v>
      </c>
      <c r="L53" s="690">
        <v>88107900</v>
      </c>
      <c r="M53" s="691">
        <v>327991</v>
      </c>
      <c r="N53" s="690">
        <v>88107900</v>
      </c>
      <c r="O53" s="687" t="s">
        <v>498</v>
      </c>
      <c r="P53" s="692" t="s">
        <v>244</v>
      </c>
      <c r="Q53" s="692" t="s">
        <v>244</v>
      </c>
      <c r="R53" s="692" t="s">
        <v>244</v>
      </c>
      <c r="S53" s="693" t="s">
        <v>499</v>
      </c>
      <c r="T53" s="694" t="s">
        <v>246</v>
      </c>
    </row>
    <row r="54" spans="1:20">
      <c r="A54" s="424">
        <v>51</v>
      </c>
      <c r="B54" s="599">
        <v>6254713</v>
      </c>
      <c r="C54" s="678" t="s">
        <v>500</v>
      </c>
      <c r="D54" s="679">
        <v>0</v>
      </c>
      <c r="E54" s="679">
        <v>0</v>
      </c>
      <c r="F54" s="679">
        <v>0</v>
      </c>
      <c r="G54" s="680">
        <v>0</v>
      </c>
      <c r="H54" s="678" t="s">
        <v>501</v>
      </c>
      <c r="I54" s="678" t="s">
        <v>502</v>
      </c>
      <c r="J54" s="679">
        <v>0</v>
      </c>
      <c r="K54" s="678" t="s">
        <v>503</v>
      </c>
      <c r="L54" s="682">
        <v>95002298</v>
      </c>
      <c r="M54" s="683">
        <v>0</v>
      </c>
      <c r="N54" s="682">
        <v>95002298</v>
      </c>
      <c r="O54" s="678" t="s">
        <v>504</v>
      </c>
      <c r="P54" s="684" t="s">
        <v>244</v>
      </c>
      <c r="Q54" s="684" t="s">
        <v>244</v>
      </c>
      <c r="R54" s="684" t="s">
        <v>244</v>
      </c>
      <c r="S54" s="685" t="s">
        <v>505</v>
      </c>
      <c r="T54" s="686" t="s">
        <v>246</v>
      </c>
    </row>
    <row r="55" spans="1:20" ht="24">
      <c r="A55" s="426">
        <v>52</v>
      </c>
      <c r="B55" s="603">
        <v>5077982</v>
      </c>
      <c r="C55" s="687" t="s">
        <v>506</v>
      </c>
      <c r="D55" s="688">
        <v>0</v>
      </c>
      <c r="E55" s="688">
        <v>100</v>
      </c>
      <c r="F55" s="688" t="s">
        <v>507</v>
      </c>
      <c r="G55" s="689" t="s">
        <v>508</v>
      </c>
      <c r="H55" s="687" t="s">
        <v>262</v>
      </c>
      <c r="I55" s="688" t="s">
        <v>509</v>
      </c>
      <c r="J55" s="688" t="s">
        <v>510</v>
      </c>
      <c r="K55" s="687" t="s">
        <v>511</v>
      </c>
      <c r="L55" s="690">
        <v>98089008</v>
      </c>
      <c r="M55" s="691" t="s">
        <v>512</v>
      </c>
      <c r="N55" s="690">
        <v>98089008</v>
      </c>
      <c r="O55" s="687" t="s">
        <v>513</v>
      </c>
      <c r="P55" s="692" t="s">
        <v>244</v>
      </c>
      <c r="Q55" s="692" t="s">
        <v>244</v>
      </c>
      <c r="R55" s="692" t="s">
        <v>244</v>
      </c>
      <c r="S55" s="693" t="s">
        <v>514</v>
      </c>
      <c r="T55" s="694" t="s">
        <v>246</v>
      </c>
    </row>
    <row r="56" spans="1:20">
      <c r="A56" s="424">
        <v>53</v>
      </c>
      <c r="B56" s="599">
        <v>5132053</v>
      </c>
      <c r="C56" s="678" t="s">
        <v>515</v>
      </c>
      <c r="D56" s="679">
        <v>0</v>
      </c>
      <c r="E56" s="679">
        <v>100</v>
      </c>
      <c r="F56" s="679" t="s">
        <v>516</v>
      </c>
      <c r="G56" s="680" t="s">
        <v>517</v>
      </c>
      <c r="H56" s="678" t="s">
        <v>241</v>
      </c>
      <c r="I56" s="678" t="s">
        <v>518</v>
      </c>
      <c r="J56" s="679">
        <v>0</v>
      </c>
      <c r="K56" s="678" t="s">
        <v>519</v>
      </c>
      <c r="L56" s="682">
        <v>80060544</v>
      </c>
      <c r="M56" s="683">
        <v>0</v>
      </c>
      <c r="N56" s="682">
        <v>80060544</v>
      </c>
      <c r="O56" s="678" t="s">
        <v>520</v>
      </c>
      <c r="P56" s="684" t="s">
        <v>244</v>
      </c>
      <c r="Q56" s="684" t="s">
        <v>244</v>
      </c>
      <c r="R56" s="684" t="s">
        <v>244</v>
      </c>
      <c r="S56" s="685" t="s">
        <v>521</v>
      </c>
      <c r="T56" s="686" t="s">
        <v>246</v>
      </c>
    </row>
    <row r="57" spans="1:20">
      <c r="A57" s="426">
        <v>54</v>
      </c>
      <c r="B57" s="603">
        <v>5673569</v>
      </c>
      <c r="C57" s="687" t="s">
        <v>522</v>
      </c>
      <c r="D57" s="688">
        <v>0</v>
      </c>
      <c r="E57" s="688">
        <v>0</v>
      </c>
      <c r="F57" s="688">
        <v>0</v>
      </c>
      <c r="G57" s="689"/>
      <c r="H57" s="687" t="s">
        <v>523</v>
      </c>
      <c r="I57" s="688" t="s">
        <v>524</v>
      </c>
      <c r="J57" s="688">
        <v>0</v>
      </c>
      <c r="K57" s="695">
        <v>0</v>
      </c>
      <c r="L57" s="690">
        <v>99119567</v>
      </c>
      <c r="M57" s="691">
        <v>0</v>
      </c>
      <c r="N57" s="690">
        <v>99119567</v>
      </c>
      <c r="O57" s="687" t="s">
        <v>525</v>
      </c>
      <c r="P57" s="692" t="s">
        <v>244</v>
      </c>
      <c r="Q57" s="692" t="s">
        <v>244</v>
      </c>
      <c r="R57" s="692" t="s">
        <v>244</v>
      </c>
      <c r="S57" s="693" t="s">
        <v>526</v>
      </c>
      <c r="T57" s="694" t="s">
        <v>246</v>
      </c>
    </row>
    <row r="58" spans="1:20">
      <c r="A58" s="424">
        <v>55</v>
      </c>
      <c r="B58" s="599">
        <v>2571498</v>
      </c>
      <c r="C58" s="678" t="s">
        <v>527</v>
      </c>
      <c r="D58" s="679">
        <v>0</v>
      </c>
      <c r="E58" s="679">
        <v>100</v>
      </c>
      <c r="F58" s="679" t="s">
        <v>528</v>
      </c>
      <c r="G58" s="680" t="s">
        <v>529</v>
      </c>
      <c r="H58" s="678" t="s">
        <v>396</v>
      </c>
      <c r="I58" s="678">
        <v>0</v>
      </c>
      <c r="J58" s="679">
        <v>0</v>
      </c>
      <c r="K58" s="678" t="s">
        <v>530</v>
      </c>
      <c r="L58" s="682">
        <v>99010141</v>
      </c>
      <c r="M58" s="683">
        <v>0</v>
      </c>
      <c r="N58" s="682">
        <v>99010141</v>
      </c>
      <c r="O58" s="678" t="s">
        <v>530</v>
      </c>
      <c r="P58" s="684" t="s">
        <v>244</v>
      </c>
      <c r="Q58" s="684" t="s">
        <v>244</v>
      </c>
      <c r="R58" s="684" t="s">
        <v>244</v>
      </c>
      <c r="S58" s="685" t="s">
        <v>531</v>
      </c>
      <c r="T58" s="686" t="s">
        <v>246</v>
      </c>
    </row>
    <row r="59" spans="1:20">
      <c r="A59" s="426">
        <v>56</v>
      </c>
      <c r="B59" s="603">
        <v>5830974</v>
      </c>
      <c r="C59" s="687" t="s">
        <v>532</v>
      </c>
      <c r="D59" s="688">
        <v>0</v>
      </c>
      <c r="E59" s="688">
        <v>0</v>
      </c>
      <c r="F59" s="688" t="s">
        <v>533</v>
      </c>
      <c r="G59" s="689">
        <v>0</v>
      </c>
      <c r="H59" s="687" t="s">
        <v>241</v>
      </c>
      <c r="I59" s="688" t="s">
        <v>534</v>
      </c>
      <c r="J59" s="688" t="s">
        <v>535</v>
      </c>
      <c r="K59" s="687" t="s">
        <v>536</v>
      </c>
      <c r="L59" s="690">
        <v>75759700</v>
      </c>
      <c r="M59" s="691">
        <v>70107481</v>
      </c>
      <c r="N59" s="690">
        <v>75759700</v>
      </c>
      <c r="O59" s="687" t="s">
        <v>537</v>
      </c>
      <c r="P59" s="692" t="s">
        <v>244</v>
      </c>
      <c r="Q59" s="692" t="s">
        <v>244</v>
      </c>
      <c r="R59" s="692" t="s">
        <v>244</v>
      </c>
      <c r="S59" s="693" t="s">
        <v>514</v>
      </c>
      <c r="T59" s="694" t="s">
        <v>538</v>
      </c>
    </row>
    <row r="60" spans="1:20">
      <c r="A60" s="424">
        <v>57</v>
      </c>
      <c r="B60" s="599">
        <v>2069792</v>
      </c>
      <c r="C60" s="678" t="s">
        <v>539</v>
      </c>
      <c r="D60" s="679">
        <v>0</v>
      </c>
      <c r="E60" s="679">
        <v>0</v>
      </c>
      <c r="F60" s="679">
        <v>0</v>
      </c>
      <c r="G60" s="680"/>
      <c r="H60" s="678" t="s">
        <v>426</v>
      </c>
      <c r="I60" s="678" t="s">
        <v>540</v>
      </c>
      <c r="J60" s="679">
        <v>0</v>
      </c>
      <c r="K60" s="678" t="s">
        <v>541</v>
      </c>
      <c r="L60" s="682">
        <v>88020261</v>
      </c>
      <c r="M60" s="683">
        <v>0</v>
      </c>
      <c r="N60" s="682">
        <v>88110372</v>
      </c>
      <c r="O60" s="678" t="s">
        <v>542</v>
      </c>
      <c r="P60" s="684" t="s">
        <v>244</v>
      </c>
      <c r="Q60" s="684" t="s">
        <v>244</v>
      </c>
      <c r="R60" s="684" t="s">
        <v>244</v>
      </c>
      <c r="S60" s="685" t="s">
        <v>543</v>
      </c>
      <c r="T60" s="686" t="s">
        <v>246</v>
      </c>
    </row>
    <row r="61" spans="1:20">
      <c r="A61" s="426">
        <v>58</v>
      </c>
      <c r="B61" s="603">
        <v>2699869</v>
      </c>
      <c r="C61" s="687" t="s">
        <v>544</v>
      </c>
      <c r="D61" s="688">
        <v>0</v>
      </c>
      <c r="E61" s="688">
        <v>0</v>
      </c>
      <c r="F61" s="688">
        <v>0</v>
      </c>
      <c r="G61" s="689">
        <v>0</v>
      </c>
      <c r="H61" s="687">
        <v>0</v>
      </c>
      <c r="I61" s="688" t="s">
        <v>545</v>
      </c>
      <c r="J61" s="688" t="s">
        <v>546</v>
      </c>
      <c r="K61" s="687" t="s">
        <v>547</v>
      </c>
      <c r="L61" s="691">
        <v>0</v>
      </c>
      <c r="M61" s="691">
        <v>0</v>
      </c>
      <c r="N61" s="691">
        <v>0</v>
      </c>
      <c r="O61" s="688">
        <v>0</v>
      </c>
      <c r="P61" s="692" t="s">
        <v>244</v>
      </c>
      <c r="Q61" s="692" t="s">
        <v>244</v>
      </c>
      <c r="R61" s="692" t="s">
        <v>244</v>
      </c>
      <c r="S61" s="693" t="s">
        <v>548</v>
      </c>
      <c r="T61" s="694" t="s">
        <v>246</v>
      </c>
    </row>
    <row r="62" spans="1:20">
      <c r="A62" s="424">
        <v>59</v>
      </c>
      <c r="B62" s="599">
        <v>6302513</v>
      </c>
      <c r="C62" s="678" t="s">
        <v>549</v>
      </c>
      <c r="D62" s="679">
        <v>0</v>
      </c>
      <c r="E62" s="679">
        <v>0</v>
      </c>
      <c r="F62" s="679">
        <v>0</v>
      </c>
      <c r="G62" s="680">
        <v>0</v>
      </c>
      <c r="H62" s="678" t="s">
        <v>550</v>
      </c>
      <c r="I62" s="678">
        <v>0</v>
      </c>
      <c r="J62" s="679">
        <v>0</v>
      </c>
      <c r="K62" s="678" t="s">
        <v>550</v>
      </c>
      <c r="L62" s="682">
        <v>99882806</v>
      </c>
      <c r="M62" s="683">
        <v>0</v>
      </c>
      <c r="N62" s="682">
        <v>96643116</v>
      </c>
      <c r="O62" s="678" t="s">
        <v>551</v>
      </c>
      <c r="P62" s="684">
        <v>0</v>
      </c>
      <c r="Q62" s="684">
        <v>0</v>
      </c>
      <c r="R62" s="684">
        <v>0</v>
      </c>
      <c r="S62" s="685">
        <v>0</v>
      </c>
      <c r="T62" s="686">
        <v>0</v>
      </c>
    </row>
    <row r="63" spans="1:20">
      <c r="A63" s="426">
        <v>60</v>
      </c>
      <c r="B63" s="603">
        <v>5082986</v>
      </c>
      <c r="C63" s="687" t="s">
        <v>552</v>
      </c>
      <c r="D63" s="688">
        <v>0</v>
      </c>
      <c r="E63" s="688">
        <v>0</v>
      </c>
      <c r="F63" s="688">
        <v>0</v>
      </c>
      <c r="G63" s="689">
        <v>0</v>
      </c>
      <c r="H63" s="687">
        <v>0</v>
      </c>
      <c r="I63" s="688">
        <v>0</v>
      </c>
      <c r="J63" s="688">
        <v>0</v>
      </c>
      <c r="K63" s="688">
        <v>0</v>
      </c>
      <c r="L63" s="690">
        <v>99065826</v>
      </c>
      <c r="M63" s="691">
        <v>0</v>
      </c>
      <c r="N63" s="690">
        <v>99065826</v>
      </c>
      <c r="O63" s="687" t="s">
        <v>553</v>
      </c>
      <c r="P63" s="692">
        <v>0</v>
      </c>
      <c r="Q63" s="692">
        <v>0</v>
      </c>
      <c r="R63" s="692">
        <v>0</v>
      </c>
      <c r="S63" s="693">
        <v>0</v>
      </c>
      <c r="T63" s="694">
        <v>0</v>
      </c>
    </row>
    <row r="64" spans="1:20">
      <c r="A64" s="424">
        <v>61</v>
      </c>
      <c r="B64" s="599">
        <v>2034859</v>
      </c>
      <c r="C64" s="678" t="s">
        <v>554</v>
      </c>
      <c r="D64" s="679">
        <v>51</v>
      </c>
      <c r="E64" s="679">
        <v>0</v>
      </c>
      <c r="F64" s="679">
        <v>0</v>
      </c>
      <c r="G64" s="680"/>
      <c r="H64" s="678">
        <v>0</v>
      </c>
      <c r="I64" s="678">
        <v>0</v>
      </c>
      <c r="J64" s="679">
        <v>0</v>
      </c>
      <c r="K64" s="678" t="s">
        <v>555</v>
      </c>
      <c r="L64" s="682">
        <v>94948400</v>
      </c>
      <c r="M64" s="683">
        <v>0</v>
      </c>
      <c r="N64" s="682">
        <v>80078400</v>
      </c>
      <c r="O64" s="678" t="s">
        <v>556</v>
      </c>
      <c r="P64" s="684" t="s">
        <v>244</v>
      </c>
      <c r="Q64" s="684" t="s">
        <v>244</v>
      </c>
      <c r="R64" s="684" t="s">
        <v>244</v>
      </c>
      <c r="S64" s="685" t="s">
        <v>256</v>
      </c>
      <c r="T64" s="686" t="s">
        <v>246</v>
      </c>
    </row>
    <row r="65" spans="1:20">
      <c r="A65" s="426">
        <v>62</v>
      </c>
      <c r="B65" s="603">
        <v>2743744</v>
      </c>
      <c r="C65" s="687" t="s">
        <v>557</v>
      </c>
      <c r="D65" s="688">
        <v>0</v>
      </c>
      <c r="E65" s="688">
        <v>100</v>
      </c>
      <c r="F65" s="688" t="s">
        <v>313</v>
      </c>
      <c r="G65" s="689" t="s">
        <v>558</v>
      </c>
      <c r="H65" s="687" t="s">
        <v>282</v>
      </c>
      <c r="I65" s="688" t="s">
        <v>559</v>
      </c>
      <c r="J65" s="688">
        <v>0</v>
      </c>
      <c r="K65" s="687" t="s">
        <v>560</v>
      </c>
      <c r="L65" s="690">
        <v>70102088</v>
      </c>
      <c r="M65" s="691" t="s">
        <v>561</v>
      </c>
      <c r="N65" s="690">
        <v>94115454</v>
      </c>
      <c r="O65" s="687" t="s">
        <v>562</v>
      </c>
      <c r="P65" s="692" t="s">
        <v>244</v>
      </c>
      <c r="Q65" s="692" t="s">
        <v>244</v>
      </c>
      <c r="R65" s="692" t="s">
        <v>244</v>
      </c>
      <c r="S65" s="693" t="s">
        <v>563</v>
      </c>
      <c r="T65" s="694" t="s">
        <v>246</v>
      </c>
    </row>
    <row r="66" spans="1:20">
      <c r="A66" s="424">
        <v>63</v>
      </c>
      <c r="B66" s="599">
        <v>5253535</v>
      </c>
      <c r="C66" s="678" t="s">
        <v>564</v>
      </c>
      <c r="D66" s="679">
        <v>0</v>
      </c>
      <c r="E66" s="679">
        <v>0</v>
      </c>
      <c r="F66" s="679">
        <v>0</v>
      </c>
      <c r="G66" s="680"/>
      <c r="H66" s="678" t="s">
        <v>339</v>
      </c>
      <c r="I66" s="678" t="s">
        <v>565</v>
      </c>
      <c r="J66" s="679">
        <v>0</v>
      </c>
      <c r="K66" s="678" t="s">
        <v>566</v>
      </c>
      <c r="L66" s="682">
        <v>99102238</v>
      </c>
      <c r="M66" s="683">
        <v>70002200</v>
      </c>
      <c r="N66" s="682">
        <v>99102238</v>
      </c>
      <c r="O66" s="678" t="s">
        <v>567</v>
      </c>
      <c r="P66" s="684" t="s">
        <v>244</v>
      </c>
      <c r="Q66" s="684" t="s">
        <v>244</v>
      </c>
      <c r="R66" s="684" t="s">
        <v>244</v>
      </c>
      <c r="S66" s="685" t="s">
        <v>256</v>
      </c>
      <c r="T66" s="686" t="s">
        <v>246</v>
      </c>
    </row>
    <row r="67" spans="1:20">
      <c r="A67" s="426">
        <v>64</v>
      </c>
      <c r="B67" s="603">
        <v>2886197</v>
      </c>
      <c r="C67" s="687" t="s">
        <v>568</v>
      </c>
      <c r="D67" s="688">
        <v>0</v>
      </c>
      <c r="E67" s="688">
        <v>0</v>
      </c>
      <c r="F67" s="688">
        <v>0</v>
      </c>
      <c r="G67" s="689">
        <v>0</v>
      </c>
      <c r="H67" s="687" t="s">
        <v>569</v>
      </c>
      <c r="I67" s="688" t="s">
        <v>570</v>
      </c>
      <c r="J67" s="688">
        <v>0</v>
      </c>
      <c r="K67" s="687" t="s">
        <v>571</v>
      </c>
      <c r="L67" s="690">
        <v>99089396</v>
      </c>
      <c r="M67" s="691">
        <v>0</v>
      </c>
      <c r="N67" s="690">
        <v>99089396</v>
      </c>
      <c r="O67" s="687" t="s">
        <v>572</v>
      </c>
      <c r="P67" s="692">
        <v>0</v>
      </c>
      <c r="Q67" s="692">
        <v>0</v>
      </c>
      <c r="R67" s="692">
        <v>0</v>
      </c>
      <c r="S67" s="693">
        <v>0</v>
      </c>
      <c r="T67" s="694">
        <v>0</v>
      </c>
    </row>
    <row r="68" spans="1:20">
      <c r="A68" s="424">
        <v>65</v>
      </c>
      <c r="B68" s="599">
        <v>5112494</v>
      </c>
      <c r="C68" s="678" t="s">
        <v>573</v>
      </c>
      <c r="D68" s="679">
        <v>0</v>
      </c>
      <c r="E68" s="679">
        <v>0</v>
      </c>
      <c r="F68" s="679">
        <v>0</v>
      </c>
      <c r="G68" s="680">
        <v>0</v>
      </c>
      <c r="H68" s="678" t="s">
        <v>574</v>
      </c>
      <c r="I68" s="678" t="s">
        <v>575</v>
      </c>
      <c r="J68" s="679">
        <v>0</v>
      </c>
      <c r="K68" s="678" t="s">
        <v>576</v>
      </c>
      <c r="L68" s="682">
        <v>75114444</v>
      </c>
      <c r="M68" s="683">
        <v>0</v>
      </c>
      <c r="N68" s="682" t="s">
        <v>577</v>
      </c>
      <c r="O68" s="678" t="s">
        <v>578</v>
      </c>
      <c r="P68" s="684">
        <v>0</v>
      </c>
      <c r="Q68" s="684">
        <v>0</v>
      </c>
      <c r="R68" s="684">
        <v>0</v>
      </c>
      <c r="S68" s="685">
        <v>0</v>
      </c>
      <c r="T68" s="686">
        <v>0</v>
      </c>
    </row>
    <row r="69" spans="1:20" ht="36">
      <c r="A69" s="426">
        <v>66</v>
      </c>
      <c r="B69" s="603">
        <v>5051304</v>
      </c>
      <c r="C69" s="687" t="s">
        <v>579</v>
      </c>
      <c r="D69" s="688">
        <v>0</v>
      </c>
      <c r="E69" s="688">
        <v>100</v>
      </c>
      <c r="F69" s="688" t="s">
        <v>313</v>
      </c>
      <c r="G69" s="689" t="s">
        <v>580</v>
      </c>
      <c r="H69" s="687" t="s">
        <v>581</v>
      </c>
      <c r="I69" s="688" t="s">
        <v>582</v>
      </c>
      <c r="J69" s="688">
        <v>0</v>
      </c>
      <c r="K69" s="688">
        <v>0</v>
      </c>
      <c r="L69" s="690">
        <v>99081858</v>
      </c>
      <c r="M69" s="691">
        <v>0</v>
      </c>
      <c r="N69" s="690">
        <v>99081858</v>
      </c>
      <c r="O69" s="687" t="s">
        <v>583</v>
      </c>
      <c r="P69" s="692" t="s">
        <v>244</v>
      </c>
      <c r="Q69" s="692" t="s">
        <v>244</v>
      </c>
      <c r="R69" s="692" t="s">
        <v>244</v>
      </c>
      <c r="S69" s="693" t="s">
        <v>584</v>
      </c>
      <c r="T69" s="694" t="s">
        <v>246</v>
      </c>
    </row>
    <row r="70" spans="1:20">
      <c r="A70" s="424">
        <v>67</v>
      </c>
      <c r="B70" s="599">
        <v>2550466</v>
      </c>
      <c r="C70" s="678" t="s">
        <v>585</v>
      </c>
      <c r="D70" s="679">
        <v>100</v>
      </c>
      <c r="E70" s="679">
        <v>0</v>
      </c>
      <c r="F70" s="679">
        <v>0</v>
      </c>
      <c r="G70" s="680"/>
      <c r="H70" s="678" t="s">
        <v>586</v>
      </c>
      <c r="I70" s="678" t="s">
        <v>587</v>
      </c>
      <c r="J70" s="679" t="s">
        <v>588</v>
      </c>
      <c r="K70" s="678" t="s">
        <v>589</v>
      </c>
      <c r="L70" s="682">
        <v>11450060</v>
      </c>
      <c r="M70" s="683">
        <v>458590</v>
      </c>
      <c r="N70" s="682">
        <v>88056935</v>
      </c>
      <c r="O70" s="678" t="s">
        <v>590</v>
      </c>
      <c r="P70" s="684" t="s">
        <v>244</v>
      </c>
      <c r="Q70" s="684" t="s">
        <v>244</v>
      </c>
      <c r="R70" s="684" t="s">
        <v>244</v>
      </c>
      <c r="S70" s="685" t="s">
        <v>591</v>
      </c>
      <c r="T70" s="686" t="s">
        <v>538</v>
      </c>
    </row>
    <row r="71" spans="1:20">
      <c r="A71" s="426">
        <v>68</v>
      </c>
      <c r="B71" s="603">
        <v>5051134</v>
      </c>
      <c r="C71" s="687" t="s">
        <v>592</v>
      </c>
      <c r="D71" s="688">
        <v>0</v>
      </c>
      <c r="E71" s="688">
        <v>0</v>
      </c>
      <c r="F71" s="688">
        <v>0</v>
      </c>
      <c r="G71" s="689"/>
      <c r="H71" s="687" t="s">
        <v>593</v>
      </c>
      <c r="I71" s="688" t="s">
        <v>594</v>
      </c>
      <c r="J71" s="688" t="s">
        <v>595</v>
      </c>
      <c r="K71" s="687" t="s">
        <v>596</v>
      </c>
      <c r="L71" s="690">
        <v>70149001</v>
      </c>
      <c r="M71" s="691">
        <v>70149002</v>
      </c>
      <c r="N71" s="690">
        <v>99112164</v>
      </c>
      <c r="O71" s="688">
        <v>0</v>
      </c>
      <c r="P71" s="692" t="s">
        <v>244</v>
      </c>
      <c r="Q71" s="692" t="s">
        <v>244</v>
      </c>
      <c r="R71" s="692" t="s">
        <v>244</v>
      </c>
      <c r="S71" s="693" t="s">
        <v>597</v>
      </c>
      <c r="T71" s="694" t="s">
        <v>246</v>
      </c>
    </row>
    <row r="72" spans="1:20">
      <c r="A72" s="424">
        <v>69</v>
      </c>
      <c r="B72" s="599">
        <v>2095025</v>
      </c>
      <c r="C72" s="678" t="s">
        <v>598</v>
      </c>
      <c r="D72" s="679">
        <v>0</v>
      </c>
      <c r="E72" s="679">
        <v>0</v>
      </c>
      <c r="F72" s="679">
        <v>0</v>
      </c>
      <c r="G72" s="680"/>
      <c r="H72" s="678" t="s">
        <v>455</v>
      </c>
      <c r="I72" s="678" t="s">
        <v>599</v>
      </c>
      <c r="J72" s="679">
        <v>0</v>
      </c>
      <c r="K72" s="678" t="s">
        <v>600</v>
      </c>
      <c r="L72" s="682">
        <v>75759700</v>
      </c>
      <c r="M72" s="683">
        <v>70107482</v>
      </c>
      <c r="N72" s="682">
        <v>75759700</v>
      </c>
      <c r="O72" s="678" t="s">
        <v>601</v>
      </c>
      <c r="P72" s="684" t="s">
        <v>244</v>
      </c>
      <c r="Q72" s="684" t="s">
        <v>244</v>
      </c>
      <c r="R72" s="684" t="s">
        <v>244</v>
      </c>
      <c r="S72" s="685" t="s">
        <v>514</v>
      </c>
      <c r="T72" s="686" t="s">
        <v>538</v>
      </c>
    </row>
    <row r="73" spans="1:20">
      <c r="A73" s="426">
        <v>70</v>
      </c>
      <c r="B73" s="603">
        <v>2554518</v>
      </c>
      <c r="C73" s="687" t="s">
        <v>602</v>
      </c>
      <c r="D73" s="688">
        <v>0</v>
      </c>
      <c r="E73" s="688">
        <v>0</v>
      </c>
      <c r="F73" s="688">
        <v>0</v>
      </c>
      <c r="G73" s="689"/>
      <c r="H73" s="687" t="s">
        <v>603</v>
      </c>
      <c r="I73" s="688" t="s">
        <v>241</v>
      </c>
      <c r="J73" s="688">
        <v>0</v>
      </c>
      <c r="K73" s="695">
        <v>0</v>
      </c>
      <c r="L73" s="690">
        <v>99289019</v>
      </c>
      <c r="M73" s="691">
        <v>0</v>
      </c>
      <c r="N73" s="690">
        <v>99289019</v>
      </c>
      <c r="O73" s="687" t="s">
        <v>604</v>
      </c>
      <c r="P73" s="692" t="s">
        <v>244</v>
      </c>
      <c r="Q73" s="692" t="s">
        <v>265</v>
      </c>
      <c r="R73" s="692" t="s">
        <v>265</v>
      </c>
      <c r="S73" s="693">
        <v>0</v>
      </c>
      <c r="T73" s="694">
        <v>0</v>
      </c>
    </row>
    <row r="74" spans="1:20">
      <c r="A74" s="424">
        <v>71</v>
      </c>
      <c r="B74" s="599">
        <v>2045931</v>
      </c>
      <c r="C74" s="678" t="s">
        <v>605</v>
      </c>
      <c r="D74" s="679">
        <v>0</v>
      </c>
      <c r="E74" s="679">
        <v>0</v>
      </c>
      <c r="F74" s="679">
        <v>0</v>
      </c>
      <c r="G74" s="680"/>
      <c r="H74" s="678" t="s">
        <v>606</v>
      </c>
      <c r="I74" s="678" t="s">
        <v>607</v>
      </c>
      <c r="J74" s="679">
        <v>0</v>
      </c>
      <c r="K74" s="678" t="s">
        <v>608</v>
      </c>
      <c r="L74" s="682">
        <v>99114881</v>
      </c>
      <c r="M74" s="683">
        <v>7010000</v>
      </c>
      <c r="N74" s="682">
        <v>99114881</v>
      </c>
      <c r="O74" s="678" t="s">
        <v>608</v>
      </c>
      <c r="P74" s="684" t="s">
        <v>244</v>
      </c>
      <c r="Q74" s="684" t="s">
        <v>244</v>
      </c>
      <c r="R74" s="684" t="s">
        <v>244</v>
      </c>
      <c r="S74" s="685" t="s">
        <v>383</v>
      </c>
      <c r="T74" s="686" t="s">
        <v>246</v>
      </c>
    </row>
    <row r="75" spans="1:20">
      <c r="A75" s="426">
        <v>72</v>
      </c>
      <c r="B75" s="603">
        <v>2029278</v>
      </c>
      <c r="C75" s="687" t="s">
        <v>609</v>
      </c>
      <c r="D75" s="688">
        <v>0</v>
      </c>
      <c r="E75" s="688">
        <v>0</v>
      </c>
      <c r="F75" s="688">
        <v>0</v>
      </c>
      <c r="G75" s="689"/>
      <c r="H75" s="687" t="s">
        <v>241</v>
      </c>
      <c r="I75" s="688" t="s">
        <v>610</v>
      </c>
      <c r="J75" s="688">
        <v>0</v>
      </c>
      <c r="K75" s="687" t="s">
        <v>611</v>
      </c>
      <c r="L75" s="690">
        <v>70115656</v>
      </c>
      <c r="M75" s="691">
        <v>311633</v>
      </c>
      <c r="N75" s="690">
        <v>99718109</v>
      </c>
      <c r="O75" s="687" t="s">
        <v>612</v>
      </c>
      <c r="P75" s="692" t="s">
        <v>244</v>
      </c>
      <c r="Q75" s="692" t="s">
        <v>244</v>
      </c>
      <c r="R75" s="692" t="s">
        <v>244</v>
      </c>
      <c r="S75" s="693" t="s">
        <v>613</v>
      </c>
      <c r="T75" s="694" t="s">
        <v>246</v>
      </c>
    </row>
    <row r="76" spans="1:20" ht="24">
      <c r="A76" s="424">
        <v>73</v>
      </c>
      <c r="B76" s="599">
        <v>5106567</v>
      </c>
      <c r="C76" s="678" t="s">
        <v>614</v>
      </c>
      <c r="D76" s="679">
        <v>0</v>
      </c>
      <c r="E76" s="679">
        <v>20</v>
      </c>
      <c r="F76" s="679" t="s">
        <v>615</v>
      </c>
      <c r="G76" s="680" t="s">
        <v>616</v>
      </c>
      <c r="H76" s="678" t="s">
        <v>241</v>
      </c>
      <c r="I76" s="678" t="s">
        <v>610</v>
      </c>
      <c r="J76" s="679">
        <v>0</v>
      </c>
      <c r="K76" s="678" t="s">
        <v>617</v>
      </c>
      <c r="L76" s="682">
        <v>75951133</v>
      </c>
      <c r="M76" s="683" t="s">
        <v>618</v>
      </c>
      <c r="N76" s="682">
        <v>99043570</v>
      </c>
      <c r="O76" s="678" t="s">
        <v>619</v>
      </c>
      <c r="P76" s="684" t="s">
        <v>244</v>
      </c>
      <c r="Q76" s="684" t="s">
        <v>244</v>
      </c>
      <c r="R76" s="684" t="s">
        <v>244</v>
      </c>
      <c r="S76" s="685" t="s">
        <v>514</v>
      </c>
      <c r="T76" s="686" t="s">
        <v>246</v>
      </c>
    </row>
    <row r="77" spans="1:20">
      <c r="A77" s="426">
        <v>74</v>
      </c>
      <c r="B77" s="603">
        <v>5141583</v>
      </c>
      <c r="C77" s="687" t="s">
        <v>620</v>
      </c>
      <c r="D77" s="688">
        <v>0</v>
      </c>
      <c r="E77" s="688">
        <v>100</v>
      </c>
      <c r="F77" s="688" t="s">
        <v>459</v>
      </c>
      <c r="G77" s="689" t="s">
        <v>621</v>
      </c>
      <c r="H77" s="687" t="s">
        <v>314</v>
      </c>
      <c r="I77" s="688" t="s">
        <v>622</v>
      </c>
      <c r="J77" s="688">
        <v>0</v>
      </c>
      <c r="K77" s="687" t="s">
        <v>623</v>
      </c>
      <c r="L77" s="690">
        <v>70110567</v>
      </c>
      <c r="M77" s="691">
        <v>70110570</v>
      </c>
      <c r="N77" s="690">
        <v>70110567</v>
      </c>
      <c r="O77" s="687" t="s">
        <v>624</v>
      </c>
      <c r="P77" s="692" t="s">
        <v>244</v>
      </c>
      <c r="Q77" s="692" t="s">
        <v>244</v>
      </c>
      <c r="R77" s="692" t="s">
        <v>244</v>
      </c>
      <c r="S77" s="693" t="s">
        <v>625</v>
      </c>
      <c r="T77" s="694" t="s">
        <v>246</v>
      </c>
    </row>
    <row r="78" spans="1:20">
      <c r="A78" s="424">
        <v>75</v>
      </c>
      <c r="B78" s="599">
        <v>5314577</v>
      </c>
      <c r="C78" s="678" t="s">
        <v>626</v>
      </c>
      <c r="D78" s="679">
        <v>0</v>
      </c>
      <c r="E78" s="679">
        <v>0</v>
      </c>
      <c r="F78" s="679">
        <v>0</v>
      </c>
      <c r="G78" s="680"/>
      <c r="H78" s="678" t="s">
        <v>339</v>
      </c>
      <c r="I78" s="678" t="s">
        <v>354</v>
      </c>
      <c r="J78" s="679">
        <v>0</v>
      </c>
      <c r="K78" s="679">
        <v>0</v>
      </c>
      <c r="L78" s="682">
        <v>75551221</v>
      </c>
      <c r="M78" s="683">
        <v>0</v>
      </c>
      <c r="N78" s="682">
        <v>99080437</v>
      </c>
      <c r="O78" s="678" t="s">
        <v>355</v>
      </c>
      <c r="P78" s="684" t="s">
        <v>244</v>
      </c>
      <c r="Q78" s="684" t="s">
        <v>244</v>
      </c>
      <c r="R78" s="684" t="s">
        <v>244</v>
      </c>
      <c r="S78" s="685" t="s">
        <v>337</v>
      </c>
      <c r="T78" s="686" t="s">
        <v>246</v>
      </c>
    </row>
    <row r="79" spans="1:20">
      <c r="A79" s="426">
        <v>76</v>
      </c>
      <c r="B79" s="603">
        <v>5175933</v>
      </c>
      <c r="C79" s="687" t="s">
        <v>627</v>
      </c>
      <c r="D79" s="688">
        <v>0</v>
      </c>
      <c r="E79" s="688">
        <v>0</v>
      </c>
      <c r="F79" s="688">
        <v>0</v>
      </c>
      <c r="G79" s="689"/>
      <c r="H79" s="687" t="s">
        <v>241</v>
      </c>
      <c r="I79" s="688">
        <v>0</v>
      </c>
      <c r="J79" s="688">
        <v>0</v>
      </c>
      <c r="K79" s="688">
        <v>0</v>
      </c>
      <c r="L79" s="690">
        <v>98117176</v>
      </c>
      <c r="M79" s="691">
        <v>0</v>
      </c>
      <c r="N79" s="690">
        <v>98117176</v>
      </c>
      <c r="O79" s="687" t="s">
        <v>628</v>
      </c>
      <c r="P79" s="692" t="s">
        <v>244</v>
      </c>
      <c r="Q79" s="692" t="s">
        <v>244</v>
      </c>
      <c r="R79" s="692" t="s">
        <v>244</v>
      </c>
      <c r="S79" s="693" t="s">
        <v>629</v>
      </c>
      <c r="T79" s="694" t="s">
        <v>246</v>
      </c>
    </row>
    <row r="80" spans="1:20">
      <c r="A80" s="424">
        <v>77</v>
      </c>
      <c r="B80" s="599">
        <v>2010895</v>
      </c>
      <c r="C80" s="678" t="s">
        <v>630</v>
      </c>
      <c r="D80" s="679">
        <v>0</v>
      </c>
      <c r="E80" s="679">
        <v>0</v>
      </c>
      <c r="F80" s="679">
        <v>0</v>
      </c>
      <c r="G80" s="680">
        <v>0</v>
      </c>
      <c r="H80" s="678" t="s">
        <v>631</v>
      </c>
      <c r="I80" s="678" t="s">
        <v>632</v>
      </c>
      <c r="J80" s="679">
        <v>0</v>
      </c>
      <c r="K80" s="678" t="s">
        <v>633</v>
      </c>
      <c r="L80" s="682">
        <v>99100388</v>
      </c>
      <c r="M80" s="683">
        <v>0</v>
      </c>
      <c r="N80" s="682">
        <v>99130520</v>
      </c>
      <c r="O80" s="678" t="s">
        <v>634</v>
      </c>
      <c r="P80" s="684">
        <v>0</v>
      </c>
      <c r="Q80" s="684">
        <v>0</v>
      </c>
      <c r="R80" s="684">
        <v>0</v>
      </c>
      <c r="S80" s="685">
        <v>0</v>
      </c>
      <c r="T80" s="686">
        <v>0</v>
      </c>
    </row>
    <row r="81" spans="1:20">
      <c r="A81" s="426">
        <v>78</v>
      </c>
      <c r="B81" s="603">
        <v>6271642</v>
      </c>
      <c r="C81" s="687" t="s">
        <v>635</v>
      </c>
      <c r="D81" s="688">
        <v>0</v>
      </c>
      <c r="E81" s="688">
        <v>0</v>
      </c>
      <c r="F81" s="688">
        <v>0</v>
      </c>
      <c r="G81" s="689">
        <v>0</v>
      </c>
      <c r="H81" s="687" t="s">
        <v>636</v>
      </c>
      <c r="I81" s="688" t="s">
        <v>637</v>
      </c>
      <c r="J81" s="688">
        <v>0</v>
      </c>
      <c r="K81" s="687" t="s">
        <v>636</v>
      </c>
      <c r="L81" s="690">
        <v>86136666</v>
      </c>
      <c r="M81" s="691">
        <v>0</v>
      </c>
      <c r="N81" s="690">
        <v>86136666</v>
      </c>
      <c r="O81" s="687" t="s">
        <v>638</v>
      </c>
      <c r="P81" s="692">
        <v>0</v>
      </c>
      <c r="Q81" s="692">
        <v>0</v>
      </c>
      <c r="R81" s="692">
        <v>0</v>
      </c>
      <c r="S81" s="693">
        <v>0</v>
      </c>
      <c r="T81" s="694">
        <v>0</v>
      </c>
    </row>
    <row r="82" spans="1:20">
      <c r="A82" s="424">
        <v>79</v>
      </c>
      <c r="B82" s="599">
        <v>5333814</v>
      </c>
      <c r="C82" s="678" t="s">
        <v>639</v>
      </c>
      <c r="D82" s="679">
        <v>0</v>
      </c>
      <c r="E82" s="679">
        <v>0</v>
      </c>
      <c r="F82" s="679">
        <v>0</v>
      </c>
      <c r="G82" s="680">
        <v>0</v>
      </c>
      <c r="H82" s="678" t="s">
        <v>640</v>
      </c>
      <c r="I82" s="678" t="s">
        <v>641</v>
      </c>
      <c r="J82" s="679">
        <v>0</v>
      </c>
      <c r="K82" s="678" t="s">
        <v>642</v>
      </c>
      <c r="L82" s="682">
        <v>86065599</v>
      </c>
      <c r="M82" s="683">
        <v>330711</v>
      </c>
      <c r="N82" s="682">
        <v>86065599</v>
      </c>
      <c r="O82" s="678" t="s">
        <v>643</v>
      </c>
      <c r="P82" s="684">
        <v>0</v>
      </c>
      <c r="Q82" s="684">
        <v>0</v>
      </c>
      <c r="R82" s="684">
        <v>0</v>
      </c>
      <c r="S82" s="685">
        <v>0</v>
      </c>
      <c r="T82" s="686">
        <v>0</v>
      </c>
    </row>
    <row r="83" spans="1:20">
      <c r="A83" s="426">
        <v>80</v>
      </c>
      <c r="B83" s="603">
        <v>2337231</v>
      </c>
      <c r="C83" s="687" t="s">
        <v>644</v>
      </c>
      <c r="D83" s="688">
        <v>0</v>
      </c>
      <c r="E83" s="688">
        <v>0</v>
      </c>
      <c r="F83" s="688">
        <v>0</v>
      </c>
      <c r="G83" s="689">
        <v>0</v>
      </c>
      <c r="H83" s="687">
        <v>0</v>
      </c>
      <c r="I83" s="688">
        <v>0</v>
      </c>
      <c r="J83" s="688">
        <v>0</v>
      </c>
      <c r="K83" s="688">
        <v>0</v>
      </c>
      <c r="L83" s="690">
        <v>89252960</v>
      </c>
      <c r="M83" s="691">
        <v>0</v>
      </c>
      <c r="N83" s="690">
        <v>89252960</v>
      </c>
      <c r="O83" s="687" t="s">
        <v>645</v>
      </c>
      <c r="P83" s="692">
        <v>0</v>
      </c>
      <c r="Q83" s="692">
        <v>0</v>
      </c>
      <c r="R83" s="692">
        <v>0</v>
      </c>
      <c r="S83" s="693">
        <v>0</v>
      </c>
      <c r="T83" s="694">
        <v>0</v>
      </c>
    </row>
    <row r="84" spans="1:20">
      <c r="A84" s="424">
        <v>81</v>
      </c>
      <c r="B84" s="599">
        <v>6287727</v>
      </c>
      <c r="C84" s="678" t="s">
        <v>646</v>
      </c>
      <c r="D84" s="679">
        <v>0</v>
      </c>
      <c r="E84" s="679">
        <v>0</v>
      </c>
      <c r="F84" s="679">
        <v>0</v>
      </c>
      <c r="G84" s="680">
        <v>0</v>
      </c>
      <c r="H84" s="678" t="s">
        <v>593</v>
      </c>
      <c r="I84" s="678" t="s">
        <v>647</v>
      </c>
      <c r="J84" s="679">
        <v>0</v>
      </c>
      <c r="K84" s="678" t="s">
        <v>648</v>
      </c>
      <c r="L84" s="682">
        <v>99905490</v>
      </c>
      <c r="M84" s="683">
        <v>456175</v>
      </c>
      <c r="N84" s="682">
        <v>99905490</v>
      </c>
      <c r="O84" s="678" t="s">
        <v>649</v>
      </c>
      <c r="P84" s="684">
        <v>0</v>
      </c>
      <c r="Q84" s="684">
        <v>0</v>
      </c>
      <c r="R84" s="684">
        <v>0</v>
      </c>
      <c r="S84" s="685">
        <v>0</v>
      </c>
      <c r="T84" s="686">
        <v>0</v>
      </c>
    </row>
    <row r="85" spans="1:20">
      <c r="A85" s="426">
        <v>82</v>
      </c>
      <c r="B85" s="603">
        <v>2705133</v>
      </c>
      <c r="C85" s="687" t="s">
        <v>650</v>
      </c>
      <c r="D85" s="688">
        <v>0</v>
      </c>
      <c r="E85" s="688">
        <v>100</v>
      </c>
      <c r="F85" s="688" t="s">
        <v>651</v>
      </c>
      <c r="G85" s="689" t="s">
        <v>652</v>
      </c>
      <c r="H85" s="687" t="s">
        <v>241</v>
      </c>
      <c r="I85" s="688" t="s">
        <v>653</v>
      </c>
      <c r="J85" s="688">
        <v>0</v>
      </c>
      <c r="K85" s="687" t="s">
        <v>654</v>
      </c>
      <c r="L85" s="690">
        <v>318562</v>
      </c>
      <c r="M85" s="691">
        <v>0</v>
      </c>
      <c r="N85" s="690">
        <v>99114230</v>
      </c>
      <c r="O85" s="687" t="s">
        <v>655</v>
      </c>
      <c r="P85" s="692" t="s">
        <v>244</v>
      </c>
      <c r="Q85" s="692" t="s">
        <v>244</v>
      </c>
      <c r="R85" s="692" t="s">
        <v>244</v>
      </c>
      <c r="S85" s="693" t="s">
        <v>656</v>
      </c>
      <c r="T85" s="694" t="s">
        <v>246</v>
      </c>
    </row>
    <row r="86" spans="1:20">
      <c r="A86" s="424">
        <v>83</v>
      </c>
      <c r="B86" s="599">
        <v>2816377</v>
      </c>
      <c r="C86" s="678" t="s">
        <v>657</v>
      </c>
      <c r="D86" s="679">
        <v>0</v>
      </c>
      <c r="E86" s="679">
        <v>0</v>
      </c>
      <c r="F86" s="679">
        <v>0</v>
      </c>
      <c r="G86" s="680">
        <v>0</v>
      </c>
      <c r="H86" s="678">
        <v>0</v>
      </c>
      <c r="I86" s="678">
        <v>0</v>
      </c>
      <c r="J86" s="679">
        <v>0</v>
      </c>
      <c r="K86" s="678" t="s">
        <v>658</v>
      </c>
      <c r="L86" s="682">
        <v>70122346</v>
      </c>
      <c r="M86" s="683">
        <v>0</v>
      </c>
      <c r="N86" s="682">
        <v>91914610</v>
      </c>
      <c r="O86" s="678" t="s">
        <v>659</v>
      </c>
      <c r="P86" s="684">
        <v>0</v>
      </c>
      <c r="Q86" s="684">
        <v>0</v>
      </c>
      <c r="R86" s="684">
        <v>0</v>
      </c>
      <c r="S86" s="685">
        <v>0</v>
      </c>
      <c r="T86" s="686">
        <v>0</v>
      </c>
    </row>
    <row r="87" spans="1:20" ht="24">
      <c r="A87" s="426">
        <v>84</v>
      </c>
      <c r="B87" s="603">
        <v>2657457</v>
      </c>
      <c r="C87" s="687" t="s">
        <v>660</v>
      </c>
      <c r="D87" s="688">
        <v>0.34</v>
      </c>
      <c r="E87" s="688">
        <v>0.66</v>
      </c>
      <c r="F87" s="688" t="s">
        <v>661</v>
      </c>
      <c r="G87" s="689" t="s">
        <v>662</v>
      </c>
      <c r="H87" s="687" t="s">
        <v>663</v>
      </c>
      <c r="I87" s="688" t="s">
        <v>664</v>
      </c>
      <c r="J87" s="688" t="s">
        <v>665</v>
      </c>
      <c r="K87" s="687" t="s">
        <v>666</v>
      </c>
      <c r="L87" s="690" t="s">
        <v>667</v>
      </c>
      <c r="M87" s="691">
        <v>331890</v>
      </c>
      <c r="N87" s="690">
        <v>99110438</v>
      </c>
      <c r="O87" s="687" t="s">
        <v>668</v>
      </c>
      <c r="P87" s="692" t="s">
        <v>244</v>
      </c>
      <c r="Q87" s="692" t="s">
        <v>244</v>
      </c>
      <c r="R87" s="692" t="s">
        <v>244</v>
      </c>
      <c r="S87" s="693" t="s">
        <v>337</v>
      </c>
      <c r="T87" s="694" t="s">
        <v>246</v>
      </c>
    </row>
    <row r="88" spans="1:20">
      <c r="A88" s="424">
        <v>85</v>
      </c>
      <c r="B88" s="599">
        <v>2678187</v>
      </c>
      <c r="C88" s="678" t="s">
        <v>669</v>
      </c>
      <c r="D88" s="679">
        <v>0</v>
      </c>
      <c r="E88" s="679">
        <v>10</v>
      </c>
      <c r="F88" s="679" t="s">
        <v>670</v>
      </c>
      <c r="G88" s="680" t="s">
        <v>671</v>
      </c>
      <c r="H88" s="678" t="s">
        <v>241</v>
      </c>
      <c r="I88" s="678" t="s">
        <v>496</v>
      </c>
      <c r="J88" s="679">
        <v>0</v>
      </c>
      <c r="K88" s="678" t="s">
        <v>672</v>
      </c>
      <c r="L88" s="682">
        <v>88113939</v>
      </c>
      <c r="M88" s="683">
        <v>0</v>
      </c>
      <c r="N88" s="682">
        <v>88113939</v>
      </c>
      <c r="O88" s="678" t="s">
        <v>673</v>
      </c>
      <c r="P88" s="684" t="s">
        <v>244</v>
      </c>
      <c r="Q88" s="684" t="s">
        <v>244</v>
      </c>
      <c r="R88" s="684" t="s">
        <v>244</v>
      </c>
      <c r="S88" s="685" t="s">
        <v>674</v>
      </c>
      <c r="T88" s="686" t="s">
        <v>246</v>
      </c>
    </row>
    <row r="89" spans="1:20">
      <c r="A89" s="426">
        <v>86</v>
      </c>
      <c r="B89" s="603">
        <v>5515882</v>
      </c>
      <c r="C89" s="687" t="s">
        <v>675</v>
      </c>
      <c r="D89" s="688">
        <v>0</v>
      </c>
      <c r="E89" s="688">
        <v>0</v>
      </c>
      <c r="F89" s="688">
        <v>0</v>
      </c>
      <c r="G89" s="689"/>
      <c r="H89" s="687" t="s">
        <v>676</v>
      </c>
      <c r="I89" s="688" t="s">
        <v>677</v>
      </c>
      <c r="J89" s="688">
        <v>0</v>
      </c>
      <c r="K89" s="687" t="s">
        <v>678</v>
      </c>
      <c r="L89" s="690">
        <v>77497739</v>
      </c>
      <c r="M89" s="691">
        <v>0</v>
      </c>
      <c r="N89" s="690">
        <v>99111362</v>
      </c>
      <c r="O89" s="687" t="s">
        <v>679</v>
      </c>
      <c r="P89" s="692" t="s">
        <v>244</v>
      </c>
      <c r="Q89" s="692" t="s">
        <v>244</v>
      </c>
      <c r="R89" s="692" t="s">
        <v>244</v>
      </c>
      <c r="S89" s="693" t="s">
        <v>680</v>
      </c>
      <c r="T89" s="694" t="s">
        <v>246</v>
      </c>
    </row>
    <row r="90" spans="1:20">
      <c r="A90" s="424">
        <v>87</v>
      </c>
      <c r="B90" s="599">
        <v>5199077</v>
      </c>
      <c r="C90" s="678" t="s">
        <v>681</v>
      </c>
      <c r="D90" s="679">
        <v>0</v>
      </c>
      <c r="E90" s="679">
        <v>0</v>
      </c>
      <c r="F90" s="679">
        <v>0</v>
      </c>
      <c r="G90" s="680"/>
      <c r="H90" s="678" t="s">
        <v>241</v>
      </c>
      <c r="I90" s="678" t="s">
        <v>496</v>
      </c>
      <c r="J90" s="679">
        <v>0</v>
      </c>
      <c r="K90" s="678" t="s">
        <v>682</v>
      </c>
      <c r="L90" s="682">
        <v>323203</v>
      </c>
      <c r="M90" s="683">
        <v>0</v>
      </c>
      <c r="N90" s="682">
        <v>99085884</v>
      </c>
      <c r="O90" s="678" t="s">
        <v>683</v>
      </c>
      <c r="P90" s="684" t="s">
        <v>244</v>
      </c>
      <c r="Q90" s="684" t="s">
        <v>244</v>
      </c>
      <c r="R90" s="684" t="s">
        <v>244</v>
      </c>
      <c r="S90" s="685" t="s">
        <v>372</v>
      </c>
      <c r="T90" s="686" t="s">
        <v>246</v>
      </c>
    </row>
    <row r="91" spans="1:20">
      <c r="A91" s="426">
        <v>88</v>
      </c>
      <c r="B91" s="603">
        <v>2867095</v>
      </c>
      <c r="C91" s="687" t="s">
        <v>684</v>
      </c>
      <c r="D91" s="688">
        <v>0</v>
      </c>
      <c r="E91" s="688">
        <v>100</v>
      </c>
      <c r="F91" s="688" t="s">
        <v>685</v>
      </c>
      <c r="G91" s="689" t="s">
        <v>686</v>
      </c>
      <c r="H91" s="687" t="s">
        <v>241</v>
      </c>
      <c r="I91" s="688" t="s">
        <v>687</v>
      </c>
      <c r="J91" s="688">
        <v>0</v>
      </c>
      <c r="K91" s="687" t="s">
        <v>511</v>
      </c>
      <c r="L91" s="690">
        <v>70141099</v>
      </c>
      <c r="M91" s="691">
        <v>70001799</v>
      </c>
      <c r="N91" s="690">
        <v>70141099</v>
      </c>
      <c r="O91" s="687" t="s">
        <v>688</v>
      </c>
      <c r="P91" s="692" t="s">
        <v>244</v>
      </c>
      <c r="Q91" s="692" t="s">
        <v>244</v>
      </c>
      <c r="R91" s="692" t="s">
        <v>244</v>
      </c>
      <c r="S91" s="693" t="s">
        <v>514</v>
      </c>
      <c r="T91" s="694" t="s">
        <v>246</v>
      </c>
    </row>
    <row r="92" spans="1:20">
      <c r="A92" s="424">
        <v>89</v>
      </c>
      <c r="B92" s="599" t="s">
        <v>689</v>
      </c>
      <c r="C92" s="678" t="s">
        <v>690</v>
      </c>
      <c r="D92" s="679">
        <v>0</v>
      </c>
      <c r="E92" s="679" t="s">
        <v>691</v>
      </c>
      <c r="F92" s="679" t="s">
        <v>692</v>
      </c>
      <c r="G92" s="680" t="s">
        <v>693</v>
      </c>
      <c r="H92" s="678" t="s">
        <v>694</v>
      </c>
      <c r="I92" s="678" t="s">
        <v>695</v>
      </c>
      <c r="J92" s="679" t="s">
        <v>696</v>
      </c>
      <c r="K92" s="678" t="s">
        <v>697</v>
      </c>
      <c r="L92" s="682" t="s">
        <v>698</v>
      </c>
      <c r="M92" s="683" t="s">
        <v>699</v>
      </c>
      <c r="N92" s="682" t="s">
        <v>700</v>
      </c>
      <c r="O92" s="678" t="s">
        <v>701</v>
      </c>
      <c r="P92" s="684" t="s">
        <v>244</v>
      </c>
      <c r="Q92" s="684" t="s">
        <v>702</v>
      </c>
      <c r="R92" s="684" t="s">
        <v>703</v>
      </c>
      <c r="S92" s="685" t="s">
        <v>656</v>
      </c>
      <c r="T92" s="686" t="s">
        <v>246</v>
      </c>
    </row>
    <row r="93" spans="1:20">
      <c r="A93" s="426">
        <v>90</v>
      </c>
      <c r="B93" s="603">
        <v>5076285</v>
      </c>
      <c r="C93" s="687" t="s">
        <v>704</v>
      </c>
      <c r="D93" s="688">
        <v>0</v>
      </c>
      <c r="E93" s="688">
        <v>0</v>
      </c>
      <c r="F93" s="688">
        <v>0</v>
      </c>
      <c r="G93" s="689"/>
      <c r="H93" s="687" t="s">
        <v>241</v>
      </c>
      <c r="I93" s="688" t="s">
        <v>705</v>
      </c>
      <c r="J93" s="688" t="s">
        <v>706</v>
      </c>
      <c r="K93" s="687" t="s">
        <v>707</v>
      </c>
      <c r="L93" s="690">
        <v>7777787</v>
      </c>
      <c r="M93" s="691">
        <v>0</v>
      </c>
      <c r="N93" s="690">
        <v>95916909</v>
      </c>
      <c r="O93" s="687" t="s">
        <v>708</v>
      </c>
      <c r="P93" s="692" t="s">
        <v>244</v>
      </c>
      <c r="Q93" s="692" t="s">
        <v>244</v>
      </c>
      <c r="R93" s="692" t="s">
        <v>244</v>
      </c>
      <c r="S93" s="693" t="s">
        <v>453</v>
      </c>
      <c r="T93" s="694" t="s">
        <v>246</v>
      </c>
    </row>
    <row r="94" spans="1:20">
      <c r="A94" s="424">
        <v>91</v>
      </c>
      <c r="B94" s="599">
        <v>6247059</v>
      </c>
      <c r="C94" s="678" t="s">
        <v>709</v>
      </c>
      <c r="D94" s="679">
        <v>0</v>
      </c>
      <c r="E94" s="679">
        <v>0</v>
      </c>
      <c r="F94" s="679">
        <v>0</v>
      </c>
      <c r="G94" s="680">
        <v>0</v>
      </c>
      <c r="H94" s="678" t="s">
        <v>694</v>
      </c>
      <c r="I94" s="678" t="s">
        <v>710</v>
      </c>
      <c r="J94" s="679">
        <v>0</v>
      </c>
      <c r="K94" s="678" t="s">
        <v>711</v>
      </c>
      <c r="L94" s="682">
        <v>99045214</v>
      </c>
      <c r="M94" s="683">
        <v>0</v>
      </c>
      <c r="N94" s="682">
        <v>99045214</v>
      </c>
      <c r="O94" s="678" t="s">
        <v>712</v>
      </c>
      <c r="P94" s="684">
        <v>0</v>
      </c>
      <c r="Q94" s="684">
        <v>0</v>
      </c>
      <c r="R94" s="684">
        <v>0</v>
      </c>
      <c r="S94" s="685">
        <v>0</v>
      </c>
      <c r="T94" s="686">
        <v>0</v>
      </c>
    </row>
    <row r="95" spans="1:20">
      <c r="A95" s="426">
        <v>92</v>
      </c>
      <c r="B95" s="603">
        <v>5292638</v>
      </c>
      <c r="C95" s="687" t="s">
        <v>713</v>
      </c>
      <c r="D95" s="688">
        <v>0</v>
      </c>
      <c r="E95" s="688">
        <v>0</v>
      </c>
      <c r="F95" s="688">
        <v>0</v>
      </c>
      <c r="G95" s="689">
        <v>0</v>
      </c>
      <c r="H95" s="687" t="s">
        <v>358</v>
      </c>
      <c r="I95" s="688" t="s">
        <v>714</v>
      </c>
      <c r="J95" s="688">
        <v>0</v>
      </c>
      <c r="K95" s="687" t="s">
        <v>715</v>
      </c>
      <c r="L95" s="690">
        <v>99104510</v>
      </c>
      <c r="M95" s="691">
        <v>0</v>
      </c>
      <c r="N95" s="690">
        <v>88074177</v>
      </c>
      <c r="O95" s="687" t="s">
        <v>716</v>
      </c>
      <c r="P95" s="692" t="s">
        <v>244</v>
      </c>
      <c r="Q95" s="692" t="s">
        <v>244</v>
      </c>
      <c r="R95" s="692" t="s">
        <v>244</v>
      </c>
      <c r="S95" s="693" t="s">
        <v>429</v>
      </c>
      <c r="T95" s="694" t="s">
        <v>246</v>
      </c>
    </row>
    <row r="96" spans="1:20">
      <c r="A96" s="424">
        <v>93</v>
      </c>
      <c r="B96" s="599">
        <v>5358221</v>
      </c>
      <c r="C96" s="678" t="s">
        <v>717</v>
      </c>
      <c r="D96" s="679">
        <v>0</v>
      </c>
      <c r="E96" s="679">
        <v>0</v>
      </c>
      <c r="F96" s="679">
        <v>0</v>
      </c>
      <c r="G96" s="680"/>
      <c r="H96" s="678" t="s">
        <v>339</v>
      </c>
      <c r="I96" s="678" t="s">
        <v>718</v>
      </c>
      <c r="J96" s="679">
        <v>0</v>
      </c>
      <c r="K96" s="678" t="s">
        <v>719</v>
      </c>
      <c r="L96" s="682" t="s">
        <v>720</v>
      </c>
      <c r="M96" s="683">
        <v>346644</v>
      </c>
      <c r="N96" s="682" t="s">
        <v>720</v>
      </c>
      <c r="O96" s="678" t="s">
        <v>721</v>
      </c>
      <c r="P96" s="684" t="s">
        <v>244</v>
      </c>
      <c r="Q96" s="684" t="s">
        <v>244</v>
      </c>
      <c r="R96" s="684" t="s">
        <v>244</v>
      </c>
      <c r="S96" s="685" t="s">
        <v>722</v>
      </c>
      <c r="T96" s="686" t="s">
        <v>246</v>
      </c>
    </row>
    <row r="97" spans="1:20">
      <c r="A97" s="426">
        <v>94</v>
      </c>
      <c r="B97" s="603">
        <v>5084555</v>
      </c>
      <c r="C97" s="687" t="s">
        <v>723</v>
      </c>
      <c r="D97" s="688">
        <v>0</v>
      </c>
      <c r="E97" s="688">
        <v>100</v>
      </c>
      <c r="F97" s="688" t="s">
        <v>459</v>
      </c>
      <c r="G97" s="689" t="s">
        <v>724</v>
      </c>
      <c r="H97" s="687" t="s">
        <v>339</v>
      </c>
      <c r="I97" s="688" t="s">
        <v>725</v>
      </c>
      <c r="J97" s="688">
        <v>0</v>
      </c>
      <c r="K97" s="687" t="s">
        <v>726</v>
      </c>
      <c r="L97" s="690">
        <v>70070710</v>
      </c>
      <c r="M97" s="691">
        <v>70070720</v>
      </c>
      <c r="N97" s="690">
        <v>99102032</v>
      </c>
      <c r="O97" s="687" t="s">
        <v>727</v>
      </c>
      <c r="P97" s="692" t="s">
        <v>244</v>
      </c>
      <c r="Q97" s="692" t="s">
        <v>244</v>
      </c>
      <c r="R97" s="692" t="s">
        <v>244</v>
      </c>
      <c r="S97" s="693" t="s">
        <v>728</v>
      </c>
      <c r="T97" s="694" t="s">
        <v>246</v>
      </c>
    </row>
    <row r="98" spans="1:20">
      <c r="A98" s="424">
        <v>95</v>
      </c>
      <c r="B98" s="599">
        <v>2108291</v>
      </c>
      <c r="C98" s="678" t="s">
        <v>729</v>
      </c>
      <c r="D98" s="679">
        <v>0</v>
      </c>
      <c r="E98" s="679">
        <v>100</v>
      </c>
      <c r="F98" s="679" t="s">
        <v>363</v>
      </c>
      <c r="G98" s="680" t="s">
        <v>730</v>
      </c>
      <c r="H98" s="678" t="s">
        <v>241</v>
      </c>
      <c r="I98" s="678" t="s">
        <v>731</v>
      </c>
      <c r="J98" s="679" t="s">
        <v>732</v>
      </c>
      <c r="K98" s="678" t="s">
        <v>733</v>
      </c>
      <c r="L98" s="682">
        <v>99112873</v>
      </c>
      <c r="M98" s="683">
        <v>317798</v>
      </c>
      <c r="N98" s="682">
        <v>99112873</v>
      </c>
      <c r="O98" s="678" t="s">
        <v>734</v>
      </c>
      <c r="P98" s="684" t="s">
        <v>244</v>
      </c>
      <c r="Q98" s="684" t="s">
        <v>244</v>
      </c>
      <c r="R98" s="684" t="s">
        <v>244</v>
      </c>
      <c r="S98" s="685" t="s">
        <v>372</v>
      </c>
      <c r="T98" s="686" t="s">
        <v>246</v>
      </c>
    </row>
    <row r="99" spans="1:20">
      <c r="A99" s="426">
        <v>96</v>
      </c>
      <c r="B99" s="603">
        <v>5261198</v>
      </c>
      <c r="C99" s="687" t="s">
        <v>735</v>
      </c>
      <c r="D99" s="688">
        <v>0</v>
      </c>
      <c r="E99" s="688">
        <v>0</v>
      </c>
      <c r="F99" s="688">
        <v>0</v>
      </c>
      <c r="G99" s="689"/>
      <c r="H99" s="687" t="s">
        <v>593</v>
      </c>
      <c r="I99" s="688" t="s">
        <v>647</v>
      </c>
      <c r="J99" s="688">
        <v>0</v>
      </c>
      <c r="K99" s="687" t="s">
        <v>736</v>
      </c>
      <c r="L99" s="690">
        <v>99905490</v>
      </c>
      <c r="M99" s="691">
        <v>456975</v>
      </c>
      <c r="N99" s="690">
        <v>99905490</v>
      </c>
      <c r="O99" s="687" t="s">
        <v>649</v>
      </c>
      <c r="P99" s="692" t="s">
        <v>244</v>
      </c>
      <c r="Q99" s="692" t="s">
        <v>244</v>
      </c>
      <c r="R99" s="692" t="s">
        <v>244</v>
      </c>
      <c r="S99" s="693" t="s">
        <v>737</v>
      </c>
      <c r="T99" s="694" t="s">
        <v>246</v>
      </c>
    </row>
    <row r="100" spans="1:20">
      <c r="A100" s="424">
        <v>97</v>
      </c>
      <c r="B100" s="599">
        <v>6138373</v>
      </c>
      <c r="C100" s="678" t="s">
        <v>738</v>
      </c>
      <c r="D100" s="679">
        <v>0</v>
      </c>
      <c r="E100" s="679">
        <v>100</v>
      </c>
      <c r="F100" s="679" t="s">
        <v>313</v>
      </c>
      <c r="G100" s="680" t="s">
        <v>739</v>
      </c>
      <c r="H100" s="678" t="s">
        <v>339</v>
      </c>
      <c r="I100" s="678" t="s">
        <v>740</v>
      </c>
      <c r="J100" s="679">
        <v>0</v>
      </c>
      <c r="K100" s="678" t="s">
        <v>741</v>
      </c>
      <c r="L100" s="682">
        <v>99993296</v>
      </c>
      <c r="M100" s="683">
        <v>0</v>
      </c>
      <c r="N100" s="682">
        <v>99993296</v>
      </c>
      <c r="O100" s="678" t="s">
        <v>742</v>
      </c>
      <c r="P100" s="684" t="s">
        <v>244</v>
      </c>
      <c r="Q100" s="684" t="s">
        <v>244</v>
      </c>
      <c r="R100" s="684" t="s">
        <v>244</v>
      </c>
      <c r="S100" s="685" t="s">
        <v>743</v>
      </c>
      <c r="T100" s="686" t="s">
        <v>246</v>
      </c>
    </row>
    <row r="101" spans="1:20">
      <c r="A101" s="426">
        <v>98</v>
      </c>
      <c r="B101" s="603">
        <v>2590565</v>
      </c>
      <c r="C101" s="687" t="s">
        <v>744</v>
      </c>
      <c r="D101" s="688">
        <v>0</v>
      </c>
      <c r="E101" s="688">
        <v>0</v>
      </c>
      <c r="F101" s="688">
        <v>0</v>
      </c>
      <c r="G101" s="689"/>
      <c r="H101" s="687" t="s">
        <v>694</v>
      </c>
      <c r="I101" s="688" t="s">
        <v>745</v>
      </c>
      <c r="J101" s="688">
        <v>0</v>
      </c>
      <c r="K101" s="687" t="s">
        <v>746</v>
      </c>
      <c r="L101" s="690">
        <v>311029</v>
      </c>
      <c r="M101" s="691">
        <v>323424</v>
      </c>
      <c r="N101" s="690">
        <v>99115698</v>
      </c>
      <c r="O101" s="687" t="s">
        <v>747</v>
      </c>
      <c r="P101" s="692" t="s">
        <v>244</v>
      </c>
      <c r="Q101" s="692" t="s">
        <v>244</v>
      </c>
      <c r="R101" s="692" t="s">
        <v>244</v>
      </c>
      <c r="S101" s="693" t="s">
        <v>591</v>
      </c>
      <c r="T101" s="694" t="s">
        <v>246</v>
      </c>
    </row>
    <row r="102" spans="1:20">
      <c r="A102" s="424">
        <v>99</v>
      </c>
      <c r="B102" s="599">
        <v>5295858</v>
      </c>
      <c r="C102" s="678" t="s">
        <v>748</v>
      </c>
      <c r="D102" s="679">
        <v>0</v>
      </c>
      <c r="E102" s="679">
        <v>100</v>
      </c>
      <c r="F102" s="679" t="s">
        <v>459</v>
      </c>
      <c r="G102" s="680" t="s">
        <v>749</v>
      </c>
      <c r="H102" s="678" t="s">
        <v>241</v>
      </c>
      <c r="I102" s="678" t="s">
        <v>718</v>
      </c>
      <c r="J102" s="679">
        <v>0</v>
      </c>
      <c r="K102" s="678" t="s">
        <v>750</v>
      </c>
      <c r="L102" s="682">
        <v>99010323</v>
      </c>
      <c r="M102" s="683">
        <v>328179</v>
      </c>
      <c r="N102" s="682">
        <v>99010323</v>
      </c>
      <c r="O102" s="678" t="s">
        <v>751</v>
      </c>
      <c r="P102" s="684" t="s">
        <v>244</v>
      </c>
      <c r="Q102" s="684" t="s">
        <v>244</v>
      </c>
      <c r="R102" s="684" t="s">
        <v>244</v>
      </c>
      <c r="S102" s="685" t="s">
        <v>337</v>
      </c>
      <c r="T102" s="686" t="s">
        <v>246</v>
      </c>
    </row>
    <row r="103" spans="1:20">
      <c r="A103" s="426">
        <v>100</v>
      </c>
      <c r="B103" s="603">
        <v>2734877</v>
      </c>
      <c r="C103" s="687" t="s">
        <v>752</v>
      </c>
      <c r="D103" s="688">
        <v>0</v>
      </c>
      <c r="E103" s="688">
        <v>0</v>
      </c>
      <c r="F103" s="688">
        <v>0</v>
      </c>
      <c r="G103" s="689">
        <v>0</v>
      </c>
      <c r="H103" s="687" t="s">
        <v>753</v>
      </c>
      <c r="I103" s="688" t="s">
        <v>754</v>
      </c>
      <c r="J103" s="688">
        <v>0</v>
      </c>
      <c r="K103" s="687" t="s">
        <v>755</v>
      </c>
      <c r="L103" s="690">
        <v>99795809</v>
      </c>
      <c r="M103" s="691">
        <v>0</v>
      </c>
      <c r="N103" s="690">
        <v>99795809</v>
      </c>
      <c r="O103" s="687" t="s">
        <v>756</v>
      </c>
      <c r="P103" s="692">
        <v>0</v>
      </c>
      <c r="Q103" s="692">
        <v>0</v>
      </c>
      <c r="R103" s="692">
        <v>0</v>
      </c>
      <c r="S103" s="693">
        <v>0</v>
      </c>
      <c r="T103" s="694">
        <v>0</v>
      </c>
    </row>
    <row r="104" spans="1:20">
      <c r="A104" s="424">
        <v>101</v>
      </c>
      <c r="B104" s="599">
        <v>2587645</v>
      </c>
      <c r="C104" s="678" t="s">
        <v>757</v>
      </c>
      <c r="D104" s="679">
        <v>0</v>
      </c>
      <c r="E104" s="679">
        <v>0</v>
      </c>
      <c r="F104" s="679">
        <v>0</v>
      </c>
      <c r="G104" s="680"/>
      <c r="H104" s="678" t="s">
        <v>758</v>
      </c>
      <c r="I104" s="678">
        <v>0</v>
      </c>
      <c r="J104" s="679">
        <v>0</v>
      </c>
      <c r="K104" s="681">
        <v>0</v>
      </c>
      <c r="L104" s="682">
        <v>77112229</v>
      </c>
      <c r="M104" s="683">
        <v>0</v>
      </c>
      <c r="N104" s="682" t="s">
        <v>759</v>
      </c>
      <c r="O104" s="678" t="s">
        <v>760</v>
      </c>
      <c r="P104" s="684" t="s">
        <v>244</v>
      </c>
      <c r="Q104" s="684" t="s">
        <v>244</v>
      </c>
      <c r="R104" s="684" t="s">
        <v>244</v>
      </c>
      <c r="S104" s="685" t="s">
        <v>761</v>
      </c>
      <c r="T104" s="686" t="s">
        <v>246</v>
      </c>
    </row>
    <row r="105" spans="1:20">
      <c r="A105" s="426">
        <v>102</v>
      </c>
      <c r="B105" s="603">
        <v>6101615</v>
      </c>
      <c r="C105" s="687" t="s">
        <v>762</v>
      </c>
      <c r="D105" s="688">
        <v>0</v>
      </c>
      <c r="E105" s="688">
        <v>0</v>
      </c>
      <c r="F105" s="688">
        <v>0</v>
      </c>
      <c r="G105" s="689">
        <v>0</v>
      </c>
      <c r="H105" s="687" t="s">
        <v>241</v>
      </c>
      <c r="I105" s="688" t="s">
        <v>763</v>
      </c>
      <c r="J105" s="688">
        <v>0</v>
      </c>
      <c r="K105" s="687" t="s">
        <v>764</v>
      </c>
      <c r="L105" s="690">
        <v>77321914</v>
      </c>
      <c r="M105" s="691">
        <v>0</v>
      </c>
      <c r="N105" s="690" t="s">
        <v>765</v>
      </c>
      <c r="O105" s="687" t="s">
        <v>766</v>
      </c>
      <c r="P105" s="692">
        <v>0</v>
      </c>
      <c r="Q105" s="692">
        <v>0</v>
      </c>
      <c r="R105" s="692">
        <v>0</v>
      </c>
      <c r="S105" s="693">
        <v>0</v>
      </c>
      <c r="T105" s="694">
        <v>0</v>
      </c>
    </row>
    <row r="106" spans="1:20">
      <c r="A106" s="424">
        <v>103</v>
      </c>
      <c r="B106" s="599">
        <v>5990769</v>
      </c>
      <c r="C106" s="678" t="s">
        <v>767</v>
      </c>
      <c r="D106" s="679">
        <v>0</v>
      </c>
      <c r="E106" s="679">
        <v>0</v>
      </c>
      <c r="F106" s="679">
        <v>0</v>
      </c>
      <c r="G106" s="680">
        <v>0</v>
      </c>
      <c r="H106" s="678" t="s">
        <v>241</v>
      </c>
      <c r="I106" s="678" t="s">
        <v>768</v>
      </c>
      <c r="J106" s="679">
        <v>0</v>
      </c>
      <c r="K106" s="678" t="s">
        <v>769</v>
      </c>
      <c r="L106" s="682">
        <v>99119567</v>
      </c>
      <c r="M106" s="683">
        <v>0</v>
      </c>
      <c r="N106" s="682">
        <v>99119567</v>
      </c>
      <c r="O106" s="678" t="s">
        <v>525</v>
      </c>
      <c r="P106" s="684">
        <v>0</v>
      </c>
      <c r="Q106" s="684">
        <v>0</v>
      </c>
      <c r="R106" s="684">
        <v>0</v>
      </c>
      <c r="S106" s="685">
        <v>0</v>
      </c>
      <c r="T106" s="686">
        <v>0</v>
      </c>
    </row>
    <row r="107" spans="1:20">
      <c r="A107" s="426">
        <v>104</v>
      </c>
      <c r="B107" s="603">
        <v>2740591</v>
      </c>
      <c r="C107" s="687" t="s">
        <v>770</v>
      </c>
      <c r="D107" s="688">
        <v>0</v>
      </c>
      <c r="E107" s="688">
        <v>0</v>
      </c>
      <c r="F107" s="688">
        <v>0</v>
      </c>
      <c r="G107" s="689">
        <v>0</v>
      </c>
      <c r="H107" s="687">
        <v>0</v>
      </c>
      <c r="I107" s="688">
        <v>0</v>
      </c>
      <c r="J107" s="688">
        <v>0</v>
      </c>
      <c r="K107" s="688">
        <v>0</v>
      </c>
      <c r="L107" s="690">
        <v>70582092</v>
      </c>
      <c r="M107" s="691">
        <v>0</v>
      </c>
      <c r="N107" s="690" t="s">
        <v>771</v>
      </c>
      <c r="O107" s="687" t="s">
        <v>772</v>
      </c>
      <c r="P107" s="692">
        <v>0</v>
      </c>
      <c r="Q107" s="692">
        <v>0</v>
      </c>
      <c r="R107" s="692">
        <v>0</v>
      </c>
      <c r="S107" s="693">
        <v>0</v>
      </c>
      <c r="T107" s="694">
        <v>0</v>
      </c>
    </row>
    <row r="108" spans="1:20">
      <c r="A108" s="424">
        <v>105</v>
      </c>
      <c r="B108" s="599">
        <v>3753603</v>
      </c>
      <c r="C108" s="678" t="s">
        <v>773</v>
      </c>
      <c r="D108" s="679">
        <v>0</v>
      </c>
      <c r="E108" s="679">
        <v>0</v>
      </c>
      <c r="F108" s="679">
        <v>0</v>
      </c>
      <c r="G108" s="680">
        <v>0</v>
      </c>
      <c r="H108" s="678">
        <v>0</v>
      </c>
      <c r="I108" s="678">
        <v>0</v>
      </c>
      <c r="J108" s="679">
        <v>0</v>
      </c>
      <c r="K108" s="679">
        <v>0</v>
      </c>
      <c r="L108" s="682">
        <v>99036378</v>
      </c>
      <c r="M108" s="683">
        <v>0</v>
      </c>
      <c r="N108" s="682">
        <v>99036378</v>
      </c>
      <c r="O108" s="678" t="s">
        <v>494</v>
      </c>
      <c r="P108" s="684">
        <v>0</v>
      </c>
      <c r="Q108" s="684">
        <v>0</v>
      </c>
      <c r="R108" s="684">
        <v>0</v>
      </c>
      <c r="S108" s="685">
        <v>0</v>
      </c>
      <c r="T108" s="686">
        <v>0</v>
      </c>
    </row>
    <row r="109" spans="1:20">
      <c r="A109" s="426">
        <v>106</v>
      </c>
      <c r="B109" s="603">
        <v>2016656</v>
      </c>
      <c r="C109" s="687" t="s">
        <v>774</v>
      </c>
      <c r="D109" s="688">
        <v>0</v>
      </c>
      <c r="E109" s="688">
        <v>0</v>
      </c>
      <c r="F109" s="688">
        <v>0</v>
      </c>
      <c r="G109" s="689"/>
      <c r="H109" s="687" t="s">
        <v>775</v>
      </c>
      <c r="I109" s="688" t="s">
        <v>776</v>
      </c>
      <c r="J109" s="688">
        <v>0</v>
      </c>
      <c r="K109" s="687" t="s">
        <v>777</v>
      </c>
      <c r="L109" s="690">
        <v>94001619</v>
      </c>
      <c r="M109" s="691">
        <v>70532550</v>
      </c>
      <c r="N109" s="690">
        <v>94001619</v>
      </c>
      <c r="O109" s="687" t="s">
        <v>778</v>
      </c>
      <c r="P109" s="692" t="s">
        <v>244</v>
      </c>
      <c r="Q109" s="692" t="s">
        <v>244</v>
      </c>
      <c r="R109" s="692" t="s">
        <v>244</v>
      </c>
      <c r="S109" s="693" t="s">
        <v>448</v>
      </c>
      <c r="T109" s="694" t="s">
        <v>246</v>
      </c>
    </row>
    <row r="110" spans="1:20">
      <c r="A110" s="424">
        <v>107</v>
      </c>
      <c r="B110" s="599">
        <v>2777223</v>
      </c>
      <c r="C110" s="678" t="s">
        <v>779</v>
      </c>
      <c r="D110" s="679">
        <v>0</v>
      </c>
      <c r="E110" s="679">
        <v>100</v>
      </c>
      <c r="F110" s="679">
        <v>0</v>
      </c>
      <c r="G110" s="680"/>
      <c r="H110" s="678" t="s">
        <v>780</v>
      </c>
      <c r="I110" s="678" t="s">
        <v>781</v>
      </c>
      <c r="J110" s="679">
        <v>0</v>
      </c>
      <c r="K110" s="678" t="s">
        <v>782</v>
      </c>
      <c r="L110" s="682">
        <v>88003525</v>
      </c>
      <c r="M110" s="683">
        <v>0</v>
      </c>
      <c r="N110" s="682">
        <v>99716611</v>
      </c>
      <c r="O110" s="678" t="s">
        <v>783</v>
      </c>
      <c r="P110" s="684" t="s">
        <v>244</v>
      </c>
      <c r="Q110" s="684" t="s">
        <v>244</v>
      </c>
      <c r="R110" s="684" t="s">
        <v>244</v>
      </c>
      <c r="S110" s="685" t="s">
        <v>784</v>
      </c>
      <c r="T110" s="686" t="s">
        <v>246</v>
      </c>
    </row>
    <row r="111" spans="1:20">
      <c r="A111" s="426">
        <v>108</v>
      </c>
      <c r="B111" s="603">
        <v>5430682</v>
      </c>
      <c r="C111" s="687" t="s">
        <v>785</v>
      </c>
      <c r="D111" s="688">
        <v>0</v>
      </c>
      <c r="E111" s="688">
        <v>0</v>
      </c>
      <c r="F111" s="688">
        <v>0</v>
      </c>
      <c r="G111" s="689">
        <v>0</v>
      </c>
      <c r="H111" s="687" t="s">
        <v>786</v>
      </c>
      <c r="I111" s="688" t="s">
        <v>787</v>
      </c>
      <c r="J111" s="688">
        <v>0</v>
      </c>
      <c r="K111" s="687" t="s">
        <v>788</v>
      </c>
      <c r="L111" s="690">
        <v>75750915</v>
      </c>
      <c r="M111" s="691">
        <v>0</v>
      </c>
      <c r="N111" s="690" t="s">
        <v>789</v>
      </c>
      <c r="O111" s="687" t="s">
        <v>790</v>
      </c>
      <c r="P111" s="692">
        <v>0</v>
      </c>
      <c r="Q111" s="692">
        <v>0</v>
      </c>
      <c r="R111" s="692">
        <v>0</v>
      </c>
      <c r="S111" s="693">
        <v>0</v>
      </c>
      <c r="T111" s="694">
        <v>0</v>
      </c>
    </row>
    <row r="112" spans="1:20">
      <c r="A112" s="424">
        <v>109</v>
      </c>
      <c r="B112" s="599">
        <v>2872943</v>
      </c>
      <c r="C112" s="678" t="s">
        <v>791</v>
      </c>
      <c r="D112" s="679">
        <v>0</v>
      </c>
      <c r="E112" s="679">
        <v>0</v>
      </c>
      <c r="F112" s="679">
        <v>0</v>
      </c>
      <c r="G112" s="680"/>
      <c r="H112" s="678" t="s">
        <v>396</v>
      </c>
      <c r="I112" s="678">
        <v>0</v>
      </c>
      <c r="J112" s="679">
        <v>0</v>
      </c>
      <c r="K112" s="678" t="s">
        <v>792</v>
      </c>
      <c r="L112" s="682" t="s">
        <v>793</v>
      </c>
      <c r="M112" s="683">
        <v>70177447</v>
      </c>
      <c r="N112" s="682" t="s">
        <v>793</v>
      </c>
      <c r="O112" s="678" t="s">
        <v>794</v>
      </c>
      <c r="P112" s="684" t="s">
        <v>244</v>
      </c>
      <c r="Q112" s="684" t="s">
        <v>244</v>
      </c>
      <c r="R112" s="684" t="s">
        <v>244</v>
      </c>
      <c r="S112" s="685" t="s">
        <v>420</v>
      </c>
      <c r="T112" s="686" t="s">
        <v>246</v>
      </c>
    </row>
    <row r="113" spans="1:20">
      <c r="A113" s="426">
        <v>110</v>
      </c>
      <c r="B113" s="603">
        <v>5185181</v>
      </c>
      <c r="C113" s="687" t="s">
        <v>795</v>
      </c>
      <c r="D113" s="688">
        <v>0</v>
      </c>
      <c r="E113" s="688">
        <v>0</v>
      </c>
      <c r="F113" s="688">
        <v>0</v>
      </c>
      <c r="G113" s="689"/>
      <c r="H113" s="687" t="s">
        <v>324</v>
      </c>
      <c r="I113" s="688">
        <v>0</v>
      </c>
      <c r="J113" s="688">
        <v>0</v>
      </c>
      <c r="K113" s="695">
        <v>0</v>
      </c>
      <c r="L113" s="690">
        <v>94041014</v>
      </c>
      <c r="M113" s="691">
        <v>0</v>
      </c>
      <c r="N113" s="690">
        <v>88010880</v>
      </c>
      <c r="O113" s="687" t="s">
        <v>796</v>
      </c>
      <c r="P113" s="692" t="s">
        <v>244</v>
      </c>
      <c r="Q113" s="692" t="s">
        <v>244</v>
      </c>
      <c r="R113" s="692" t="s">
        <v>244</v>
      </c>
      <c r="S113" s="693" t="s">
        <v>245</v>
      </c>
      <c r="T113" s="694" t="s">
        <v>246</v>
      </c>
    </row>
    <row r="114" spans="1:20">
      <c r="A114" s="424">
        <v>111</v>
      </c>
      <c r="B114" s="599">
        <v>2028565</v>
      </c>
      <c r="C114" s="678" t="s">
        <v>797</v>
      </c>
      <c r="D114" s="679">
        <v>0</v>
      </c>
      <c r="E114" s="679">
        <v>0</v>
      </c>
      <c r="F114" s="679">
        <v>0</v>
      </c>
      <c r="G114" s="680">
        <v>0</v>
      </c>
      <c r="H114" s="678" t="s">
        <v>314</v>
      </c>
      <c r="I114" s="678" t="s">
        <v>314</v>
      </c>
      <c r="J114" s="679">
        <v>0</v>
      </c>
      <c r="K114" s="678" t="s">
        <v>314</v>
      </c>
      <c r="L114" s="682">
        <v>88118330</v>
      </c>
      <c r="M114" s="683">
        <v>0</v>
      </c>
      <c r="N114" s="682">
        <v>88118330</v>
      </c>
      <c r="O114" s="678" t="s">
        <v>798</v>
      </c>
      <c r="P114" s="684">
        <v>0</v>
      </c>
      <c r="Q114" s="684">
        <v>0</v>
      </c>
      <c r="R114" s="684">
        <v>0</v>
      </c>
      <c r="S114" s="685">
        <v>0</v>
      </c>
      <c r="T114" s="686">
        <v>0</v>
      </c>
    </row>
    <row r="115" spans="1:20">
      <c r="A115" s="426">
        <v>112</v>
      </c>
      <c r="B115" s="603">
        <v>5116635</v>
      </c>
      <c r="C115" s="687" t="s">
        <v>799</v>
      </c>
      <c r="D115" s="688">
        <v>0</v>
      </c>
      <c r="E115" s="688">
        <v>0</v>
      </c>
      <c r="F115" s="688">
        <v>0</v>
      </c>
      <c r="G115" s="689">
        <v>0</v>
      </c>
      <c r="H115" s="687" t="s">
        <v>800</v>
      </c>
      <c r="I115" s="688" t="s">
        <v>801</v>
      </c>
      <c r="J115" s="688">
        <v>0</v>
      </c>
      <c r="K115" s="687" t="s">
        <v>802</v>
      </c>
      <c r="L115" s="690">
        <v>89091788</v>
      </c>
      <c r="M115" s="691">
        <v>0</v>
      </c>
      <c r="N115" s="690">
        <v>89091788</v>
      </c>
      <c r="O115" s="687" t="s">
        <v>803</v>
      </c>
      <c r="P115" s="692">
        <v>0</v>
      </c>
      <c r="Q115" s="692">
        <v>0</v>
      </c>
      <c r="R115" s="692">
        <v>0</v>
      </c>
      <c r="S115" s="693">
        <v>0</v>
      </c>
      <c r="T115" s="694">
        <v>0</v>
      </c>
    </row>
    <row r="116" spans="1:20">
      <c r="A116" s="424">
        <v>113</v>
      </c>
      <c r="B116" s="599">
        <v>5320259</v>
      </c>
      <c r="C116" s="678" t="s">
        <v>804</v>
      </c>
      <c r="D116" s="679">
        <v>0</v>
      </c>
      <c r="E116" s="679">
        <v>0</v>
      </c>
      <c r="F116" s="679">
        <v>0</v>
      </c>
      <c r="G116" s="680"/>
      <c r="H116" s="678" t="s">
        <v>396</v>
      </c>
      <c r="I116" s="678" t="s">
        <v>805</v>
      </c>
      <c r="J116" s="679">
        <v>0</v>
      </c>
      <c r="K116" s="678" t="s">
        <v>806</v>
      </c>
      <c r="L116" s="682">
        <v>70105555</v>
      </c>
      <c r="M116" s="683">
        <v>70105550</v>
      </c>
      <c r="N116" s="682">
        <v>99117327</v>
      </c>
      <c r="O116" s="678" t="s">
        <v>807</v>
      </c>
      <c r="P116" s="684" t="s">
        <v>244</v>
      </c>
      <c r="Q116" s="684" t="s">
        <v>244</v>
      </c>
      <c r="R116" s="684" t="s">
        <v>244</v>
      </c>
      <c r="S116" s="685" t="s">
        <v>808</v>
      </c>
      <c r="T116" s="686" t="s">
        <v>246</v>
      </c>
    </row>
    <row r="117" spans="1:20">
      <c r="A117" s="426">
        <v>114</v>
      </c>
      <c r="B117" s="603">
        <v>2839717</v>
      </c>
      <c r="C117" s="687" t="s">
        <v>809</v>
      </c>
      <c r="D117" s="688">
        <v>0</v>
      </c>
      <c r="E117" s="688">
        <v>100</v>
      </c>
      <c r="F117" s="688" t="s">
        <v>313</v>
      </c>
      <c r="G117" s="689" t="s">
        <v>810</v>
      </c>
      <c r="H117" s="687" t="s">
        <v>811</v>
      </c>
      <c r="I117" s="688" t="s">
        <v>812</v>
      </c>
      <c r="J117" s="688" t="s">
        <v>813</v>
      </c>
      <c r="K117" s="687" t="s">
        <v>814</v>
      </c>
      <c r="L117" s="690">
        <v>11362073</v>
      </c>
      <c r="M117" s="691">
        <v>11362073</v>
      </c>
      <c r="N117" s="690">
        <v>88102666</v>
      </c>
      <c r="O117" s="687" t="s">
        <v>815</v>
      </c>
      <c r="P117" s="692" t="s">
        <v>244</v>
      </c>
      <c r="Q117" s="692" t="s">
        <v>244</v>
      </c>
      <c r="R117" s="692" t="s">
        <v>244</v>
      </c>
      <c r="S117" s="693" t="s">
        <v>816</v>
      </c>
      <c r="T117" s="694" t="s">
        <v>246</v>
      </c>
    </row>
    <row r="118" spans="1:20">
      <c r="A118" s="424">
        <v>115</v>
      </c>
      <c r="B118" s="599">
        <v>6030343</v>
      </c>
      <c r="C118" s="678" t="s">
        <v>817</v>
      </c>
      <c r="D118" s="679">
        <v>0</v>
      </c>
      <c r="E118" s="679">
        <v>0</v>
      </c>
      <c r="F118" s="679">
        <v>0</v>
      </c>
      <c r="G118" s="680">
        <v>0</v>
      </c>
      <c r="H118" s="678" t="s">
        <v>818</v>
      </c>
      <c r="I118" s="678" t="s">
        <v>819</v>
      </c>
      <c r="J118" s="679">
        <v>0</v>
      </c>
      <c r="K118" s="678" t="s">
        <v>820</v>
      </c>
      <c r="L118" s="682">
        <v>70111516</v>
      </c>
      <c r="M118" s="683">
        <v>0</v>
      </c>
      <c r="N118" s="682" t="s">
        <v>480</v>
      </c>
      <c r="O118" s="678" t="s">
        <v>481</v>
      </c>
      <c r="P118" s="684">
        <v>0</v>
      </c>
      <c r="Q118" s="684">
        <v>0</v>
      </c>
      <c r="R118" s="684">
        <v>0</v>
      </c>
      <c r="S118" s="685">
        <v>0</v>
      </c>
      <c r="T118" s="686">
        <v>0</v>
      </c>
    </row>
    <row r="119" spans="1:20">
      <c r="A119" s="426">
        <v>116</v>
      </c>
      <c r="B119" s="603">
        <v>2076675</v>
      </c>
      <c r="C119" s="687" t="s">
        <v>821</v>
      </c>
      <c r="D119" s="688">
        <v>0</v>
      </c>
      <c r="E119" s="688">
        <v>0</v>
      </c>
      <c r="F119" s="688">
        <v>0</v>
      </c>
      <c r="G119" s="689"/>
      <c r="H119" s="687" t="s">
        <v>822</v>
      </c>
      <c r="I119" s="688" t="s">
        <v>823</v>
      </c>
      <c r="J119" s="688" t="s">
        <v>824</v>
      </c>
      <c r="K119" s="687" t="s">
        <v>825</v>
      </c>
      <c r="L119" s="690">
        <v>252434113</v>
      </c>
      <c r="M119" s="691">
        <v>252434196</v>
      </c>
      <c r="N119" s="690">
        <v>99080652</v>
      </c>
      <c r="O119" s="687" t="s">
        <v>826</v>
      </c>
      <c r="P119" s="692" t="s">
        <v>244</v>
      </c>
      <c r="Q119" s="692" t="s">
        <v>244</v>
      </c>
      <c r="R119" s="692" t="s">
        <v>244</v>
      </c>
      <c r="S119" s="693" t="s">
        <v>337</v>
      </c>
      <c r="T119" s="694" t="s">
        <v>246</v>
      </c>
    </row>
    <row r="120" spans="1:20">
      <c r="A120" s="424">
        <v>117</v>
      </c>
      <c r="B120" s="599">
        <v>2344343</v>
      </c>
      <c r="C120" s="678" t="s">
        <v>827</v>
      </c>
      <c r="D120" s="679">
        <v>0</v>
      </c>
      <c r="E120" s="679">
        <v>0</v>
      </c>
      <c r="F120" s="679">
        <v>0</v>
      </c>
      <c r="G120" s="680"/>
      <c r="H120" s="678" t="s">
        <v>828</v>
      </c>
      <c r="I120" s="678" t="s">
        <v>252</v>
      </c>
      <c r="J120" s="679">
        <v>0</v>
      </c>
      <c r="K120" s="678" t="s">
        <v>829</v>
      </c>
      <c r="L120" s="682">
        <v>99112948</v>
      </c>
      <c r="M120" s="683">
        <v>0</v>
      </c>
      <c r="N120" s="682">
        <v>99112948</v>
      </c>
      <c r="O120" s="678" t="s">
        <v>255</v>
      </c>
      <c r="P120" s="684" t="s">
        <v>244</v>
      </c>
      <c r="Q120" s="684" t="s">
        <v>244</v>
      </c>
      <c r="R120" s="684" t="s">
        <v>244</v>
      </c>
      <c r="S120" s="685" t="s">
        <v>499</v>
      </c>
      <c r="T120" s="686" t="s">
        <v>246</v>
      </c>
    </row>
    <row r="121" spans="1:20">
      <c r="A121" s="426">
        <v>118</v>
      </c>
      <c r="B121" s="603">
        <v>6183506</v>
      </c>
      <c r="C121" s="687" t="s">
        <v>830</v>
      </c>
      <c r="D121" s="688">
        <v>0</v>
      </c>
      <c r="E121" s="688">
        <v>0</v>
      </c>
      <c r="F121" s="688">
        <v>0</v>
      </c>
      <c r="G121" s="689">
        <v>0</v>
      </c>
      <c r="H121" s="687" t="s">
        <v>828</v>
      </c>
      <c r="I121" s="688" t="s">
        <v>252</v>
      </c>
      <c r="J121" s="688">
        <v>0</v>
      </c>
      <c r="K121" s="687" t="s">
        <v>828</v>
      </c>
      <c r="L121" s="690">
        <v>99112948</v>
      </c>
      <c r="M121" s="691">
        <v>0</v>
      </c>
      <c r="N121" s="690">
        <v>88028814</v>
      </c>
      <c r="O121" s="687" t="s">
        <v>831</v>
      </c>
      <c r="P121" s="692">
        <v>0</v>
      </c>
      <c r="Q121" s="692">
        <v>0</v>
      </c>
      <c r="R121" s="692">
        <v>0</v>
      </c>
      <c r="S121" s="693">
        <v>0</v>
      </c>
      <c r="T121" s="694">
        <v>0</v>
      </c>
    </row>
    <row r="122" spans="1:20">
      <c r="A122" s="424">
        <v>119</v>
      </c>
      <c r="B122" s="599">
        <v>2819996</v>
      </c>
      <c r="C122" s="678" t="s">
        <v>832</v>
      </c>
      <c r="D122" s="679">
        <v>0</v>
      </c>
      <c r="E122" s="679">
        <v>0</v>
      </c>
      <c r="F122" s="679">
        <v>0</v>
      </c>
      <c r="G122" s="680"/>
      <c r="H122" s="678" t="s">
        <v>833</v>
      </c>
      <c r="I122" s="678" t="s">
        <v>834</v>
      </c>
      <c r="J122" s="679">
        <v>0</v>
      </c>
      <c r="K122" s="678" t="s">
        <v>835</v>
      </c>
      <c r="L122" s="682">
        <v>99096222</v>
      </c>
      <c r="M122" s="683">
        <v>0</v>
      </c>
      <c r="N122" s="682">
        <v>99096222</v>
      </c>
      <c r="O122" s="678" t="s">
        <v>835</v>
      </c>
      <c r="P122" s="684" t="s">
        <v>244</v>
      </c>
      <c r="Q122" s="684" t="s">
        <v>244</v>
      </c>
      <c r="R122" s="684" t="s">
        <v>244</v>
      </c>
      <c r="S122" s="685">
        <v>0</v>
      </c>
      <c r="T122" s="686" t="s">
        <v>246</v>
      </c>
    </row>
    <row r="123" spans="1:20">
      <c r="A123" s="426">
        <v>120</v>
      </c>
      <c r="B123" s="603">
        <v>2868687</v>
      </c>
      <c r="C123" s="687" t="s">
        <v>836</v>
      </c>
      <c r="D123" s="688">
        <v>0</v>
      </c>
      <c r="E123" s="688">
        <v>0</v>
      </c>
      <c r="F123" s="688">
        <v>0</v>
      </c>
      <c r="G123" s="689"/>
      <c r="H123" s="687" t="s">
        <v>837</v>
      </c>
      <c r="I123" s="688" t="s">
        <v>838</v>
      </c>
      <c r="J123" s="688">
        <v>0</v>
      </c>
      <c r="K123" s="687" t="s">
        <v>839</v>
      </c>
      <c r="L123" s="690">
        <v>99110054</v>
      </c>
      <c r="M123" s="691">
        <v>0</v>
      </c>
      <c r="N123" s="690">
        <v>99049529</v>
      </c>
      <c r="O123" s="687" t="s">
        <v>840</v>
      </c>
      <c r="P123" s="692" t="s">
        <v>244</v>
      </c>
      <c r="Q123" s="692" t="s">
        <v>244</v>
      </c>
      <c r="R123" s="692" t="s">
        <v>244</v>
      </c>
      <c r="S123" s="693" t="s">
        <v>841</v>
      </c>
      <c r="T123" s="694" t="s">
        <v>538</v>
      </c>
    </row>
    <row r="124" spans="1:20">
      <c r="A124" s="424">
        <v>121</v>
      </c>
      <c r="B124" s="599">
        <v>6249264</v>
      </c>
      <c r="C124" s="678" t="s">
        <v>842</v>
      </c>
      <c r="D124" s="679">
        <v>0</v>
      </c>
      <c r="E124" s="679">
        <v>100</v>
      </c>
      <c r="F124" s="679" t="s">
        <v>313</v>
      </c>
      <c r="G124" s="680" t="s">
        <v>843</v>
      </c>
      <c r="H124" s="678" t="s">
        <v>241</v>
      </c>
      <c r="I124" s="678" t="s">
        <v>844</v>
      </c>
      <c r="J124" s="679">
        <v>0</v>
      </c>
      <c r="K124" s="678" t="s">
        <v>845</v>
      </c>
      <c r="L124" s="682">
        <v>99116850</v>
      </c>
      <c r="M124" s="683">
        <v>0</v>
      </c>
      <c r="N124" s="682">
        <v>99116850</v>
      </c>
      <c r="O124" s="678" t="s">
        <v>846</v>
      </c>
      <c r="P124" s="684" t="s">
        <v>244</v>
      </c>
      <c r="Q124" s="684" t="s">
        <v>244</v>
      </c>
      <c r="R124" s="684" t="s">
        <v>244</v>
      </c>
      <c r="S124" s="685" t="s">
        <v>531</v>
      </c>
      <c r="T124" s="686" t="s">
        <v>246</v>
      </c>
    </row>
    <row r="125" spans="1:20">
      <c r="A125" s="426">
        <v>122</v>
      </c>
      <c r="B125" s="603">
        <v>5877288</v>
      </c>
      <c r="C125" s="687" t="s">
        <v>847</v>
      </c>
      <c r="D125" s="688">
        <v>0</v>
      </c>
      <c r="E125" s="688">
        <v>0</v>
      </c>
      <c r="F125" s="688">
        <v>0</v>
      </c>
      <c r="G125" s="689"/>
      <c r="H125" s="687">
        <v>0</v>
      </c>
      <c r="I125" s="688">
        <v>0</v>
      </c>
      <c r="J125" s="688">
        <v>0</v>
      </c>
      <c r="K125" s="687" t="s">
        <v>848</v>
      </c>
      <c r="L125" s="690">
        <v>99114548</v>
      </c>
      <c r="M125" s="691">
        <v>89096399</v>
      </c>
      <c r="N125" s="690">
        <v>89096399</v>
      </c>
      <c r="O125" s="687" t="s">
        <v>849</v>
      </c>
      <c r="P125" s="692" t="s">
        <v>244</v>
      </c>
      <c r="Q125" s="692" t="s">
        <v>244</v>
      </c>
      <c r="R125" s="692" t="s">
        <v>244</v>
      </c>
      <c r="S125" s="693" t="s">
        <v>629</v>
      </c>
      <c r="T125" s="694" t="s">
        <v>246</v>
      </c>
    </row>
    <row r="126" spans="1:20">
      <c r="A126" s="424">
        <v>123</v>
      </c>
      <c r="B126" s="599">
        <v>6413811</v>
      </c>
      <c r="C126" s="678" t="s">
        <v>850</v>
      </c>
      <c r="D126" s="679">
        <v>0</v>
      </c>
      <c r="E126" s="679">
        <v>0</v>
      </c>
      <c r="F126" s="679">
        <v>0</v>
      </c>
      <c r="G126" s="680">
        <v>0</v>
      </c>
      <c r="H126" s="678" t="s">
        <v>426</v>
      </c>
      <c r="I126" s="678" t="s">
        <v>851</v>
      </c>
      <c r="J126" s="679">
        <v>0</v>
      </c>
      <c r="K126" s="678" t="s">
        <v>852</v>
      </c>
      <c r="L126" s="682">
        <v>99057794</v>
      </c>
      <c r="M126" s="683">
        <v>0</v>
      </c>
      <c r="N126" s="682">
        <v>88075603</v>
      </c>
      <c r="O126" s="678" t="s">
        <v>853</v>
      </c>
      <c r="P126" s="684">
        <v>0</v>
      </c>
      <c r="Q126" s="684">
        <v>0</v>
      </c>
      <c r="R126" s="684">
        <v>0</v>
      </c>
      <c r="S126" s="685">
        <v>0</v>
      </c>
      <c r="T126" s="686">
        <v>0</v>
      </c>
    </row>
    <row r="127" spans="1:20">
      <c r="A127" s="426">
        <v>124</v>
      </c>
      <c r="B127" s="603">
        <v>2887134</v>
      </c>
      <c r="C127" s="687" t="s">
        <v>854</v>
      </c>
      <c r="D127" s="688">
        <v>0</v>
      </c>
      <c r="E127" s="688">
        <v>0</v>
      </c>
      <c r="F127" s="688">
        <v>0</v>
      </c>
      <c r="G127" s="689">
        <v>0</v>
      </c>
      <c r="H127" s="687" t="s">
        <v>855</v>
      </c>
      <c r="I127" s="688" t="s">
        <v>856</v>
      </c>
      <c r="J127" s="688">
        <v>0</v>
      </c>
      <c r="K127" s="687" t="s">
        <v>856</v>
      </c>
      <c r="L127" s="690">
        <v>99091239</v>
      </c>
      <c r="M127" s="691">
        <v>0</v>
      </c>
      <c r="N127" s="690">
        <v>99536123</v>
      </c>
      <c r="O127" s="687" t="s">
        <v>857</v>
      </c>
      <c r="P127" s="692">
        <v>0</v>
      </c>
      <c r="Q127" s="692">
        <v>0</v>
      </c>
      <c r="R127" s="692">
        <v>0</v>
      </c>
      <c r="S127" s="693">
        <v>0</v>
      </c>
      <c r="T127" s="694">
        <v>0</v>
      </c>
    </row>
    <row r="128" spans="1:20">
      <c r="A128" s="424">
        <v>125</v>
      </c>
      <c r="B128" s="599">
        <v>2618176</v>
      </c>
      <c r="C128" s="678" t="s">
        <v>858</v>
      </c>
      <c r="D128" s="679">
        <v>0</v>
      </c>
      <c r="E128" s="679">
        <v>100</v>
      </c>
      <c r="F128" s="679" t="s">
        <v>313</v>
      </c>
      <c r="G128" s="680" t="s">
        <v>859</v>
      </c>
      <c r="H128" s="678" t="s">
        <v>581</v>
      </c>
      <c r="I128" s="678">
        <v>0</v>
      </c>
      <c r="J128" s="679">
        <v>0</v>
      </c>
      <c r="K128" s="678" t="s">
        <v>860</v>
      </c>
      <c r="L128" s="682">
        <v>98008007</v>
      </c>
      <c r="M128" s="683">
        <v>0</v>
      </c>
      <c r="N128" s="682">
        <v>98008007</v>
      </c>
      <c r="O128" s="678" t="s">
        <v>861</v>
      </c>
      <c r="P128" s="684" t="s">
        <v>244</v>
      </c>
      <c r="Q128" s="684" t="s">
        <v>244</v>
      </c>
      <c r="R128" s="684" t="s">
        <v>244</v>
      </c>
      <c r="S128" s="685" t="s">
        <v>563</v>
      </c>
      <c r="T128" s="686" t="s">
        <v>246</v>
      </c>
    </row>
    <row r="129" spans="1:20">
      <c r="A129" s="426">
        <v>126</v>
      </c>
      <c r="B129" s="603">
        <v>2839385</v>
      </c>
      <c r="C129" s="687" t="s">
        <v>862</v>
      </c>
      <c r="D129" s="688">
        <v>0</v>
      </c>
      <c r="E129" s="688">
        <v>0</v>
      </c>
      <c r="F129" s="688">
        <v>0</v>
      </c>
      <c r="G129" s="689"/>
      <c r="H129" s="687" t="s">
        <v>863</v>
      </c>
      <c r="I129" s="688" t="s">
        <v>864</v>
      </c>
      <c r="J129" s="688">
        <v>0</v>
      </c>
      <c r="K129" s="687" t="s">
        <v>865</v>
      </c>
      <c r="L129" s="690">
        <v>99101131</v>
      </c>
      <c r="M129" s="691">
        <v>0</v>
      </c>
      <c r="N129" s="690">
        <v>99101131</v>
      </c>
      <c r="O129" s="687" t="s">
        <v>866</v>
      </c>
      <c r="P129" s="692" t="s">
        <v>244</v>
      </c>
      <c r="Q129" s="692" t="s">
        <v>265</v>
      </c>
      <c r="R129" s="692" t="s">
        <v>265</v>
      </c>
      <c r="S129" s="693">
        <v>0</v>
      </c>
      <c r="T129" s="694">
        <v>0</v>
      </c>
    </row>
    <row r="130" spans="1:20">
      <c r="A130" s="424">
        <v>127</v>
      </c>
      <c r="B130" s="599">
        <v>2762412</v>
      </c>
      <c r="C130" s="678" t="s">
        <v>867</v>
      </c>
      <c r="D130" s="679">
        <v>0</v>
      </c>
      <c r="E130" s="679">
        <v>0</v>
      </c>
      <c r="F130" s="679">
        <v>0</v>
      </c>
      <c r="G130" s="680">
        <v>0</v>
      </c>
      <c r="H130" s="678">
        <v>0</v>
      </c>
      <c r="I130" s="678" t="s">
        <v>868</v>
      </c>
      <c r="J130" s="679" t="s">
        <v>824</v>
      </c>
      <c r="K130" s="678" t="s">
        <v>869</v>
      </c>
      <c r="L130" s="683">
        <v>0</v>
      </c>
      <c r="M130" s="683">
        <v>0</v>
      </c>
      <c r="N130" s="683">
        <v>0</v>
      </c>
      <c r="O130" s="679">
        <v>0</v>
      </c>
      <c r="P130" s="684">
        <v>0</v>
      </c>
      <c r="Q130" s="684">
        <v>0</v>
      </c>
      <c r="R130" s="684">
        <v>0</v>
      </c>
      <c r="S130" s="685">
        <v>0</v>
      </c>
      <c r="T130" s="686">
        <v>0</v>
      </c>
    </row>
    <row r="131" spans="1:20">
      <c r="A131" s="426">
        <v>128</v>
      </c>
      <c r="B131" s="603">
        <v>2100231</v>
      </c>
      <c r="C131" s="687" t="s">
        <v>870</v>
      </c>
      <c r="D131" s="688">
        <v>0</v>
      </c>
      <c r="E131" s="688">
        <v>0</v>
      </c>
      <c r="F131" s="688">
        <v>0</v>
      </c>
      <c r="G131" s="689"/>
      <c r="H131" s="687" t="s">
        <v>241</v>
      </c>
      <c r="I131" s="688" t="s">
        <v>871</v>
      </c>
      <c r="J131" s="688">
        <v>0</v>
      </c>
      <c r="K131" s="687" t="s">
        <v>872</v>
      </c>
      <c r="L131" s="690">
        <v>94118033</v>
      </c>
      <c r="M131" s="691">
        <v>0</v>
      </c>
      <c r="N131" s="690">
        <v>99242259</v>
      </c>
      <c r="O131" s="687" t="s">
        <v>873</v>
      </c>
      <c r="P131" s="692" t="s">
        <v>244</v>
      </c>
      <c r="Q131" s="692" t="s">
        <v>244</v>
      </c>
      <c r="R131" s="692" t="s">
        <v>244</v>
      </c>
      <c r="S131" s="693" t="s">
        <v>505</v>
      </c>
      <c r="T131" s="694" t="s">
        <v>246</v>
      </c>
    </row>
    <row r="132" spans="1:20">
      <c r="A132" s="424">
        <v>129</v>
      </c>
      <c r="B132" s="599">
        <v>2661128</v>
      </c>
      <c r="C132" s="678" t="s">
        <v>874</v>
      </c>
      <c r="D132" s="679">
        <v>0</v>
      </c>
      <c r="E132" s="679">
        <v>0</v>
      </c>
      <c r="F132" s="679">
        <v>0</v>
      </c>
      <c r="G132" s="680"/>
      <c r="H132" s="678" t="s">
        <v>875</v>
      </c>
      <c r="I132" s="678" t="s">
        <v>876</v>
      </c>
      <c r="J132" s="679">
        <v>0</v>
      </c>
      <c r="K132" s="678" t="s">
        <v>877</v>
      </c>
      <c r="L132" s="682" t="s">
        <v>878</v>
      </c>
      <c r="M132" s="683">
        <v>70423609</v>
      </c>
      <c r="N132" s="682">
        <v>99425313</v>
      </c>
      <c r="O132" s="678" t="s">
        <v>879</v>
      </c>
      <c r="P132" s="684" t="s">
        <v>244</v>
      </c>
      <c r="Q132" s="684" t="s">
        <v>244</v>
      </c>
      <c r="R132" s="684" t="s">
        <v>244</v>
      </c>
      <c r="S132" s="685" t="s">
        <v>784</v>
      </c>
      <c r="T132" s="686" t="s">
        <v>246</v>
      </c>
    </row>
    <row r="133" spans="1:20">
      <c r="A133" s="426">
        <v>130</v>
      </c>
      <c r="B133" s="603">
        <v>2605694</v>
      </c>
      <c r="C133" s="687" t="s">
        <v>880</v>
      </c>
      <c r="D133" s="688">
        <v>0</v>
      </c>
      <c r="E133" s="688">
        <v>0</v>
      </c>
      <c r="F133" s="688">
        <v>0</v>
      </c>
      <c r="G133" s="689">
        <v>0</v>
      </c>
      <c r="H133" s="687" t="s">
        <v>828</v>
      </c>
      <c r="I133" s="688" t="s">
        <v>881</v>
      </c>
      <c r="J133" s="688">
        <v>0</v>
      </c>
      <c r="K133" s="687" t="s">
        <v>882</v>
      </c>
      <c r="L133" s="690">
        <v>99214290</v>
      </c>
      <c r="M133" s="691">
        <v>0</v>
      </c>
      <c r="N133" s="690">
        <v>99214290</v>
      </c>
      <c r="O133" s="687" t="s">
        <v>883</v>
      </c>
      <c r="P133" s="692" t="s">
        <v>244</v>
      </c>
      <c r="Q133" s="692" t="s">
        <v>244</v>
      </c>
      <c r="R133" s="692" t="s">
        <v>244</v>
      </c>
      <c r="S133" s="693" t="s">
        <v>884</v>
      </c>
      <c r="T133" s="694" t="s">
        <v>246</v>
      </c>
    </row>
    <row r="134" spans="1:20">
      <c r="A134" s="424">
        <v>131</v>
      </c>
      <c r="B134" s="599">
        <v>2565803</v>
      </c>
      <c r="C134" s="678" t="s">
        <v>885</v>
      </c>
      <c r="D134" s="679">
        <v>0</v>
      </c>
      <c r="E134" s="679">
        <v>0</v>
      </c>
      <c r="F134" s="679">
        <v>0</v>
      </c>
      <c r="G134" s="680">
        <v>0</v>
      </c>
      <c r="H134" s="678" t="s">
        <v>886</v>
      </c>
      <c r="I134" s="678" t="s">
        <v>887</v>
      </c>
      <c r="J134" s="679">
        <v>0</v>
      </c>
      <c r="K134" s="678" t="s">
        <v>888</v>
      </c>
      <c r="L134" s="682">
        <v>70131370</v>
      </c>
      <c r="M134" s="683">
        <v>0</v>
      </c>
      <c r="N134" s="682" t="s">
        <v>889</v>
      </c>
      <c r="O134" s="678" t="s">
        <v>890</v>
      </c>
      <c r="P134" s="684" t="s">
        <v>244</v>
      </c>
      <c r="Q134" s="684" t="s">
        <v>244</v>
      </c>
      <c r="R134" s="684" t="s">
        <v>244</v>
      </c>
      <c r="S134" s="685" t="s">
        <v>891</v>
      </c>
      <c r="T134" s="686" t="s">
        <v>246</v>
      </c>
    </row>
    <row r="135" spans="1:20">
      <c r="A135" s="426">
        <v>132</v>
      </c>
      <c r="B135" s="603">
        <v>5035902</v>
      </c>
      <c r="C135" s="687" t="s">
        <v>892</v>
      </c>
      <c r="D135" s="688">
        <v>0</v>
      </c>
      <c r="E135" s="688">
        <v>0</v>
      </c>
      <c r="F135" s="688">
        <v>0</v>
      </c>
      <c r="G135" s="689">
        <v>0</v>
      </c>
      <c r="H135" s="687" t="s">
        <v>324</v>
      </c>
      <c r="I135" s="688" t="s">
        <v>893</v>
      </c>
      <c r="J135" s="688">
        <v>0</v>
      </c>
      <c r="K135" s="687" t="s">
        <v>894</v>
      </c>
      <c r="L135" s="690">
        <v>99186688</v>
      </c>
      <c r="M135" s="691">
        <v>0</v>
      </c>
      <c r="N135" s="690">
        <v>99186688</v>
      </c>
      <c r="O135" s="687" t="s">
        <v>895</v>
      </c>
      <c r="P135" s="692">
        <v>0</v>
      </c>
      <c r="Q135" s="692">
        <v>0</v>
      </c>
      <c r="R135" s="692">
        <v>0</v>
      </c>
      <c r="S135" s="693">
        <v>0</v>
      </c>
      <c r="T135" s="694">
        <v>0</v>
      </c>
    </row>
    <row r="136" spans="1:20">
      <c r="A136" s="424">
        <v>133</v>
      </c>
      <c r="B136" s="599">
        <v>5671833</v>
      </c>
      <c r="C136" s="678" t="s">
        <v>896</v>
      </c>
      <c r="D136" s="679">
        <v>0</v>
      </c>
      <c r="E136" s="679">
        <v>0</v>
      </c>
      <c r="F136" s="679">
        <v>0</v>
      </c>
      <c r="G136" s="680">
        <v>0</v>
      </c>
      <c r="H136" s="678" t="s">
        <v>426</v>
      </c>
      <c r="I136" s="678" t="s">
        <v>897</v>
      </c>
      <c r="J136" s="679">
        <v>0</v>
      </c>
      <c r="K136" s="678" t="s">
        <v>898</v>
      </c>
      <c r="L136" s="682">
        <v>96650242</v>
      </c>
      <c r="M136" s="683">
        <v>0</v>
      </c>
      <c r="N136" s="682">
        <v>96650242</v>
      </c>
      <c r="O136" s="678" t="s">
        <v>899</v>
      </c>
      <c r="P136" s="684">
        <v>0</v>
      </c>
      <c r="Q136" s="684">
        <v>0</v>
      </c>
      <c r="R136" s="684">
        <v>0</v>
      </c>
      <c r="S136" s="685">
        <v>0</v>
      </c>
      <c r="T136" s="686">
        <v>0</v>
      </c>
    </row>
    <row r="137" spans="1:20">
      <c r="A137" s="426">
        <v>134</v>
      </c>
      <c r="B137" s="603">
        <v>5104424</v>
      </c>
      <c r="C137" s="687" t="s">
        <v>900</v>
      </c>
      <c r="D137" s="688">
        <v>0</v>
      </c>
      <c r="E137" s="688">
        <v>100</v>
      </c>
      <c r="F137" s="688" t="s">
        <v>329</v>
      </c>
      <c r="G137" s="689" t="s">
        <v>901</v>
      </c>
      <c r="H137" s="687" t="s">
        <v>241</v>
      </c>
      <c r="I137" s="688" t="s">
        <v>718</v>
      </c>
      <c r="J137" s="688">
        <v>0</v>
      </c>
      <c r="K137" s="687" t="s">
        <v>902</v>
      </c>
      <c r="L137" s="690">
        <v>70116828</v>
      </c>
      <c r="M137" s="691">
        <v>70116826</v>
      </c>
      <c r="N137" s="690">
        <v>91914555</v>
      </c>
      <c r="O137" s="687" t="s">
        <v>903</v>
      </c>
      <c r="P137" s="692" t="s">
        <v>244</v>
      </c>
      <c r="Q137" s="692" t="s">
        <v>244</v>
      </c>
      <c r="R137" s="692" t="s">
        <v>244</v>
      </c>
      <c r="S137" s="693" t="s">
        <v>372</v>
      </c>
      <c r="T137" s="694" t="s">
        <v>246</v>
      </c>
    </row>
    <row r="138" spans="1:20">
      <c r="A138" s="424">
        <v>135</v>
      </c>
      <c r="B138" s="599">
        <v>5352827</v>
      </c>
      <c r="C138" s="678" t="s">
        <v>904</v>
      </c>
      <c r="D138" s="679">
        <v>0</v>
      </c>
      <c r="E138" s="679">
        <v>0</v>
      </c>
      <c r="F138" s="679">
        <v>0</v>
      </c>
      <c r="G138" s="680"/>
      <c r="H138" s="678" t="s">
        <v>241</v>
      </c>
      <c r="I138" s="678" t="s">
        <v>905</v>
      </c>
      <c r="J138" s="679">
        <v>0</v>
      </c>
      <c r="K138" s="678" t="s">
        <v>906</v>
      </c>
      <c r="L138" s="682">
        <v>75750915</v>
      </c>
      <c r="M138" s="683">
        <v>0</v>
      </c>
      <c r="N138" s="682">
        <v>80067080</v>
      </c>
      <c r="O138" s="678" t="s">
        <v>907</v>
      </c>
      <c r="P138" s="684" t="s">
        <v>244</v>
      </c>
      <c r="Q138" s="684" t="s">
        <v>244</v>
      </c>
      <c r="R138" s="684" t="s">
        <v>244</v>
      </c>
      <c r="S138" s="685" t="s">
        <v>322</v>
      </c>
      <c r="T138" s="686" t="s">
        <v>246</v>
      </c>
    </row>
    <row r="139" spans="1:20">
      <c r="A139" s="426">
        <v>136</v>
      </c>
      <c r="B139" s="603">
        <v>5103193</v>
      </c>
      <c r="C139" s="687" t="s">
        <v>908</v>
      </c>
      <c r="D139" s="688">
        <v>0</v>
      </c>
      <c r="E139" s="688">
        <v>0</v>
      </c>
      <c r="F139" s="688">
        <v>0</v>
      </c>
      <c r="G139" s="689"/>
      <c r="H139" s="687" t="s">
        <v>339</v>
      </c>
      <c r="I139" s="688" t="s">
        <v>909</v>
      </c>
      <c r="J139" s="688" t="s">
        <v>910</v>
      </c>
      <c r="K139" s="687" t="s">
        <v>911</v>
      </c>
      <c r="L139" s="690">
        <v>99102238</v>
      </c>
      <c r="M139" s="691">
        <v>0</v>
      </c>
      <c r="N139" s="690">
        <v>99102238</v>
      </c>
      <c r="O139" s="687" t="s">
        <v>567</v>
      </c>
      <c r="P139" s="692" t="s">
        <v>244</v>
      </c>
      <c r="Q139" s="692" t="s">
        <v>244</v>
      </c>
      <c r="R139" s="692" t="s">
        <v>244</v>
      </c>
      <c r="S139" s="693" t="s">
        <v>256</v>
      </c>
      <c r="T139" s="694" t="s">
        <v>246</v>
      </c>
    </row>
    <row r="140" spans="1:20" ht="36">
      <c r="A140" s="424">
        <v>137</v>
      </c>
      <c r="B140" s="599">
        <v>2548747</v>
      </c>
      <c r="C140" s="678" t="s">
        <v>912</v>
      </c>
      <c r="D140" s="679">
        <v>0</v>
      </c>
      <c r="E140" s="679">
        <v>50</v>
      </c>
      <c r="F140" s="679" t="s">
        <v>313</v>
      </c>
      <c r="G140" s="680" t="s">
        <v>913</v>
      </c>
      <c r="H140" s="678" t="s">
        <v>914</v>
      </c>
      <c r="I140" s="678" t="s">
        <v>915</v>
      </c>
      <c r="J140" s="679" t="s">
        <v>916</v>
      </c>
      <c r="K140" s="678" t="s">
        <v>917</v>
      </c>
      <c r="L140" s="682">
        <v>70519100</v>
      </c>
      <c r="M140" s="683">
        <v>70519111</v>
      </c>
      <c r="N140" s="682">
        <v>99114538</v>
      </c>
      <c r="O140" s="678" t="s">
        <v>918</v>
      </c>
      <c r="P140" s="684" t="s">
        <v>244</v>
      </c>
      <c r="Q140" s="684" t="s">
        <v>244</v>
      </c>
      <c r="R140" s="684" t="s">
        <v>265</v>
      </c>
      <c r="S140" s="685" t="s">
        <v>919</v>
      </c>
      <c r="T140" s="686" t="s">
        <v>246</v>
      </c>
    </row>
    <row r="141" spans="1:20">
      <c r="A141" s="426">
        <v>138</v>
      </c>
      <c r="B141" s="603">
        <v>2641984</v>
      </c>
      <c r="C141" s="687" t="s">
        <v>920</v>
      </c>
      <c r="D141" s="688">
        <v>0</v>
      </c>
      <c r="E141" s="688">
        <v>0</v>
      </c>
      <c r="F141" s="688">
        <v>0</v>
      </c>
      <c r="G141" s="689">
        <v>0</v>
      </c>
      <c r="H141" s="687" t="s">
        <v>921</v>
      </c>
      <c r="I141" s="688" t="s">
        <v>252</v>
      </c>
      <c r="J141" s="688" t="s">
        <v>922</v>
      </c>
      <c r="K141" s="687" t="s">
        <v>923</v>
      </c>
      <c r="L141" s="690">
        <v>70368151</v>
      </c>
      <c r="M141" s="691">
        <v>70368368</v>
      </c>
      <c r="N141" s="690">
        <v>99119679</v>
      </c>
      <c r="O141" s="687" t="s">
        <v>924</v>
      </c>
      <c r="P141" s="692" t="s">
        <v>244</v>
      </c>
      <c r="Q141" s="692" t="s">
        <v>244</v>
      </c>
      <c r="R141" s="692" t="s">
        <v>244</v>
      </c>
      <c r="S141" s="693" t="s">
        <v>925</v>
      </c>
      <c r="T141" s="694" t="s">
        <v>246</v>
      </c>
    </row>
    <row r="142" spans="1:20">
      <c r="A142" s="424">
        <v>139</v>
      </c>
      <c r="B142" s="599">
        <v>5482046</v>
      </c>
      <c r="C142" s="678" t="s">
        <v>926</v>
      </c>
      <c r="D142" s="679">
        <v>0</v>
      </c>
      <c r="E142" s="679">
        <v>0</v>
      </c>
      <c r="F142" s="679">
        <v>0</v>
      </c>
      <c r="G142" s="680"/>
      <c r="H142" s="678" t="s">
        <v>241</v>
      </c>
      <c r="I142" s="678" t="s">
        <v>718</v>
      </c>
      <c r="J142" s="679">
        <v>0</v>
      </c>
      <c r="K142" s="681">
        <v>0</v>
      </c>
      <c r="L142" s="682">
        <v>316119</v>
      </c>
      <c r="M142" s="683">
        <v>0</v>
      </c>
      <c r="N142" s="682">
        <v>316619</v>
      </c>
      <c r="O142" s="678" t="s">
        <v>927</v>
      </c>
      <c r="P142" s="684" t="s">
        <v>244</v>
      </c>
      <c r="Q142" s="684" t="s">
        <v>244</v>
      </c>
      <c r="R142" s="684" t="s">
        <v>244</v>
      </c>
      <c r="S142" s="685" t="s">
        <v>928</v>
      </c>
      <c r="T142" s="686" t="s">
        <v>246</v>
      </c>
    </row>
    <row r="143" spans="1:20">
      <c r="A143" s="426">
        <v>140</v>
      </c>
      <c r="B143" s="603">
        <v>6267408</v>
      </c>
      <c r="C143" s="687" t="s">
        <v>929</v>
      </c>
      <c r="D143" s="688">
        <v>0</v>
      </c>
      <c r="E143" s="688">
        <v>0</v>
      </c>
      <c r="F143" s="688">
        <v>0</v>
      </c>
      <c r="G143" s="689">
        <v>0</v>
      </c>
      <c r="H143" s="687" t="s">
        <v>339</v>
      </c>
      <c r="I143" s="688" t="s">
        <v>930</v>
      </c>
      <c r="J143" s="688">
        <v>0</v>
      </c>
      <c r="K143" s="687" t="s">
        <v>931</v>
      </c>
      <c r="L143" s="690">
        <v>77119999</v>
      </c>
      <c r="M143" s="691">
        <v>0</v>
      </c>
      <c r="N143" s="690">
        <v>88112975</v>
      </c>
      <c r="O143" s="687" t="s">
        <v>932</v>
      </c>
      <c r="P143" s="692">
        <v>0</v>
      </c>
      <c r="Q143" s="692">
        <v>0</v>
      </c>
      <c r="R143" s="692">
        <v>0</v>
      </c>
      <c r="S143" s="693">
        <v>0</v>
      </c>
      <c r="T143" s="694">
        <v>0</v>
      </c>
    </row>
    <row r="144" spans="1:20">
      <c r="A144" s="424">
        <v>141</v>
      </c>
      <c r="B144" s="599">
        <v>5031869</v>
      </c>
      <c r="C144" s="678" t="s">
        <v>933</v>
      </c>
      <c r="D144" s="679">
        <v>0</v>
      </c>
      <c r="E144" s="679">
        <v>0</v>
      </c>
      <c r="F144" s="679">
        <v>0</v>
      </c>
      <c r="G144" s="680"/>
      <c r="H144" s="678" t="s">
        <v>339</v>
      </c>
      <c r="I144" s="678" t="s">
        <v>268</v>
      </c>
      <c r="J144" s="679">
        <v>0</v>
      </c>
      <c r="K144" s="678" t="s">
        <v>934</v>
      </c>
      <c r="L144" s="682">
        <v>91917588</v>
      </c>
      <c r="M144" s="683">
        <v>0</v>
      </c>
      <c r="N144" s="682">
        <v>99728066</v>
      </c>
      <c r="O144" s="678" t="s">
        <v>935</v>
      </c>
      <c r="P144" s="684" t="s">
        <v>244</v>
      </c>
      <c r="Q144" s="684" t="s">
        <v>244</v>
      </c>
      <c r="R144" s="684" t="s">
        <v>244</v>
      </c>
      <c r="S144" s="685" t="s">
        <v>936</v>
      </c>
      <c r="T144" s="686" t="s">
        <v>246</v>
      </c>
    </row>
    <row r="145" spans="1:20">
      <c r="A145" s="426">
        <v>142</v>
      </c>
      <c r="B145" s="603">
        <v>5374367</v>
      </c>
      <c r="C145" s="687" t="s">
        <v>937</v>
      </c>
      <c r="D145" s="688">
        <v>0</v>
      </c>
      <c r="E145" s="688">
        <v>100</v>
      </c>
      <c r="F145" s="688" t="s">
        <v>313</v>
      </c>
      <c r="G145" s="689" t="s">
        <v>938</v>
      </c>
      <c r="H145" s="687" t="s">
        <v>939</v>
      </c>
      <c r="I145" s="688" t="s">
        <v>940</v>
      </c>
      <c r="J145" s="688" t="s">
        <v>941</v>
      </c>
      <c r="K145" s="687" t="s">
        <v>942</v>
      </c>
      <c r="L145" s="690">
        <v>99058329</v>
      </c>
      <c r="M145" s="691">
        <v>0</v>
      </c>
      <c r="N145" s="690">
        <v>99058329</v>
      </c>
      <c r="O145" s="687" t="s">
        <v>943</v>
      </c>
      <c r="P145" s="692" t="s">
        <v>244</v>
      </c>
      <c r="Q145" s="692" t="s">
        <v>244</v>
      </c>
      <c r="R145" s="692" t="s">
        <v>244</v>
      </c>
      <c r="S145" s="693" t="s">
        <v>318</v>
      </c>
      <c r="T145" s="694" t="s">
        <v>246</v>
      </c>
    </row>
    <row r="146" spans="1:20">
      <c r="A146" s="424">
        <v>143</v>
      </c>
      <c r="B146" s="599">
        <v>2697947</v>
      </c>
      <c r="C146" s="678" t="s">
        <v>944</v>
      </c>
      <c r="D146" s="679">
        <v>0</v>
      </c>
      <c r="E146" s="679">
        <v>0</v>
      </c>
      <c r="F146" s="679" t="s">
        <v>313</v>
      </c>
      <c r="G146" s="680" t="s">
        <v>945</v>
      </c>
      <c r="H146" s="678" t="s">
        <v>946</v>
      </c>
      <c r="I146" s="678" t="s">
        <v>947</v>
      </c>
      <c r="J146" s="679">
        <v>0</v>
      </c>
      <c r="K146" s="678" t="s">
        <v>948</v>
      </c>
      <c r="L146" s="682">
        <v>99161891</v>
      </c>
      <c r="M146" s="683">
        <v>75751574</v>
      </c>
      <c r="N146" s="682">
        <v>99161891</v>
      </c>
      <c r="O146" s="678" t="s">
        <v>255</v>
      </c>
      <c r="P146" s="684" t="s">
        <v>244</v>
      </c>
      <c r="Q146" s="684" t="s">
        <v>244</v>
      </c>
      <c r="R146" s="684" t="s">
        <v>244</v>
      </c>
      <c r="S146" s="685" t="s">
        <v>949</v>
      </c>
      <c r="T146" s="686" t="s">
        <v>246</v>
      </c>
    </row>
    <row r="147" spans="1:20">
      <c r="A147" s="426">
        <v>144</v>
      </c>
      <c r="B147" s="603">
        <v>2784904</v>
      </c>
      <c r="C147" s="687" t="s">
        <v>950</v>
      </c>
      <c r="D147" s="688">
        <v>0</v>
      </c>
      <c r="E147" s="688">
        <v>0</v>
      </c>
      <c r="F147" s="688" t="s">
        <v>951</v>
      </c>
      <c r="G147" s="689" t="s">
        <v>952</v>
      </c>
      <c r="H147" s="687" t="s">
        <v>241</v>
      </c>
      <c r="I147" s="688" t="s">
        <v>953</v>
      </c>
      <c r="J147" s="688">
        <v>0</v>
      </c>
      <c r="K147" s="695">
        <v>0</v>
      </c>
      <c r="L147" s="690">
        <v>98263838</v>
      </c>
      <c r="M147" s="691">
        <v>97300711196</v>
      </c>
      <c r="N147" s="690">
        <v>98263838</v>
      </c>
      <c r="O147" s="687" t="s">
        <v>533</v>
      </c>
      <c r="P147" s="692" t="s">
        <v>244</v>
      </c>
      <c r="Q147" s="692" t="s">
        <v>244</v>
      </c>
      <c r="R147" s="692" t="s">
        <v>244</v>
      </c>
      <c r="S147" s="693" t="s">
        <v>954</v>
      </c>
      <c r="T147" s="694" t="s">
        <v>246</v>
      </c>
    </row>
    <row r="148" spans="1:20">
      <c r="A148" s="424">
        <v>145</v>
      </c>
      <c r="B148" s="599">
        <v>5197325</v>
      </c>
      <c r="C148" s="678" t="s">
        <v>955</v>
      </c>
      <c r="D148" s="679">
        <v>0</v>
      </c>
      <c r="E148" s="679">
        <v>0</v>
      </c>
      <c r="F148" s="679">
        <v>0</v>
      </c>
      <c r="G148" s="680">
        <v>0</v>
      </c>
      <c r="H148" s="678" t="s">
        <v>956</v>
      </c>
      <c r="I148" s="678" t="s">
        <v>956</v>
      </c>
      <c r="J148" s="679">
        <v>0</v>
      </c>
      <c r="K148" s="678" t="s">
        <v>956</v>
      </c>
      <c r="L148" s="682">
        <v>99012222</v>
      </c>
      <c r="M148" s="683">
        <v>0</v>
      </c>
      <c r="N148" s="682">
        <v>99012222</v>
      </c>
      <c r="O148" s="678" t="s">
        <v>957</v>
      </c>
      <c r="P148" s="684">
        <v>0</v>
      </c>
      <c r="Q148" s="684">
        <v>0</v>
      </c>
      <c r="R148" s="684">
        <v>0</v>
      </c>
      <c r="S148" s="685">
        <v>0</v>
      </c>
      <c r="T148" s="686">
        <v>0</v>
      </c>
    </row>
    <row r="149" spans="1:20">
      <c r="A149" s="426">
        <v>146</v>
      </c>
      <c r="B149" s="603">
        <v>2618621</v>
      </c>
      <c r="C149" s="687" t="s">
        <v>958</v>
      </c>
      <c r="D149" s="688">
        <v>0</v>
      </c>
      <c r="E149" s="688">
        <v>0</v>
      </c>
      <c r="F149" s="688">
        <v>0</v>
      </c>
      <c r="G149" s="689"/>
      <c r="H149" s="687" t="s">
        <v>959</v>
      </c>
      <c r="I149" s="688" t="s">
        <v>960</v>
      </c>
      <c r="J149" s="688">
        <v>0</v>
      </c>
      <c r="K149" s="695">
        <v>0</v>
      </c>
      <c r="L149" s="690">
        <v>99829204</v>
      </c>
      <c r="M149" s="691">
        <v>55151380</v>
      </c>
      <c r="N149" s="690">
        <v>99829204</v>
      </c>
      <c r="O149" s="687" t="s">
        <v>961</v>
      </c>
      <c r="P149" s="692" t="s">
        <v>244</v>
      </c>
      <c r="Q149" s="692" t="s">
        <v>244</v>
      </c>
      <c r="R149" s="692" t="s">
        <v>244</v>
      </c>
      <c r="S149" s="693" t="s">
        <v>613</v>
      </c>
      <c r="T149" s="694" t="s">
        <v>246</v>
      </c>
    </row>
    <row r="150" spans="1:20">
      <c r="A150" s="424">
        <v>147</v>
      </c>
      <c r="B150" s="599">
        <v>2050374</v>
      </c>
      <c r="C150" s="678" t="s">
        <v>962</v>
      </c>
      <c r="D150" s="679">
        <v>0</v>
      </c>
      <c r="E150" s="679">
        <v>0</v>
      </c>
      <c r="F150" s="679">
        <v>0</v>
      </c>
      <c r="G150" s="680"/>
      <c r="H150" s="678" t="s">
        <v>963</v>
      </c>
      <c r="I150" s="678" t="s">
        <v>252</v>
      </c>
      <c r="J150" s="679">
        <v>0</v>
      </c>
      <c r="K150" s="678" t="s">
        <v>964</v>
      </c>
      <c r="L150" s="682">
        <v>70372235</v>
      </c>
      <c r="M150" s="683">
        <v>70372235</v>
      </c>
      <c r="N150" s="682">
        <v>99085676</v>
      </c>
      <c r="O150" s="678" t="s">
        <v>965</v>
      </c>
      <c r="P150" s="684" t="s">
        <v>244</v>
      </c>
      <c r="Q150" s="684" t="s">
        <v>244</v>
      </c>
      <c r="R150" s="684" t="s">
        <v>244</v>
      </c>
      <c r="S150" s="685" t="s">
        <v>966</v>
      </c>
      <c r="T150" s="686" t="s">
        <v>538</v>
      </c>
    </row>
    <row r="151" spans="1:20">
      <c r="A151" s="426">
        <v>148</v>
      </c>
      <c r="B151" s="603">
        <v>2004879</v>
      </c>
      <c r="C151" s="687" t="s">
        <v>967</v>
      </c>
      <c r="D151" s="688">
        <v>90</v>
      </c>
      <c r="E151" s="688">
        <v>0</v>
      </c>
      <c r="F151" s="688">
        <v>0</v>
      </c>
      <c r="G151" s="689"/>
      <c r="H151" s="687" t="s">
        <v>968</v>
      </c>
      <c r="I151" s="688" t="s">
        <v>252</v>
      </c>
      <c r="J151" s="688">
        <v>0</v>
      </c>
      <c r="K151" s="687" t="s">
        <v>969</v>
      </c>
      <c r="L151" s="690">
        <v>70546464</v>
      </c>
      <c r="M151" s="691">
        <v>70546464</v>
      </c>
      <c r="N151" s="690">
        <v>99887554</v>
      </c>
      <c r="O151" s="687" t="s">
        <v>970</v>
      </c>
      <c r="P151" s="692" t="s">
        <v>244</v>
      </c>
      <c r="Q151" s="692" t="s">
        <v>244</v>
      </c>
      <c r="R151" s="692" t="s">
        <v>244</v>
      </c>
      <c r="S151" s="693" t="s">
        <v>919</v>
      </c>
      <c r="T151" s="694" t="s">
        <v>538</v>
      </c>
    </row>
    <row r="152" spans="1:20">
      <c r="A152" s="424">
        <v>149</v>
      </c>
      <c r="B152" s="599">
        <v>2830213</v>
      </c>
      <c r="C152" s="678" t="s">
        <v>971</v>
      </c>
      <c r="D152" s="679">
        <v>0</v>
      </c>
      <c r="E152" s="679">
        <v>100</v>
      </c>
      <c r="F152" s="679" t="s">
        <v>313</v>
      </c>
      <c r="G152" s="680" t="s">
        <v>972</v>
      </c>
      <c r="H152" s="678" t="s">
        <v>973</v>
      </c>
      <c r="I152" s="678" t="s">
        <v>974</v>
      </c>
      <c r="J152" s="679">
        <v>0</v>
      </c>
      <c r="K152" s="681">
        <v>0</v>
      </c>
      <c r="L152" s="682">
        <v>77335511</v>
      </c>
      <c r="M152" s="683">
        <v>77334411</v>
      </c>
      <c r="N152" s="682">
        <v>88083899</v>
      </c>
      <c r="O152" s="678" t="s">
        <v>975</v>
      </c>
      <c r="P152" s="684" t="s">
        <v>244</v>
      </c>
      <c r="Q152" s="684" t="s">
        <v>265</v>
      </c>
      <c r="R152" s="684" t="s">
        <v>265</v>
      </c>
      <c r="S152" s="685">
        <v>0</v>
      </c>
      <c r="T152" s="686">
        <v>0</v>
      </c>
    </row>
    <row r="153" spans="1:20">
      <c r="A153" s="426">
        <v>150</v>
      </c>
      <c r="B153" s="603">
        <v>5130662</v>
      </c>
      <c r="C153" s="687" t="s">
        <v>976</v>
      </c>
      <c r="D153" s="688">
        <v>0</v>
      </c>
      <c r="E153" s="688">
        <v>100</v>
      </c>
      <c r="F153" s="688" t="s">
        <v>977</v>
      </c>
      <c r="G153" s="689" t="s">
        <v>978</v>
      </c>
      <c r="H153" s="687" t="s">
        <v>241</v>
      </c>
      <c r="I153" s="688" t="s">
        <v>979</v>
      </c>
      <c r="J153" s="688" t="s">
        <v>980</v>
      </c>
      <c r="K153" s="687" t="s">
        <v>981</v>
      </c>
      <c r="L153" s="690">
        <v>99117257</v>
      </c>
      <c r="M153" s="691">
        <v>99117257</v>
      </c>
      <c r="N153" s="690">
        <v>99117257</v>
      </c>
      <c r="O153" s="688">
        <v>0</v>
      </c>
      <c r="P153" s="692" t="s">
        <v>244</v>
      </c>
      <c r="Q153" s="692" t="s">
        <v>244</v>
      </c>
      <c r="R153" s="692" t="s">
        <v>244</v>
      </c>
      <c r="S153" s="693" t="s">
        <v>982</v>
      </c>
      <c r="T153" s="694" t="s">
        <v>246</v>
      </c>
    </row>
    <row r="154" spans="1:20">
      <c r="A154" s="424">
        <v>151</v>
      </c>
      <c r="B154" s="599">
        <v>5586119</v>
      </c>
      <c r="C154" s="678" t="s">
        <v>983</v>
      </c>
      <c r="D154" s="679">
        <v>0</v>
      </c>
      <c r="E154" s="679">
        <v>0</v>
      </c>
      <c r="F154" s="679">
        <v>0</v>
      </c>
      <c r="G154" s="680">
        <v>0</v>
      </c>
      <c r="H154" s="678" t="s">
        <v>984</v>
      </c>
      <c r="I154" s="678">
        <v>0</v>
      </c>
      <c r="J154" s="679">
        <v>0</v>
      </c>
      <c r="K154" s="678" t="s">
        <v>985</v>
      </c>
      <c r="L154" s="682" t="s">
        <v>986</v>
      </c>
      <c r="M154" s="683">
        <v>0</v>
      </c>
      <c r="N154" s="682" t="s">
        <v>987</v>
      </c>
      <c r="O154" s="678" t="s">
        <v>643</v>
      </c>
      <c r="P154" s="684">
        <v>0</v>
      </c>
      <c r="Q154" s="684">
        <v>0</v>
      </c>
      <c r="R154" s="684">
        <v>0</v>
      </c>
      <c r="S154" s="685">
        <v>0</v>
      </c>
      <c r="T154" s="686">
        <v>0</v>
      </c>
    </row>
    <row r="155" spans="1:20">
      <c r="A155" s="426">
        <v>152</v>
      </c>
      <c r="B155" s="603">
        <v>6182305</v>
      </c>
      <c r="C155" s="687" t="s">
        <v>988</v>
      </c>
      <c r="D155" s="688">
        <v>0</v>
      </c>
      <c r="E155" s="688">
        <v>0</v>
      </c>
      <c r="F155" s="688">
        <v>0</v>
      </c>
      <c r="G155" s="689">
        <v>0</v>
      </c>
      <c r="H155" s="687">
        <v>0</v>
      </c>
      <c r="I155" s="688">
        <v>0</v>
      </c>
      <c r="J155" s="688">
        <v>0</v>
      </c>
      <c r="K155" s="688">
        <v>0</v>
      </c>
      <c r="L155" s="690">
        <v>91034055</v>
      </c>
      <c r="M155" s="691">
        <v>0</v>
      </c>
      <c r="N155" s="690">
        <v>91034055</v>
      </c>
      <c r="O155" s="688">
        <v>0</v>
      </c>
      <c r="P155" s="692">
        <v>0</v>
      </c>
      <c r="Q155" s="692">
        <v>0</v>
      </c>
      <c r="R155" s="692">
        <v>0</v>
      </c>
      <c r="S155" s="693">
        <v>0</v>
      </c>
      <c r="T155" s="694">
        <v>0</v>
      </c>
    </row>
    <row r="156" spans="1:20">
      <c r="A156" s="424">
        <v>153</v>
      </c>
      <c r="B156" s="599">
        <v>5504767</v>
      </c>
      <c r="C156" s="678" t="s">
        <v>989</v>
      </c>
      <c r="D156" s="679">
        <v>0</v>
      </c>
      <c r="E156" s="679">
        <v>100</v>
      </c>
      <c r="F156" s="679" t="s">
        <v>313</v>
      </c>
      <c r="G156" s="680" t="s">
        <v>990</v>
      </c>
      <c r="H156" s="678" t="s">
        <v>314</v>
      </c>
      <c r="I156" s="678">
        <v>0</v>
      </c>
      <c r="J156" s="679">
        <v>0</v>
      </c>
      <c r="K156" s="678" t="s">
        <v>991</v>
      </c>
      <c r="L156" s="682">
        <v>94577777</v>
      </c>
      <c r="M156" s="683">
        <v>0</v>
      </c>
      <c r="N156" s="682">
        <v>91034055</v>
      </c>
      <c r="O156" s="678" t="s">
        <v>284</v>
      </c>
      <c r="P156" s="684" t="s">
        <v>244</v>
      </c>
      <c r="Q156" s="684" t="s">
        <v>244</v>
      </c>
      <c r="R156" s="684" t="s">
        <v>244</v>
      </c>
      <c r="S156" s="685" t="s">
        <v>992</v>
      </c>
      <c r="T156" s="686" t="s">
        <v>246</v>
      </c>
    </row>
    <row r="157" spans="1:20">
      <c r="A157" s="426">
        <v>154</v>
      </c>
      <c r="B157" s="603">
        <v>5898749</v>
      </c>
      <c r="C157" s="687" t="s">
        <v>993</v>
      </c>
      <c r="D157" s="688">
        <v>0</v>
      </c>
      <c r="E157" s="688">
        <v>0</v>
      </c>
      <c r="F157" s="688">
        <v>0</v>
      </c>
      <c r="G157" s="689">
        <v>0</v>
      </c>
      <c r="H157" s="687" t="s">
        <v>339</v>
      </c>
      <c r="I157" s="688" t="s">
        <v>994</v>
      </c>
      <c r="J157" s="688">
        <v>0</v>
      </c>
      <c r="K157" s="687" t="s">
        <v>995</v>
      </c>
      <c r="L157" s="690">
        <v>99193931</v>
      </c>
      <c r="M157" s="691">
        <v>0</v>
      </c>
      <c r="N157" s="690">
        <v>88105531</v>
      </c>
      <c r="O157" s="687" t="s">
        <v>996</v>
      </c>
      <c r="P157" s="692">
        <v>0</v>
      </c>
      <c r="Q157" s="692">
        <v>0</v>
      </c>
      <c r="R157" s="692">
        <v>0</v>
      </c>
      <c r="S157" s="693">
        <v>0</v>
      </c>
      <c r="T157" s="694">
        <v>0</v>
      </c>
    </row>
    <row r="158" spans="1:20">
      <c r="A158" s="424">
        <v>155</v>
      </c>
      <c r="B158" s="599">
        <v>5015243</v>
      </c>
      <c r="C158" s="678" t="s">
        <v>997</v>
      </c>
      <c r="D158" s="679">
        <v>0</v>
      </c>
      <c r="E158" s="679">
        <v>100</v>
      </c>
      <c r="F158" s="679" t="s">
        <v>977</v>
      </c>
      <c r="G158" s="680" t="s">
        <v>998</v>
      </c>
      <c r="H158" s="678" t="s">
        <v>339</v>
      </c>
      <c r="I158" s="678">
        <v>0</v>
      </c>
      <c r="J158" s="679">
        <v>0</v>
      </c>
      <c r="K158" s="678" t="s">
        <v>999</v>
      </c>
      <c r="L158" s="682">
        <v>99998208</v>
      </c>
      <c r="M158" s="683">
        <v>0</v>
      </c>
      <c r="N158" s="682" t="s">
        <v>1000</v>
      </c>
      <c r="O158" s="678" t="s">
        <v>1001</v>
      </c>
      <c r="P158" s="684" t="s">
        <v>244</v>
      </c>
      <c r="Q158" s="684" t="s">
        <v>244</v>
      </c>
      <c r="R158" s="684" t="s">
        <v>244</v>
      </c>
      <c r="S158" s="685" t="s">
        <v>1002</v>
      </c>
      <c r="T158" s="686" t="s">
        <v>246</v>
      </c>
    </row>
    <row r="159" spans="1:20">
      <c r="A159" s="426">
        <v>156</v>
      </c>
      <c r="B159" s="603">
        <v>5452503</v>
      </c>
      <c r="C159" s="687" t="s">
        <v>1003</v>
      </c>
      <c r="D159" s="688">
        <v>0</v>
      </c>
      <c r="E159" s="688">
        <v>99</v>
      </c>
      <c r="F159" s="688" t="s">
        <v>313</v>
      </c>
      <c r="G159" s="689" t="s">
        <v>1004</v>
      </c>
      <c r="H159" s="687" t="s">
        <v>267</v>
      </c>
      <c r="I159" s="688" t="s">
        <v>1005</v>
      </c>
      <c r="J159" s="688">
        <v>0</v>
      </c>
      <c r="K159" s="687" t="s">
        <v>1006</v>
      </c>
      <c r="L159" s="690">
        <v>70110842</v>
      </c>
      <c r="M159" s="691">
        <v>0</v>
      </c>
      <c r="N159" s="690">
        <v>99037529</v>
      </c>
      <c r="O159" s="687" t="s">
        <v>1007</v>
      </c>
      <c r="P159" s="692" t="s">
        <v>244</v>
      </c>
      <c r="Q159" s="692" t="s">
        <v>244</v>
      </c>
      <c r="R159" s="692" t="s">
        <v>244</v>
      </c>
      <c r="S159" s="693" t="s">
        <v>1008</v>
      </c>
      <c r="T159" s="694" t="s">
        <v>246</v>
      </c>
    </row>
    <row r="160" spans="1:20">
      <c r="A160" s="424">
        <v>157</v>
      </c>
      <c r="B160" s="599">
        <v>5645794</v>
      </c>
      <c r="C160" s="678" t="s">
        <v>1009</v>
      </c>
      <c r="D160" s="679">
        <v>0</v>
      </c>
      <c r="E160" s="679">
        <v>0</v>
      </c>
      <c r="F160" s="679">
        <v>0</v>
      </c>
      <c r="G160" s="680">
        <v>0</v>
      </c>
      <c r="H160" s="678" t="s">
        <v>603</v>
      </c>
      <c r="I160" s="678" t="s">
        <v>496</v>
      </c>
      <c r="J160" s="679">
        <v>0</v>
      </c>
      <c r="K160" s="678" t="s">
        <v>1010</v>
      </c>
      <c r="L160" s="682">
        <v>90902723</v>
      </c>
      <c r="M160" s="683">
        <v>0</v>
      </c>
      <c r="N160" s="682">
        <v>90902723</v>
      </c>
      <c r="O160" s="678" t="s">
        <v>1011</v>
      </c>
      <c r="P160" s="684">
        <v>0</v>
      </c>
      <c r="Q160" s="684">
        <v>0</v>
      </c>
      <c r="R160" s="684">
        <v>0</v>
      </c>
      <c r="S160" s="685">
        <v>0</v>
      </c>
      <c r="T160" s="686">
        <v>0</v>
      </c>
    </row>
    <row r="161" spans="1:20">
      <c r="A161" s="426">
        <v>158</v>
      </c>
      <c r="B161" s="603">
        <v>2887746</v>
      </c>
      <c r="C161" s="687" t="s">
        <v>1012</v>
      </c>
      <c r="D161" s="688">
        <v>0</v>
      </c>
      <c r="E161" s="688">
        <v>0</v>
      </c>
      <c r="F161" s="688">
        <v>0</v>
      </c>
      <c r="G161" s="689"/>
      <c r="H161" s="687" t="s">
        <v>694</v>
      </c>
      <c r="I161" s="688" t="s">
        <v>1013</v>
      </c>
      <c r="J161" s="688">
        <v>0</v>
      </c>
      <c r="K161" s="687" t="s">
        <v>1014</v>
      </c>
      <c r="L161" s="690">
        <v>70122279</v>
      </c>
      <c r="M161" s="691" t="s">
        <v>1015</v>
      </c>
      <c r="N161" s="690">
        <v>88114452</v>
      </c>
      <c r="O161" s="687" t="s">
        <v>1016</v>
      </c>
      <c r="P161" s="692" t="s">
        <v>244</v>
      </c>
      <c r="Q161" s="692" t="s">
        <v>244</v>
      </c>
      <c r="R161" s="692" t="s">
        <v>244</v>
      </c>
      <c r="S161" s="693" t="s">
        <v>372</v>
      </c>
      <c r="T161" s="694" t="s">
        <v>246</v>
      </c>
    </row>
    <row r="162" spans="1:20">
      <c r="A162" s="424">
        <v>159</v>
      </c>
      <c r="B162" s="599">
        <v>5618339</v>
      </c>
      <c r="C162" s="678" t="s">
        <v>1017</v>
      </c>
      <c r="D162" s="679">
        <v>0</v>
      </c>
      <c r="E162" s="679">
        <v>0</v>
      </c>
      <c r="F162" s="679">
        <v>0</v>
      </c>
      <c r="G162" s="680">
        <v>0</v>
      </c>
      <c r="H162" s="678" t="s">
        <v>262</v>
      </c>
      <c r="I162" s="678" t="s">
        <v>1018</v>
      </c>
      <c r="J162" s="679">
        <v>0</v>
      </c>
      <c r="K162" s="678" t="s">
        <v>1019</v>
      </c>
      <c r="L162" s="682">
        <v>75750915</v>
      </c>
      <c r="M162" s="683">
        <v>0</v>
      </c>
      <c r="N162" s="682">
        <v>80067080</v>
      </c>
      <c r="O162" s="678" t="s">
        <v>790</v>
      </c>
      <c r="P162" s="684">
        <v>0</v>
      </c>
      <c r="Q162" s="684">
        <v>0</v>
      </c>
      <c r="R162" s="684">
        <v>0</v>
      </c>
      <c r="S162" s="685">
        <v>0</v>
      </c>
      <c r="T162" s="686">
        <v>0</v>
      </c>
    </row>
    <row r="163" spans="1:20">
      <c r="A163" s="426">
        <v>160</v>
      </c>
      <c r="B163" s="603">
        <v>5195381</v>
      </c>
      <c r="C163" s="687" t="s">
        <v>1020</v>
      </c>
      <c r="D163" s="688">
        <v>0</v>
      </c>
      <c r="E163" s="688">
        <v>100</v>
      </c>
      <c r="F163" s="688" t="s">
        <v>1021</v>
      </c>
      <c r="G163" s="689" t="s">
        <v>1022</v>
      </c>
      <c r="H163" s="687" t="s">
        <v>886</v>
      </c>
      <c r="I163" s="688" t="s">
        <v>1023</v>
      </c>
      <c r="J163" s="688">
        <v>0</v>
      </c>
      <c r="K163" s="687" t="s">
        <v>1024</v>
      </c>
      <c r="L163" s="690">
        <v>88019887</v>
      </c>
      <c r="M163" s="691">
        <v>0</v>
      </c>
      <c r="N163" s="690">
        <v>88019887</v>
      </c>
      <c r="O163" s="687" t="s">
        <v>1025</v>
      </c>
      <c r="P163" s="692" t="s">
        <v>244</v>
      </c>
      <c r="Q163" s="692" t="s">
        <v>244</v>
      </c>
      <c r="R163" s="692" t="s">
        <v>244</v>
      </c>
      <c r="S163" s="693" t="s">
        <v>1026</v>
      </c>
      <c r="T163" s="694" t="s">
        <v>246</v>
      </c>
    </row>
    <row r="164" spans="1:20">
      <c r="A164" s="424">
        <v>161</v>
      </c>
      <c r="B164" s="599">
        <v>2073358</v>
      </c>
      <c r="C164" s="678" t="s">
        <v>1027</v>
      </c>
      <c r="D164" s="679">
        <v>0</v>
      </c>
      <c r="E164" s="679">
        <v>0</v>
      </c>
      <c r="F164" s="679">
        <v>0</v>
      </c>
      <c r="G164" s="680">
        <v>0</v>
      </c>
      <c r="H164" s="678">
        <v>0</v>
      </c>
      <c r="I164" s="678">
        <v>0</v>
      </c>
      <c r="J164" s="679">
        <v>0</v>
      </c>
      <c r="K164" s="679">
        <v>0</v>
      </c>
      <c r="L164" s="682">
        <v>99352167</v>
      </c>
      <c r="M164" s="683">
        <v>0</v>
      </c>
      <c r="N164" s="682">
        <v>99352167</v>
      </c>
      <c r="O164" s="678" t="s">
        <v>1028</v>
      </c>
      <c r="P164" s="684" t="s">
        <v>244</v>
      </c>
      <c r="Q164" s="684" t="s">
        <v>244</v>
      </c>
      <c r="R164" s="684" t="s">
        <v>244</v>
      </c>
      <c r="S164" s="685">
        <v>0</v>
      </c>
      <c r="T164" s="686">
        <v>0</v>
      </c>
    </row>
    <row r="165" spans="1:20">
      <c r="A165" s="426">
        <v>162</v>
      </c>
      <c r="B165" s="603">
        <v>5098033</v>
      </c>
      <c r="C165" s="687" t="s">
        <v>1029</v>
      </c>
      <c r="D165" s="688">
        <v>0</v>
      </c>
      <c r="E165" s="688">
        <v>100</v>
      </c>
      <c r="F165" s="688" t="s">
        <v>313</v>
      </c>
      <c r="G165" s="689" t="s">
        <v>1030</v>
      </c>
      <c r="H165" s="687" t="s">
        <v>606</v>
      </c>
      <c r="I165" s="688">
        <v>0</v>
      </c>
      <c r="J165" s="688">
        <v>0</v>
      </c>
      <c r="K165" s="695">
        <v>0</v>
      </c>
      <c r="L165" s="690">
        <v>91111552</v>
      </c>
      <c r="M165" s="691">
        <v>91111552</v>
      </c>
      <c r="N165" s="690">
        <v>91111552</v>
      </c>
      <c r="O165" s="687" t="s">
        <v>1031</v>
      </c>
      <c r="P165" s="692" t="s">
        <v>244</v>
      </c>
      <c r="Q165" s="692" t="s">
        <v>244</v>
      </c>
      <c r="R165" s="692" t="s">
        <v>244</v>
      </c>
      <c r="S165" s="693" t="s">
        <v>318</v>
      </c>
      <c r="T165" s="694" t="s">
        <v>246</v>
      </c>
    </row>
    <row r="166" spans="1:20" ht="24">
      <c r="A166" s="424">
        <v>163</v>
      </c>
      <c r="B166" s="599">
        <v>2718243</v>
      </c>
      <c r="C166" s="678" t="s">
        <v>1032</v>
      </c>
      <c r="D166" s="679">
        <v>0</v>
      </c>
      <c r="E166" s="679">
        <v>100</v>
      </c>
      <c r="F166" s="679" t="s">
        <v>651</v>
      </c>
      <c r="G166" s="680" t="s">
        <v>1033</v>
      </c>
      <c r="H166" s="678" t="s">
        <v>984</v>
      </c>
      <c r="I166" s="678" t="s">
        <v>1034</v>
      </c>
      <c r="J166" s="679" t="s">
        <v>1035</v>
      </c>
      <c r="K166" s="678" t="s">
        <v>1036</v>
      </c>
      <c r="L166" s="682">
        <v>318532</v>
      </c>
      <c r="M166" s="683">
        <v>315988</v>
      </c>
      <c r="N166" s="682">
        <v>99094893</v>
      </c>
      <c r="O166" s="678" t="s">
        <v>1037</v>
      </c>
      <c r="P166" s="684" t="s">
        <v>244</v>
      </c>
      <c r="Q166" s="684" t="s">
        <v>244</v>
      </c>
      <c r="R166" s="684" t="s">
        <v>244</v>
      </c>
      <c r="S166" s="685" t="s">
        <v>1008</v>
      </c>
      <c r="T166" s="686" t="s">
        <v>246</v>
      </c>
    </row>
    <row r="167" spans="1:20">
      <c r="A167" s="426">
        <v>164</v>
      </c>
      <c r="B167" s="603">
        <v>5124913</v>
      </c>
      <c r="C167" s="687" t="s">
        <v>1038</v>
      </c>
      <c r="D167" s="688">
        <v>100</v>
      </c>
      <c r="E167" s="688">
        <v>0</v>
      </c>
      <c r="F167" s="688">
        <v>0</v>
      </c>
      <c r="G167" s="689"/>
      <c r="H167" s="687" t="s">
        <v>241</v>
      </c>
      <c r="I167" s="688" t="s">
        <v>664</v>
      </c>
      <c r="J167" s="688">
        <v>14240</v>
      </c>
      <c r="K167" s="687" t="s">
        <v>1039</v>
      </c>
      <c r="L167" s="690">
        <v>75553399</v>
      </c>
      <c r="M167" s="691">
        <v>75553399</v>
      </c>
      <c r="N167" s="690" t="s">
        <v>370</v>
      </c>
      <c r="O167" s="687" t="s">
        <v>1040</v>
      </c>
      <c r="P167" s="692" t="s">
        <v>244</v>
      </c>
      <c r="Q167" s="692" t="s">
        <v>244</v>
      </c>
      <c r="R167" s="692" t="s">
        <v>244</v>
      </c>
      <c r="S167" s="693" t="s">
        <v>1041</v>
      </c>
      <c r="T167" s="694" t="s">
        <v>246</v>
      </c>
    </row>
    <row r="168" spans="1:20">
      <c r="A168" s="424">
        <v>165</v>
      </c>
      <c r="B168" s="599">
        <v>5435528</v>
      </c>
      <c r="C168" s="678" t="s">
        <v>1042</v>
      </c>
      <c r="D168" s="679">
        <v>81</v>
      </c>
      <c r="E168" s="679">
        <v>0</v>
      </c>
      <c r="F168" s="679">
        <v>0</v>
      </c>
      <c r="G168" s="680"/>
      <c r="H168" s="678" t="s">
        <v>241</v>
      </c>
      <c r="I168" s="678" t="s">
        <v>1043</v>
      </c>
      <c r="J168" s="679" t="s">
        <v>1044</v>
      </c>
      <c r="K168" s="678" t="s">
        <v>1045</v>
      </c>
      <c r="L168" s="682">
        <v>70119595</v>
      </c>
      <c r="M168" s="683" t="s">
        <v>1046</v>
      </c>
      <c r="N168" s="682">
        <v>99110776</v>
      </c>
      <c r="O168" s="678" t="s">
        <v>1047</v>
      </c>
      <c r="P168" s="684" t="s">
        <v>244</v>
      </c>
      <c r="Q168" s="684" t="s">
        <v>244</v>
      </c>
      <c r="R168" s="684" t="s">
        <v>244</v>
      </c>
      <c r="S168" s="685" t="s">
        <v>722</v>
      </c>
      <c r="T168" s="686">
        <v>0</v>
      </c>
    </row>
    <row r="169" spans="1:20">
      <c r="A169" s="426">
        <v>166</v>
      </c>
      <c r="B169" s="603">
        <v>6460771</v>
      </c>
      <c r="C169" s="687" t="s">
        <v>1048</v>
      </c>
      <c r="D169" s="688">
        <v>0</v>
      </c>
      <c r="E169" s="688">
        <v>0</v>
      </c>
      <c r="F169" s="688">
        <v>0</v>
      </c>
      <c r="G169" s="689">
        <v>0</v>
      </c>
      <c r="H169" s="687">
        <v>0</v>
      </c>
      <c r="I169" s="688">
        <v>0</v>
      </c>
      <c r="J169" s="688">
        <v>0</v>
      </c>
      <c r="K169" s="688">
        <v>0</v>
      </c>
      <c r="L169" s="691">
        <v>0</v>
      </c>
      <c r="M169" s="691">
        <v>0</v>
      </c>
      <c r="N169" s="691">
        <v>0</v>
      </c>
      <c r="O169" s="688">
        <v>0</v>
      </c>
      <c r="P169" s="692">
        <v>0</v>
      </c>
      <c r="Q169" s="692">
        <v>0</v>
      </c>
      <c r="R169" s="692">
        <v>0</v>
      </c>
      <c r="S169" s="693">
        <v>0</v>
      </c>
      <c r="T169" s="694">
        <v>0</v>
      </c>
    </row>
    <row r="170" spans="1:20">
      <c r="A170" s="424">
        <v>167</v>
      </c>
      <c r="B170" s="599">
        <v>5824826</v>
      </c>
      <c r="C170" s="678" t="s">
        <v>1049</v>
      </c>
      <c r="D170" s="679">
        <v>0</v>
      </c>
      <c r="E170" s="679">
        <v>0</v>
      </c>
      <c r="F170" s="679">
        <v>0</v>
      </c>
      <c r="G170" s="680">
        <v>0</v>
      </c>
      <c r="H170" s="678">
        <v>0</v>
      </c>
      <c r="I170" s="678">
        <v>0</v>
      </c>
      <c r="J170" s="679">
        <v>0</v>
      </c>
      <c r="K170" s="679">
        <v>0</v>
      </c>
      <c r="L170" s="682">
        <v>99010169</v>
      </c>
      <c r="M170" s="683">
        <v>75759700</v>
      </c>
      <c r="N170" s="682">
        <v>99010169</v>
      </c>
      <c r="O170" s="678" t="s">
        <v>1050</v>
      </c>
      <c r="P170" s="684">
        <v>0</v>
      </c>
      <c r="Q170" s="684">
        <v>0</v>
      </c>
      <c r="R170" s="684">
        <v>0</v>
      </c>
      <c r="S170" s="685">
        <v>0</v>
      </c>
      <c r="T170" s="686">
        <v>0</v>
      </c>
    </row>
    <row r="171" spans="1:20">
      <c r="A171" s="426">
        <v>168</v>
      </c>
      <c r="B171" s="603">
        <v>2074192</v>
      </c>
      <c r="C171" s="687" t="s">
        <v>1051</v>
      </c>
      <c r="D171" s="688">
        <v>51</v>
      </c>
      <c r="E171" s="688">
        <v>0</v>
      </c>
      <c r="F171" s="688">
        <v>0</v>
      </c>
      <c r="G171" s="689"/>
      <c r="H171" s="687" t="s">
        <v>1052</v>
      </c>
      <c r="I171" s="688" t="s">
        <v>444</v>
      </c>
      <c r="J171" s="688">
        <v>0</v>
      </c>
      <c r="K171" s="687" t="s">
        <v>1053</v>
      </c>
      <c r="L171" s="690">
        <v>73501</v>
      </c>
      <c r="M171" s="691">
        <v>0</v>
      </c>
      <c r="N171" s="690">
        <v>95349518</v>
      </c>
      <c r="O171" s="687" t="s">
        <v>1054</v>
      </c>
      <c r="P171" s="692" t="s">
        <v>244</v>
      </c>
      <c r="Q171" s="692" t="s">
        <v>244</v>
      </c>
      <c r="R171" s="692" t="s">
        <v>244</v>
      </c>
      <c r="S171" s="693" t="s">
        <v>372</v>
      </c>
      <c r="T171" s="694" t="s">
        <v>538</v>
      </c>
    </row>
    <row r="172" spans="1:20">
      <c r="A172" s="424">
        <v>169</v>
      </c>
      <c r="B172" s="599">
        <v>2003821</v>
      </c>
      <c r="C172" s="678" t="s">
        <v>1055</v>
      </c>
      <c r="D172" s="679">
        <v>0</v>
      </c>
      <c r="E172" s="679">
        <v>0</v>
      </c>
      <c r="F172" s="679">
        <v>0</v>
      </c>
      <c r="G172" s="680"/>
      <c r="H172" s="678" t="s">
        <v>426</v>
      </c>
      <c r="I172" s="678" t="s">
        <v>252</v>
      </c>
      <c r="J172" s="679">
        <v>0</v>
      </c>
      <c r="K172" s="678" t="s">
        <v>1056</v>
      </c>
      <c r="L172" s="682">
        <v>99422512</v>
      </c>
      <c r="M172" s="683">
        <v>0</v>
      </c>
      <c r="N172" s="682">
        <v>99422512</v>
      </c>
      <c r="O172" s="678" t="s">
        <v>1056</v>
      </c>
      <c r="P172" s="684" t="s">
        <v>244</v>
      </c>
      <c r="Q172" s="684" t="s">
        <v>244</v>
      </c>
      <c r="R172" s="684" t="s">
        <v>244</v>
      </c>
      <c r="S172" s="685" t="s">
        <v>1057</v>
      </c>
      <c r="T172" s="686" t="s">
        <v>246</v>
      </c>
    </row>
    <row r="173" spans="1:20">
      <c r="A173" s="426">
        <v>170</v>
      </c>
      <c r="B173" s="603">
        <v>5137977</v>
      </c>
      <c r="C173" s="687" t="s">
        <v>1058</v>
      </c>
      <c r="D173" s="688">
        <v>0</v>
      </c>
      <c r="E173" s="688">
        <v>100</v>
      </c>
      <c r="F173" s="688" t="s">
        <v>1059</v>
      </c>
      <c r="G173" s="689" t="s">
        <v>1060</v>
      </c>
      <c r="H173" s="687" t="s">
        <v>1061</v>
      </c>
      <c r="I173" s="688" t="s">
        <v>1062</v>
      </c>
      <c r="J173" s="688">
        <v>0</v>
      </c>
      <c r="K173" s="688">
        <v>0</v>
      </c>
      <c r="L173" s="690">
        <v>77110567</v>
      </c>
      <c r="M173" s="691">
        <v>77110570</v>
      </c>
      <c r="N173" s="690">
        <v>99015631</v>
      </c>
      <c r="O173" s="687" t="s">
        <v>1063</v>
      </c>
      <c r="P173" s="692" t="s">
        <v>244</v>
      </c>
      <c r="Q173" s="692" t="s">
        <v>244</v>
      </c>
      <c r="R173" s="692" t="s">
        <v>244</v>
      </c>
      <c r="S173" s="693" t="s">
        <v>625</v>
      </c>
      <c r="T173" s="694" t="s">
        <v>246</v>
      </c>
    </row>
    <row r="174" spans="1:20">
      <c r="A174" s="609">
        <v>171</v>
      </c>
      <c r="B174" s="612">
        <v>2875578</v>
      </c>
      <c r="C174" s="696" t="s">
        <v>1064</v>
      </c>
      <c r="D174" s="697">
        <v>0</v>
      </c>
      <c r="E174" s="697">
        <v>66</v>
      </c>
      <c r="F174" s="697" t="s">
        <v>1065</v>
      </c>
      <c r="G174" s="698" t="s">
        <v>1066</v>
      </c>
      <c r="H174" s="696" t="s">
        <v>1067</v>
      </c>
      <c r="I174" s="696" t="s">
        <v>1068</v>
      </c>
      <c r="J174" s="697" t="s">
        <v>1069</v>
      </c>
      <c r="K174" s="696" t="s">
        <v>1070</v>
      </c>
      <c r="L174" s="699">
        <v>77212625</v>
      </c>
      <c r="M174" s="700">
        <v>0</v>
      </c>
      <c r="N174" s="699" t="s">
        <v>1071</v>
      </c>
      <c r="O174" s="696" t="s">
        <v>1072</v>
      </c>
      <c r="P174" s="701" t="s">
        <v>244</v>
      </c>
      <c r="Q174" s="701" t="s">
        <v>244</v>
      </c>
      <c r="R174" s="701" t="s">
        <v>244</v>
      </c>
      <c r="S174" s="702" t="s">
        <v>936</v>
      </c>
      <c r="T174" s="703" t="s">
        <v>246</v>
      </c>
    </row>
  </sheetData>
  <mergeCells count="1">
    <mergeCell ref="A1:F1"/>
  </mergeCells>
  <conditionalFormatting sqref="A3:T3">
    <cfRule type="dataBar" priority="1">
      <dataBar>
        <cfvo type="min"/>
        <cfvo type="max"/>
        <color rgb="FF638EC6"/>
      </dataBar>
      <extLst>
        <ext xmlns:x14="http://schemas.microsoft.com/office/spreadsheetml/2009/9/main" uri="{B025F937-C7B1-47D3-B67F-A62EFF666E3E}">
          <x14:id>{5320B805-B48A-4F08-8298-3AE6BA31DE35}</x14:id>
        </ext>
      </extLst>
    </cfRule>
  </conditionalFormatting>
  <hyperlinks>
    <hyperlink ref="O44" r:id="rId1" xr:uid="{2828A95C-C0D6-4353-9BD6-78BC24F13178}"/>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5320B805-B48A-4F08-8298-3AE6BA31DE35}">
            <x14:dataBar minLength="0" maxLength="100" border="1" negativeBarColorSameAsPositive="1" negativeBarBorderColorSameAsPositive="0" axisPosition="none">
              <x14:cfvo type="autoMin"/>
              <x14:cfvo type="autoMax"/>
              <x14:borderColor rgb="FF638EC6"/>
              <x14:negativeBorderColor rgb="FF638EC6"/>
            </x14:dataBar>
          </x14:cfRule>
          <xm:sqref>A3:T3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5F885-6CD6-4B3C-8D21-5608F1FFA05B}">
  <dimension ref="A1:M3082"/>
  <sheetViews>
    <sheetView workbookViewId="0">
      <selection activeCell="A3" sqref="A3"/>
    </sheetView>
  </sheetViews>
  <sheetFormatPr defaultColWidth="9.140625" defaultRowHeight="15"/>
  <cols>
    <col min="1" max="1" width="6.42578125" style="6" customWidth="1"/>
    <col min="2" max="2" width="11.42578125" style="6" customWidth="1"/>
    <col min="3" max="3" width="11.140625" style="6" customWidth="1"/>
    <col min="4" max="4" width="14.140625" style="6" customWidth="1"/>
    <col min="5" max="5" width="9.140625" style="6"/>
    <col min="6" max="6" width="11.140625" style="6" customWidth="1"/>
    <col min="7" max="7" width="26.28515625" style="6" customWidth="1"/>
    <col min="8" max="8" width="14.28515625" style="6" customWidth="1"/>
    <col min="9" max="10" width="11.42578125" style="6" customWidth="1"/>
    <col min="11" max="11" width="12.5703125" style="6" customWidth="1"/>
    <col min="12" max="12" width="31.5703125" style="6" customWidth="1"/>
    <col min="13" max="16384" width="9.140625" style="6"/>
  </cols>
  <sheetData>
    <row r="1" spans="1:13">
      <c r="A1" s="277" t="s">
        <v>12078</v>
      </c>
      <c r="B1" s="277"/>
      <c r="C1" s="277"/>
      <c r="D1" s="277"/>
      <c r="E1" s="223"/>
      <c r="F1" s="223"/>
    </row>
    <row r="2" spans="1:13">
      <c r="A2" s="1041"/>
      <c r="B2" s="1041"/>
      <c r="C2" s="1041"/>
      <c r="D2" s="1041"/>
      <c r="E2" s="1041"/>
      <c r="F2" s="1041"/>
    </row>
    <row r="3" spans="1:13" s="78" customFormat="1" ht="36">
      <c r="A3" s="744" t="s">
        <v>1707</v>
      </c>
      <c r="B3" s="744" t="s">
        <v>5858</v>
      </c>
      <c r="C3" s="744" t="s">
        <v>2858</v>
      </c>
      <c r="D3" s="744" t="s">
        <v>2859</v>
      </c>
      <c r="E3" s="744" t="s">
        <v>5859</v>
      </c>
      <c r="F3" s="744" t="s">
        <v>5860</v>
      </c>
      <c r="G3" s="744" t="s">
        <v>221</v>
      </c>
      <c r="H3" s="744" t="s">
        <v>2862</v>
      </c>
      <c r="I3" s="744" t="s">
        <v>5861</v>
      </c>
      <c r="J3" s="744" t="s">
        <v>5862</v>
      </c>
      <c r="K3" s="744" t="s">
        <v>1731</v>
      </c>
      <c r="L3" s="744" t="s">
        <v>2865</v>
      </c>
    </row>
    <row r="4" spans="1:13">
      <c r="A4" s="274">
        <v>1</v>
      </c>
      <c r="B4" s="274" t="s">
        <v>12079</v>
      </c>
      <c r="C4" s="274" t="s">
        <v>12080</v>
      </c>
      <c r="D4" s="862" t="s">
        <v>3273</v>
      </c>
      <c r="E4" s="862">
        <v>10.3</v>
      </c>
      <c r="F4" s="862">
        <v>9102981</v>
      </c>
      <c r="G4" s="862" t="s">
        <v>12081</v>
      </c>
      <c r="H4" s="862" t="s">
        <v>6130</v>
      </c>
      <c r="I4" s="274" t="s">
        <v>12082</v>
      </c>
      <c r="J4" s="274" t="s">
        <v>12083</v>
      </c>
      <c r="K4" s="862" t="s">
        <v>824</v>
      </c>
      <c r="L4" s="862" t="s">
        <v>3273</v>
      </c>
    </row>
    <row r="5" spans="1:13">
      <c r="A5" s="1008">
        <v>2</v>
      </c>
      <c r="B5" s="1008" t="s">
        <v>5863</v>
      </c>
      <c r="C5" s="1008" t="s">
        <v>12080</v>
      </c>
      <c r="D5" s="305" t="s">
        <v>3542</v>
      </c>
      <c r="E5" s="305">
        <v>3.36</v>
      </c>
      <c r="F5" s="305">
        <v>2025752</v>
      </c>
      <c r="G5" s="305" t="s">
        <v>5865</v>
      </c>
      <c r="H5" s="1020" t="s">
        <v>2870</v>
      </c>
      <c r="I5" s="1008" t="s">
        <v>5866</v>
      </c>
      <c r="J5" s="1008" t="s">
        <v>5867</v>
      </c>
      <c r="K5" s="305" t="s">
        <v>1164</v>
      </c>
      <c r="L5" s="305" t="s">
        <v>5868</v>
      </c>
    </row>
    <row r="6" spans="1:13" ht="24">
      <c r="A6" s="274">
        <v>3</v>
      </c>
      <c r="B6" s="274" t="s">
        <v>5869</v>
      </c>
      <c r="C6" s="274" t="s">
        <v>12080</v>
      </c>
      <c r="D6" s="862" t="s">
        <v>5870</v>
      </c>
      <c r="E6" s="862">
        <v>167.59</v>
      </c>
      <c r="F6" s="862">
        <v>2550245</v>
      </c>
      <c r="G6" s="862" t="s">
        <v>5871</v>
      </c>
      <c r="H6" s="862" t="s">
        <v>5872</v>
      </c>
      <c r="I6" s="274" t="s">
        <v>5873</v>
      </c>
      <c r="J6" s="274" t="s">
        <v>5874</v>
      </c>
      <c r="K6" s="862" t="s">
        <v>1179</v>
      </c>
      <c r="L6" s="862" t="s">
        <v>3080</v>
      </c>
      <c r="M6" s="1007"/>
    </row>
    <row r="7" spans="1:13" ht="24">
      <c r="A7" s="1008">
        <v>4</v>
      </c>
      <c r="B7" s="1008" t="s">
        <v>5882</v>
      </c>
      <c r="C7" s="1008" t="s">
        <v>12080</v>
      </c>
      <c r="D7" s="305" t="s">
        <v>5883</v>
      </c>
      <c r="E7" s="305">
        <v>4.3499999999999996</v>
      </c>
      <c r="F7" s="305">
        <v>2027194</v>
      </c>
      <c r="G7" s="305" t="s">
        <v>3226</v>
      </c>
      <c r="H7" s="1020" t="s">
        <v>2870</v>
      </c>
      <c r="I7" s="1008" t="s">
        <v>5878</v>
      </c>
      <c r="J7" s="1008" t="s">
        <v>5879</v>
      </c>
      <c r="K7" s="305" t="s">
        <v>2058</v>
      </c>
      <c r="L7" s="305" t="s">
        <v>2070</v>
      </c>
    </row>
    <row r="8" spans="1:13">
      <c r="A8" s="274">
        <v>5</v>
      </c>
      <c r="B8" s="274" t="s">
        <v>5875</v>
      </c>
      <c r="C8" s="274" t="s">
        <v>12080</v>
      </c>
      <c r="D8" s="862" t="s">
        <v>5876</v>
      </c>
      <c r="E8" s="862">
        <v>26.69</v>
      </c>
      <c r="F8" s="862">
        <v>5319331</v>
      </c>
      <c r="G8" s="862" t="s">
        <v>5877</v>
      </c>
      <c r="H8" s="1022" t="s">
        <v>2870</v>
      </c>
      <c r="I8" s="274" t="s">
        <v>5878</v>
      </c>
      <c r="J8" s="274" t="s">
        <v>5879</v>
      </c>
      <c r="K8" s="862" t="s">
        <v>1179</v>
      </c>
      <c r="L8" s="862" t="s">
        <v>3182</v>
      </c>
    </row>
    <row r="9" spans="1:13" ht="24">
      <c r="A9" s="1008">
        <v>6</v>
      </c>
      <c r="B9" s="1008" t="s">
        <v>5880</v>
      </c>
      <c r="C9" s="1008" t="s">
        <v>12080</v>
      </c>
      <c r="D9" s="305" t="s">
        <v>5881</v>
      </c>
      <c r="E9" s="305">
        <v>40.31</v>
      </c>
      <c r="F9" s="305">
        <v>2027194</v>
      </c>
      <c r="G9" s="305" t="s">
        <v>3226</v>
      </c>
      <c r="H9" s="1020" t="s">
        <v>2870</v>
      </c>
      <c r="I9" s="1008" t="s">
        <v>5878</v>
      </c>
      <c r="J9" s="1008" t="s">
        <v>5879</v>
      </c>
      <c r="K9" s="305" t="s">
        <v>2058</v>
      </c>
      <c r="L9" s="305" t="s">
        <v>1197</v>
      </c>
    </row>
    <row r="10" spans="1:13" ht="24">
      <c r="A10" s="274">
        <v>7</v>
      </c>
      <c r="B10" s="274" t="s">
        <v>5884</v>
      </c>
      <c r="C10" s="274" t="s">
        <v>12080</v>
      </c>
      <c r="D10" s="862" t="s">
        <v>5885</v>
      </c>
      <c r="E10" s="862">
        <v>104.9</v>
      </c>
      <c r="F10" s="862">
        <v>2001454</v>
      </c>
      <c r="G10" s="862" t="s">
        <v>5886</v>
      </c>
      <c r="H10" s="862" t="s">
        <v>5887</v>
      </c>
      <c r="I10" s="274" t="s">
        <v>5888</v>
      </c>
      <c r="J10" s="274" t="s">
        <v>5889</v>
      </c>
      <c r="K10" s="862" t="s">
        <v>1250</v>
      </c>
      <c r="L10" s="862" t="s">
        <v>4203</v>
      </c>
    </row>
    <row r="11" spans="1:13">
      <c r="A11" s="1008">
        <v>8</v>
      </c>
      <c r="B11" s="1008" t="s">
        <v>5890</v>
      </c>
      <c r="C11" s="1008" t="s">
        <v>12080</v>
      </c>
      <c r="D11" s="305" t="s">
        <v>5891</v>
      </c>
      <c r="E11" s="305">
        <v>99.5</v>
      </c>
      <c r="F11" s="305">
        <v>2019086</v>
      </c>
      <c r="G11" s="305" t="s">
        <v>3609</v>
      </c>
      <c r="H11" s="1020" t="s">
        <v>2870</v>
      </c>
      <c r="I11" s="1008" t="s">
        <v>5892</v>
      </c>
      <c r="J11" s="1008" t="s">
        <v>5893</v>
      </c>
      <c r="K11" s="305" t="s">
        <v>1239</v>
      </c>
      <c r="L11" s="305" t="s">
        <v>3610</v>
      </c>
    </row>
    <row r="12" spans="1:13" ht="24">
      <c r="A12" s="274">
        <v>9</v>
      </c>
      <c r="B12" s="274" t="s">
        <v>5905</v>
      </c>
      <c r="C12" s="274" t="s">
        <v>12080</v>
      </c>
      <c r="D12" s="862" t="s">
        <v>5906</v>
      </c>
      <c r="E12" s="862">
        <v>97.55</v>
      </c>
      <c r="F12" s="862">
        <v>2054701</v>
      </c>
      <c r="G12" s="862" t="s">
        <v>5907</v>
      </c>
      <c r="H12" s="1022" t="s">
        <v>2870</v>
      </c>
      <c r="I12" s="274" t="s">
        <v>5897</v>
      </c>
      <c r="J12" s="274" t="s">
        <v>5898</v>
      </c>
      <c r="K12" s="862" t="s">
        <v>1239</v>
      </c>
      <c r="L12" s="862" t="s">
        <v>5899</v>
      </c>
    </row>
    <row r="13" spans="1:13">
      <c r="A13" s="1008">
        <v>10</v>
      </c>
      <c r="B13" s="1008" t="s">
        <v>5894</v>
      </c>
      <c r="C13" s="1008" t="s">
        <v>12080</v>
      </c>
      <c r="D13" s="305" t="s">
        <v>5895</v>
      </c>
      <c r="E13" s="305">
        <v>27.5</v>
      </c>
      <c r="F13" s="305">
        <v>2081547</v>
      </c>
      <c r="G13" s="305" t="s">
        <v>5896</v>
      </c>
      <c r="H13" s="1020" t="s">
        <v>2870</v>
      </c>
      <c r="I13" s="1008" t="s">
        <v>5897</v>
      </c>
      <c r="J13" s="1008" t="s">
        <v>5898</v>
      </c>
      <c r="K13" s="305" t="s">
        <v>1239</v>
      </c>
      <c r="L13" s="305" t="s">
        <v>5899</v>
      </c>
    </row>
    <row r="14" spans="1:13">
      <c r="A14" s="274">
        <v>11</v>
      </c>
      <c r="B14" s="274" t="s">
        <v>5903</v>
      </c>
      <c r="C14" s="274" t="s">
        <v>12080</v>
      </c>
      <c r="D14" s="862" t="s">
        <v>5904</v>
      </c>
      <c r="E14" s="862">
        <v>49.26</v>
      </c>
      <c r="F14" s="862">
        <v>2081547</v>
      </c>
      <c r="G14" s="862" t="s">
        <v>5896</v>
      </c>
      <c r="H14" s="1022" t="s">
        <v>2870</v>
      </c>
      <c r="I14" s="274" t="s">
        <v>5897</v>
      </c>
      <c r="J14" s="274" t="s">
        <v>5898</v>
      </c>
      <c r="K14" s="862" t="s">
        <v>1239</v>
      </c>
      <c r="L14" s="862" t="s">
        <v>5899</v>
      </c>
    </row>
    <row r="15" spans="1:13">
      <c r="A15" s="1008">
        <v>12</v>
      </c>
      <c r="B15" s="1008" t="s">
        <v>5908</v>
      </c>
      <c r="C15" s="1008" t="s">
        <v>12080</v>
      </c>
      <c r="D15" s="305" t="s">
        <v>4366</v>
      </c>
      <c r="E15" s="305">
        <v>8.09</v>
      </c>
      <c r="F15" s="305">
        <v>2305097</v>
      </c>
      <c r="G15" s="305" t="s">
        <v>5909</v>
      </c>
      <c r="H15" s="1020" t="s">
        <v>12084</v>
      </c>
      <c r="I15" s="1008" t="s">
        <v>5897</v>
      </c>
      <c r="J15" s="1008" t="s">
        <v>5898</v>
      </c>
      <c r="K15" s="305" t="s">
        <v>1207</v>
      </c>
      <c r="L15" s="305" t="s">
        <v>4078</v>
      </c>
    </row>
    <row r="16" spans="1:13">
      <c r="A16" s="274">
        <v>13</v>
      </c>
      <c r="B16" s="274" t="s">
        <v>5900</v>
      </c>
      <c r="C16" s="274" t="s">
        <v>12080</v>
      </c>
      <c r="D16" s="862" t="s">
        <v>5901</v>
      </c>
      <c r="E16" s="862">
        <v>131.9</v>
      </c>
      <c r="F16" s="862">
        <v>2695421</v>
      </c>
      <c r="G16" s="862" t="s">
        <v>5902</v>
      </c>
      <c r="H16" s="1022" t="s">
        <v>2870</v>
      </c>
      <c r="I16" s="274" t="s">
        <v>5897</v>
      </c>
      <c r="J16" s="274" t="s">
        <v>5898</v>
      </c>
      <c r="K16" s="862" t="s">
        <v>1239</v>
      </c>
      <c r="L16" s="862" t="s">
        <v>5899</v>
      </c>
    </row>
    <row r="17" spans="1:12">
      <c r="A17" s="1008">
        <v>14</v>
      </c>
      <c r="B17" s="1008" t="s">
        <v>5919</v>
      </c>
      <c r="C17" s="1008" t="s">
        <v>12080</v>
      </c>
      <c r="D17" s="305" t="s">
        <v>4336</v>
      </c>
      <c r="E17" s="305">
        <v>8.56</v>
      </c>
      <c r="F17" s="305">
        <v>6140963</v>
      </c>
      <c r="G17" s="305" t="s">
        <v>5920</v>
      </c>
      <c r="H17" s="1020" t="s">
        <v>2870</v>
      </c>
      <c r="I17" s="1008" t="s">
        <v>5914</v>
      </c>
      <c r="J17" s="1008" t="s">
        <v>5915</v>
      </c>
      <c r="K17" s="305" t="s">
        <v>1239</v>
      </c>
      <c r="L17" s="305" t="s">
        <v>3732</v>
      </c>
    </row>
    <row r="18" spans="1:12">
      <c r="A18" s="274">
        <v>15</v>
      </c>
      <c r="B18" s="274" t="s">
        <v>5932</v>
      </c>
      <c r="C18" s="274" t="s">
        <v>12080</v>
      </c>
      <c r="D18" s="862" t="s">
        <v>5930</v>
      </c>
      <c r="E18" s="862">
        <v>303.27</v>
      </c>
      <c r="F18" s="862">
        <v>3555763</v>
      </c>
      <c r="G18" s="862" t="s">
        <v>5926</v>
      </c>
      <c r="H18" s="1022" t="s">
        <v>2870</v>
      </c>
      <c r="I18" s="274" t="s">
        <v>5914</v>
      </c>
      <c r="J18" s="274" t="s">
        <v>5915</v>
      </c>
      <c r="K18" s="862" t="s">
        <v>1223</v>
      </c>
      <c r="L18" s="862" t="s">
        <v>1101</v>
      </c>
    </row>
    <row r="19" spans="1:12">
      <c r="A19" s="1008">
        <v>16</v>
      </c>
      <c r="B19" s="1008" t="s">
        <v>5929</v>
      </c>
      <c r="C19" s="1008" t="s">
        <v>12080</v>
      </c>
      <c r="D19" s="305" t="s">
        <v>5930</v>
      </c>
      <c r="E19" s="305">
        <v>72.739999999999995</v>
      </c>
      <c r="F19" s="305">
        <v>3553779</v>
      </c>
      <c r="G19" s="305" t="s">
        <v>5931</v>
      </c>
      <c r="H19" s="1020" t="s">
        <v>2870</v>
      </c>
      <c r="I19" s="1008" t="s">
        <v>5914</v>
      </c>
      <c r="J19" s="1008" t="s">
        <v>5915</v>
      </c>
      <c r="K19" s="305" t="s">
        <v>1223</v>
      </c>
      <c r="L19" s="305" t="s">
        <v>1101</v>
      </c>
    </row>
    <row r="20" spans="1:12" ht="24">
      <c r="A20" s="274">
        <v>17</v>
      </c>
      <c r="B20" s="274" t="s">
        <v>5927</v>
      </c>
      <c r="C20" s="274" t="s">
        <v>12080</v>
      </c>
      <c r="D20" s="862" t="s">
        <v>5922</v>
      </c>
      <c r="E20" s="862">
        <v>103.47</v>
      </c>
      <c r="F20" s="862">
        <v>3738191</v>
      </c>
      <c r="G20" s="862" t="s">
        <v>5928</v>
      </c>
      <c r="H20" s="1022" t="s">
        <v>2870</v>
      </c>
      <c r="I20" s="274" t="s">
        <v>5914</v>
      </c>
      <c r="J20" s="274" t="s">
        <v>5915</v>
      </c>
      <c r="K20" s="862" t="s">
        <v>1207</v>
      </c>
      <c r="L20" s="862" t="s">
        <v>3665</v>
      </c>
    </row>
    <row r="21" spans="1:12" ht="24">
      <c r="A21" s="1008">
        <v>18</v>
      </c>
      <c r="B21" s="1008" t="s">
        <v>5924</v>
      </c>
      <c r="C21" s="1008" t="s">
        <v>12080</v>
      </c>
      <c r="D21" s="305" t="s">
        <v>12085</v>
      </c>
      <c r="E21" s="305">
        <v>148.44999999999999</v>
      </c>
      <c r="F21" s="305">
        <v>5056721</v>
      </c>
      <c r="G21" s="305" t="s">
        <v>12086</v>
      </c>
      <c r="H21" s="305" t="s">
        <v>5872</v>
      </c>
      <c r="I21" s="1008" t="s">
        <v>5914</v>
      </c>
      <c r="J21" s="1008" t="s">
        <v>5915</v>
      </c>
      <c r="K21" s="305" t="s">
        <v>1223</v>
      </c>
      <c r="L21" s="305" t="s">
        <v>1101</v>
      </c>
    </row>
    <row r="22" spans="1:12" ht="24">
      <c r="A22" s="274">
        <v>19</v>
      </c>
      <c r="B22" s="274" t="s">
        <v>5921</v>
      </c>
      <c r="C22" s="274" t="s">
        <v>12080</v>
      </c>
      <c r="D22" s="862" t="s">
        <v>5922</v>
      </c>
      <c r="E22" s="862">
        <v>224.99</v>
      </c>
      <c r="F22" s="862">
        <v>3557588</v>
      </c>
      <c r="G22" s="862" t="s">
        <v>5923</v>
      </c>
      <c r="H22" s="1022" t="s">
        <v>2870</v>
      </c>
      <c r="I22" s="274" t="s">
        <v>5914</v>
      </c>
      <c r="J22" s="274" t="s">
        <v>5915</v>
      </c>
      <c r="K22" s="862" t="s">
        <v>1207</v>
      </c>
      <c r="L22" s="862" t="s">
        <v>3665</v>
      </c>
    </row>
    <row r="23" spans="1:12" ht="24">
      <c r="A23" s="1008">
        <v>20</v>
      </c>
      <c r="B23" s="1008" t="s">
        <v>5916</v>
      </c>
      <c r="C23" s="1008" t="s">
        <v>12080</v>
      </c>
      <c r="D23" s="305" t="s">
        <v>5917</v>
      </c>
      <c r="E23" s="305">
        <v>72.05</v>
      </c>
      <c r="F23" s="305">
        <v>2081547</v>
      </c>
      <c r="G23" s="305" t="s">
        <v>5896</v>
      </c>
      <c r="H23" s="1020" t="s">
        <v>2870</v>
      </c>
      <c r="I23" s="1008" t="s">
        <v>5914</v>
      </c>
      <c r="J23" s="1008" t="s">
        <v>5915</v>
      </c>
      <c r="K23" s="305" t="s">
        <v>1207</v>
      </c>
      <c r="L23" s="305" t="s">
        <v>3665</v>
      </c>
    </row>
    <row r="24" spans="1:12" ht="24">
      <c r="A24" s="274">
        <v>21</v>
      </c>
      <c r="B24" s="274" t="s">
        <v>5911</v>
      </c>
      <c r="C24" s="274" t="s">
        <v>12080</v>
      </c>
      <c r="D24" s="862" t="s">
        <v>5912</v>
      </c>
      <c r="E24" s="862">
        <v>112.64</v>
      </c>
      <c r="F24" s="862">
        <v>5470862</v>
      </c>
      <c r="G24" s="862" t="s">
        <v>5913</v>
      </c>
      <c r="H24" s="1022" t="s">
        <v>2870</v>
      </c>
      <c r="I24" s="274" t="s">
        <v>5914</v>
      </c>
      <c r="J24" s="274" t="s">
        <v>5915</v>
      </c>
      <c r="K24" s="862" t="s">
        <v>1207</v>
      </c>
      <c r="L24" s="862" t="s">
        <v>3665</v>
      </c>
    </row>
    <row r="25" spans="1:12" ht="24">
      <c r="A25" s="1008">
        <v>22</v>
      </c>
      <c r="B25" s="1008" t="s">
        <v>12087</v>
      </c>
      <c r="C25" s="1008" t="s">
        <v>12080</v>
      </c>
      <c r="D25" s="305" t="s">
        <v>12088</v>
      </c>
      <c r="E25" s="305">
        <v>25.97</v>
      </c>
      <c r="F25" s="305">
        <v>2088932</v>
      </c>
      <c r="G25" s="305" t="s">
        <v>12089</v>
      </c>
      <c r="H25" s="1020" t="s">
        <v>2870</v>
      </c>
      <c r="I25" s="1008" t="s">
        <v>5914</v>
      </c>
      <c r="J25" s="1008" t="s">
        <v>5915</v>
      </c>
      <c r="K25" s="305" t="s">
        <v>2022</v>
      </c>
      <c r="L25" s="305" t="s">
        <v>10181</v>
      </c>
    </row>
    <row r="26" spans="1:12" ht="24">
      <c r="A26" s="274">
        <v>23</v>
      </c>
      <c r="B26" s="274" t="s">
        <v>5933</v>
      </c>
      <c r="C26" s="274" t="s">
        <v>12080</v>
      </c>
      <c r="D26" s="862" t="s">
        <v>5934</v>
      </c>
      <c r="E26" s="862">
        <v>433.64</v>
      </c>
      <c r="F26" s="862">
        <v>2041391</v>
      </c>
      <c r="G26" s="862" t="s">
        <v>5935</v>
      </c>
      <c r="H26" s="1022" t="s">
        <v>2870</v>
      </c>
      <c r="I26" s="274" t="s">
        <v>5936</v>
      </c>
      <c r="J26" s="274" t="s">
        <v>5937</v>
      </c>
      <c r="K26" s="862" t="s">
        <v>2022</v>
      </c>
      <c r="L26" s="862" t="s">
        <v>3059</v>
      </c>
    </row>
    <row r="27" spans="1:12">
      <c r="A27" s="1008">
        <v>24</v>
      </c>
      <c r="B27" s="1008" t="s">
        <v>5938</v>
      </c>
      <c r="C27" s="1008" t="s">
        <v>12080</v>
      </c>
      <c r="D27" s="305" t="s">
        <v>5939</v>
      </c>
      <c r="E27" s="305">
        <v>11.67</v>
      </c>
      <c r="F27" s="305">
        <v>2873575</v>
      </c>
      <c r="G27" s="305" t="s">
        <v>5940</v>
      </c>
      <c r="H27" s="1020" t="s">
        <v>2870</v>
      </c>
      <c r="I27" s="1008" t="s">
        <v>5941</v>
      </c>
      <c r="J27" s="1008" t="s">
        <v>5942</v>
      </c>
      <c r="K27" s="305" t="s">
        <v>2022</v>
      </c>
      <c r="L27" s="305" t="s">
        <v>2969</v>
      </c>
    </row>
    <row r="28" spans="1:12" ht="24">
      <c r="A28" s="274">
        <v>25</v>
      </c>
      <c r="B28" s="274" t="s">
        <v>5943</v>
      </c>
      <c r="C28" s="274" t="s">
        <v>12080</v>
      </c>
      <c r="D28" s="862" t="s">
        <v>5944</v>
      </c>
      <c r="E28" s="862">
        <v>89.73</v>
      </c>
      <c r="F28" s="862">
        <v>2034859</v>
      </c>
      <c r="G28" s="862" t="s">
        <v>5945</v>
      </c>
      <c r="H28" s="862" t="s">
        <v>5887</v>
      </c>
      <c r="I28" s="274" t="s">
        <v>5946</v>
      </c>
      <c r="J28" s="274" t="s">
        <v>5947</v>
      </c>
      <c r="K28" s="862" t="s">
        <v>1260</v>
      </c>
      <c r="L28" s="862" t="s">
        <v>3507</v>
      </c>
    </row>
    <row r="29" spans="1:12">
      <c r="A29" s="1008">
        <v>26</v>
      </c>
      <c r="B29" s="1008" t="s">
        <v>5957</v>
      </c>
      <c r="C29" s="1008" t="s">
        <v>12080</v>
      </c>
      <c r="D29" s="305" t="s">
        <v>5955</v>
      </c>
      <c r="E29" s="305">
        <v>55.76</v>
      </c>
      <c r="F29" s="305">
        <v>5443431</v>
      </c>
      <c r="G29" s="305" t="s">
        <v>5958</v>
      </c>
      <c r="H29" s="1020" t="s">
        <v>2870</v>
      </c>
      <c r="I29" s="1008" t="s">
        <v>5951</v>
      </c>
      <c r="J29" s="1008" t="s">
        <v>5952</v>
      </c>
      <c r="K29" s="305" t="s">
        <v>2058</v>
      </c>
      <c r="L29" s="305" t="s">
        <v>1197</v>
      </c>
    </row>
    <row r="30" spans="1:12">
      <c r="A30" s="274">
        <v>27</v>
      </c>
      <c r="B30" s="274" t="s">
        <v>5948</v>
      </c>
      <c r="C30" s="274" t="s">
        <v>12080</v>
      </c>
      <c r="D30" s="862" t="s">
        <v>5949</v>
      </c>
      <c r="E30" s="862">
        <v>31.97</v>
      </c>
      <c r="F30" s="862">
        <v>2682702</v>
      </c>
      <c r="G30" s="862" t="s">
        <v>5950</v>
      </c>
      <c r="H30" s="1022" t="s">
        <v>2870</v>
      </c>
      <c r="I30" s="274" t="s">
        <v>5951</v>
      </c>
      <c r="J30" s="274" t="s">
        <v>5952</v>
      </c>
      <c r="K30" s="862" t="s">
        <v>2058</v>
      </c>
      <c r="L30" s="862" t="s">
        <v>5953</v>
      </c>
    </row>
    <row r="31" spans="1:12">
      <c r="A31" s="1008">
        <v>28</v>
      </c>
      <c r="B31" s="1008" t="s">
        <v>5954</v>
      </c>
      <c r="C31" s="1008" t="s">
        <v>12080</v>
      </c>
      <c r="D31" s="305" t="s">
        <v>5955</v>
      </c>
      <c r="E31" s="305">
        <v>29.01</v>
      </c>
      <c r="F31" s="305">
        <v>2640635</v>
      </c>
      <c r="G31" s="305" t="s">
        <v>5956</v>
      </c>
      <c r="H31" s="1020" t="s">
        <v>2870</v>
      </c>
      <c r="I31" s="1008" t="s">
        <v>5951</v>
      </c>
      <c r="J31" s="1008" t="s">
        <v>5952</v>
      </c>
      <c r="K31" s="305" t="s">
        <v>2058</v>
      </c>
      <c r="L31" s="305" t="s">
        <v>1197</v>
      </c>
    </row>
    <row r="32" spans="1:12">
      <c r="A32" s="274">
        <v>29</v>
      </c>
      <c r="B32" s="274" t="s">
        <v>5959</v>
      </c>
      <c r="C32" s="274" t="s">
        <v>12080</v>
      </c>
      <c r="D32" s="862" t="s">
        <v>3002</v>
      </c>
      <c r="E32" s="862">
        <v>21.74</v>
      </c>
      <c r="F32" s="862">
        <v>2868687</v>
      </c>
      <c r="G32" s="862" t="s">
        <v>5960</v>
      </c>
      <c r="H32" s="1022" t="s">
        <v>2870</v>
      </c>
      <c r="I32" s="274" t="s">
        <v>5961</v>
      </c>
      <c r="J32" s="274" t="s">
        <v>5962</v>
      </c>
      <c r="K32" s="862" t="s">
        <v>1239</v>
      </c>
      <c r="L32" s="862" t="s">
        <v>3002</v>
      </c>
    </row>
    <row r="33" spans="1:12" ht="45">
      <c r="A33" s="1008">
        <v>30</v>
      </c>
      <c r="B33" s="1008" t="s">
        <v>5963</v>
      </c>
      <c r="C33" s="1008" t="s">
        <v>12080</v>
      </c>
      <c r="D33" s="305" t="s">
        <v>5964</v>
      </c>
      <c r="E33" s="305">
        <v>8.92</v>
      </c>
      <c r="F33" s="305">
        <v>2108291</v>
      </c>
      <c r="G33" s="305" t="s">
        <v>5965</v>
      </c>
      <c r="H33" s="1020" t="s">
        <v>5966</v>
      </c>
      <c r="I33" s="1008" t="s">
        <v>5967</v>
      </c>
      <c r="J33" s="1008" t="s">
        <v>5968</v>
      </c>
      <c r="K33" s="305" t="s">
        <v>1239</v>
      </c>
      <c r="L33" s="305" t="s">
        <v>5899</v>
      </c>
    </row>
    <row r="34" spans="1:12" ht="45">
      <c r="A34" s="274">
        <v>31</v>
      </c>
      <c r="B34" s="274" t="s">
        <v>5969</v>
      </c>
      <c r="C34" s="274" t="s">
        <v>12080</v>
      </c>
      <c r="D34" s="862" t="s">
        <v>5970</v>
      </c>
      <c r="E34" s="862">
        <v>17.329999999999998</v>
      </c>
      <c r="F34" s="862">
        <v>2108291</v>
      </c>
      <c r="G34" s="862" t="s">
        <v>5965</v>
      </c>
      <c r="H34" s="1022" t="s">
        <v>5966</v>
      </c>
      <c r="I34" s="274" t="s">
        <v>5967</v>
      </c>
      <c r="J34" s="274" t="s">
        <v>5968</v>
      </c>
      <c r="K34" s="862" t="s">
        <v>1239</v>
      </c>
      <c r="L34" s="862" t="s">
        <v>5899</v>
      </c>
    </row>
    <row r="35" spans="1:12" ht="45">
      <c r="A35" s="1008">
        <v>32</v>
      </c>
      <c r="B35" s="1008" t="s">
        <v>5971</v>
      </c>
      <c r="C35" s="1008" t="s">
        <v>12080</v>
      </c>
      <c r="D35" s="305" t="s">
        <v>5972</v>
      </c>
      <c r="E35" s="305">
        <v>40.64</v>
      </c>
      <c r="F35" s="305">
        <v>2094533</v>
      </c>
      <c r="G35" s="305" t="s">
        <v>5973</v>
      </c>
      <c r="H35" s="1020" t="s">
        <v>5966</v>
      </c>
      <c r="I35" s="1008" t="s">
        <v>5974</v>
      </c>
      <c r="J35" s="1008" t="s">
        <v>5975</v>
      </c>
      <c r="K35" s="305" t="s">
        <v>1239</v>
      </c>
      <c r="L35" s="305" t="s">
        <v>3732</v>
      </c>
    </row>
    <row r="36" spans="1:12" ht="24">
      <c r="A36" s="274">
        <v>33</v>
      </c>
      <c r="B36" s="274" t="s">
        <v>5981</v>
      </c>
      <c r="C36" s="274" t="s">
        <v>12080</v>
      </c>
      <c r="D36" s="862" t="s">
        <v>3537</v>
      </c>
      <c r="E36" s="862">
        <v>8.9600000000000009</v>
      </c>
      <c r="F36" s="862">
        <v>6183506</v>
      </c>
      <c r="G36" s="862" t="s">
        <v>5982</v>
      </c>
      <c r="H36" s="1022" t="s">
        <v>2870</v>
      </c>
      <c r="I36" s="274" t="s">
        <v>5979</v>
      </c>
      <c r="J36" s="274" t="s">
        <v>5980</v>
      </c>
      <c r="K36" s="862" t="s">
        <v>2022</v>
      </c>
      <c r="L36" s="862" t="s">
        <v>2903</v>
      </c>
    </row>
    <row r="37" spans="1:12" ht="36">
      <c r="A37" s="1008">
        <v>34</v>
      </c>
      <c r="B37" s="1008" t="s">
        <v>5976</v>
      </c>
      <c r="C37" s="1008" t="s">
        <v>12080</v>
      </c>
      <c r="D37" s="305" t="s">
        <v>5977</v>
      </c>
      <c r="E37" s="305">
        <v>37.19</v>
      </c>
      <c r="F37" s="305">
        <v>5045894</v>
      </c>
      <c r="G37" s="305" t="s">
        <v>5978</v>
      </c>
      <c r="H37" s="1020" t="s">
        <v>2870</v>
      </c>
      <c r="I37" s="1008" t="s">
        <v>5979</v>
      </c>
      <c r="J37" s="1008" t="s">
        <v>5980</v>
      </c>
      <c r="K37" s="305" t="s">
        <v>2022</v>
      </c>
      <c r="L37" s="305" t="s">
        <v>2903</v>
      </c>
    </row>
    <row r="38" spans="1:12">
      <c r="A38" s="274">
        <v>35</v>
      </c>
      <c r="B38" s="274" t="s">
        <v>5983</v>
      </c>
      <c r="C38" s="274" t="s">
        <v>12080</v>
      </c>
      <c r="D38" s="862" t="s">
        <v>5984</v>
      </c>
      <c r="E38" s="862">
        <v>14.16</v>
      </c>
      <c r="F38" s="862">
        <v>2550466</v>
      </c>
      <c r="G38" s="862" t="s">
        <v>5985</v>
      </c>
      <c r="H38" s="1022" t="s">
        <v>2870</v>
      </c>
      <c r="I38" s="274" t="s">
        <v>5986</v>
      </c>
      <c r="J38" s="274" t="s">
        <v>5987</v>
      </c>
      <c r="K38" s="862" t="s">
        <v>1202</v>
      </c>
      <c r="L38" s="862" t="s">
        <v>3006</v>
      </c>
    </row>
    <row r="39" spans="1:12">
      <c r="A39" s="1008">
        <v>36</v>
      </c>
      <c r="B39" s="1008" t="s">
        <v>5988</v>
      </c>
      <c r="C39" s="1008" t="s">
        <v>12080</v>
      </c>
      <c r="D39" s="305" t="s">
        <v>5989</v>
      </c>
      <c r="E39" s="305">
        <v>5.66</v>
      </c>
      <c r="F39" s="305">
        <v>2550466</v>
      </c>
      <c r="G39" s="305" t="s">
        <v>5985</v>
      </c>
      <c r="H39" s="1020" t="s">
        <v>2870</v>
      </c>
      <c r="I39" s="1008" t="s">
        <v>5986</v>
      </c>
      <c r="J39" s="1008" t="s">
        <v>5987</v>
      </c>
      <c r="K39" s="305" t="s">
        <v>1202</v>
      </c>
      <c r="L39" s="305" t="s">
        <v>3006</v>
      </c>
    </row>
    <row r="40" spans="1:12">
      <c r="A40" s="274">
        <v>37</v>
      </c>
      <c r="B40" s="274" t="s">
        <v>5990</v>
      </c>
      <c r="C40" s="274" t="s">
        <v>12080</v>
      </c>
      <c r="D40" s="862" t="s">
        <v>5991</v>
      </c>
      <c r="E40" s="862">
        <v>19.989999999999998</v>
      </c>
      <c r="F40" s="862">
        <v>2550466</v>
      </c>
      <c r="G40" s="862" t="s">
        <v>5985</v>
      </c>
      <c r="H40" s="1022" t="s">
        <v>2870</v>
      </c>
      <c r="I40" s="274" t="s">
        <v>5986</v>
      </c>
      <c r="J40" s="274" t="s">
        <v>5987</v>
      </c>
      <c r="K40" s="862" t="s">
        <v>1202</v>
      </c>
      <c r="L40" s="862" t="s">
        <v>3402</v>
      </c>
    </row>
    <row r="41" spans="1:12">
      <c r="A41" s="1008">
        <v>38</v>
      </c>
      <c r="B41" s="1008" t="s">
        <v>5998</v>
      </c>
      <c r="C41" s="1008" t="s">
        <v>12080</v>
      </c>
      <c r="D41" s="305" t="s">
        <v>4421</v>
      </c>
      <c r="E41" s="305">
        <v>371.41</v>
      </c>
      <c r="F41" s="305">
        <v>2550466</v>
      </c>
      <c r="G41" s="305" t="s">
        <v>5985</v>
      </c>
      <c r="H41" s="1020" t="s">
        <v>2870</v>
      </c>
      <c r="I41" s="1008" t="s">
        <v>5993</v>
      </c>
      <c r="J41" s="1008" t="s">
        <v>5994</v>
      </c>
      <c r="K41" s="305" t="s">
        <v>1265</v>
      </c>
      <c r="L41" s="305" t="s">
        <v>4421</v>
      </c>
    </row>
    <row r="42" spans="1:12">
      <c r="A42" s="274">
        <v>39</v>
      </c>
      <c r="B42" s="274" t="s">
        <v>5992</v>
      </c>
      <c r="C42" s="274" t="s">
        <v>12080</v>
      </c>
      <c r="D42" s="862" t="s">
        <v>3682</v>
      </c>
      <c r="E42" s="862">
        <v>69.349999999999994</v>
      </c>
      <c r="F42" s="862">
        <v>2550466</v>
      </c>
      <c r="G42" s="862" t="s">
        <v>5985</v>
      </c>
      <c r="H42" s="1022" t="s">
        <v>2870</v>
      </c>
      <c r="I42" s="274" t="s">
        <v>5993</v>
      </c>
      <c r="J42" s="274" t="s">
        <v>5994</v>
      </c>
      <c r="K42" s="862" t="s">
        <v>1265</v>
      </c>
      <c r="L42" s="862" t="s">
        <v>4407</v>
      </c>
    </row>
    <row r="43" spans="1:12" ht="24">
      <c r="A43" s="1008">
        <v>40</v>
      </c>
      <c r="B43" s="1008" t="s">
        <v>5995</v>
      </c>
      <c r="C43" s="1008" t="s">
        <v>12080</v>
      </c>
      <c r="D43" s="305" t="s">
        <v>5996</v>
      </c>
      <c r="E43" s="305">
        <v>503.43</v>
      </c>
      <c r="F43" s="305">
        <v>2550466</v>
      </c>
      <c r="G43" s="305" t="s">
        <v>5985</v>
      </c>
      <c r="H43" s="1020" t="s">
        <v>2870</v>
      </c>
      <c r="I43" s="1008" t="s">
        <v>5993</v>
      </c>
      <c r="J43" s="1008" t="s">
        <v>5994</v>
      </c>
      <c r="K43" s="305" t="s">
        <v>2886</v>
      </c>
      <c r="L43" s="305" t="s">
        <v>12090</v>
      </c>
    </row>
    <row r="44" spans="1:12">
      <c r="A44" s="274">
        <v>41</v>
      </c>
      <c r="B44" s="274" t="s">
        <v>6004</v>
      </c>
      <c r="C44" s="274" t="s">
        <v>12080</v>
      </c>
      <c r="D44" s="862" t="s">
        <v>6005</v>
      </c>
      <c r="E44" s="862">
        <v>12.77</v>
      </c>
      <c r="F44" s="862">
        <v>2344343</v>
      </c>
      <c r="G44" s="862" t="s">
        <v>6006</v>
      </c>
      <c r="H44" s="1022" t="s">
        <v>2870</v>
      </c>
      <c r="I44" s="274" t="s">
        <v>6002</v>
      </c>
      <c r="J44" s="274" t="s">
        <v>6003</v>
      </c>
      <c r="K44" s="862" t="s">
        <v>1239</v>
      </c>
      <c r="L44" s="862" t="s">
        <v>5899</v>
      </c>
    </row>
    <row r="45" spans="1:12">
      <c r="A45" s="1008">
        <v>42</v>
      </c>
      <c r="B45" s="1008" t="s">
        <v>6007</v>
      </c>
      <c r="C45" s="1008" t="s">
        <v>12080</v>
      </c>
      <c r="D45" s="305" t="s">
        <v>6008</v>
      </c>
      <c r="E45" s="305">
        <v>26.43</v>
      </c>
      <c r="F45" s="305">
        <v>2602504</v>
      </c>
      <c r="G45" s="305" t="s">
        <v>12091</v>
      </c>
      <c r="H45" s="1020" t="s">
        <v>2870</v>
      </c>
      <c r="I45" s="1008" t="s">
        <v>6002</v>
      </c>
      <c r="J45" s="1008" t="s">
        <v>6003</v>
      </c>
      <c r="K45" s="305" t="s">
        <v>1239</v>
      </c>
      <c r="L45" s="305" t="s">
        <v>5899</v>
      </c>
    </row>
    <row r="46" spans="1:12">
      <c r="A46" s="274">
        <v>43</v>
      </c>
      <c r="B46" s="274" t="s">
        <v>6010</v>
      </c>
      <c r="C46" s="274" t="s">
        <v>12080</v>
      </c>
      <c r="D46" s="862" t="s">
        <v>6011</v>
      </c>
      <c r="E46" s="862">
        <v>41.11</v>
      </c>
      <c r="F46" s="862">
        <v>5231337</v>
      </c>
      <c r="G46" s="862" t="s">
        <v>6012</v>
      </c>
      <c r="H46" s="1022" t="s">
        <v>2870</v>
      </c>
      <c r="I46" s="274" t="s">
        <v>6002</v>
      </c>
      <c r="J46" s="274" t="s">
        <v>6003</v>
      </c>
      <c r="K46" s="862" t="s">
        <v>1239</v>
      </c>
      <c r="L46" s="862" t="s">
        <v>5899</v>
      </c>
    </row>
    <row r="47" spans="1:12" ht="24">
      <c r="A47" s="1008">
        <v>44</v>
      </c>
      <c r="B47" s="1008" t="s">
        <v>5999</v>
      </c>
      <c r="C47" s="1008" t="s">
        <v>12080</v>
      </c>
      <c r="D47" s="305" t="s">
        <v>6000</v>
      </c>
      <c r="E47" s="305">
        <v>202.34</v>
      </c>
      <c r="F47" s="305">
        <v>2570769</v>
      </c>
      <c r="G47" s="305" t="s">
        <v>6001</v>
      </c>
      <c r="H47" s="305" t="s">
        <v>5872</v>
      </c>
      <c r="I47" s="1008" t="s">
        <v>6002</v>
      </c>
      <c r="J47" s="1008" t="s">
        <v>6003</v>
      </c>
      <c r="K47" s="305" t="s">
        <v>1239</v>
      </c>
      <c r="L47" s="305" t="s">
        <v>5899</v>
      </c>
    </row>
    <row r="48" spans="1:12">
      <c r="A48" s="274">
        <v>45</v>
      </c>
      <c r="B48" s="274" t="s">
        <v>6013</v>
      </c>
      <c r="C48" s="274" t="s">
        <v>12080</v>
      </c>
      <c r="D48" s="862" t="s">
        <v>6014</v>
      </c>
      <c r="E48" s="862">
        <v>276.91000000000003</v>
      </c>
      <c r="F48" s="862">
        <v>2016656</v>
      </c>
      <c r="G48" s="862" t="s">
        <v>6015</v>
      </c>
      <c r="H48" s="1022" t="s">
        <v>6130</v>
      </c>
      <c r="I48" s="274" t="s">
        <v>6017</v>
      </c>
      <c r="J48" s="274" t="s">
        <v>6018</v>
      </c>
      <c r="K48" s="862" t="s">
        <v>1759</v>
      </c>
      <c r="L48" s="862" t="s">
        <v>6019</v>
      </c>
    </row>
    <row r="49" spans="1:12">
      <c r="A49" s="1008">
        <v>46</v>
      </c>
      <c r="B49" s="1008" t="s">
        <v>12092</v>
      </c>
      <c r="C49" s="1008" t="s">
        <v>12080</v>
      </c>
      <c r="D49" s="305" t="s">
        <v>3273</v>
      </c>
      <c r="E49" s="305">
        <v>0.54</v>
      </c>
      <c r="F49" s="305">
        <v>2025752</v>
      </c>
      <c r="G49" s="305" t="s">
        <v>5865</v>
      </c>
      <c r="H49" s="1020" t="s">
        <v>2870</v>
      </c>
      <c r="I49" s="1008" t="s">
        <v>12093</v>
      </c>
      <c r="J49" s="1008" t="s">
        <v>12094</v>
      </c>
      <c r="K49" s="305" t="s">
        <v>824</v>
      </c>
      <c r="L49" s="305" t="s">
        <v>3273</v>
      </c>
    </row>
    <row r="50" spans="1:12">
      <c r="A50" s="274">
        <v>47</v>
      </c>
      <c r="B50" s="274" t="s">
        <v>6020</v>
      </c>
      <c r="C50" s="274" t="s">
        <v>12080</v>
      </c>
      <c r="D50" s="862" t="s">
        <v>6021</v>
      </c>
      <c r="E50" s="862">
        <v>91.16</v>
      </c>
      <c r="F50" s="862">
        <v>2095025</v>
      </c>
      <c r="G50" s="862" t="s">
        <v>6022</v>
      </c>
      <c r="H50" s="1022" t="s">
        <v>2870</v>
      </c>
      <c r="I50" s="274" t="s">
        <v>6023</v>
      </c>
      <c r="J50" s="274" t="s">
        <v>6024</v>
      </c>
      <c r="K50" s="862" t="s">
        <v>1759</v>
      </c>
      <c r="L50" s="862" t="s">
        <v>2908</v>
      </c>
    </row>
    <row r="51" spans="1:12">
      <c r="A51" s="1008">
        <v>48</v>
      </c>
      <c r="B51" s="1008" t="s">
        <v>6032</v>
      </c>
      <c r="C51" s="1008" t="s">
        <v>12080</v>
      </c>
      <c r="D51" s="305" t="s">
        <v>6026</v>
      </c>
      <c r="E51" s="305">
        <v>228.21</v>
      </c>
      <c r="F51" s="305">
        <v>5586879</v>
      </c>
      <c r="G51" s="305" t="s">
        <v>6033</v>
      </c>
      <c r="H51" s="1020" t="s">
        <v>2870</v>
      </c>
      <c r="I51" s="1008" t="s">
        <v>6028</v>
      </c>
      <c r="J51" s="1008" t="s">
        <v>6029</v>
      </c>
      <c r="K51" s="305" t="s">
        <v>2022</v>
      </c>
      <c r="L51" s="305" t="s">
        <v>2903</v>
      </c>
    </row>
    <row r="52" spans="1:12">
      <c r="A52" s="274">
        <v>49</v>
      </c>
      <c r="B52" s="274" t="s">
        <v>6025</v>
      </c>
      <c r="C52" s="274" t="s">
        <v>12080</v>
      </c>
      <c r="D52" s="862" t="s">
        <v>6026</v>
      </c>
      <c r="E52" s="862">
        <v>178.12</v>
      </c>
      <c r="F52" s="862">
        <v>2091798</v>
      </c>
      <c r="G52" s="862" t="s">
        <v>6027</v>
      </c>
      <c r="H52" s="1022" t="s">
        <v>2870</v>
      </c>
      <c r="I52" s="274" t="s">
        <v>6028</v>
      </c>
      <c r="J52" s="274" t="s">
        <v>6029</v>
      </c>
      <c r="K52" s="862" t="s">
        <v>2022</v>
      </c>
      <c r="L52" s="862" t="s">
        <v>2903</v>
      </c>
    </row>
    <row r="53" spans="1:12">
      <c r="A53" s="1008">
        <v>50</v>
      </c>
      <c r="B53" s="1008" t="s">
        <v>6030</v>
      </c>
      <c r="C53" s="1008" t="s">
        <v>12080</v>
      </c>
      <c r="D53" s="305" t="s">
        <v>6026</v>
      </c>
      <c r="E53" s="305">
        <v>81.540000000000006</v>
      </c>
      <c r="F53" s="305">
        <v>5935539</v>
      </c>
      <c r="G53" s="305" t="s">
        <v>6031</v>
      </c>
      <c r="H53" s="1020" t="s">
        <v>2870</v>
      </c>
      <c r="I53" s="1008" t="s">
        <v>6028</v>
      </c>
      <c r="J53" s="1008" t="s">
        <v>6029</v>
      </c>
      <c r="K53" s="305" t="s">
        <v>2022</v>
      </c>
      <c r="L53" s="305" t="s">
        <v>2903</v>
      </c>
    </row>
    <row r="54" spans="1:12">
      <c r="A54" s="274">
        <v>51</v>
      </c>
      <c r="B54" s="274" t="s">
        <v>6034</v>
      </c>
      <c r="C54" s="274" t="s">
        <v>12080</v>
      </c>
      <c r="D54" s="862" t="s">
        <v>6035</v>
      </c>
      <c r="E54" s="862">
        <v>56.96</v>
      </c>
      <c r="F54" s="862">
        <v>5229049</v>
      </c>
      <c r="G54" s="862" t="s">
        <v>6036</v>
      </c>
      <c r="H54" s="1022" t="s">
        <v>2870</v>
      </c>
      <c r="I54" s="274" t="s">
        <v>6037</v>
      </c>
      <c r="J54" s="274" t="s">
        <v>6038</v>
      </c>
      <c r="K54" s="862" t="s">
        <v>2022</v>
      </c>
      <c r="L54" s="862" t="s">
        <v>2903</v>
      </c>
    </row>
    <row r="55" spans="1:12" ht="24">
      <c r="A55" s="1008">
        <v>52</v>
      </c>
      <c r="B55" s="1008" t="s">
        <v>6039</v>
      </c>
      <c r="C55" s="1008" t="s">
        <v>12080</v>
      </c>
      <c r="D55" s="305" t="s">
        <v>3344</v>
      </c>
      <c r="E55" s="305">
        <v>57.34</v>
      </c>
      <c r="F55" s="305">
        <v>2643928</v>
      </c>
      <c r="G55" s="305" t="s">
        <v>6040</v>
      </c>
      <c r="H55" s="305" t="s">
        <v>5887</v>
      </c>
      <c r="I55" s="1008" t="s">
        <v>6041</v>
      </c>
      <c r="J55" s="1008" t="s">
        <v>6042</v>
      </c>
      <c r="K55" s="305" t="s">
        <v>1265</v>
      </c>
      <c r="L55" s="305" t="s">
        <v>3150</v>
      </c>
    </row>
    <row r="56" spans="1:12" ht="24">
      <c r="A56" s="274">
        <v>53</v>
      </c>
      <c r="B56" s="274" t="s">
        <v>6043</v>
      </c>
      <c r="C56" s="274" t="s">
        <v>12080</v>
      </c>
      <c r="D56" s="862" t="s">
        <v>6044</v>
      </c>
      <c r="E56" s="862">
        <v>89.3</v>
      </c>
      <c r="F56" s="862">
        <v>2100754</v>
      </c>
      <c r="G56" s="862" t="s">
        <v>12095</v>
      </c>
      <c r="H56" s="1022" t="s">
        <v>2870</v>
      </c>
      <c r="I56" s="274" t="s">
        <v>6046</v>
      </c>
      <c r="J56" s="274" t="s">
        <v>6047</v>
      </c>
      <c r="K56" s="862" t="s">
        <v>2022</v>
      </c>
      <c r="L56" s="862" t="s">
        <v>2903</v>
      </c>
    </row>
    <row r="57" spans="1:12" ht="24">
      <c r="A57" s="1008">
        <v>54</v>
      </c>
      <c r="B57" s="1008" t="s">
        <v>6054</v>
      </c>
      <c r="C57" s="1008" t="s">
        <v>12080</v>
      </c>
      <c r="D57" s="305" t="s">
        <v>6044</v>
      </c>
      <c r="E57" s="305">
        <v>76.040000000000006</v>
      </c>
      <c r="F57" s="305">
        <v>2819996</v>
      </c>
      <c r="G57" s="305" t="s">
        <v>6056</v>
      </c>
      <c r="H57" s="1020" t="s">
        <v>2870</v>
      </c>
      <c r="I57" s="1008" t="s">
        <v>6046</v>
      </c>
      <c r="J57" s="1008" t="s">
        <v>6047</v>
      </c>
      <c r="K57" s="305" t="s">
        <v>2022</v>
      </c>
      <c r="L57" s="305" t="s">
        <v>2903</v>
      </c>
    </row>
    <row r="58" spans="1:12">
      <c r="A58" s="274">
        <v>55</v>
      </c>
      <c r="B58" s="274" t="s">
        <v>6048</v>
      </c>
      <c r="C58" s="274" t="s">
        <v>12080</v>
      </c>
      <c r="D58" s="862" t="s">
        <v>6049</v>
      </c>
      <c r="E58" s="862">
        <v>13.36</v>
      </c>
      <c r="F58" s="862">
        <v>5179173</v>
      </c>
      <c r="G58" s="862" t="s">
        <v>6050</v>
      </c>
      <c r="H58" s="1022" t="s">
        <v>2870</v>
      </c>
      <c r="I58" s="274" t="s">
        <v>6046</v>
      </c>
      <c r="J58" s="274" t="s">
        <v>6047</v>
      </c>
      <c r="K58" s="862" t="s">
        <v>2058</v>
      </c>
      <c r="L58" s="862" t="s">
        <v>6051</v>
      </c>
    </row>
    <row r="59" spans="1:12" ht="24">
      <c r="A59" s="1008">
        <v>56</v>
      </c>
      <c r="B59" s="1008" t="s">
        <v>6052</v>
      </c>
      <c r="C59" s="1008" t="s">
        <v>12080</v>
      </c>
      <c r="D59" s="305" t="s">
        <v>6053</v>
      </c>
      <c r="E59" s="305">
        <v>64.19</v>
      </c>
      <c r="F59" s="305">
        <v>2556847</v>
      </c>
      <c r="G59" s="305" t="s">
        <v>7949</v>
      </c>
      <c r="H59" s="1020" t="s">
        <v>2870</v>
      </c>
      <c r="I59" s="1008" t="s">
        <v>6046</v>
      </c>
      <c r="J59" s="1008" t="s">
        <v>6047</v>
      </c>
      <c r="K59" s="305" t="s">
        <v>2022</v>
      </c>
      <c r="L59" s="305" t="s">
        <v>2903</v>
      </c>
    </row>
    <row r="60" spans="1:12">
      <c r="A60" s="274">
        <v>57</v>
      </c>
      <c r="B60" s="274" t="s">
        <v>6057</v>
      </c>
      <c r="C60" s="274" t="s">
        <v>12080</v>
      </c>
      <c r="D60" s="862" t="s">
        <v>6058</v>
      </c>
      <c r="E60" s="862">
        <v>28.53</v>
      </c>
      <c r="F60" s="862">
        <v>6296424</v>
      </c>
      <c r="G60" s="862" t="s">
        <v>6059</v>
      </c>
      <c r="H60" s="1022" t="s">
        <v>2870</v>
      </c>
      <c r="I60" s="274" t="s">
        <v>6060</v>
      </c>
      <c r="J60" s="274" t="s">
        <v>6061</v>
      </c>
      <c r="K60" s="862" t="s">
        <v>2058</v>
      </c>
      <c r="L60" s="862" t="s">
        <v>5953</v>
      </c>
    </row>
    <row r="61" spans="1:12">
      <c r="A61" s="1008">
        <v>58</v>
      </c>
      <c r="B61" s="1008" t="s">
        <v>6062</v>
      </c>
      <c r="C61" s="1008" t="s">
        <v>12080</v>
      </c>
      <c r="D61" s="305" t="s">
        <v>6063</v>
      </c>
      <c r="E61" s="305">
        <v>127.21</v>
      </c>
      <c r="F61" s="305">
        <v>2054701</v>
      </c>
      <c r="G61" s="305" t="s">
        <v>5907</v>
      </c>
      <c r="H61" s="1020" t="s">
        <v>2870</v>
      </c>
      <c r="I61" s="1008" t="s">
        <v>6064</v>
      </c>
      <c r="J61" s="1008" t="s">
        <v>6065</v>
      </c>
      <c r="K61" s="305" t="s">
        <v>1239</v>
      </c>
      <c r="L61" s="305" t="s">
        <v>3382</v>
      </c>
    </row>
    <row r="62" spans="1:12">
      <c r="A62" s="274">
        <v>59</v>
      </c>
      <c r="B62" s="274" t="s">
        <v>6066</v>
      </c>
      <c r="C62" s="274" t="s">
        <v>12080</v>
      </c>
      <c r="D62" s="862" t="s">
        <v>3197</v>
      </c>
      <c r="E62" s="862">
        <v>51.47</v>
      </c>
      <c r="F62" s="862">
        <v>2551764</v>
      </c>
      <c r="G62" s="862" t="s">
        <v>6067</v>
      </c>
      <c r="H62" s="1022" t="s">
        <v>2870</v>
      </c>
      <c r="I62" s="274" t="s">
        <v>6068</v>
      </c>
      <c r="J62" s="274" t="s">
        <v>6069</v>
      </c>
      <c r="K62" s="862" t="s">
        <v>1265</v>
      </c>
      <c r="L62" s="862" t="s">
        <v>3907</v>
      </c>
    </row>
    <row r="63" spans="1:12" ht="24">
      <c r="A63" s="1008">
        <v>60</v>
      </c>
      <c r="B63" s="1008" t="s">
        <v>6070</v>
      </c>
      <c r="C63" s="1008" t="s">
        <v>12080</v>
      </c>
      <c r="D63" s="305" t="s">
        <v>6071</v>
      </c>
      <c r="E63" s="305">
        <v>581.74</v>
      </c>
      <c r="F63" s="305">
        <v>2014491</v>
      </c>
      <c r="G63" s="305" t="s">
        <v>6072</v>
      </c>
      <c r="H63" s="305" t="s">
        <v>5887</v>
      </c>
      <c r="I63" s="1008" t="s">
        <v>6073</v>
      </c>
      <c r="J63" s="1008" t="s">
        <v>6074</v>
      </c>
      <c r="K63" s="305" t="s">
        <v>1223</v>
      </c>
      <c r="L63" s="305" t="s">
        <v>4176</v>
      </c>
    </row>
    <row r="64" spans="1:12" ht="24">
      <c r="A64" s="274">
        <v>61</v>
      </c>
      <c r="B64" s="274" t="s">
        <v>6075</v>
      </c>
      <c r="C64" s="274" t="s">
        <v>12080</v>
      </c>
      <c r="D64" s="862" t="s">
        <v>6076</v>
      </c>
      <c r="E64" s="862">
        <v>54.53</v>
      </c>
      <c r="F64" s="862">
        <v>2839385</v>
      </c>
      <c r="G64" s="862" t="s">
        <v>6077</v>
      </c>
      <c r="H64" s="1022" t="s">
        <v>2870</v>
      </c>
      <c r="I64" s="274" t="s">
        <v>6078</v>
      </c>
      <c r="J64" s="274" t="s">
        <v>6079</v>
      </c>
      <c r="K64" s="862" t="s">
        <v>2058</v>
      </c>
      <c r="L64" s="862" t="s">
        <v>5953</v>
      </c>
    </row>
    <row r="65" spans="1:12" ht="36">
      <c r="A65" s="1008">
        <v>62</v>
      </c>
      <c r="B65" s="1008" t="s">
        <v>6080</v>
      </c>
      <c r="C65" s="1008" t="s">
        <v>12080</v>
      </c>
      <c r="D65" s="305" t="s">
        <v>6081</v>
      </c>
      <c r="E65" s="305">
        <v>829.5</v>
      </c>
      <c r="F65" s="305">
        <v>2550245</v>
      </c>
      <c r="G65" s="305" t="s">
        <v>5871</v>
      </c>
      <c r="H65" s="305" t="s">
        <v>5872</v>
      </c>
      <c r="I65" s="1008" t="s">
        <v>6082</v>
      </c>
      <c r="J65" s="1008" t="s">
        <v>6083</v>
      </c>
      <c r="K65" s="305" t="s">
        <v>1179</v>
      </c>
      <c r="L65" s="305" t="s">
        <v>3182</v>
      </c>
    </row>
    <row r="66" spans="1:12" ht="24">
      <c r="A66" s="274">
        <v>63</v>
      </c>
      <c r="B66" s="274" t="s">
        <v>6084</v>
      </c>
      <c r="C66" s="274" t="s">
        <v>12080</v>
      </c>
      <c r="D66" s="862" t="s">
        <v>6085</v>
      </c>
      <c r="E66" s="862">
        <v>6.81</v>
      </c>
      <c r="F66" s="862">
        <v>2550466</v>
      </c>
      <c r="G66" s="862" t="s">
        <v>5985</v>
      </c>
      <c r="H66" s="1022" t="s">
        <v>2870</v>
      </c>
      <c r="I66" s="274" t="s">
        <v>6086</v>
      </c>
      <c r="J66" s="274" t="s">
        <v>6087</v>
      </c>
      <c r="K66" s="862" t="s">
        <v>1202</v>
      </c>
      <c r="L66" s="862" t="s">
        <v>3402</v>
      </c>
    </row>
    <row r="67" spans="1:12">
      <c r="A67" s="1008">
        <v>64</v>
      </c>
      <c r="B67" s="1008" t="s">
        <v>6088</v>
      </c>
      <c r="C67" s="1008" t="s">
        <v>12080</v>
      </c>
      <c r="D67" s="305" t="s">
        <v>5695</v>
      </c>
      <c r="E67" s="305">
        <v>16</v>
      </c>
      <c r="F67" s="305">
        <v>2027194</v>
      </c>
      <c r="G67" s="305" t="s">
        <v>3226</v>
      </c>
      <c r="H67" s="1020" t="s">
        <v>2870</v>
      </c>
      <c r="I67" s="1008" t="s">
        <v>6089</v>
      </c>
      <c r="J67" s="1008" t="s">
        <v>6090</v>
      </c>
      <c r="K67" s="305" t="s">
        <v>1202</v>
      </c>
      <c r="L67" s="305" t="s">
        <v>2961</v>
      </c>
    </row>
    <row r="68" spans="1:12">
      <c r="A68" s="274">
        <v>65</v>
      </c>
      <c r="B68" s="274" t="s">
        <v>6091</v>
      </c>
      <c r="C68" s="274" t="s">
        <v>12080</v>
      </c>
      <c r="D68" s="862" t="s">
        <v>6092</v>
      </c>
      <c r="E68" s="1021">
        <v>2540.91</v>
      </c>
      <c r="F68" s="862">
        <v>2074192</v>
      </c>
      <c r="G68" s="862" t="s">
        <v>6093</v>
      </c>
      <c r="H68" s="1022" t="s">
        <v>2870</v>
      </c>
      <c r="I68" s="274" t="s">
        <v>6095</v>
      </c>
      <c r="J68" s="274" t="s">
        <v>6096</v>
      </c>
      <c r="K68" s="862" t="s">
        <v>1218</v>
      </c>
      <c r="L68" s="862" t="s">
        <v>6097</v>
      </c>
    </row>
    <row r="69" spans="1:12">
      <c r="A69" s="1008">
        <v>66</v>
      </c>
      <c r="B69" s="1008" t="s">
        <v>6098</v>
      </c>
      <c r="C69" s="1008" t="s">
        <v>12080</v>
      </c>
      <c r="D69" s="305" t="s">
        <v>6099</v>
      </c>
      <c r="E69" s="305">
        <v>454.76</v>
      </c>
      <c r="F69" s="305">
        <v>2029278</v>
      </c>
      <c r="G69" s="305" t="s">
        <v>6100</v>
      </c>
      <c r="H69" s="1020" t="s">
        <v>2870</v>
      </c>
      <c r="I69" s="1008" t="s">
        <v>6101</v>
      </c>
      <c r="J69" s="1008" t="s">
        <v>6102</v>
      </c>
      <c r="K69" s="305" t="s">
        <v>2022</v>
      </c>
      <c r="L69" s="305" t="s">
        <v>2903</v>
      </c>
    </row>
    <row r="70" spans="1:12" ht="45">
      <c r="A70" s="274">
        <v>67</v>
      </c>
      <c r="B70" s="274" t="s">
        <v>6103</v>
      </c>
      <c r="C70" s="274" t="s">
        <v>12080</v>
      </c>
      <c r="D70" s="862" t="s">
        <v>6104</v>
      </c>
      <c r="E70" s="862">
        <v>7.12</v>
      </c>
      <c r="F70" s="862">
        <v>2112868</v>
      </c>
      <c r="G70" s="862" t="s">
        <v>6202</v>
      </c>
      <c r="H70" s="1022" t="s">
        <v>5966</v>
      </c>
      <c r="I70" s="274" t="s">
        <v>6106</v>
      </c>
      <c r="J70" s="274" t="s">
        <v>6107</v>
      </c>
      <c r="K70" s="862" t="s">
        <v>1184</v>
      </c>
      <c r="L70" s="862" t="s">
        <v>3054</v>
      </c>
    </row>
    <row r="71" spans="1:12" ht="45">
      <c r="A71" s="1008">
        <v>68</v>
      </c>
      <c r="B71" s="1008" t="s">
        <v>6108</v>
      </c>
      <c r="C71" s="1008" t="s">
        <v>12080</v>
      </c>
      <c r="D71" s="305" t="s">
        <v>5907</v>
      </c>
      <c r="E71" s="305">
        <v>415.9</v>
      </c>
      <c r="F71" s="305">
        <v>2108291</v>
      </c>
      <c r="G71" s="305" t="s">
        <v>5965</v>
      </c>
      <c r="H71" s="1020" t="s">
        <v>5966</v>
      </c>
      <c r="I71" s="1008" t="s">
        <v>6109</v>
      </c>
      <c r="J71" s="1008" t="s">
        <v>6110</v>
      </c>
      <c r="K71" s="305" t="s">
        <v>1239</v>
      </c>
      <c r="L71" s="305" t="s">
        <v>3382</v>
      </c>
    </row>
    <row r="72" spans="1:12" ht="36">
      <c r="A72" s="274">
        <v>69</v>
      </c>
      <c r="B72" s="274" t="s">
        <v>6115</v>
      </c>
      <c r="C72" s="274" t="s">
        <v>12080</v>
      </c>
      <c r="D72" s="862" t="s">
        <v>6116</v>
      </c>
      <c r="E72" s="862">
        <v>15.89</v>
      </c>
      <c r="F72" s="862">
        <v>2554518</v>
      </c>
      <c r="G72" s="862" t="s">
        <v>6117</v>
      </c>
      <c r="H72" s="1022" t="s">
        <v>2870</v>
      </c>
      <c r="I72" s="274" t="s">
        <v>6113</v>
      </c>
      <c r="J72" s="274" t="s">
        <v>6118</v>
      </c>
      <c r="K72" s="862" t="s">
        <v>2022</v>
      </c>
      <c r="L72" s="862" t="s">
        <v>2903</v>
      </c>
    </row>
    <row r="73" spans="1:12">
      <c r="A73" s="1008">
        <v>70</v>
      </c>
      <c r="B73" s="1008" t="s">
        <v>6111</v>
      </c>
      <c r="C73" s="1008" t="s">
        <v>12080</v>
      </c>
      <c r="D73" s="305" t="s">
        <v>6112</v>
      </c>
      <c r="E73" s="305">
        <v>34.380000000000003</v>
      </c>
      <c r="F73" s="305">
        <v>2029278</v>
      </c>
      <c r="G73" s="305" t="s">
        <v>6100</v>
      </c>
      <c r="H73" s="1020" t="s">
        <v>2870</v>
      </c>
      <c r="I73" s="1008" t="s">
        <v>6113</v>
      </c>
      <c r="J73" s="1008" t="s">
        <v>6114</v>
      </c>
      <c r="K73" s="305" t="s">
        <v>1239</v>
      </c>
      <c r="L73" s="305" t="s">
        <v>3002</v>
      </c>
    </row>
    <row r="74" spans="1:12">
      <c r="A74" s="274">
        <v>71</v>
      </c>
      <c r="B74" s="274" t="s">
        <v>6119</v>
      </c>
      <c r="C74" s="274" t="s">
        <v>12080</v>
      </c>
      <c r="D74" s="862" t="s">
        <v>6120</v>
      </c>
      <c r="E74" s="862">
        <v>145.41999999999999</v>
      </c>
      <c r="F74" s="862">
        <v>2100231</v>
      </c>
      <c r="G74" s="862" t="s">
        <v>6121</v>
      </c>
      <c r="H74" s="1022" t="s">
        <v>2870</v>
      </c>
      <c r="I74" s="274" t="s">
        <v>6122</v>
      </c>
      <c r="J74" s="274" t="s">
        <v>6123</v>
      </c>
      <c r="K74" s="862" t="s">
        <v>1184</v>
      </c>
      <c r="L74" s="862" t="s">
        <v>12096</v>
      </c>
    </row>
    <row r="75" spans="1:12" ht="36">
      <c r="A75" s="1008">
        <v>72</v>
      </c>
      <c r="B75" s="1008" t="s">
        <v>6124</v>
      </c>
      <c r="C75" s="1008" t="s">
        <v>12080</v>
      </c>
      <c r="D75" s="305" t="s">
        <v>6125</v>
      </c>
      <c r="E75" s="305">
        <v>15</v>
      </c>
      <c r="F75" s="305">
        <v>5292638</v>
      </c>
      <c r="G75" s="305" t="s">
        <v>6126</v>
      </c>
      <c r="H75" s="1020" t="s">
        <v>2870</v>
      </c>
      <c r="I75" s="1008" t="s">
        <v>6122</v>
      </c>
      <c r="J75" s="1008" t="s">
        <v>6123</v>
      </c>
      <c r="K75" s="305" t="s">
        <v>2022</v>
      </c>
      <c r="L75" s="305" t="s">
        <v>2903</v>
      </c>
    </row>
    <row r="76" spans="1:12" ht="24">
      <c r="A76" s="274">
        <v>73</v>
      </c>
      <c r="B76" s="274" t="s">
        <v>6127</v>
      </c>
      <c r="C76" s="274" t="s">
        <v>12080</v>
      </c>
      <c r="D76" s="862" t="s">
        <v>6128</v>
      </c>
      <c r="E76" s="862">
        <v>4.58</v>
      </c>
      <c r="F76" s="862">
        <v>2091283</v>
      </c>
      <c r="G76" s="862" t="s">
        <v>6129</v>
      </c>
      <c r="H76" s="862" t="s">
        <v>5887</v>
      </c>
      <c r="I76" s="274" t="s">
        <v>6131</v>
      </c>
      <c r="J76" s="274" t="s">
        <v>6132</v>
      </c>
      <c r="K76" s="862" t="s">
        <v>2022</v>
      </c>
      <c r="L76" s="862" t="s">
        <v>2969</v>
      </c>
    </row>
    <row r="77" spans="1:12">
      <c r="A77" s="1008">
        <v>74</v>
      </c>
      <c r="B77" s="1008" t="s">
        <v>6133</v>
      </c>
      <c r="C77" s="1008" t="s">
        <v>12080</v>
      </c>
      <c r="D77" s="305" t="s">
        <v>5199</v>
      </c>
      <c r="E77" s="305">
        <v>2.41</v>
      </c>
      <c r="F77" s="305">
        <v>2550466</v>
      </c>
      <c r="G77" s="305" t="s">
        <v>5985</v>
      </c>
      <c r="H77" s="1020" t="s">
        <v>2870</v>
      </c>
      <c r="I77" s="1008" t="s">
        <v>6135</v>
      </c>
      <c r="J77" s="1008" t="s">
        <v>6136</v>
      </c>
      <c r="K77" s="305" t="s">
        <v>1173</v>
      </c>
      <c r="L77" s="305" t="s">
        <v>3723</v>
      </c>
    </row>
    <row r="78" spans="1:12">
      <c r="A78" s="274">
        <v>75</v>
      </c>
      <c r="B78" s="274" t="s">
        <v>6137</v>
      </c>
      <c r="C78" s="274" t="s">
        <v>12080</v>
      </c>
      <c r="D78" s="862" t="s">
        <v>6138</v>
      </c>
      <c r="E78" s="862">
        <v>1.81</v>
      </c>
      <c r="F78" s="862">
        <v>2025299</v>
      </c>
      <c r="G78" s="862" t="s">
        <v>6139</v>
      </c>
      <c r="H78" s="1022" t="s">
        <v>2870</v>
      </c>
      <c r="I78" s="274" t="s">
        <v>6140</v>
      </c>
      <c r="J78" s="274" t="s">
        <v>6141</v>
      </c>
      <c r="K78" s="862" t="s">
        <v>824</v>
      </c>
      <c r="L78" s="862" t="s">
        <v>3273</v>
      </c>
    </row>
    <row r="79" spans="1:12">
      <c r="A79" s="1008">
        <v>76</v>
      </c>
      <c r="B79" s="1008" t="s">
        <v>6142</v>
      </c>
      <c r="C79" s="1008" t="s">
        <v>12080</v>
      </c>
      <c r="D79" s="305" t="s">
        <v>3219</v>
      </c>
      <c r="E79" s="305">
        <v>8.3800000000000008</v>
      </c>
      <c r="F79" s="305">
        <v>2550466</v>
      </c>
      <c r="G79" s="305" t="s">
        <v>5985</v>
      </c>
      <c r="H79" s="1020" t="s">
        <v>2870</v>
      </c>
      <c r="I79" s="1008" t="s">
        <v>6143</v>
      </c>
      <c r="J79" s="1008" t="s">
        <v>6144</v>
      </c>
      <c r="K79" s="305" t="s">
        <v>1202</v>
      </c>
      <c r="L79" s="305" t="s">
        <v>3219</v>
      </c>
    </row>
    <row r="80" spans="1:12">
      <c r="A80" s="274">
        <v>77</v>
      </c>
      <c r="B80" s="274" t="s">
        <v>6145</v>
      </c>
      <c r="C80" s="274" t="s">
        <v>12080</v>
      </c>
      <c r="D80" s="862" t="s">
        <v>6146</v>
      </c>
      <c r="E80" s="862">
        <v>8.67</v>
      </c>
      <c r="F80" s="862">
        <v>5073189</v>
      </c>
      <c r="G80" s="862" t="s">
        <v>6147</v>
      </c>
      <c r="H80" s="1022" t="s">
        <v>2870</v>
      </c>
      <c r="I80" s="274" t="s">
        <v>6143</v>
      </c>
      <c r="J80" s="274" t="s">
        <v>6144</v>
      </c>
      <c r="K80" s="862" t="s">
        <v>2022</v>
      </c>
      <c r="L80" s="862" t="s">
        <v>2903</v>
      </c>
    </row>
    <row r="81" spans="1:12">
      <c r="A81" s="1008">
        <v>78</v>
      </c>
      <c r="B81" s="1008" t="s">
        <v>6148</v>
      </c>
      <c r="C81" s="1008" t="s">
        <v>12080</v>
      </c>
      <c r="D81" s="305" t="s">
        <v>6149</v>
      </c>
      <c r="E81" s="305">
        <v>22.65</v>
      </c>
      <c r="F81" s="305">
        <v>5076285</v>
      </c>
      <c r="G81" s="305" t="s">
        <v>6105</v>
      </c>
      <c r="H81" s="1020" t="s">
        <v>2870</v>
      </c>
      <c r="I81" s="1008" t="s">
        <v>6150</v>
      </c>
      <c r="J81" s="1008" t="s">
        <v>6151</v>
      </c>
      <c r="K81" s="305" t="s">
        <v>2022</v>
      </c>
      <c r="L81" s="305" t="s">
        <v>2903</v>
      </c>
    </row>
    <row r="82" spans="1:12" ht="24">
      <c r="A82" s="274">
        <v>79</v>
      </c>
      <c r="B82" s="274" t="s">
        <v>6157</v>
      </c>
      <c r="C82" s="274" t="s">
        <v>12080</v>
      </c>
      <c r="D82" s="862" t="s">
        <v>6158</v>
      </c>
      <c r="E82" s="862">
        <v>440.87</v>
      </c>
      <c r="F82" s="862">
        <v>5906865</v>
      </c>
      <c r="G82" s="862" t="s">
        <v>6159</v>
      </c>
      <c r="H82" s="1022" t="s">
        <v>2870</v>
      </c>
      <c r="I82" s="274" t="s">
        <v>6150</v>
      </c>
      <c r="J82" s="274" t="s">
        <v>6151</v>
      </c>
      <c r="K82" s="862" t="s">
        <v>2886</v>
      </c>
      <c r="L82" s="862" t="s">
        <v>12090</v>
      </c>
    </row>
    <row r="83" spans="1:12">
      <c r="A83" s="1008">
        <v>80</v>
      </c>
      <c r="B83" s="1008" t="s">
        <v>6152</v>
      </c>
      <c r="C83" s="1008" t="s">
        <v>12080</v>
      </c>
      <c r="D83" s="305" t="s">
        <v>6153</v>
      </c>
      <c r="E83" s="305">
        <v>56.09</v>
      </c>
      <c r="F83" s="305">
        <v>5292026</v>
      </c>
      <c r="G83" s="305" t="s">
        <v>6154</v>
      </c>
      <c r="H83" s="1020" t="s">
        <v>2870</v>
      </c>
      <c r="I83" s="1008" t="s">
        <v>6150</v>
      </c>
      <c r="J83" s="1008" t="s">
        <v>6151</v>
      </c>
      <c r="K83" s="305" t="s">
        <v>1202</v>
      </c>
      <c r="L83" s="305" t="s">
        <v>3247</v>
      </c>
    </row>
    <row r="84" spans="1:12">
      <c r="A84" s="274">
        <v>81</v>
      </c>
      <c r="B84" s="274" t="s">
        <v>6155</v>
      </c>
      <c r="C84" s="274" t="s">
        <v>12080</v>
      </c>
      <c r="D84" s="862" t="s">
        <v>6156</v>
      </c>
      <c r="E84" s="862">
        <v>104.91</v>
      </c>
      <c r="F84" s="862">
        <v>2027194</v>
      </c>
      <c r="G84" s="862" t="s">
        <v>3226</v>
      </c>
      <c r="H84" s="1022" t="s">
        <v>2870</v>
      </c>
      <c r="I84" s="274" t="s">
        <v>6150</v>
      </c>
      <c r="J84" s="274" t="s">
        <v>6151</v>
      </c>
      <c r="K84" s="862" t="s">
        <v>2022</v>
      </c>
      <c r="L84" s="862" t="s">
        <v>3105</v>
      </c>
    </row>
    <row r="85" spans="1:12" ht="24">
      <c r="A85" s="1008">
        <v>82</v>
      </c>
      <c r="B85" s="1008" t="s">
        <v>6160</v>
      </c>
      <c r="C85" s="1008" t="s">
        <v>12080</v>
      </c>
      <c r="D85" s="305" t="s">
        <v>6161</v>
      </c>
      <c r="E85" s="305">
        <v>86.57</v>
      </c>
      <c r="F85" s="305">
        <v>2550245</v>
      </c>
      <c r="G85" s="305" t="s">
        <v>5871</v>
      </c>
      <c r="H85" s="305" t="s">
        <v>5872</v>
      </c>
      <c r="I85" s="1008" t="s">
        <v>6150</v>
      </c>
      <c r="J85" s="1008" t="s">
        <v>6151</v>
      </c>
      <c r="K85" s="305" t="s">
        <v>1179</v>
      </c>
      <c r="L85" s="305" t="s">
        <v>3782</v>
      </c>
    </row>
    <row r="86" spans="1:12" ht="36">
      <c r="A86" s="274">
        <v>83</v>
      </c>
      <c r="B86" s="274" t="s">
        <v>6162</v>
      </c>
      <c r="C86" s="274" t="s">
        <v>12080</v>
      </c>
      <c r="D86" s="862" t="s">
        <v>6163</v>
      </c>
      <c r="E86" s="862">
        <v>103.76</v>
      </c>
      <c r="F86" s="862">
        <v>5898749</v>
      </c>
      <c r="G86" s="862" t="s">
        <v>6164</v>
      </c>
      <c r="H86" s="1022" t="s">
        <v>2870</v>
      </c>
      <c r="I86" s="274" t="s">
        <v>6165</v>
      </c>
      <c r="J86" s="274" t="s">
        <v>6166</v>
      </c>
      <c r="K86" s="862" t="s">
        <v>2022</v>
      </c>
      <c r="L86" s="862" t="s">
        <v>2903</v>
      </c>
    </row>
    <row r="87" spans="1:12" ht="24">
      <c r="A87" s="1008">
        <v>84</v>
      </c>
      <c r="B87" s="1008" t="s">
        <v>6167</v>
      </c>
      <c r="C87" s="1008" t="s">
        <v>12080</v>
      </c>
      <c r="D87" s="305" t="s">
        <v>6168</v>
      </c>
      <c r="E87" s="305">
        <v>30.54</v>
      </c>
      <c r="F87" s="305">
        <v>2068478</v>
      </c>
      <c r="G87" s="305" t="s">
        <v>6169</v>
      </c>
      <c r="H87" s="305" t="s">
        <v>5887</v>
      </c>
      <c r="I87" s="1008" t="s">
        <v>6170</v>
      </c>
      <c r="J87" s="1008" t="s">
        <v>6171</v>
      </c>
      <c r="K87" s="305" t="s">
        <v>824</v>
      </c>
      <c r="L87" s="305" t="s">
        <v>6172</v>
      </c>
    </row>
    <row r="88" spans="1:12" ht="24">
      <c r="A88" s="274">
        <v>85</v>
      </c>
      <c r="B88" s="274" t="s">
        <v>6176</v>
      </c>
      <c r="C88" s="274" t="s">
        <v>12080</v>
      </c>
      <c r="D88" s="862" t="s">
        <v>6177</v>
      </c>
      <c r="E88" s="1021">
        <v>1015.26</v>
      </c>
      <c r="F88" s="862">
        <v>2029278</v>
      </c>
      <c r="G88" s="862" t="s">
        <v>6100</v>
      </c>
      <c r="H88" s="1022" t="s">
        <v>2870</v>
      </c>
      <c r="I88" s="274" t="s">
        <v>6174</v>
      </c>
      <c r="J88" s="274" t="s">
        <v>6178</v>
      </c>
      <c r="K88" s="862" t="s">
        <v>2886</v>
      </c>
      <c r="L88" s="862" t="s">
        <v>12090</v>
      </c>
    </row>
    <row r="89" spans="1:12">
      <c r="A89" s="1008">
        <v>86</v>
      </c>
      <c r="B89" s="1008" t="s">
        <v>6173</v>
      </c>
      <c r="C89" s="1008" t="s">
        <v>12080</v>
      </c>
      <c r="D89" s="305" t="s">
        <v>3219</v>
      </c>
      <c r="E89" s="305">
        <v>35.5</v>
      </c>
      <c r="F89" s="305">
        <v>2550466</v>
      </c>
      <c r="G89" s="305" t="s">
        <v>5985</v>
      </c>
      <c r="H89" s="1020" t="s">
        <v>2870</v>
      </c>
      <c r="I89" s="1008" t="s">
        <v>6174</v>
      </c>
      <c r="J89" s="1008" t="s">
        <v>6175</v>
      </c>
      <c r="K89" s="305" t="s">
        <v>1202</v>
      </c>
      <c r="L89" s="305" t="s">
        <v>3219</v>
      </c>
    </row>
    <row r="90" spans="1:12">
      <c r="A90" s="274">
        <v>87</v>
      </c>
      <c r="B90" s="274" t="s">
        <v>6184</v>
      </c>
      <c r="C90" s="274" t="s">
        <v>12080</v>
      </c>
      <c r="D90" s="862" t="s">
        <v>3273</v>
      </c>
      <c r="E90" s="862">
        <v>198.84</v>
      </c>
      <c r="F90" s="862">
        <v>5108543</v>
      </c>
      <c r="G90" s="862" t="s">
        <v>6185</v>
      </c>
      <c r="H90" s="1022" t="s">
        <v>2870</v>
      </c>
      <c r="I90" s="274" t="s">
        <v>6182</v>
      </c>
      <c r="J90" s="274" t="s">
        <v>6183</v>
      </c>
      <c r="K90" s="862" t="s">
        <v>824</v>
      </c>
      <c r="L90" s="862" t="s">
        <v>3273</v>
      </c>
    </row>
    <row r="91" spans="1:12">
      <c r="A91" s="1008">
        <v>88</v>
      </c>
      <c r="B91" s="1008" t="s">
        <v>6179</v>
      </c>
      <c r="C91" s="1008" t="s">
        <v>12080</v>
      </c>
      <c r="D91" s="305" t="s">
        <v>6180</v>
      </c>
      <c r="E91" s="305">
        <v>71.95</v>
      </c>
      <c r="F91" s="305">
        <v>2007126</v>
      </c>
      <c r="G91" s="305" t="s">
        <v>6181</v>
      </c>
      <c r="H91" s="1020" t="s">
        <v>2870</v>
      </c>
      <c r="I91" s="1008" t="s">
        <v>6182</v>
      </c>
      <c r="J91" s="1008" t="s">
        <v>6183</v>
      </c>
      <c r="K91" s="305" t="s">
        <v>1179</v>
      </c>
      <c r="L91" s="305" t="s">
        <v>3182</v>
      </c>
    </row>
    <row r="92" spans="1:12" ht="45">
      <c r="A92" s="274">
        <v>89</v>
      </c>
      <c r="B92" s="274" t="s">
        <v>6186</v>
      </c>
      <c r="C92" s="274" t="s">
        <v>12080</v>
      </c>
      <c r="D92" s="862" t="s">
        <v>6187</v>
      </c>
      <c r="E92" s="862">
        <v>18.88</v>
      </c>
      <c r="F92" s="862">
        <v>5352959</v>
      </c>
      <c r="G92" s="862" t="s">
        <v>6188</v>
      </c>
      <c r="H92" s="1022" t="s">
        <v>5966</v>
      </c>
      <c r="I92" s="274" t="s">
        <v>6189</v>
      </c>
      <c r="J92" s="274" t="s">
        <v>6190</v>
      </c>
      <c r="K92" s="862" t="s">
        <v>1265</v>
      </c>
      <c r="L92" s="862" t="s">
        <v>2923</v>
      </c>
    </row>
    <row r="93" spans="1:12" ht="24">
      <c r="A93" s="1008">
        <v>90</v>
      </c>
      <c r="B93" s="1008" t="s">
        <v>6191</v>
      </c>
      <c r="C93" s="1008" t="s">
        <v>12080</v>
      </c>
      <c r="D93" s="305" t="s">
        <v>5912</v>
      </c>
      <c r="E93" s="305">
        <v>26.59</v>
      </c>
      <c r="F93" s="305">
        <v>5935539</v>
      </c>
      <c r="G93" s="305" t="s">
        <v>6031</v>
      </c>
      <c r="H93" s="1020" t="s">
        <v>2870</v>
      </c>
      <c r="I93" s="1008" t="s">
        <v>6192</v>
      </c>
      <c r="J93" s="1008" t="s">
        <v>6193</v>
      </c>
      <c r="K93" s="305" t="s">
        <v>2022</v>
      </c>
      <c r="L93" s="305" t="s">
        <v>2903</v>
      </c>
    </row>
    <row r="94" spans="1:12" ht="24">
      <c r="A94" s="274">
        <v>91</v>
      </c>
      <c r="B94" s="274" t="s">
        <v>6194</v>
      </c>
      <c r="C94" s="274" t="s">
        <v>12080</v>
      </c>
      <c r="D94" s="862" t="s">
        <v>6195</v>
      </c>
      <c r="E94" s="862">
        <v>265.49</v>
      </c>
      <c r="F94" s="862">
        <v>2027194</v>
      </c>
      <c r="G94" s="862" t="s">
        <v>3226</v>
      </c>
      <c r="H94" s="1022" t="s">
        <v>2870</v>
      </c>
      <c r="I94" s="274" t="s">
        <v>6196</v>
      </c>
      <c r="J94" s="274" t="s">
        <v>6197</v>
      </c>
      <c r="K94" s="862" t="s">
        <v>6198</v>
      </c>
      <c r="L94" s="862" t="s">
        <v>12097</v>
      </c>
    </row>
    <row r="95" spans="1:12" ht="45">
      <c r="A95" s="1008">
        <v>92</v>
      </c>
      <c r="B95" s="1008" t="s">
        <v>6200</v>
      </c>
      <c r="C95" s="1008" t="s">
        <v>12080</v>
      </c>
      <c r="D95" s="305" t="s">
        <v>6201</v>
      </c>
      <c r="E95" s="305">
        <v>108.6</v>
      </c>
      <c r="F95" s="305">
        <v>2112868</v>
      </c>
      <c r="G95" s="305" t="s">
        <v>6202</v>
      </c>
      <c r="H95" s="1020" t="s">
        <v>5966</v>
      </c>
      <c r="I95" s="1008" t="s">
        <v>6203</v>
      </c>
      <c r="J95" s="1008" t="s">
        <v>6204</v>
      </c>
      <c r="K95" s="305" t="s">
        <v>2022</v>
      </c>
      <c r="L95" s="305" t="s">
        <v>2903</v>
      </c>
    </row>
    <row r="96" spans="1:12">
      <c r="A96" s="274">
        <v>93</v>
      </c>
      <c r="B96" s="274" t="s">
        <v>6205</v>
      </c>
      <c r="C96" s="274" t="s">
        <v>12080</v>
      </c>
      <c r="D96" s="862" t="s">
        <v>6206</v>
      </c>
      <c r="E96" s="862">
        <v>70.959999999999994</v>
      </c>
      <c r="F96" s="862">
        <v>6112455</v>
      </c>
      <c r="G96" s="862" t="s">
        <v>6207</v>
      </c>
      <c r="H96" s="1022" t="s">
        <v>2870</v>
      </c>
      <c r="I96" s="274" t="s">
        <v>6208</v>
      </c>
      <c r="J96" s="274" t="s">
        <v>6209</v>
      </c>
      <c r="K96" s="862" t="s">
        <v>1213</v>
      </c>
      <c r="L96" s="862" t="s">
        <v>3259</v>
      </c>
    </row>
    <row r="97" spans="1:12">
      <c r="A97" s="1008">
        <v>94</v>
      </c>
      <c r="B97" s="1008" t="s">
        <v>6210</v>
      </c>
      <c r="C97" s="1008" t="s">
        <v>12080</v>
      </c>
      <c r="D97" s="305" t="s">
        <v>6211</v>
      </c>
      <c r="E97" s="305">
        <v>85.27</v>
      </c>
      <c r="F97" s="305">
        <v>5292026</v>
      </c>
      <c r="G97" s="305" t="s">
        <v>6154</v>
      </c>
      <c r="H97" s="1020" t="s">
        <v>2870</v>
      </c>
      <c r="I97" s="1008" t="s">
        <v>6208</v>
      </c>
      <c r="J97" s="1008" t="s">
        <v>6209</v>
      </c>
      <c r="K97" s="305" t="s">
        <v>1213</v>
      </c>
      <c r="L97" s="305" t="s">
        <v>3259</v>
      </c>
    </row>
    <row r="98" spans="1:12" ht="24">
      <c r="A98" s="274">
        <v>95</v>
      </c>
      <c r="B98" s="274" t="s">
        <v>6212</v>
      </c>
      <c r="C98" s="274" t="s">
        <v>12080</v>
      </c>
      <c r="D98" s="862" t="s">
        <v>6213</v>
      </c>
      <c r="E98" s="862">
        <v>86.29</v>
      </c>
      <c r="F98" s="862">
        <v>2557339</v>
      </c>
      <c r="G98" s="862" t="s">
        <v>6214</v>
      </c>
      <c r="H98" s="862" t="s">
        <v>5872</v>
      </c>
      <c r="I98" s="274" t="s">
        <v>6215</v>
      </c>
      <c r="J98" s="274" t="s">
        <v>6216</v>
      </c>
      <c r="K98" s="862" t="s">
        <v>1164</v>
      </c>
      <c r="L98" s="862" t="s">
        <v>3868</v>
      </c>
    </row>
    <row r="99" spans="1:12">
      <c r="A99" s="1008">
        <v>96</v>
      </c>
      <c r="B99" s="1008" t="s">
        <v>6222</v>
      </c>
      <c r="C99" s="1008" t="s">
        <v>12080</v>
      </c>
      <c r="D99" s="305" t="s">
        <v>6223</v>
      </c>
      <c r="E99" s="305">
        <v>35.33</v>
      </c>
      <c r="F99" s="305">
        <v>2854384</v>
      </c>
      <c r="G99" s="305" t="s">
        <v>6224</v>
      </c>
      <c r="H99" s="1020" t="s">
        <v>2870</v>
      </c>
      <c r="I99" s="1008" t="s">
        <v>6220</v>
      </c>
      <c r="J99" s="1008" t="s">
        <v>6221</v>
      </c>
      <c r="K99" s="305" t="s">
        <v>1759</v>
      </c>
      <c r="L99" s="305" t="s">
        <v>2908</v>
      </c>
    </row>
    <row r="100" spans="1:12">
      <c r="A100" s="274">
        <v>97</v>
      </c>
      <c r="B100" s="274" t="s">
        <v>6217</v>
      </c>
      <c r="C100" s="274" t="s">
        <v>12080</v>
      </c>
      <c r="D100" s="862" t="s">
        <v>6218</v>
      </c>
      <c r="E100" s="862">
        <v>218.81</v>
      </c>
      <c r="F100" s="862">
        <v>5468582</v>
      </c>
      <c r="G100" s="862" t="s">
        <v>6219</v>
      </c>
      <c r="H100" s="1022" t="s">
        <v>2870</v>
      </c>
      <c r="I100" s="274" t="s">
        <v>6220</v>
      </c>
      <c r="J100" s="274" t="s">
        <v>6221</v>
      </c>
      <c r="K100" s="862" t="s">
        <v>1265</v>
      </c>
      <c r="L100" s="862" t="s">
        <v>3907</v>
      </c>
    </row>
    <row r="101" spans="1:12" ht="45">
      <c r="A101" s="1008">
        <v>98</v>
      </c>
      <c r="B101" s="1008" t="s">
        <v>6225</v>
      </c>
      <c r="C101" s="1008" t="s">
        <v>12080</v>
      </c>
      <c r="D101" s="305" t="s">
        <v>5907</v>
      </c>
      <c r="E101" s="1019">
        <v>1818.65</v>
      </c>
      <c r="F101" s="305">
        <v>2108291</v>
      </c>
      <c r="G101" s="305" t="s">
        <v>5965</v>
      </c>
      <c r="H101" s="1020" t="s">
        <v>5966</v>
      </c>
      <c r="I101" s="1008" t="s">
        <v>6226</v>
      </c>
      <c r="J101" s="1008" t="s">
        <v>6227</v>
      </c>
      <c r="K101" s="305" t="s">
        <v>1239</v>
      </c>
      <c r="L101" s="305" t="s">
        <v>3382</v>
      </c>
    </row>
    <row r="102" spans="1:12" ht="45">
      <c r="A102" s="274">
        <v>99</v>
      </c>
      <c r="B102" s="274" t="s">
        <v>6228</v>
      </c>
      <c r="C102" s="274" t="s">
        <v>12080</v>
      </c>
      <c r="D102" s="862" t="s">
        <v>3937</v>
      </c>
      <c r="E102" s="862">
        <v>101.58</v>
      </c>
      <c r="F102" s="862">
        <v>2830213</v>
      </c>
      <c r="G102" s="862" t="s">
        <v>6229</v>
      </c>
      <c r="H102" s="1022" t="s">
        <v>5966</v>
      </c>
      <c r="I102" s="274" t="s">
        <v>6230</v>
      </c>
      <c r="J102" s="274" t="s">
        <v>6231</v>
      </c>
      <c r="K102" s="862" t="s">
        <v>1207</v>
      </c>
      <c r="L102" s="862" t="s">
        <v>2871</v>
      </c>
    </row>
    <row r="103" spans="1:12" ht="24">
      <c r="A103" s="1008">
        <v>100</v>
      </c>
      <c r="B103" s="1008" t="s">
        <v>6237</v>
      </c>
      <c r="C103" s="1008" t="s">
        <v>12080</v>
      </c>
      <c r="D103" s="305" t="s">
        <v>6238</v>
      </c>
      <c r="E103" s="305">
        <v>22.23</v>
      </c>
      <c r="F103" s="305">
        <v>5396786</v>
      </c>
      <c r="G103" s="305" t="s">
        <v>6239</v>
      </c>
      <c r="H103" s="1020" t="s">
        <v>2870</v>
      </c>
      <c r="I103" s="1008" t="s">
        <v>6235</v>
      </c>
      <c r="J103" s="1008" t="s">
        <v>6236</v>
      </c>
      <c r="K103" s="305" t="s">
        <v>1223</v>
      </c>
      <c r="L103" s="305" t="s">
        <v>5674</v>
      </c>
    </row>
    <row r="104" spans="1:12" ht="24">
      <c r="A104" s="274">
        <v>101</v>
      </c>
      <c r="B104" s="274" t="s">
        <v>12098</v>
      </c>
      <c r="C104" s="274" t="s">
        <v>12080</v>
      </c>
      <c r="D104" s="862" t="s">
        <v>6238</v>
      </c>
      <c r="E104" s="862">
        <v>9.4499999999999993</v>
      </c>
      <c r="F104" s="862">
        <v>5396786</v>
      </c>
      <c r="G104" s="862" t="s">
        <v>6239</v>
      </c>
      <c r="H104" s="1022" t="s">
        <v>2870</v>
      </c>
      <c r="I104" s="274" t="s">
        <v>6235</v>
      </c>
      <c r="J104" s="274" t="s">
        <v>6236</v>
      </c>
      <c r="K104" s="862" t="s">
        <v>1223</v>
      </c>
      <c r="L104" s="862" t="s">
        <v>5674</v>
      </c>
    </row>
    <row r="105" spans="1:12" ht="24">
      <c r="A105" s="1008">
        <v>102</v>
      </c>
      <c r="B105" s="1008" t="s">
        <v>6240</v>
      </c>
      <c r="C105" s="1008" t="s">
        <v>12080</v>
      </c>
      <c r="D105" s="305" t="s">
        <v>6241</v>
      </c>
      <c r="E105" s="305">
        <v>156.22</v>
      </c>
      <c r="F105" s="305">
        <v>5744563</v>
      </c>
      <c r="G105" s="305" t="s">
        <v>6242</v>
      </c>
      <c r="H105" s="1020" t="s">
        <v>2870</v>
      </c>
      <c r="I105" s="1008" t="s">
        <v>6235</v>
      </c>
      <c r="J105" s="1008" t="s">
        <v>6243</v>
      </c>
      <c r="K105" s="305" t="s">
        <v>2022</v>
      </c>
      <c r="L105" s="305" t="s">
        <v>3059</v>
      </c>
    </row>
    <row r="106" spans="1:12">
      <c r="A106" s="274">
        <v>103</v>
      </c>
      <c r="B106" s="274" t="s">
        <v>6232</v>
      </c>
      <c r="C106" s="274" t="s">
        <v>12080</v>
      </c>
      <c r="D106" s="862" t="s">
        <v>6233</v>
      </c>
      <c r="E106" s="862">
        <v>73.790000000000006</v>
      </c>
      <c r="F106" s="862">
        <v>2086166</v>
      </c>
      <c r="G106" s="862" t="s">
        <v>6234</v>
      </c>
      <c r="H106" s="1022" t="s">
        <v>2870</v>
      </c>
      <c r="I106" s="274" t="s">
        <v>6235</v>
      </c>
      <c r="J106" s="274" t="s">
        <v>6236</v>
      </c>
      <c r="K106" s="862" t="s">
        <v>2022</v>
      </c>
      <c r="L106" s="862" t="s">
        <v>3059</v>
      </c>
    </row>
    <row r="107" spans="1:12">
      <c r="A107" s="1008">
        <v>104</v>
      </c>
      <c r="B107" s="1008" t="s">
        <v>6250</v>
      </c>
      <c r="C107" s="1008" t="s">
        <v>12080</v>
      </c>
      <c r="D107" s="305" t="s">
        <v>6251</v>
      </c>
      <c r="E107" s="305">
        <v>359.31</v>
      </c>
      <c r="F107" s="305">
        <v>2765853</v>
      </c>
      <c r="G107" s="305" t="s">
        <v>6252</v>
      </c>
      <c r="H107" s="1020" t="s">
        <v>2870</v>
      </c>
      <c r="I107" s="1008" t="s">
        <v>6247</v>
      </c>
      <c r="J107" s="1008" t="s">
        <v>6248</v>
      </c>
      <c r="K107" s="305" t="s">
        <v>2022</v>
      </c>
      <c r="L107" s="305" t="s">
        <v>3394</v>
      </c>
    </row>
    <row r="108" spans="1:12" ht="45">
      <c r="A108" s="274">
        <v>105</v>
      </c>
      <c r="B108" s="274" t="s">
        <v>6244</v>
      </c>
      <c r="C108" s="274" t="s">
        <v>12080</v>
      </c>
      <c r="D108" s="862" t="s">
        <v>6245</v>
      </c>
      <c r="E108" s="862">
        <v>36.22</v>
      </c>
      <c r="F108" s="862">
        <v>5007127</v>
      </c>
      <c r="G108" s="862" t="s">
        <v>6246</v>
      </c>
      <c r="H108" s="1022" t="s">
        <v>5966</v>
      </c>
      <c r="I108" s="274" t="s">
        <v>6247</v>
      </c>
      <c r="J108" s="274" t="s">
        <v>6248</v>
      </c>
      <c r="K108" s="862" t="s">
        <v>1239</v>
      </c>
      <c r="L108" s="862" t="s">
        <v>5899</v>
      </c>
    </row>
    <row r="109" spans="1:12" ht="45">
      <c r="A109" s="1008">
        <v>106</v>
      </c>
      <c r="B109" s="1008" t="s">
        <v>6249</v>
      </c>
      <c r="C109" s="1008" t="s">
        <v>12080</v>
      </c>
      <c r="D109" s="305" t="s">
        <v>6245</v>
      </c>
      <c r="E109" s="305">
        <v>156.28</v>
      </c>
      <c r="F109" s="305">
        <v>5007127</v>
      </c>
      <c r="G109" s="305" t="s">
        <v>6246</v>
      </c>
      <c r="H109" s="1020" t="s">
        <v>5966</v>
      </c>
      <c r="I109" s="1008" t="s">
        <v>6247</v>
      </c>
      <c r="J109" s="1008" t="s">
        <v>6248</v>
      </c>
      <c r="K109" s="305" t="s">
        <v>1239</v>
      </c>
      <c r="L109" s="305" t="s">
        <v>5899</v>
      </c>
    </row>
    <row r="110" spans="1:12" ht="24">
      <c r="A110" s="274">
        <v>107</v>
      </c>
      <c r="B110" s="274" t="s">
        <v>6253</v>
      </c>
      <c r="C110" s="274" t="s">
        <v>12080</v>
      </c>
      <c r="D110" s="862" t="s">
        <v>6254</v>
      </c>
      <c r="E110" s="862">
        <v>42.98</v>
      </c>
      <c r="F110" s="862">
        <v>2066866</v>
      </c>
      <c r="G110" s="862" t="s">
        <v>6255</v>
      </c>
      <c r="H110" s="1022" t="s">
        <v>2870</v>
      </c>
      <c r="I110" s="274" t="s">
        <v>6247</v>
      </c>
      <c r="J110" s="274" t="s">
        <v>6248</v>
      </c>
      <c r="K110" s="862" t="s">
        <v>1239</v>
      </c>
      <c r="L110" s="862" t="s">
        <v>5899</v>
      </c>
    </row>
    <row r="111" spans="1:12">
      <c r="A111" s="1008">
        <v>108</v>
      </c>
      <c r="B111" s="1008" t="s">
        <v>6256</v>
      </c>
      <c r="C111" s="1008" t="s">
        <v>12080</v>
      </c>
      <c r="D111" s="305" t="s">
        <v>6257</v>
      </c>
      <c r="E111" s="305">
        <v>2.0099999999999998</v>
      </c>
      <c r="F111" s="305">
        <v>2030624</v>
      </c>
      <c r="G111" s="305" t="s">
        <v>6258</v>
      </c>
      <c r="H111" s="1020" t="s">
        <v>2870</v>
      </c>
      <c r="I111" s="1008" t="s">
        <v>6259</v>
      </c>
      <c r="J111" s="1008" t="s">
        <v>6260</v>
      </c>
      <c r="K111" s="305" t="s">
        <v>1218</v>
      </c>
      <c r="L111" s="305" t="s">
        <v>5809</v>
      </c>
    </row>
    <row r="112" spans="1:12" ht="45">
      <c r="A112" s="274">
        <v>109</v>
      </c>
      <c r="B112" s="274" t="s">
        <v>6261</v>
      </c>
      <c r="C112" s="274" t="s">
        <v>12080</v>
      </c>
      <c r="D112" s="862" t="s">
        <v>6262</v>
      </c>
      <c r="E112" s="1021">
        <v>1398.55</v>
      </c>
      <c r="F112" s="862">
        <v>2094533</v>
      </c>
      <c r="G112" s="862" t="s">
        <v>5973</v>
      </c>
      <c r="H112" s="1022" t="s">
        <v>5966</v>
      </c>
      <c r="I112" s="274" t="s">
        <v>6263</v>
      </c>
      <c r="J112" s="274" t="s">
        <v>6264</v>
      </c>
      <c r="K112" s="862" t="s">
        <v>1239</v>
      </c>
      <c r="L112" s="862" t="s">
        <v>4790</v>
      </c>
    </row>
    <row r="113" spans="1:12" ht="24">
      <c r="A113" s="1008">
        <v>110</v>
      </c>
      <c r="B113" s="1008" t="s">
        <v>6265</v>
      </c>
      <c r="C113" s="1008" t="s">
        <v>12080</v>
      </c>
      <c r="D113" s="305" t="s">
        <v>6266</v>
      </c>
      <c r="E113" s="305">
        <v>369.47</v>
      </c>
      <c r="F113" s="305">
        <v>2819996</v>
      </c>
      <c r="G113" s="305" t="s">
        <v>6056</v>
      </c>
      <c r="H113" s="1020" t="s">
        <v>2870</v>
      </c>
      <c r="I113" s="1008" t="s">
        <v>6267</v>
      </c>
      <c r="J113" s="1008" t="s">
        <v>6268</v>
      </c>
      <c r="K113" s="305" t="s">
        <v>2022</v>
      </c>
      <c r="L113" s="305" t="s">
        <v>2903</v>
      </c>
    </row>
    <row r="114" spans="1:12" ht="45">
      <c r="A114" s="274">
        <v>111</v>
      </c>
      <c r="B114" s="274" t="s">
        <v>6269</v>
      </c>
      <c r="C114" s="274" t="s">
        <v>12080</v>
      </c>
      <c r="D114" s="862" t="s">
        <v>6270</v>
      </c>
      <c r="E114" s="862">
        <v>375.18</v>
      </c>
      <c r="F114" s="862">
        <v>2839717</v>
      </c>
      <c r="G114" s="862" t="s">
        <v>6271</v>
      </c>
      <c r="H114" s="1022" t="s">
        <v>5966</v>
      </c>
      <c r="I114" s="274" t="s">
        <v>6272</v>
      </c>
      <c r="J114" s="274" t="s">
        <v>6273</v>
      </c>
      <c r="K114" s="862" t="s">
        <v>2022</v>
      </c>
      <c r="L114" s="862" t="s">
        <v>3014</v>
      </c>
    </row>
    <row r="115" spans="1:12">
      <c r="A115" s="1008">
        <v>112</v>
      </c>
      <c r="B115" s="1008" t="s">
        <v>6274</v>
      </c>
      <c r="C115" s="1008" t="s">
        <v>12080</v>
      </c>
      <c r="D115" s="305" t="s">
        <v>6275</v>
      </c>
      <c r="E115" s="305">
        <v>19.07</v>
      </c>
      <c r="F115" s="305">
        <v>2095025</v>
      </c>
      <c r="G115" s="305" t="s">
        <v>6022</v>
      </c>
      <c r="H115" s="1020" t="s">
        <v>2870</v>
      </c>
      <c r="I115" s="1008" t="s">
        <v>6276</v>
      </c>
      <c r="J115" s="1008" t="s">
        <v>6277</v>
      </c>
      <c r="K115" s="305" t="s">
        <v>1202</v>
      </c>
      <c r="L115" s="305" t="s">
        <v>12099</v>
      </c>
    </row>
    <row r="116" spans="1:12" ht="24">
      <c r="A116" s="274">
        <v>113</v>
      </c>
      <c r="B116" s="274" t="s">
        <v>6278</v>
      </c>
      <c r="C116" s="274" t="s">
        <v>12080</v>
      </c>
      <c r="D116" s="862" t="s">
        <v>6279</v>
      </c>
      <c r="E116" s="862">
        <v>38.78</v>
      </c>
      <c r="F116" s="862">
        <v>2548747</v>
      </c>
      <c r="G116" s="862" t="s">
        <v>6280</v>
      </c>
      <c r="H116" s="862" t="s">
        <v>5872</v>
      </c>
      <c r="I116" s="274" t="s">
        <v>6281</v>
      </c>
      <c r="J116" s="274" t="s">
        <v>6282</v>
      </c>
      <c r="K116" s="862" t="s">
        <v>1234</v>
      </c>
      <c r="L116" s="862" t="s">
        <v>1234</v>
      </c>
    </row>
    <row r="117" spans="1:12">
      <c r="A117" s="1008">
        <v>114</v>
      </c>
      <c r="B117" s="1008" t="s">
        <v>6283</v>
      </c>
      <c r="C117" s="1008" t="s">
        <v>12080</v>
      </c>
      <c r="D117" s="305" t="s">
        <v>6284</v>
      </c>
      <c r="E117" s="305">
        <v>71.760000000000005</v>
      </c>
      <c r="F117" s="305">
        <v>2099551</v>
      </c>
      <c r="G117" s="305" t="s">
        <v>12100</v>
      </c>
      <c r="H117" s="1020" t="s">
        <v>2870</v>
      </c>
      <c r="I117" s="1008" t="s">
        <v>6286</v>
      </c>
      <c r="J117" s="1008" t="s">
        <v>6287</v>
      </c>
      <c r="K117" s="305" t="s">
        <v>2058</v>
      </c>
      <c r="L117" s="305" t="s">
        <v>5953</v>
      </c>
    </row>
    <row r="118" spans="1:12">
      <c r="A118" s="274">
        <v>115</v>
      </c>
      <c r="B118" s="274" t="s">
        <v>12101</v>
      </c>
      <c r="C118" s="274" t="s">
        <v>12080</v>
      </c>
      <c r="D118" s="862" t="s">
        <v>6289</v>
      </c>
      <c r="E118" s="862">
        <v>85.39</v>
      </c>
      <c r="F118" s="862">
        <v>5099005</v>
      </c>
      <c r="G118" s="862" t="s">
        <v>6290</v>
      </c>
      <c r="H118" s="1022" t="s">
        <v>2870</v>
      </c>
      <c r="I118" s="274" t="s">
        <v>6286</v>
      </c>
      <c r="J118" s="274" t="s">
        <v>6287</v>
      </c>
      <c r="K118" s="862" t="s">
        <v>1759</v>
      </c>
      <c r="L118" s="862" t="s">
        <v>2927</v>
      </c>
    </row>
    <row r="119" spans="1:12" ht="45">
      <c r="A119" s="1008">
        <v>116</v>
      </c>
      <c r="B119" s="1008" t="s">
        <v>6291</v>
      </c>
      <c r="C119" s="1008" t="s">
        <v>12080</v>
      </c>
      <c r="D119" s="305" t="s">
        <v>3537</v>
      </c>
      <c r="E119" s="305">
        <v>24.03</v>
      </c>
      <c r="F119" s="305">
        <v>2112868</v>
      </c>
      <c r="G119" s="305" t="s">
        <v>6202</v>
      </c>
      <c r="H119" s="1020" t="s">
        <v>5966</v>
      </c>
      <c r="I119" s="1008" t="s">
        <v>6292</v>
      </c>
      <c r="J119" s="1008" t="s">
        <v>6293</v>
      </c>
      <c r="K119" s="305" t="s">
        <v>1184</v>
      </c>
      <c r="L119" s="305" t="s">
        <v>3054</v>
      </c>
    </row>
    <row r="120" spans="1:12">
      <c r="A120" s="274">
        <v>117</v>
      </c>
      <c r="B120" s="274" t="s">
        <v>6298</v>
      </c>
      <c r="C120" s="274" t="s">
        <v>12080</v>
      </c>
      <c r="D120" s="862" t="s">
        <v>6299</v>
      </c>
      <c r="E120" s="862">
        <v>9.0299999999999994</v>
      </c>
      <c r="F120" s="862">
        <v>5271126</v>
      </c>
      <c r="G120" s="862" t="s">
        <v>6300</v>
      </c>
      <c r="H120" s="1022" t="s">
        <v>2870</v>
      </c>
      <c r="I120" s="274" t="s">
        <v>6296</v>
      </c>
      <c r="J120" s="274" t="s">
        <v>6297</v>
      </c>
      <c r="K120" s="862" t="s">
        <v>1239</v>
      </c>
      <c r="L120" s="862" t="s">
        <v>3382</v>
      </c>
    </row>
    <row r="121" spans="1:12" ht="45">
      <c r="A121" s="1008">
        <v>118</v>
      </c>
      <c r="B121" s="1008" t="s">
        <v>6294</v>
      </c>
      <c r="C121" s="1008" t="s">
        <v>12080</v>
      </c>
      <c r="D121" s="305" t="s">
        <v>6295</v>
      </c>
      <c r="E121" s="305">
        <v>24.46</v>
      </c>
      <c r="F121" s="305">
        <v>2075652</v>
      </c>
      <c r="G121" s="305" t="s">
        <v>6295</v>
      </c>
      <c r="H121" s="1020" t="s">
        <v>5966</v>
      </c>
      <c r="I121" s="1008" t="s">
        <v>6296</v>
      </c>
      <c r="J121" s="1008" t="s">
        <v>6297</v>
      </c>
      <c r="K121" s="305" t="s">
        <v>2022</v>
      </c>
      <c r="L121" s="305" t="s">
        <v>2903</v>
      </c>
    </row>
    <row r="122" spans="1:12" ht="24">
      <c r="A122" s="274">
        <v>119</v>
      </c>
      <c r="B122" s="274" t="s">
        <v>6301</v>
      </c>
      <c r="C122" s="274" t="s">
        <v>12080</v>
      </c>
      <c r="D122" s="862" t="s">
        <v>6302</v>
      </c>
      <c r="E122" s="862">
        <v>37.96</v>
      </c>
      <c r="F122" s="862">
        <v>2041278</v>
      </c>
      <c r="G122" s="862" t="s">
        <v>6303</v>
      </c>
      <c r="H122" s="1022" t="s">
        <v>2870</v>
      </c>
      <c r="I122" s="274" t="s">
        <v>6304</v>
      </c>
      <c r="J122" s="274" t="s">
        <v>6305</v>
      </c>
      <c r="K122" s="862" t="s">
        <v>2022</v>
      </c>
      <c r="L122" s="862" t="s">
        <v>2969</v>
      </c>
    </row>
    <row r="123" spans="1:12">
      <c r="A123" s="1008">
        <v>120</v>
      </c>
      <c r="B123" s="1008" t="s">
        <v>6306</v>
      </c>
      <c r="C123" s="1008" t="s">
        <v>12080</v>
      </c>
      <c r="D123" s="305" t="s">
        <v>6307</v>
      </c>
      <c r="E123" s="305">
        <v>72.89</v>
      </c>
      <c r="F123" s="305">
        <v>5335132</v>
      </c>
      <c r="G123" s="305" t="s">
        <v>6308</v>
      </c>
      <c r="H123" s="1020" t="s">
        <v>2870</v>
      </c>
      <c r="I123" s="1008" t="s">
        <v>6309</v>
      </c>
      <c r="J123" s="1008" t="s">
        <v>6310</v>
      </c>
      <c r="K123" s="305" t="s">
        <v>1250</v>
      </c>
      <c r="L123" s="305" t="s">
        <v>12102</v>
      </c>
    </row>
    <row r="124" spans="1:12">
      <c r="A124" s="274">
        <v>121</v>
      </c>
      <c r="B124" s="274" t="s">
        <v>6311</v>
      </c>
      <c r="C124" s="274" t="s">
        <v>12080</v>
      </c>
      <c r="D124" s="862" t="s">
        <v>6312</v>
      </c>
      <c r="E124" s="862">
        <v>55.01</v>
      </c>
      <c r="F124" s="862">
        <v>2012251</v>
      </c>
      <c r="G124" s="862" t="s">
        <v>4817</v>
      </c>
      <c r="H124" s="1022" t="s">
        <v>2870</v>
      </c>
      <c r="I124" s="274" t="s">
        <v>6313</v>
      </c>
      <c r="J124" s="274" t="s">
        <v>6314</v>
      </c>
      <c r="K124" s="862" t="s">
        <v>1213</v>
      </c>
      <c r="L124" s="862" t="s">
        <v>3167</v>
      </c>
    </row>
    <row r="125" spans="1:12">
      <c r="A125" s="1008">
        <v>122</v>
      </c>
      <c r="B125" s="1008" t="s">
        <v>6315</v>
      </c>
      <c r="C125" s="1008" t="s">
        <v>12080</v>
      </c>
      <c r="D125" s="305" t="s">
        <v>6316</v>
      </c>
      <c r="E125" s="305">
        <v>53.81</v>
      </c>
      <c r="F125" s="305">
        <v>2027194</v>
      </c>
      <c r="G125" s="305" t="s">
        <v>3226</v>
      </c>
      <c r="H125" s="1020" t="s">
        <v>2870</v>
      </c>
      <c r="I125" s="1008" t="s">
        <v>6313</v>
      </c>
      <c r="J125" s="1008" t="s">
        <v>6314</v>
      </c>
      <c r="K125" s="305" t="s">
        <v>824</v>
      </c>
      <c r="L125" s="305" t="s">
        <v>3195</v>
      </c>
    </row>
    <row r="126" spans="1:12">
      <c r="A126" s="274">
        <v>123</v>
      </c>
      <c r="B126" s="274" t="s">
        <v>6323</v>
      </c>
      <c r="C126" s="274" t="s">
        <v>12080</v>
      </c>
      <c r="D126" s="862" t="s">
        <v>3273</v>
      </c>
      <c r="E126" s="862">
        <v>18.350000000000001</v>
      </c>
      <c r="F126" s="862">
        <v>2542315</v>
      </c>
      <c r="G126" s="862" t="s">
        <v>6324</v>
      </c>
      <c r="H126" s="1022" t="s">
        <v>2870</v>
      </c>
      <c r="I126" s="274" t="s">
        <v>6320</v>
      </c>
      <c r="J126" s="274" t="s">
        <v>6321</v>
      </c>
      <c r="K126" s="862" t="s">
        <v>824</v>
      </c>
      <c r="L126" s="862" t="s">
        <v>3273</v>
      </c>
    </row>
    <row r="127" spans="1:12">
      <c r="A127" s="1008">
        <v>124</v>
      </c>
      <c r="B127" s="1008" t="s">
        <v>6317</v>
      </c>
      <c r="C127" s="1008" t="s">
        <v>12080</v>
      </c>
      <c r="D127" s="305" t="s">
        <v>6318</v>
      </c>
      <c r="E127" s="305">
        <v>62.84</v>
      </c>
      <c r="F127" s="305">
        <v>2067684</v>
      </c>
      <c r="G127" s="305" t="s">
        <v>6319</v>
      </c>
      <c r="H127" s="1020" t="s">
        <v>2870</v>
      </c>
      <c r="I127" s="1008" t="s">
        <v>6320</v>
      </c>
      <c r="J127" s="1008" t="s">
        <v>6321</v>
      </c>
      <c r="K127" s="305" t="s">
        <v>1250</v>
      </c>
      <c r="L127" s="305" t="s">
        <v>3271</v>
      </c>
    </row>
    <row r="128" spans="1:12" ht="24">
      <c r="A128" s="274">
        <v>125</v>
      </c>
      <c r="B128" s="274" t="s">
        <v>6322</v>
      </c>
      <c r="C128" s="274" t="s">
        <v>12080</v>
      </c>
      <c r="D128" s="862" t="s">
        <v>6316</v>
      </c>
      <c r="E128" s="862">
        <v>30.95</v>
      </c>
      <c r="F128" s="862">
        <v>2091283</v>
      </c>
      <c r="G128" s="862" t="s">
        <v>6129</v>
      </c>
      <c r="H128" s="862" t="s">
        <v>5887</v>
      </c>
      <c r="I128" s="274" t="s">
        <v>6320</v>
      </c>
      <c r="J128" s="274" t="s">
        <v>6321</v>
      </c>
      <c r="K128" s="862" t="s">
        <v>824</v>
      </c>
      <c r="L128" s="862" t="s">
        <v>3195</v>
      </c>
    </row>
    <row r="129" spans="1:12">
      <c r="A129" s="1008">
        <v>126</v>
      </c>
      <c r="B129" s="1008" t="s">
        <v>6333</v>
      </c>
      <c r="C129" s="1008" t="s">
        <v>12080</v>
      </c>
      <c r="D129" s="305" t="s">
        <v>6334</v>
      </c>
      <c r="E129" s="305">
        <v>25</v>
      </c>
      <c r="F129" s="305">
        <v>2862468</v>
      </c>
      <c r="G129" s="305" t="s">
        <v>6335</v>
      </c>
      <c r="H129" s="1020" t="s">
        <v>2870</v>
      </c>
      <c r="I129" s="1008" t="s">
        <v>6328</v>
      </c>
      <c r="J129" s="1008" t="s">
        <v>6329</v>
      </c>
      <c r="K129" s="305" t="s">
        <v>1809</v>
      </c>
      <c r="L129" s="305" t="s">
        <v>4250</v>
      </c>
    </row>
    <row r="130" spans="1:12">
      <c r="A130" s="274">
        <v>127</v>
      </c>
      <c r="B130" s="274" t="s">
        <v>12103</v>
      </c>
      <c r="C130" s="274" t="s">
        <v>12080</v>
      </c>
      <c r="D130" s="862" t="s">
        <v>3273</v>
      </c>
      <c r="E130" s="862">
        <v>2.13</v>
      </c>
      <c r="F130" s="862">
        <v>9102981</v>
      </c>
      <c r="G130" s="862" t="s">
        <v>12081</v>
      </c>
      <c r="H130" s="1022" t="s">
        <v>6130</v>
      </c>
      <c r="I130" s="274" t="s">
        <v>6328</v>
      </c>
      <c r="J130" s="274" t="s">
        <v>6329</v>
      </c>
      <c r="K130" s="862" t="s">
        <v>824</v>
      </c>
      <c r="L130" s="862" t="s">
        <v>3273</v>
      </c>
    </row>
    <row r="131" spans="1:12" ht="24">
      <c r="A131" s="1008">
        <v>128</v>
      </c>
      <c r="B131" s="1008" t="s">
        <v>6330</v>
      </c>
      <c r="C131" s="1008" t="s">
        <v>12080</v>
      </c>
      <c r="D131" s="305" t="s">
        <v>6331</v>
      </c>
      <c r="E131" s="305">
        <v>90.94</v>
      </c>
      <c r="F131" s="305">
        <v>2004879</v>
      </c>
      <c r="G131" s="305" t="s">
        <v>6331</v>
      </c>
      <c r="H131" s="305" t="s">
        <v>5887</v>
      </c>
      <c r="I131" s="1008" t="s">
        <v>6328</v>
      </c>
      <c r="J131" s="1008" t="s">
        <v>6329</v>
      </c>
      <c r="K131" s="305" t="s">
        <v>1194</v>
      </c>
      <c r="L131" s="305" t="s">
        <v>6332</v>
      </c>
    </row>
    <row r="132" spans="1:12">
      <c r="A132" s="274">
        <v>129</v>
      </c>
      <c r="B132" s="274" t="s">
        <v>6325</v>
      </c>
      <c r="C132" s="274" t="s">
        <v>12080</v>
      </c>
      <c r="D132" s="862" t="s">
        <v>6326</v>
      </c>
      <c r="E132" s="862">
        <v>24.68</v>
      </c>
      <c r="F132" s="862">
        <v>2044838</v>
      </c>
      <c r="G132" s="862" t="s">
        <v>6327</v>
      </c>
      <c r="H132" s="1022" t="s">
        <v>2870</v>
      </c>
      <c r="I132" s="274" t="s">
        <v>6328</v>
      </c>
      <c r="J132" s="274" t="s">
        <v>6329</v>
      </c>
      <c r="K132" s="862" t="s">
        <v>824</v>
      </c>
      <c r="L132" s="862" t="s">
        <v>3273</v>
      </c>
    </row>
    <row r="133" spans="1:12">
      <c r="A133" s="1008">
        <v>130</v>
      </c>
      <c r="B133" s="1008" t="s">
        <v>6343</v>
      </c>
      <c r="C133" s="1008" t="s">
        <v>12080</v>
      </c>
      <c r="D133" s="305" t="s">
        <v>6344</v>
      </c>
      <c r="E133" s="305">
        <v>25.7</v>
      </c>
      <c r="F133" s="305">
        <v>2025833</v>
      </c>
      <c r="G133" s="305" t="s">
        <v>6345</v>
      </c>
      <c r="H133" s="1020" t="s">
        <v>2870</v>
      </c>
      <c r="I133" s="1008" t="s">
        <v>6339</v>
      </c>
      <c r="J133" s="1008" t="s">
        <v>6340</v>
      </c>
      <c r="K133" s="305" t="s">
        <v>2022</v>
      </c>
      <c r="L133" s="305" t="s">
        <v>3175</v>
      </c>
    </row>
    <row r="134" spans="1:12">
      <c r="A134" s="274">
        <v>131</v>
      </c>
      <c r="B134" s="274" t="s">
        <v>6346</v>
      </c>
      <c r="C134" s="274" t="s">
        <v>12080</v>
      </c>
      <c r="D134" s="862" t="s">
        <v>6347</v>
      </c>
      <c r="E134" s="862">
        <v>829.22</v>
      </c>
      <c r="F134" s="862">
        <v>2819996</v>
      </c>
      <c r="G134" s="862" t="s">
        <v>6056</v>
      </c>
      <c r="H134" s="1022" t="s">
        <v>2870</v>
      </c>
      <c r="I134" s="274" t="s">
        <v>6339</v>
      </c>
      <c r="J134" s="274" t="s">
        <v>6340</v>
      </c>
      <c r="K134" s="862" t="s">
        <v>2022</v>
      </c>
      <c r="L134" s="862" t="s">
        <v>2903</v>
      </c>
    </row>
    <row r="135" spans="1:12">
      <c r="A135" s="1008">
        <v>132</v>
      </c>
      <c r="B135" s="1008" t="s">
        <v>6336</v>
      </c>
      <c r="C135" s="1008" t="s">
        <v>12080</v>
      </c>
      <c r="D135" s="305" t="s">
        <v>6337</v>
      </c>
      <c r="E135" s="305">
        <v>31.2</v>
      </c>
      <c r="F135" s="305">
        <v>2053179</v>
      </c>
      <c r="G135" s="305" t="s">
        <v>6338</v>
      </c>
      <c r="H135" s="1020" t="s">
        <v>2870</v>
      </c>
      <c r="I135" s="1008" t="s">
        <v>6339</v>
      </c>
      <c r="J135" s="1008" t="s">
        <v>6340</v>
      </c>
      <c r="K135" s="305" t="s">
        <v>2022</v>
      </c>
      <c r="L135" s="305" t="s">
        <v>2969</v>
      </c>
    </row>
    <row r="136" spans="1:12">
      <c r="A136" s="274">
        <v>133</v>
      </c>
      <c r="B136" s="274" t="s">
        <v>6341</v>
      </c>
      <c r="C136" s="274" t="s">
        <v>12080</v>
      </c>
      <c r="D136" s="862" t="s">
        <v>4462</v>
      </c>
      <c r="E136" s="862">
        <v>26.16</v>
      </c>
      <c r="F136" s="862">
        <v>2112183</v>
      </c>
      <c r="G136" s="862" t="s">
        <v>6342</v>
      </c>
      <c r="H136" s="1022" t="s">
        <v>2870</v>
      </c>
      <c r="I136" s="274" t="s">
        <v>6339</v>
      </c>
      <c r="J136" s="274" t="s">
        <v>6340</v>
      </c>
      <c r="K136" s="862" t="s">
        <v>1239</v>
      </c>
      <c r="L136" s="862" t="s">
        <v>3163</v>
      </c>
    </row>
    <row r="137" spans="1:12">
      <c r="A137" s="1008">
        <v>134</v>
      </c>
      <c r="B137" s="1008" t="s">
        <v>12104</v>
      </c>
      <c r="C137" s="1008" t="s">
        <v>12080</v>
      </c>
      <c r="D137" s="305" t="s">
        <v>3732</v>
      </c>
      <c r="E137" s="305">
        <v>27.77</v>
      </c>
      <c r="F137" s="305">
        <v>2574233</v>
      </c>
      <c r="G137" s="305" t="s">
        <v>6349</v>
      </c>
      <c r="H137" s="1020" t="s">
        <v>2870</v>
      </c>
      <c r="I137" s="1008" t="s">
        <v>6350</v>
      </c>
      <c r="J137" s="1008" t="s">
        <v>6351</v>
      </c>
      <c r="K137" s="305" t="s">
        <v>2022</v>
      </c>
      <c r="L137" s="305" t="s">
        <v>2903</v>
      </c>
    </row>
    <row r="138" spans="1:12">
      <c r="A138" s="274">
        <v>135</v>
      </c>
      <c r="B138" s="274" t="s">
        <v>6352</v>
      </c>
      <c r="C138" s="274" t="s">
        <v>12080</v>
      </c>
      <c r="D138" s="862" t="s">
        <v>3732</v>
      </c>
      <c r="E138" s="862">
        <v>14.68</v>
      </c>
      <c r="F138" s="862">
        <v>5938988</v>
      </c>
      <c r="G138" s="862" t="s">
        <v>6353</v>
      </c>
      <c r="H138" s="1022" t="s">
        <v>2870</v>
      </c>
      <c r="I138" s="274" t="s">
        <v>6350</v>
      </c>
      <c r="J138" s="274" t="s">
        <v>6351</v>
      </c>
      <c r="K138" s="862" t="s">
        <v>2022</v>
      </c>
      <c r="L138" s="862" t="s">
        <v>2903</v>
      </c>
    </row>
    <row r="139" spans="1:12">
      <c r="A139" s="1008">
        <v>136</v>
      </c>
      <c r="B139" s="1008" t="s">
        <v>6354</v>
      </c>
      <c r="C139" s="1008" t="s">
        <v>12080</v>
      </c>
      <c r="D139" s="305" t="s">
        <v>6355</v>
      </c>
      <c r="E139" s="305">
        <v>19.04</v>
      </c>
      <c r="F139" s="305">
        <v>2661861</v>
      </c>
      <c r="G139" s="305" t="s">
        <v>6356</v>
      </c>
      <c r="H139" s="1020" t="s">
        <v>2870</v>
      </c>
      <c r="I139" s="1008" t="s">
        <v>6357</v>
      </c>
      <c r="J139" s="1008" t="s">
        <v>6358</v>
      </c>
      <c r="K139" s="305" t="s">
        <v>2886</v>
      </c>
      <c r="L139" s="305" t="s">
        <v>12090</v>
      </c>
    </row>
    <row r="140" spans="1:12" ht="24">
      <c r="A140" s="274">
        <v>137</v>
      </c>
      <c r="B140" s="274" t="s">
        <v>6359</v>
      </c>
      <c r="C140" s="274" t="s">
        <v>12080</v>
      </c>
      <c r="D140" s="862" t="s">
        <v>6360</v>
      </c>
      <c r="E140" s="862">
        <v>28.23</v>
      </c>
      <c r="F140" s="862">
        <v>2107961</v>
      </c>
      <c r="G140" s="862" t="s">
        <v>6361</v>
      </c>
      <c r="H140" s="1022" t="s">
        <v>2870</v>
      </c>
      <c r="I140" s="274" t="s">
        <v>6362</v>
      </c>
      <c r="J140" s="274" t="s">
        <v>6363</v>
      </c>
      <c r="K140" s="862" t="s">
        <v>1184</v>
      </c>
      <c r="L140" s="862" t="s">
        <v>12096</v>
      </c>
    </row>
    <row r="141" spans="1:12">
      <c r="A141" s="1008">
        <v>138</v>
      </c>
      <c r="B141" s="1008" t="s">
        <v>6364</v>
      </c>
      <c r="C141" s="1008" t="s">
        <v>12080</v>
      </c>
      <c r="D141" s="305" t="s">
        <v>3273</v>
      </c>
      <c r="E141" s="305">
        <v>25.72</v>
      </c>
      <c r="F141" s="305">
        <v>2025736</v>
      </c>
      <c r="G141" s="305" t="s">
        <v>6365</v>
      </c>
      <c r="H141" s="1020" t="s">
        <v>2870</v>
      </c>
      <c r="I141" s="1008" t="s">
        <v>6362</v>
      </c>
      <c r="J141" s="1008" t="s">
        <v>6366</v>
      </c>
      <c r="K141" s="305" t="s">
        <v>824</v>
      </c>
      <c r="L141" s="305" t="s">
        <v>3273</v>
      </c>
    </row>
    <row r="142" spans="1:12">
      <c r="A142" s="274">
        <v>139</v>
      </c>
      <c r="B142" s="274" t="s">
        <v>6367</v>
      </c>
      <c r="C142" s="274" t="s">
        <v>12080</v>
      </c>
      <c r="D142" s="862" t="s">
        <v>6368</v>
      </c>
      <c r="E142" s="862">
        <v>37.119999999999997</v>
      </c>
      <c r="F142" s="862">
        <v>2121174</v>
      </c>
      <c r="G142" s="862" t="s">
        <v>6369</v>
      </c>
      <c r="H142" s="1022" t="s">
        <v>2870</v>
      </c>
      <c r="I142" s="274" t="s">
        <v>6370</v>
      </c>
      <c r="J142" s="274" t="s">
        <v>6371</v>
      </c>
      <c r="K142" s="862" t="s">
        <v>1250</v>
      </c>
      <c r="L142" s="862" t="s">
        <v>4203</v>
      </c>
    </row>
    <row r="143" spans="1:12">
      <c r="A143" s="1008">
        <v>140</v>
      </c>
      <c r="B143" s="1008" t="s">
        <v>6372</v>
      </c>
      <c r="C143" s="1008" t="s">
        <v>12080</v>
      </c>
      <c r="D143" s="305" t="s">
        <v>6373</v>
      </c>
      <c r="E143" s="305">
        <v>49.2</v>
      </c>
      <c r="F143" s="305">
        <v>2587645</v>
      </c>
      <c r="G143" s="305" t="s">
        <v>6374</v>
      </c>
      <c r="H143" s="1020" t="s">
        <v>2870</v>
      </c>
      <c r="I143" s="1008" t="s">
        <v>6375</v>
      </c>
      <c r="J143" s="1008" t="s">
        <v>6376</v>
      </c>
      <c r="K143" s="305" t="s">
        <v>1173</v>
      </c>
      <c r="L143" s="305" t="s">
        <v>3977</v>
      </c>
    </row>
    <row r="144" spans="1:12">
      <c r="A144" s="274">
        <v>141</v>
      </c>
      <c r="B144" s="274" t="s">
        <v>6377</v>
      </c>
      <c r="C144" s="274" t="s">
        <v>12080</v>
      </c>
      <c r="D144" s="862" t="s">
        <v>6378</v>
      </c>
      <c r="E144" s="862">
        <v>135.1</v>
      </c>
      <c r="F144" s="862">
        <v>2641984</v>
      </c>
      <c r="G144" s="862" t="s">
        <v>6379</v>
      </c>
      <c r="H144" s="1022" t="s">
        <v>2870</v>
      </c>
      <c r="I144" s="274" t="s">
        <v>6380</v>
      </c>
      <c r="J144" s="274" t="s">
        <v>6381</v>
      </c>
      <c r="K144" s="862" t="s">
        <v>1239</v>
      </c>
      <c r="L144" s="862" t="s">
        <v>6382</v>
      </c>
    </row>
    <row r="145" spans="1:12" ht="24">
      <c r="A145" s="1008">
        <v>142</v>
      </c>
      <c r="B145" s="1008" t="s">
        <v>6383</v>
      </c>
      <c r="C145" s="1008" t="s">
        <v>12080</v>
      </c>
      <c r="D145" s="305" t="s">
        <v>6384</v>
      </c>
      <c r="E145" s="305">
        <v>104.47</v>
      </c>
      <c r="F145" s="305">
        <v>5051134</v>
      </c>
      <c r="G145" s="305" t="s">
        <v>6385</v>
      </c>
      <c r="H145" s="1020" t="s">
        <v>2870</v>
      </c>
      <c r="I145" s="1008" t="s">
        <v>6386</v>
      </c>
      <c r="J145" s="1008" t="s">
        <v>6387</v>
      </c>
      <c r="K145" s="305" t="s">
        <v>2022</v>
      </c>
      <c r="L145" s="305" t="s">
        <v>3542</v>
      </c>
    </row>
    <row r="146" spans="1:12" ht="45">
      <c r="A146" s="274">
        <v>143</v>
      </c>
      <c r="B146" s="274" t="s">
        <v>6388</v>
      </c>
      <c r="C146" s="274" t="s">
        <v>12080</v>
      </c>
      <c r="D146" s="862" t="s">
        <v>6389</v>
      </c>
      <c r="E146" s="862">
        <v>10.42</v>
      </c>
      <c r="F146" s="862">
        <v>2152924</v>
      </c>
      <c r="G146" s="862" t="s">
        <v>6390</v>
      </c>
      <c r="H146" s="1022" t="s">
        <v>5966</v>
      </c>
      <c r="I146" s="274" t="s">
        <v>6391</v>
      </c>
      <c r="J146" s="274" t="s">
        <v>6392</v>
      </c>
      <c r="K146" s="862" t="s">
        <v>824</v>
      </c>
      <c r="L146" s="862" t="s">
        <v>3273</v>
      </c>
    </row>
    <row r="147" spans="1:12" ht="30">
      <c r="A147" s="1008">
        <v>144</v>
      </c>
      <c r="B147" s="1008" t="s">
        <v>6393</v>
      </c>
      <c r="C147" s="1008" t="s">
        <v>12080</v>
      </c>
      <c r="D147" s="305" t="s">
        <v>6394</v>
      </c>
      <c r="E147" s="305">
        <v>22.62</v>
      </c>
      <c r="F147" s="305">
        <v>2076675</v>
      </c>
      <c r="G147" s="305" t="s">
        <v>1585</v>
      </c>
      <c r="H147" s="1020" t="s">
        <v>6395</v>
      </c>
      <c r="I147" s="1008" t="s">
        <v>6396</v>
      </c>
      <c r="J147" s="1008" t="s">
        <v>6397</v>
      </c>
      <c r="K147" s="305" t="s">
        <v>1202</v>
      </c>
      <c r="L147" s="305" t="s">
        <v>3268</v>
      </c>
    </row>
    <row r="148" spans="1:12" ht="24">
      <c r="A148" s="274">
        <v>145</v>
      </c>
      <c r="B148" s="274" t="s">
        <v>6398</v>
      </c>
      <c r="C148" s="274" t="s">
        <v>12080</v>
      </c>
      <c r="D148" s="862" t="s">
        <v>3426</v>
      </c>
      <c r="E148" s="862">
        <v>10.26</v>
      </c>
      <c r="F148" s="862">
        <v>2598477</v>
      </c>
      <c r="G148" s="862" t="s">
        <v>6399</v>
      </c>
      <c r="H148" s="862" t="s">
        <v>5872</v>
      </c>
      <c r="I148" s="274" t="s">
        <v>6396</v>
      </c>
      <c r="J148" s="274" t="s">
        <v>6397</v>
      </c>
      <c r="K148" s="862" t="s">
        <v>824</v>
      </c>
      <c r="L148" s="862" t="s">
        <v>3195</v>
      </c>
    </row>
    <row r="149" spans="1:12">
      <c r="A149" s="1008">
        <v>146</v>
      </c>
      <c r="B149" s="1008" t="s">
        <v>6400</v>
      </c>
      <c r="C149" s="1008" t="s">
        <v>12080</v>
      </c>
      <c r="D149" s="305" t="s">
        <v>6401</v>
      </c>
      <c r="E149" s="305">
        <v>151.57</v>
      </c>
      <c r="F149" s="305">
        <v>2317265</v>
      </c>
      <c r="G149" s="305" t="s">
        <v>6402</v>
      </c>
      <c r="H149" s="1020" t="s">
        <v>12105</v>
      </c>
      <c r="I149" s="1008" t="s">
        <v>6403</v>
      </c>
      <c r="J149" s="1008" t="s">
        <v>6404</v>
      </c>
      <c r="K149" s="305" t="s">
        <v>1270</v>
      </c>
      <c r="L149" s="305" t="s">
        <v>12106</v>
      </c>
    </row>
    <row r="150" spans="1:12">
      <c r="A150" s="274">
        <v>147</v>
      </c>
      <c r="B150" s="274" t="s">
        <v>6407</v>
      </c>
      <c r="C150" s="274" t="s">
        <v>12080</v>
      </c>
      <c r="D150" s="862" t="s">
        <v>4028</v>
      </c>
      <c r="E150" s="862">
        <v>125.26</v>
      </c>
      <c r="F150" s="862">
        <v>5076285</v>
      </c>
      <c r="G150" s="862" t="s">
        <v>6105</v>
      </c>
      <c r="H150" s="1022" t="s">
        <v>2870</v>
      </c>
      <c r="I150" s="274" t="s">
        <v>6408</v>
      </c>
      <c r="J150" s="274" t="s">
        <v>6409</v>
      </c>
      <c r="K150" s="862" t="s">
        <v>2022</v>
      </c>
      <c r="L150" s="862" t="s">
        <v>2903</v>
      </c>
    </row>
    <row r="151" spans="1:12">
      <c r="A151" s="1008">
        <v>148</v>
      </c>
      <c r="B151" s="1008" t="s">
        <v>6410</v>
      </c>
      <c r="C151" s="1008" t="s">
        <v>12080</v>
      </c>
      <c r="D151" s="305" t="s">
        <v>6411</v>
      </c>
      <c r="E151" s="305">
        <v>65.59</v>
      </c>
      <c r="F151" s="305">
        <v>2121174</v>
      </c>
      <c r="G151" s="305" t="s">
        <v>6369</v>
      </c>
      <c r="H151" s="1020" t="s">
        <v>2870</v>
      </c>
      <c r="I151" s="1008" t="s">
        <v>6412</v>
      </c>
      <c r="J151" s="1008" t="s">
        <v>6413</v>
      </c>
      <c r="K151" s="305" t="s">
        <v>1250</v>
      </c>
      <c r="L151" s="305" t="s">
        <v>1759</v>
      </c>
    </row>
    <row r="152" spans="1:12" ht="45">
      <c r="A152" s="274">
        <v>149</v>
      </c>
      <c r="B152" s="274" t="s">
        <v>6414</v>
      </c>
      <c r="C152" s="274" t="s">
        <v>12080</v>
      </c>
      <c r="D152" s="862" t="s">
        <v>6415</v>
      </c>
      <c r="E152" s="862">
        <v>213.5</v>
      </c>
      <c r="F152" s="862">
        <v>5068827</v>
      </c>
      <c r="G152" s="862" t="s">
        <v>6416</v>
      </c>
      <c r="H152" s="1022" t="s">
        <v>5966</v>
      </c>
      <c r="I152" s="274" t="s">
        <v>6417</v>
      </c>
      <c r="J152" s="274" t="s">
        <v>6418</v>
      </c>
      <c r="K152" s="862" t="s">
        <v>1239</v>
      </c>
      <c r="L152" s="862" t="s">
        <v>6419</v>
      </c>
    </row>
    <row r="153" spans="1:12" ht="24">
      <c r="A153" s="1008">
        <v>150</v>
      </c>
      <c r="B153" s="1008" t="s">
        <v>6420</v>
      </c>
      <c r="C153" s="1008" t="s">
        <v>12080</v>
      </c>
      <c r="D153" s="305" t="s">
        <v>6421</v>
      </c>
      <c r="E153" s="305">
        <v>25.56</v>
      </c>
      <c r="F153" s="305">
        <v>5274761</v>
      </c>
      <c r="G153" s="305" t="s">
        <v>6422</v>
      </c>
      <c r="H153" s="1020" t="s">
        <v>2870</v>
      </c>
      <c r="I153" s="1008" t="s">
        <v>6423</v>
      </c>
      <c r="J153" s="1008" t="s">
        <v>6424</v>
      </c>
      <c r="K153" s="305" t="s">
        <v>1239</v>
      </c>
      <c r="L153" s="305" t="s">
        <v>3599</v>
      </c>
    </row>
    <row r="154" spans="1:12">
      <c r="A154" s="274">
        <v>151</v>
      </c>
      <c r="B154" s="274" t="s">
        <v>6425</v>
      </c>
      <c r="C154" s="274" t="s">
        <v>12080</v>
      </c>
      <c r="D154" s="862" t="s">
        <v>4366</v>
      </c>
      <c r="E154" s="862">
        <v>46.98</v>
      </c>
      <c r="F154" s="862">
        <v>2585367</v>
      </c>
      <c r="G154" s="862" t="s">
        <v>6426</v>
      </c>
      <c r="H154" s="1022" t="s">
        <v>2870</v>
      </c>
      <c r="I154" s="274" t="s">
        <v>6427</v>
      </c>
      <c r="J154" s="274" t="s">
        <v>6428</v>
      </c>
      <c r="K154" s="862" t="s">
        <v>1207</v>
      </c>
      <c r="L154" s="862" t="s">
        <v>4078</v>
      </c>
    </row>
    <row r="155" spans="1:12" ht="24">
      <c r="A155" s="1008">
        <v>152</v>
      </c>
      <c r="B155" s="1008" t="s">
        <v>6429</v>
      </c>
      <c r="C155" s="1008" t="s">
        <v>12080</v>
      </c>
      <c r="D155" s="305" t="s">
        <v>6430</v>
      </c>
      <c r="E155" s="305">
        <v>202.92</v>
      </c>
      <c r="F155" s="305">
        <v>2698161</v>
      </c>
      <c r="G155" s="305" t="s">
        <v>6431</v>
      </c>
      <c r="H155" s="1020" t="s">
        <v>2870</v>
      </c>
      <c r="I155" s="1008" t="s">
        <v>6432</v>
      </c>
      <c r="J155" s="1008" t="s">
        <v>6433</v>
      </c>
      <c r="K155" s="305" t="s">
        <v>1239</v>
      </c>
      <c r="L155" s="305" t="s">
        <v>5899</v>
      </c>
    </row>
    <row r="156" spans="1:12" ht="24">
      <c r="A156" s="274">
        <v>153</v>
      </c>
      <c r="B156" s="274" t="s">
        <v>6434</v>
      </c>
      <c r="C156" s="274" t="s">
        <v>12080</v>
      </c>
      <c r="D156" s="862" t="s">
        <v>3273</v>
      </c>
      <c r="E156" s="862">
        <v>43.32</v>
      </c>
      <c r="F156" s="862">
        <v>5171881</v>
      </c>
      <c r="G156" s="862" t="s">
        <v>6435</v>
      </c>
      <c r="H156" s="862" t="s">
        <v>5872</v>
      </c>
      <c r="I156" s="274" t="s">
        <v>6436</v>
      </c>
      <c r="J156" s="274" t="s">
        <v>6437</v>
      </c>
      <c r="K156" s="862" t="s">
        <v>824</v>
      </c>
      <c r="L156" s="862" t="s">
        <v>3273</v>
      </c>
    </row>
    <row r="157" spans="1:12" ht="24">
      <c r="A157" s="1008">
        <v>154</v>
      </c>
      <c r="B157" s="1008" t="s">
        <v>6438</v>
      </c>
      <c r="C157" s="1008" t="s">
        <v>12080</v>
      </c>
      <c r="D157" s="305" t="s">
        <v>6439</v>
      </c>
      <c r="E157" s="305">
        <v>218.02</v>
      </c>
      <c r="F157" s="305">
        <v>2570769</v>
      </c>
      <c r="G157" s="305" t="s">
        <v>6001</v>
      </c>
      <c r="H157" s="305" t="s">
        <v>5872</v>
      </c>
      <c r="I157" s="1008" t="s">
        <v>6440</v>
      </c>
      <c r="J157" s="1008" t="s">
        <v>6441</v>
      </c>
      <c r="K157" s="305" t="s">
        <v>1239</v>
      </c>
      <c r="L157" s="305" t="s">
        <v>5899</v>
      </c>
    </row>
    <row r="158" spans="1:12">
      <c r="A158" s="274">
        <v>155</v>
      </c>
      <c r="B158" s="274" t="s">
        <v>6442</v>
      </c>
      <c r="C158" s="274" t="s">
        <v>12080</v>
      </c>
      <c r="D158" s="862" t="s">
        <v>5226</v>
      </c>
      <c r="E158" s="862">
        <v>160.59</v>
      </c>
      <c r="F158" s="862">
        <v>2100231</v>
      </c>
      <c r="G158" s="862" t="s">
        <v>6121</v>
      </c>
      <c r="H158" s="1022" t="s">
        <v>2870</v>
      </c>
      <c r="I158" s="274" t="s">
        <v>6443</v>
      </c>
      <c r="J158" s="274" t="s">
        <v>6444</v>
      </c>
      <c r="K158" s="862" t="s">
        <v>1184</v>
      </c>
      <c r="L158" s="862" t="s">
        <v>12096</v>
      </c>
    </row>
    <row r="159" spans="1:12">
      <c r="A159" s="1008">
        <v>156</v>
      </c>
      <c r="B159" s="1008" t="s">
        <v>6451</v>
      </c>
      <c r="C159" s="1008" t="s">
        <v>12080</v>
      </c>
      <c r="D159" s="305" t="s">
        <v>6452</v>
      </c>
      <c r="E159" s="305">
        <v>23.29</v>
      </c>
      <c r="F159" s="305">
        <v>2067544</v>
      </c>
      <c r="G159" s="305" t="s">
        <v>6453</v>
      </c>
      <c r="H159" s="1020" t="s">
        <v>2870</v>
      </c>
      <c r="I159" s="1008" t="s">
        <v>6454</v>
      </c>
      <c r="J159" s="1008" t="s">
        <v>6455</v>
      </c>
      <c r="K159" s="305" t="s">
        <v>1260</v>
      </c>
      <c r="L159" s="305" t="s">
        <v>6456</v>
      </c>
    </row>
    <row r="160" spans="1:12">
      <c r="A160" s="274">
        <v>157</v>
      </c>
      <c r="B160" s="274" t="s">
        <v>6457</v>
      </c>
      <c r="C160" s="274" t="s">
        <v>12080</v>
      </c>
      <c r="D160" s="862" t="s">
        <v>6458</v>
      </c>
      <c r="E160" s="862">
        <v>74.08</v>
      </c>
      <c r="F160" s="862">
        <v>2010895</v>
      </c>
      <c r="G160" s="862" t="s">
        <v>6459</v>
      </c>
      <c r="H160" s="1022" t="s">
        <v>2870</v>
      </c>
      <c r="I160" s="274" t="s">
        <v>6460</v>
      </c>
      <c r="J160" s="274" t="s">
        <v>6461</v>
      </c>
      <c r="K160" s="862" t="s">
        <v>1207</v>
      </c>
      <c r="L160" s="862" t="s">
        <v>6462</v>
      </c>
    </row>
    <row r="161" spans="1:12" ht="24">
      <c r="A161" s="1008">
        <v>158</v>
      </c>
      <c r="B161" s="1008" t="s">
        <v>6463</v>
      </c>
      <c r="C161" s="1008" t="s">
        <v>12080</v>
      </c>
      <c r="D161" s="305" t="s">
        <v>6464</v>
      </c>
      <c r="E161" s="305">
        <v>24.82</v>
      </c>
      <c r="F161" s="305">
        <v>2001454</v>
      </c>
      <c r="G161" s="305" t="s">
        <v>5886</v>
      </c>
      <c r="H161" s="305" t="s">
        <v>5887</v>
      </c>
      <c r="I161" s="1008" t="s">
        <v>6465</v>
      </c>
      <c r="J161" s="1008" t="s">
        <v>6466</v>
      </c>
      <c r="K161" s="305" t="s">
        <v>1250</v>
      </c>
      <c r="L161" s="305" t="s">
        <v>4203</v>
      </c>
    </row>
    <row r="162" spans="1:12" ht="24">
      <c r="A162" s="274">
        <v>159</v>
      </c>
      <c r="B162" s="274" t="s">
        <v>6467</v>
      </c>
      <c r="C162" s="274" t="s">
        <v>12080</v>
      </c>
      <c r="D162" s="862" t="s">
        <v>6468</v>
      </c>
      <c r="E162" s="1021">
        <v>1444.06</v>
      </c>
      <c r="F162" s="862">
        <v>2008572</v>
      </c>
      <c r="G162" s="862" t="s">
        <v>6469</v>
      </c>
      <c r="H162" s="862" t="s">
        <v>5887</v>
      </c>
      <c r="I162" s="274" t="s">
        <v>6470</v>
      </c>
      <c r="J162" s="274" t="s">
        <v>6471</v>
      </c>
      <c r="K162" s="862" t="s">
        <v>3489</v>
      </c>
      <c r="L162" s="862" t="s">
        <v>6472</v>
      </c>
    </row>
    <row r="163" spans="1:12" ht="24">
      <c r="A163" s="1008">
        <v>160</v>
      </c>
      <c r="B163" s="1008" t="s">
        <v>6473</v>
      </c>
      <c r="C163" s="1008" t="s">
        <v>12080</v>
      </c>
      <c r="D163" s="305" t="s">
        <v>6458</v>
      </c>
      <c r="E163" s="305">
        <v>92.01</v>
      </c>
      <c r="F163" s="305">
        <v>2011239</v>
      </c>
      <c r="G163" s="305" t="s">
        <v>6474</v>
      </c>
      <c r="H163" s="305" t="s">
        <v>5887</v>
      </c>
      <c r="I163" s="1008" t="s">
        <v>6475</v>
      </c>
      <c r="J163" s="1008" t="s">
        <v>6476</v>
      </c>
      <c r="K163" s="305" t="s">
        <v>1207</v>
      </c>
      <c r="L163" s="305" t="s">
        <v>4518</v>
      </c>
    </row>
    <row r="164" spans="1:12">
      <c r="A164" s="274">
        <v>161</v>
      </c>
      <c r="B164" s="274" t="s">
        <v>6477</v>
      </c>
      <c r="C164" s="274" t="s">
        <v>12080</v>
      </c>
      <c r="D164" s="862" t="s">
        <v>6478</v>
      </c>
      <c r="E164" s="862">
        <v>27.09</v>
      </c>
      <c r="F164" s="862">
        <v>2639815</v>
      </c>
      <c r="G164" s="862" t="s">
        <v>6479</v>
      </c>
      <c r="H164" s="1022" t="s">
        <v>2870</v>
      </c>
      <c r="I164" s="274" t="s">
        <v>6480</v>
      </c>
      <c r="J164" s="274" t="s">
        <v>6481</v>
      </c>
      <c r="K164" s="862" t="s">
        <v>1213</v>
      </c>
      <c r="L164" s="862" t="s">
        <v>5799</v>
      </c>
    </row>
    <row r="165" spans="1:12">
      <c r="A165" s="1008">
        <v>162</v>
      </c>
      <c r="B165" s="1008" t="s">
        <v>12107</v>
      </c>
      <c r="C165" s="1008" t="s">
        <v>12080</v>
      </c>
      <c r="D165" s="305" t="s">
        <v>12108</v>
      </c>
      <c r="E165" s="1019">
        <v>2422.9</v>
      </c>
      <c r="F165" s="305">
        <v>2801299</v>
      </c>
      <c r="G165" s="305" t="s">
        <v>12109</v>
      </c>
      <c r="H165" s="1020" t="s">
        <v>2870</v>
      </c>
      <c r="I165" s="1008" t="s">
        <v>12110</v>
      </c>
      <c r="J165" s="1008" t="s">
        <v>12111</v>
      </c>
      <c r="K165" s="305" t="s">
        <v>1164</v>
      </c>
      <c r="L165" s="305" t="s">
        <v>5377</v>
      </c>
    </row>
    <row r="166" spans="1:12" ht="24">
      <c r="A166" s="274">
        <v>163</v>
      </c>
      <c r="B166" s="274" t="s">
        <v>6482</v>
      </c>
      <c r="C166" s="274" t="s">
        <v>12080</v>
      </c>
      <c r="D166" s="862" t="s">
        <v>6483</v>
      </c>
      <c r="E166" s="862">
        <v>87.42</v>
      </c>
      <c r="F166" s="862">
        <v>2544938</v>
      </c>
      <c r="G166" s="862" t="s">
        <v>6484</v>
      </c>
      <c r="H166" s="862" t="s">
        <v>5872</v>
      </c>
      <c r="I166" s="274" t="s">
        <v>6485</v>
      </c>
      <c r="J166" s="274" t="s">
        <v>6486</v>
      </c>
      <c r="K166" s="862" t="s">
        <v>1239</v>
      </c>
      <c r="L166" s="862" t="s">
        <v>3002</v>
      </c>
    </row>
    <row r="167" spans="1:12" ht="45">
      <c r="A167" s="1008">
        <v>164</v>
      </c>
      <c r="B167" s="1008" t="s">
        <v>6487</v>
      </c>
      <c r="C167" s="1008" t="s">
        <v>12080</v>
      </c>
      <c r="D167" s="305" t="s">
        <v>6488</v>
      </c>
      <c r="E167" s="305">
        <v>28.8</v>
      </c>
      <c r="F167" s="305">
        <v>5141583</v>
      </c>
      <c r="G167" s="305" t="s">
        <v>6489</v>
      </c>
      <c r="H167" s="1020" t="s">
        <v>5966</v>
      </c>
      <c r="I167" s="1008" t="s">
        <v>6490</v>
      </c>
      <c r="J167" s="1008" t="s">
        <v>6491</v>
      </c>
      <c r="K167" s="305" t="s">
        <v>1255</v>
      </c>
      <c r="L167" s="305" t="s">
        <v>3043</v>
      </c>
    </row>
    <row r="168" spans="1:12">
      <c r="A168" s="274">
        <v>165</v>
      </c>
      <c r="B168" s="274" t="s">
        <v>6492</v>
      </c>
      <c r="C168" s="274" t="s">
        <v>12080</v>
      </c>
      <c r="D168" s="862" t="s">
        <v>6493</v>
      </c>
      <c r="E168" s="862">
        <v>25.21</v>
      </c>
      <c r="F168" s="862">
        <v>2551764</v>
      </c>
      <c r="G168" s="862" t="s">
        <v>6067</v>
      </c>
      <c r="H168" s="1022" t="s">
        <v>2870</v>
      </c>
      <c r="I168" s="274" t="s">
        <v>6494</v>
      </c>
      <c r="J168" s="274" t="s">
        <v>6495</v>
      </c>
      <c r="K168" s="862" t="s">
        <v>1265</v>
      </c>
      <c r="L168" s="862" t="s">
        <v>3907</v>
      </c>
    </row>
    <row r="169" spans="1:12">
      <c r="A169" s="1008">
        <v>166</v>
      </c>
      <c r="B169" s="1008" t="s">
        <v>6496</v>
      </c>
      <c r="C169" s="1008" t="s">
        <v>12080</v>
      </c>
      <c r="D169" s="305" t="s">
        <v>6497</v>
      </c>
      <c r="E169" s="305">
        <v>39.200000000000003</v>
      </c>
      <c r="F169" s="305">
        <v>2661128</v>
      </c>
      <c r="G169" s="305" t="s">
        <v>4003</v>
      </c>
      <c r="H169" s="1020" t="s">
        <v>2870</v>
      </c>
      <c r="I169" s="1008" t="s">
        <v>6498</v>
      </c>
      <c r="J169" s="1008" t="s">
        <v>6499</v>
      </c>
      <c r="K169" s="305" t="s">
        <v>1250</v>
      </c>
      <c r="L169" s="305" t="s">
        <v>3032</v>
      </c>
    </row>
    <row r="170" spans="1:12">
      <c r="A170" s="274">
        <v>167</v>
      </c>
      <c r="B170" s="274" t="s">
        <v>6500</v>
      </c>
      <c r="C170" s="274" t="s">
        <v>12080</v>
      </c>
      <c r="D170" s="862" t="s">
        <v>6501</v>
      </c>
      <c r="E170" s="862">
        <v>40.369999999999997</v>
      </c>
      <c r="F170" s="862">
        <v>2885565</v>
      </c>
      <c r="G170" s="862" t="s">
        <v>6502</v>
      </c>
      <c r="H170" s="1022" t="s">
        <v>2870</v>
      </c>
      <c r="I170" s="274" t="s">
        <v>6503</v>
      </c>
      <c r="J170" s="274" t="s">
        <v>6504</v>
      </c>
      <c r="K170" s="862" t="s">
        <v>1213</v>
      </c>
      <c r="L170" s="862" t="s">
        <v>3105</v>
      </c>
    </row>
    <row r="171" spans="1:12" ht="24">
      <c r="A171" s="1008">
        <v>168</v>
      </c>
      <c r="B171" s="1008" t="s">
        <v>6505</v>
      </c>
      <c r="C171" s="1008" t="s">
        <v>12080</v>
      </c>
      <c r="D171" s="305" t="s">
        <v>6049</v>
      </c>
      <c r="E171" s="1019">
        <v>1767.19</v>
      </c>
      <c r="F171" s="305">
        <v>2050374</v>
      </c>
      <c r="G171" s="305" t="s">
        <v>6506</v>
      </c>
      <c r="H171" s="305" t="s">
        <v>5887</v>
      </c>
      <c r="I171" s="1008" t="s">
        <v>6507</v>
      </c>
      <c r="J171" s="1008" t="s">
        <v>6508</v>
      </c>
      <c r="K171" s="305" t="s">
        <v>2058</v>
      </c>
      <c r="L171" s="305" t="s">
        <v>5953</v>
      </c>
    </row>
    <row r="172" spans="1:12">
      <c r="A172" s="274">
        <v>169</v>
      </c>
      <c r="B172" s="274" t="s">
        <v>6509</v>
      </c>
      <c r="C172" s="274" t="s">
        <v>12080</v>
      </c>
      <c r="D172" s="862" t="s">
        <v>6223</v>
      </c>
      <c r="E172" s="862">
        <v>28.5</v>
      </c>
      <c r="F172" s="862">
        <v>2295954</v>
      </c>
      <c r="G172" s="862" t="s">
        <v>6510</v>
      </c>
      <c r="H172" s="1022" t="s">
        <v>2870</v>
      </c>
      <c r="I172" s="274" t="s">
        <v>6507</v>
      </c>
      <c r="J172" s="274" t="s">
        <v>6508</v>
      </c>
      <c r="K172" s="862" t="s">
        <v>1759</v>
      </c>
      <c r="L172" s="862" t="s">
        <v>2908</v>
      </c>
    </row>
    <row r="173" spans="1:12" ht="24">
      <c r="A173" s="1008">
        <v>170</v>
      </c>
      <c r="B173" s="1008" t="s">
        <v>6511</v>
      </c>
      <c r="C173" s="1008" t="s">
        <v>12080</v>
      </c>
      <c r="D173" s="305" t="s">
        <v>6512</v>
      </c>
      <c r="E173" s="305">
        <v>100.75</v>
      </c>
      <c r="F173" s="305">
        <v>2565587</v>
      </c>
      <c r="G173" s="305" t="s">
        <v>6513</v>
      </c>
      <c r="H173" s="1020" t="s">
        <v>2870</v>
      </c>
      <c r="I173" s="1008" t="s">
        <v>6514</v>
      </c>
      <c r="J173" s="1008" t="s">
        <v>6515</v>
      </c>
      <c r="K173" s="305" t="s">
        <v>2022</v>
      </c>
      <c r="L173" s="305" t="s">
        <v>3175</v>
      </c>
    </row>
    <row r="174" spans="1:12" ht="45">
      <c r="A174" s="274">
        <v>171</v>
      </c>
      <c r="B174" s="274" t="s">
        <v>6516</v>
      </c>
      <c r="C174" s="274" t="s">
        <v>12080</v>
      </c>
      <c r="D174" s="862" t="s">
        <v>6517</v>
      </c>
      <c r="E174" s="862">
        <v>33.24</v>
      </c>
      <c r="F174" s="862">
        <v>5006864</v>
      </c>
      <c r="G174" s="862" t="s">
        <v>6518</v>
      </c>
      <c r="H174" s="1022" t="s">
        <v>5966</v>
      </c>
      <c r="I174" s="274" t="s">
        <v>6519</v>
      </c>
      <c r="J174" s="274" t="s">
        <v>6520</v>
      </c>
      <c r="K174" s="862" t="s">
        <v>1202</v>
      </c>
      <c r="L174" s="862" t="s">
        <v>3402</v>
      </c>
    </row>
    <row r="175" spans="1:12" ht="45">
      <c r="A175" s="1008">
        <v>172</v>
      </c>
      <c r="B175" s="1008" t="s">
        <v>6521</v>
      </c>
      <c r="C175" s="1008" t="s">
        <v>12080</v>
      </c>
      <c r="D175" s="305" t="s">
        <v>6522</v>
      </c>
      <c r="E175" s="305">
        <v>40.869999999999997</v>
      </c>
      <c r="F175" s="305">
        <v>5141583</v>
      </c>
      <c r="G175" s="305" t="s">
        <v>6489</v>
      </c>
      <c r="H175" s="1020" t="s">
        <v>5966</v>
      </c>
      <c r="I175" s="1008" t="s">
        <v>6523</v>
      </c>
      <c r="J175" s="1008" t="s">
        <v>6524</v>
      </c>
      <c r="K175" s="305" t="s">
        <v>1255</v>
      </c>
      <c r="L175" s="305" t="s">
        <v>3043</v>
      </c>
    </row>
    <row r="176" spans="1:12">
      <c r="A176" s="274">
        <v>173</v>
      </c>
      <c r="B176" s="274" t="s">
        <v>2866</v>
      </c>
      <c r="C176" s="274" t="s">
        <v>2867</v>
      </c>
      <c r="D176" s="862" t="s">
        <v>2868</v>
      </c>
      <c r="E176" s="862">
        <v>225.7</v>
      </c>
      <c r="F176" s="862">
        <v>2701065</v>
      </c>
      <c r="G176" s="862" t="s">
        <v>2869</v>
      </c>
      <c r="H176" s="1022" t="s">
        <v>2870</v>
      </c>
      <c r="I176" s="274" t="s">
        <v>12112</v>
      </c>
      <c r="J176" s="274" t="s">
        <v>12113</v>
      </c>
      <c r="K176" s="862" t="s">
        <v>1207</v>
      </c>
      <c r="L176" s="862" t="s">
        <v>2871</v>
      </c>
    </row>
    <row r="177" spans="1:12">
      <c r="A177" s="1008">
        <v>174</v>
      </c>
      <c r="B177" s="1008" t="s">
        <v>6525</v>
      </c>
      <c r="C177" s="1008" t="s">
        <v>12080</v>
      </c>
      <c r="D177" s="305" t="s">
        <v>6526</v>
      </c>
      <c r="E177" s="305">
        <v>42.69</v>
      </c>
      <c r="F177" s="305">
        <v>5294495</v>
      </c>
      <c r="G177" s="305" t="s">
        <v>6527</v>
      </c>
      <c r="H177" s="1020" t="s">
        <v>2870</v>
      </c>
      <c r="I177" s="1008" t="s">
        <v>6528</v>
      </c>
      <c r="J177" s="1008" t="s">
        <v>6529</v>
      </c>
      <c r="K177" s="305" t="s">
        <v>1809</v>
      </c>
      <c r="L177" s="305" t="s">
        <v>4256</v>
      </c>
    </row>
    <row r="178" spans="1:12" ht="24">
      <c r="A178" s="274">
        <v>175</v>
      </c>
      <c r="B178" s="274" t="s">
        <v>6530</v>
      </c>
      <c r="C178" s="274" t="s">
        <v>12080</v>
      </c>
      <c r="D178" s="862" t="s">
        <v>6531</v>
      </c>
      <c r="E178" s="862">
        <v>26.52</v>
      </c>
      <c r="F178" s="862">
        <v>5034868</v>
      </c>
      <c r="G178" s="862" t="s">
        <v>6532</v>
      </c>
      <c r="H178" s="1022" t="s">
        <v>2870</v>
      </c>
      <c r="I178" s="274" t="s">
        <v>6533</v>
      </c>
      <c r="J178" s="274" t="s">
        <v>6534</v>
      </c>
      <c r="K178" s="862" t="s">
        <v>2022</v>
      </c>
      <c r="L178" s="862" t="s">
        <v>2969</v>
      </c>
    </row>
    <row r="179" spans="1:12">
      <c r="A179" s="1008">
        <v>176</v>
      </c>
      <c r="B179" s="1008" t="s">
        <v>6535</v>
      </c>
      <c r="C179" s="1008" t="s">
        <v>12080</v>
      </c>
      <c r="D179" s="305" t="s">
        <v>6536</v>
      </c>
      <c r="E179" s="305">
        <v>132.1</v>
      </c>
      <c r="F179" s="305">
        <v>2067439</v>
      </c>
      <c r="G179" s="305" t="s">
        <v>6537</v>
      </c>
      <c r="H179" s="1020" t="s">
        <v>2870</v>
      </c>
      <c r="I179" s="1008" t="s">
        <v>6538</v>
      </c>
      <c r="J179" s="1008" t="s">
        <v>6539</v>
      </c>
      <c r="K179" s="305" t="s">
        <v>1234</v>
      </c>
      <c r="L179" s="305" t="s">
        <v>5199</v>
      </c>
    </row>
    <row r="180" spans="1:12">
      <c r="A180" s="274">
        <v>177</v>
      </c>
      <c r="B180" s="274" t="s">
        <v>6540</v>
      </c>
      <c r="C180" s="274" t="s">
        <v>12080</v>
      </c>
      <c r="D180" s="862" t="s">
        <v>6063</v>
      </c>
      <c r="E180" s="862">
        <v>103.08</v>
      </c>
      <c r="F180" s="862">
        <v>2027194</v>
      </c>
      <c r="G180" s="862" t="s">
        <v>3226</v>
      </c>
      <c r="H180" s="1022" t="s">
        <v>2870</v>
      </c>
      <c r="I180" s="274" t="s">
        <v>6541</v>
      </c>
      <c r="J180" s="274" t="s">
        <v>6542</v>
      </c>
      <c r="K180" s="862" t="s">
        <v>1202</v>
      </c>
      <c r="L180" s="862" t="s">
        <v>12099</v>
      </c>
    </row>
    <row r="181" spans="1:12">
      <c r="A181" s="1008">
        <v>178</v>
      </c>
      <c r="B181" s="1008" t="s">
        <v>6543</v>
      </c>
      <c r="C181" s="1008" t="s">
        <v>12080</v>
      </c>
      <c r="D181" s="305" t="s">
        <v>6544</v>
      </c>
      <c r="E181" s="305">
        <v>153.41</v>
      </c>
      <c r="F181" s="305">
        <v>5005094</v>
      </c>
      <c r="G181" s="305" t="s">
        <v>6545</v>
      </c>
      <c r="H181" s="1020" t="s">
        <v>2870</v>
      </c>
      <c r="I181" s="1008" t="s">
        <v>6546</v>
      </c>
      <c r="J181" s="1008" t="s">
        <v>6547</v>
      </c>
      <c r="K181" s="305" t="s">
        <v>1184</v>
      </c>
      <c r="L181" s="305" t="s">
        <v>3251</v>
      </c>
    </row>
    <row r="182" spans="1:12" ht="24">
      <c r="A182" s="274">
        <v>179</v>
      </c>
      <c r="B182" s="274" t="s">
        <v>6548</v>
      </c>
      <c r="C182" s="274" t="s">
        <v>12080</v>
      </c>
      <c r="D182" s="862" t="s">
        <v>6549</v>
      </c>
      <c r="E182" s="862">
        <v>166.08</v>
      </c>
      <c r="F182" s="862">
        <v>6130062</v>
      </c>
      <c r="G182" s="862" t="s">
        <v>6550</v>
      </c>
      <c r="H182" s="1022" t="s">
        <v>2870</v>
      </c>
      <c r="I182" s="274" t="s">
        <v>6551</v>
      </c>
      <c r="J182" s="274" t="s">
        <v>6552</v>
      </c>
      <c r="K182" s="862" t="s">
        <v>2022</v>
      </c>
      <c r="L182" s="862" t="s">
        <v>2903</v>
      </c>
    </row>
    <row r="183" spans="1:12">
      <c r="A183" s="1008">
        <v>180</v>
      </c>
      <c r="B183" s="1008" t="s">
        <v>6553</v>
      </c>
      <c r="C183" s="1008" t="s">
        <v>12080</v>
      </c>
      <c r="D183" s="305" t="s">
        <v>3005</v>
      </c>
      <c r="E183" s="305">
        <v>27.45</v>
      </c>
      <c r="F183" s="305">
        <v>2051273</v>
      </c>
      <c r="G183" s="305" t="s">
        <v>6554</v>
      </c>
      <c r="H183" s="1020" t="s">
        <v>2870</v>
      </c>
      <c r="I183" s="1008" t="s">
        <v>6555</v>
      </c>
      <c r="J183" s="1008" t="s">
        <v>6556</v>
      </c>
      <c r="K183" s="305" t="s">
        <v>2058</v>
      </c>
      <c r="L183" s="305" t="s">
        <v>2070</v>
      </c>
    </row>
    <row r="184" spans="1:12" ht="24">
      <c r="A184" s="274">
        <v>181</v>
      </c>
      <c r="B184" s="274" t="s">
        <v>6557</v>
      </c>
      <c r="C184" s="274" t="s">
        <v>12080</v>
      </c>
      <c r="D184" s="862" t="s">
        <v>6558</v>
      </c>
      <c r="E184" s="862">
        <v>25.24</v>
      </c>
      <c r="F184" s="862">
        <v>2590565</v>
      </c>
      <c r="G184" s="862" t="s">
        <v>6559</v>
      </c>
      <c r="H184" s="1022" t="s">
        <v>2870</v>
      </c>
      <c r="I184" s="274" t="s">
        <v>6560</v>
      </c>
      <c r="J184" s="274" t="s">
        <v>6561</v>
      </c>
      <c r="K184" s="862" t="s">
        <v>1239</v>
      </c>
      <c r="L184" s="862" t="s">
        <v>3732</v>
      </c>
    </row>
    <row r="185" spans="1:12">
      <c r="A185" s="1008">
        <v>182</v>
      </c>
      <c r="B185" s="1008" t="s">
        <v>6562</v>
      </c>
      <c r="C185" s="1008" t="s">
        <v>12080</v>
      </c>
      <c r="D185" s="305" t="s">
        <v>6563</v>
      </c>
      <c r="E185" s="305">
        <v>15.92</v>
      </c>
      <c r="F185" s="305">
        <v>2774771</v>
      </c>
      <c r="G185" s="305" t="s">
        <v>6564</v>
      </c>
      <c r="H185" s="1020" t="s">
        <v>2870</v>
      </c>
      <c r="I185" s="1008" t="s">
        <v>6565</v>
      </c>
      <c r="J185" s="1008" t="s">
        <v>6566</v>
      </c>
      <c r="K185" s="305" t="s">
        <v>2058</v>
      </c>
      <c r="L185" s="305" t="s">
        <v>1197</v>
      </c>
    </row>
    <row r="186" spans="1:12" ht="24">
      <c r="A186" s="274">
        <v>183</v>
      </c>
      <c r="B186" s="274" t="s">
        <v>6567</v>
      </c>
      <c r="C186" s="274" t="s">
        <v>12080</v>
      </c>
      <c r="D186" s="862" t="s">
        <v>6568</v>
      </c>
      <c r="E186" s="862">
        <v>27.3</v>
      </c>
      <c r="F186" s="862">
        <v>2577992</v>
      </c>
      <c r="G186" s="862" t="s">
        <v>6569</v>
      </c>
      <c r="H186" s="1022" t="s">
        <v>2870</v>
      </c>
      <c r="I186" s="274" t="s">
        <v>6570</v>
      </c>
      <c r="J186" s="274" t="s">
        <v>6571</v>
      </c>
      <c r="K186" s="862" t="s">
        <v>2022</v>
      </c>
      <c r="L186" s="862" t="s">
        <v>3175</v>
      </c>
    </row>
    <row r="187" spans="1:12" ht="24">
      <c r="A187" s="1008">
        <v>184</v>
      </c>
      <c r="B187" s="1008" t="s">
        <v>12114</v>
      </c>
      <c r="C187" s="1008" t="s">
        <v>12080</v>
      </c>
      <c r="D187" s="305" t="s">
        <v>12115</v>
      </c>
      <c r="E187" s="305">
        <v>227.34</v>
      </c>
      <c r="F187" s="305">
        <v>5047544</v>
      </c>
      <c r="G187" s="305" t="s">
        <v>12116</v>
      </c>
      <c r="H187" s="1020" t="s">
        <v>2870</v>
      </c>
      <c r="I187" s="1008" t="s">
        <v>12117</v>
      </c>
      <c r="J187" s="1008" t="s">
        <v>12118</v>
      </c>
      <c r="K187" s="305" t="s">
        <v>2022</v>
      </c>
      <c r="L187" s="305" t="s">
        <v>3059</v>
      </c>
    </row>
    <row r="188" spans="1:12" ht="24">
      <c r="A188" s="274">
        <v>185</v>
      </c>
      <c r="B188" s="274" t="s">
        <v>6577</v>
      </c>
      <c r="C188" s="274" t="s">
        <v>12080</v>
      </c>
      <c r="D188" s="862" t="s">
        <v>6578</v>
      </c>
      <c r="E188" s="862">
        <v>25.6</v>
      </c>
      <c r="F188" s="862">
        <v>2808676</v>
      </c>
      <c r="G188" s="862" t="s">
        <v>6579</v>
      </c>
      <c r="H188" s="1022" t="s">
        <v>2870</v>
      </c>
      <c r="I188" s="274" t="s">
        <v>6575</v>
      </c>
      <c r="J188" s="274" t="s">
        <v>6576</v>
      </c>
      <c r="K188" s="862" t="s">
        <v>824</v>
      </c>
      <c r="L188" s="862" t="s">
        <v>3273</v>
      </c>
    </row>
    <row r="189" spans="1:12" ht="24">
      <c r="A189" s="1008">
        <v>186</v>
      </c>
      <c r="B189" s="1008" t="s">
        <v>6580</v>
      </c>
      <c r="C189" s="1008" t="s">
        <v>12080</v>
      </c>
      <c r="D189" s="305" t="s">
        <v>6581</v>
      </c>
      <c r="E189" s="305">
        <v>13.82</v>
      </c>
      <c r="F189" s="305">
        <v>2851768</v>
      </c>
      <c r="G189" s="305" t="s">
        <v>6582</v>
      </c>
      <c r="H189" s="1020" t="s">
        <v>2870</v>
      </c>
      <c r="I189" s="1008" t="s">
        <v>6575</v>
      </c>
      <c r="J189" s="1008" t="s">
        <v>6576</v>
      </c>
      <c r="K189" s="305" t="s">
        <v>824</v>
      </c>
      <c r="L189" s="305" t="s">
        <v>3273</v>
      </c>
    </row>
    <row r="190" spans="1:12" ht="24">
      <c r="A190" s="274">
        <v>187</v>
      </c>
      <c r="B190" s="274" t="s">
        <v>6583</v>
      </c>
      <c r="C190" s="274" t="s">
        <v>12080</v>
      </c>
      <c r="D190" s="862" t="s">
        <v>6578</v>
      </c>
      <c r="E190" s="862">
        <v>40.299999999999997</v>
      </c>
      <c r="F190" s="862">
        <v>2851768</v>
      </c>
      <c r="G190" s="862" t="s">
        <v>6582</v>
      </c>
      <c r="H190" s="1022" t="s">
        <v>2870</v>
      </c>
      <c r="I190" s="274" t="s">
        <v>6575</v>
      </c>
      <c r="J190" s="274" t="s">
        <v>6576</v>
      </c>
      <c r="K190" s="862" t="s">
        <v>824</v>
      </c>
      <c r="L190" s="862" t="s">
        <v>3273</v>
      </c>
    </row>
    <row r="191" spans="1:12">
      <c r="A191" s="1008">
        <v>188</v>
      </c>
      <c r="B191" s="1008" t="s">
        <v>6572</v>
      </c>
      <c r="C191" s="1008" t="s">
        <v>12080</v>
      </c>
      <c r="D191" s="305" t="s">
        <v>6573</v>
      </c>
      <c r="E191" s="305">
        <v>11.48</v>
      </c>
      <c r="F191" s="305">
        <v>2741288</v>
      </c>
      <c r="G191" s="305" t="s">
        <v>6574</v>
      </c>
      <c r="H191" s="1020" t="s">
        <v>2870</v>
      </c>
      <c r="I191" s="1008" t="s">
        <v>6575</v>
      </c>
      <c r="J191" s="1008" t="s">
        <v>6576</v>
      </c>
      <c r="K191" s="305" t="s">
        <v>824</v>
      </c>
      <c r="L191" s="305" t="s">
        <v>3273</v>
      </c>
    </row>
    <row r="192" spans="1:12">
      <c r="A192" s="274">
        <v>189</v>
      </c>
      <c r="B192" s="274" t="s">
        <v>6584</v>
      </c>
      <c r="C192" s="274" t="s">
        <v>12080</v>
      </c>
      <c r="D192" s="862" t="s">
        <v>6218</v>
      </c>
      <c r="E192" s="862">
        <v>115.19</v>
      </c>
      <c r="F192" s="862">
        <v>5468582</v>
      </c>
      <c r="G192" s="862" t="s">
        <v>6219</v>
      </c>
      <c r="H192" s="1022" t="s">
        <v>2870</v>
      </c>
      <c r="I192" s="274" t="s">
        <v>6585</v>
      </c>
      <c r="J192" s="274" t="s">
        <v>6586</v>
      </c>
      <c r="K192" s="862" t="s">
        <v>1265</v>
      </c>
      <c r="L192" s="862" t="s">
        <v>3907</v>
      </c>
    </row>
    <row r="193" spans="1:12">
      <c r="A193" s="1008">
        <v>190</v>
      </c>
      <c r="B193" s="1008" t="s">
        <v>6587</v>
      </c>
      <c r="C193" s="1008" t="s">
        <v>12080</v>
      </c>
      <c r="D193" s="305" t="s">
        <v>6588</v>
      </c>
      <c r="E193" s="305">
        <v>32.880000000000003</v>
      </c>
      <c r="F193" s="305">
        <v>2626489</v>
      </c>
      <c r="G193" s="305" t="s">
        <v>6589</v>
      </c>
      <c r="H193" s="1020" t="s">
        <v>2870</v>
      </c>
      <c r="I193" s="1008" t="s">
        <v>6590</v>
      </c>
      <c r="J193" s="1008" t="s">
        <v>6591</v>
      </c>
      <c r="K193" s="305" t="s">
        <v>1265</v>
      </c>
      <c r="L193" s="305" t="s">
        <v>12119</v>
      </c>
    </row>
    <row r="194" spans="1:12">
      <c r="A194" s="274">
        <v>191</v>
      </c>
      <c r="B194" s="274" t="s">
        <v>12120</v>
      </c>
      <c r="C194" s="274" t="s">
        <v>12080</v>
      </c>
      <c r="D194" s="862" t="s">
        <v>12121</v>
      </c>
      <c r="E194" s="862">
        <v>323.29000000000002</v>
      </c>
      <c r="F194" s="862">
        <v>2027615</v>
      </c>
      <c r="G194" s="862" t="s">
        <v>12122</v>
      </c>
      <c r="H194" s="1022" t="s">
        <v>2870</v>
      </c>
      <c r="I194" s="274" t="s">
        <v>12123</v>
      </c>
      <c r="J194" s="274" t="s">
        <v>12124</v>
      </c>
      <c r="K194" s="862" t="s">
        <v>1164</v>
      </c>
      <c r="L194" s="862" t="s">
        <v>5377</v>
      </c>
    </row>
    <row r="195" spans="1:12" ht="45">
      <c r="A195" s="1008">
        <v>192</v>
      </c>
      <c r="B195" s="1008" t="s">
        <v>6592</v>
      </c>
      <c r="C195" s="1008" t="s">
        <v>12080</v>
      </c>
      <c r="D195" s="305" t="s">
        <v>6593</v>
      </c>
      <c r="E195" s="305">
        <v>588.17999999999995</v>
      </c>
      <c r="F195" s="305">
        <v>2094533</v>
      </c>
      <c r="G195" s="305" t="s">
        <v>5973</v>
      </c>
      <c r="H195" s="1020" t="s">
        <v>5966</v>
      </c>
      <c r="I195" s="1008" t="s">
        <v>6594</v>
      </c>
      <c r="J195" s="1008" t="s">
        <v>6595</v>
      </c>
      <c r="K195" s="305" t="s">
        <v>1239</v>
      </c>
      <c r="L195" s="305" t="s">
        <v>3732</v>
      </c>
    </row>
    <row r="196" spans="1:12" ht="45">
      <c r="A196" s="274">
        <v>193</v>
      </c>
      <c r="B196" s="274" t="s">
        <v>6596</v>
      </c>
      <c r="C196" s="274" t="s">
        <v>12080</v>
      </c>
      <c r="D196" s="862" t="s">
        <v>6593</v>
      </c>
      <c r="E196" s="862">
        <v>642.64</v>
      </c>
      <c r="F196" s="862">
        <v>2094533</v>
      </c>
      <c r="G196" s="862" t="s">
        <v>5973</v>
      </c>
      <c r="H196" s="1022" t="s">
        <v>5966</v>
      </c>
      <c r="I196" s="274" t="s">
        <v>6597</v>
      </c>
      <c r="J196" s="274" t="s">
        <v>6598</v>
      </c>
      <c r="K196" s="862" t="s">
        <v>1239</v>
      </c>
      <c r="L196" s="862" t="s">
        <v>4790</v>
      </c>
    </row>
    <row r="197" spans="1:12">
      <c r="A197" s="1008">
        <v>194</v>
      </c>
      <c r="B197" s="1008" t="s">
        <v>6599</v>
      </c>
      <c r="C197" s="1008" t="s">
        <v>12080</v>
      </c>
      <c r="D197" s="305" t="s">
        <v>6600</v>
      </c>
      <c r="E197" s="305">
        <v>136.46</v>
      </c>
      <c r="F197" s="305">
        <v>2766868</v>
      </c>
      <c r="G197" s="305" t="s">
        <v>8279</v>
      </c>
      <c r="H197" s="1020" t="s">
        <v>2870</v>
      </c>
      <c r="I197" s="1008" t="s">
        <v>6602</v>
      </c>
      <c r="J197" s="1008" t="s">
        <v>6603</v>
      </c>
      <c r="K197" s="305" t="s">
        <v>2022</v>
      </c>
      <c r="L197" s="305" t="s">
        <v>3059</v>
      </c>
    </row>
    <row r="198" spans="1:12" ht="24">
      <c r="A198" s="274">
        <v>195</v>
      </c>
      <c r="B198" s="274" t="s">
        <v>6604</v>
      </c>
      <c r="C198" s="274" t="s">
        <v>12080</v>
      </c>
      <c r="D198" s="862" t="s">
        <v>6605</v>
      </c>
      <c r="E198" s="862">
        <v>35.29</v>
      </c>
      <c r="F198" s="862">
        <v>2016931</v>
      </c>
      <c r="G198" s="862" t="s">
        <v>6606</v>
      </c>
      <c r="H198" s="862" t="s">
        <v>5887</v>
      </c>
      <c r="I198" s="274" t="s">
        <v>6607</v>
      </c>
      <c r="J198" s="274" t="s">
        <v>6608</v>
      </c>
      <c r="K198" s="862" t="s">
        <v>1234</v>
      </c>
      <c r="L198" s="862" t="s">
        <v>1234</v>
      </c>
    </row>
    <row r="199" spans="1:12">
      <c r="A199" s="1008">
        <v>196</v>
      </c>
      <c r="B199" s="1008" t="s">
        <v>6609</v>
      </c>
      <c r="C199" s="1008" t="s">
        <v>12080</v>
      </c>
      <c r="D199" s="305" t="s">
        <v>6610</v>
      </c>
      <c r="E199" s="305">
        <v>93.46</v>
      </c>
      <c r="F199" s="305">
        <v>2816555</v>
      </c>
      <c r="G199" s="305" t="s">
        <v>6611</v>
      </c>
      <c r="H199" s="1020" t="s">
        <v>2870</v>
      </c>
      <c r="I199" s="1008" t="s">
        <v>6612</v>
      </c>
      <c r="J199" s="1008" t="s">
        <v>6613</v>
      </c>
      <c r="K199" s="305" t="s">
        <v>2022</v>
      </c>
      <c r="L199" s="305" t="s">
        <v>3059</v>
      </c>
    </row>
    <row r="200" spans="1:12">
      <c r="A200" s="274">
        <v>197</v>
      </c>
      <c r="B200" s="274" t="s">
        <v>2872</v>
      </c>
      <c r="C200" s="274" t="s">
        <v>2867</v>
      </c>
      <c r="D200" s="862" t="s">
        <v>2873</v>
      </c>
      <c r="E200" s="862">
        <v>346.69</v>
      </c>
      <c r="F200" s="862">
        <v>4251148</v>
      </c>
      <c r="G200" s="862" t="s">
        <v>2874</v>
      </c>
      <c r="H200" s="1022" t="s">
        <v>2870</v>
      </c>
      <c r="I200" s="274" t="s">
        <v>6612</v>
      </c>
      <c r="J200" s="274" t="s">
        <v>12125</v>
      </c>
      <c r="K200" s="862" t="s">
        <v>2022</v>
      </c>
      <c r="L200" s="862" t="s">
        <v>2875</v>
      </c>
    </row>
    <row r="201" spans="1:12">
      <c r="A201" s="1008">
        <v>198</v>
      </c>
      <c r="B201" s="1008" t="s">
        <v>6614</v>
      </c>
      <c r="C201" s="1008" t="s">
        <v>12080</v>
      </c>
      <c r="D201" s="305" t="s">
        <v>3734</v>
      </c>
      <c r="E201" s="305">
        <v>29.84</v>
      </c>
      <c r="F201" s="305">
        <v>2839121</v>
      </c>
      <c r="G201" s="305" t="s">
        <v>6615</v>
      </c>
      <c r="H201" s="1020" t="s">
        <v>2870</v>
      </c>
      <c r="I201" s="1008" t="s">
        <v>6616</v>
      </c>
      <c r="J201" s="1008" t="s">
        <v>6617</v>
      </c>
      <c r="K201" s="305" t="s">
        <v>1202</v>
      </c>
      <c r="L201" s="305" t="s">
        <v>12099</v>
      </c>
    </row>
    <row r="202" spans="1:12" ht="24">
      <c r="A202" s="274">
        <v>199</v>
      </c>
      <c r="B202" s="274" t="s">
        <v>6618</v>
      </c>
      <c r="C202" s="274" t="s">
        <v>12080</v>
      </c>
      <c r="D202" s="862" t="s">
        <v>6619</v>
      </c>
      <c r="E202" s="862">
        <v>59.81</v>
      </c>
      <c r="F202" s="862">
        <v>2716682</v>
      </c>
      <c r="G202" s="862" t="s">
        <v>6620</v>
      </c>
      <c r="H202" s="1022" t="s">
        <v>2870</v>
      </c>
      <c r="I202" s="274" t="s">
        <v>6621</v>
      </c>
      <c r="J202" s="274" t="s">
        <v>6622</v>
      </c>
      <c r="K202" s="862" t="s">
        <v>1179</v>
      </c>
      <c r="L202" s="862" t="s">
        <v>3782</v>
      </c>
    </row>
    <row r="203" spans="1:12">
      <c r="A203" s="1008">
        <v>200</v>
      </c>
      <c r="B203" s="1008" t="s">
        <v>6623</v>
      </c>
      <c r="C203" s="1008" t="s">
        <v>12080</v>
      </c>
      <c r="D203" s="305" t="s">
        <v>6624</v>
      </c>
      <c r="E203" s="305">
        <v>286.32</v>
      </c>
      <c r="F203" s="305">
        <v>5093902</v>
      </c>
      <c r="G203" s="305" t="s">
        <v>6625</v>
      </c>
      <c r="H203" s="1020" t="s">
        <v>2870</v>
      </c>
      <c r="I203" s="1008" t="s">
        <v>6626</v>
      </c>
      <c r="J203" s="1008" t="s">
        <v>6627</v>
      </c>
      <c r="K203" s="305" t="s">
        <v>1265</v>
      </c>
      <c r="L203" s="305" t="s">
        <v>3755</v>
      </c>
    </row>
    <row r="204" spans="1:12">
      <c r="A204" s="274">
        <v>201</v>
      </c>
      <c r="B204" s="274" t="s">
        <v>6629</v>
      </c>
      <c r="C204" s="274" t="s">
        <v>12080</v>
      </c>
      <c r="D204" s="862" t="s">
        <v>6630</v>
      </c>
      <c r="E204" s="862">
        <v>178.08</v>
      </c>
      <c r="F204" s="862">
        <v>5320798</v>
      </c>
      <c r="G204" s="862" t="s">
        <v>6631</v>
      </c>
      <c r="H204" s="1022" t="s">
        <v>2870</v>
      </c>
      <c r="I204" s="274" t="s">
        <v>6632</v>
      </c>
      <c r="J204" s="274" t="s">
        <v>6633</v>
      </c>
      <c r="K204" s="862" t="s">
        <v>1179</v>
      </c>
      <c r="L204" s="862" t="s">
        <v>3782</v>
      </c>
    </row>
    <row r="205" spans="1:12">
      <c r="A205" s="1008">
        <v>202</v>
      </c>
      <c r="B205" s="1008" t="s">
        <v>6634</v>
      </c>
      <c r="C205" s="1008" t="s">
        <v>12080</v>
      </c>
      <c r="D205" s="305" t="s">
        <v>6635</v>
      </c>
      <c r="E205" s="305">
        <v>28.28</v>
      </c>
      <c r="F205" s="305">
        <v>2574209</v>
      </c>
      <c r="G205" s="305" t="s">
        <v>6636</v>
      </c>
      <c r="H205" s="1020" t="s">
        <v>2870</v>
      </c>
      <c r="I205" s="1008" t="s">
        <v>6632</v>
      </c>
      <c r="J205" s="1008" t="s">
        <v>6633</v>
      </c>
      <c r="K205" s="305" t="s">
        <v>1239</v>
      </c>
      <c r="L205" s="305" t="s">
        <v>3382</v>
      </c>
    </row>
    <row r="206" spans="1:12">
      <c r="A206" s="274">
        <v>203</v>
      </c>
      <c r="B206" s="274" t="s">
        <v>6637</v>
      </c>
      <c r="C206" s="274" t="s">
        <v>12080</v>
      </c>
      <c r="D206" s="862" t="s">
        <v>6638</v>
      </c>
      <c r="E206" s="862">
        <v>20.29</v>
      </c>
      <c r="F206" s="862">
        <v>2884259</v>
      </c>
      <c r="G206" s="862" t="s">
        <v>6639</v>
      </c>
      <c r="H206" s="1022" t="s">
        <v>2870</v>
      </c>
      <c r="I206" s="274" t="s">
        <v>6640</v>
      </c>
      <c r="J206" s="274" t="s">
        <v>6641</v>
      </c>
      <c r="K206" s="862" t="s">
        <v>1202</v>
      </c>
      <c r="L206" s="862" t="s">
        <v>3219</v>
      </c>
    </row>
    <row r="207" spans="1:12" ht="45">
      <c r="A207" s="1008">
        <v>204</v>
      </c>
      <c r="B207" s="1008" t="s">
        <v>6642</v>
      </c>
      <c r="C207" s="1008" t="s">
        <v>12080</v>
      </c>
      <c r="D207" s="305" t="s">
        <v>6643</v>
      </c>
      <c r="E207" s="305">
        <v>39.36</v>
      </c>
      <c r="F207" s="305">
        <v>5182212</v>
      </c>
      <c r="G207" s="305" t="s">
        <v>3276</v>
      </c>
      <c r="H207" s="1020" t="s">
        <v>5966</v>
      </c>
      <c r="I207" s="1008" t="s">
        <v>6644</v>
      </c>
      <c r="J207" s="1008" t="s">
        <v>6645</v>
      </c>
      <c r="K207" s="305" t="s">
        <v>1184</v>
      </c>
      <c r="L207" s="305" t="s">
        <v>3163</v>
      </c>
    </row>
    <row r="208" spans="1:12" ht="36">
      <c r="A208" s="274">
        <v>205</v>
      </c>
      <c r="B208" s="274" t="s">
        <v>6646</v>
      </c>
      <c r="C208" s="274" t="s">
        <v>12080</v>
      </c>
      <c r="D208" s="862" t="s">
        <v>6647</v>
      </c>
      <c r="E208" s="862">
        <v>201.83</v>
      </c>
      <c r="F208" s="862">
        <v>5282586</v>
      </c>
      <c r="G208" s="862" t="s">
        <v>6648</v>
      </c>
      <c r="H208" s="1022" t="s">
        <v>2870</v>
      </c>
      <c r="I208" s="274" t="s">
        <v>6649</v>
      </c>
      <c r="J208" s="274" t="s">
        <v>6650</v>
      </c>
      <c r="K208" s="862" t="s">
        <v>2022</v>
      </c>
      <c r="L208" s="862" t="s">
        <v>3059</v>
      </c>
    </row>
    <row r="209" spans="1:12">
      <c r="A209" s="1008">
        <v>206</v>
      </c>
      <c r="B209" s="1008" t="s">
        <v>12126</v>
      </c>
      <c r="C209" s="1008" t="s">
        <v>12080</v>
      </c>
      <c r="D209" s="305" t="s">
        <v>12127</v>
      </c>
      <c r="E209" s="305">
        <v>373.59</v>
      </c>
      <c r="F209" s="305">
        <v>2027615</v>
      </c>
      <c r="G209" s="305" t="s">
        <v>12122</v>
      </c>
      <c r="H209" s="1020" t="s">
        <v>2870</v>
      </c>
      <c r="I209" s="1008" t="s">
        <v>6654</v>
      </c>
      <c r="J209" s="1008" t="s">
        <v>6655</v>
      </c>
      <c r="K209" s="305" t="s">
        <v>1164</v>
      </c>
      <c r="L209" s="305" t="s">
        <v>5377</v>
      </c>
    </row>
    <row r="210" spans="1:12">
      <c r="A210" s="274">
        <v>207</v>
      </c>
      <c r="B210" s="274" t="s">
        <v>6651</v>
      </c>
      <c r="C210" s="274" t="s">
        <v>12080</v>
      </c>
      <c r="D210" s="862" t="s">
        <v>6652</v>
      </c>
      <c r="E210" s="862">
        <v>28.9</v>
      </c>
      <c r="F210" s="862">
        <v>2569477</v>
      </c>
      <c r="G210" s="862" t="s">
        <v>6653</v>
      </c>
      <c r="H210" s="1022" t="s">
        <v>2870</v>
      </c>
      <c r="I210" s="274" t="s">
        <v>6654</v>
      </c>
      <c r="J210" s="274" t="s">
        <v>6655</v>
      </c>
      <c r="K210" s="862" t="s">
        <v>1202</v>
      </c>
      <c r="L210" s="862" t="s">
        <v>3219</v>
      </c>
    </row>
    <row r="211" spans="1:12">
      <c r="A211" s="1008">
        <v>208</v>
      </c>
      <c r="B211" s="1008" t="s">
        <v>12128</v>
      </c>
      <c r="C211" s="1008" t="s">
        <v>12080</v>
      </c>
      <c r="D211" s="305" t="s">
        <v>12129</v>
      </c>
      <c r="E211" s="305">
        <v>173.11</v>
      </c>
      <c r="F211" s="305">
        <v>2027615</v>
      </c>
      <c r="G211" s="305" t="s">
        <v>12122</v>
      </c>
      <c r="H211" s="1020" t="s">
        <v>2870</v>
      </c>
      <c r="I211" s="1008" t="s">
        <v>6654</v>
      </c>
      <c r="J211" s="1008" t="s">
        <v>6655</v>
      </c>
      <c r="K211" s="305" t="s">
        <v>1164</v>
      </c>
      <c r="L211" s="305" t="s">
        <v>5377</v>
      </c>
    </row>
    <row r="212" spans="1:12">
      <c r="A212" s="274">
        <v>209</v>
      </c>
      <c r="B212" s="274" t="s">
        <v>12130</v>
      </c>
      <c r="C212" s="274" t="s">
        <v>12080</v>
      </c>
      <c r="D212" s="862" t="s">
        <v>12131</v>
      </c>
      <c r="E212" s="1021">
        <v>1500.51</v>
      </c>
      <c r="F212" s="862">
        <v>6183506</v>
      </c>
      <c r="G212" s="862" t="s">
        <v>5982</v>
      </c>
      <c r="H212" s="1022" t="s">
        <v>2870</v>
      </c>
      <c r="I212" s="274" t="s">
        <v>6654</v>
      </c>
      <c r="J212" s="274" t="s">
        <v>6655</v>
      </c>
      <c r="K212" s="862" t="s">
        <v>1164</v>
      </c>
      <c r="L212" s="862" t="s">
        <v>5377</v>
      </c>
    </row>
    <row r="213" spans="1:12">
      <c r="A213" s="1008">
        <v>210</v>
      </c>
      <c r="B213" s="1008" t="s">
        <v>6656</v>
      </c>
      <c r="C213" s="1008" t="s">
        <v>12080</v>
      </c>
      <c r="D213" s="305" t="s">
        <v>6657</v>
      </c>
      <c r="E213" s="305">
        <v>118.43</v>
      </c>
      <c r="F213" s="305">
        <v>2095025</v>
      </c>
      <c r="G213" s="305" t="s">
        <v>6022</v>
      </c>
      <c r="H213" s="1020" t="s">
        <v>2870</v>
      </c>
      <c r="I213" s="1008" t="s">
        <v>6658</v>
      </c>
      <c r="J213" s="1008" t="s">
        <v>6659</v>
      </c>
      <c r="K213" s="305" t="s">
        <v>1202</v>
      </c>
      <c r="L213" s="305" t="s">
        <v>12099</v>
      </c>
    </row>
    <row r="214" spans="1:12">
      <c r="A214" s="274">
        <v>211</v>
      </c>
      <c r="B214" s="274" t="s">
        <v>6660</v>
      </c>
      <c r="C214" s="274" t="s">
        <v>12080</v>
      </c>
      <c r="D214" s="862" t="s">
        <v>6661</v>
      </c>
      <c r="E214" s="862">
        <v>25.75</v>
      </c>
      <c r="F214" s="862">
        <v>4377443</v>
      </c>
      <c r="G214" s="862" t="s">
        <v>6662</v>
      </c>
      <c r="H214" s="1022" t="s">
        <v>2870</v>
      </c>
      <c r="I214" s="274" t="s">
        <v>6663</v>
      </c>
      <c r="J214" s="274" t="s">
        <v>6664</v>
      </c>
      <c r="K214" s="862" t="s">
        <v>1184</v>
      </c>
      <c r="L214" s="862" t="s">
        <v>1218</v>
      </c>
    </row>
    <row r="215" spans="1:12">
      <c r="A215" s="1008">
        <v>212</v>
      </c>
      <c r="B215" s="1008" t="s">
        <v>6665</v>
      </c>
      <c r="C215" s="1008" t="s">
        <v>12080</v>
      </c>
      <c r="D215" s="305" t="s">
        <v>6666</v>
      </c>
      <c r="E215" s="305">
        <v>50.6</v>
      </c>
      <c r="F215" s="305">
        <v>2663937</v>
      </c>
      <c r="G215" s="305" t="s">
        <v>6667</v>
      </c>
      <c r="H215" s="1020" t="s">
        <v>2870</v>
      </c>
      <c r="I215" s="1008" t="s">
        <v>6668</v>
      </c>
      <c r="J215" s="1008" t="s">
        <v>6669</v>
      </c>
      <c r="K215" s="305" t="s">
        <v>1239</v>
      </c>
      <c r="L215" s="305" t="s">
        <v>3382</v>
      </c>
    </row>
    <row r="216" spans="1:12">
      <c r="A216" s="274">
        <v>213</v>
      </c>
      <c r="B216" s="274" t="s">
        <v>12132</v>
      </c>
      <c r="C216" s="274" t="s">
        <v>12080</v>
      </c>
      <c r="D216" s="862" t="s">
        <v>12133</v>
      </c>
      <c r="E216" s="862">
        <v>341.79</v>
      </c>
      <c r="F216" s="862">
        <v>2572036</v>
      </c>
      <c r="G216" s="862" t="s">
        <v>12134</v>
      </c>
      <c r="H216" s="1022" t="s">
        <v>2870</v>
      </c>
      <c r="I216" s="274" t="s">
        <v>12135</v>
      </c>
      <c r="J216" s="274" t="s">
        <v>12136</v>
      </c>
      <c r="K216" s="862" t="s">
        <v>1265</v>
      </c>
      <c r="L216" s="862" t="s">
        <v>12137</v>
      </c>
    </row>
    <row r="217" spans="1:12">
      <c r="A217" s="1008">
        <v>214</v>
      </c>
      <c r="B217" s="1008" t="s">
        <v>6670</v>
      </c>
      <c r="C217" s="1008" t="s">
        <v>12080</v>
      </c>
      <c r="D217" s="305" t="s">
        <v>5989</v>
      </c>
      <c r="E217" s="305">
        <v>26.64</v>
      </c>
      <c r="F217" s="305">
        <v>2738961</v>
      </c>
      <c r="G217" s="305" t="s">
        <v>6671</v>
      </c>
      <c r="H217" s="1020" t="s">
        <v>2870</v>
      </c>
      <c r="I217" s="1008" t="s">
        <v>6672</v>
      </c>
      <c r="J217" s="1008" t="s">
        <v>6673</v>
      </c>
      <c r="K217" s="305" t="s">
        <v>1239</v>
      </c>
      <c r="L217" s="305" t="s">
        <v>1218</v>
      </c>
    </row>
    <row r="218" spans="1:12" ht="45">
      <c r="A218" s="274">
        <v>215</v>
      </c>
      <c r="B218" s="274" t="s">
        <v>6674</v>
      </c>
      <c r="C218" s="274" t="s">
        <v>12080</v>
      </c>
      <c r="D218" s="862" t="s">
        <v>6675</v>
      </c>
      <c r="E218" s="862">
        <v>38.200000000000003</v>
      </c>
      <c r="F218" s="862">
        <v>5141583</v>
      </c>
      <c r="G218" s="862" t="s">
        <v>6489</v>
      </c>
      <c r="H218" s="1022" t="s">
        <v>5966</v>
      </c>
      <c r="I218" s="274" t="s">
        <v>6676</v>
      </c>
      <c r="J218" s="274" t="s">
        <v>6677</v>
      </c>
      <c r="K218" s="862" t="s">
        <v>1255</v>
      </c>
      <c r="L218" s="862" t="s">
        <v>6678</v>
      </c>
    </row>
    <row r="219" spans="1:12" ht="45">
      <c r="A219" s="1008">
        <v>216</v>
      </c>
      <c r="B219" s="1008" t="s">
        <v>12138</v>
      </c>
      <c r="C219" s="1008" t="s">
        <v>12080</v>
      </c>
      <c r="D219" s="305" t="s">
        <v>6693</v>
      </c>
      <c r="E219" s="305">
        <v>12.23</v>
      </c>
      <c r="F219" s="305">
        <v>2126028</v>
      </c>
      <c r="G219" s="305" t="s">
        <v>12139</v>
      </c>
      <c r="H219" s="1020" t="s">
        <v>5966</v>
      </c>
      <c r="I219" s="1008" t="s">
        <v>12140</v>
      </c>
      <c r="J219" s="1008" t="s">
        <v>12141</v>
      </c>
      <c r="K219" s="305" t="s">
        <v>824</v>
      </c>
      <c r="L219" s="305" t="s">
        <v>3273</v>
      </c>
    </row>
    <row r="220" spans="1:12" ht="24">
      <c r="A220" s="274">
        <v>217</v>
      </c>
      <c r="B220" s="274" t="s">
        <v>6679</v>
      </c>
      <c r="C220" s="274" t="s">
        <v>12080</v>
      </c>
      <c r="D220" s="862" t="s">
        <v>6680</v>
      </c>
      <c r="E220" s="862">
        <v>235.57</v>
      </c>
      <c r="F220" s="862">
        <v>5407761</v>
      </c>
      <c r="G220" s="862" t="s">
        <v>3631</v>
      </c>
      <c r="H220" s="1022" t="s">
        <v>2870</v>
      </c>
      <c r="I220" s="274" t="s">
        <v>6681</v>
      </c>
      <c r="J220" s="274" t="s">
        <v>6682</v>
      </c>
      <c r="K220" s="862" t="s">
        <v>1179</v>
      </c>
      <c r="L220" s="862" t="s">
        <v>3475</v>
      </c>
    </row>
    <row r="221" spans="1:12">
      <c r="A221" s="1008">
        <v>218</v>
      </c>
      <c r="B221" s="1008" t="s">
        <v>6692</v>
      </c>
      <c r="C221" s="1008" t="s">
        <v>12080</v>
      </c>
      <c r="D221" s="305" t="s">
        <v>6693</v>
      </c>
      <c r="E221" s="305">
        <v>10.69</v>
      </c>
      <c r="F221" s="305">
        <v>5200288</v>
      </c>
      <c r="G221" s="305" t="s">
        <v>6694</v>
      </c>
      <c r="H221" s="1020" t="s">
        <v>2870</v>
      </c>
      <c r="I221" s="1008" t="s">
        <v>6685</v>
      </c>
      <c r="J221" s="1008" t="s">
        <v>6695</v>
      </c>
      <c r="K221" s="305" t="s">
        <v>824</v>
      </c>
      <c r="L221" s="305" t="s">
        <v>3273</v>
      </c>
    </row>
    <row r="222" spans="1:12">
      <c r="A222" s="274">
        <v>219</v>
      </c>
      <c r="B222" s="274" t="s">
        <v>6683</v>
      </c>
      <c r="C222" s="274" t="s">
        <v>12080</v>
      </c>
      <c r="D222" s="862" t="s">
        <v>3544</v>
      </c>
      <c r="E222" s="862">
        <v>6.76</v>
      </c>
      <c r="F222" s="862">
        <v>2809621</v>
      </c>
      <c r="G222" s="862" t="s">
        <v>6684</v>
      </c>
      <c r="H222" s="1022" t="s">
        <v>2870</v>
      </c>
      <c r="I222" s="274" t="s">
        <v>6685</v>
      </c>
      <c r="J222" s="274" t="s">
        <v>6686</v>
      </c>
      <c r="K222" s="862" t="s">
        <v>824</v>
      </c>
      <c r="L222" s="862" t="s">
        <v>3273</v>
      </c>
    </row>
    <row r="223" spans="1:12" ht="45">
      <c r="A223" s="1008">
        <v>220</v>
      </c>
      <c r="B223" s="1008" t="s">
        <v>6690</v>
      </c>
      <c r="C223" s="1008" t="s">
        <v>12080</v>
      </c>
      <c r="D223" s="305" t="s">
        <v>3072</v>
      </c>
      <c r="E223" s="305">
        <v>766.24</v>
      </c>
      <c r="F223" s="305">
        <v>5068762</v>
      </c>
      <c r="G223" s="305" t="s">
        <v>6691</v>
      </c>
      <c r="H223" s="1020" t="s">
        <v>5966</v>
      </c>
      <c r="I223" s="1008" t="s">
        <v>6685</v>
      </c>
      <c r="J223" s="1008" t="s">
        <v>6686</v>
      </c>
      <c r="K223" s="305" t="s">
        <v>1265</v>
      </c>
      <c r="L223" s="305" t="s">
        <v>2923</v>
      </c>
    </row>
    <row r="224" spans="1:12" ht="24">
      <c r="A224" s="274">
        <v>221</v>
      </c>
      <c r="B224" s="274" t="s">
        <v>6696</v>
      </c>
      <c r="C224" s="274" t="s">
        <v>12080</v>
      </c>
      <c r="D224" s="862" t="s">
        <v>6697</v>
      </c>
      <c r="E224" s="862">
        <v>757.91</v>
      </c>
      <c r="F224" s="862">
        <v>2054701</v>
      </c>
      <c r="G224" s="862" t="s">
        <v>5907</v>
      </c>
      <c r="H224" s="1022" t="s">
        <v>2870</v>
      </c>
      <c r="I224" s="274" t="s">
        <v>6698</v>
      </c>
      <c r="J224" s="274" t="s">
        <v>6699</v>
      </c>
      <c r="K224" s="862" t="s">
        <v>6700</v>
      </c>
      <c r="L224" s="862" t="s">
        <v>12142</v>
      </c>
    </row>
    <row r="225" spans="1:12" ht="45">
      <c r="A225" s="1008">
        <v>222</v>
      </c>
      <c r="B225" s="1008" t="s">
        <v>12143</v>
      </c>
      <c r="C225" s="1008" t="s">
        <v>12080</v>
      </c>
      <c r="D225" s="305" t="s">
        <v>12144</v>
      </c>
      <c r="E225" s="305">
        <v>81.84</v>
      </c>
      <c r="F225" s="305">
        <v>5170672</v>
      </c>
      <c r="G225" s="305" t="s">
        <v>3027</v>
      </c>
      <c r="H225" s="1020" t="s">
        <v>5966</v>
      </c>
      <c r="I225" s="1008" t="s">
        <v>6698</v>
      </c>
      <c r="J225" s="1008" t="s">
        <v>6699</v>
      </c>
      <c r="K225" s="305" t="s">
        <v>2022</v>
      </c>
      <c r="L225" s="305" t="s">
        <v>3105</v>
      </c>
    </row>
    <row r="226" spans="1:12" ht="45">
      <c r="A226" s="274">
        <v>223</v>
      </c>
      <c r="B226" s="274" t="s">
        <v>12145</v>
      </c>
      <c r="C226" s="274" t="s">
        <v>12080</v>
      </c>
      <c r="D226" s="862" t="s">
        <v>12146</v>
      </c>
      <c r="E226" s="862">
        <v>202.46</v>
      </c>
      <c r="F226" s="862">
        <v>5170672</v>
      </c>
      <c r="G226" s="862" t="s">
        <v>3027</v>
      </c>
      <c r="H226" s="1022" t="s">
        <v>5966</v>
      </c>
      <c r="I226" s="274" t="s">
        <v>6698</v>
      </c>
      <c r="J226" s="274" t="s">
        <v>6699</v>
      </c>
      <c r="K226" s="862" t="s">
        <v>2022</v>
      </c>
      <c r="L226" s="862" t="s">
        <v>3105</v>
      </c>
    </row>
    <row r="227" spans="1:12" ht="48">
      <c r="A227" s="1008">
        <v>224</v>
      </c>
      <c r="B227" s="1008" t="s">
        <v>6702</v>
      </c>
      <c r="C227" s="1008" t="s">
        <v>12080</v>
      </c>
      <c r="D227" s="305" t="s">
        <v>6703</v>
      </c>
      <c r="E227" s="305">
        <v>380.32</v>
      </c>
      <c r="F227" s="305">
        <v>2763788</v>
      </c>
      <c r="G227" s="305" t="s">
        <v>6704</v>
      </c>
      <c r="H227" s="1020" t="s">
        <v>2870</v>
      </c>
      <c r="I227" s="1008" t="s">
        <v>6705</v>
      </c>
      <c r="J227" s="1008" t="s">
        <v>6706</v>
      </c>
      <c r="K227" s="305" t="s">
        <v>1207</v>
      </c>
      <c r="L227" s="305" t="s">
        <v>3665</v>
      </c>
    </row>
    <row r="228" spans="1:12">
      <c r="A228" s="274">
        <v>225</v>
      </c>
      <c r="B228" s="274" t="s">
        <v>6707</v>
      </c>
      <c r="C228" s="274" t="s">
        <v>12080</v>
      </c>
      <c r="D228" s="862" t="s">
        <v>6708</v>
      </c>
      <c r="E228" s="862">
        <v>93.87</v>
      </c>
      <c r="F228" s="862">
        <v>5098181</v>
      </c>
      <c r="G228" s="862" t="s">
        <v>6709</v>
      </c>
      <c r="H228" s="1022" t="s">
        <v>2870</v>
      </c>
      <c r="I228" s="274" t="s">
        <v>6710</v>
      </c>
      <c r="J228" s="274" t="s">
        <v>6711</v>
      </c>
      <c r="K228" s="862" t="s">
        <v>1265</v>
      </c>
      <c r="L228" s="862" t="s">
        <v>6712</v>
      </c>
    </row>
    <row r="229" spans="1:12">
      <c r="A229" s="1008">
        <v>226</v>
      </c>
      <c r="B229" s="1008" t="s">
        <v>6713</v>
      </c>
      <c r="C229" s="1008" t="s">
        <v>12080</v>
      </c>
      <c r="D229" s="305" t="s">
        <v>6714</v>
      </c>
      <c r="E229" s="305">
        <v>25.87</v>
      </c>
      <c r="F229" s="305">
        <v>2812886</v>
      </c>
      <c r="G229" s="305" t="s">
        <v>6715</v>
      </c>
      <c r="H229" s="1020" t="s">
        <v>2870</v>
      </c>
      <c r="I229" s="1008" t="s">
        <v>6716</v>
      </c>
      <c r="J229" s="1008" t="s">
        <v>6717</v>
      </c>
      <c r="K229" s="305" t="s">
        <v>2058</v>
      </c>
      <c r="L229" s="305" t="s">
        <v>1197</v>
      </c>
    </row>
    <row r="230" spans="1:12" ht="24">
      <c r="A230" s="274">
        <v>227</v>
      </c>
      <c r="B230" s="274" t="s">
        <v>12147</v>
      </c>
      <c r="C230" s="274" t="s">
        <v>12080</v>
      </c>
      <c r="D230" s="862" t="s">
        <v>12148</v>
      </c>
      <c r="E230" s="862">
        <v>28.02</v>
      </c>
      <c r="F230" s="862">
        <v>2611961</v>
      </c>
      <c r="G230" s="862" t="s">
        <v>10708</v>
      </c>
      <c r="H230" s="862" t="s">
        <v>5872</v>
      </c>
      <c r="I230" s="274" t="s">
        <v>12149</v>
      </c>
      <c r="J230" s="274" t="s">
        <v>6617</v>
      </c>
      <c r="K230" s="862" t="s">
        <v>2058</v>
      </c>
      <c r="L230" s="862" t="s">
        <v>1197</v>
      </c>
    </row>
    <row r="231" spans="1:12">
      <c r="A231" s="1008">
        <v>228</v>
      </c>
      <c r="B231" s="1008" t="s">
        <v>6718</v>
      </c>
      <c r="C231" s="1008" t="s">
        <v>12080</v>
      </c>
      <c r="D231" s="305" t="s">
        <v>4336</v>
      </c>
      <c r="E231" s="305">
        <v>11.97</v>
      </c>
      <c r="F231" s="305">
        <v>2577453</v>
      </c>
      <c r="G231" s="305" t="s">
        <v>6719</v>
      </c>
      <c r="H231" s="1020" t="s">
        <v>2870</v>
      </c>
      <c r="I231" s="1008" t="s">
        <v>6720</v>
      </c>
      <c r="J231" s="1008" t="s">
        <v>6721</v>
      </c>
      <c r="K231" s="305" t="s">
        <v>1239</v>
      </c>
      <c r="L231" s="305" t="s">
        <v>3732</v>
      </c>
    </row>
    <row r="232" spans="1:12" ht="24">
      <c r="A232" s="274">
        <v>229</v>
      </c>
      <c r="B232" s="274" t="s">
        <v>6722</v>
      </c>
      <c r="C232" s="274" t="s">
        <v>12080</v>
      </c>
      <c r="D232" s="862" t="s">
        <v>6723</v>
      </c>
      <c r="E232" s="862">
        <v>127.2</v>
      </c>
      <c r="F232" s="862">
        <v>2761319</v>
      </c>
      <c r="G232" s="862" t="s">
        <v>6724</v>
      </c>
      <c r="H232" s="1022" t="s">
        <v>2870</v>
      </c>
      <c r="I232" s="274" t="s">
        <v>6725</v>
      </c>
      <c r="J232" s="274" t="s">
        <v>6726</v>
      </c>
      <c r="K232" s="862" t="s">
        <v>1239</v>
      </c>
      <c r="L232" s="862" t="s">
        <v>3732</v>
      </c>
    </row>
    <row r="233" spans="1:12">
      <c r="A233" s="1008">
        <v>230</v>
      </c>
      <c r="B233" s="1008" t="s">
        <v>6737</v>
      </c>
      <c r="C233" s="1008" t="s">
        <v>12080</v>
      </c>
      <c r="D233" s="305" t="s">
        <v>6733</v>
      </c>
      <c r="E233" s="305">
        <v>109.39</v>
      </c>
      <c r="F233" s="305">
        <v>2682869</v>
      </c>
      <c r="G233" s="305" t="s">
        <v>6734</v>
      </c>
      <c r="H233" s="1020" t="s">
        <v>2870</v>
      </c>
      <c r="I233" s="1008" t="s">
        <v>6730</v>
      </c>
      <c r="J233" s="1008" t="s">
        <v>6731</v>
      </c>
      <c r="K233" s="305" t="s">
        <v>1207</v>
      </c>
      <c r="L233" s="305" t="s">
        <v>3665</v>
      </c>
    </row>
    <row r="234" spans="1:12" ht="45">
      <c r="A234" s="274">
        <v>231</v>
      </c>
      <c r="B234" s="274" t="s">
        <v>6727</v>
      </c>
      <c r="C234" s="274" t="s">
        <v>12080</v>
      </c>
      <c r="D234" s="862" t="s">
        <v>6728</v>
      </c>
      <c r="E234" s="862">
        <v>118.6</v>
      </c>
      <c r="F234" s="862">
        <v>5122392</v>
      </c>
      <c r="G234" s="862" t="s">
        <v>6729</v>
      </c>
      <c r="H234" s="1022" t="s">
        <v>5966</v>
      </c>
      <c r="I234" s="274" t="s">
        <v>6730</v>
      </c>
      <c r="J234" s="274" t="s">
        <v>6731</v>
      </c>
      <c r="K234" s="862" t="s">
        <v>1234</v>
      </c>
      <c r="L234" s="862" t="s">
        <v>2982</v>
      </c>
    </row>
    <row r="235" spans="1:12">
      <c r="A235" s="1008">
        <v>232</v>
      </c>
      <c r="B235" s="1008" t="s">
        <v>6735</v>
      </c>
      <c r="C235" s="1008" t="s">
        <v>12080</v>
      </c>
      <c r="D235" s="305" t="s">
        <v>4111</v>
      </c>
      <c r="E235" s="305">
        <v>37.619999999999997</v>
      </c>
      <c r="F235" s="305">
        <v>2744937</v>
      </c>
      <c r="G235" s="305" t="s">
        <v>6736</v>
      </c>
      <c r="H235" s="1020" t="s">
        <v>2870</v>
      </c>
      <c r="I235" s="1008" t="s">
        <v>6730</v>
      </c>
      <c r="J235" s="1008" t="s">
        <v>6731</v>
      </c>
      <c r="K235" s="305" t="s">
        <v>1239</v>
      </c>
      <c r="L235" s="305" t="s">
        <v>1218</v>
      </c>
    </row>
    <row r="236" spans="1:12">
      <c r="A236" s="274">
        <v>233</v>
      </c>
      <c r="B236" s="274" t="s">
        <v>6732</v>
      </c>
      <c r="C236" s="274" t="s">
        <v>12080</v>
      </c>
      <c r="D236" s="862" t="s">
        <v>6733</v>
      </c>
      <c r="E236" s="862">
        <v>83.03</v>
      </c>
      <c r="F236" s="862">
        <v>2682869</v>
      </c>
      <c r="G236" s="862" t="s">
        <v>6734</v>
      </c>
      <c r="H236" s="1022" t="s">
        <v>2870</v>
      </c>
      <c r="I236" s="274" t="s">
        <v>6730</v>
      </c>
      <c r="J236" s="274" t="s">
        <v>6731</v>
      </c>
      <c r="K236" s="862" t="s">
        <v>1207</v>
      </c>
      <c r="L236" s="862" t="s">
        <v>3665</v>
      </c>
    </row>
    <row r="237" spans="1:12" ht="24">
      <c r="A237" s="1008">
        <v>234</v>
      </c>
      <c r="B237" s="1008" t="s">
        <v>6738</v>
      </c>
      <c r="C237" s="1008" t="s">
        <v>12080</v>
      </c>
      <c r="D237" s="305" t="s">
        <v>6739</v>
      </c>
      <c r="E237" s="305">
        <v>25.63</v>
      </c>
      <c r="F237" s="305">
        <v>2630028</v>
      </c>
      <c r="G237" s="305" t="s">
        <v>6740</v>
      </c>
      <c r="H237" s="305" t="s">
        <v>5872</v>
      </c>
      <c r="I237" s="1008" t="s">
        <v>6741</v>
      </c>
      <c r="J237" s="1008" t="s">
        <v>6742</v>
      </c>
      <c r="K237" s="305" t="s">
        <v>824</v>
      </c>
      <c r="L237" s="305" t="s">
        <v>6450</v>
      </c>
    </row>
    <row r="238" spans="1:12">
      <c r="A238" s="274">
        <v>235</v>
      </c>
      <c r="B238" s="274" t="s">
        <v>6743</v>
      </c>
      <c r="C238" s="274" t="s">
        <v>12080</v>
      </c>
      <c r="D238" s="862" t="s">
        <v>6744</v>
      </c>
      <c r="E238" s="862">
        <v>25.88</v>
      </c>
      <c r="F238" s="862">
        <v>2049902</v>
      </c>
      <c r="G238" s="862" t="s">
        <v>6745</v>
      </c>
      <c r="H238" s="1022" t="s">
        <v>2870</v>
      </c>
      <c r="I238" s="274" t="s">
        <v>6746</v>
      </c>
      <c r="J238" s="274" t="s">
        <v>6747</v>
      </c>
      <c r="K238" s="862" t="s">
        <v>824</v>
      </c>
      <c r="L238" s="862" t="s">
        <v>3273</v>
      </c>
    </row>
    <row r="239" spans="1:12">
      <c r="A239" s="1008">
        <v>236</v>
      </c>
      <c r="B239" s="1008" t="s">
        <v>6748</v>
      </c>
      <c r="C239" s="1008" t="s">
        <v>12080</v>
      </c>
      <c r="D239" s="305" t="s">
        <v>4366</v>
      </c>
      <c r="E239" s="305">
        <v>27.61</v>
      </c>
      <c r="F239" s="305">
        <v>2881934</v>
      </c>
      <c r="G239" s="305" t="s">
        <v>6749</v>
      </c>
      <c r="H239" s="1020" t="s">
        <v>2870</v>
      </c>
      <c r="I239" s="1008" t="s">
        <v>6750</v>
      </c>
      <c r="J239" s="1008" t="s">
        <v>6751</v>
      </c>
      <c r="K239" s="305" t="s">
        <v>1239</v>
      </c>
      <c r="L239" s="305" t="s">
        <v>5899</v>
      </c>
    </row>
    <row r="240" spans="1:12">
      <c r="A240" s="274">
        <v>237</v>
      </c>
      <c r="B240" s="274" t="s">
        <v>6752</v>
      </c>
      <c r="C240" s="274" t="s">
        <v>12080</v>
      </c>
      <c r="D240" s="862" t="s">
        <v>6753</v>
      </c>
      <c r="E240" s="862">
        <v>26.68</v>
      </c>
      <c r="F240" s="862">
        <v>5055075</v>
      </c>
      <c r="G240" s="862" t="s">
        <v>6754</v>
      </c>
      <c r="H240" s="1022" t="s">
        <v>2870</v>
      </c>
      <c r="I240" s="274" t="s">
        <v>6755</v>
      </c>
      <c r="J240" s="274" t="s">
        <v>6756</v>
      </c>
      <c r="K240" s="862" t="s">
        <v>1260</v>
      </c>
      <c r="L240" s="862" t="s">
        <v>6757</v>
      </c>
    </row>
    <row r="241" spans="1:12">
      <c r="A241" s="1008">
        <v>238</v>
      </c>
      <c r="B241" s="1008" t="s">
        <v>6758</v>
      </c>
      <c r="C241" s="1008" t="s">
        <v>12080</v>
      </c>
      <c r="D241" s="305" t="s">
        <v>6759</v>
      </c>
      <c r="E241" s="305">
        <v>25.24</v>
      </c>
      <c r="F241" s="305">
        <v>4377443</v>
      </c>
      <c r="G241" s="305" t="s">
        <v>6662</v>
      </c>
      <c r="H241" s="1020" t="s">
        <v>2870</v>
      </c>
      <c r="I241" s="1008" t="s">
        <v>6760</v>
      </c>
      <c r="J241" s="1008" t="s">
        <v>6761</v>
      </c>
      <c r="K241" s="305" t="s">
        <v>1184</v>
      </c>
      <c r="L241" s="305" t="s">
        <v>1218</v>
      </c>
    </row>
    <row r="242" spans="1:12" ht="24">
      <c r="A242" s="274">
        <v>239</v>
      </c>
      <c r="B242" s="274" t="s">
        <v>6762</v>
      </c>
      <c r="C242" s="274" t="s">
        <v>12080</v>
      </c>
      <c r="D242" s="862" t="s">
        <v>6384</v>
      </c>
      <c r="E242" s="862">
        <v>32.65</v>
      </c>
      <c r="F242" s="862">
        <v>5051134</v>
      </c>
      <c r="G242" s="862" t="s">
        <v>6385</v>
      </c>
      <c r="H242" s="1022" t="s">
        <v>2870</v>
      </c>
      <c r="I242" s="274" t="s">
        <v>6763</v>
      </c>
      <c r="J242" s="274" t="s">
        <v>6764</v>
      </c>
      <c r="K242" s="862" t="s">
        <v>2022</v>
      </c>
      <c r="L242" s="862" t="s">
        <v>3542</v>
      </c>
    </row>
    <row r="243" spans="1:12" ht="24">
      <c r="A243" s="1008">
        <v>240</v>
      </c>
      <c r="B243" s="1008" t="s">
        <v>6765</v>
      </c>
      <c r="C243" s="1008" t="s">
        <v>12080</v>
      </c>
      <c r="D243" s="305" t="s">
        <v>6766</v>
      </c>
      <c r="E243" s="305">
        <v>31.25</v>
      </c>
      <c r="F243" s="305">
        <v>2039389</v>
      </c>
      <c r="G243" s="305" t="s">
        <v>6767</v>
      </c>
      <c r="H243" s="1020" t="s">
        <v>2870</v>
      </c>
      <c r="I243" s="1008" t="s">
        <v>6768</v>
      </c>
      <c r="J243" s="1008" t="s">
        <v>6769</v>
      </c>
      <c r="K243" s="305" t="s">
        <v>1202</v>
      </c>
      <c r="L243" s="305" t="s">
        <v>3006</v>
      </c>
    </row>
    <row r="244" spans="1:12" ht="24">
      <c r="A244" s="274">
        <v>241</v>
      </c>
      <c r="B244" s="274" t="s">
        <v>2876</v>
      </c>
      <c r="C244" s="274" t="s">
        <v>2867</v>
      </c>
      <c r="D244" s="862" t="s">
        <v>12150</v>
      </c>
      <c r="E244" s="1021">
        <v>39694.339999999997</v>
      </c>
      <c r="F244" s="862">
        <v>2672146</v>
      </c>
      <c r="G244" s="862" t="s">
        <v>2878</v>
      </c>
      <c r="H244" s="862" t="s">
        <v>5872</v>
      </c>
      <c r="I244" s="274" t="s">
        <v>12151</v>
      </c>
      <c r="J244" s="274" t="s">
        <v>12152</v>
      </c>
      <c r="K244" s="862" t="s">
        <v>1207</v>
      </c>
      <c r="L244" s="862" t="s">
        <v>2880</v>
      </c>
    </row>
    <row r="245" spans="1:12">
      <c r="A245" s="1008">
        <v>242</v>
      </c>
      <c r="B245" s="1008" t="s">
        <v>6770</v>
      </c>
      <c r="C245" s="1008" t="s">
        <v>12080</v>
      </c>
      <c r="D245" s="305" t="s">
        <v>5690</v>
      </c>
      <c r="E245" s="305">
        <v>32.99</v>
      </c>
      <c r="F245" s="305">
        <v>2609436</v>
      </c>
      <c r="G245" s="305" t="s">
        <v>6771</v>
      </c>
      <c r="H245" s="1020" t="s">
        <v>2870</v>
      </c>
      <c r="I245" s="1008" t="s">
        <v>6772</v>
      </c>
      <c r="J245" s="1008" t="s">
        <v>6773</v>
      </c>
      <c r="K245" s="305" t="s">
        <v>1265</v>
      </c>
      <c r="L245" s="305" t="s">
        <v>2070</v>
      </c>
    </row>
    <row r="246" spans="1:12" ht="45">
      <c r="A246" s="274">
        <v>243</v>
      </c>
      <c r="B246" s="274" t="s">
        <v>6774</v>
      </c>
      <c r="C246" s="274" t="s">
        <v>12080</v>
      </c>
      <c r="D246" s="862" t="s">
        <v>6775</v>
      </c>
      <c r="E246" s="862">
        <v>29.29</v>
      </c>
      <c r="F246" s="862">
        <v>5286808</v>
      </c>
      <c r="G246" s="862" t="s">
        <v>6776</v>
      </c>
      <c r="H246" s="1022" t="s">
        <v>5966</v>
      </c>
      <c r="I246" s="274" t="s">
        <v>6777</v>
      </c>
      <c r="J246" s="274" t="s">
        <v>6778</v>
      </c>
      <c r="K246" s="862" t="s">
        <v>1173</v>
      </c>
      <c r="L246" s="862" t="s">
        <v>3723</v>
      </c>
    </row>
    <row r="247" spans="1:12" ht="24">
      <c r="A247" s="1008">
        <v>244</v>
      </c>
      <c r="B247" s="1008" t="s">
        <v>6781</v>
      </c>
      <c r="C247" s="1008" t="s">
        <v>12080</v>
      </c>
      <c r="D247" s="305" t="s">
        <v>6782</v>
      </c>
      <c r="E247" s="305">
        <v>13</v>
      </c>
      <c r="F247" s="305">
        <v>2786184</v>
      </c>
      <c r="G247" s="305" t="s">
        <v>6783</v>
      </c>
      <c r="H247" s="1020" t="s">
        <v>2870</v>
      </c>
      <c r="I247" s="1008" t="s">
        <v>6777</v>
      </c>
      <c r="J247" s="1008" t="s">
        <v>6778</v>
      </c>
      <c r="K247" s="305" t="s">
        <v>824</v>
      </c>
      <c r="L247" s="305" t="s">
        <v>3195</v>
      </c>
    </row>
    <row r="248" spans="1:12" ht="24">
      <c r="A248" s="274">
        <v>245</v>
      </c>
      <c r="B248" s="274" t="s">
        <v>6779</v>
      </c>
      <c r="C248" s="274" t="s">
        <v>12080</v>
      </c>
      <c r="D248" s="862" t="s">
        <v>6780</v>
      </c>
      <c r="E248" s="862">
        <v>814.5</v>
      </c>
      <c r="F248" s="862">
        <v>2662647</v>
      </c>
      <c r="G248" s="862" t="s">
        <v>3743</v>
      </c>
      <c r="H248" s="862" t="s">
        <v>5872</v>
      </c>
      <c r="I248" s="274" t="s">
        <v>6777</v>
      </c>
      <c r="J248" s="274" t="s">
        <v>6778</v>
      </c>
      <c r="K248" s="862" t="s">
        <v>1250</v>
      </c>
      <c r="L248" s="862" t="s">
        <v>3032</v>
      </c>
    </row>
    <row r="249" spans="1:12" ht="24">
      <c r="A249" s="1008">
        <v>246</v>
      </c>
      <c r="B249" s="1008" t="s">
        <v>6784</v>
      </c>
      <c r="C249" s="1008" t="s">
        <v>12080</v>
      </c>
      <c r="D249" s="305" t="s">
        <v>6785</v>
      </c>
      <c r="E249" s="305">
        <v>45.1</v>
      </c>
      <c r="F249" s="305">
        <v>6173136</v>
      </c>
      <c r="G249" s="305" t="s">
        <v>6786</v>
      </c>
      <c r="H249" s="1020" t="s">
        <v>2870</v>
      </c>
      <c r="I249" s="1008" t="s">
        <v>6787</v>
      </c>
      <c r="J249" s="1008" t="s">
        <v>6788</v>
      </c>
      <c r="K249" s="305" t="s">
        <v>1239</v>
      </c>
      <c r="L249" s="305" t="s">
        <v>5899</v>
      </c>
    </row>
    <row r="250" spans="1:12">
      <c r="A250" s="274">
        <v>247</v>
      </c>
      <c r="B250" s="274" t="s">
        <v>6789</v>
      </c>
      <c r="C250" s="274" t="s">
        <v>12080</v>
      </c>
      <c r="D250" s="862" t="s">
        <v>6790</v>
      </c>
      <c r="E250" s="862">
        <v>29.21</v>
      </c>
      <c r="F250" s="862">
        <v>5201152</v>
      </c>
      <c r="G250" s="862" t="s">
        <v>6791</v>
      </c>
      <c r="H250" s="1022" t="s">
        <v>2870</v>
      </c>
      <c r="I250" s="274" t="s">
        <v>6792</v>
      </c>
      <c r="J250" s="274" t="s">
        <v>6793</v>
      </c>
      <c r="K250" s="862" t="s">
        <v>1265</v>
      </c>
      <c r="L250" s="862" t="s">
        <v>2070</v>
      </c>
    </row>
    <row r="251" spans="1:12">
      <c r="A251" s="1008">
        <v>248</v>
      </c>
      <c r="B251" s="1008" t="s">
        <v>6794</v>
      </c>
      <c r="C251" s="1008" t="s">
        <v>12080</v>
      </c>
      <c r="D251" s="305" t="s">
        <v>3400</v>
      </c>
      <c r="E251" s="305">
        <v>31.68</v>
      </c>
      <c r="F251" s="305">
        <v>5107377</v>
      </c>
      <c r="G251" s="305" t="s">
        <v>6795</v>
      </c>
      <c r="H251" s="1020" t="s">
        <v>2870</v>
      </c>
      <c r="I251" s="1008" t="s">
        <v>6796</v>
      </c>
      <c r="J251" s="1008" t="s">
        <v>6797</v>
      </c>
      <c r="K251" s="305" t="s">
        <v>1202</v>
      </c>
      <c r="L251" s="305" t="s">
        <v>3402</v>
      </c>
    </row>
    <row r="252" spans="1:12">
      <c r="A252" s="274">
        <v>249</v>
      </c>
      <c r="B252" s="274" t="s">
        <v>6798</v>
      </c>
      <c r="C252" s="274" t="s">
        <v>12080</v>
      </c>
      <c r="D252" s="862" t="s">
        <v>6799</v>
      </c>
      <c r="E252" s="862">
        <v>23.55</v>
      </c>
      <c r="F252" s="862">
        <v>2789213</v>
      </c>
      <c r="G252" s="862" t="s">
        <v>6800</v>
      </c>
      <c r="H252" s="1022" t="s">
        <v>2870</v>
      </c>
      <c r="I252" s="274" t="s">
        <v>6801</v>
      </c>
      <c r="J252" s="274" t="s">
        <v>6802</v>
      </c>
      <c r="K252" s="862" t="s">
        <v>1239</v>
      </c>
      <c r="L252" s="862" t="s">
        <v>5899</v>
      </c>
    </row>
    <row r="253" spans="1:12">
      <c r="A253" s="1008">
        <v>250</v>
      </c>
      <c r="B253" s="1008" t="s">
        <v>6803</v>
      </c>
      <c r="C253" s="1008" t="s">
        <v>12080</v>
      </c>
      <c r="D253" s="305" t="s">
        <v>6804</v>
      </c>
      <c r="E253" s="305">
        <v>47.52</v>
      </c>
      <c r="F253" s="305">
        <v>2861429</v>
      </c>
      <c r="G253" s="305" t="s">
        <v>6805</v>
      </c>
      <c r="H253" s="1020" t="s">
        <v>2870</v>
      </c>
      <c r="I253" s="1008" t="s">
        <v>6806</v>
      </c>
      <c r="J253" s="1008" t="s">
        <v>6807</v>
      </c>
      <c r="K253" s="305" t="s">
        <v>1239</v>
      </c>
      <c r="L253" s="305" t="s">
        <v>5899</v>
      </c>
    </row>
    <row r="254" spans="1:12">
      <c r="A254" s="274">
        <v>251</v>
      </c>
      <c r="B254" s="274" t="s">
        <v>6808</v>
      </c>
      <c r="C254" s="274" t="s">
        <v>12080</v>
      </c>
      <c r="D254" s="862" t="s">
        <v>6809</v>
      </c>
      <c r="E254" s="862">
        <v>53.44</v>
      </c>
      <c r="F254" s="862">
        <v>5055075</v>
      </c>
      <c r="G254" s="862" t="s">
        <v>6754</v>
      </c>
      <c r="H254" s="1022" t="s">
        <v>2870</v>
      </c>
      <c r="I254" s="274" t="s">
        <v>6810</v>
      </c>
      <c r="J254" s="274" t="s">
        <v>6811</v>
      </c>
      <c r="K254" s="862" t="s">
        <v>1260</v>
      </c>
      <c r="L254" s="862" t="s">
        <v>6456</v>
      </c>
    </row>
    <row r="255" spans="1:12">
      <c r="A255" s="1008">
        <v>252</v>
      </c>
      <c r="B255" s="1008" t="s">
        <v>6812</v>
      </c>
      <c r="C255" s="1008" t="s">
        <v>12080</v>
      </c>
      <c r="D255" s="305" t="s">
        <v>6813</v>
      </c>
      <c r="E255" s="305">
        <v>115.94</v>
      </c>
      <c r="F255" s="305">
        <v>5076285</v>
      </c>
      <c r="G255" s="305" t="s">
        <v>6105</v>
      </c>
      <c r="H255" s="1020" t="s">
        <v>2870</v>
      </c>
      <c r="I255" s="1008" t="s">
        <v>6814</v>
      </c>
      <c r="J255" s="1008" t="s">
        <v>6815</v>
      </c>
      <c r="K255" s="305" t="s">
        <v>2022</v>
      </c>
      <c r="L255" s="305" t="s">
        <v>2903</v>
      </c>
    </row>
    <row r="256" spans="1:12" ht="45">
      <c r="A256" s="274">
        <v>253</v>
      </c>
      <c r="B256" s="274" t="s">
        <v>6816</v>
      </c>
      <c r="C256" s="274" t="s">
        <v>12080</v>
      </c>
      <c r="D256" s="862" t="s">
        <v>6817</v>
      </c>
      <c r="E256" s="862">
        <v>38.630000000000003</v>
      </c>
      <c r="F256" s="862">
        <v>2829541</v>
      </c>
      <c r="G256" s="862" t="s">
        <v>6818</v>
      </c>
      <c r="H256" s="1022" t="s">
        <v>5966</v>
      </c>
      <c r="I256" s="274" t="s">
        <v>6819</v>
      </c>
      <c r="J256" s="274" t="s">
        <v>6820</v>
      </c>
      <c r="K256" s="862" t="s">
        <v>2022</v>
      </c>
      <c r="L256" s="862" t="s">
        <v>3059</v>
      </c>
    </row>
    <row r="257" spans="1:12" ht="24">
      <c r="A257" s="1008">
        <v>254</v>
      </c>
      <c r="B257" s="1008" t="s">
        <v>6821</v>
      </c>
      <c r="C257" s="1008" t="s">
        <v>12080</v>
      </c>
      <c r="D257" s="305" t="s">
        <v>6822</v>
      </c>
      <c r="E257" s="305">
        <v>399.88</v>
      </c>
      <c r="F257" s="305">
        <v>2008726</v>
      </c>
      <c r="G257" s="305" t="s">
        <v>6823</v>
      </c>
      <c r="H257" s="1020" t="s">
        <v>2870</v>
      </c>
      <c r="I257" s="1008" t="s">
        <v>6824</v>
      </c>
      <c r="J257" s="1008" t="s">
        <v>6825</v>
      </c>
      <c r="K257" s="305" t="s">
        <v>1270</v>
      </c>
      <c r="L257" s="305" t="s">
        <v>12153</v>
      </c>
    </row>
    <row r="258" spans="1:12">
      <c r="A258" s="274">
        <v>255</v>
      </c>
      <c r="B258" s="274" t="s">
        <v>6826</v>
      </c>
      <c r="C258" s="274" t="s">
        <v>12080</v>
      </c>
      <c r="D258" s="862" t="s">
        <v>3273</v>
      </c>
      <c r="E258" s="862">
        <v>25.75</v>
      </c>
      <c r="F258" s="862">
        <v>5017386</v>
      </c>
      <c r="G258" s="862" t="s">
        <v>6827</v>
      </c>
      <c r="H258" s="1022" t="s">
        <v>2870</v>
      </c>
      <c r="I258" s="274" t="s">
        <v>6828</v>
      </c>
      <c r="J258" s="274" t="s">
        <v>6829</v>
      </c>
      <c r="K258" s="862" t="s">
        <v>824</v>
      </c>
      <c r="L258" s="862" t="s">
        <v>3273</v>
      </c>
    </row>
    <row r="259" spans="1:12">
      <c r="A259" s="1008">
        <v>256</v>
      </c>
      <c r="B259" s="1008" t="s">
        <v>6830</v>
      </c>
      <c r="C259" s="1008" t="s">
        <v>12080</v>
      </c>
      <c r="D259" s="305" t="s">
        <v>6831</v>
      </c>
      <c r="E259" s="305">
        <v>33.979999999999997</v>
      </c>
      <c r="F259" s="305">
        <v>5006147</v>
      </c>
      <c r="G259" s="305" t="s">
        <v>6832</v>
      </c>
      <c r="H259" s="1020" t="s">
        <v>2870</v>
      </c>
      <c r="I259" s="1008" t="s">
        <v>6833</v>
      </c>
      <c r="J259" s="1008" t="s">
        <v>6834</v>
      </c>
      <c r="K259" s="305" t="s">
        <v>1260</v>
      </c>
      <c r="L259" s="305" t="s">
        <v>6456</v>
      </c>
    </row>
    <row r="260" spans="1:12">
      <c r="A260" s="274">
        <v>257</v>
      </c>
      <c r="B260" s="274" t="s">
        <v>6835</v>
      </c>
      <c r="C260" s="274" t="s">
        <v>12080</v>
      </c>
      <c r="D260" s="862" t="s">
        <v>6836</v>
      </c>
      <c r="E260" s="862">
        <v>51.89</v>
      </c>
      <c r="F260" s="862">
        <v>2663813</v>
      </c>
      <c r="G260" s="862" t="s">
        <v>6837</v>
      </c>
      <c r="H260" s="1022" t="s">
        <v>2870</v>
      </c>
      <c r="I260" s="274" t="s">
        <v>6838</v>
      </c>
      <c r="J260" s="274" t="s">
        <v>6839</v>
      </c>
      <c r="K260" s="862" t="s">
        <v>1260</v>
      </c>
      <c r="L260" s="862" t="s">
        <v>6456</v>
      </c>
    </row>
    <row r="261" spans="1:12" ht="24">
      <c r="A261" s="1008">
        <v>258</v>
      </c>
      <c r="B261" s="1008" t="s">
        <v>6840</v>
      </c>
      <c r="C261" s="1008" t="s">
        <v>12080</v>
      </c>
      <c r="D261" s="305" t="s">
        <v>6841</v>
      </c>
      <c r="E261" s="305">
        <v>91.39</v>
      </c>
      <c r="F261" s="305">
        <v>5401801</v>
      </c>
      <c r="G261" s="305" t="s">
        <v>6842</v>
      </c>
      <c r="H261" s="1020" t="s">
        <v>2870</v>
      </c>
      <c r="I261" s="1008" t="s">
        <v>6843</v>
      </c>
      <c r="J261" s="1008" t="s">
        <v>6844</v>
      </c>
      <c r="K261" s="305" t="s">
        <v>1255</v>
      </c>
      <c r="L261" s="305" t="s">
        <v>3659</v>
      </c>
    </row>
    <row r="262" spans="1:12">
      <c r="A262" s="274">
        <v>259</v>
      </c>
      <c r="B262" s="274" t="s">
        <v>12154</v>
      </c>
      <c r="C262" s="274" t="s">
        <v>12080</v>
      </c>
      <c r="D262" s="862" t="s">
        <v>9970</v>
      </c>
      <c r="E262" s="862">
        <v>77.599999999999994</v>
      </c>
      <c r="F262" s="862">
        <v>2587025</v>
      </c>
      <c r="G262" s="862" t="s">
        <v>12155</v>
      </c>
      <c r="H262" s="1022" t="s">
        <v>2870</v>
      </c>
      <c r="I262" s="274" t="s">
        <v>12156</v>
      </c>
      <c r="J262" s="274" t="s">
        <v>12157</v>
      </c>
      <c r="K262" s="862" t="s">
        <v>2022</v>
      </c>
      <c r="L262" s="862" t="s">
        <v>3059</v>
      </c>
    </row>
    <row r="263" spans="1:12">
      <c r="A263" s="1008">
        <v>260</v>
      </c>
      <c r="B263" s="1008" t="s">
        <v>6845</v>
      </c>
      <c r="C263" s="1008" t="s">
        <v>12080</v>
      </c>
      <c r="D263" s="305" t="s">
        <v>6846</v>
      </c>
      <c r="E263" s="305">
        <v>33.53</v>
      </c>
      <c r="F263" s="305">
        <v>2784262</v>
      </c>
      <c r="G263" s="305" t="s">
        <v>6847</v>
      </c>
      <c r="H263" s="1020" t="s">
        <v>2870</v>
      </c>
      <c r="I263" s="1008" t="s">
        <v>6848</v>
      </c>
      <c r="J263" s="1008" t="s">
        <v>6849</v>
      </c>
      <c r="K263" s="305" t="s">
        <v>2022</v>
      </c>
      <c r="L263" s="305" t="s">
        <v>2903</v>
      </c>
    </row>
    <row r="264" spans="1:12">
      <c r="A264" s="274">
        <v>261</v>
      </c>
      <c r="B264" s="274" t="s">
        <v>6850</v>
      </c>
      <c r="C264" s="274" t="s">
        <v>12080</v>
      </c>
      <c r="D264" s="862" t="s">
        <v>6851</v>
      </c>
      <c r="E264" s="862">
        <v>26.85</v>
      </c>
      <c r="F264" s="862">
        <v>2633086</v>
      </c>
      <c r="G264" s="862" t="s">
        <v>6852</v>
      </c>
      <c r="H264" s="1022" t="s">
        <v>2870</v>
      </c>
      <c r="I264" s="274" t="s">
        <v>6853</v>
      </c>
      <c r="J264" s="274" t="s">
        <v>6854</v>
      </c>
      <c r="K264" s="862" t="s">
        <v>1207</v>
      </c>
      <c r="L264" s="862" t="s">
        <v>3143</v>
      </c>
    </row>
    <row r="265" spans="1:12" ht="24">
      <c r="A265" s="1008">
        <v>262</v>
      </c>
      <c r="B265" s="1008" t="s">
        <v>6855</v>
      </c>
      <c r="C265" s="1008" t="s">
        <v>12080</v>
      </c>
      <c r="D265" s="305" t="s">
        <v>6856</v>
      </c>
      <c r="E265" s="305">
        <v>26.75</v>
      </c>
      <c r="F265" s="305">
        <v>5288703</v>
      </c>
      <c r="G265" s="305" t="s">
        <v>3945</v>
      </c>
      <c r="H265" s="305" t="s">
        <v>5872</v>
      </c>
      <c r="I265" s="1008" t="s">
        <v>6857</v>
      </c>
      <c r="J265" s="1008" t="s">
        <v>6858</v>
      </c>
      <c r="K265" s="305" t="s">
        <v>1265</v>
      </c>
      <c r="L265" s="305" t="s">
        <v>4421</v>
      </c>
    </row>
    <row r="266" spans="1:12">
      <c r="A266" s="274">
        <v>263</v>
      </c>
      <c r="B266" s="274" t="s">
        <v>12158</v>
      </c>
      <c r="C266" s="274" t="s">
        <v>12080</v>
      </c>
      <c r="D266" s="862" t="s">
        <v>12159</v>
      </c>
      <c r="E266" s="862">
        <v>539.59</v>
      </c>
      <c r="F266" s="862">
        <v>3010309</v>
      </c>
      <c r="G266" s="862" t="s">
        <v>12160</v>
      </c>
      <c r="H266" s="1022" t="s">
        <v>2870</v>
      </c>
      <c r="I266" s="274" t="s">
        <v>12161</v>
      </c>
      <c r="J266" s="274" t="s">
        <v>12162</v>
      </c>
      <c r="K266" s="862" t="s">
        <v>1164</v>
      </c>
      <c r="L266" s="862" t="s">
        <v>5377</v>
      </c>
    </row>
    <row r="267" spans="1:12">
      <c r="A267" s="1008">
        <v>264</v>
      </c>
      <c r="B267" s="1008" t="s">
        <v>12163</v>
      </c>
      <c r="C267" s="1008" t="s">
        <v>12080</v>
      </c>
      <c r="D267" s="305" t="s">
        <v>6868</v>
      </c>
      <c r="E267" s="305">
        <v>27.32</v>
      </c>
      <c r="F267" s="305">
        <v>2047764</v>
      </c>
      <c r="G267" s="305" t="s">
        <v>12164</v>
      </c>
      <c r="H267" s="1020" t="s">
        <v>2870</v>
      </c>
      <c r="I267" s="1008" t="s">
        <v>12165</v>
      </c>
      <c r="J267" s="1008" t="s">
        <v>12166</v>
      </c>
      <c r="K267" s="305" t="s">
        <v>2022</v>
      </c>
      <c r="L267" s="305" t="s">
        <v>3235</v>
      </c>
    </row>
    <row r="268" spans="1:12">
      <c r="A268" s="274">
        <v>265</v>
      </c>
      <c r="B268" s="274" t="s">
        <v>2888</v>
      </c>
      <c r="C268" s="274" t="s">
        <v>2867</v>
      </c>
      <c r="D268" s="862" t="s">
        <v>2889</v>
      </c>
      <c r="E268" s="1021">
        <v>2214.6</v>
      </c>
      <c r="F268" s="862">
        <v>5099854</v>
      </c>
      <c r="G268" s="862" t="s">
        <v>2890</v>
      </c>
      <c r="H268" s="1022" t="s">
        <v>2870</v>
      </c>
      <c r="I268" s="274" t="s">
        <v>12167</v>
      </c>
      <c r="J268" s="274" t="s">
        <v>12168</v>
      </c>
      <c r="K268" s="862" t="s">
        <v>1270</v>
      </c>
      <c r="L268" s="862" t="s">
        <v>12153</v>
      </c>
    </row>
    <row r="269" spans="1:12">
      <c r="A269" s="1008">
        <v>266</v>
      </c>
      <c r="B269" s="1008" t="s">
        <v>6859</v>
      </c>
      <c r="C269" s="1008" t="s">
        <v>12080</v>
      </c>
      <c r="D269" s="305" t="s">
        <v>6860</v>
      </c>
      <c r="E269" s="305">
        <v>50.66</v>
      </c>
      <c r="F269" s="305">
        <v>2663937</v>
      </c>
      <c r="G269" s="305" t="s">
        <v>6667</v>
      </c>
      <c r="H269" s="1020" t="s">
        <v>2870</v>
      </c>
      <c r="I269" s="1008" t="s">
        <v>6861</v>
      </c>
      <c r="J269" s="1008" t="s">
        <v>6862</v>
      </c>
      <c r="K269" s="305" t="s">
        <v>1239</v>
      </c>
      <c r="L269" s="305" t="s">
        <v>3382</v>
      </c>
    </row>
    <row r="270" spans="1:12">
      <c r="A270" s="274">
        <v>267</v>
      </c>
      <c r="B270" s="274" t="s">
        <v>6863</v>
      </c>
      <c r="C270" s="274" t="s">
        <v>12080</v>
      </c>
      <c r="D270" s="862" t="s">
        <v>6864</v>
      </c>
      <c r="E270" s="862">
        <v>92.49</v>
      </c>
      <c r="F270" s="862">
        <v>2550466</v>
      </c>
      <c r="G270" s="862" t="s">
        <v>5985</v>
      </c>
      <c r="H270" s="1022" t="s">
        <v>2870</v>
      </c>
      <c r="I270" s="274" t="s">
        <v>6865</v>
      </c>
      <c r="J270" s="274" t="s">
        <v>6866</v>
      </c>
      <c r="K270" s="862" t="s">
        <v>1213</v>
      </c>
      <c r="L270" s="862" t="s">
        <v>3105</v>
      </c>
    </row>
    <row r="271" spans="1:12">
      <c r="A271" s="1008">
        <v>268</v>
      </c>
      <c r="B271" s="1008" t="s">
        <v>6867</v>
      </c>
      <c r="C271" s="1008" t="s">
        <v>12080</v>
      </c>
      <c r="D271" s="305" t="s">
        <v>6868</v>
      </c>
      <c r="E271" s="305">
        <v>24.34</v>
      </c>
      <c r="F271" s="305">
        <v>2565803</v>
      </c>
      <c r="G271" s="305" t="s">
        <v>6869</v>
      </c>
      <c r="H271" s="1020" t="s">
        <v>2870</v>
      </c>
      <c r="I271" s="1008" t="s">
        <v>6870</v>
      </c>
      <c r="J271" s="1008" t="s">
        <v>6871</v>
      </c>
      <c r="K271" s="305" t="s">
        <v>2022</v>
      </c>
      <c r="L271" s="305" t="s">
        <v>3235</v>
      </c>
    </row>
    <row r="272" spans="1:12">
      <c r="A272" s="274">
        <v>269</v>
      </c>
      <c r="B272" s="274" t="s">
        <v>6872</v>
      </c>
      <c r="C272" s="274" t="s">
        <v>12080</v>
      </c>
      <c r="D272" s="862" t="s">
        <v>6873</v>
      </c>
      <c r="E272" s="862">
        <v>99.79</v>
      </c>
      <c r="F272" s="862">
        <v>2716682</v>
      </c>
      <c r="G272" s="862" t="s">
        <v>6620</v>
      </c>
      <c r="H272" s="1022" t="s">
        <v>2870</v>
      </c>
      <c r="I272" s="274" t="s">
        <v>6874</v>
      </c>
      <c r="J272" s="274" t="s">
        <v>6875</v>
      </c>
      <c r="K272" s="862" t="s">
        <v>1179</v>
      </c>
      <c r="L272" s="862" t="s">
        <v>3782</v>
      </c>
    </row>
    <row r="273" spans="1:12" ht="45">
      <c r="A273" s="1008">
        <v>270</v>
      </c>
      <c r="B273" s="1008" t="s">
        <v>6876</v>
      </c>
      <c r="C273" s="1008" t="s">
        <v>12080</v>
      </c>
      <c r="D273" s="305" t="s">
        <v>6877</v>
      </c>
      <c r="E273" s="305">
        <v>53.97</v>
      </c>
      <c r="F273" s="305">
        <v>5141583</v>
      </c>
      <c r="G273" s="305" t="s">
        <v>6489</v>
      </c>
      <c r="H273" s="1020" t="s">
        <v>5966</v>
      </c>
      <c r="I273" s="1008" t="s">
        <v>6874</v>
      </c>
      <c r="J273" s="1008" t="s">
        <v>6875</v>
      </c>
      <c r="K273" s="305" t="s">
        <v>1255</v>
      </c>
      <c r="L273" s="305" t="s">
        <v>3043</v>
      </c>
    </row>
    <row r="274" spans="1:12" ht="24">
      <c r="A274" s="274">
        <v>271</v>
      </c>
      <c r="B274" s="274" t="s">
        <v>6878</v>
      </c>
      <c r="C274" s="274" t="s">
        <v>12080</v>
      </c>
      <c r="D274" s="862" t="s">
        <v>6316</v>
      </c>
      <c r="E274" s="862">
        <v>25.97</v>
      </c>
      <c r="F274" s="862">
        <v>2598477</v>
      </c>
      <c r="G274" s="862" t="s">
        <v>6399</v>
      </c>
      <c r="H274" s="862" t="s">
        <v>5872</v>
      </c>
      <c r="I274" s="274" t="s">
        <v>6879</v>
      </c>
      <c r="J274" s="274" t="s">
        <v>6880</v>
      </c>
      <c r="K274" s="862" t="s">
        <v>824</v>
      </c>
      <c r="L274" s="862" t="s">
        <v>3195</v>
      </c>
    </row>
    <row r="275" spans="1:12">
      <c r="A275" s="1008">
        <v>272</v>
      </c>
      <c r="B275" s="1008" t="s">
        <v>6886</v>
      </c>
      <c r="C275" s="1008" t="s">
        <v>12080</v>
      </c>
      <c r="D275" s="305" t="s">
        <v>6887</v>
      </c>
      <c r="E275" s="305">
        <v>37.03</v>
      </c>
      <c r="F275" s="305">
        <v>2550466</v>
      </c>
      <c r="G275" s="305" t="s">
        <v>5985</v>
      </c>
      <c r="H275" s="1020" t="s">
        <v>2870</v>
      </c>
      <c r="I275" s="1008" t="s">
        <v>6883</v>
      </c>
      <c r="J275" s="1008" t="s">
        <v>6884</v>
      </c>
      <c r="K275" s="305" t="s">
        <v>1173</v>
      </c>
      <c r="L275" s="305" t="s">
        <v>3723</v>
      </c>
    </row>
    <row r="276" spans="1:12" ht="24">
      <c r="A276" s="274">
        <v>273</v>
      </c>
      <c r="B276" s="274" t="s">
        <v>6881</v>
      </c>
      <c r="C276" s="274" t="s">
        <v>12080</v>
      </c>
      <c r="D276" s="862" t="s">
        <v>6295</v>
      </c>
      <c r="E276" s="862">
        <v>36.020000000000003</v>
      </c>
      <c r="F276" s="862">
        <v>2787318</v>
      </c>
      <c r="G276" s="862" t="s">
        <v>6882</v>
      </c>
      <c r="H276" s="862" t="s">
        <v>5872</v>
      </c>
      <c r="I276" s="274" t="s">
        <v>6883</v>
      </c>
      <c r="J276" s="274" t="s">
        <v>6884</v>
      </c>
      <c r="K276" s="862" t="s">
        <v>1213</v>
      </c>
      <c r="L276" s="862" t="s">
        <v>6885</v>
      </c>
    </row>
    <row r="277" spans="1:12" ht="24">
      <c r="A277" s="1008">
        <v>274</v>
      </c>
      <c r="B277" s="1008" t="s">
        <v>6888</v>
      </c>
      <c r="C277" s="1008" t="s">
        <v>12080</v>
      </c>
      <c r="D277" s="305" t="s">
        <v>6889</v>
      </c>
      <c r="E277" s="305">
        <v>28.47</v>
      </c>
      <c r="F277" s="305">
        <v>5076021</v>
      </c>
      <c r="G277" s="305" t="s">
        <v>6890</v>
      </c>
      <c r="H277" s="1020" t="s">
        <v>2870</v>
      </c>
      <c r="I277" s="1008" t="s">
        <v>6891</v>
      </c>
      <c r="J277" s="1008" t="s">
        <v>6892</v>
      </c>
      <c r="K277" s="305" t="s">
        <v>2058</v>
      </c>
      <c r="L277" s="305" t="s">
        <v>6051</v>
      </c>
    </row>
    <row r="278" spans="1:12">
      <c r="A278" s="274">
        <v>275</v>
      </c>
      <c r="B278" s="274" t="s">
        <v>6897</v>
      </c>
      <c r="C278" s="274" t="s">
        <v>12080</v>
      </c>
      <c r="D278" s="862" t="s">
        <v>6898</v>
      </c>
      <c r="E278" s="862">
        <v>30.75</v>
      </c>
      <c r="F278" s="862">
        <v>2027283</v>
      </c>
      <c r="G278" s="862" t="s">
        <v>6899</v>
      </c>
      <c r="H278" s="1022" t="s">
        <v>2870</v>
      </c>
      <c r="I278" s="274" t="s">
        <v>6895</v>
      </c>
      <c r="J278" s="274" t="s">
        <v>6896</v>
      </c>
      <c r="K278" s="862" t="s">
        <v>824</v>
      </c>
      <c r="L278" s="862" t="s">
        <v>3195</v>
      </c>
    </row>
    <row r="279" spans="1:12" ht="24">
      <c r="A279" s="1008">
        <v>276</v>
      </c>
      <c r="B279" s="1008" t="s">
        <v>6893</v>
      </c>
      <c r="C279" s="1008" t="s">
        <v>12080</v>
      </c>
      <c r="D279" s="305" t="s">
        <v>6894</v>
      </c>
      <c r="E279" s="305">
        <v>215.34</v>
      </c>
      <c r="F279" s="305">
        <v>2841002</v>
      </c>
      <c r="G279" s="305" t="s">
        <v>2898</v>
      </c>
      <c r="H279" s="1020" t="s">
        <v>2870</v>
      </c>
      <c r="I279" s="1008" t="s">
        <v>6895</v>
      </c>
      <c r="J279" s="1008" t="s">
        <v>6896</v>
      </c>
      <c r="K279" s="305" t="s">
        <v>2022</v>
      </c>
      <c r="L279" s="305" t="s">
        <v>2875</v>
      </c>
    </row>
    <row r="280" spans="1:12">
      <c r="A280" s="274">
        <v>277</v>
      </c>
      <c r="B280" s="274" t="s">
        <v>6904</v>
      </c>
      <c r="C280" s="274" t="s">
        <v>12080</v>
      </c>
      <c r="D280" s="862" t="s">
        <v>6901</v>
      </c>
      <c r="E280" s="862">
        <v>530.12</v>
      </c>
      <c r="F280" s="862">
        <v>5073189</v>
      </c>
      <c r="G280" s="862" t="s">
        <v>6147</v>
      </c>
      <c r="H280" s="1022" t="s">
        <v>2870</v>
      </c>
      <c r="I280" s="274" t="s">
        <v>6902</v>
      </c>
      <c r="J280" s="274" t="s">
        <v>6903</v>
      </c>
      <c r="K280" s="862" t="s">
        <v>2022</v>
      </c>
      <c r="L280" s="862" t="s">
        <v>2903</v>
      </c>
    </row>
    <row r="281" spans="1:12">
      <c r="A281" s="1008">
        <v>278</v>
      </c>
      <c r="B281" s="1008" t="s">
        <v>6900</v>
      </c>
      <c r="C281" s="1008" t="s">
        <v>12080</v>
      </c>
      <c r="D281" s="305" t="s">
        <v>6901</v>
      </c>
      <c r="E281" s="305">
        <v>451.71</v>
      </c>
      <c r="F281" s="305">
        <v>2344343</v>
      </c>
      <c r="G281" s="305" t="s">
        <v>6006</v>
      </c>
      <c r="H281" s="1020" t="s">
        <v>2870</v>
      </c>
      <c r="I281" s="1008" t="s">
        <v>6902</v>
      </c>
      <c r="J281" s="1008" t="s">
        <v>6903</v>
      </c>
      <c r="K281" s="305" t="s">
        <v>2022</v>
      </c>
      <c r="L281" s="305" t="s">
        <v>2903</v>
      </c>
    </row>
    <row r="282" spans="1:12">
      <c r="A282" s="274">
        <v>279</v>
      </c>
      <c r="B282" s="274" t="s">
        <v>6905</v>
      </c>
      <c r="C282" s="274" t="s">
        <v>12080</v>
      </c>
      <c r="D282" s="862" t="s">
        <v>6906</v>
      </c>
      <c r="E282" s="862">
        <v>28.39</v>
      </c>
      <c r="F282" s="862">
        <v>2697734</v>
      </c>
      <c r="G282" s="862" t="s">
        <v>6907</v>
      </c>
      <c r="H282" s="1022" t="s">
        <v>2870</v>
      </c>
      <c r="I282" s="274" t="s">
        <v>6908</v>
      </c>
      <c r="J282" s="274" t="s">
        <v>6909</v>
      </c>
      <c r="K282" s="862" t="s">
        <v>1202</v>
      </c>
      <c r="L282" s="862" t="s">
        <v>3006</v>
      </c>
    </row>
    <row r="283" spans="1:12" ht="24">
      <c r="A283" s="1008">
        <v>280</v>
      </c>
      <c r="B283" s="1008" t="s">
        <v>6910</v>
      </c>
      <c r="C283" s="1008" t="s">
        <v>12080</v>
      </c>
      <c r="D283" s="305" t="s">
        <v>6911</v>
      </c>
      <c r="E283" s="305">
        <v>26.45</v>
      </c>
      <c r="F283" s="305">
        <v>2044161</v>
      </c>
      <c r="G283" s="305" t="s">
        <v>3193</v>
      </c>
      <c r="H283" s="305" t="s">
        <v>5887</v>
      </c>
      <c r="I283" s="1008" t="s">
        <v>6912</v>
      </c>
      <c r="J283" s="1008" t="s">
        <v>6913</v>
      </c>
      <c r="K283" s="305" t="s">
        <v>2058</v>
      </c>
      <c r="L283" s="305" t="s">
        <v>1197</v>
      </c>
    </row>
    <row r="284" spans="1:12" ht="30">
      <c r="A284" s="274">
        <v>281</v>
      </c>
      <c r="B284" s="274" t="s">
        <v>6914</v>
      </c>
      <c r="C284" s="274" t="s">
        <v>12080</v>
      </c>
      <c r="D284" s="862" t="s">
        <v>6915</v>
      </c>
      <c r="E284" s="862">
        <v>36.31</v>
      </c>
      <c r="F284" s="862">
        <v>5095638</v>
      </c>
      <c r="G284" s="862" t="s">
        <v>6916</v>
      </c>
      <c r="H284" s="1022" t="s">
        <v>5872</v>
      </c>
      <c r="I284" s="274" t="s">
        <v>6917</v>
      </c>
      <c r="J284" s="274" t="s">
        <v>6918</v>
      </c>
      <c r="K284" s="862" t="s">
        <v>1759</v>
      </c>
      <c r="L284" s="862" t="s">
        <v>3445</v>
      </c>
    </row>
    <row r="285" spans="1:12">
      <c r="A285" s="1008">
        <v>282</v>
      </c>
      <c r="B285" s="1008" t="s">
        <v>6919</v>
      </c>
      <c r="C285" s="1008" t="s">
        <v>12080</v>
      </c>
      <c r="D285" s="305" t="s">
        <v>6920</v>
      </c>
      <c r="E285" s="305">
        <v>25.62</v>
      </c>
      <c r="F285" s="305">
        <v>2669218</v>
      </c>
      <c r="G285" s="305" t="s">
        <v>6921</v>
      </c>
      <c r="H285" s="1020" t="s">
        <v>2870</v>
      </c>
      <c r="I285" s="1008" t="s">
        <v>6922</v>
      </c>
      <c r="J285" s="1008" t="s">
        <v>6923</v>
      </c>
      <c r="K285" s="305" t="s">
        <v>824</v>
      </c>
      <c r="L285" s="305" t="s">
        <v>3195</v>
      </c>
    </row>
    <row r="286" spans="1:12">
      <c r="A286" s="274">
        <v>283</v>
      </c>
      <c r="B286" s="274" t="s">
        <v>6924</v>
      </c>
      <c r="C286" s="274" t="s">
        <v>12080</v>
      </c>
      <c r="D286" s="862" t="s">
        <v>6925</v>
      </c>
      <c r="E286" s="862">
        <v>92.5</v>
      </c>
      <c r="F286" s="862">
        <v>2550466</v>
      </c>
      <c r="G286" s="862" t="s">
        <v>5985</v>
      </c>
      <c r="H286" s="1022" t="s">
        <v>2870</v>
      </c>
      <c r="I286" s="274" t="s">
        <v>6926</v>
      </c>
      <c r="J286" s="274" t="s">
        <v>6927</v>
      </c>
      <c r="K286" s="862" t="s">
        <v>1213</v>
      </c>
      <c r="L286" s="862" t="s">
        <v>3105</v>
      </c>
    </row>
    <row r="287" spans="1:12" ht="45">
      <c r="A287" s="1008">
        <v>284</v>
      </c>
      <c r="B287" s="1008" t="s">
        <v>6928</v>
      </c>
      <c r="C287" s="1008" t="s">
        <v>12080</v>
      </c>
      <c r="D287" s="305" t="s">
        <v>6929</v>
      </c>
      <c r="E287" s="305">
        <v>28.97</v>
      </c>
      <c r="F287" s="305">
        <v>2718375</v>
      </c>
      <c r="G287" s="305" t="s">
        <v>6930</v>
      </c>
      <c r="H287" s="1020" t="s">
        <v>5966</v>
      </c>
      <c r="I287" s="1008" t="s">
        <v>6931</v>
      </c>
      <c r="J287" s="1008" t="s">
        <v>6932</v>
      </c>
      <c r="K287" s="305" t="s">
        <v>824</v>
      </c>
      <c r="L287" s="305" t="s">
        <v>3273</v>
      </c>
    </row>
    <row r="288" spans="1:12">
      <c r="A288" s="274">
        <v>285</v>
      </c>
      <c r="B288" s="274" t="s">
        <v>6933</v>
      </c>
      <c r="C288" s="274" t="s">
        <v>12080</v>
      </c>
      <c r="D288" s="862" t="s">
        <v>6934</v>
      </c>
      <c r="E288" s="862">
        <v>25.2</v>
      </c>
      <c r="F288" s="862">
        <v>2568683</v>
      </c>
      <c r="G288" s="862" t="s">
        <v>6935</v>
      </c>
      <c r="H288" s="1022" t="s">
        <v>2870</v>
      </c>
      <c r="I288" s="274" t="s">
        <v>6936</v>
      </c>
      <c r="J288" s="274" t="s">
        <v>6937</v>
      </c>
      <c r="K288" s="862" t="s">
        <v>1234</v>
      </c>
      <c r="L288" s="862" t="s">
        <v>2982</v>
      </c>
    </row>
    <row r="289" spans="1:12" ht="45">
      <c r="A289" s="1008">
        <v>286</v>
      </c>
      <c r="B289" s="1008" t="s">
        <v>6938</v>
      </c>
      <c r="C289" s="1008" t="s">
        <v>12080</v>
      </c>
      <c r="D289" s="305" t="s">
        <v>6939</v>
      </c>
      <c r="E289" s="305">
        <v>26.2</v>
      </c>
      <c r="F289" s="305">
        <v>5131618</v>
      </c>
      <c r="G289" s="305" t="s">
        <v>6940</v>
      </c>
      <c r="H289" s="1020" t="s">
        <v>5966</v>
      </c>
      <c r="I289" s="1008" t="s">
        <v>6941</v>
      </c>
      <c r="J289" s="1008" t="s">
        <v>6942</v>
      </c>
      <c r="K289" s="305" t="s">
        <v>1239</v>
      </c>
      <c r="L289" s="305" t="s">
        <v>5899</v>
      </c>
    </row>
    <row r="290" spans="1:12">
      <c r="A290" s="274">
        <v>287</v>
      </c>
      <c r="B290" s="274" t="s">
        <v>6943</v>
      </c>
      <c r="C290" s="274" t="s">
        <v>12080</v>
      </c>
      <c r="D290" s="862" t="s">
        <v>6944</v>
      </c>
      <c r="E290" s="862">
        <v>10.77</v>
      </c>
      <c r="F290" s="862">
        <v>2340542</v>
      </c>
      <c r="G290" s="862" t="s">
        <v>6945</v>
      </c>
      <c r="H290" s="1022" t="s">
        <v>12105</v>
      </c>
      <c r="I290" s="274" t="s">
        <v>6946</v>
      </c>
      <c r="J290" s="274" t="s">
        <v>6947</v>
      </c>
      <c r="K290" s="862" t="s">
        <v>824</v>
      </c>
      <c r="L290" s="862" t="s">
        <v>3273</v>
      </c>
    </row>
    <row r="291" spans="1:12" ht="24">
      <c r="A291" s="1008">
        <v>288</v>
      </c>
      <c r="B291" s="1008" t="s">
        <v>6948</v>
      </c>
      <c r="C291" s="1008" t="s">
        <v>12080</v>
      </c>
      <c r="D291" s="305" t="s">
        <v>6949</v>
      </c>
      <c r="E291" s="305">
        <v>43.75</v>
      </c>
      <c r="F291" s="305">
        <v>2643928</v>
      </c>
      <c r="G291" s="305" t="s">
        <v>6040</v>
      </c>
      <c r="H291" s="305" t="s">
        <v>5887</v>
      </c>
      <c r="I291" s="1008" t="s">
        <v>6950</v>
      </c>
      <c r="J291" s="1008" t="s">
        <v>6951</v>
      </c>
      <c r="K291" s="305" t="s">
        <v>1265</v>
      </c>
      <c r="L291" s="305" t="s">
        <v>4385</v>
      </c>
    </row>
    <row r="292" spans="1:12" ht="24">
      <c r="A292" s="274">
        <v>289</v>
      </c>
      <c r="B292" s="274" t="s">
        <v>6952</v>
      </c>
      <c r="C292" s="274" t="s">
        <v>12080</v>
      </c>
      <c r="D292" s="862" t="s">
        <v>6953</v>
      </c>
      <c r="E292" s="862">
        <v>10.130000000000001</v>
      </c>
      <c r="F292" s="862">
        <v>2579057</v>
      </c>
      <c r="G292" s="862" t="s">
        <v>6954</v>
      </c>
      <c r="H292" s="1022" t="s">
        <v>2870</v>
      </c>
      <c r="I292" s="274" t="s">
        <v>6950</v>
      </c>
      <c r="J292" s="274" t="s">
        <v>6951</v>
      </c>
      <c r="K292" s="862" t="s">
        <v>824</v>
      </c>
      <c r="L292" s="862" t="s">
        <v>3195</v>
      </c>
    </row>
    <row r="293" spans="1:12">
      <c r="A293" s="1008">
        <v>290</v>
      </c>
      <c r="B293" s="1008" t="s">
        <v>12169</v>
      </c>
      <c r="C293" s="1008" t="s">
        <v>2867</v>
      </c>
      <c r="D293" s="305" t="s">
        <v>11910</v>
      </c>
      <c r="E293" s="1019">
        <v>24372.47</v>
      </c>
      <c r="F293" s="305">
        <v>5420504</v>
      </c>
      <c r="G293" s="305" t="s">
        <v>11911</v>
      </c>
      <c r="H293" s="1020" t="s">
        <v>2870</v>
      </c>
      <c r="I293" s="1008" t="s">
        <v>12170</v>
      </c>
      <c r="J293" s="1008" t="s">
        <v>12171</v>
      </c>
      <c r="K293" s="305" t="s">
        <v>1179</v>
      </c>
      <c r="L293" s="305" t="s">
        <v>11914</v>
      </c>
    </row>
    <row r="294" spans="1:12" ht="45">
      <c r="A294" s="274">
        <v>291</v>
      </c>
      <c r="B294" s="274" t="s">
        <v>6955</v>
      </c>
      <c r="C294" s="274" t="s">
        <v>12080</v>
      </c>
      <c r="D294" s="862" t="s">
        <v>6956</v>
      </c>
      <c r="E294" s="862">
        <v>32.97</v>
      </c>
      <c r="F294" s="862">
        <v>5248809</v>
      </c>
      <c r="G294" s="862" t="s">
        <v>4429</v>
      </c>
      <c r="H294" s="1022" t="s">
        <v>5966</v>
      </c>
      <c r="I294" s="274" t="s">
        <v>6957</v>
      </c>
      <c r="J294" s="274" t="s">
        <v>6958</v>
      </c>
      <c r="K294" s="862" t="s">
        <v>1202</v>
      </c>
      <c r="L294" s="862" t="s">
        <v>3402</v>
      </c>
    </row>
    <row r="295" spans="1:12">
      <c r="A295" s="1008">
        <v>292</v>
      </c>
      <c r="B295" s="1008" t="s">
        <v>6959</v>
      </c>
      <c r="C295" s="1008" t="s">
        <v>12080</v>
      </c>
      <c r="D295" s="305" t="s">
        <v>6960</v>
      </c>
      <c r="E295" s="305">
        <v>30.78</v>
      </c>
      <c r="F295" s="305">
        <v>2169967</v>
      </c>
      <c r="G295" s="305" t="s">
        <v>6961</v>
      </c>
      <c r="H295" s="1020" t="s">
        <v>2870</v>
      </c>
      <c r="I295" s="1008" t="s">
        <v>6962</v>
      </c>
      <c r="J295" s="1008" t="s">
        <v>6963</v>
      </c>
      <c r="K295" s="305" t="s">
        <v>2058</v>
      </c>
      <c r="L295" s="305" t="s">
        <v>1197</v>
      </c>
    </row>
    <row r="296" spans="1:12">
      <c r="A296" s="274">
        <v>293</v>
      </c>
      <c r="B296" s="274" t="s">
        <v>12172</v>
      </c>
      <c r="C296" s="274" t="s">
        <v>12080</v>
      </c>
      <c r="D296" s="862" t="s">
        <v>6965</v>
      </c>
      <c r="E296" s="862">
        <v>31.84</v>
      </c>
      <c r="F296" s="862">
        <v>2169967</v>
      </c>
      <c r="G296" s="862" t="s">
        <v>6961</v>
      </c>
      <c r="H296" s="1022" t="s">
        <v>2870</v>
      </c>
      <c r="I296" s="274" t="s">
        <v>6962</v>
      </c>
      <c r="J296" s="274" t="s">
        <v>6963</v>
      </c>
      <c r="K296" s="862" t="s">
        <v>2058</v>
      </c>
      <c r="L296" s="862" t="s">
        <v>1197</v>
      </c>
    </row>
    <row r="297" spans="1:12" ht="24">
      <c r="A297" s="1008">
        <v>294</v>
      </c>
      <c r="B297" s="1008" t="s">
        <v>6966</v>
      </c>
      <c r="C297" s="1008" t="s">
        <v>12080</v>
      </c>
      <c r="D297" s="305" t="s">
        <v>6967</v>
      </c>
      <c r="E297" s="305">
        <v>235.57</v>
      </c>
      <c r="F297" s="305">
        <v>5407761</v>
      </c>
      <c r="G297" s="305" t="s">
        <v>3631</v>
      </c>
      <c r="H297" s="1020" t="s">
        <v>2870</v>
      </c>
      <c r="I297" s="1008" t="s">
        <v>6968</v>
      </c>
      <c r="J297" s="1008" t="s">
        <v>6969</v>
      </c>
      <c r="K297" s="305" t="s">
        <v>1179</v>
      </c>
      <c r="L297" s="305" t="s">
        <v>3475</v>
      </c>
    </row>
    <row r="298" spans="1:12">
      <c r="A298" s="274">
        <v>295</v>
      </c>
      <c r="B298" s="274" t="s">
        <v>6970</v>
      </c>
      <c r="C298" s="274" t="s">
        <v>12080</v>
      </c>
      <c r="D298" s="862" t="s">
        <v>6971</v>
      </c>
      <c r="E298" s="862">
        <v>73.63</v>
      </c>
      <c r="F298" s="862">
        <v>2819996</v>
      </c>
      <c r="G298" s="862" t="s">
        <v>6056</v>
      </c>
      <c r="H298" s="1022" t="s">
        <v>2870</v>
      </c>
      <c r="I298" s="274" t="s">
        <v>6972</v>
      </c>
      <c r="J298" s="274" t="s">
        <v>6973</v>
      </c>
      <c r="K298" s="862" t="s">
        <v>2886</v>
      </c>
      <c r="L298" s="862" t="s">
        <v>2887</v>
      </c>
    </row>
    <row r="299" spans="1:12">
      <c r="A299" s="1008">
        <v>296</v>
      </c>
      <c r="B299" s="1008" t="s">
        <v>6975</v>
      </c>
      <c r="C299" s="1008" t="s">
        <v>12080</v>
      </c>
      <c r="D299" s="305" t="s">
        <v>5324</v>
      </c>
      <c r="E299" s="305">
        <v>35.89</v>
      </c>
      <c r="F299" s="305">
        <v>2711818</v>
      </c>
      <c r="G299" s="305" t="s">
        <v>6976</v>
      </c>
      <c r="H299" s="1020" t="s">
        <v>2870</v>
      </c>
      <c r="I299" s="1008" t="s">
        <v>6977</v>
      </c>
      <c r="J299" s="1008" t="s">
        <v>6978</v>
      </c>
      <c r="K299" s="305" t="s">
        <v>2022</v>
      </c>
      <c r="L299" s="305" t="s">
        <v>2903</v>
      </c>
    </row>
    <row r="300" spans="1:12">
      <c r="A300" s="274">
        <v>297</v>
      </c>
      <c r="B300" s="274" t="s">
        <v>12173</v>
      </c>
      <c r="C300" s="274" t="s">
        <v>12080</v>
      </c>
      <c r="D300" s="862" t="s">
        <v>12174</v>
      </c>
      <c r="E300" s="862">
        <v>738.59</v>
      </c>
      <c r="F300" s="862">
        <v>5045894</v>
      </c>
      <c r="G300" s="862" t="s">
        <v>5978</v>
      </c>
      <c r="H300" s="1022" t="s">
        <v>2870</v>
      </c>
      <c r="I300" s="274" t="s">
        <v>12175</v>
      </c>
      <c r="J300" s="274" t="s">
        <v>12176</v>
      </c>
      <c r="K300" s="862" t="s">
        <v>1164</v>
      </c>
      <c r="L300" s="862" t="s">
        <v>5377</v>
      </c>
    </row>
    <row r="301" spans="1:12">
      <c r="A301" s="1008">
        <v>298</v>
      </c>
      <c r="B301" s="1008" t="s">
        <v>6982</v>
      </c>
      <c r="C301" s="1008" t="s">
        <v>12080</v>
      </c>
      <c r="D301" s="305" t="s">
        <v>5695</v>
      </c>
      <c r="E301" s="305">
        <v>73.739999999999995</v>
      </c>
      <c r="F301" s="305">
        <v>2683083</v>
      </c>
      <c r="G301" s="305" t="s">
        <v>6983</v>
      </c>
      <c r="H301" s="1020" t="s">
        <v>2870</v>
      </c>
      <c r="I301" s="1008" t="s">
        <v>6980</v>
      </c>
      <c r="J301" s="1008" t="s">
        <v>6981</v>
      </c>
      <c r="K301" s="305" t="s">
        <v>1202</v>
      </c>
      <c r="L301" s="305" t="s">
        <v>2961</v>
      </c>
    </row>
    <row r="302" spans="1:12">
      <c r="A302" s="274">
        <v>299</v>
      </c>
      <c r="B302" s="274" t="s">
        <v>12177</v>
      </c>
      <c r="C302" s="274" t="s">
        <v>12080</v>
      </c>
      <c r="D302" s="862" t="s">
        <v>12178</v>
      </c>
      <c r="E302" s="862">
        <v>114.46</v>
      </c>
      <c r="F302" s="862">
        <v>6181783</v>
      </c>
      <c r="G302" s="862" t="s">
        <v>12179</v>
      </c>
      <c r="H302" s="1022" t="s">
        <v>2870</v>
      </c>
      <c r="I302" s="274" t="s">
        <v>6980</v>
      </c>
      <c r="J302" s="274" t="s">
        <v>6981</v>
      </c>
      <c r="K302" s="862" t="s">
        <v>1164</v>
      </c>
      <c r="L302" s="862" t="s">
        <v>5377</v>
      </c>
    </row>
    <row r="303" spans="1:12" ht="24">
      <c r="A303" s="1008">
        <v>300</v>
      </c>
      <c r="B303" s="1008" t="s">
        <v>6979</v>
      </c>
      <c r="C303" s="1008" t="s">
        <v>12080</v>
      </c>
      <c r="D303" s="305" t="s">
        <v>5912</v>
      </c>
      <c r="E303" s="305">
        <v>84.49</v>
      </c>
      <c r="F303" s="305">
        <v>2577453</v>
      </c>
      <c r="G303" s="305" t="s">
        <v>6719</v>
      </c>
      <c r="H303" s="1020" t="s">
        <v>2870</v>
      </c>
      <c r="I303" s="1008" t="s">
        <v>6980</v>
      </c>
      <c r="J303" s="1008" t="s">
        <v>6981</v>
      </c>
      <c r="K303" s="305" t="s">
        <v>1239</v>
      </c>
      <c r="L303" s="305" t="s">
        <v>3732</v>
      </c>
    </row>
    <row r="304" spans="1:12" ht="45">
      <c r="A304" s="274">
        <v>301</v>
      </c>
      <c r="B304" s="274" t="s">
        <v>6984</v>
      </c>
      <c r="C304" s="274" t="s">
        <v>12080</v>
      </c>
      <c r="D304" s="862" t="s">
        <v>6172</v>
      </c>
      <c r="E304" s="862">
        <v>55.89</v>
      </c>
      <c r="F304" s="862">
        <v>2112868</v>
      </c>
      <c r="G304" s="862" t="s">
        <v>6202</v>
      </c>
      <c r="H304" s="1022" t="s">
        <v>5966</v>
      </c>
      <c r="I304" s="274" t="s">
        <v>6985</v>
      </c>
      <c r="J304" s="274" t="s">
        <v>6986</v>
      </c>
      <c r="K304" s="862" t="s">
        <v>1223</v>
      </c>
      <c r="L304" s="862" t="s">
        <v>4176</v>
      </c>
    </row>
    <row r="305" spans="1:12">
      <c r="A305" s="1008">
        <v>302</v>
      </c>
      <c r="B305" s="1008" t="s">
        <v>2896</v>
      </c>
      <c r="C305" s="1008" t="s">
        <v>2867</v>
      </c>
      <c r="D305" s="305" t="s">
        <v>2897</v>
      </c>
      <c r="E305" s="305">
        <v>837.54</v>
      </c>
      <c r="F305" s="305">
        <v>2841002</v>
      </c>
      <c r="G305" s="305" t="s">
        <v>2898</v>
      </c>
      <c r="H305" s="1020" t="s">
        <v>2870</v>
      </c>
      <c r="I305" s="1008" t="s">
        <v>12180</v>
      </c>
      <c r="J305" s="1008" t="s">
        <v>12181</v>
      </c>
      <c r="K305" s="305" t="s">
        <v>2022</v>
      </c>
      <c r="L305" s="305" t="s">
        <v>2875</v>
      </c>
    </row>
    <row r="306" spans="1:12">
      <c r="A306" s="274">
        <v>303</v>
      </c>
      <c r="B306" s="274" t="s">
        <v>6987</v>
      </c>
      <c r="C306" s="274" t="s">
        <v>12080</v>
      </c>
      <c r="D306" s="862" t="s">
        <v>6988</v>
      </c>
      <c r="E306" s="862">
        <v>29.43</v>
      </c>
      <c r="F306" s="862">
        <v>2098482</v>
      </c>
      <c r="G306" s="862" t="s">
        <v>6989</v>
      </c>
      <c r="H306" s="1022" t="s">
        <v>2870</v>
      </c>
      <c r="I306" s="274" t="s">
        <v>6990</v>
      </c>
      <c r="J306" s="274" t="s">
        <v>6991</v>
      </c>
      <c r="K306" s="862" t="s">
        <v>1202</v>
      </c>
      <c r="L306" s="862" t="s">
        <v>3219</v>
      </c>
    </row>
    <row r="307" spans="1:12">
      <c r="A307" s="1008">
        <v>304</v>
      </c>
      <c r="B307" s="1008" t="s">
        <v>2899</v>
      </c>
      <c r="C307" s="1008" t="s">
        <v>2867</v>
      </c>
      <c r="D307" s="305" t="s">
        <v>12182</v>
      </c>
      <c r="E307" s="305">
        <v>689.13</v>
      </c>
      <c r="F307" s="305">
        <v>2841002</v>
      </c>
      <c r="G307" s="305" t="s">
        <v>2898</v>
      </c>
      <c r="H307" s="1020" t="s">
        <v>2870</v>
      </c>
      <c r="I307" s="1008" t="s">
        <v>6995</v>
      </c>
      <c r="J307" s="1008" t="s">
        <v>12181</v>
      </c>
      <c r="K307" s="305" t="s">
        <v>2022</v>
      </c>
      <c r="L307" s="305" t="s">
        <v>2875</v>
      </c>
    </row>
    <row r="308" spans="1:12">
      <c r="A308" s="274">
        <v>305</v>
      </c>
      <c r="B308" s="274" t="s">
        <v>6992</v>
      </c>
      <c r="C308" s="274" t="s">
        <v>12080</v>
      </c>
      <c r="D308" s="862" t="s">
        <v>6993</v>
      </c>
      <c r="E308" s="862">
        <v>81.489999999999995</v>
      </c>
      <c r="F308" s="862">
        <v>2824302</v>
      </c>
      <c r="G308" s="862" t="s">
        <v>6994</v>
      </c>
      <c r="H308" s="1022" t="s">
        <v>2870</v>
      </c>
      <c r="I308" s="274" t="s">
        <v>6995</v>
      </c>
      <c r="J308" s="274" t="s">
        <v>6996</v>
      </c>
      <c r="K308" s="862" t="s">
        <v>1265</v>
      </c>
      <c r="L308" s="862" t="s">
        <v>4747</v>
      </c>
    </row>
    <row r="309" spans="1:12">
      <c r="A309" s="1008">
        <v>306</v>
      </c>
      <c r="B309" s="1008" t="s">
        <v>6997</v>
      </c>
      <c r="C309" s="1008" t="s">
        <v>12080</v>
      </c>
      <c r="D309" s="305" t="s">
        <v>6998</v>
      </c>
      <c r="E309" s="305">
        <v>66.47</v>
      </c>
      <c r="F309" s="305">
        <v>2550466</v>
      </c>
      <c r="G309" s="305" t="s">
        <v>5985</v>
      </c>
      <c r="H309" s="1020" t="s">
        <v>2870</v>
      </c>
      <c r="I309" s="1008" t="s">
        <v>6999</v>
      </c>
      <c r="J309" s="1008" t="s">
        <v>7000</v>
      </c>
      <c r="K309" s="305" t="s">
        <v>2022</v>
      </c>
      <c r="L309" s="305" t="s">
        <v>2903</v>
      </c>
    </row>
    <row r="310" spans="1:12" ht="24">
      <c r="A310" s="274">
        <v>307</v>
      </c>
      <c r="B310" s="274" t="s">
        <v>7005</v>
      </c>
      <c r="C310" s="274" t="s">
        <v>12080</v>
      </c>
      <c r="D310" s="862" t="s">
        <v>7002</v>
      </c>
      <c r="E310" s="862">
        <v>39.39</v>
      </c>
      <c r="F310" s="862">
        <v>2554518</v>
      </c>
      <c r="G310" s="862" t="s">
        <v>6117</v>
      </c>
      <c r="H310" s="1022" t="s">
        <v>2870</v>
      </c>
      <c r="I310" s="274" t="s">
        <v>7003</v>
      </c>
      <c r="J310" s="274" t="s">
        <v>7004</v>
      </c>
      <c r="K310" s="862" t="s">
        <v>2022</v>
      </c>
      <c r="L310" s="862" t="s">
        <v>2903</v>
      </c>
    </row>
    <row r="311" spans="1:12" ht="24">
      <c r="A311" s="1008">
        <v>308</v>
      </c>
      <c r="B311" s="1008" t="s">
        <v>7001</v>
      </c>
      <c r="C311" s="1008" t="s">
        <v>12080</v>
      </c>
      <c r="D311" s="305" t="s">
        <v>7002</v>
      </c>
      <c r="E311" s="305">
        <v>772.68</v>
      </c>
      <c r="F311" s="305">
        <v>2554518</v>
      </c>
      <c r="G311" s="305" t="s">
        <v>6117</v>
      </c>
      <c r="H311" s="1020" t="s">
        <v>2870</v>
      </c>
      <c r="I311" s="1008" t="s">
        <v>7003</v>
      </c>
      <c r="J311" s="1008" t="s">
        <v>7004</v>
      </c>
      <c r="K311" s="305" t="s">
        <v>2022</v>
      </c>
      <c r="L311" s="305" t="s">
        <v>2903</v>
      </c>
    </row>
    <row r="312" spans="1:12" ht="45">
      <c r="A312" s="274">
        <v>309</v>
      </c>
      <c r="B312" s="274" t="s">
        <v>7006</v>
      </c>
      <c r="C312" s="274" t="s">
        <v>12080</v>
      </c>
      <c r="D312" s="862" t="s">
        <v>7007</v>
      </c>
      <c r="E312" s="862">
        <v>48.14</v>
      </c>
      <c r="F312" s="862">
        <v>5332893</v>
      </c>
      <c r="G312" s="862" t="s">
        <v>7008</v>
      </c>
      <c r="H312" s="1022" t="s">
        <v>5966</v>
      </c>
      <c r="I312" s="274" t="s">
        <v>7009</v>
      </c>
      <c r="J312" s="274" t="s">
        <v>7010</v>
      </c>
      <c r="K312" s="862" t="s">
        <v>2058</v>
      </c>
      <c r="L312" s="862" t="s">
        <v>6051</v>
      </c>
    </row>
    <row r="313" spans="1:12" ht="24">
      <c r="A313" s="1008">
        <v>310</v>
      </c>
      <c r="B313" s="1008" t="s">
        <v>7011</v>
      </c>
      <c r="C313" s="1008" t="s">
        <v>12080</v>
      </c>
      <c r="D313" s="305" t="s">
        <v>4212</v>
      </c>
      <c r="E313" s="305">
        <v>46.87</v>
      </c>
      <c r="F313" s="305">
        <v>2662213</v>
      </c>
      <c r="G313" s="305" t="s">
        <v>7012</v>
      </c>
      <c r="H313" s="305" t="s">
        <v>5872</v>
      </c>
      <c r="I313" s="1008" t="s">
        <v>7013</v>
      </c>
      <c r="J313" s="1008" t="s">
        <v>7014</v>
      </c>
      <c r="K313" s="305" t="s">
        <v>2058</v>
      </c>
      <c r="L313" s="305" t="s">
        <v>1197</v>
      </c>
    </row>
    <row r="314" spans="1:12">
      <c r="A314" s="274">
        <v>311</v>
      </c>
      <c r="B314" s="274" t="s">
        <v>7015</v>
      </c>
      <c r="C314" s="274" t="s">
        <v>12080</v>
      </c>
      <c r="D314" s="862" t="s">
        <v>6245</v>
      </c>
      <c r="E314" s="862">
        <v>169.22</v>
      </c>
      <c r="F314" s="862">
        <v>5180252</v>
      </c>
      <c r="G314" s="862" t="s">
        <v>7017</v>
      </c>
      <c r="H314" s="1022" t="s">
        <v>2870</v>
      </c>
      <c r="I314" s="274" t="s">
        <v>7018</v>
      </c>
      <c r="J314" s="274" t="s">
        <v>7019</v>
      </c>
      <c r="K314" s="862" t="s">
        <v>1179</v>
      </c>
      <c r="L314" s="862" t="s">
        <v>7020</v>
      </c>
    </row>
    <row r="315" spans="1:12">
      <c r="A315" s="1008">
        <v>312</v>
      </c>
      <c r="B315" s="1008" t="s">
        <v>2904</v>
      </c>
      <c r="C315" s="1008" t="s">
        <v>2867</v>
      </c>
      <c r="D315" s="305" t="s">
        <v>12066</v>
      </c>
      <c r="E315" s="1019">
        <v>1070.3900000000001</v>
      </c>
      <c r="F315" s="305">
        <v>2693046</v>
      </c>
      <c r="G315" s="305" t="s">
        <v>2902</v>
      </c>
      <c r="H315" s="1020" t="s">
        <v>2870</v>
      </c>
      <c r="I315" s="1008" t="s">
        <v>12183</v>
      </c>
      <c r="J315" s="1008" t="s">
        <v>12184</v>
      </c>
      <c r="K315" s="305" t="s">
        <v>2022</v>
      </c>
      <c r="L315" s="305" t="s">
        <v>2903</v>
      </c>
    </row>
    <row r="316" spans="1:12">
      <c r="A316" s="274">
        <v>313</v>
      </c>
      <c r="B316" s="274" t="s">
        <v>7021</v>
      </c>
      <c r="C316" s="274" t="s">
        <v>12080</v>
      </c>
      <c r="D316" s="862" t="s">
        <v>7022</v>
      </c>
      <c r="E316" s="862">
        <v>85.74</v>
      </c>
      <c r="F316" s="862">
        <v>2577453</v>
      </c>
      <c r="G316" s="862" t="s">
        <v>6719</v>
      </c>
      <c r="H316" s="1022" t="s">
        <v>2870</v>
      </c>
      <c r="I316" s="274" t="s">
        <v>7023</v>
      </c>
      <c r="J316" s="274" t="s">
        <v>7024</v>
      </c>
      <c r="K316" s="862" t="s">
        <v>1239</v>
      </c>
      <c r="L316" s="862" t="s">
        <v>3732</v>
      </c>
    </row>
    <row r="317" spans="1:12" ht="24">
      <c r="A317" s="1008">
        <v>314</v>
      </c>
      <c r="B317" s="1008" t="s">
        <v>7025</v>
      </c>
      <c r="C317" s="1008" t="s">
        <v>12080</v>
      </c>
      <c r="D317" s="305" t="s">
        <v>7026</v>
      </c>
      <c r="E317" s="1019">
        <v>1252.5999999999999</v>
      </c>
      <c r="F317" s="305">
        <v>5253535</v>
      </c>
      <c r="G317" s="305" t="s">
        <v>7027</v>
      </c>
      <c r="H317" s="1020" t="s">
        <v>2870</v>
      </c>
      <c r="I317" s="1008" t="s">
        <v>7028</v>
      </c>
      <c r="J317" s="1008" t="s">
        <v>7029</v>
      </c>
      <c r="K317" s="305" t="s">
        <v>2022</v>
      </c>
      <c r="L317" s="305" t="s">
        <v>2903</v>
      </c>
    </row>
    <row r="318" spans="1:12">
      <c r="A318" s="274">
        <v>315</v>
      </c>
      <c r="B318" s="274" t="s">
        <v>7030</v>
      </c>
      <c r="C318" s="274" t="s">
        <v>12080</v>
      </c>
      <c r="D318" s="862" t="s">
        <v>7031</v>
      </c>
      <c r="E318" s="862">
        <v>154.28</v>
      </c>
      <c r="F318" s="862">
        <v>5619483</v>
      </c>
      <c r="G318" s="862" t="s">
        <v>7032</v>
      </c>
      <c r="H318" s="1022" t="s">
        <v>2870</v>
      </c>
      <c r="I318" s="274" t="s">
        <v>7033</v>
      </c>
      <c r="J318" s="274" t="s">
        <v>7034</v>
      </c>
      <c r="K318" s="862" t="s">
        <v>2022</v>
      </c>
      <c r="L318" s="862" t="s">
        <v>4976</v>
      </c>
    </row>
    <row r="319" spans="1:12">
      <c r="A319" s="1008">
        <v>316</v>
      </c>
      <c r="B319" s="1008" t="s">
        <v>7035</v>
      </c>
      <c r="C319" s="1008" t="s">
        <v>12080</v>
      </c>
      <c r="D319" s="305" t="s">
        <v>7036</v>
      </c>
      <c r="E319" s="305">
        <v>50.73</v>
      </c>
      <c r="F319" s="305">
        <v>5294495</v>
      </c>
      <c r="G319" s="305" t="s">
        <v>6527</v>
      </c>
      <c r="H319" s="1020" t="s">
        <v>2870</v>
      </c>
      <c r="I319" s="1008" t="s">
        <v>7037</v>
      </c>
      <c r="J319" s="1008" t="s">
        <v>7038</v>
      </c>
      <c r="K319" s="305" t="s">
        <v>1809</v>
      </c>
      <c r="L319" s="305" t="s">
        <v>4256</v>
      </c>
    </row>
    <row r="320" spans="1:12" ht="45">
      <c r="A320" s="274">
        <v>317</v>
      </c>
      <c r="B320" s="274" t="s">
        <v>7039</v>
      </c>
      <c r="C320" s="274" t="s">
        <v>12080</v>
      </c>
      <c r="D320" s="862" t="s">
        <v>6063</v>
      </c>
      <c r="E320" s="862">
        <v>359.77</v>
      </c>
      <c r="F320" s="862">
        <v>2108291</v>
      </c>
      <c r="G320" s="862" t="s">
        <v>5965</v>
      </c>
      <c r="H320" s="1022" t="s">
        <v>5966</v>
      </c>
      <c r="I320" s="274" t="s">
        <v>7040</v>
      </c>
      <c r="J320" s="274" t="s">
        <v>7041</v>
      </c>
      <c r="K320" s="862" t="s">
        <v>1239</v>
      </c>
      <c r="L320" s="862" t="s">
        <v>3382</v>
      </c>
    </row>
    <row r="321" spans="1:12" ht="45">
      <c r="A321" s="1008">
        <v>318</v>
      </c>
      <c r="B321" s="1008" t="s">
        <v>7042</v>
      </c>
      <c r="C321" s="1008" t="s">
        <v>12080</v>
      </c>
      <c r="D321" s="305" t="s">
        <v>7043</v>
      </c>
      <c r="E321" s="305">
        <v>37.159999999999997</v>
      </c>
      <c r="F321" s="305">
        <v>2112868</v>
      </c>
      <c r="G321" s="305" t="s">
        <v>6202</v>
      </c>
      <c r="H321" s="1020" t="s">
        <v>5966</v>
      </c>
      <c r="I321" s="1008" t="s">
        <v>7045</v>
      </c>
      <c r="J321" s="1008" t="s">
        <v>7046</v>
      </c>
      <c r="K321" s="305" t="s">
        <v>2022</v>
      </c>
      <c r="L321" s="305" t="s">
        <v>2903</v>
      </c>
    </row>
    <row r="322" spans="1:12">
      <c r="A322" s="274">
        <v>319</v>
      </c>
      <c r="B322" s="274" t="s">
        <v>7047</v>
      </c>
      <c r="C322" s="274" t="s">
        <v>12080</v>
      </c>
      <c r="D322" s="862" t="s">
        <v>7036</v>
      </c>
      <c r="E322" s="862">
        <v>27.33</v>
      </c>
      <c r="F322" s="862">
        <v>5294495</v>
      </c>
      <c r="G322" s="862" t="s">
        <v>6527</v>
      </c>
      <c r="H322" s="1022" t="s">
        <v>2870</v>
      </c>
      <c r="I322" s="274" t="s">
        <v>7048</v>
      </c>
      <c r="J322" s="274" t="s">
        <v>7049</v>
      </c>
      <c r="K322" s="862" t="s">
        <v>1809</v>
      </c>
      <c r="L322" s="862" t="s">
        <v>4256</v>
      </c>
    </row>
    <row r="323" spans="1:12">
      <c r="A323" s="1008">
        <v>320</v>
      </c>
      <c r="B323" s="1008" t="s">
        <v>7050</v>
      </c>
      <c r="C323" s="1008" t="s">
        <v>12080</v>
      </c>
      <c r="D323" s="305" t="s">
        <v>7051</v>
      </c>
      <c r="E323" s="305">
        <v>42.18</v>
      </c>
      <c r="F323" s="305">
        <v>2096277</v>
      </c>
      <c r="G323" s="305" t="s">
        <v>7052</v>
      </c>
      <c r="H323" s="1020" t="s">
        <v>2870</v>
      </c>
      <c r="I323" s="1008" t="s">
        <v>7053</v>
      </c>
      <c r="J323" s="1008" t="s">
        <v>7054</v>
      </c>
      <c r="K323" s="305" t="s">
        <v>1250</v>
      </c>
      <c r="L323" s="305" t="s">
        <v>5754</v>
      </c>
    </row>
    <row r="324" spans="1:12">
      <c r="A324" s="274">
        <v>321</v>
      </c>
      <c r="B324" s="274" t="s">
        <v>7055</v>
      </c>
      <c r="C324" s="274" t="s">
        <v>12080</v>
      </c>
      <c r="D324" s="862" t="s">
        <v>7056</v>
      </c>
      <c r="E324" s="862">
        <v>52.79</v>
      </c>
      <c r="F324" s="862">
        <v>2608073</v>
      </c>
      <c r="G324" s="862" t="s">
        <v>7057</v>
      </c>
      <c r="H324" s="1022" t="s">
        <v>2870</v>
      </c>
      <c r="I324" s="274" t="s">
        <v>7058</v>
      </c>
      <c r="J324" s="274" t="s">
        <v>7059</v>
      </c>
      <c r="K324" s="862" t="s">
        <v>1239</v>
      </c>
      <c r="L324" s="862" t="s">
        <v>3163</v>
      </c>
    </row>
    <row r="325" spans="1:12">
      <c r="A325" s="1008">
        <v>322</v>
      </c>
      <c r="B325" s="1008" t="s">
        <v>7060</v>
      </c>
      <c r="C325" s="1008" t="s">
        <v>12080</v>
      </c>
      <c r="D325" s="305" t="s">
        <v>7061</v>
      </c>
      <c r="E325" s="305">
        <v>172.77</v>
      </c>
      <c r="F325" s="305">
        <v>2081547</v>
      </c>
      <c r="G325" s="305" t="s">
        <v>5896</v>
      </c>
      <c r="H325" s="1020" t="s">
        <v>2870</v>
      </c>
      <c r="I325" s="1008" t="s">
        <v>7062</v>
      </c>
      <c r="J325" s="1008" t="s">
        <v>7063</v>
      </c>
      <c r="K325" s="305" t="s">
        <v>1179</v>
      </c>
      <c r="L325" s="305" t="s">
        <v>3014</v>
      </c>
    </row>
    <row r="326" spans="1:12">
      <c r="A326" s="274">
        <v>323</v>
      </c>
      <c r="B326" s="274" t="s">
        <v>7069</v>
      </c>
      <c r="C326" s="274" t="s">
        <v>12080</v>
      </c>
      <c r="D326" s="862" t="s">
        <v>7068</v>
      </c>
      <c r="E326" s="862">
        <v>38.61</v>
      </c>
      <c r="F326" s="862">
        <v>2081547</v>
      </c>
      <c r="G326" s="862" t="s">
        <v>5896</v>
      </c>
      <c r="H326" s="1022" t="s">
        <v>2870</v>
      </c>
      <c r="I326" s="274" t="s">
        <v>7062</v>
      </c>
      <c r="J326" s="274" t="s">
        <v>7063</v>
      </c>
      <c r="K326" s="862" t="s">
        <v>1179</v>
      </c>
      <c r="L326" s="862" t="s">
        <v>3014</v>
      </c>
    </row>
    <row r="327" spans="1:12">
      <c r="A327" s="1008">
        <v>324</v>
      </c>
      <c r="B327" s="1008" t="s">
        <v>7067</v>
      </c>
      <c r="C327" s="1008" t="s">
        <v>12080</v>
      </c>
      <c r="D327" s="305" t="s">
        <v>7068</v>
      </c>
      <c r="E327" s="305">
        <v>74.17</v>
      </c>
      <c r="F327" s="305">
        <v>2081547</v>
      </c>
      <c r="G327" s="305" t="s">
        <v>5896</v>
      </c>
      <c r="H327" s="1020" t="s">
        <v>2870</v>
      </c>
      <c r="I327" s="1008" t="s">
        <v>7062</v>
      </c>
      <c r="J327" s="1008" t="s">
        <v>7063</v>
      </c>
      <c r="K327" s="305" t="s">
        <v>1179</v>
      </c>
      <c r="L327" s="305" t="s">
        <v>3014</v>
      </c>
    </row>
    <row r="328" spans="1:12">
      <c r="A328" s="274">
        <v>325</v>
      </c>
      <c r="B328" s="274" t="s">
        <v>7064</v>
      </c>
      <c r="C328" s="274" t="s">
        <v>12080</v>
      </c>
      <c r="D328" s="862" t="s">
        <v>7065</v>
      </c>
      <c r="E328" s="862">
        <v>291.76</v>
      </c>
      <c r="F328" s="862">
        <v>2872943</v>
      </c>
      <c r="G328" s="862" t="s">
        <v>7066</v>
      </c>
      <c r="H328" s="1022" t="s">
        <v>2870</v>
      </c>
      <c r="I328" s="274" t="s">
        <v>7062</v>
      </c>
      <c r="J328" s="274" t="s">
        <v>7063</v>
      </c>
      <c r="K328" s="862" t="s">
        <v>1239</v>
      </c>
      <c r="L328" s="862" t="s">
        <v>4790</v>
      </c>
    </row>
    <row r="329" spans="1:12">
      <c r="A329" s="1008">
        <v>326</v>
      </c>
      <c r="B329" s="1008" t="s">
        <v>7070</v>
      </c>
      <c r="C329" s="1008" t="s">
        <v>12080</v>
      </c>
      <c r="D329" s="305" t="s">
        <v>7071</v>
      </c>
      <c r="E329" s="305">
        <v>28.1</v>
      </c>
      <c r="F329" s="305">
        <v>2871114</v>
      </c>
      <c r="G329" s="305" t="s">
        <v>7072</v>
      </c>
      <c r="H329" s="1020" t="s">
        <v>2870</v>
      </c>
      <c r="I329" s="1008" t="s">
        <v>7073</v>
      </c>
      <c r="J329" s="1008" t="s">
        <v>7074</v>
      </c>
      <c r="K329" s="305" t="s">
        <v>1265</v>
      </c>
      <c r="L329" s="305" t="s">
        <v>4421</v>
      </c>
    </row>
    <row r="330" spans="1:12">
      <c r="A330" s="274">
        <v>327</v>
      </c>
      <c r="B330" s="274" t="s">
        <v>7075</v>
      </c>
      <c r="C330" s="274" t="s">
        <v>12080</v>
      </c>
      <c r="D330" s="862" t="s">
        <v>7076</v>
      </c>
      <c r="E330" s="862">
        <v>45.06</v>
      </c>
      <c r="F330" s="862">
        <v>2723344</v>
      </c>
      <c r="G330" s="862" t="s">
        <v>7077</v>
      </c>
      <c r="H330" s="1022" t="s">
        <v>2870</v>
      </c>
      <c r="I330" s="274" t="s">
        <v>7078</v>
      </c>
      <c r="J330" s="274" t="s">
        <v>7079</v>
      </c>
      <c r="K330" s="862" t="s">
        <v>1239</v>
      </c>
      <c r="L330" s="862" t="s">
        <v>3732</v>
      </c>
    </row>
    <row r="331" spans="1:12" ht="24">
      <c r="A331" s="1008">
        <v>328</v>
      </c>
      <c r="B331" s="1008" t="s">
        <v>7080</v>
      </c>
      <c r="C331" s="1008" t="s">
        <v>12080</v>
      </c>
      <c r="D331" s="305" t="s">
        <v>7081</v>
      </c>
      <c r="E331" s="305">
        <v>25.12</v>
      </c>
      <c r="F331" s="305">
        <v>9103619</v>
      </c>
      <c r="G331" s="305" t="s">
        <v>7082</v>
      </c>
      <c r="H331" s="1020" t="s">
        <v>6130</v>
      </c>
      <c r="I331" s="1008" t="s">
        <v>7083</v>
      </c>
      <c r="J331" s="1008" t="s">
        <v>7084</v>
      </c>
      <c r="K331" s="305" t="s">
        <v>2022</v>
      </c>
      <c r="L331" s="305" t="s">
        <v>3186</v>
      </c>
    </row>
    <row r="332" spans="1:12">
      <c r="A332" s="274">
        <v>329</v>
      </c>
      <c r="B332" s="274" t="s">
        <v>2905</v>
      </c>
      <c r="C332" s="274" t="s">
        <v>2867</v>
      </c>
      <c r="D332" s="862" t="s">
        <v>12185</v>
      </c>
      <c r="E332" s="1021">
        <v>16096.89</v>
      </c>
      <c r="F332" s="862">
        <v>5689481</v>
      </c>
      <c r="G332" s="862" t="s">
        <v>2907</v>
      </c>
      <c r="H332" s="1022" t="s">
        <v>2870</v>
      </c>
      <c r="I332" s="274" t="s">
        <v>12186</v>
      </c>
      <c r="J332" s="274" t="s">
        <v>12187</v>
      </c>
      <c r="K332" s="862" t="s">
        <v>1759</v>
      </c>
      <c r="L332" s="862" t="s">
        <v>2908</v>
      </c>
    </row>
    <row r="333" spans="1:12">
      <c r="A333" s="1008">
        <v>330</v>
      </c>
      <c r="B333" s="1008" t="s">
        <v>7085</v>
      </c>
      <c r="C333" s="1008" t="s">
        <v>12080</v>
      </c>
      <c r="D333" s="305" t="s">
        <v>7086</v>
      </c>
      <c r="E333" s="305">
        <v>28.22</v>
      </c>
      <c r="F333" s="305">
        <v>2874482</v>
      </c>
      <c r="G333" s="305" t="s">
        <v>7087</v>
      </c>
      <c r="H333" s="1020" t="s">
        <v>2870</v>
      </c>
      <c r="I333" s="1008" t="s">
        <v>7088</v>
      </c>
      <c r="J333" s="1008" t="s">
        <v>7089</v>
      </c>
      <c r="K333" s="305" t="s">
        <v>1202</v>
      </c>
      <c r="L333" s="305" t="s">
        <v>12099</v>
      </c>
    </row>
    <row r="334" spans="1:12" ht="24">
      <c r="A334" s="274">
        <v>331</v>
      </c>
      <c r="B334" s="274" t="s">
        <v>7095</v>
      </c>
      <c r="C334" s="274" t="s">
        <v>12080</v>
      </c>
      <c r="D334" s="862" t="s">
        <v>7096</v>
      </c>
      <c r="E334" s="862">
        <v>38.31</v>
      </c>
      <c r="F334" s="862">
        <v>5547938</v>
      </c>
      <c r="G334" s="862" t="s">
        <v>7097</v>
      </c>
      <c r="H334" s="862" t="s">
        <v>5872</v>
      </c>
      <c r="I334" s="274" t="s">
        <v>7098</v>
      </c>
      <c r="J334" s="274" t="s">
        <v>7099</v>
      </c>
      <c r="K334" s="862" t="s">
        <v>1213</v>
      </c>
      <c r="L334" s="862" t="s">
        <v>3259</v>
      </c>
    </row>
    <row r="335" spans="1:12" ht="24">
      <c r="A335" s="1008">
        <v>332</v>
      </c>
      <c r="B335" s="1008" t="s">
        <v>2912</v>
      </c>
      <c r="C335" s="1008" t="s">
        <v>2867</v>
      </c>
      <c r="D335" s="305" t="s">
        <v>12188</v>
      </c>
      <c r="E335" s="1019">
        <v>27685.3</v>
      </c>
      <c r="F335" s="305">
        <v>5333814</v>
      </c>
      <c r="G335" s="305" t="s">
        <v>12189</v>
      </c>
      <c r="H335" s="305" t="s">
        <v>5872</v>
      </c>
      <c r="I335" s="1008" t="s">
        <v>7098</v>
      </c>
      <c r="J335" s="1008" t="s">
        <v>12190</v>
      </c>
      <c r="K335" s="305" t="s">
        <v>1164</v>
      </c>
      <c r="L335" s="305" t="s">
        <v>2914</v>
      </c>
    </row>
    <row r="336" spans="1:12" ht="24">
      <c r="A336" s="274">
        <v>333</v>
      </c>
      <c r="B336" s="274" t="s">
        <v>2909</v>
      </c>
      <c r="C336" s="274" t="s">
        <v>2867</v>
      </c>
      <c r="D336" s="862" t="s">
        <v>12191</v>
      </c>
      <c r="E336" s="1021">
        <v>15653.02</v>
      </c>
      <c r="F336" s="862">
        <v>5333814</v>
      </c>
      <c r="G336" s="862" t="s">
        <v>12189</v>
      </c>
      <c r="H336" s="862" t="s">
        <v>5872</v>
      </c>
      <c r="I336" s="274" t="s">
        <v>7098</v>
      </c>
      <c r="J336" s="274" t="s">
        <v>12190</v>
      </c>
      <c r="K336" s="862" t="s">
        <v>1164</v>
      </c>
      <c r="L336" s="862" t="s">
        <v>2911</v>
      </c>
    </row>
    <row r="337" spans="1:12">
      <c r="A337" s="1008">
        <v>334</v>
      </c>
      <c r="B337" s="1008" t="s">
        <v>12192</v>
      </c>
      <c r="C337" s="1008" t="s">
        <v>12080</v>
      </c>
      <c r="D337" s="305" t="s">
        <v>12193</v>
      </c>
      <c r="E337" s="305">
        <v>35.69</v>
      </c>
      <c r="F337" s="305">
        <v>2027194</v>
      </c>
      <c r="G337" s="305" t="s">
        <v>3226</v>
      </c>
      <c r="H337" s="1020" t="s">
        <v>2870</v>
      </c>
      <c r="I337" s="1008" t="s">
        <v>12194</v>
      </c>
      <c r="J337" s="1008" t="s">
        <v>12195</v>
      </c>
      <c r="K337" s="305" t="s">
        <v>1260</v>
      </c>
      <c r="L337" s="305" t="s">
        <v>12196</v>
      </c>
    </row>
    <row r="338" spans="1:12">
      <c r="A338" s="274">
        <v>335</v>
      </c>
      <c r="B338" s="274" t="s">
        <v>7100</v>
      </c>
      <c r="C338" s="274" t="s">
        <v>12080</v>
      </c>
      <c r="D338" s="862" t="s">
        <v>7101</v>
      </c>
      <c r="E338" s="862">
        <v>272.39</v>
      </c>
      <c r="F338" s="862">
        <v>5517176</v>
      </c>
      <c r="G338" s="862" t="s">
        <v>7102</v>
      </c>
      <c r="H338" s="1022" t="s">
        <v>2870</v>
      </c>
      <c r="I338" s="274" t="s">
        <v>7103</v>
      </c>
      <c r="J338" s="274" t="s">
        <v>7104</v>
      </c>
      <c r="K338" s="862" t="s">
        <v>1179</v>
      </c>
      <c r="L338" s="862" t="s">
        <v>2948</v>
      </c>
    </row>
    <row r="339" spans="1:12">
      <c r="A339" s="1008">
        <v>336</v>
      </c>
      <c r="B339" s="1008" t="s">
        <v>7105</v>
      </c>
      <c r="C339" s="1008" t="s">
        <v>12080</v>
      </c>
      <c r="D339" s="305" t="s">
        <v>6021</v>
      </c>
      <c r="E339" s="305">
        <v>131.4</v>
      </c>
      <c r="F339" s="305">
        <v>2095025</v>
      </c>
      <c r="G339" s="305" t="s">
        <v>6022</v>
      </c>
      <c r="H339" s="1020" t="s">
        <v>2870</v>
      </c>
      <c r="I339" s="1008" t="s">
        <v>7107</v>
      </c>
      <c r="J339" s="1008" t="s">
        <v>7108</v>
      </c>
      <c r="K339" s="305" t="s">
        <v>1759</v>
      </c>
      <c r="L339" s="305" t="s">
        <v>2908</v>
      </c>
    </row>
    <row r="340" spans="1:12" ht="24">
      <c r="A340" s="274">
        <v>337</v>
      </c>
      <c r="B340" s="274" t="s">
        <v>7109</v>
      </c>
      <c r="C340" s="274" t="s">
        <v>12080</v>
      </c>
      <c r="D340" s="862" t="s">
        <v>7110</v>
      </c>
      <c r="E340" s="862">
        <v>70.47</v>
      </c>
      <c r="F340" s="862">
        <v>2697947</v>
      </c>
      <c r="G340" s="862" t="s">
        <v>7111</v>
      </c>
      <c r="H340" s="1022" t="s">
        <v>2870</v>
      </c>
      <c r="I340" s="274" t="s">
        <v>7107</v>
      </c>
      <c r="J340" s="274" t="s">
        <v>7108</v>
      </c>
      <c r="K340" s="862" t="s">
        <v>1759</v>
      </c>
      <c r="L340" s="862" t="s">
        <v>2908</v>
      </c>
    </row>
    <row r="341" spans="1:12">
      <c r="A341" s="1008">
        <v>338</v>
      </c>
      <c r="B341" s="1008" t="s">
        <v>12197</v>
      </c>
      <c r="C341" s="1008" t="s">
        <v>12080</v>
      </c>
      <c r="D341" s="305" t="s">
        <v>7113</v>
      </c>
      <c r="E341" s="305">
        <v>81.93</v>
      </c>
      <c r="F341" s="305">
        <v>5099005</v>
      </c>
      <c r="G341" s="305" t="s">
        <v>6290</v>
      </c>
      <c r="H341" s="1020" t="s">
        <v>2870</v>
      </c>
      <c r="I341" s="1008" t="s">
        <v>7114</v>
      </c>
      <c r="J341" s="1008" t="s">
        <v>7115</v>
      </c>
      <c r="K341" s="305" t="s">
        <v>1759</v>
      </c>
      <c r="L341" s="305" t="s">
        <v>2927</v>
      </c>
    </row>
    <row r="342" spans="1:12">
      <c r="A342" s="274">
        <v>339</v>
      </c>
      <c r="B342" s="274" t="s">
        <v>7116</v>
      </c>
      <c r="C342" s="274" t="s">
        <v>12080</v>
      </c>
      <c r="D342" s="862" t="s">
        <v>7117</v>
      </c>
      <c r="E342" s="862">
        <v>149.56</v>
      </c>
      <c r="F342" s="862">
        <v>5373298</v>
      </c>
      <c r="G342" s="862" t="s">
        <v>5383</v>
      </c>
      <c r="H342" s="1022" t="s">
        <v>2870</v>
      </c>
      <c r="I342" s="274" t="s">
        <v>7118</v>
      </c>
      <c r="J342" s="274" t="s">
        <v>7119</v>
      </c>
      <c r="K342" s="862" t="s">
        <v>2058</v>
      </c>
      <c r="L342" s="862" t="s">
        <v>1197</v>
      </c>
    </row>
    <row r="343" spans="1:12" ht="45">
      <c r="A343" s="1008">
        <v>340</v>
      </c>
      <c r="B343" s="1008" t="s">
        <v>7120</v>
      </c>
      <c r="C343" s="1008" t="s">
        <v>12080</v>
      </c>
      <c r="D343" s="305" t="s">
        <v>6998</v>
      </c>
      <c r="E343" s="305">
        <v>37.51</v>
      </c>
      <c r="F343" s="305">
        <v>2844001</v>
      </c>
      <c r="G343" s="305" t="s">
        <v>7122</v>
      </c>
      <c r="H343" s="1020" t="s">
        <v>5966</v>
      </c>
      <c r="I343" s="1008" t="s">
        <v>7123</v>
      </c>
      <c r="J343" s="1008" t="s">
        <v>7124</v>
      </c>
      <c r="K343" s="305" t="s">
        <v>1173</v>
      </c>
      <c r="L343" s="305" t="s">
        <v>3723</v>
      </c>
    </row>
    <row r="344" spans="1:12">
      <c r="A344" s="274">
        <v>341</v>
      </c>
      <c r="B344" s="274" t="s">
        <v>2915</v>
      </c>
      <c r="C344" s="274" t="s">
        <v>2867</v>
      </c>
      <c r="D344" s="862" t="s">
        <v>7433</v>
      </c>
      <c r="E344" s="862">
        <v>95.49</v>
      </c>
      <c r="F344" s="862">
        <v>5442893</v>
      </c>
      <c r="G344" s="862" t="s">
        <v>7658</v>
      </c>
      <c r="H344" s="1022" t="s">
        <v>2870</v>
      </c>
      <c r="I344" s="274" t="s">
        <v>12198</v>
      </c>
      <c r="J344" s="274" t="s">
        <v>12199</v>
      </c>
      <c r="K344" s="862" t="s">
        <v>1809</v>
      </c>
      <c r="L344" s="862" t="s">
        <v>12200</v>
      </c>
    </row>
    <row r="345" spans="1:12" ht="45">
      <c r="A345" s="1008">
        <v>342</v>
      </c>
      <c r="B345" s="1008" t="s">
        <v>12201</v>
      </c>
      <c r="C345" s="1008" t="s">
        <v>2867</v>
      </c>
      <c r="D345" s="305" t="s">
        <v>11938</v>
      </c>
      <c r="E345" s="1019">
        <v>3792.11</v>
      </c>
      <c r="F345" s="305">
        <v>6050948</v>
      </c>
      <c r="G345" s="305" t="s">
        <v>11939</v>
      </c>
      <c r="H345" s="1020" t="s">
        <v>5966</v>
      </c>
      <c r="I345" s="1008" t="s">
        <v>12202</v>
      </c>
      <c r="J345" s="1008" t="s">
        <v>12203</v>
      </c>
      <c r="K345" s="305" t="s">
        <v>1265</v>
      </c>
      <c r="L345" s="305" t="s">
        <v>2923</v>
      </c>
    </row>
    <row r="346" spans="1:12">
      <c r="A346" s="274">
        <v>343</v>
      </c>
      <c r="B346" s="274" t="s">
        <v>7125</v>
      </c>
      <c r="C346" s="274" t="s">
        <v>12080</v>
      </c>
      <c r="D346" s="862" t="s">
        <v>5949</v>
      </c>
      <c r="E346" s="862">
        <v>27.06</v>
      </c>
      <c r="F346" s="862">
        <v>6134254</v>
      </c>
      <c r="G346" s="862" t="s">
        <v>7126</v>
      </c>
      <c r="H346" s="1022" t="s">
        <v>2870</v>
      </c>
      <c r="I346" s="274" t="s">
        <v>7127</v>
      </c>
      <c r="J346" s="274" t="s">
        <v>7128</v>
      </c>
      <c r="K346" s="862" t="s">
        <v>2058</v>
      </c>
      <c r="L346" s="862" t="s">
        <v>1197</v>
      </c>
    </row>
    <row r="347" spans="1:12">
      <c r="A347" s="1008">
        <v>344</v>
      </c>
      <c r="B347" s="1008" t="s">
        <v>7129</v>
      </c>
      <c r="C347" s="1008" t="s">
        <v>12080</v>
      </c>
      <c r="D347" s="305" t="s">
        <v>5267</v>
      </c>
      <c r="E347" s="305">
        <v>397.65</v>
      </c>
      <c r="F347" s="305">
        <v>2010933</v>
      </c>
      <c r="G347" s="305" t="s">
        <v>7130</v>
      </c>
      <c r="H347" s="1020" t="s">
        <v>2870</v>
      </c>
      <c r="I347" s="1008" t="s">
        <v>7131</v>
      </c>
      <c r="J347" s="1008" t="s">
        <v>7132</v>
      </c>
      <c r="K347" s="305" t="s">
        <v>1207</v>
      </c>
      <c r="L347" s="305" t="s">
        <v>3665</v>
      </c>
    </row>
    <row r="348" spans="1:12">
      <c r="A348" s="274">
        <v>345</v>
      </c>
      <c r="B348" s="274" t="s">
        <v>7133</v>
      </c>
      <c r="C348" s="274" t="s">
        <v>12080</v>
      </c>
      <c r="D348" s="862" t="s">
        <v>7134</v>
      </c>
      <c r="E348" s="862">
        <v>281.67</v>
      </c>
      <c r="F348" s="862">
        <v>5180252</v>
      </c>
      <c r="G348" s="862" t="s">
        <v>7017</v>
      </c>
      <c r="H348" s="1022" t="s">
        <v>2870</v>
      </c>
      <c r="I348" s="274" t="s">
        <v>7135</v>
      </c>
      <c r="J348" s="274" t="s">
        <v>7136</v>
      </c>
      <c r="K348" s="862" t="s">
        <v>1179</v>
      </c>
      <c r="L348" s="862" t="s">
        <v>3782</v>
      </c>
    </row>
    <row r="349" spans="1:12" ht="24">
      <c r="A349" s="1008">
        <v>346</v>
      </c>
      <c r="B349" s="1008" t="s">
        <v>7137</v>
      </c>
      <c r="C349" s="1008" t="s">
        <v>12080</v>
      </c>
      <c r="D349" s="305" t="s">
        <v>7138</v>
      </c>
      <c r="E349" s="305">
        <v>24.88</v>
      </c>
      <c r="F349" s="305">
        <v>5718902</v>
      </c>
      <c r="G349" s="305" t="s">
        <v>7139</v>
      </c>
      <c r="H349" s="1020" t="s">
        <v>2870</v>
      </c>
      <c r="I349" s="1008" t="s">
        <v>7140</v>
      </c>
      <c r="J349" s="1008" t="s">
        <v>7141</v>
      </c>
      <c r="K349" s="305" t="s">
        <v>2058</v>
      </c>
      <c r="L349" s="305" t="s">
        <v>1197</v>
      </c>
    </row>
    <row r="350" spans="1:12" ht="45">
      <c r="A350" s="274">
        <v>347</v>
      </c>
      <c r="B350" s="274" t="s">
        <v>7142</v>
      </c>
      <c r="C350" s="274" t="s">
        <v>12080</v>
      </c>
      <c r="D350" s="862" t="s">
        <v>3601</v>
      </c>
      <c r="E350" s="862">
        <v>111.97</v>
      </c>
      <c r="F350" s="862">
        <v>6302513</v>
      </c>
      <c r="G350" s="862" t="s">
        <v>7143</v>
      </c>
      <c r="H350" s="1022" t="s">
        <v>5966</v>
      </c>
      <c r="I350" s="274" t="s">
        <v>7144</v>
      </c>
      <c r="J350" s="274" t="s">
        <v>7145</v>
      </c>
      <c r="K350" s="862" t="s">
        <v>1202</v>
      </c>
      <c r="L350" s="862" t="s">
        <v>3006</v>
      </c>
    </row>
    <row r="351" spans="1:12" ht="24">
      <c r="A351" s="1008">
        <v>348</v>
      </c>
      <c r="B351" s="1008" t="s">
        <v>7146</v>
      </c>
      <c r="C351" s="1008" t="s">
        <v>12080</v>
      </c>
      <c r="D351" s="305" t="s">
        <v>6497</v>
      </c>
      <c r="E351" s="305">
        <v>29.01</v>
      </c>
      <c r="F351" s="305">
        <v>2003821</v>
      </c>
      <c r="G351" s="305" t="s">
        <v>7147</v>
      </c>
      <c r="H351" s="305" t="s">
        <v>5887</v>
      </c>
      <c r="I351" s="1008" t="s">
        <v>7148</v>
      </c>
      <c r="J351" s="1008" t="s">
        <v>7149</v>
      </c>
      <c r="K351" s="305" t="s">
        <v>1250</v>
      </c>
      <c r="L351" s="305" t="s">
        <v>3032</v>
      </c>
    </row>
    <row r="352" spans="1:12">
      <c r="A352" s="274">
        <v>349</v>
      </c>
      <c r="B352" s="274" t="s">
        <v>7150</v>
      </c>
      <c r="C352" s="274" t="s">
        <v>12080</v>
      </c>
      <c r="D352" s="862" t="s">
        <v>7151</v>
      </c>
      <c r="E352" s="862">
        <v>45.6</v>
      </c>
      <c r="F352" s="862">
        <v>5215757</v>
      </c>
      <c r="G352" s="862" t="s">
        <v>7152</v>
      </c>
      <c r="H352" s="1022" t="s">
        <v>2870</v>
      </c>
      <c r="I352" s="274" t="s">
        <v>7153</v>
      </c>
      <c r="J352" s="274" t="s">
        <v>7154</v>
      </c>
      <c r="K352" s="862" t="s">
        <v>2022</v>
      </c>
      <c r="L352" s="862" t="s">
        <v>3394</v>
      </c>
    </row>
    <row r="353" spans="1:12">
      <c r="A353" s="1008">
        <v>350</v>
      </c>
      <c r="B353" s="1008" t="s">
        <v>2924</v>
      </c>
      <c r="C353" s="1008" t="s">
        <v>2867</v>
      </c>
      <c r="D353" s="305" t="s">
        <v>2925</v>
      </c>
      <c r="E353" s="1019">
        <v>2191.5100000000002</v>
      </c>
      <c r="F353" s="305">
        <v>5099005</v>
      </c>
      <c r="G353" s="305" t="s">
        <v>6290</v>
      </c>
      <c r="H353" s="1020" t="s">
        <v>2870</v>
      </c>
      <c r="I353" s="1008" t="s">
        <v>12204</v>
      </c>
      <c r="J353" s="1008" t="s">
        <v>12205</v>
      </c>
      <c r="K353" s="305" t="s">
        <v>1759</v>
      </c>
      <c r="L353" s="305" t="s">
        <v>2927</v>
      </c>
    </row>
    <row r="354" spans="1:12">
      <c r="A354" s="274">
        <v>351</v>
      </c>
      <c r="B354" s="274" t="s">
        <v>2930</v>
      </c>
      <c r="C354" s="274" t="s">
        <v>2867</v>
      </c>
      <c r="D354" s="862" t="s">
        <v>2931</v>
      </c>
      <c r="E354" s="1021">
        <v>1010.2</v>
      </c>
      <c r="F354" s="862">
        <v>5099005</v>
      </c>
      <c r="G354" s="862" t="s">
        <v>6290</v>
      </c>
      <c r="H354" s="1022" t="s">
        <v>2870</v>
      </c>
      <c r="I354" s="274" t="s">
        <v>12204</v>
      </c>
      <c r="J354" s="274" t="s">
        <v>12205</v>
      </c>
      <c r="K354" s="862" t="s">
        <v>1759</v>
      </c>
      <c r="L354" s="862" t="s">
        <v>2927</v>
      </c>
    </row>
    <row r="355" spans="1:12">
      <c r="A355" s="1008">
        <v>352</v>
      </c>
      <c r="B355" s="1008" t="s">
        <v>2932</v>
      </c>
      <c r="C355" s="1008" t="s">
        <v>2867</v>
      </c>
      <c r="D355" s="305" t="s">
        <v>11655</v>
      </c>
      <c r="E355" s="1019">
        <v>5409.44</v>
      </c>
      <c r="F355" s="305">
        <v>5099005</v>
      </c>
      <c r="G355" s="305" t="s">
        <v>6290</v>
      </c>
      <c r="H355" s="1020" t="s">
        <v>2870</v>
      </c>
      <c r="I355" s="1008" t="s">
        <v>12204</v>
      </c>
      <c r="J355" s="1008" t="s">
        <v>12205</v>
      </c>
      <c r="K355" s="305" t="s">
        <v>1759</v>
      </c>
      <c r="L355" s="305" t="s">
        <v>2927</v>
      </c>
    </row>
    <row r="356" spans="1:12">
      <c r="A356" s="274">
        <v>353</v>
      </c>
      <c r="B356" s="274" t="s">
        <v>2928</v>
      </c>
      <c r="C356" s="274" t="s">
        <v>2867</v>
      </c>
      <c r="D356" s="862" t="s">
        <v>2929</v>
      </c>
      <c r="E356" s="1021">
        <v>8127.88</v>
      </c>
      <c r="F356" s="862">
        <v>5099005</v>
      </c>
      <c r="G356" s="862" t="s">
        <v>6290</v>
      </c>
      <c r="H356" s="1022" t="s">
        <v>2870</v>
      </c>
      <c r="I356" s="274" t="s">
        <v>12204</v>
      </c>
      <c r="J356" s="274" t="s">
        <v>10920</v>
      </c>
      <c r="K356" s="862" t="s">
        <v>1759</v>
      </c>
      <c r="L356" s="862" t="s">
        <v>2927</v>
      </c>
    </row>
    <row r="357" spans="1:12" ht="24">
      <c r="A357" s="1008">
        <v>354</v>
      </c>
      <c r="B357" s="1008" t="s">
        <v>7155</v>
      </c>
      <c r="C357" s="1008" t="s">
        <v>12080</v>
      </c>
      <c r="D357" s="305" t="s">
        <v>7156</v>
      </c>
      <c r="E357" s="305">
        <v>50.15</v>
      </c>
      <c r="F357" s="305">
        <v>5132061</v>
      </c>
      <c r="G357" s="305" t="s">
        <v>7157</v>
      </c>
      <c r="H357" s="1020" t="s">
        <v>2870</v>
      </c>
      <c r="I357" s="1008" t="s">
        <v>7158</v>
      </c>
      <c r="J357" s="1008" t="s">
        <v>7159</v>
      </c>
      <c r="K357" s="305" t="s">
        <v>1223</v>
      </c>
      <c r="L357" s="305" t="s">
        <v>2944</v>
      </c>
    </row>
    <row r="358" spans="1:12" ht="24">
      <c r="A358" s="274">
        <v>355</v>
      </c>
      <c r="B358" s="274" t="s">
        <v>7165</v>
      </c>
      <c r="C358" s="274" t="s">
        <v>12080</v>
      </c>
      <c r="D358" s="862" t="s">
        <v>7166</v>
      </c>
      <c r="E358" s="862">
        <v>64.040000000000006</v>
      </c>
      <c r="F358" s="862">
        <v>5029635</v>
      </c>
      <c r="G358" s="862" t="s">
        <v>7167</v>
      </c>
      <c r="H358" s="1022" t="s">
        <v>2870</v>
      </c>
      <c r="I358" s="274" t="s">
        <v>7163</v>
      </c>
      <c r="J358" s="274" t="s">
        <v>7164</v>
      </c>
      <c r="K358" s="862" t="s">
        <v>2022</v>
      </c>
      <c r="L358" s="862" t="s">
        <v>2903</v>
      </c>
    </row>
    <row r="359" spans="1:12">
      <c r="A359" s="1008">
        <v>356</v>
      </c>
      <c r="B359" s="1008" t="s">
        <v>7160</v>
      </c>
      <c r="C359" s="1008" t="s">
        <v>12080</v>
      </c>
      <c r="D359" s="305" t="s">
        <v>7161</v>
      </c>
      <c r="E359" s="305">
        <v>26.65</v>
      </c>
      <c r="F359" s="305">
        <v>5959306</v>
      </c>
      <c r="G359" s="305" t="s">
        <v>7162</v>
      </c>
      <c r="H359" s="1020" t="s">
        <v>2870</v>
      </c>
      <c r="I359" s="1008" t="s">
        <v>7163</v>
      </c>
      <c r="J359" s="1008" t="s">
        <v>7164</v>
      </c>
      <c r="K359" s="305" t="s">
        <v>1173</v>
      </c>
      <c r="L359" s="305" t="s">
        <v>3676</v>
      </c>
    </row>
    <row r="360" spans="1:12" ht="24">
      <c r="A360" s="274">
        <v>357</v>
      </c>
      <c r="B360" s="274" t="s">
        <v>7168</v>
      </c>
      <c r="C360" s="274" t="s">
        <v>12080</v>
      </c>
      <c r="D360" s="862" t="s">
        <v>7169</v>
      </c>
      <c r="E360" s="862">
        <v>81.319999999999993</v>
      </c>
      <c r="F360" s="862">
        <v>2723344</v>
      </c>
      <c r="G360" s="862" t="s">
        <v>7077</v>
      </c>
      <c r="H360" s="1022" t="s">
        <v>2870</v>
      </c>
      <c r="I360" s="274" t="s">
        <v>7170</v>
      </c>
      <c r="J360" s="274" t="s">
        <v>7171</v>
      </c>
      <c r="K360" s="862" t="s">
        <v>1239</v>
      </c>
      <c r="L360" s="862" t="s">
        <v>3732</v>
      </c>
    </row>
    <row r="361" spans="1:12" ht="45">
      <c r="A361" s="1008">
        <v>358</v>
      </c>
      <c r="B361" s="1008" t="s">
        <v>7177</v>
      </c>
      <c r="C361" s="1008" t="s">
        <v>12080</v>
      </c>
      <c r="D361" s="305" t="s">
        <v>7178</v>
      </c>
      <c r="E361" s="305">
        <v>30.01</v>
      </c>
      <c r="F361" s="305">
        <v>6292747</v>
      </c>
      <c r="G361" s="305" t="s">
        <v>7179</v>
      </c>
      <c r="H361" s="1020" t="s">
        <v>5966</v>
      </c>
      <c r="I361" s="1008" t="s">
        <v>7175</v>
      </c>
      <c r="J361" s="1008" t="s">
        <v>7176</v>
      </c>
      <c r="K361" s="305" t="s">
        <v>1202</v>
      </c>
      <c r="L361" s="305" t="s">
        <v>3109</v>
      </c>
    </row>
    <row r="362" spans="1:12">
      <c r="A362" s="274">
        <v>359</v>
      </c>
      <c r="B362" s="274" t="s">
        <v>7172</v>
      </c>
      <c r="C362" s="274" t="s">
        <v>12080</v>
      </c>
      <c r="D362" s="862" t="s">
        <v>7173</v>
      </c>
      <c r="E362" s="862">
        <v>46.46</v>
      </c>
      <c r="F362" s="862">
        <v>2041588</v>
      </c>
      <c r="G362" s="862" t="s">
        <v>7174</v>
      </c>
      <c r="H362" s="1022" t="s">
        <v>2870</v>
      </c>
      <c r="I362" s="274" t="s">
        <v>7175</v>
      </c>
      <c r="J362" s="274" t="s">
        <v>7176</v>
      </c>
      <c r="K362" s="862" t="s">
        <v>2058</v>
      </c>
      <c r="L362" s="862" t="s">
        <v>2070</v>
      </c>
    </row>
    <row r="363" spans="1:12">
      <c r="A363" s="1008">
        <v>360</v>
      </c>
      <c r="B363" s="1008" t="s">
        <v>7180</v>
      </c>
      <c r="C363" s="1008" t="s">
        <v>12080</v>
      </c>
      <c r="D363" s="305" t="s">
        <v>7181</v>
      </c>
      <c r="E363" s="305">
        <v>27.72</v>
      </c>
      <c r="F363" s="305">
        <v>5639034</v>
      </c>
      <c r="G363" s="305" t="s">
        <v>7182</v>
      </c>
      <c r="H363" s="1020" t="s">
        <v>2870</v>
      </c>
      <c r="I363" s="1008" t="s">
        <v>7183</v>
      </c>
      <c r="J363" s="1008" t="s">
        <v>7184</v>
      </c>
      <c r="K363" s="305" t="s">
        <v>1202</v>
      </c>
      <c r="L363" s="305" t="s">
        <v>3006</v>
      </c>
    </row>
    <row r="364" spans="1:12">
      <c r="A364" s="274">
        <v>361</v>
      </c>
      <c r="B364" s="274" t="s">
        <v>12206</v>
      </c>
      <c r="C364" s="274" t="s">
        <v>12080</v>
      </c>
      <c r="D364" s="862" t="s">
        <v>12207</v>
      </c>
      <c r="E364" s="862">
        <v>94.01</v>
      </c>
      <c r="F364" s="862">
        <v>6173136</v>
      </c>
      <c r="G364" s="862" t="s">
        <v>6786</v>
      </c>
      <c r="H364" s="1022" t="s">
        <v>2870</v>
      </c>
      <c r="I364" s="274" t="s">
        <v>7187</v>
      </c>
      <c r="J364" s="274" t="s">
        <v>7188</v>
      </c>
      <c r="K364" s="862" t="s">
        <v>1239</v>
      </c>
      <c r="L364" s="862" t="s">
        <v>3732</v>
      </c>
    </row>
    <row r="365" spans="1:12">
      <c r="A365" s="1008">
        <v>362</v>
      </c>
      <c r="B365" s="1008" t="s">
        <v>7185</v>
      </c>
      <c r="C365" s="1008" t="s">
        <v>12080</v>
      </c>
      <c r="D365" s="305" t="s">
        <v>7051</v>
      </c>
      <c r="E365" s="305">
        <v>20.3</v>
      </c>
      <c r="F365" s="305">
        <v>2103869</v>
      </c>
      <c r="G365" s="305" t="s">
        <v>7186</v>
      </c>
      <c r="H365" s="1020" t="s">
        <v>2870</v>
      </c>
      <c r="I365" s="1008" t="s">
        <v>7187</v>
      </c>
      <c r="J365" s="1008" t="s">
        <v>7188</v>
      </c>
      <c r="K365" s="305" t="s">
        <v>4071</v>
      </c>
      <c r="L365" s="305" t="s">
        <v>7189</v>
      </c>
    </row>
    <row r="366" spans="1:12">
      <c r="A366" s="274">
        <v>363</v>
      </c>
      <c r="B366" s="274" t="s">
        <v>7190</v>
      </c>
      <c r="C366" s="274" t="s">
        <v>12080</v>
      </c>
      <c r="D366" s="862" t="s">
        <v>7191</v>
      </c>
      <c r="E366" s="862">
        <v>110.53</v>
      </c>
      <c r="F366" s="862">
        <v>2739739</v>
      </c>
      <c r="G366" s="862" t="s">
        <v>7192</v>
      </c>
      <c r="H366" s="1022" t="s">
        <v>2870</v>
      </c>
      <c r="I366" s="274" t="s">
        <v>7193</v>
      </c>
      <c r="J366" s="274" t="s">
        <v>7194</v>
      </c>
      <c r="K366" s="862" t="s">
        <v>1239</v>
      </c>
      <c r="L366" s="862" t="s">
        <v>6419</v>
      </c>
    </row>
    <row r="367" spans="1:12">
      <c r="A367" s="1008">
        <v>364</v>
      </c>
      <c r="B367" s="1008" t="s">
        <v>7195</v>
      </c>
      <c r="C367" s="1008" t="s">
        <v>12080</v>
      </c>
      <c r="D367" s="305" t="s">
        <v>7196</v>
      </c>
      <c r="E367" s="305">
        <v>31.16</v>
      </c>
      <c r="F367" s="305">
        <v>4183525</v>
      </c>
      <c r="G367" s="305" t="s">
        <v>7197</v>
      </c>
      <c r="H367" s="1020" t="s">
        <v>2870</v>
      </c>
      <c r="I367" s="1008" t="s">
        <v>7198</v>
      </c>
      <c r="J367" s="1008" t="s">
        <v>7199</v>
      </c>
      <c r="K367" s="305" t="s">
        <v>1234</v>
      </c>
      <c r="L367" s="305" t="s">
        <v>7200</v>
      </c>
    </row>
    <row r="368" spans="1:12" ht="24">
      <c r="A368" s="274">
        <v>365</v>
      </c>
      <c r="B368" s="274" t="s">
        <v>7201</v>
      </c>
      <c r="C368" s="274" t="s">
        <v>12080</v>
      </c>
      <c r="D368" s="862" t="s">
        <v>7166</v>
      </c>
      <c r="E368" s="862">
        <v>24.44</v>
      </c>
      <c r="F368" s="862">
        <v>3554848</v>
      </c>
      <c r="G368" s="862" t="s">
        <v>7202</v>
      </c>
      <c r="H368" s="1022" t="s">
        <v>2870</v>
      </c>
      <c r="I368" s="274" t="s">
        <v>7203</v>
      </c>
      <c r="J368" s="274" t="s">
        <v>7204</v>
      </c>
      <c r="K368" s="862" t="s">
        <v>2886</v>
      </c>
      <c r="L368" s="862" t="s">
        <v>12090</v>
      </c>
    </row>
    <row r="369" spans="1:12" ht="24">
      <c r="A369" s="1008">
        <v>366</v>
      </c>
      <c r="B369" s="1008" t="s">
        <v>7205</v>
      </c>
      <c r="C369" s="1008" t="s">
        <v>12080</v>
      </c>
      <c r="D369" s="305" t="s">
        <v>7206</v>
      </c>
      <c r="E369" s="305">
        <v>184.01</v>
      </c>
      <c r="F369" s="305">
        <v>2868687</v>
      </c>
      <c r="G369" s="305" t="s">
        <v>5960</v>
      </c>
      <c r="H369" s="1020" t="s">
        <v>2870</v>
      </c>
      <c r="I369" s="1008" t="s">
        <v>7207</v>
      </c>
      <c r="J369" s="1008" t="s">
        <v>7208</v>
      </c>
      <c r="K369" s="305" t="s">
        <v>2058</v>
      </c>
      <c r="L369" s="305" t="s">
        <v>1197</v>
      </c>
    </row>
    <row r="370" spans="1:12">
      <c r="A370" s="274">
        <v>367</v>
      </c>
      <c r="B370" s="274" t="s">
        <v>7209</v>
      </c>
      <c r="C370" s="274" t="s">
        <v>12080</v>
      </c>
      <c r="D370" s="862" t="s">
        <v>7210</v>
      </c>
      <c r="E370" s="862">
        <v>40.450000000000003</v>
      </c>
      <c r="F370" s="862">
        <v>5340195</v>
      </c>
      <c r="G370" s="862" t="s">
        <v>7211</v>
      </c>
      <c r="H370" s="1022" t="s">
        <v>2870</v>
      </c>
      <c r="I370" s="274" t="s">
        <v>7207</v>
      </c>
      <c r="J370" s="274" t="s">
        <v>7208</v>
      </c>
      <c r="K370" s="862" t="s">
        <v>2022</v>
      </c>
      <c r="L370" s="862" t="s">
        <v>7212</v>
      </c>
    </row>
    <row r="371" spans="1:12" ht="24">
      <c r="A371" s="1008">
        <v>368</v>
      </c>
      <c r="B371" s="1008" t="s">
        <v>12208</v>
      </c>
      <c r="C371" s="1008" t="s">
        <v>12080</v>
      </c>
      <c r="D371" s="305" t="s">
        <v>7214</v>
      </c>
      <c r="E371" s="305">
        <v>105.37</v>
      </c>
      <c r="F371" s="305">
        <v>5763177</v>
      </c>
      <c r="G371" s="305" t="s">
        <v>7215</v>
      </c>
      <c r="H371" s="1020" t="s">
        <v>2870</v>
      </c>
      <c r="I371" s="1008" t="s">
        <v>7216</v>
      </c>
      <c r="J371" s="1008" t="s">
        <v>7217</v>
      </c>
      <c r="K371" s="305" t="s">
        <v>3389</v>
      </c>
      <c r="L371" s="305" t="s">
        <v>7218</v>
      </c>
    </row>
    <row r="372" spans="1:12" ht="24">
      <c r="A372" s="274">
        <v>369</v>
      </c>
      <c r="B372" s="274" t="s">
        <v>12209</v>
      </c>
      <c r="C372" s="274" t="s">
        <v>12080</v>
      </c>
      <c r="D372" s="862" t="s">
        <v>12210</v>
      </c>
      <c r="E372" s="862">
        <v>39.090000000000003</v>
      </c>
      <c r="F372" s="862">
        <v>2655772</v>
      </c>
      <c r="G372" s="862" t="s">
        <v>11286</v>
      </c>
      <c r="H372" s="1022" t="s">
        <v>2870</v>
      </c>
      <c r="I372" s="274" t="s">
        <v>7216</v>
      </c>
      <c r="J372" s="274" t="s">
        <v>7217</v>
      </c>
      <c r="K372" s="862" t="s">
        <v>1239</v>
      </c>
      <c r="L372" s="862" t="s">
        <v>3732</v>
      </c>
    </row>
    <row r="373" spans="1:12" ht="45">
      <c r="A373" s="1008">
        <v>370</v>
      </c>
      <c r="B373" s="1008" t="s">
        <v>7219</v>
      </c>
      <c r="C373" s="1008" t="s">
        <v>12080</v>
      </c>
      <c r="D373" s="305" t="s">
        <v>7220</v>
      </c>
      <c r="E373" s="305">
        <v>74.599999999999994</v>
      </c>
      <c r="F373" s="305">
        <v>5250218</v>
      </c>
      <c r="G373" s="305" t="s">
        <v>7221</v>
      </c>
      <c r="H373" s="1020" t="s">
        <v>5966</v>
      </c>
      <c r="I373" s="1008" t="s">
        <v>7222</v>
      </c>
      <c r="J373" s="1008" t="s">
        <v>7223</v>
      </c>
      <c r="K373" s="305" t="s">
        <v>1239</v>
      </c>
      <c r="L373" s="305" t="s">
        <v>3002</v>
      </c>
    </row>
    <row r="374" spans="1:12">
      <c r="A374" s="274">
        <v>371</v>
      </c>
      <c r="B374" s="274" t="s">
        <v>7224</v>
      </c>
      <c r="C374" s="274" t="s">
        <v>12080</v>
      </c>
      <c r="D374" s="862" t="s">
        <v>7225</v>
      </c>
      <c r="E374" s="862">
        <v>35.880000000000003</v>
      </c>
      <c r="F374" s="862">
        <v>2744821</v>
      </c>
      <c r="G374" s="862" t="s">
        <v>7226</v>
      </c>
      <c r="H374" s="1022" t="s">
        <v>2870</v>
      </c>
      <c r="I374" s="274" t="s">
        <v>7227</v>
      </c>
      <c r="J374" s="274" t="s">
        <v>7228</v>
      </c>
      <c r="K374" s="862" t="s">
        <v>824</v>
      </c>
      <c r="L374" s="862" t="s">
        <v>3195</v>
      </c>
    </row>
    <row r="375" spans="1:12" ht="45">
      <c r="A375" s="1008">
        <v>372</v>
      </c>
      <c r="B375" s="1008" t="s">
        <v>7229</v>
      </c>
      <c r="C375" s="1008" t="s">
        <v>12080</v>
      </c>
      <c r="D375" s="305" t="s">
        <v>3158</v>
      </c>
      <c r="E375" s="305">
        <v>995.58</v>
      </c>
      <c r="F375" s="305">
        <v>2784904</v>
      </c>
      <c r="G375" s="305" t="s">
        <v>7230</v>
      </c>
      <c r="H375" s="1020" t="s">
        <v>5966</v>
      </c>
      <c r="I375" s="1008" t="s">
        <v>7231</v>
      </c>
      <c r="J375" s="1008" t="s">
        <v>7232</v>
      </c>
      <c r="K375" s="305" t="s">
        <v>1207</v>
      </c>
      <c r="L375" s="305" t="s">
        <v>3143</v>
      </c>
    </row>
    <row r="376" spans="1:12" ht="24">
      <c r="A376" s="274">
        <v>373</v>
      </c>
      <c r="B376" s="274" t="s">
        <v>7233</v>
      </c>
      <c r="C376" s="274" t="s">
        <v>12080</v>
      </c>
      <c r="D376" s="862" t="s">
        <v>7234</v>
      </c>
      <c r="E376" s="862">
        <v>195.07</v>
      </c>
      <c r="F376" s="862">
        <v>5327229</v>
      </c>
      <c r="G376" s="862" t="s">
        <v>7235</v>
      </c>
      <c r="H376" s="862" t="s">
        <v>5872</v>
      </c>
      <c r="I376" s="274" t="s">
        <v>7236</v>
      </c>
      <c r="J376" s="274" t="s">
        <v>7237</v>
      </c>
      <c r="K376" s="862" t="s">
        <v>1179</v>
      </c>
      <c r="L376" s="862" t="s">
        <v>3199</v>
      </c>
    </row>
    <row r="377" spans="1:12">
      <c r="A377" s="1008">
        <v>374</v>
      </c>
      <c r="B377" s="1008" t="s">
        <v>12211</v>
      </c>
      <c r="C377" s="1008" t="s">
        <v>12080</v>
      </c>
      <c r="D377" s="305" t="s">
        <v>12212</v>
      </c>
      <c r="E377" s="305">
        <v>74.63</v>
      </c>
      <c r="F377" s="305">
        <v>2573253</v>
      </c>
      <c r="G377" s="305" t="s">
        <v>7644</v>
      </c>
      <c r="H377" s="1020" t="s">
        <v>2870</v>
      </c>
      <c r="I377" s="1008" t="s">
        <v>12213</v>
      </c>
      <c r="J377" s="1008" t="s">
        <v>12214</v>
      </c>
      <c r="K377" s="305" t="s">
        <v>1207</v>
      </c>
      <c r="L377" s="305" t="s">
        <v>3665</v>
      </c>
    </row>
    <row r="378" spans="1:12" ht="45">
      <c r="A378" s="274">
        <v>375</v>
      </c>
      <c r="B378" s="274" t="s">
        <v>12215</v>
      </c>
      <c r="C378" s="274" t="s">
        <v>2867</v>
      </c>
      <c r="D378" s="862" t="s">
        <v>12108</v>
      </c>
      <c r="E378" s="1021">
        <v>1652.01</v>
      </c>
      <c r="F378" s="862">
        <v>2112868</v>
      </c>
      <c r="G378" s="862" t="s">
        <v>6202</v>
      </c>
      <c r="H378" s="1022" t="s">
        <v>5966</v>
      </c>
      <c r="I378" s="274" t="s">
        <v>7241</v>
      </c>
      <c r="J378" s="274" t="s">
        <v>12216</v>
      </c>
      <c r="K378" s="862" t="s">
        <v>1164</v>
      </c>
      <c r="L378" s="862" t="s">
        <v>5377</v>
      </c>
    </row>
    <row r="379" spans="1:12">
      <c r="A379" s="1008">
        <v>376</v>
      </c>
      <c r="B379" s="1008" t="s">
        <v>7238</v>
      </c>
      <c r="C379" s="1008" t="s">
        <v>12080</v>
      </c>
      <c r="D379" s="305" t="s">
        <v>7239</v>
      </c>
      <c r="E379" s="305">
        <v>27.99</v>
      </c>
      <c r="F379" s="305">
        <v>2057174</v>
      </c>
      <c r="G379" s="305" t="s">
        <v>7240</v>
      </c>
      <c r="H379" s="1020" t="s">
        <v>2870</v>
      </c>
      <c r="I379" s="1008" t="s">
        <v>7241</v>
      </c>
      <c r="J379" s="1008" t="s">
        <v>7242</v>
      </c>
      <c r="K379" s="305" t="s">
        <v>1179</v>
      </c>
      <c r="L379" s="305" t="s">
        <v>2431</v>
      </c>
    </row>
    <row r="380" spans="1:12" ht="45">
      <c r="A380" s="274">
        <v>377</v>
      </c>
      <c r="B380" s="274" t="s">
        <v>7243</v>
      </c>
      <c r="C380" s="274" t="s">
        <v>12080</v>
      </c>
      <c r="D380" s="862" t="s">
        <v>3096</v>
      </c>
      <c r="E380" s="862">
        <v>118.15</v>
      </c>
      <c r="F380" s="862">
        <v>2852772</v>
      </c>
      <c r="G380" s="862" t="s">
        <v>7244</v>
      </c>
      <c r="H380" s="1022" t="s">
        <v>5966</v>
      </c>
      <c r="I380" s="274" t="s">
        <v>7245</v>
      </c>
      <c r="J380" s="274" t="s">
        <v>7246</v>
      </c>
      <c r="K380" s="862" t="s">
        <v>1213</v>
      </c>
      <c r="L380" s="862" t="s">
        <v>3409</v>
      </c>
    </row>
    <row r="381" spans="1:12">
      <c r="A381" s="1008">
        <v>378</v>
      </c>
      <c r="B381" s="1008" t="s">
        <v>7247</v>
      </c>
      <c r="C381" s="1008" t="s">
        <v>12080</v>
      </c>
      <c r="D381" s="305" t="s">
        <v>7248</v>
      </c>
      <c r="E381" s="305">
        <v>65.150000000000006</v>
      </c>
      <c r="F381" s="305">
        <v>2003732</v>
      </c>
      <c r="G381" s="305" t="s">
        <v>3114</v>
      </c>
      <c r="H381" s="1020" t="s">
        <v>2870</v>
      </c>
      <c r="I381" s="1008" t="s">
        <v>7249</v>
      </c>
      <c r="J381" s="1008" t="s">
        <v>7250</v>
      </c>
      <c r="K381" s="305" t="s">
        <v>1173</v>
      </c>
      <c r="L381" s="305" t="s">
        <v>1184</v>
      </c>
    </row>
    <row r="382" spans="1:12" ht="24">
      <c r="A382" s="274">
        <v>379</v>
      </c>
      <c r="B382" s="274" t="s">
        <v>7251</v>
      </c>
      <c r="C382" s="274" t="s">
        <v>12080</v>
      </c>
      <c r="D382" s="862" t="s">
        <v>7252</v>
      </c>
      <c r="E382" s="862">
        <v>69.260000000000005</v>
      </c>
      <c r="F382" s="862">
        <v>2694204</v>
      </c>
      <c r="G382" s="862" t="s">
        <v>7253</v>
      </c>
      <c r="H382" s="1022" t="s">
        <v>2870</v>
      </c>
      <c r="I382" s="274" t="s">
        <v>7254</v>
      </c>
      <c r="J382" s="274" t="s">
        <v>7255</v>
      </c>
      <c r="K382" s="862" t="s">
        <v>824</v>
      </c>
      <c r="L382" s="862" t="s">
        <v>3195</v>
      </c>
    </row>
    <row r="383" spans="1:12">
      <c r="A383" s="1008">
        <v>380</v>
      </c>
      <c r="B383" s="1008" t="s">
        <v>7256</v>
      </c>
      <c r="C383" s="1008" t="s">
        <v>12080</v>
      </c>
      <c r="D383" s="305" t="s">
        <v>3143</v>
      </c>
      <c r="E383" s="305">
        <v>160.25</v>
      </c>
      <c r="F383" s="305">
        <v>2763389</v>
      </c>
      <c r="G383" s="305" t="s">
        <v>7257</v>
      </c>
      <c r="H383" s="1020" t="s">
        <v>2870</v>
      </c>
      <c r="I383" s="1008" t="s">
        <v>7258</v>
      </c>
      <c r="J383" s="1008" t="s">
        <v>7259</v>
      </c>
      <c r="K383" s="305" t="s">
        <v>1207</v>
      </c>
      <c r="L383" s="305" t="s">
        <v>1184</v>
      </c>
    </row>
    <row r="384" spans="1:12" ht="48">
      <c r="A384" s="274">
        <v>381</v>
      </c>
      <c r="B384" s="274" t="s">
        <v>2933</v>
      </c>
      <c r="C384" s="274" t="s">
        <v>2867</v>
      </c>
      <c r="D384" s="862" t="s">
        <v>12217</v>
      </c>
      <c r="E384" s="1021">
        <v>5837.99</v>
      </c>
      <c r="F384" s="862">
        <v>5041589</v>
      </c>
      <c r="G384" s="862" t="s">
        <v>9193</v>
      </c>
      <c r="H384" s="862" t="s">
        <v>5872</v>
      </c>
      <c r="I384" s="274" t="s">
        <v>7263</v>
      </c>
      <c r="J384" s="274" t="s">
        <v>12218</v>
      </c>
      <c r="K384" s="862" t="s">
        <v>2936</v>
      </c>
      <c r="L384" s="862" t="s">
        <v>2937</v>
      </c>
    </row>
    <row r="385" spans="1:12">
      <c r="A385" s="1008">
        <v>382</v>
      </c>
      <c r="B385" s="1008" t="s">
        <v>7260</v>
      </c>
      <c r="C385" s="1008" t="s">
        <v>12080</v>
      </c>
      <c r="D385" s="305" t="s">
        <v>7261</v>
      </c>
      <c r="E385" s="305">
        <v>364.88</v>
      </c>
      <c r="F385" s="305">
        <v>5131871</v>
      </c>
      <c r="G385" s="305" t="s">
        <v>7262</v>
      </c>
      <c r="H385" s="1020" t="s">
        <v>2870</v>
      </c>
      <c r="I385" s="1008" t="s">
        <v>7263</v>
      </c>
      <c r="J385" s="1008" t="s">
        <v>7264</v>
      </c>
      <c r="K385" s="305" t="s">
        <v>2022</v>
      </c>
      <c r="L385" s="305" t="s">
        <v>2903</v>
      </c>
    </row>
    <row r="386" spans="1:12" ht="24">
      <c r="A386" s="274">
        <v>383</v>
      </c>
      <c r="B386" s="274" t="s">
        <v>7265</v>
      </c>
      <c r="C386" s="274" t="s">
        <v>12080</v>
      </c>
      <c r="D386" s="862" t="s">
        <v>7266</v>
      </c>
      <c r="E386" s="862">
        <v>26.66</v>
      </c>
      <c r="F386" s="862">
        <v>2023202</v>
      </c>
      <c r="G386" s="862" t="s">
        <v>7267</v>
      </c>
      <c r="H386" s="1022" t="s">
        <v>2870</v>
      </c>
      <c r="I386" s="274" t="s">
        <v>7268</v>
      </c>
      <c r="J386" s="274" t="s">
        <v>7269</v>
      </c>
      <c r="K386" s="862" t="s">
        <v>1809</v>
      </c>
      <c r="L386" s="862" t="s">
        <v>4256</v>
      </c>
    </row>
    <row r="387" spans="1:12">
      <c r="A387" s="1008">
        <v>384</v>
      </c>
      <c r="B387" s="1008" t="s">
        <v>7270</v>
      </c>
      <c r="C387" s="1008" t="s">
        <v>12080</v>
      </c>
      <c r="D387" s="305" t="s">
        <v>7271</v>
      </c>
      <c r="E387" s="305">
        <v>112.73</v>
      </c>
      <c r="F387" s="305">
        <v>2065606</v>
      </c>
      <c r="G387" s="305" t="s">
        <v>7272</v>
      </c>
      <c r="H387" s="1020" t="s">
        <v>2870</v>
      </c>
      <c r="I387" s="1008" t="s">
        <v>7268</v>
      </c>
      <c r="J387" s="1008" t="s">
        <v>7269</v>
      </c>
      <c r="K387" s="305" t="s">
        <v>1207</v>
      </c>
      <c r="L387" s="305" t="s">
        <v>3022</v>
      </c>
    </row>
    <row r="388" spans="1:12" ht="24">
      <c r="A388" s="274">
        <v>385</v>
      </c>
      <c r="B388" s="274" t="s">
        <v>7273</v>
      </c>
      <c r="C388" s="274" t="s">
        <v>12080</v>
      </c>
      <c r="D388" s="862" t="s">
        <v>7274</v>
      </c>
      <c r="E388" s="862">
        <v>43.06</v>
      </c>
      <c r="F388" s="862">
        <v>2707969</v>
      </c>
      <c r="G388" s="862" t="s">
        <v>7275</v>
      </c>
      <c r="H388" s="862" t="s">
        <v>5872</v>
      </c>
      <c r="I388" s="274" t="s">
        <v>7268</v>
      </c>
      <c r="J388" s="274" t="s">
        <v>7269</v>
      </c>
      <c r="K388" s="862" t="s">
        <v>1213</v>
      </c>
      <c r="L388" s="862" t="s">
        <v>3139</v>
      </c>
    </row>
    <row r="389" spans="1:12" ht="24">
      <c r="A389" s="1008">
        <v>386</v>
      </c>
      <c r="B389" s="1008" t="s">
        <v>7276</v>
      </c>
      <c r="C389" s="1008" t="s">
        <v>12080</v>
      </c>
      <c r="D389" s="305" t="s">
        <v>7277</v>
      </c>
      <c r="E389" s="305">
        <v>35.64</v>
      </c>
      <c r="F389" s="305">
        <v>2107961</v>
      </c>
      <c r="G389" s="305" t="s">
        <v>6361</v>
      </c>
      <c r="H389" s="1020" t="s">
        <v>2870</v>
      </c>
      <c r="I389" s="1008" t="s">
        <v>7268</v>
      </c>
      <c r="J389" s="1008" t="s">
        <v>7269</v>
      </c>
      <c r="K389" s="305" t="s">
        <v>1184</v>
      </c>
      <c r="L389" s="305" t="s">
        <v>12096</v>
      </c>
    </row>
    <row r="390" spans="1:12" ht="24">
      <c r="A390" s="274">
        <v>387</v>
      </c>
      <c r="B390" s="274" t="s">
        <v>7278</v>
      </c>
      <c r="C390" s="274" t="s">
        <v>12080</v>
      </c>
      <c r="D390" s="862" t="s">
        <v>7279</v>
      </c>
      <c r="E390" s="862">
        <v>147.04</v>
      </c>
      <c r="F390" s="862">
        <v>2590565</v>
      </c>
      <c r="G390" s="862" t="s">
        <v>6559</v>
      </c>
      <c r="H390" s="1022" t="s">
        <v>2870</v>
      </c>
      <c r="I390" s="274" t="s">
        <v>7280</v>
      </c>
      <c r="J390" s="274" t="s">
        <v>7281</v>
      </c>
      <c r="K390" s="862" t="s">
        <v>1239</v>
      </c>
      <c r="L390" s="862" t="s">
        <v>3732</v>
      </c>
    </row>
    <row r="391" spans="1:12" ht="36">
      <c r="A391" s="1008">
        <v>388</v>
      </c>
      <c r="B391" s="1008" t="s">
        <v>7291</v>
      </c>
      <c r="C391" s="1008" t="s">
        <v>12080</v>
      </c>
      <c r="D391" s="305" t="s">
        <v>7287</v>
      </c>
      <c r="E391" s="305">
        <v>55.06</v>
      </c>
      <c r="F391" s="305">
        <v>5685311</v>
      </c>
      <c r="G391" s="305" t="s">
        <v>7292</v>
      </c>
      <c r="H391" s="1020" t="s">
        <v>2870</v>
      </c>
      <c r="I391" s="1008" t="s">
        <v>7284</v>
      </c>
      <c r="J391" s="1008" t="s">
        <v>7285</v>
      </c>
      <c r="K391" s="305" t="s">
        <v>2022</v>
      </c>
      <c r="L391" s="305" t="s">
        <v>2969</v>
      </c>
    </row>
    <row r="392" spans="1:12" ht="36">
      <c r="A392" s="274">
        <v>389</v>
      </c>
      <c r="B392" s="274" t="s">
        <v>7286</v>
      </c>
      <c r="C392" s="274" t="s">
        <v>12080</v>
      </c>
      <c r="D392" s="862" t="s">
        <v>7287</v>
      </c>
      <c r="E392" s="862">
        <v>77.930000000000007</v>
      </c>
      <c r="F392" s="862">
        <v>5482046</v>
      </c>
      <c r="G392" s="862" t="s">
        <v>7288</v>
      </c>
      <c r="H392" s="1022" t="s">
        <v>2870</v>
      </c>
      <c r="I392" s="274" t="s">
        <v>7284</v>
      </c>
      <c r="J392" s="274" t="s">
        <v>7285</v>
      </c>
      <c r="K392" s="862" t="s">
        <v>2022</v>
      </c>
      <c r="L392" s="862" t="s">
        <v>2969</v>
      </c>
    </row>
    <row r="393" spans="1:12">
      <c r="A393" s="1008">
        <v>390</v>
      </c>
      <c r="B393" s="1008" t="s">
        <v>7282</v>
      </c>
      <c r="C393" s="1008" t="s">
        <v>12080</v>
      </c>
      <c r="D393" s="305" t="s">
        <v>5895</v>
      </c>
      <c r="E393" s="305">
        <v>46.74</v>
      </c>
      <c r="F393" s="305">
        <v>2723344</v>
      </c>
      <c r="G393" s="305" t="s">
        <v>7077</v>
      </c>
      <c r="H393" s="1020" t="s">
        <v>2870</v>
      </c>
      <c r="I393" s="1008" t="s">
        <v>7284</v>
      </c>
      <c r="J393" s="1008" t="s">
        <v>7285</v>
      </c>
      <c r="K393" s="305" t="s">
        <v>2058</v>
      </c>
      <c r="L393" s="305" t="s">
        <v>1197</v>
      </c>
    </row>
    <row r="394" spans="1:12" ht="24">
      <c r="A394" s="274">
        <v>391</v>
      </c>
      <c r="B394" s="274" t="s">
        <v>7289</v>
      </c>
      <c r="C394" s="274" t="s">
        <v>12080</v>
      </c>
      <c r="D394" s="862" t="s">
        <v>7290</v>
      </c>
      <c r="E394" s="862">
        <v>25.35</v>
      </c>
      <c r="F394" s="862">
        <v>2609436</v>
      </c>
      <c r="G394" s="862" t="s">
        <v>6771</v>
      </c>
      <c r="H394" s="1022" t="s">
        <v>2870</v>
      </c>
      <c r="I394" s="274" t="s">
        <v>7284</v>
      </c>
      <c r="J394" s="274" t="s">
        <v>7285</v>
      </c>
      <c r="K394" s="862" t="s">
        <v>1265</v>
      </c>
      <c r="L394" s="862" t="s">
        <v>2070</v>
      </c>
    </row>
    <row r="395" spans="1:12">
      <c r="A395" s="1008">
        <v>392</v>
      </c>
      <c r="B395" s="1008" t="s">
        <v>7293</v>
      </c>
      <c r="C395" s="1008" t="s">
        <v>12080</v>
      </c>
      <c r="D395" s="305" t="s">
        <v>7294</v>
      </c>
      <c r="E395" s="305">
        <v>29.41</v>
      </c>
      <c r="F395" s="305">
        <v>2681471</v>
      </c>
      <c r="G395" s="305" t="s">
        <v>7295</v>
      </c>
      <c r="H395" s="1020" t="s">
        <v>2870</v>
      </c>
      <c r="I395" s="1008" t="s">
        <v>7284</v>
      </c>
      <c r="J395" s="1008" t="s">
        <v>7285</v>
      </c>
      <c r="K395" s="305" t="s">
        <v>2022</v>
      </c>
      <c r="L395" s="305" t="s">
        <v>2969</v>
      </c>
    </row>
    <row r="396" spans="1:12">
      <c r="A396" s="274">
        <v>393</v>
      </c>
      <c r="B396" s="274" t="s">
        <v>7300</v>
      </c>
      <c r="C396" s="274" t="s">
        <v>12080</v>
      </c>
      <c r="D396" s="862" t="s">
        <v>6906</v>
      </c>
      <c r="E396" s="862">
        <v>27.45</v>
      </c>
      <c r="F396" s="862">
        <v>2800497</v>
      </c>
      <c r="G396" s="862" t="s">
        <v>3529</v>
      </c>
      <c r="H396" s="1022" t="s">
        <v>2870</v>
      </c>
      <c r="I396" s="274" t="s">
        <v>7298</v>
      </c>
      <c r="J396" s="274" t="s">
        <v>7299</v>
      </c>
      <c r="K396" s="862" t="s">
        <v>2022</v>
      </c>
      <c r="L396" s="862" t="s">
        <v>3186</v>
      </c>
    </row>
    <row r="397" spans="1:12">
      <c r="A397" s="1008">
        <v>394</v>
      </c>
      <c r="B397" s="1008" t="s">
        <v>7301</v>
      </c>
      <c r="C397" s="1008" t="s">
        <v>12080</v>
      </c>
      <c r="D397" s="305" t="s">
        <v>7302</v>
      </c>
      <c r="E397" s="305">
        <v>378.49</v>
      </c>
      <c r="F397" s="305">
        <v>5029953</v>
      </c>
      <c r="G397" s="305" t="s">
        <v>7303</v>
      </c>
      <c r="H397" s="1020" t="s">
        <v>2870</v>
      </c>
      <c r="I397" s="1008" t="s">
        <v>7298</v>
      </c>
      <c r="J397" s="1008" t="s">
        <v>7299</v>
      </c>
      <c r="K397" s="305" t="s">
        <v>1265</v>
      </c>
      <c r="L397" s="305" t="s">
        <v>12219</v>
      </c>
    </row>
    <row r="398" spans="1:12">
      <c r="A398" s="274">
        <v>395</v>
      </c>
      <c r="B398" s="274" t="s">
        <v>7296</v>
      </c>
      <c r="C398" s="274" t="s">
        <v>12080</v>
      </c>
      <c r="D398" s="862" t="s">
        <v>5944</v>
      </c>
      <c r="E398" s="862">
        <v>62.86</v>
      </c>
      <c r="F398" s="862">
        <v>2668548</v>
      </c>
      <c r="G398" s="862" t="s">
        <v>7297</v>
      </c>
      <c r="H398" s="1022" t="s">
        <v>2870</v>
      </c>
      <c r="I398" s="274" t="s">
        <v>7298</v>
      </c>
      <c r="J398" s="274" t="s">
        <v>7299</v>
      </c>
      <c r="K398" s="862" t="s">
        <v>1239</v>
      </c>
      <c r="L398" s="862" t="s">
        <v>5899</v>
      </c>
    </row>
    <row r="399" spans="1:12">
      <c r="A399" s="1008">
        <v>396</v>
      </c>
      <c r="B399" s="1008" t="s">
        <v>12220</v>
      </c>
      <c r="C399" s="1008" t="s">
        <v>2867</v>
      </c>
      <c r="D399" s="305" t="s">
        <v>12221</v>
      </c>
      <c r="E399" s="1019">
        <v>19226.8</v>
      </c>
      <c r="F399" s="305">
        <v>2578077</v>
      </c>
      <c r="G399" s="305" t="s">
        <v>2947</v>
      </c>
      <c r="H399" s="1020" t="s">
        <v>2870</v>
      </c>
      <c r="I399" s="1008" t="s">
        <v>7298</v>
      </c>
      <c r="J399" s="1008" t="s">
        <v>12222</v>
      </c>
      <c r="K399" s="305" t="s">
        <v>1759</v>
      </c>
      <c r="L399" s="305" t="s">
        <v>12223</v>
      </c>
    </row>
    <row r="400" spans="1:12" ht="45">
      <c r="A400" s="274">
        <v>397</v>
      </c>
      <c r="B400" s="274" t="s">
        <v>7305</v>
      </c>
      <c r="C400" s="274" t="s">
        <v>12080</v>
      </c>
      <c r="D400" s="862" t="s">
        <v>7306</v>
      </c>
      <c r="E400" s="862">
        <v>45.79</v>
      </c>
      <c r="F400" s="862">
        <v>5141583</v>
      </c>
      <c r="G400" s="862" t="s">
        <v>6489</v>
      </c>
      <c r="H400" s="1022" t="s">
        <v>5966</v>
      </c>
      <c r="I400" s="274" t="s">
        <v>7307</v>
      </c>
      <c r="J400" s="274" t="s">
        <v>7308</v>
      </c>
      <c r="K400" s="862" t="s">
        <v>1255</v>
      </c>
      <c r="L400" s="862" t="s">
        <v>3043</v>
      </c>
    </row>
    <row r="401" spans="1:12" ht="45">
      <c r="A401" s="1008">
        <v>398</v>
      </c>
      <c r="B401" s="1008" t="s">
        <v>7309</v>
      </c>
      <c r="C401" s="1008" t="s">
        <v>12080</v>
      </c>
      <c r="D401" s="305" t="s">
        <v>7310</v>
      </c>
      <c r="E401" s="305">
        <v>24.44</v>
      </c>
      <c r="F401" s="305">
        <v>2075652</v>
      </c>
      <c r="G401" s="305" t="s">
        <v>6295</v>
      </c>
      <c r="H401" s="1020" t="s">
        <v>5966</v>
      </c>
      <c r="I401" s="1008" t="s">
        <v>7311</v>
      </c>
      <c r="J401" s="1008" t="s">
        <v>7312</v>
      </c>
      <c r="K401" s="305" t="s">
        <v>2022</v>
      </c>
      <c r="L401" s="305" t="s">
        <v>2903</v>
      </c>
    </row>
    <row r="402" spans="1:12" ht="45">
      <c r="A402" s="274">
        <v>399</v>
      </c>
      <c r="B402" s="274" t="s">
        <v>7313</v>
      </c>
      <c r="C402" s="274" t="s">
        <v>12080</v>
      </c>
      <c r="D402" s="862" t="s">
        <v>7314</v>
      </c>
      <c r="E402" s="862">
        <v>24.43</v>
      </c>
      <c r="F402" s="862">
        <v>2075652</v>
      </c>
      <c r="G402" s="862" t="s">
        <v>6295</v>
      </c>
      <c r="H402" s="1022" t="s">
        <v>5966</v>
      </c>
      <c r="I402" s="274" t="s">
        <v>7311</v>
      </c>
      <c r="J402" s="274" t="s">
        <v>7312</v>
      </c>
      <c r="K402" s="862" t="s">
        <v>2022</v>
      </c>
      <c r="L402" s="862" t="s">
        <v>2903</v>
      </c>
    </row>
    <row r="403" spans="1:12">
      <c r="A403" s="1008">
        <v>400</v>
      </c>
      <c r="B403" s="1008" t="s">
        <v>7315</v>
      </c>
      <c r="C403" s="1008" t="s">
        <v>12080</v>
      </c>
      <c r="D403" s="305" t="s">
        <v>7316</v>
      </c>
      <c r="E403" s="305">
        <v>215.67</v>
      </c>
      <c r="F403" s="305">
        <v>2086166</v>
      </c>
      <c r="G403" s="305" t="s">
        <v>6234</v>
      </c>
      <c r="H403" s="1020" t="s">
        <v>2870</v>
      </c>
      <c r="I403" s="1008" t="s">
        <v>7317</v>
      </c>
      <c r="J403" s="1008" t="s">
        <v>7318</v>
      </c>
      <c r="K403" s="305" t="s">
        <v>2022</v>
      </c>
      <c r="L403" s="305" t="s">
        <v>3059</v>
      </c>
    </row>
    <row r="404" spans="1:12" ht="24">
      <c r="A404" s="274">
        <v>401</v>
      </c>
      <c r="B404" s="274" t="s">
        <v>7319</v>
      </c>
      <c r="C404" s="274" t="s">
        <v>12080</v>
      </c>
      <c r="D404" s="862" t="s">
        <v>7320</v>
      </c>
      <c r="E404" s="862">
        <v>47.83</v>
      </c>
      <c r="F404" s="862">
        <v>5089417</v>
      </c>
      <c r="G404" s="862" t="s">
        <v>7321</v>
      </c>
      <c r="H404" s="1022" t="s">
        <v>2870</v>
      </c>
      <c r="I404" s="274" t="s">
        <v>7322</v>
      </c>
      <c r="J404" s="274" t="s">
        <v>7323</v>
      </c>
      <c r="K404" s="862" t="s">
        <v>2022</v>
      </c>
      <c r="L404" s="862" t="s">
        <v>2903</v>
      </c>
    </row>
    <row r="405" spans="1:12" ht="45">
      <c r="A405" s="1008">
        <v>402</v>
      </c>
      <c r="B405" s="1008" t="s">
        <v>7324</v>
      </c>
      <c r="C405" s="1008" t="s">
        <v>12080</v>
      </c>
      <c r="D405" s="305" t="s">
        <v>7325</v>
      </c>
      <c r="E405" s="305">
        <v>377.21</v>
      </c>
      <c r="F405" s="305">
        <v>2870312</v>
      </c>
      <c r="G405" s="305" t="s">
        <v>12224</v>
      </c>
      <c r="H405" s="1020" t="s">
        <v>5966</v>
      </c>
      <c r="I405" s="1008" t="s">
        <v>7326</v>
      </c>
      <c r="J405" s="1008" t="s">
        <v>7327</v>
      </c>
      <c r="K405" s="305" t="s">
        <v>1207</v>
      </c>
      <c r="L405" s="305" t="s">
        <v>4447</v>
      </c>
    </row>
    <row r="406" spans="1:12">
      <c r="A406" s="274">
        <v>403</v>
      </c>
      <c r="B406" s="274" t="s">
        <v>2938</v>
      </c>
      <c r="C406" s="274" t="s">
        <v>2867</v>
      </c>
      <c r="D406" s="862" t="s">
        <v>9293</v>
      </c>
      <c r="E406" s="1021">
        <v>2497.62</v>
      </c>
      <c r="F406" s="862">
        <v>5103304</v>
      </c>
      <c r="G406" s="862" t="s">
        <v>12225</v>
      </c>
      <c r="H406" s="1022" t="s">
        <v>2870</v>
      </c>
      <c r="I406" s="274" t="s">
        <v>12226</v>
      </c>
      <c r="J406" s="274" t="s">
        <v>12227</v>
      </c>
      <c r="K406" s="862" t="s">
        <v>1265</v>
      </c>
      <c r="L406" s="862" t="s">
        <v>2941</v>
      </c>
    </row>
    <row r="407" spans="1:12" ht="24">
      <c r="A407" s="1008">
        <v>404</v>
      </c>
      <c r="B407" s="1008" t="s">
        <v>12228</v>
      </c>
      <c r="C407" s="1008" t="s">
        <v>2867</v>
      </c>
      <c r="D407" s="305" t="s">
        <v>3890</v>
      </c>
      <c r="E407" s="1019">
        <v>7559.19</v>
      </c>
      <c r="F407" s="305">
        <v>2715619</v>
      </c>
      <c r="G407" s="305" t="s">
        <v>10960</v>
      </c>
      <c r="H407" s="305" t="s">
        <v>5872</v>
      </c>
      <c r="I407" s="1008" t="s">
        <v>12229</v>
      </c>
      <c r="J407" s="1008" t="s">
        <v>12230</v>
      </c>
      <c r="K407" s="305" t="s">
        <v>1173</v>
      </c>
      <c r="L407" s="305" t="s">
        <v>4246</v>
      </c>
    </row>
    <row r="408" spans="1:12" ht="24">
      <c r="A408" s="274">
        <v>405</v>
      </c>
      <c r="B408" s="274" t="s">
        <v>12231</v>
      </c>
      <c r="C408" s="274" t="s">
        <v>12080</v>
      </c>
      <c r="D408" s="862" t="s">
        <v>12232</v>
      </c>
      <c r="E408" s="862">
        <v>26.98</v>
      </c>
      <c r="F408" s="862">
        <v>2099535</v>
      </c>
      <c r="G408" s="862" t="s">
        <v>12233</v>
      </c>
      <c r="H408" s="1022" t="s">
        <v>2870</v>
      </c>
      <c r="I408" s="274" t="s">
        <v>12234</v>
      </c>
      <c r="J408" s="274" t="s">
        <v>12235</v>
      </c>
      <c r="K408" s="862" t="s">
        <v>2058</v>
      </c>
      <c r="L408" s="862" t="s">
        <v>1197</v>
      </c>
    </row>
    <row r="409" spans="1:12" ht="24">
      <c r="A409" s="1008">
        <v>406</v>
      </c>
      <c r="B409" s="1008" t="s">
        <v>12236</v>
      </c>
      <c r="C409" s="1008" t="s">
        <v>12080</v>
      </c>
      <c r="D409" s="305" t="s">
        <v>12237</v>
      </c>
      <c r="E409" s="305">
        <v>32.75</v>
      </c>
      <c r="F409" s="305">
        <v>2099535</v>
      </c>
      <c r="G409" s="305" t="s">
        <v>12233</v>
      </c>
      <c r="H409" s="1020" t="s">
        <v>2870</v>
      </c>
      <c r="I409" s="1008" t="s">
        <v>12234</v>
      </c>
      <c r="J409" s="1008" t="s">
        <v>12235</v>
      </c>
      <c r="K409" s="305" t="s">
        <v>2058</v>
      </c>
      <c r="L409" s="305" t="s">
        <v>1197</v>
      </c>
    </row>
    <row r="410" spans="1:12" ht="24">
      <c r="A410" s="274">
        <v>407</v>
      </c>
      <c r="B410" s="274" t="s">
        <v>12238</v>
      </c>
      <c r="C410" s="274" t="s">
        <v>12080</v>
      </c>
      <c r="D410" s="862" t="s">
        <v>12232</v>
      </c>
      <c r="E410" s="862">
        <v>61.59</v>
      </c>
      <c r="F410" s="862">
        <v>2099535</v>
      </c>
      <c r="G410" s="862" t="s">
        <v>12233</v>
      </c>
      <c r="H410" s="1022" t="s">
        <v>2870</v>
      </c>
      <c r="I410" s="274" t="s">
        <v>12234</v>
      </c>
      <c r="J410" s="274" t="s">
        <v>12235</v>
      </c>
      <c r="K410" s="862" t="s">
        <v>2058</v>
      </c>
      <c r="L410" s="862" t="s">
        <v>1197</v>
      </c>
    </row>
    <row r="411" spans="1:12" ht="24">
      <c r="A411" s="1008">
        <v>408</v>
      </c>
      <c r="B411" s="1008" t="s">
        <v>7328</v>
      </c>
      <c r="C411" s="1008" t="s">
        <v>12080</v>
      </c>
      <c r="D411" s="305" t="s">
        <v>6360</v>
      </c>
      <c r="E411" s="305">
        <v>117.33</v>
      </c>
      <c r="F411" s="305">
        <v>2617749</v>
      </c>
      <c r="G411" s="305" t="s">
        <v>7329</v>
      </c>
      <c r="H411" s="1020" t="s">
        <v>2870</v>
      </c>
      <c r="I411" s="1008" t="s">
        <v>7330</v>
      </c>
      <c r="J411" s="1008" t="s">
        <v>7331</v>
      </c>
      <c r="K411" s="305" t="s">
        <v>1184</v>
      </c>
      <c r="L411" s="305" t="s">
        <v>12096</v>
      </c>
    </row>
    <row r="412" spans="1:12">
      <c r="A412" s="274">
        <v>409</v>
      </c>
      <c r="B412" s="274" t="s">
        <v>7332</v>
      </c>
      <c r="C412" s="274" t="s">
        <v>12080</v>
      </c>
      <c r="D412" s="862" t="s">
        <v>7333</v>
      </c>
      <c r="E412" s="862">
        <v>856.39</v>
      </c>
      <c r="F412" s="862">
        <v>2054701</v>
      </c>
      <c r="G412" s="862" t="s">
        <v>5907</v>
      </c>
      <c r="H412" s="1022" t="s">
        <v>2870</v>
      </c>
      <c r="I412" s="274" t="s">
        <v>7334</v>
      </c>
      <c r="J412" s="274" t="s">
        <v>7335</v>
      </c>
      <c r="K412" s="862" t="s">
        <v>1223</v>
      </c>
      <c r="L412" s="862" t="s">
        <v>7336</v>
      </c>
    </row>
    <row r="413" spans="1:12" ht="45">
      <c r="A413" s="1008">
        <v>410</v>
      </c>
      <c r="B413" s="1008" t="s">
        <v>7337</v>
      </c>
      <c r="C413" s="1008" t="s">
        <v>12080</v>
      </c>
      <c r="D413" s="305" t="s">
        <v>3565</v>
      </c>
      <c r="E413" s="305">
        <v>59.54</v>
      </c>
      <c r="F413" s="305">
        <v>5002486</v>
      </c>
      <c r="G413" s="305" t="s">
        <v>7338</v>
      </c>
      <c r="H413" s="1020" t="s">
        <v>5966</v>
      </c>
      <c r="I413" s="1008" t="s">
        <v>7339</v>
      </c>
      <c r="J413" s="1008" t="s">
        <v>7340</v>
      </c>
      <c r="K413" s="305" t="s">
        <v>7341</v>
      </c>
      <c r="L413" s="305" t="s">
        <v>3593</v>
      </c>
    </row>
    <row r="414" spans="1:12" ht="45">
      <c r="A414" s="274">
        <v>411</v>
      </c>
      <c r="B414" s="274" t="s">
        <v>7342</v>
      </c>
      <c r="C414" s="274" t="s">
        <v>12080</v>
      </c>
      <c r="D414" s="862" t="s">
        <v>7343</v>
      </c>
      <c r="E414" s="862">
        <v>32.46</v>
      </c>
      <c r="F414" s="862">
        <v>5122392</v>
      </c>
      <c r="G414" s="862" t="s">
        <v>6729</v>
      </c>
      <c r="H414" s="1022" t="s">
        <v>5966</v>
      </c>
      <c r="I414" s="274" t="s">
        <v>7339</v>
      </c>
      <c r="J414" s="274" t="s">
        <v>7340</v>
      </c>
      <c r="K414" s="862" t="s">
        <v>1234</v>
      </c>
      <c r="L414" s="862" t="s">
        <v>2982</v>
      </c>
    </row>
    <row r="415" spans="1:12" ht="30">
      <c r="A415" s="1008">
        <v>412</v>
      </c>
      <c r="B415" s="1008" t="s">
        <v>7348</v>
      </c>
      <c r="C415" s="1008" t="s">
        <v>12080</v>
      </c>
      <c r="D415" s="305" t="s">
        <v>7346</v>
      </c>
      <c r="E415" s="1019">
        <v>8489.92</v>
      </c>
      <c r="F415" s="305">
        <v>2657457</v>
      </c>
      <c r="G415" s="305" t="s">
        <v>7346</v>
      </c>
      <c r="H415" s="1020" t="s">
        <v>5872</v>
      </c>
      <c r="I415" s="1008" t="s">
        <v>7347</v>
      </c>
      <c r="J415" s="1008" t="s">
        <v>7335</v>
      </c>
      <c r="K415" s="305" t="s">
        <v>1759</v>
      </c>
      <c r="L415" s="305" t="s">
        <v>3243</v>
      </c>
    </row>
    <row r="416" spans="1:12" ht="30">
      <c r="A416" s="274">
        <v>413</v>
      </c>
      <c r="B416" s="274" t="s">
        <v>7344</v>
      </c>
      <c r="C416" s="274" t="s">
        <v>12080</v>
      </c>
      <c r="D416" s="862" t="s">
        <v>7345</v>
      </c>
      <c r="E416" s="1021">
        <v>1762.7</v>
      </c>
      <c r="F416" s="862">
        <v>2657457</v>
      </c>
      <c r="G416" s="862" t="s">
        <v>7346</v>
      </c>
      <c r="H416" s="1022" t="s">
        <v>5872</v>
      </c>
      <c r="I416" s="274" t="s">
        <v>7347</v>
      </c>
      <c r="J416" s="274" t="s">
        <v>7335</v>
      </c>
      <c r="K416" s="862" t="s">
        <v>1759</v>
      </c>
      <c r="L416" s="862" t="s">
        <v>3243</v>
      </c>
    </row>
    <row r="417" spans="1:12" ht="30">
      <c r="A417" s="1008">
        <v>414</v>
      </c>
      <c r="B417" s="1008" t="s">
        <v>7349</v>
      </c>
      <c r="C417" s="1008" t="s">
        <v>12080</v>
      </c>
      <c r="D417" s="305" t="s">
        <v>7350</v>
      </c>
      <c r="E417" s="1019">
        <v>4533.32</v>
      </c>
      <c r="F417" s="305">
        <v>2657457</v>
      </c>
      <c r="G417" s="305" t="s">
        <v>7346</v>
      </c>
      <c r="H417" s="1020" t="s">
        <v>5872</v>
      </c>
      <c r="I417" s="1008" t="s">
        <v>7347</v>
      </c>
      <c r="J417" s="1008" t="s">
        <v>7351</v>
      </c>
      <c r="K417" s="305" t="s">
        <v>1759</v>
      </c>
      <c r="L417" s="305" t="s">
        <v>3243</v>
      </c>
    </row>
    <row r="418" spans="1:12" ht="45">
      <c r="A418" s="274">
        <v>415</v>
      </c>
      <c r="B418" s="274" t="s">
        <v>7352</v>
      </c>
      <c r="C418" s="274" t="s">
        <v>12080</v>
      </c>
      <c r="D418" s="862" t="s">
        <v>4773</v>
      </c>
      <c r="E418" s="862">
        <v>755.2</v>
      </c>
      <c r="F418" s="862">
        <v>5295858</v>
      </c>
      <c r="G418" s="862" t="s">
        <v>7353</v>
      </c>
      <c r="H418" s="1022" t="s">
        <v>5966</v>
      </c>
      <c r="I418" s="274" t="s">
        <v>7354</v>
      </c>
      <c r="J418" s="274" t="s">
        <v>7355</v>
      </c>
      <c r="K418" s="862" t="s">
        <v>1179</v>
      </c>
      <c r="L418" s="862" t="s">
        <v>3080</v>
      </c>
    </row>
    <row r="419" spans="1:12" ht="24">
      <c r="A419" s="1008">
        <v>416</v>
      </c>
      <c r="B419" s="1008" t="s">
        <v>7356</v>
      </c>
      <c r="C419" s="1008" t="s">
        <v>12080</v>
      </c>
      <c r="D419" s="305" t="s">
        <v>7056</v>
      </c>
      <c r="E419" s="305">
        <v>37.270000000000003</v>
      </c>
      <c r="F419" s="305">
        <v>2041588</v>
      </c>
      <c r="G419" s="305" t="s">
        <v>7174</v>
      </c>
      <c r="H419" s="1020" t="s">
        <v>2870</v>
      </c>
      <c r="I419" s="1008" t="s">
        <v>7357</v>
      </c>
      <c r="J419" s="1008" t="s">
        <v>7358</v>
      </c>
      <c r="K419" s="305" t="s">
        <v>3389</v>
      </c>
      <c r="L419" s="305" t="s">
        <v>7359</v>
      </c>
    </row>
    <row r="420" spans="1:12">
      <c r="A420" s="274">
        <v>417</v>
      </c>
      <c r="B420" s="274" t="s">
        <v>7360</v>
      </c>
      <c r="C420" s="274" t="s">
        <v>12080</v>
      </c>
      <c r="D420" s="862" t="s">
        <v>7361</v>
      </c>
      <c r="E420" s="862">
        <v>172.07</v>
      </c>
      <c r="F420" s="862">
        <v>2555409</v>
      </c>
      <c r="G420" s="862" t="s">
        <v>7362</v>
      </c>
      <c r="H420" s="1022" t="s">
        <v>2870</v>
      </c>
      <c r="I420" s="274" t="s">
        <v>7363</v>
      </c>
      <c r="J420" s="274" t="s">
        <v>7364</v>
      </c>
      <c r="K420" s="862" t="s">
        <v>2022</v>
      </c>
      <c r="L420" s="862" t="s">
        <v>2903</v>
      </c>
    </row>
    <row r="421" spans="1:12">
      <c r="A421" s="1008">
        <v>418</v>
      </c>
      <c r="B421" s="1008" t="s">
        <v>7369</v>
      </c>
      <c r="C421" s="1008" t="s">
        <v>12080</v>
      </c>
      <c r="D421" s="305" t="s">
        <v>7134</v>
      </c>
      <c r="E421" s="305">
        <v>174.21</v>
      </c>
      <c r="F421" s="305">
        <v>5180252</v>
      </c>
      <c r="G421" s="305" t="s">
        <v>7017</v>
      </c>
      <c r="H421" s="1020" t="s">
        <v>2870</v>
      </c>
      <c r="I421" s="1008" t="s">
        <v>7367</v>
      </c>
      <c r="J421" s="1008" t="s">
        <v>7368</v>
      </c>
      <c r="K421" s="305" t="s">
        <v>1179</v>
      </c>
      <c r="L421" s="305" t="s">
        <v>3782</v>
      </c>
    </row>
    <row r="422" spans="1:12">
      <c r="A422" s="274">
        <v>419</v>
      </c>
      <c r="B422" s="274" t="s">
        <v>7370</v>
      </c>
      <c r="C422" s="274" t="s">
        <v>12080</v>
      </c>
      <c r="D422" s="862" t="s">
        <v>7371</v>
      </c>
      <c r="E422" s="862">
        <v>83.53</v>
      </c>
      <c r="F422" s="862">
        <v>2019205</v>
      </c>
      <c r="G422" s="862" t="s">
        <v>7372</v>
      </c>
      <c r="H422" s="1022" t="s">
        <v>2870</v>
      </c>
      <c r="I422" s="274" t="s">
        <v>7367</v>
      </c>
      <c r="J422" s="274" t="s">
        <v>7368</v>
      </c>
      <c r="K422" s="862" t="s">
        <v>1239</v>
      </c>
      <c r="L422" s="862" t="s">
        <v>3002</v>
      </c>
    </row>
    <row r="423" spans="1:12" ht="24">
      <c r="A423" s="1008">
        <v>420</v>
      </c>
      <c r="B423" s="1008" t="s">
        <v>7365</v>
      </c>
      <c r="C423" s="1008" t="s">
        <v>12080</v>
      </c>
      <c r="D423" s="305" t="s">
        <v>7366</v>
      </c>
      <c r="E423" s="305">
        <v>30.91</v>
      </c>
      <c r="F423" s="305">
        <v>2095025</v>
      </c>
      <c r="G423" s="305" t="s">
        <v>6022</v>
      </c>
      <c r="H423" s="1020" t="s">
        <v>2870</v>
      </c>
      <c r="I423" s="1008" t="s">
        <v>7367</v>
      </c>
      <c r="J423" s="1008" t="s">
        <v>7368</v>
      </c>
      <c r="K423" s="305" t="s">
        <v>1759</v>
      </c>
      <c r="L423" s="305" t="s">
        <v>2908</v>
      </c>
    </row>
    <row r="424" spans="1:12">
      <c r="A424" s="274">
        <v>421</v>
      </c>
      <c r="B424" s="274" t="s">
        <v>7373</v>
      </c>
      <c r="C424" s="274" t="s">
        <v>12080</v>
      </c>
      <c r="D424" s="862" t="s">
        <v>5324</v>
      </c>
      <c r="E424" s="862">
        <v>28.66</v>
      </c>
      <c r="F424" s="862">
        <v>2779374</v>
      </c>
      <c r="G424" s="862" t="s">
        <v>7374</v>
      </c>
      <c r="H424" s="1022" t="s">
        <v>2870</v>
      </c>
      <c r="I424" s="274" t="s">
        <v>7375</v>
      </c>
      <c r="J424" s="274" t="s">
        <v>7376</v>
      </c>
      <c r="K424" s="862" t="s">
        <v>2022</v>
      </c>
      <c r="L424" s="862" t="s">
        <v>2903</v>
      </c>
    </row>
    <row r="425" spans="1:12" ht="24">
      <c r="A425" s="1008">
        <v>422</v>
      </c>
      <c r="B425" s="1008" t="s">
        <v>7380</v>
      </c>
      <c r="C425" s="1008" t="s">
        <v>12080</v>
      </c>
      <c r="D425" s="305" t="s">
        <v>7381</v>
      </c>
      <c r="E425" s="305">
        <v>175.24</v>
      </c>
      <c r="F425" s="305">
        <v>5401801</v>
      </c>
      <c r="G425" s="305" t="s">
        <v>6842</v>
      </c>
      <c r="H425" s="1020" t="s">
        <v>2870</v>
      </c>
      <c r="I425" s="1008" t="s">
        <v>7378</v>
      </c>
      <c r="J425" s="1008" t="s">
        <v>7379</v>
      </c>
      <c r="K425" s="305" t="s">
        <v>1255</v>
      </c>
      <c r="L425" s="305" t="s">
        <v>3659</v>
      </c>
    </row>
    <row r="426" spans="1:12" ht="45">
      <c r="A426" s="274">
        <v>423</v>
      </c>
      <c r="B426" s="274" t="s">
        <v>7377</v>
      </c>
      <c r="C426" s="274" t="s">
        <v>12080</v>
      </c>
      <c r="D426" s="862" t="s">
        <v>6312</v>
      </c>
      <c r="E426" s="862">
        <v>298.13</v>
      </c>
      <c r="F426" s="862">
        <v>5295858</v>
      </c>
      <c r="G426" s="862" t="s">
        <v>7353</v>
      </c>
      <c r="H426" s="1022" t="s">
        <v>5966</v>
      </c>
      <c r="I426" s="274" t="s">
        <v>7378</v>
      </c>
      <c r="J426" s="274" t="s">
        <v>7379</v>
      </c>
      <c r="K426" s="862" t="s">
        <v>1179</v>
      </c>
      <c r="L426" s="862" t="s">
        <v>3080</v>
      </c>
    </row>
    <row r="427" spans="1:12" ht="45">
      <c r="A427" s="1008">
        <v>424</v>
      </c>
      <c r="B427" s="1008" t="s">
        <v>2942</v>
      </c>
      <c r="C427" s="1008" t="s">
        <v>2867</v>
      </c>
      <c r="D427" s="305" t="s">
        <v>2943</v>
      </c>
      <c r="E427" s="1019">
        <v>3882.49</v>
      </c>
      <c r="F427" s="305">
        <v>2112868</v>
      </c>
      <c r="G427" s="305" t="s">
        <v>6202</v>
      </c>
      <c r="H427" s="1020" t="s">
        <v>5966</v>
      </c>
      <c r="I427" s="1008" t="s">
        <v>12239</v>
      </c>
      <c r="J427" s="1008" t="s">
        <v>12216</v>
      </c>
      <c r="K427" s="305" t="s">
        <v>1223</v>
      </c>
      <c r="L427" s="305" t="s">
        <v>2944</v>
      </c>
    </row>
    <row r="428" spans="1:12">
      <c r="A428" s="274">
        <v>425</v>
      </c>
      <c r="B428" s="274" t="s">
        <v>12240</v>
      </c>
      <c r="C428" s="274" t="s">
        <v>2867</v>
      </c>
      <c r="D428" s="862" t="s">
        <v>7091</v>
      </c>
      <c r="E428" s="1021">
        <v>1749.55</v>
      </c>
      <c r="F428" s="862">
        <v>2578077</v>
      </c>
      <c r="G428" s="862" t="s">
        <v>2947</v>
      </c>
      <c r="H428" s="1022" t="s">
        <v>2870</v>
      </c>
      <c r="I428" s="274" t="s">
        <v>12241</v>
      </c>
      <c r="J428" s="274" t="s">
        <v>12242</v>
      </c>
      <c r="K428" s="862" t="s">
        <v>1179</v>
      </c>
      <c r="L428" s="862" t="s">
        <v>2948</v>
      </c>
    </row>
    <row r="429" spans="1:12">
      <c r="A429" s="1008">
        <v>426</v>
      </c>
      <c r="B429" s="1008" t="s">
        <v>7382</v>
      </c>
      <c r="C429" s="1008" t="s">
        <v>12080</v>
      </c>
      <c r="D429" s="305" t="s">
        <v>3414</v>
      </c>
      <c r="E429" s="305">
        <v>94.21</v>
      </c>
      <c r="F429" s="305">
        <v>2774666</v>
      </c>
      <c r="G429" s="305" t="s">
        <v>7383</v>
      </c>
      <c r="H429" s="1020" t="s">
        <v>2870</v>
      </c>
      <c r="I429" s="1008" t="s">
        <v>7384</v>
      </c>
      <c r="J429" s="1008" t="s">
        <v>7385</v>
      </c>
      <c r="K429" s="305" t="s">
        <v>2022</v>
      </c>
      <c r="L429" s="305" t="s">
        <v>3059</v>
      </c>
    </row>
    <row r="430" spans="1:12">
      <c r="A430" s="274">
        <v>427</v>
      </c>
      <c r="B430" s="274" t="s">
        <v>7386</v>
      </c>
      <c r="C430" s="274" t="s">
        <v>12080</v>
      </c>
      <c r="D430" s="862" t="s">
        <v>7387</v>
      </c>
      <c r="E430" s="862">
        <v>184.1</v>
      </c>
      <c r="F430" s="862">
        <v>2681404</v>
      </c>
      <c r="G430" s="862" t="s">
        <v>2993</v>
      </c>
      <c r="H430" s="1022" t="s">
        <v>2870</v>
      </c>
      <c r="I430" s="274" t="s">
        <v>7388</v>
      </c>
      <c r="J430" s="274" t="s">
        <v>7389</v>
      </c>
      <c r="K430" s="862" t="s">
        <v>1223</v>
      </c>
      <c r="L430" s="862" t="s">
        <v>1101</v>
      </c>
    </row>
    <row r="431" spans="1:12">
      <c r="A431" s="1008">
        <v>428</v>
      </c>
      <c r="B431" s="1008" t="s">
        <v>7394</v>
      </c>
      <c r="C431" s="1008" t="s">
        <v>12080</v>
      </c>
      <c r="D431" s="305" t="s">
        <v>7395</v>
      </c>
      <c r="E431" s="305">
        <v>113.26</v>
      </c>
      <c r="F431" s="305">
        <v>2550466</v>
      </c>
      <c r="G431" s="305" t="s">
        <v>5985</v>
      </c>
      <c r="H431" s="1020" t="s">
        <v>2870</v>
      </c>
      <c r="I431" s="1008" t="s">
        <v>7392</v>
      </c>
      <c r="J431" s="1008" t="s">
        <v>7393</v>
      </c>
      <c r="K431" s="305" t="s">
        <v>2022</v>
      </c>
      <c r="L431" s="305" t="s">
        <v>2903</v>
      </c>
    </row>
    <row r="432" spans="1:12">
      <c r="A432" s="274">
        <v>429</v>
      </c>
      <c r="B432" s="274" t="s">
        <v>7390</v>
      </c>
      <c r="C432" s="274" t="s">
        <v>12080</v>
      </c>
      <c r="D432" s="862" t="s">
        <v>3204</v>
      </c>
      <c r="E432" s="862">
        <v>125.03</v>
      </c>
      <c r="F432" s="862">
        <v>2804816</v>
      </c>
      <c r="G432" s="862" t="s">
        <v>7391</v>
      </c>
      <c r="H432" s="1022" t="s">
        <v>2870</v>
      </c>
      <c r="I432" s="274" t="s">
        <v>7392</v>
      </c>
      <c r="J432" s="274" t="s">
        <v>7393</v>
      </c>
      <c r="K432" s="862" t="s">
        <v>824</v>
      </c>
      <c r="L432" s="862" t="s">
        <v>6450</v>
      </c>
    </row>
    <row r="433" spans="1:12" ht="24">
      <c r="A433" s="1008">
        <v>430</v>
      </c>
      <c r="B433" s="1008" t="s">
        <v>7396</v>
      </c>
      <c r="C433" s="1008" t="s">
        <v>12080</v>
      </c>
      <c r="D433" s="305" t="s">
        <v>7166</v>
      </c>
      <c r="E433" s="305">
        <v>49.52</v>
      </c>
      <c r="F433" s="305">
        <v>2550466</v>
      </c>
      <c r="G433" s="305" t="s">
        <v>5985</v>
      </c>
      <c r="H433" s="1020" t="s">
        <v>2870</v>
      </c>
      <c r="I433" s="1008" t="s">
        <v>7397</v>
      </c>
      <c r="J433" s="1008" t="s">
        <v>7398</v>
      </c>
      <c r="K433" s="305" t="s">
        <v>2022</v>
      </c>
      <c r="L433" s="305" t="s">
        <v>2903</v>
      </c>
    </row>
    <row r="434" spans="1:12" ht="45">
      <c r="A434" s="274">
        <v>431</v>
      </c>
      <c r="B434" s="274" t="s">
        <v>12243</v>
      </c>
      <c r="C434" s="274" t="s">
        <v>12080</v>
      </c>
      <c r="D434" s="862" t="s">
        <v>9656</v>
      </c>
      <c r="E434" s="862">
        <v>143.69</v>
      </c>
      <c r="F434" s="862">
        <v>2740451</v>
      </c>
      <c r="G434" s="862" t="s">
        <v>12244</v>
      </c>
      <c r="H434" s="1022" t="s">
        <v>5966</v>
      </c>
      <c r="I434" s="274" t="s">
        <v>12245</v>
      </c>
      <c r="J434" s="274" t="s">
        <v>12246</v>
      </c>
      <c r="K434" s="862" t="s">
        <v>1164</v>
      </c>
      <c r="L434" s="862" t="s">
        <v>5377</v>
      </c>
    </row>
    <row r="435" spans="1:12" ht="24">
      <c r="A435" s="1008">
        <v>432</v>
      </c>
      <c r="B435" s="1008" t="s">
        <v>7399</v>
      </c>
      <c r="C435" s="1008" t="s">
        <v>12080</v>
      </c>
      <c r="D435" s="305" t="s">
        <v>6531</v>
      </c>
      <c r="E435" s="305">
        <v>58.5</v>
      </c>
      <c r="F435" s="305">
        <v>2053152</v>
      </c>
      <c r="G435" s="305" t="s">
        <v>7400</v>
      </c>
      <c r="H435" s="1020" t="s">
        <v>6130</v>
      </c>
      <c r="I435" s="1008" t="s">
        <v>7401</v>
      </c>
      <c r="J435" s="1008" t="s">
        <v>7402</v>
      </c>
      <c r="K435" s="305" t="s">
        <v>2022</v>
      </c>
      <c r="L435" s="305" t="s">
        <v>2969</v>
      </c>
    </row>
    <row r="436" spans="1:12" ht="24">
      <c r="A436" s="274">
        <v>433</v>
      </c>
      <c r="B436" s="274" t="s">
        <v>12247</v>
      </c>
      <c r="C436" s="274" t="s">
        <v>12080</v>
      </c>
      <c r="D436" s="862" t="s">
        <v>12248</v>
      </c>
      <c r="E436" s="862">
        <v>0.37</v>
      </c>
      <c r="F436" s="862">
        <v>2604469</v>
      </c>
      <c r="G436" s="862" t="s">
        <v>12249</v>
      </c>
      <c r="H436" s="1022" t="s">
        <v>2870</v>
      </c>
      <c r="I436" s="274" t="s">
        <v>12250</v>
      </c>
      <c r="J436" s="274" t="s">
        <v>12251</v>
      </c>
      <c r="K436" s="862" t="s">
        <v>824</v>
      </c>
      <c r="L436" s="862" t="s">
        <v>3273</v>
      </c>
    </row>
    <row r="437" spans="1:12">
      <c r="A437" s="1008">
        <v>434</v>
      </c>
      <c r="B437" s="1008" t="s">
        <v>12252</v>
      </c>
      <c r="C437" s="1008" t="s">
        <v>12080</v>
      </c>
      <c r="D437" s="305" t="s">
        <v>12253</v>
      </c>
      <c r="E437" s="305">
        <v>212.24</v>
      </c>
      <c r="F437" s="305">
        <v>2095025</v>
      </c>
      <c r="G437" s="305" t="s">
        <v>6022</v>
      </c>
      <c r="H437" s="1020" t="s">
        <v>2870</v>
      </c>
      <c r="I437" s="1008" t="s">
        <v>12254</v>
      </c>
      <c r="J437" s="1008" t="s">
        <v>12255</v>
      </c>
      <c r="K437" s="305" t="s">
        <v>1179</v>
      </c>
      <c r="L437" s="305" t="s">
        <v>8448</v>
      </c>
    </row>
    <row r="438" spans="1:12" ht="45">
      <c r="A438" s="274">
        <v>435</v>
      </c>
      <c r="B438" s="274" t="s">
        <v>7403</v>
      </c>
      <c r="C438" s="274" t="s">
        <v>12080</v>
      </c>
      <c r="D438" s="862" t="s">
        <v>7404</v>
      </c>
      <c r="E438" s="862">
        <v>96.94</v>
      </c>
      <c r="F438" s="862">
        <v>2808226</v>
      </c>
      <c r="G438" s="862" t="s">
        <v>7405</v>
      </c>
      <c r="H438" s="1022" t="s">
        <v>5966</v>
      </c>
      <c r="I438" s="274" t="s">
        <v>7406</v>
      </c>
      <c r="J438" s="274" t="s">
        <v>7407</v>
      </c>
      <c r="K438" s="862" t="s">
        <v>1164</v>
      </c>
      <c r="L438" s="862" t="s">
        <v>5868</v>
      </c>
    </row>
    <row r="439" spans="1:12" ht="24">
      <c r="A439" s="1008">
        <v>436</v>
      </c>
      <c r="B439" s="1008" t="s">
        <v>7408</v>
      </c>
      <c r="C439" s="1008" t="s">
        <v>12080</v>
      </c>
      <c r="D439" s="305" t="s">
        <v>7409</v>
      </c>
      <c r="E439" s="305">
        <v>27.63</v>
      </c>
      <c r="F439" s="305">
        <v>2063123</v>
      </c>
      <c r="G439" s="305" t="s">
        <v>7410</v>
      </c>
      <c r="H439" s="1020" t="s">
        <v>2870</v>
      </c>
      <c r="I439" s="1008" t="s">
        <v>7411</v>
      </c>
      <c r="J439" s="1008" t="s">
        <v>7412</v>
      </c>
      <c r="K439" s="305" t="s">
        <v>2022</v>
      </c>
      <c r="L439" s="305" t="s">
        <v>2969</v>
      </c>
    </row>
    <row r="440" spans="1:12">
      <c r="A440" s="274">
        <v>437</v>
      </c>
      <c r="B440" s="274" t="s">
        <v>7413</v>
      </c>
      <c r="C440" s="274" t="s">
        <v>12080</v>
      </c>
      <c r="D440" s="862" t="s">
        <v>7414</v>
      </c>
      <c r="E440" s="862">
        <v>75.150000000000006</v>
      </c>
      <c r="F440" s="862">
        <v>5180252</v>
      </c>
      <c r="G440" s="862" t="s">
        <v>7017</v>
      </c>
      <c r="H440" s="1022" t="s">
        <v>2870</v>
      </c>
      <c r="I440" s="274" t="s">
        <v>7415</v>
      </c>
      <c r="J440" s="274" t="s">
        <v>7416</v>
      </c>
      <c r="K440" s="862" t="s">
        <v>1179</v>
      </c>
      <c r="L440" s="862" t="s">
        <v>7020</v>
      </c>
    </row>
    <row r="441" spans="1:12" ht="24">
      <c r="A441" s="1008">
        <v>438</v>
      </c>
      <c r="B441" s="1008" t="s">
        <v>7417</v>
      </c>
      <c r="C441" s="1008" t="s">
        <v>12080</v>
      </c>
      <c r="D441" s="305" t="s">
        <v>7418</v>
      </c>
      <c r="E441" s="305">
        <v>63.98</v>
      </c>
      <c r="F441" s="305">
        <v>2010933</v>
      </c>
      <c r="G441" s="305" t="s">
        <v>7130</v>
      </c>
      <c r="H441" s="1020" t="s">
        <v>2870</v>
      </c>
      <c r="I441" s="1008" t="s">
        <v>7419</v>
      </c>
      <c r="J441" s="1008" t="s">
        <v>7420</v>
      </c>
      <c r="K441" s="305" t="s">
        <v>1207</v>
      </c>
      <c r="L441" s="305" t="s">
        <v>3665</v>
      </c>
    </row>
    <row r="442" spans="1:12">
      <c r="A442" s="274">
        <v>439</v>
      </c>
      <c r="B442" s="274" t="s">
        <v>7421</v>
      </c>
      <c r="C442" s="274" t="s">
        <v>12080</v>
      </c>
      <c r="D442" s="862" t="s">
        <v>3139</v>
      </c>
      <c r="E442" s="862">
        <v>130.99</v>
      </c>
      <c r="F442" s="862">
        <v>2067439</v>
      </c>
      <c r="G442" s="862" t="s">
        <v>6537</v>
      </c>
      <c r="H442" s="1022" t="s">
        <v>2870</v>
      </c>
      <c r="I442" s="274" t="s">
        <v>7422</v>
      </c>
      <c r="J442" s="274" t="s">
        <v>7423</v>
      </c>
      <c r="K442" s="862" t="s">
        <v>1234</v>
      </c>
      <c r="L442" s="862" t="s">
        <v>7200</v>
      </c>
    </row>
    <row r="443" spans="1:12" ht="24">
      <c r="A443" s="1008">
        <v>440</v>
      </c>
      <c r="B443" s="1008" t="s">
        <v>7428</v>
      </c>
      <c r="C443" s="1008" t="s">
        <v>12080</v>
      </c>
      <c r="D443" s="305" t="s">
        <v>7429</v>
      </c>
      <c r="E443" s="1019">
        <v>1220.47</v>
      </c>
      <c r="F443" s="305">
        <v>2054701</v>
      </c>
      <c r="G443" s="305" t="s">
        <v>5907</v>
      </c>
      <c r="H443" s="1020" t="s">
        <v>2870</v>
      </c>
      <c r="I443" s="1008" t="s">
        <v>7426</v>
      </c>
      <c r="J443" s="1008" t="s">
        <v>7427</v>
      </c>
      <c r="K443" s="305" t="s">
        <v>6700</v>
      </c>
      <c r="L443" s="305" t="s">
        <v>12142</v>
      </c>
    </row>
    <row r="444" spans="1:12">
      <c r="A444" s="274">
        <v>441</v>
      </c>
      <c r="B444" s="274" t="s">
        <v>7430</v>
      </c>
      <c r="C444" s="274" t="s">
        <v>12080</v>
      </c>
      <c r="D444" s="862" t="s">
        <v>7431</v>
      </c>
      <c r="E444" s="862">
        <v>284.31</v>
      </c>
      <c r="F444" s="862">
        <v>2054701</v>
      </c>
      <c r="G444" s="862" t="s">
        <v>5907</v>
      </c>
      <c r="H444" s="1022" t="s">
        <v>2870</v>
      </c>
      <c r="I444" s="274" t="s">
        <v>7426</v>
      </c>
      <c r="J444" s="274" t="s">
        <v>7427</v>
      </c>
      <c r="K444" s="862" t="s">
        <v>1223</v>
      </c>
      <c r="L444" s="862" t="s">
        <v>7336</v>
      </c>
    </row>
    <row r="445" spans="1:12" ht="24">
      <c r="A445" s="1008">
        <v>442</v>
      </c>
      <c r="B445" s="1008" t="s">
        <v>7424</v>
      </c>
      <c r="C445" s="1008" t="s">
        <v>12080</v>
      </c>
      <c r="D445" s="305" t="s">
        <v>7425</v>
      </c>
      <c r="E445" s="305">
        <v>88.14</v>
      </c>
      <c r="F445" s="305">
        <v>2054701</v>
      </c>
      <c r="G445" s="305" t="s">
        <v>5907</v>
      </c>
      <c r="H445" s="1020" t="s">
        <v>2870</v>
      </c>
      <c r="I445" s="1008" t="s">
        <v>7426</v>
      </c>
      <c r="J445" s="1008" t="s">
        <v>7427</v>
      </c>
      <c r="K445" s="305" t="s">
        <v>6700</v>
      </c>
      <c r="L445" s="305" t="s">
        <v>12142</v>
      </c>
    </row>
    <row r="446" spans="1:12" ht="24">
      <c r="A446" s="274">
        <v>443</v>
      </c>
      <c r="B446" s="274" t="s">
        <v>7434</v>
      </c>
      <c r="C446" s="274" t="s">
        <v>12080</v>
      </c>
      <c r="D446" s="862" t="s">
        <v>7435</v>
      </c>
      <c r="E446" s="1021">
        <v>1146.3599999999999</v>
      </c>
      <c r="F446" s="862">
        <v>2054701</v>
      </c>
      <c r="G446" s="862" t="s">
        <v>5907</v>
      </c>
      <c r="H446" s="1022" t="s">
        <v>2870</v>
      </c>
      <c r="I446" s="274" t="s">
        <v>7426</v>
      </c>
      <c r="J446" s="274" t="s">
        <v>7427</v>
      </c>
      <c r="K446" s="862" t="s">
        <v>6700</v>
      </c>
      <c r="L446" s="862" t="s">
        <v>12142</v>
      </c>
    </row>
    <row r="447" spans="1:12">
      <c r="A447" s="1008">
        <v>444</v>
      </c>
      <c r="B447" s="1008" t="s">
        <v>7432</v>
      </c>
      <c r="C447" s="1008" t="s">
        <v>12080</v>
      </c>
      <c r="D447" s="305" t="s">
        <v>7261</v>
      </c>
      <c r="E447" s="305">
        <v>376.4</v>
      </c>
      <c r="F447" s="305">
        <v>5131871</v>
      </c>
      <c r="G447" s="305" t="s">
        <v>7262</v>
      </c>
      <c r="H447" s="1020" t="s">
        <v>2870</v>
      </c>
      <c r="I447" s="1008" t="s">
        <v>7426</v>
      </c>
      <c r="J447" s="1008" t="s">
        <v>7427</v>
      </c>
      <c r="K447" s="305" t="s">
        <v>2022</v>
      </c>
      <c r="L447" s="305" t="s">
        <v>2903</v>
      </c>
    </row>
    <row r="448" spans="1:12">
      <c r="A448" s="274">
        <v>445</v>
      </c>
      <c r="B448" s="274" t="s">
        <v>7441</v>
      </c>
      <c r="C448" s="274" t="s">
        <v>12080</v>
      </c>
      <c r="D448" s="862" t="s">
        <v>7306</v>
      </c>
      <c r="E448" s="862">
        <v>25.05</v>
      </c>
      <c r="F448" s="862">
        <v>2723344</v>
      </c>
      <c r="G448" s="862" t="s">
        <v>7077</v>
      </c>
      <c r="H448" s="1022" t="s">
        <v>2870</v>
      </c>
      <c r="I448" s="274" t="s">
        <v>7439</v>
      </c>
      <c r="J448" s="274" t="s">
        <v>7440</v>
      </c>
      <c r="K448" s="862" t="s">
        <v>1239</v>
      </c>
      <c r="L448" s="862" t="s">
        <v>5899</v>
      </c>
    </row>
    <row r="449" spans="1:12">
      <c r="A449" s="1008">
        <v>446</v>
      </c>
      <c r="B449" s="1008" t="s">
        <v>7436</v>
      </c>
      <c r="C449" s="1008" t="s">
        <v>12080</v>
      </c>
      <c r="D449" s="305" t="s">
        <v>7437</v>
      </c>
      <c r="E449" s="1019">
        <v>2532.61</v>
      </c>
      <c r="F449" s="305">
        <v>5722942</v>
      </c>
      <c r="G449" s="305" t="s">
        <v>7438</v>
      </c>
      <c r="H449" s="1020" t="s">
        <v>2870</v>
      </c>
      <c r="I449" s="1008" t="s">
        <v>7439</v>
      </c>
      <c r="J449" s="1008" t="s">
        <v>7440</v>
      </c>
      <c r="K449" s="305" t="s">
        <v>2886</v>
      </c>
      <c r="L449" s="305" t="s">
        <v>12090</v>
      </c>
    </row>
    <row r="450" spans="1:12">
      <c r="A450" s="274">
        <v>447</v>
      </c>
      <c r="B450" s="274" t="s">
        <v>7442</v>
      </c>
      <c r="C450" s="274" t="s">
        <v>12080</v>
      </c>
      <c r="D450" s="862" t="s">
        <v>7443</v>
      </c>
      <c r="E450" s="862">
        <v>604.88</v>
      </c>
      <c r="F450" s="862">
        <v>5722942</v>
      </c>
      <c r="G450" s="862" t="s">
        <v>7438</v>
      </c>
      <c r="H450" s="1022" t="s">
        <v>2870</v>
      </c>
      <c r="I450" s="274" t="s">
        <v>7439</v>
      </c>
      <c r="J450" s="274" t="s">
        <v>7440</v>
      </c>
      <c r="K450" s="862" t="s">
        <v>2886</v>
      </c>
      <c r="L450" s="862" t="s">
        <v>12090</v>
      </c>
    </row>
    <row r="451" spans="1:12">
      <c r="A451" s="1008">
        <v>448</v>
      </c>
      <c r="B451" s="1008" t="s">
        <v>12256</v>
      </c>
      <c r="C451" s="1008" t="s">
        <v>12080</v>
      </c>
      <c r="D451" s="305" t="s">
        <v>7445</v>
      </c>
      <c r="E451" s="305">
        <v>28.92</v>
      </c>
      <c r="F451" s="305">
        <v>2771179</v>
      </c>
      <c r="G451" s="305" t="s">
        <v>7446</v>
      </c>
      <c r="H451" s="1020" t="s">
        <v>2870</v>
      </c>
      <c r="I451" s="1008" t="s">
        <v>7447</v>
      </c>
      <c r="J451" s="1008" t="s">
        <v>7448</v>
      </c>
      <c r="K451" s="305" t="s">
        <v>1265</v>
      </c>
      <c r="L451" s="305" t="s">
        <v>4690</v>
      </c>
    </row>
    <row r="452" spans="1:12">
      <c r="A452" s="274">
        <v>449</v>
      </c>
      <c r="B452" s="274" t="s">
        <v>7453</v>
      </c>
      <c r="C452" s="274" t="s">
        <v>12080</v>
      </c>
      <c r="D452" s="862" t="s">
        <v>7454</v>
      </c>
      <c r="E452" s="862">
        <v>27.98</v>
      </c>
      <c r="F452" s="862">
        <v>2076624</v>
      </c>
      <c r="G452" s="862" t="s">
        <v>7455</v>
      </c>
      <c r="H452" s="1022" t="s">
        <v>2870</v>
      </c>
      <c r="I452" s="274" t="s">
        <v>7451</v>
      </c>
      <c r="J452" s="274" t="s">
        <v>7452</v>
      </c>
      <c r="K452" s="862" t="s">
        <v>2058</v>
      </c>
      <c r="L452" s="862" t="s">
        <v>1197</v>
      </c>
    </row>
    <row r="453" spans="1:12">
      <c r="A453" s="1008">
        <v>450</v>
      </c>
      <c r="B453" s="1008" t="s">
        <v>7449</v>
      </c>
      <c r="C453" s="1008" t="s">
        <v>12080</v>
      </c>
      <c r="D453" s="305" t="s">
        <v>7450</v>
      </c>
      <c r="E453" s="305">
        <v>65.92</v>
      </c>
      <c r="F453" s="305">
        <v>3738191</v>
      </c>
      <c r="G453" s="305" t="s">
        <v>5928</v>
      </c>
      <c r="H453" s="1020" t="s">
        <v>2870</v>
      </c>
      <c r="I453" s="1008" t="s">
        <v>7451</v>
      </c>
      <c r="J453" s="1008" t="s">
        <v>7452</v>
      </c>
      <c r="K453" s="305" t="s">
        <v>1179</v>
      </c>
      <c r="L453" s="305" t="s">
        <v>3182</v>
      </c>
    </row>
    <row r="454" spans="1:12" ht="24">
      <c r="A454" s="274">
        <v>451</v>
      </c>
      <c r="B454" s="274" t="s">
        <v>2951</v>
      </c>
      <c r="C454" s="274" t="s">
        <v>2867</v>
      </c>
      <c r="D454" s="862" t="s">
        <v>12257</v>
      </c>
      <c r="E454" s="1021">
        <v>35656.42</v>
      </c>
      <c r="F454" s="862">
        <v>5099005</v>
      </c>
      <c r="G454" s="862" t="s">
        <v>6290</v>
      </c>
      <c r="H454" s="1022" t="s">
        <v>2870</v>
      </c>
      <c r="I454" s="274" t="s">
        <v>12258</v>
      </c>
      <c r="J454" s="274" t="s">
        <v>12259</v>
      </c>
      <c r="K454" s="862" t="s">
        <v>1759</v>
      </c>
      <c r="L454" s="862" t="s">
        <v>12260</v>
      </c>
    </row>
    <row r="455" spans="1:12">
      <c r="A455" s="1008">
        <v>452</v>
      </c>
      <c r="B455" s="1008" t="s">
        <v>2954</v>
      </c>
      <c r="C455" s="1008" t="s">
        <v>2867</v>
      </c>
      <c r="D455" s="305" t="s">
        <v>12261</v>
      </c>
      <c r="E455" s="1019">
        <v>9229.56</v>
      </c>
      <c r="F455" s="305">
        <v>5439574</v>
      </c>
      <c r="G455" s="305" t="s">
        <v>11772</v>
      </c>
      <c r="H455" s="1020" t="s">
        <v>2870</v>
      </c>
      <c r="I455" s="1008" t="s">
        <v>12258</v>
      </c>
      <c r="J455" s="1008" t="s">
        <v>12262</v>
      </c>
      <c r="K455" s="305" t="s">
        <v>1759</v>
      </c>
      <c r="L455" s="305" t="s">
        <v>2927</v>
      </c>
    </row>
    <row r="456" spans="1:12">
      <c r="A456" s="274">
        <v>453</v>
      </c>
      <c r="B456" s="274" t="s">
        <v>12263</v>
      </c>
      <c r="C456" s="274" t="s">
        <v>2867</v>
      </c>
      <c r="D456" s="862" t="s">
        <v>12025</v>
      </c>
      <c r="E456" s="1021">
        <v>4178.58</v>
      </c>
      <c r="F456" s="862">
        <v>5024021</v>
      </c>
      <c r="G456" s="862" t="s">
        <v>12026</v>
      </c>
      <c r="H456" s="1022" t="s">
        <v>2870</v>
      </c>
      <c r="I456" s="274" t="s">
        <v>12258</v>
      </c>
      <c r="J456" s="274" t="s">
        <v>12264</v>
      </c>
      <c r="K456" s="862" t="s">
        <v>1179</v>
      </c>
      <c r="L456" s="862" t="s">
        <v>3550</v>
      </c>
    </row>
    <row r="457" spans="1:12" ht="24">
      <c r="A457" s="1008">
        <v>454</v>
      </c>
      <c r="B457" s="1008" t="s">
        <v>12265</v>
      </c>
      <c r="C457" s="1008" t="s">
        <v>12080</v>
      </c>
      <c r="D457" s="305" t="s">
        <v>12266</v>
      </c>
      <c r="E457" s="305">
        <v>52.77</v>
      </c>
      <c r="F457" s="305">
        <v>2010933</v>
      </c>
      <c r="G457" s="305" t="s">
        <v>7130</v>
      </c>
      <c r="H457" s="1020" t="s">
        <v>2870</v>
      </c>
      <c r="I457" s="1008" t="s">
        <v>7459</v>
      </c>
      <c r="J457" s="1008" t="s">
        <v>7460</v>
      </c>
      <c r="K457" s="305" t="s">
        <v>1207</v>
      </c>
      <c r="L457" s="305" t="s">
        <v>3665</v>
      </c>
    </row>
    <row r="458" spans="1:12" ht="45">
      <c r="A458" s="274">
        <v>455</v>
      </c>
      <c r="B458" s="274" t="s">
        <v>2957</v>
      </c>
      <c r="C458" s="274" t="s">
        <v>2867</v>
      </c>
      <c r="D458" s="862" t="s">
        <v>12267</v>
      </c>
      <c r="E458" s="1021">
        <v>11692.43</v>
      </c>
      <c r="F458" s="862">
        <v>5077834</v>
      </c>
      <c r="G458" s="862" t="s">
        <v>12268</v>
      </c>
      <c r="H458" s="1022" t="s">
        <v>5966</v>
      </c>
      <c r="I458" s="274" t="s">
        <v>7459</v>
      </c>
      <c r="J458" s="274" t="s">
        <v>12269</v>
      </c>
      <c r="K458" s="862" t="s">
        <v>1202</v>
      </c>
      <c r="L458" s="862" t="s">
        <v>2961</v>
      </c>
    </row>
    <row r="459" spans="1:12">
      <c r="A459" s="1008">
        <v>456</v>
      </c>
      <c r="B459" s="1008" t="s">
        <v>7456</v>
      </c>
      <c r="C459" s="1008" t="s">
        <v>12080</v>
      </c>
      <c r="D459" s="305" t="s">
        <v>4462</v>
      </c>
      <c r="E459" s="305">
        <v>140.11000000000001</v>
      </c>
      <c r="F459" s="305">
        <v>2824833</v>
      </c>
      <c r="G459" s="305" t="s">
        <v>7458</v>
      </c>
      <c r="H459" s="1020" t="s">
        <v>2870</v>
      </c>
      <c r="I459" s="1008" t="s">
        <v>7459</v>
      </c>
      <c r="J459" s="1008" t="s">
        <v>7460</v>
      </c>
      <c r="K459" s="305" t="s">
        <v>1239</v>
      </c>
      <c r="L459" s="305" t="s">
        <v>3163</v>
      </c>
    </row>
    <row r="460" spans="1:12" ht="45">
      <c r="A460" s="274">
        <v>457</v>
      </c>
      <c r="B460" s="274" t="s">
        <v>7465</v>
      </c>
      <c r="C460" s="274" t="s">
        <v>12080</v>
      </c>
      <c r="D460" s="862" t="s">
        <v>7466</v>
      </c>
      <c r="E460" s="862">
        <v>39.67</v>
      </c>
      <c r="F460" s="862">
        <v>2075652</v>
      </c>
      <c r="G460" s="862" t="s">
        <v>6295</v>
      </c>
      <c r="H460" s="1022" t="s">
        <v>5966</v>
      </c>
      <c r="I460" s="274" t="s">
        <v>7463</v>
      </c>
      <c r="J460" s="274" t="s">
        <v>7464</v>
      </c>
      <c r="K460" s="862" t="s">
        <v>2022</v>
      </c>
      <c r="L460" s="862" t="s">
        <v>2903</v>
      </c>
    </row>
    <row r="461" spans="1:12" ht="45">
      <c r="A461" s="1008">
        <v>458</v>
      </c>
      <c r="B461" s="1008" t="s">
        <v>7461</v>
      </c>
      <c r="C461" s="1008" t="s">
        <v>12080</v>
      </c>
      <c r="D461" s="305" t="s">
        <v>7462</v>
      </c>
      <c r="E461" s="305">
        <v>46.13</v>
      </c>
      <c r="F461" s="305">
        <v>2075652</v>
      </c>
      <c r="G461" s="305" t="s">
        <v>6295</v>
      </c>
      <c r="H461" s="1020" t="s">
        <v>5966</v>
      </c>
      <c r="I461" s="1008" t="s">
        <v>7463</v>
      </c>
      <c r="J461" s="1008" t="s">
        <v>7464</v>
      </c>
      <c r="K461" s="305" t="s">
        <v>2022</v>
      </c>
      <c r="L461" s="305" t="s">
        <v>2903</v>
      </c>
    </row>
    <row r="462" spans="1:12">
      <c r="A462" s="274">
        <v>459</v>
      </c>
      <c r="B462" s="274" t="s">
        <v>7467</v>
      </c>
      <c r="C462" s="274" t="s">
        <v>12080</v>
      </c>
      <c r="D462" s="862" t="s">
        <v>7468</v>
      </c>
      <c r="E462" s="862">
        <v>254.79</v>
      </c>
      <c r="F462" s="862">
        <v>2800128</v>
      </c>
      <c r="G462" s="862" t="s">
        <v>7469</v>
      </c>
      <c r="H462" s="1022" t="s">
        <v>2870</v>
      </c>
      <c r="I462" s="274" t="s">
        <v>7470</v>
      </c>
      <c r="J462" s="274" t="s">
        <v>7471</v>
      </c>
      <c r="K462" s="862" t="s">
        <v>1239</v>
      </c>
      <c r="L462" s="862" t="s">
        <v>5899</v>
      </c>
    </row>
    <row r="463" spans="1:12">
      <c r="A463" s="1008">
        <v>460</v>
      </c>
      <c r="B463" s="1008" t="s">
        <v>7472</v>
      </c>
      <c r="C463" s="1008" t="s">
        <v>12080</v>
      </c>
      <c r="D463" s="305" t="s">
        <v>5989</v>
      </c>
      <c r="E463" s="305">
        <v>26.45</v>
      </c>
      <c r="F463" s="305">
        <v>2638185</v>
      </c>
      <c r="G463" s="305" t="s">
        <v>7473</v>
      </c>
      <c r="H463" s="1020" t="s">
        <v>2870</v>
      </c>
      <c r="I463" s="1008" t="s">
        <v>7474</v>
      </c>
      <c r="J463" s="1008" t="s">
        <v>7475</v>
      </c>
      <c r="K463" s="305" t="s">
        <v>1202</v>
      </c>
      <c r="L463" s="305" t="s">
        <v>3219</v>
      </c>
    </row>
    <row r="464" spans="1:12">
      <c r="A464" s="274">
        <v>461</v>
      </c>
      <c r="B464" s="274" t="s">
        <v>7476</v>
      </c>
      <c r="C464" s="274" t="s">
        <v>12080</v>
      </c>
      <c r="D464" s="862" t="s">
        <v>7477</v>
      </c>
      <c r="E464" s="862">
        <v>55.66</v>
      </c>
      <c r="F464" s="862">
        <v>5369223</v>
      </c>
      <c r="G464" s="862" t="s">
        <v>7478</v>
      </c>
      <c r="H464" s="1022" t="s">
        <v>2870</v>
      </c>
      <c r="I464" s="274" t="s">
        <v>7479</v>
      </c>
      <c r="J464" s="274" t="s">
        <v>7480</v>
      </c>
      <c r="K464" s="862" t="s">
        <v>1213</v>
      </c>
      <c r="L464" s="862" t="s">
        <v>3105</v>
      </c>
    </row>
    <row r="465" spans="1:12" ht="24">
      <c r="A465" s="1008">
        <v>462</v>
      </c>
      <c r="B465" s="1008" t="s">
        <v>7481</v>
      </c>
      <c r="C465" s="1008" t="s">
        <v>12080</v>
      </c>
      <c r="D465" s="305" t="s">
        <v>7482</v>
      </c>
      <c r="E465" s="305">
        <v>202.71</v>
      </c>
      <c r="F465" s="305">
        <v>4251148</v>
      </c>
      <c r="G465" s="305" t="s">
        <v>2874</v>
      </c>
      <c r="H465" s="1020" t="s">
        <v>2870</v>
      </c>
      <c r="I465" s="1008" t="s">
        <v>7483</v>
      </c>
      <c r="J465" s="1008" t="s">
        <v>7484</v>
      </c>
      <c r="K465" s="305" t="s">
        <v>1239</v>
      </c>
      <c r="L465" s="305" t="s">
        <v>5899</v>
      </c>
    </row>
    <row r="466" spans="1:12" ht="24">
      <c r="A466" s="274">
        <v>463</v>
      </c>
      <c r="B466" s="274" t="s">
        <v>7485</v>
      </c>
      <c r="C466" s="274" t="s">
        <v>12080</v>
      </c>
      <c r="D466" s="862" t="s">
        <v>7486</v>
      </c>
      <c r="E466" s="862">
        <v>149.79</v>
      </c>
      <c r="F466" s="862">
        <v>2069849</v>
      </c>
      <c r="G466" s="862" t="s">
        <v>7487</v>
      </c>
      <c r="H466" s="1022" t="s">
        <v>2870</v>
      </c>
      <c r="I466" s="274" t="s">
        <v>7483</v>
      </c>
      <c r="J466" s="274" t="s">
        <v>7488</v>
      </c>
      <c r="K466" s="862" t="s">
        <v>1239</v>
      </c>
      <c r="L466" s="862" t="s">
        <v>5899</v>
      </c>
    </row>
    <row r="467" spans="1:12">
      <c r="A467" s="1008">
        <v>464</v>
      </c>
      <c r="B467" s="1008" t="s">
        <v>7496</v>
      </c>
      <c r="C467" s="1008" t="s">
        <v>12080</v>
      </c>
      <c r="D467" s="305" t="s">
        <v>5891</v>
      </c>
      <c r="E467" s="305">
        <v>232.1</v>
      </c>
      <c r="F467" s="305">
        <v>2019086</v>
      </c>
      <c r="G467" s="305" t="s">
        <v>3609</v>
      </c>
      <c r="H467" s="1020" t="s">
        <v>2870</v>
      </c>
      <c r="I467" s="1008" t="s">
        <v>7491</v>
      </c>
      <c r="J467" s="1008" t="s">
        <v>7492</v>
      </c>
      <c r="K467" s="305" t="s">
        <v>1239</v>
      </c>
      <c r="L467" s="305" t="s">
        <v>3610</v>
      </c>
    </row>
    <row r="468" spans="1:12">
      <c r="A468" s="274">
        <v>465</v>
      </c>
      <c r="B468" s="274" t="s">
        <v>7493</v>
      </c>
      <c r="C468" s="274" t="s">
        <v>12080</v>
      </c>
      <c r="D468" s="862" t="s">
        <v>7494</v>
      </c>
      <c r="E468" s="862">
        <v>27.2</v>
      </c>
      <c r="F468" s="862">
        <v>2060825</v>
      </c>
      <c r="G468" s="862" t="s">
        <v>7495</v>
      </c>
      <c r="H468" s="1022" t="s">
        <v>2870</v>
      </c>
      <c r="I468" s="274" t="s">
        <v>7491</v>
      </c>
      <c r="J468" s="274" t="s">
        <v>7492</v>
      </c>
      <c r="K468" s="862" t="s">
        <v>824</v>
      </c>
      <c r="L468" s="862" t="s">
        <v>6172</v>
      </c>
    </row>
    <row r="469" spans="1:12" ht="24">
      <c r="A469" s="1008">
        <v>466</v>
      </c>
      <c r="B469" s="1008" t="s">
        <v>7489</v>
      </c>
      <c r="C469" s="1008" t="s">
        <v>12080</v>
      </c>
      <c r="D469" s="305" t="s">
        <v>3273</v>
      </c>
      <c r="E469" s="305">
        <v>30.74</v>
      </c>
      <c r="F469" s="305">
        <v>2786893</v>
      </c>
      <c r="G469" s="305" t="s">
        <v>7490</v>
      </c>
      <c r="H469" s="305" t="s">
        <v>5872</v>
      </c>
      <c r="I469" s="1008" t="s">
        <v>7491</v>
      </c>
      <c r="J469" s="1008" t="s">
        <v>7492</v>
      </c>
      <c r="K469" s="305" t="s">
        <v>824</v>
      </c>
      <c r="L469" s="305" t="s">
        <v>3273</v>
      </c>
    </row>
    <row r="470" spans="1:12" ht="24">
      <c r="A470" s="274">
        <v>467</v>
      </c>
      <c r="B470" s="274" t="s">
        <v>7502</v>
      </c>
      <c r="C470" s="274" t="s">
        <v>12080</v>
      </c>
      <c r="D470" s="862" t="s">
        <v>7503</v>
      </c>
      <c r="E470" s="862">
        <v>77.48</v>
      </c>
      <c r="F470" s="862">
        <v>2549204</v>
      </c>
      <c r="G470" s="862" t="s">
        <v>7504</v>
      </c>
      <c r="H470" s="1022" t="s">
        <v>2870</v>
      </c>
      <c r="I470" s="274" t="s">
        <v>7500</v>
      </c>
      <c r="J470" s="274" t="s">
        <v>7501</v>
      </c>
      <c r="K470" s="862" t="s">
        <v>2022</v>
      </c>
      <c r="L470" s="862" t="s">
        <v>3059</v>
      </c>
    </row>
    <row r="471" spans="1:12" ht="24">
      <c r="A471" s="1008">
        <v>468</v>
      </c>
      <c r="B471" s="1008" t="s">
        <v>7497</v>
      </c>
      <c r="C471" s="1008" t="s">
        <v>12080</v>
      </c>
      <c r="D471" s="305" t="s">
        <v>7498</v>
      </c>
      <c r="E471" s="305">
        <v>412.84</v>
      </c>
      <c r="F471" s="305">
        <v>5073642</v>
      </c>
      <c r="G471" s="305" t="s">
        <v>7499</v>
      </c>
      <c r="H471" s="305" t="s">
        <v>5872</v>
      </c>
      <c r="I471" s="1008" t="s">
        <v>7500</v>
      </c>
      <c r="J471" s="1008" t="s">
        <v>7501</v>
      </c>
      <c r="K471" s="305" t="s">
        <v>1239</v>
      </c>
      <c r="L471" s="305" t="s">
        <v>5899</v>
      </c>
    </row>
    <row r="472" spans="1:12">
      <c r="A472" s="274">
        <v>469</v>
      </c>
      <c r="B472" s="274" t="s">
        <v>7505</v>
      </c>
      <c r="C472" s="274" t="s">
        <v>12080</v>
      </c>
      <c r="D472" s="862" t="s">
        <v>7506</v>
      </c>
      <c r="E472" s="862">
        <v>30.62</v>
      </c>
      <c r="F472" s="862">
        <v>2582457</v>
      </c>
      <c r="G472" s="862" t="s">
        <v>7507</v>
      </c>
      <c r="H472" s="1022" t="s">
        <v>2870</v>
      </c>
      <c r="I472" s="274" t="s">
        <v>7508</v>
      </c>
      <c r="J472" s="274" t="s">
        <v>7509</v>
      </c>
      <c r="K472" s="862" t="s">
        <v>1202</v>
      </c>
      <c r="L472" s="862" t="s">
        <v>12099</v>
      </c>
    </row>
    <row r="473" spans="1:12">
      <c r="A473" s="1008">
        <v>470</v>
      </c>
      <c r="B473" s="1008" t="s">
        <v>7510</v>
      </c>
      <c r="C473" s="1008" t="s">
        <v>12080</v>
      </c>
      <c r="D473" s="305" t="s">
        <v>7511</v>
      </c>
      <c r="E473" s="305">
        <v>154.56</v>
      </c>
      <c r="F473" s="305">
        <v>5535565</v>
      </c>
      <c r="G473" s="305" t="s">
        <v>7512</v>
      </c>
      <c r="H473" s="1020" t="s">
        <v>2870</v>
      </c>
      <c r="I473" s="1008" t="s">
        <v>7513</v>
      </c>
      <c r="J473" s="1008" t="s">
        <v>7514</v>
      </c>
      <c r="K473" s="305" t="s">
        <v>2058</v>
      </c>
      <c r="L473" s="305" t="s">
        <v>6051</v>
      </c>
    </row>
    <row r="474" spans="1:12" ht="24">
      <c r="A474" s="274">
        <v>471</v>
      </c>
      <c r="B474" s="274" t="s">
        <v>7515</v>
      </c>
      <c r="C474" s="274" t="s">
        <v>12080</v>
      </c>
      <c r="D474" s="862" t="s">
        <v>7511</v>
      </c>
      <c r="E474" s="862">
        <v>282.83999999999997</v>
      </c>
      <c r="F474" s="862">
        <v>2825457</v>
      </c>
      <c r="G474" s="862" t="s">
        <v>7516</v>
      </c>
      <c r="H474" s="862" t="s">
        <v>5872</v>
      </c>
      <c r="I474" s="274" t="s">
        <v>7513</v>
      </c>
      <c r="J474" s="274" t="s">
        <v>7514</v>
      </c>
      <c r="K474" s="862" t="s">
        <v>2058</v>
      </c>
      <c r="L474" s="862" t="s">
        <v>6051</v>
      </c>
    </row>
    <row r="475" spans="1:12" ht="24">
      <c r="A475" s="1008">
        <v>472</v>
      </c>
      <c r="B475" s="1008" t="s">
        <v>7517</v>
      </c>
      <c r="C475" s="1008" t="s">
        <v>12080</v>
      </c>
      <c r="D475" s="305" t="s">
        <v>7518</v>
      </c>
      <c r="E475" s="305">
        <v>390.28</v>
      </c>
      <c r="F475" s="305">
        <v>2550466</v>
      </c>
      <c r="G475" s="305" t="s">
        <v>5985</v>
      </c>
      <c r="H475" s="1020" t="s">
        <v>2870</v>
      </c>
      <c r="I475" s="1008" t="s">
        <v>7519</v>
      </c>
      <c r="J475" s="1008" t="s">
        <v>7520</v>
      </c>
      <c r="K475" s="305" t="s">
        <v>1173</v>
      </c>
      <c r="L475" s="305" t="s">
        <v>3723</v>
      </c>
    </row>
    <row r="476" spans="1:12">
      <c r="A476" s="274">
        <v>473</v>
      </c>
      <c r="B476" s="274" t="s">
        <v>7521</v>
      </c>
      <c r="C476" s="274" t="s">
        <v>12080</v>
      </c>
      <c r="D476" s="862" t="s">
        <v>7522</v>
      </c>
      <c r="E476" s="862">
        <v>28.65</v>
      </c>
      <c r="F476" s="862">
        <v>2736381</v>
      </c>
      <c r="G476" s="862" t="s">
        <v>7523</v>
      </c>
      <c r="H476" s="1022" t="s">
        <v>2870</v>
      </c>
      <c r="I476" s="274" t="s">
        <v>7524</v>
      </c>
      <c r="J476" s="274" t="s">
        <v>7525</v>
      </c>
      <c r="K476" s="862" t="s">
        <v>2058</v>
      </c>
      <c r="L476" s="862" t="s">
        <v>1218</v>
      </c>
    </row>
    <row r="477" spans="1:12" ht="24">
      <c r="A477" s="1008">
        <v>474</v>
      </c>
      <c r="B477" s="1008" t="s">
        <v>7526</v>
      </c>
      <c r="C477" s="1008" t="s">
        <v>12080</v>
      </c>
      <c r="D477" s="305" t="s">
        <v>7527</v>
      </c>
      <c r="E477" s="305">
        <v>114.68</v>
      </c>
      <c r="F477" s="305">
        <v>2825643</v>
      </c>
      <c r="G477" s="305" t="s">
        <v>7528</v>
      </c>
      <c r="H477" s="1020" t="s">
        <v>2870</v>
      </c>
      <c r="I477" s="1008" t="s">
        <v>7524</v>
      </c>
      <c r="J477" s="1008" t="s">
        <v>7525</v>
      </c>
      <c r="K477" s="305" t="s">
        <v>1202</v>
      </c>
      <c r="L477" s="305" t="s">
        <v>3219</v>
      </c>
    </row>
    <row r="478" spans="1:12" ht="24">
      <c r="A478" s="274">
        <v>475</v>
      </c>
      <c r="B478" s="274" t="s">
        <v>7533</v>
      </c>
      <c r="C478" s="274" t="s">
        <v>12080</v>
      </c>
      <c r="D478" s="862" t="s">
        <v>7534</v>
      </c>
      <c r="E478" s="862">
        <v>76.08</v>
      </c>
      <c r="F478" s="862">
        <v>2107511</v>
      </c>
      <c r="G478" s="862" t="s">
        <v>7530</v>
      </c>
      <c r="H478" s="1022" t="s">
        <v>2870</v>
      </c>
      <c r="I478" s="274" t="s">
        <v>7531</v>
      </c>
      <c r="J478" s="274" t="s">
        <v>7532</v>
      </c>
      <c r="K478" s="862" t="s">
        <v>1202</v>
      </c>
      <c r="L478" s="862" t="s">
        <v>3006</v>
      </c>
    </row>
    <row r="479" spans="1:12">
      <c r="A479" s="1008">
        <v>476</v>
      </c>
      <c r="B479" s="1008" t="s">
        <v>7529</v>
      </c>
      <c r="C479" s="1008" t="s">
        <v>12080</v>
      </c>
      <c r="D479" s="305" t="s">
        <v>3137</v>
      </c>
      <c r="E479" s="305">
        <v>74.98</v>
      </c>
      <c r="F479" s="305">
        <v>2107511</v>
      </c>
      <c r="G479" s="305" t="s">
        <v>7530</v>
      </c>
      <c r="H479" s="1020" t="s">
        <v>2870</v>
      </c>
      <c r="I479" s="1008" t="s">
        <v>7531</v>
      </c>
      <c r="J479" s="1008" t="s">
        <v>7532</v>
      </c>
      <c r="K479" s="305" t="s">
        <v>1202</v>
      </c>
      <c r="L479" s="305" t="s">
        <v>3006</v>
      </c>
    </row>
    <row r="480" spans="1:12">
      <c r="A480" s="274">
        <v>477</v>
      </c>
      <c r="B480" s="274" t="s">
        <v>7535</v>
      </c>
      <c r="C480" s="274" t="s">
        <v>12080</v>
      </c>
      <c r="D480" s="862" t="s">
        <v>7536</v>
      </c>
      <c r="E480" s="862">
        <v>120.83</v>
      </c>
      <c r="F480" s="862">
        <v>2054701</v>
      </c>
      <c r="G480" s="862" t="s">
        <v>5907</v>
      </c>
      <c r="H480" s="1022" t="s">
        <v>2870</v>
      </c>
      <c r="I480" s="274" t="s">
        <v>7537</v>
      </c>
      <c r="J480" s="274" t="s">
        <v>7538</v>
      </c>
      <c r="K480" s="862" t="s">
        <v>1223</v>
      </c>
      <c r="L480" s="862" t="s">
        <v>7336</v>
      </c>
    </row>
    <row r="481" spans="1:12" ht="24">
      <c r="A481" s="1008">
        <v>478</v>
      </c>
      <c r="B481" s="1008" t="s">
        <v>2962</v>
      </c>
      <c r="C481" s="1008" t="s">
        <v>2867</v>
      </c>
      <c r="D481" s="305" t="s">
        <v>12270</v>
      </c>
      <c r="E481" s="1019">
        <v>3273.91</v>
      </c>
      <c r="F481" s="305">
        <v>5108241</v>
      </c>
      <c r="G481" s="305" t="s">
        <v>2964</v>
      </c>
      <c r="H481" s="305" t="s">
        <v>5872</v>
      </c>
      <c r="I481" s="1008" t="s">
        <v>7537</v>
      </c>
      <c r="J481" s="1008" t="s">
        <v>11342</v>
      </c>
      <c r="K481" s="305" t="s">
        <v>1265</v>
      </c>
      <c r="L481" s="305" t="s">
        <v>2965</v>
      </c>
    </row>
    <row r="482" spans="1:12">
      <c r="A482" s="274">
        <v>479</v>
      </c>
      <c r="B482" s="274" t="s">
        <v>7539</v>
      </c>
      <c r="C482" s="274" t="s">
        <v>12080</v>
      </c>
      <c r="D482" s="862" t="s">
        <v>7540</v>
      </c>
      <c r="E482" s="862">
        <v>588.21</v>
      </c>
      <c r="F482" s="862">
        <v>2054701</v>
      </c>
      <c r="G482" s="862" t="s">
        <v>5907</v>
      </c>
      <c r="H482" s="1022" t="s">
        <v>2870</v>
      </c>
      <c r="I482" s="274" t="s">
        <v>7537</v>
      </c>
      <c r="J482" s="274" t="s">
        <v>7538</v>
      </c>
      <c r="K482" s="862" t="s">
        <v>1223</v>
      </c>
      <c r="L482" s="862" t="s">
        <v>7336</v>
      </c>
    </row>
    <row r="483" spans="1:12">
      <c r="A483" s="1008">
        <v>480</v>
      </c>
      <c r="B483" s="1008" t="s">
        <v>2966</v>
      </c>
      <c r="C483" s="1008" t="s">
        <v>2867</v>
      </c>
      <c r="D483" s="305" t="s">
        <v>12271</v>
      </c>
      <c r="E483" s="1019">
        <v>6708.61</v>
      </c>
      <c r="F483" s="305">
        <v>2291142</v>
      </c>
      <c r="G483" s="305" t="s">
        <v>2968</v>
      </c>
      <c r="H483" s="1020" t="s">
        <v>2870</v>
      </c>
      <c r="I483" s="1008" t="s">
        <v>12272</v>
      </c>
      <c r="J483" s="1008" t="s">
        <v>12273</v>
      </c>
      <c r="K483" s="305" t="s">
        <v>2022</v>
      </c>
      <c r="L483" s="305" t="s">
        <v>2969</v>
      </c>
    </row>
    <row r="484" spans="1:12">
      <c r="A484" s="274">
        <v>481</v>
      </c>
      <c r="B484" s="274" t="s">
        <v>2970</v>
      </c>
      <c r="C484" s="274" t="s">
        <v>2867</v>
      </c>
      <c r="D484" s="862" t="s">
        <v>12274</v>
      </c>
      <c r="E484" s="862">
        <v>34.17</v>
      </c>
      <c r="F484" s="862">
        <v>5099005</v>
      </c>
      <c r="G484" s="862" t="s">
        <v>6290</v>
      </c>
      <c r="H484" s="1022" t="s">
        <v>2870</v>
      </c>
      <c r="I484" s="274" t="s">
        <v>7544</v>
      </c>
      <c r="J484" s="274" t="s">
        <v>12275</v>
      </c>
      <c r="K484" s="862" t="s">
        <v>1759</v>
      </c>
      <c r="L484" s="862" t="s">
        <v>2927</v>
      </c>
    </row>
    <row r="485" spans="1:12" ht="45">
      <c r="A485" s="1008">
        <v>482</v>
      </c>
      <c r="B485" s="1008" t="s">
        <v>7541</v>
      </c>
      <c r="C485" s="1008" t="s">
        <v>12080</v>
      </c>
      <c r="D485" s="305" t="s">
        <v>7542</v>
      </c>
      <c r="E485" s="305">
        <v>189.54</v>
      </c>
      <c r="F485" s="305">
        <v>5048486</v>
      </c>
      <c r="G485" s="305" t="s">
        <v>7543</v>
      </c>
      <c r="H485" s="1020" t="s">
        <v>5966</v>
      </c>
      <c r="I485" s="1008" t="s">
        <v>7544</v>
      </c>
      <c r="J485" s="1008" t="s">
        <v>7545</v>
      </c>
      <c r="K485" s="305" t="s">
        <v>1239</v>
      </c>
      <c r="L485" s="305" t="s">
        <v>3382</v>
      </c>
    </row>
    <row r="486" spans="1:12" ht="24">
      <c r="A486" s="274">
        <v>483</v>
      </c>
      <c r="B486" s="274" t="s">
        <v>7546</v>
      </c>
      <c r="C486" s="274" t="s">
        <v>12080</v>
      </c>
      <c r="D486" s="862" t="s">
        <v>7547</v>
      </c>
      <c r="E486" s="862">
        <v>89.3</v>
      </c>
      <c r="F486" s="862">
        <v>2696304</v>
      </c>
      <c r="G486" s="862" t="s">
        <v>3572</v>
      </c>
      <c r="H486" s="1022" t="s">
        <v>2870</v>
      </c>
      <c r="I486" s="274" t="s">
        <v>7548</v>
      </c>
      <c r="J486" s="274" t="s">
        <v>7549</v>
      </c>
      <c r="K486" s="862" t="s">
        <v>2022</v>
      </c>
      <c r="L486" s="862" t="s">
        <v>3542</v>
      </c>
    </row>
    <row r="487" spans="1:12">
      <c r="A487" s="1008">
        <v>484</v>
      </c>
      <c r="B487" s="1008" t="s">
        <v>7550</v>
      </c>
      <c r="C487" s="1008" t="s">
        <v>12080</v>
      </c>
      <c r="D487" s="305" t="s">
        <v>3364</v>
      </c>
      <c r="E487" s="305">
        <v>222.34</v>
      </c>
      <c r="F487" s="305">
        <v>5051134</v>
      </c>
      <c r="G487" s="305" t="s">
        <v>6385</v>
      </c>
      <c r="H487" s="1020" t="s">
        <v>2870</v>
      </c>
      <c r="I487" s="1008" t="s">
        <v>7551</v>
      </c>
      <c r="J487" s="1008" t="s">
        <v>7552</v>
      </c>
      <c r="K487" s="305" t="s">
        <v>2022</v>
      </c>
      <c r="L487" s="305" t="s">
        <v>3542</v>
      </c>
    </row>
    <row r="488" spans="1:12" ht="45">
      <c r="A488" s="274">
        <v>485</v>
      </c>
      <c r="B488" s="274" t="s">
        <v>7557</v>
      </c>
      <c r="C488" s="274" t="s">
        <v>12080</v>
      </c>
      <c r="D488" s="862" t="s">
        <v>7558</v>
      </c>
      <c r="E488" s="862">
        <v>164.14</v>
      </c>
      <c r="F488" s="862">
        <v>2812231</v>
      </c>
      <c r="G488" s="862" t="s">
        <v>7559</v>
      </c>
      <c r="H488" s="1022" t="s">
        <v>5966</v>
      </c>
      <c r="I488" s="274" t="s">
        <v>7555</v>
      </c>
      <c r="J488" s="274" t="s">
        <v>7556</v>
      </c>
      <c r="K488" s="862" t="s">
        <v>1213</v>
      </c>
      <c r="L488" s="862" t="s">
        <v>3105</v>
      </c>
    </row>
    <row r="489" spans="1:12" ht="24">
      <c r="A489" s="1008">
        <v>486</v>
      </c>
      <c r="B489" s="1008" t="s">
        <v>7553</v>
      </c>
      <c r="C489" s="1008" t="s">
        <v>12080</v>
      </c>
      <c r="D489" s="305" t="s">
        <v>7554</v>
      </c>
      <c r="E489" s="305">
        <v>620.63</v>
      </c>
      <c r="F489" s="305">
        <v>2550466</v>
      </c>
      <c r="G489" s="305" t="s">
        <v>5985</v>
      </c>
      <c r="H489" s="1020" t="s">
        <v>2870</v>
      </c>
      <c r="I489" s="1008" t="s">
        <v>7555</v>
      </c>
      <c r="J489" s="1008" t="s">
        <v>7556</v>
      </c>
      <c r="K489" s="305" t="s">
        <v>1173</v>
      </c>
      <c r="L489" s="305" t="s">
        <v>3723</v>
      </c>
    </row>
    <row r="490" spans="1:12">
      <c r="A490" s="274">
        <v>487</v>
      </c>
      <c r="B490" s="274" t="s">
        <v>7560</v>
      </c>
      <c r="C490" s="274" t="s">
        <v>12080</v>
      </c>
      <c r="D490" s="862" t="s">
        <v>7561</v>
      </c>
      <c r="E490" s="862">
        <v>49.55</v>
      </c>
      <c r="F490" s="862">
        <v>2609436</v>
      </c>
      <c r="G490" s="862" t="s">
        <v>6771</v>
      </c>
      <c r="H490" s="1022" t="s">
        <v>2870</v>
      </c>
      <c r="I490" s="274" t="s">
        <v>7562</v>
      </c>
      <c r="J490" s="274" t="s">
        <v>7563</v>
      </c>
      <c r="K490" s="862" t="s">
        <v>1265</v>
      </c>
      <c r="L490" s="862" t="s">
        <v>4421</v>
      </c>
    </row>
    <row r="491" spans="1:12" ht="24">
      <c r="A491" s="1008">
        <v>488</v>
      </c>
      <c r="B491" s="1008" t="s">
        <v>7564</v>
      </c>
      <c r="C491" s="1008" t="s">
        <v>12080</v>
      </c>
      <c r="D491" s="305" t="s">
        <v>7565</v>
      </c>
      <c r="E491" s="305">
        <v>344.84</v>
      </c>
      <c r="F491" s="305">
        <v>2654652</v>
      </c>
      <c r="G491" s="305" t="s">
        <v>7566</v>
      </c>
      <c r="H491" s="1020" t="s">
        <v>2870</v>
      </c>
      <c r="I491" s="1008" t="s">
        <v>7567</v>
      </c>
      <c r="J491" s="1008" t="s">
        <v>7568</v>
      </c>
      <c r="K491" s="305" t="s">
        <v>3389</v>
      </c>
      <c r="L491" s="305" t="s">
        <v>12276</v>
      </c>
    </row>
    <row r="492" spans="1:12">
      <c r="A492" s="274">
        <v>489</v>
      </c>
      <c r="B492" s="274" t="s">
        <v>7570</v>
      </c>
      <c r="C492" s="274" t="s">
        <v>12080</v>
      </c>
      <c r="D492" s="862" t="s">
        <v>7571</v>
      </c>
      <c r="E492" s="862">
        <v>86.96</v>
      </c>
      <c r="F492" s="862">
        <v>2024128</v>
      </c>
      <c r="G492" s="862" t="s">
        <v>7572</v>
      </c>
      <c r="H492" s="1022" t="s">
        <v>2870</v>
      </c>
      <c r="I492" s="274" t="s">
        <v>7567</v>
      </c>
      <c r="J492" s="274" t="s">
        <v>7573</v>
      </c>
      <c r="K492" s="862" t="s">
        <v>1239</v>
      </c>
      <c r="L492" s="862" t="s">
        <v>3002</v>
      </c>
    </row>
    <row r="493" spans="1:12">
      <c r="A493" s="1008">
        <v>490</v>
      </c>
      <c r="B493" s="1008" t="s">
        <v>12277</v>
      </c>
      <c r="C493" s="1008" t="s">
        <v>2867</v>
      </c>
      <c r="D493" s="305" t="s">
        <v>4420</v>
      </c>
      <c r="E493" s="1019">
        <v>1735.55</v>
      </c>
      <c r="F493" s="305">
        <v>5107733</v>
      </c>
      <c r="G493" s="305" t="s">
        <v>5744</v>
      </c>
      <c r="H493" s="1020" t="s">
        <v>2870</v>
      </c>
      <c r="I493" s="1008" t="s">
        <v>12278</v>
      </c>
      <c r="J493" s="1008" t="s">
        <v>12279</v>
      </c>
      <c r="K493" s="305" t="s">
        <v>1179</v>
      </c>
      <c r="L493" s="305" t="s">
        <v>3486</v>
      </c>
    </row>
    <row r="494" spans="1:12">
      <c r="A494" s="274">
        <v>491</v>
      </c>
      <c r="B494" s="274" t="s">
        <v>7574</v>
      </c>
      <c r="C494" s="274" t="s">
        <v>12080</v>
      </c>
      <c r="D494" s="862" t="s">
        <v>7575</v>
      </c>
      <c r="E494" s="862">
        <v>64.78</v>
      </c>
      <c r="F494" s="862">
        <v>2775093</v>
      </c>
      <c r="G494" s="862" t="s">
        <v>7576</v>
      </c>
      <c r="H494" s="1022" t="s">
        <v>2870</v>
      </c>
      <c r="I494" s="274" t="s">
        <v>7577</v>
      </c>
      <c r="J494" s="274" t="s">
        <v>7578</v>
      </c>
      <c r="K494" s="862" t="s">
        <v>2058</v>
      </c>
      <c r="L494" s="862" t="s">
        <v>2070</v>
      </c>
    </row>
    <row r="495" spans="1:12" ht="24">
      <c r="A495" s="1008">
        <v>492</v>
      </c>
      <c r="B495" s="1008" t="s">
        <v>7579</v>
      </c>
      <c r="C495" s="1008" t="s">
        <v>12080</v>
      </c>
      <c r="D495" s="305" t="s">
        <v>7580</v>
      </c>
      <c r="E495" s="305">
        <v>55.09</v>
      </c>
      <c r="F495" s="305">
        <v>5149703</v>
      </c>
      <c r="G495" s="305" t="s">
        <v>7581</v>
      </c>
      <c r="H495" s="305" t="s">
        <v>5872</v>
      </c>
      <c r="I495" s="1008" t="s">
        <v>7582</v>
      </c>
      <c r="J495" s="1008" t="s">
        <v>7583</v>
      </c>
      <c r="K495" s="305" t="s">
        <v>1239</v>
      </c>
      <c r="L495" s="305" t="s">
        <v>3732</v>
      </c>
    </row>
    <row r="496" spans="1:12" ht="45">
      <c r="A496" s="274">
        <v>493</v>
      </c>
      <c r="B496" s="274" t="s">
        <v>2972</v>
      </c>
      <c r="C496" s="274" t="s">
        <v>2867</v>
      </c>
      <c r="D496" s="862" t="s">
        <v>12280</v>
      </c>
      <c r="E496" s="1021">
        <v>1445.12</v>
      </c>
      <c r="F496" s="862">
        <v>2075652</v>
      </c>
      <c r="G496" s="862" t="s">
        <v>6295</v>
      </c>
      <c r="H496" s="1022" t="s">
        <v>5966</v>
      </c>
      <c r="I496" s="274" t="s">
        <v>12281</v>
      </c>
      <c r="J496" s="274" t="s">
        <v>12282</v>
      </c>
      <c r="K496" s="862" t="s">
        <v>2022</v>
      </c>
      <c r="L496" s="862" t="s">
        <v>2903</v>
      </c>
    </row>
    <row r="497" spans="1:12" ht="45">
      <c r="A497" s="1008">
        <v>494</v>
      </c>
      <c r="B497" s="1008" t="s">
        <v>12283</v>
      </c>
      <c r="C497" s="1008" t="s">
        <v>2867</v>
      </c>
      <c r="D497" s="305" t="s">
        <v>12284</v>
      </c>
      <c r="E497" s="305">
        <v>23.73</v>
      </c>
      <c r="F497" s="305">
        <v>2075652</v>
      </c>
      <c r="G497" s="305" t="s">
        <v>6295</v>
      </c>
      <c r="H497" s="1020" t="s">
        <v>5966</v>
      </c>
      <c r="I497" s="1008" t="s">
        <v>12281</v>
      </c>
      <c r="J497" s="1008" t="s">
        <v>12282</v>
      </c>
      <c r="K497" s="305" t="s">
        <v>2022</v>
      </c>
      <c r="L497" s="305" t="s">
        <v>2903</v>
      </c>
    </row>
    <row r="498" spans="1:12">
      <c r="A498" s="274">
        <v>495</v>
      </c>
      <c r="B498" s="274" t="s">
        <v>12285</v>
      </c>
      <c r="C498" s="274" t="s">
        <v>2867</v>
      </c>
      <c r="D498" s="862" t="s">
        <v>9007</v>
      </c>
      <c r="E498" s="862">
        <v>905.35</v>
      </c>
      <c r="F498" s="862">
        <v>5073189</v>
      </c>
      <c r="G498" s="862" t="s">
        <v>6147</v>
      </c>
      <c r="H498" s="1022" t="s">
        <v>2870</v>
      </c>
      <c r="I498" s="274" t="s">
        <v>12281</v>
      </c>
      <c r="J498" s="274" t="s">
        <v>12282</v>
      </c>
      <c r="K498" s="862" t="s">
        <v>2022</v>
      </c>
      <c r="L498" s="862" t="s">
        <v>2903</v>
      </c>
    </row>
    <row r="499" spans="1:12">
      <c r="A499" s="1008">
        <v>496</v>
      </c>
      <c r="B499" s="1008" t="s">
        <v>12286</v>
      </c>
      <c r="C499" s="1008" t="s">
        <v>2867</v>
      </c>
      <c r="D499" s="305" t="s">
        <v>10158</v>
      </c>
      <c r="E499" s="305">
        <v>8.33</v>
      </c>
      <c r="F499" s="305">
        <v>5935539</v>
      </c>
      <c r="G499" s="305" t="s">
        <v>6031</v>
      </c>
      <c r="H499" s="1020" t="s">
        <v>2870</v>
      </c>
      <c r="I499" s="1008" t="s">
        <v>12281</v>
      </c>
      <c r="J499" s="1008" t="s">
        <v>12282</v>
      </c>
      <c r="K499" s="305" t="s">
        <v>2022</v>
      </c>
      <c r="L499" s="305" t="s">
        <v>2903</v>
      </c>
    </row>
    <row r="500" spans="1:12" ht="24">
      <c r="A500" s="274">
        <v>497</v>
      </c>
      <c r="B500" s="274" t="s">
        <v>7584</v>
      </c>
      <c r="C500" s="274" t="s">
        <v>12080</v>
      </c>
      <c r="D500" s="862" t="s">
        <v>7585</v>
      </c>
      <c r="E500" s="862">
        <v>23.98</v>
      </c>
      <c r="F500" s="862">
        <v>2038609</v>
      </c>
      <c r="G500" s="862" t="s">
        <v>7586</v>
      </c>
      <c r="H500" s="862" t="s">
        <v>5887</v>
      </c>
      <c r="I500" s="274" t="s">
        <v>7587</v>
      </c>
      <c r="J500" s="274" t="s">
        <v>7588</v>
      </c>
      <c r="K500" s="862" t="s">
        <v>2022</v>
      </c>
      <c r="L500" s="862" t="s">
        <v>3235</v>
      </c>
    </row>
    <row r="501" spans="1:12">
      <c r="A501" s="1008">
        <v>498</v>
      </c>
      <c r="B501" s="1008" t="s">
        <v>7589</v>
      </c>
      <c r="C501" s="1008" t="s">
        <v>12080</v>
      </c>
      <c r="D501" s="305" t="s">
        <v>7585</v>
      </c>
      <c r="E501" s="305">
        <v>3.04</v>
      </c>
      <c r="F501" s="305">
        <v>5063329</v>
      </c>
      <c r="G501" s="305" t="s">
        <v>3738</v>
      </c>
      <c r="H501" s="1020" t="s">
        <v>2870</v>
      </c>
      <c r="I501" s="1008" t="s">
        <v>7587</v>
      </c>
      <c r="J501" s="1008" t="s">
        <v>7588</v>
      </c>
      <c r="K501" s="305" t="s">
        <v>2022</v>
      </c>
      <c r="L501" s="305" t="s">
        <v>3235</v>
      </c>
    </row>
    <row r="502" spans="1:12">
      <c r="A502" s="274">
        <v>499</v>
      </c>
      <c r="B502" s="274" t="s">
        <v>2975</v>
      </c>
      <c r="C502" s="274" t="s">
        <v>2867</v>
      </c>
      <c r="D502" s="862" t="s">
        <v>12287</v>
      </c>
      <c r="E502" s="862">
        <v>278.56</v>
      </c>
      <c r="F502" s="862">
        <v>2848317</v>
      </c>
      <c r="G502" s="862" t="s">
        <v>12288</v>
      </c>
      <c r="H502" s="1022" t="s">
        <v>2870</v>
      </c>
      <c r="I502" s="274" t="s">
        <v>7587</v>
      </c>
      <c r="J502" s="274" t="s">
        <v>12289</v>
      </c>
      <c r="K502" s="862" t="s">
        <v>1260</v>
      </c>
      <c r="L502" s="862" t="s">
        <v>2978</v>
      </c>
    </row>
    <row r="503" spans="1:12">
      <c r="A503" s="1008">
        <v>500</v>
      </c>
      <c r="B503" s="1008" t="s">
        <v>7607</v>
      </c>
      <c r="C503" s="1008" t="s">
        <v>12080</v>
      </c>
      <c r="D503" s="305" t="s">
        <v>5335</v>
      </c>
      <c r="E503" s="305">
        <v>34.619999999999997</v>
      </c>
      <c r="F503" s="305">
        <v>2840995</v>
      </c>
      <c r="G503" s="305" t="s">
        <v>7598</v>
      </c>
      <c r="H503" s="1020" t="s">
        <v>2870</v>
      </c>
      <c r="I503" s="1008" t="s">
        <v>7593</v>
      </c>
      <c r="J503" s="1008" t="s">
        <v>7599</v>
      </c>
      <c r="K503" s="305" t="s">
        <v>1239</v>
      </c>
      <c r="L503" s="305" t="s">
        <v>3002</v>
      </c>
    </row>
    <row r="504" spans="1:12">
      <c r="A504" s="274">
        <v>501</v>
      </c>
      <c r="B504" s="274" t="s">
        <v>7603</v>
      </c>
      <c r="C504" s="274" t="s">
        <v>12080</v>
      </c>
      <c r="D504" s="862" t="s">
        <v>7604</v>
      </c>
      <c r="E504" s="862">
        <v>641.83000000000004</v>
      </c>
      <c r="F504" s="862">
        <v>2100231</v>
      </c>
      <c r="G504" s="862" t="s">
        <v>6121</v>
      </c>
      <c r="H504" s="1022" t="s">
        <v>2870</v>
      </c>
      <c r="I504" s="274" t="s">
        <v>7593</v>
      </c>
      <c r="J504" s="274" t="s">
        <v>7594</v>
      </c>
      <c r="K504" s="862" t="s">
        <v>1184</v>
      </c>
      <c r="L504" s="862" t="s">
        <v>12096</v>
      </c>
    </row>
    <row r="505" spans="1:12">
      <c r="A505" s="1008">
        <v>502</v>
      </c>
      <c r="B505" s="1008" t="s">
        <v>7611</v>
      </c>
      <c r="C505" s="1008" t="s">
        <v>12080</v>
      </c>
      <c r="D505" s="305" t="s">
        <v>7612</v>
      </c>
      <c r="E505" s="305">
        <v>145.53</v>
      </c>
      <c r="F505" s="305">
        <v>2100231</v>
      </c>
      <c r="G505" s="305" t="s">
        <v>6121</v>
      </c>
      <c r="H505" s="1020" t="s">
        <v>2870</v>
      </c>
      <c r="I505" s="1008" t="s">
        <v>7593</v>
      </c>
      <c r="J505" s="1008" t="s">
        <v>7594</v>
      </c>
      <c r="K505" s="305" t="s">
        <v>2022</v>
      </c>
      <c r="L505" s="305" t="s">
        <v>2903</v>
      </c>
    </row>
    <row r="506" spans="1:12">
      <c r="A506" s="274">
        <v>503</v>
      </c>
      <c r="B506" s="274" t="s">
        <v>7609</v>
      </c>
      <c r="C506" s="274" t="s">
        <v>12080</v>
      </c>
      <c r="D506" s="862" t="s">
        <v>6120</v>
      </c>
      <c r="E506" s="862">
        <v>266.70999999999998</v>
      </c>
      <c r="F506" s="862">
        <v>6019935</v>
      </c>
      <c r="G506" s="862" t="s">
        <v>7610</v>
      </c>
      <c r="H506" s="1022" t="s">
        <v>2870</v>
      </c>
      <c r="I506" s="274" t="s">
        <v>7593</v>
      </c>
      <c r="J506" s="274" t="s">
        <v>7594</v>
      </c>
      <c r="K506" s="862" t="s">
        <v>2886</v>
      </c>
      <c r="L506" s="862" t="s">
        <v>12090</v>
      </c>
    </row>
    <row r="507" spans="1:12" ht="24">
      <c r="A507" s="1008">
        <v>504</v>
      </c>
      <c r="B507" s="1008" t="s">
        <v>7595</v>
      </c>
      <c r="C507" s="1008" t="s">
        <v>12080</v>
      </c>
      <c r="D507" s="305" t="s">
        <v>7596</v>
      </c>
      <c r="E507" s="305">
        <v>34.450000000000003</v>
      </c>
      <c r="F507" s="305">
        <v>2100231</v>
      </c>
      <c r="G507" s="305" t="s">
        <v>6121</v>
      </c>
      <c r="H507" s="1020" t="s">
        <v>2870</v>
      </c>
      <c r="I507" s="1008" t="s">
        <v>7593</v>
      </c>
      <c r="J507" s="1008" t="s">
        <v>7594</v>
      </c>
      <c r="K507" s="305" t="s">
        <v>1184</v>
      </c>
      <c r="L507" s="305" t="s">
        <v>12096</v>
      </c>
    </row>
    <row r="508" spans="1:12" ht="24">
      <c r="A508" s="274">
        <v>505</v>
      </c>
      <c r="B508" s="274" t="s">
        <v>7618</v>
      </c>
      <c r="C508" s="274" t="s">
        <v>12080</v>
      </c>
      <c r="D508" s="862" t="s">
        <v>7619</v>
      </c>
      <c r="E508" s="862">
        <v>329.98</v>
      </c>
      <c r="F508" s="862">
        <v>2787989</v>
      </c>
      <c r="G508" s="862" t="s">
        <v>7592</v>
      </c>
      <c r="H508" s="1022" t="s">
        <v>2870</v>
      </c>
      <c r="I508" s="274" t="s">
        <v>7593</v>
      </c>
      <c r="J508" s="274" t="s">
        <v>7594</v>
      </c>
      <c r="K508" s="862" t="s">
        <v>7620</v>
      </c>
      <c r="L508" s="862" t="s">
        <v>12290</v>
      </c>
    </row>
    <row r="509" spans="1:12">
      <c r="A509" s="1008">
        <v>506</v>
      </c>
      <c r="B509" s="1008" t="s">
        <v>7600</v>
      </c>
      <c r="C509" s="1008" t="s">
        <v>12080</v>
      </c>
      <c r="D509" s="305" t="s">
        <v>7601</v>
      </c>
      <c r="E509" s="305">
        <v>456.44</v>
      </c>
      <c r="F509" s="305">
        <v>5515882</v>
      </c>
      <c r="G509" s="305" t="s">
        <v>7602</v>
      </c>
      <c r="H509" s="1020" t="s">
        <v>2870</v>
      </c>
      <c r="I509" s="1008" t="s">
        <v>7593</v>
      </c>
      <c r="J509" s="1008" t="s">
        <v>7594</v>
      </c>
      <c r="K509" s="305" t="s">
        <v>2886</v>
      </c>
      <c r="L509" s="305" t="s">
        <v>12090</v>
      </c>
    </row>
    <row r="510" spans="1:12">
      <c r="A510" s="274">
        <v>507</v>
      </c>
      <c r="B510" s="274" t="s">
        <v>7590</v>
      </c>
      <c r="C510" s="274" t="s">
        <v>12080</v>
      </c>
      <c r="D510" s="862" t="s">
        <v>7591</v>
      </c>
      <c r="E510" s="862">
        <v>273.41000000000003</v>
      </c>
      <c r="F510" s="862">
        <v>2787989</v>
      </c>
      <c r="G510" s="862" t="s">
        <v>7592</v>
      </c>
      <c r="H510" s="1022" t="s">
        <v>2870</v>
      </c>
      <c r="I510" s="274" t="s">
        <v>7593</v>
      </c>
      <c r="J510" s="274" t="s">
        <v>7594</v>
      </c>
      <c r="K510" s="862" t="s">
        <v>2022</v>
      </c>
      <c r="L510" s="862" t="s">
        <v>2903</v>
      </c>
    </row>
    <row r="511" spans="1:12" ht="24">
      <c r="A511" s="1008">
        <v>508</v>
      </c>
      <c r="B511" s="1008" t="s">
        <v>7613</v>
      </c>
      <c r="C511" s="1008" t="s">
        <v>12080</v>
      </c>
      <c r="D511" s="305" t="s">
        <v>7614</v>
      </c>
      <c r="E511" s="305">
        <v>336.05</v>
      </c>
      <c r="F511" s="305">
        <v>2650444</v>
      </c>
      <c r="G511" s="305" t="s">
        <v>12291</v>
      </c>
      <c r="H511" s="1020" t="s">
        <v>2870</v>
      </c>
      <c r="I511" s="1008" t="s">
        <v>7593</v>
      </c>
      <c r="J511" s="1008" t="s">
        <v>7616</v>
      </c>
      <c r="K511" s="305" t="s">
        <v>2936</v>
      </c>
      <c r="L511" s="305" t="s">
        <v>12292</v>
      </c>
    </row>
    <row r="512" spans="1:12">
      <c r="A512" s="274">
        <v>509</v>
      </c>
      <c r="B512" s="274" t="s">
        <v>7597</v>
      </c>
      <c r="C512" s="274" t="s">
        <v>12080</v>
      </c>
      <c r="D512" s="862" t="s">
        <v>5335</v>
      </c>
      <c r="E512" s="862">
        <v>66.91</v>
      </c>
      <c r="F512" s="862">
        <v>2840995</v>
      </c>
      <c r="G512" s="862" t="s">
        <v>7598</v>
      </c>
      <c r="H512" s="1022" t="s">
        <v>2870</v>
      </c>
      <c r="I512" s="274" t="s">
        <v>7593</v>
      </c>
      <c r="J512" s="274" t="s">
        <v>7599</v>
      </c>
      <c r="K512" s="862" t="s">
        <v>1239</v>
      </c>
      <c r="L512" s="862" t="s">
        <v>3002</v>
      </c>
    </row>
    <row r="513" spans="1:12">
      <c r="A513" s="1008">
        <v>510</v>
      </c>
      <c r="B513" s="1008" t="s">
        <v>7605</v>
      </c>
      <c r="C513" s="1008" t="s">
        <v>12080</v>
      </c>
      <c r="D513" s="305" t="s">
        <v>7606</v>
      </c>
      <c r="E513" s="1019">
        <v>1253.42</v>
      </c>
      <c r="F513" s="305">
        <v>2784165</v>
      </c>
      <c r="G513" s="305" t="s">
        <v>3740</v>
      </c>
      <c r="H513" s="1020" t="s">
        <v>2870</v>
      </c>
      <c r="I513" s="1008" t="s">
        <v>7593</v>
      </c>
      <c r="J513" s="1008" t="s">
        <v>7594</v>
      </c>
      <c r="K513" s="305" t="s">
        <v>2886</v>
      </c>
      <c r="L513" s="305" t="s">
        <v>12090</v>
      </c>
    </row>
    <row r="514" spans="1:12">
      <c r="A514" s="274">
        <v>511</v>
      </c>
      <c r="B514" s="274" t="s">
        <v>7622</v>
      </c>
      <c r="C514" s="274" t="s">
        <v>12080</v>
      </c>
      <c r="D514" s="862" t="s">
        <v>7623</v>
      </c>
      <c r="E514" s="862">
        <v>320.16000000000003</v>
      </c>
      <c r="F514" s="862">
        <v>2100231</v>
      </c>
      <c r="G514" s="862" t="s">
        <v>6121</v>
      </c>
      <c r="H514" s="1022" t="s">
        <v>2870</v>
      </c>
      <c r="I514" s="274" t="s">
        <v>7593</v>
      </c>
      <c r="J514" s="274" t="s">
        <v>7594</v>
      </c>
      <c r="K514" s="862" t="s">
        <v>2886</v>
      </c>
      <c r="L514" s="862" t="s">
        <v>12090</v>
      </c>
    </row>
    <row r="515" spans="1:12" ht="45">
      <c r="A515" s="1008">
        <v>512</v>
      </c>
      <c r="B515" s="1008" t="s">
        <v>7624</v>
      </c>
      <c r="C515" s="1008" t="s">
        <v>12080</v>
      </c>
      <c r="D515" s="305" t="s">
        <v>3732</v>
      </c>
      <c r="E515" s="1019">
        <v>1405.41</v>
      </c>
      <c r="F515" s="305">
        <v>2855119</v>
      </c>
      <c r="G515" s="305" t="s">
        <v>7625</v>
      </c>
      <c r="H515" s="1020" t="s">
        <v>5966</v>
      </c>
      <c r="I515" s="1008" t="s">
        <v>7626</v>
      </c>
      <c r="J515" s="1008" t="s">
        <v>7627</v>
      </c>
      <c r="K515" s="305" t="s">
        <v>1239</v>
      </c>
      <c r="L515" s="305" t="s">
        <v>5899</v>
      </c>
    </row>
    <row r="516" spans="1:12" ht="24">
      <c r="A516" s="274">
        <v>513</v>
      </c>
      <c r="B516" s="274" t="s">
        <v>12293</v>
      </c>
      <c r="C516" s="274" t="s">
        <v>2867</v>
      </c>
      <c r="D516" s="862" t="s">
        <v>12294</v>
      </c>
      <c r="E516" s="1021">
        <v>1919.51</v>
      </c>
      <c r="F516" s="862">
        <v>6305733</v>
      </c>
      <c r="G516" s="862" t="s">
        <v>2989</v>
      </c>
      <c r="H516" s="1022" t="s">
        <v>2870</v>
      </c>
      <c r="I516" s="274" t="s">
        <v>12295</v>
      </c>
      <c r="J516" s="274" t="s">
        <v>12216</v>
      </c>
      <c r="K516" s="862" t="s">
        <v>1164</v>
      </c>
      <c r="L516" s="862" t="s">
        <v>7740</v>
      </c>
    </row>
    <row r="517" spans="1:12" ht="24">
      <c r="A517" s="1008">
        <v>514</v>
      </c>
      <c r="B517" s="1008" t="s">
        <v>7628</v>
      </c>
      <c r="C517" s="1008" t="s">
        <v>12080</v>
      </c>
      <c r="D517" s="305" t="s">
        <v>6360</v>
      </c>
      <c r="E517" s="305">
        <v>252.02</v>
      </c>
      <c r="F517" s="305">
        <v>2615797</v>
      </c>
      <c r="G517" s="305" t="s">
        <v>7629</v>
      </c>
      <c r="H517" s="1020" t="s">
        <v>2870</v>
      </c>
      <c r="I517" s="1008" t="s">
        <v>7630</v>
      </c>
      <c r="J517" s="1008" t="s">
        <v>7631</v>
      </c>
      <c r="K517" s="305" t="s">
        <v>1184</v>
      </c>
      <c r="L517" s="305" t="s">
        <v>12096</v>
      </c>
    </row>
    <row r="518" spans="1:12" ht="45">
      <c r="A518" s="274">
        <v>515</v>
      </c>
      <c r="B518" s="274" t="s">
        <v>7632</v>
      </c>
      <c r="C518" s="274" t="s">
        <v>12080</v>
      </c>
      <c r="D518" s="862" t="s">
        <v>7633</v>
      </c>
      <c r="E518" s="862">
        <v>39.35</v>
      </c>
      <c r="F518" s="862">
        <v>5524997</v>
      </c>
      <c r="G518" s="862" t="s">
        <v>7634</v>
      </c>
      <c r="H518" s="1022" t="s">
        <v>5966</v>
      </c>
      <c r="I518" s="274" t="s">
        <v>7635</v>
      </c>
      <c r="J518" s="274" t="s">
        <v>7636</v>
      </c>
      <c r="K518" s="862" t="s">
        <v>1234</v>
      </c>
      <c r="L518" s="862" t="s">
        <v>4449</v>
      </c>
    </row>
    <row r="519" spans="1:12" ht="24">
      <c r="A519" s="1008">
        <v>516</v>
      </c>
      <c r="B519" s="1008" t="s">
        <v>7637</v>
      </c>
      <c r="C519" s="1008" t="s">
        <v>12080</v>
      </c>
      <c r="D519" s="305" t="s">
        <v>7638</v>
      </c>
      <c r="E519" s="305">
        <v>447.7</v>
      </c>
      <c r="F519" s="305">
        <v>5313341</v>
      </c>
      <c r="G519" s="305" t="s">
        <v>7639</v>
      </c>
      <c r="H519" s="305" t="s">
        <v>5872</v>
      </c>
      <c r="I519" s="1008" t="s">
        <v>7640</v>
      </c>
      <c r="J519" s="1008" t="s">
        <v>7641</v>
      </c>
      <c r="K519" s="305" t="s">
        <v>1255</v>
      </c>
      <c r="L519" s="305" t="s">
        <v>3435</v>
      </c>
    </row>
    <row r="520" spans="1:12">
      <c r="A520" s="274">
        <v>517</v>
      </c>
      <c r="B520" s="274" t="s">
        <v>2979</v>
      </c>
      <c r="C520" s="274" t="s">
        <v>2867</v>
      </c>
      <c r="D520" s="862" t="s">
        <v>2980</v>
      </c>
      <c r="E520" s="1021">
        <v>1475.19</v>
      </c>
      <c r="F520" s="862">
        <v>5081416</v>
      </c>
      <c r="G520" s="862" t="s">
        <v>2981</v>
      </c>
      <c r="H520" s="1022" t="s">
        <v>2870</v>
      </c>
      <c r="I520" s="274" t="s">
        <v>7640</v>
      </c>
      <c r="J520" s="274" t="s">
        <v>12296</v>
      </c>
      <c r="K520" s="862" t="s">
        <v>1234</v>
      </c>
      <c r="L520" s="862" t="s">
        <v>2982</v>
      </c>
    </row>
    <row r="521" spans="1:12" ht="24">
      <c r="A521" s="1008">
        <v>518</v>
      </c>
      <c r="B521" s="1008" t="s">
        <v>7647</v>
      </c>
      <c r="C521" s="1008" t="s">
        <v>12080</v>
      </c>
      <c r="D521" s="305" t="s">
        <v>7648</v>
      </c>
      <c r="E521" s="305">
        <v>39.229999999999997</v>
      </c>
      <c r="F521" s="305">
        <v>2811138</v>
      </c>
      <c r="G521" s="305" t="s">
        <v>7649</v>
      </c>
      <c r="H521" s="305" t="s">
        <v>5872</v>
      </c>
      <c r="I521" s="1008" t="s">
        <v>7645</v>
      </c>
      <c r="J521" s="1008" t="s">
        <v>7646</v>
      </c>
      <c r="K521" s="305" t="s">
        <v>2022</v>
      </c>
      <c r="L521" s="305" t="s">
        <v>2969</v>
      </c>
    </row>
    <row r="522" spans="1:12" ht="45">
      <c r="A522" s="274">
        <v>519</v>
      </c>
      <c r="B522" s="274" t="s">
        <v>7650</v>
      </c>
      <c r="C522" s="274" t="s">
        <v>12080</v>
      </c>
      <c r="D522" s="862" t="s">
        <v>6666</v>
      </c>
      <c r="E522" s="862">
        <v>326.44</v>
      </c>
      <c r="F522" s="862">
        <v>2777223</v>
      </c>
      <c r="G522" s="862" t="s">
        <v>7651</v>
      </c>
      <c r="H522" s="1022" t="s">
        <v>5966</v>
      </c>
      <c r="I522" s="274" t="s">
        <v>7645</v>
      </c>
      <c r="J522" s="274" t="s">
        <v>7646</v>
      </c>
      <c r="K522" s="862" t="s">
        <v>1213</v>
      </c>
      <c r="L522" s="862" t="s">
        <v>3105</v>
      </c>
    </row>
    <row r="523" spans="1:12" ht="24">
      <c r="A523" s="1008">
        <v>520</v>
      </c>
      <c r="B523" s="1008" t="s">
        <v>7642</v>
      </c>
      <c r="C523" s="1008" t="s">
        <v>12080</v>
      </c>
      <c r="D523" s="305" t="s">
        <v>7643</v>
      </c>
      <c r="E523" s="305">
        <v>113.89</v>
      </c>
      <c r="F523" s="305">
        <v>2573253</v>
      </c>
      <c r="G523" s="305" t="s">
        <v>7644</v>
      </c>
      <c r="H523" s="1020" t="s">
        <v>2870</v>
      </c>
      <c r="I523" s="1008" t="s">
        <v>7645</v>
      </c>
      <c r="J523" s="1008" t="s">
        <v>7646</v>
      </c>
      <c r="K523" s="305" t="s">
        <v>1207</v>
      </c>
      <c r="L523" s="305" t="s">
        <v>3665</v>
      </c>
    </row>
    <row r="524" spans="1:12">
      <c r="A524" s="274">
        <v>521</v>
      </c>
      <c r="B524" s="274" t="s">
        <v>7652</v>
      </c>
      <c r="C524" s="274" t="s">
        <v>12080</v>
      </c>
      <c r="D524" s="862" t="s">
        <v>7653</v>
      </c>
      <c r="E524" s="862">
        <v>56.83</v>
      </c>
      <c r="F524" s="862">
        <v>2849046</v>
      </c>
      <c r="G524" s="862" t="s">
        <v>7654</v>
      </c>
      <c r="H524" s="1022" t="s">
        <v>2870</v>
      </c>
      <c r="I524" s="274" t="s">
        <v>7655</v>
      </c>
      <c r="J524" s="274" t="s">
        <v>7656</v>
      </c>
      <c r="K524" s="862" t="s">
        <v>1213</v>
      </c>
      <c r="L524" s="862" t="s">
        <v>3105</v>
      </c>
    </row>
    <row r="525" spans="1:12">
      <c r="A525" s="1008">
        <v>522</v>
      </c>
      <c r="B525" s="1008" t="s">
        <v>7657</v>
      </c>
      <c r="C525" s="1008" t="s">
        <v>12080</v>
      </c>
      <c r="D525" s="305" t="s">
        <v>7433</v>
      </c>
      <c r="E525" s="305">
        <v>26.5</v>
      </c>
      <c r="F525" s="305">
        <v>5442893</v>
      </c>
      <c r="G525" s="305" t="s">
        <v>7658</v>
      </c>
      <c r="H525" s="1020" t="s">
        <v>2870</v>
      </c>
      <c r="I525" s="1008" t="s">
        <v>7659</v>
      </c>
      <c r="J525" s="1008" t="s">
        <v>7660</v>
      </c>
      <c r="K525" s="305" t="s">
        <v>1809</v>
      </c>
      <c r="L525" s="305" t="s">
        <v>7661</v>
      </c>
    </row>
    <row r="526" spans="1:12">
      <c r="A526" s="274">
        <v>523</v>
      </c>
      <c r="B526" s="274" t="s">
        <v>12297</v>
      </c>
      <c r="C526" s="274" t="s">
        <v>2867</v>
      </c>
      <c r="D526" s="862" t="s">
        <v>12298</v>
      </c>
      <c r="E526" s="1021">
        <v>7762.43</v>
      </c>
      <c r="F526" s="862">
        <v>5042836</v>
      </c>
      <c r="G526" s="862" t="s">
        <v>11372</v>
      </c>
      <c r="H526" s="1022" t="s">
        <v>2870</v>
      </c>
      <c r="I526" s="274" t="s">
        <v>12299</v>
      </c>
      <c r="J526" s="274" t="s">
        <v>12300</v>
      </c>
      <c r="K526" s="862" t="s">
        <v>1213</v>
      </c>
      <c r="L526" s="862" t="s">
        <v>4767</v>
      </c>
    </row>
    <row r="527" spans="1:12">
      <c r="A527" s="1008">
        <v>524</v>
      </c>
      <c r="B527" s="1008" t="s">
        <v>12301</v>
      </c>
      <c r="C527" s="1008" t="s">
        <v>2867</v>
      </c>
      <c r="D527" s="305" t="s">
        <v>11371</v>
      </c>
      <c r="E527" s="1019">
        <v>20310.07</v>
      </c>
      <c r="F527" s="305">
        <v>5042836</v>
      </c>
      <c r="G527" s="305" t="s">
        <v>11372</v>
      </c>
      <c r="H527" s="1020" t="s">
        <v>2870</v>
      </c>
      <c r="I527" s="1008" t="s">
        <v>12299</v>
      </c>
      <c r="J527" s="1008" t="s">
        <v>12300</v>
      </c>
      <c r="K527" s="305" t="s">
        <v>1213</v>
      </c>
      <c r="L527" s="305" t="s">
        <v>4591</v>
      </c>
    </row>
    <row r="528" spans="1:12" ht="24">
      <c r="A528" s="274">
        <v>525</v>
      </c>
      <c r="B528" s="274" t="s">
        <v>2983</v>
      </c>
      <c r="C528" s="274" t="s">
        <v>2867</v>
      </c>
      <c r="D528" s="862" t="s">
        <v>12302</v>
      </c>
      <c r="E528" s="1021">
        <v>34322.339999999997</v>
      </c>
      <c r="F528" s="862">
        <v>5099005</v>
      </c>
      <c r="G528" s="862" t="s">
        <v>6290</v>
      </c>
      <c r="H528" s="1022" t="s">
        <v>2870</v>
      </c>
      <c r="I528" s="274" t="s">
        <v>12299</v>
      </c>
      <c r="J528" s="274" t="s">
        <v>12303</v>
      </c>
      <c r="K528" s="862" t="s">
        <v>1213</v>
      </c>
      <c r="L528" s="862" t="s">
        <v>2986</v>
      </c>
    </row>
    <row r="529" spans="1:12">
      <c r="A529" s="1008">
        <v>526</v>
      </c>
      <c r="B529" s="1008" t="s">
        <v>12304</v>
      </c>
      <c r="C529" s="1008" t="s">
        <v>2867</v>
      </c>
      <c r="D529" s="305" t="s">
        <v>12305</v>
      </c>
      <c r="E529" s="305">
        <v>78.52</v>
      </c>
      <c r="F529" s="305">
        <v>5115779</v>
      </c>
      <c r="G529" s="305" t="s">
        <v>12306</v>
      </c>
      <c r="H529" s="1020" t="s">
        <v>2870</v>
      </c>
      <c r="I529" s="1008" t="s">
        <v>12307</v>
      </c>
      <c r="J529" s="1008" t="s">
        <v>12308</v>
      </c>
      <c r="K529" s="305" t="s">
        <v>2022</v>
      </c>
      <c r="L529" s="305" t="s">
        <v>2969</v>
      </c>
    </row>
    <row r="530" spans="1:12" ht="45">
      <c r="A530" s="274">
        <v>527</v>
      </c>
      <c r="B530" s="274" t="s">
        <v>7662</v>
      </c>
      <c r="C530" s="274" t="s">
        <v>12080</v>
      </c>
      <c r="D530" s="862" t="s">
        <v>7663</v>
      </c>
      <c r="E530" s="862">
        <v>4.04</v>
      </c>
      <c r="F530" s="862">
        <v>2745534</v>
      </c>
      <c r="G530" s="862" t="s">
        <v>7664</v>
      </c>
      <c r="H530" s="1022" t="s">
        <v>5966</v>
      </c>
      <c r="I530" s="274" t="s">
        <v>7665</v>
      </c>
      <c r="J530" s="274" t="s">
        <v>7666</v>
      </c>
      <c r="K530" s="862" t="s">
        <v>824</v>
      </c>
      <c r="L530" s="862" t="s">
        <v>3273</v>
      </c>
    </row>
    <row r="531" spans="1:12">
      <c r="A531" s="1008">
        <v>528</v>
      </c>
      <c r="B531" s="1008" t="s">
        <v>7671</v>
      </c>
      <c r="C531" s="1008" t="s">
        <v>12080</v>
      </c>
      <c r="D531" s="305" t="s">
        <v>7672</v>
      </c>
      <c r="E531" s="1019">
        <v>1950.09</v>
      </c>
      <c r="F531" s="305">
        <v>2054701</v>
      </c>
      <c r="G531" s="305" t="s">
        <v>5907</v>
      </c>
      <c r="H531" s="1020" t="s">
        <v>2870</v>
      </c>
      <c r="I531" s="1008" t="s">
        <v>7669</v>
      </c>
      <c r="J531" s="1008" t="s">
        <v>7670</v>
      </c>
      <c r="K531" s="305" t="s">
        <v>1223</v>
      </c>
      <c r="L531" s="305" t="s">
        <v>4176</v>
      </c>
    </row>
    <row r="532" spans="1:12">
      <c r="A532" s="274">
        <v>529</v>
      </c>
      <c r="B532" s="274" t="s">
        <v>7667</v>
      </c>
      <c r="C532" s="274" t="s">
        <v>12080</v>
      </c>
      <c r="D532" s="862" t="s">
        <v>7668</v>
      </c>
      <c r="E532" s="862">
        <v>263.82</v>
      </c>
      <c r="F532" s="862">
        <v>2054701</v>
      </c>
      <c r="G532" s="862" t="s">
        <v>5907</v>
      </c>
      <c r="H532" s="1022" t="s">
        <v>2870</v>
      </c>
      <c r="I532" s="274" t="s">
        <v>7669</v>
      </c>
      <c r="J532" s="274" t="s">
        <v>7670</v>
      </c>
      <c r="K532" s="862" t="s">
        <v>1223</v>
      </c>
      <c r="L532" s="862" t="s">
        <v>4176</v>
      </c>
    </row>
    <row r="533" spans="1:12" ht="45">
      <c r="A533" s="1008">
        <v>530</v>
      </c>
      <c r="B533" s="1008" t="s">
        <v>12309</v>
      </c>
      <c r="C533" s="1008" t="s">
        <v>12080</v>
      </c>
      <c r="D533" s="305" t="s">
        <v>12310</v>
      </c>
      <c r="E533" s="305">
        <v>365.92</v>
      </c>
      <c r="F533" s="305">
        <v>2740451</v>
      </c>
      <c r="G533" s="305" t="s">
        <v>12244</v>
      </c>
      <c r="H533" s="1020" t="s">
        <v>5966</v>
      </c>
      <c r="I533" s="1008" t="s">
        <v>12311</v>
      </c>
      <c r="J533" s="1008" t="s">
        <v>12312</v>
      </c>
      <c r="K533" s="305" t="s">
        <v>1164</v>
      </c>
      <c r="L533" s="305" t="s">
        <v>5377</v>
      </c>
    </row>
    <row r="534" spans="1:12">
      <c r="A534" s="274">
        <v>531</v>
      </c>
      <c r="B534" s="274" t="s">
        <v>12313</v>
      </c>
      <c r="C534" s="274" t="s">
        <v>12080</v>
      </c>
      <c r="D534" s="862" t="s">
        <v>5891</v>
      </c>
      <c r="E534" s="862">
        <v>63.16</v>
      </c>
      <c r="F534" s="862">
        <v>5244552</v>
      </c>
      <c r="G534" s="862" t="s">
        <v>10634</v>
      </c>
      <c r="H534" s="1022" t="s">
        <v>2870</v>
      </c>
      <c r="I534" s="274" t="s">
        <v>12311</v>
      </c>
      <c r="J534" s="274" t="s">
        <v>12312</v>
      </c>
      <c r="K534" s="862" t="s">
        <v>1239</v>
      </c>
      <c r="L534" s="862" t="s">
        <v>3610</v>
      </c>
    </row>
    <row r="535" spans="1:12">
      <c r="A535" s="1008">
        <v>532</v>
      </c>
      <c r="B535" s="1008" t="s">
        <v>7673</v>
      </c>
      <c r="C535" s="1008" t="s">
        <v>12080</v>
      </c>
      <c r="D535" s="305" t="s">
        <v>7674</v>
      </c>
      <c r="E535" s="305">
        <v>167.68</v>
      </c>
      <c r="F535" s="305">
        <v>2819996</v>
      </c>
      <c r="G535" s="305" t="s">
        <v>6056</v>
      </c>
      <c r="H535" s="1020" t="s">
        <v>2870</v>
      </c>
      <c r="I535" s="1008" t="s">
        <v>7675</v>
      </c>
      <c r="J535" s="1008" t="s">
        <v>7676</v>
      </c>
      <c r="K535" s="305" t="s">
        <v>2022</v>
      </c>
      <c r="L535" s="305" t="s">
        <v>2903</v>
      </c>
    </row>
    <row r="536" spans="1:12" ht="24">
      <c r="A536" s="274">
        <v>533</v>
      </c>
      <c r="B536" s="274" t="s">
        <v>7677</v>
      </c>
      <c r="C536" s="274" t="s">
        <v>12080</v>
      </c>
      <c r="D536" s="862" t="s">
        <v>7678</v>
      </c>
      <c r="E536" s="862">
        <v>7.01</v>
      </c>
      <c r="F536" s="862">
        <v>2677121</v>
      </c>
      <c r="G536" s="862" t="s">
        <v>7679</v>
      </c>
      <c r="H536" s="1022" t="s">
        <v>2870</v>
      </c>
      <c r="I536" s="274" t="s">
        <v>7680</v>
      </c>
      <c r="J536" s="274" t="s">
        <v>7681</v>
      </c>
      <c r="K536" s="862" t="s">
        <v>824</v>
      </c>
      <c r="L536" s="862" t="s">
        <v>3273</v>
      </c>
    </row>
    <row r="537" spans="1:12">
      <c r="A537" s="1008">
        <v>534</v>
      </c>
      <c r="B537" s="1008" t="s">
        <v>7682</v>
      </c>
      <c r="C537" s="1008" t="s">
        <v>12080</v>
      </c>
      <c r="D537" s="305" t="s">
        <v>6661</v>
      </c>
      <c r="E537" s="305">
        <v>62.47</v>
      </c>
      <c r="F537" s="305">
        <v>9011706</v>
      </c>
      <c r="G537" s="305" t="s">
        <v>7684</v>
      </c>
      <c r="H537" s="1020" t="s">
        <v>6130</v>
      </c>
      <c r="I537" s="1008" t="s">
        <v>7685</v>
      </c>
      <c r="J537" s="1008" t="s">
        <v>7686</v>
      </c>
      <c r="K537" s="305" t="s">
        <v>1184</v>
      </c>
      <c r="L537" s="305" t="s">
        <v>1218</v>
      </c>
    </row>
    <row r="538" spans="1:12">
      <c r="A538" s="274">
        <v>535</v>
      </c>
      <c r="B538" s="274" t="s">
        <v>7687</v>
      </c>
      <c r="C538" s="274" t="s">
        <v>12080</v>
      </c>
      <c r="D538" s="862" t="s">
        <v>6063</v>
      </c>
      <c r="E538" s="862">
        <v>272.69</v>
      </c>
      <c r="F538" s="862">
        <v>5830974</v>
      </c>
      <c r="G538" s="862" t="s">
        <v>7688</v>
      </c>
      <c r="H538" s="1022" t="s">
        <v>2870</v>
      </c>
      <c r="I538" s="274" t="s">
        <v>7689</v>
      </c>
      <c r="J538" s="274" t="s">
        <v>7690</v>
      </c>
      <c r="K538" s="862" t="s">
        <v>1202</v>
      </c>
      <c r="L538" s="862" t="s">
        <v>12099</v>
      </c>
    </row>
    <row r="539" spans="1:12">
      <c r="A539" s="1008">
        <v>536</v>
      </c>
      <c r="B539" s="1008" t="s">
        <v>7695</v>
      </c>
      <c r="C539" s="1008" t="s">
        <v>12080</v>
      </c>
      <c r="D539" s="305" t="s">
        <v>5949</v>
      </c>
      <c r="E539" s="305">
        <v>91.61</v>
      </c>
      <c r="F539" s="305">
        <v>5535565</v>
      </c>
      <c r="G539" s="305" t="s">
        <v>7512</v>
      </c>
      <c r="H539" s="1020" t="s">
        <v>2870</v>
      </c>
      <c r="I539" s="1008" t="s">
        <v>7693</v>
      </c>
      <c r="J539" s="1008" t="s">
        <v>7694</v>
      </c>
      <c r="K539" s="305" t="s">
        <v>2058</v>
      </c>
      <c r="L539" s="305" t="s">
        <v>5953</v>
      </c>
    </row>
    <row r="540" spans="1:12" ht="24">
      <c r="A540" s="274">
        <v>537</v>
      </c>
      <c r="B540" s="274" t="s">
        <v>7696</v>
      </c>
      <c r="C540" s="274" t="s">
        <v>12080</v>
      </c>
      <c r="D540" s="862" t="s">
        <v>7697</v>
      </c>
      <c r="E540" s="862">
        <v>31.43</v>
      </c>
      <c r="F540" s="862">
        <v>2822601</v>
      </c>
      <c r="G540" s="862" t="s">
        <v>7698</v>
      </c>
      <c r="H540" s="1022" t="s">
        <v>2870</v>
      </c>
      <c r="I540" s="274" t="s">
        <v>7693</v>
      </c>
      <c r="J540" s="274" t="s">
        <v>7694</v>
      </c>
      <c r="K540" s="862" t="s">
        <v>2022</v>
      </c>
      <c r="L540" s="862" t="s">
        <v>3235</v>
      </c>
    </row>
    <row r="541" spans="1:12" ht="45">
      <c r="A541" s="1008">
        <v>538</v>
      </c>
      <c r="B541" s="1008" t="s">
        <v>7691</v>
      </c>
      <c r="C541" s="1008" t="s">
        <v>12080</v>
      </c>
      <c r="D541" s="305" t="s">
        <v>5949</v>
      </c>
      <c r="E541" s="305">
        <v>556.15</v>
      </c>
      <c r="F541" s="305">
        <v>2878216</v>
      </c>
      <c r="G541" s="305" t="s">
        <v>7692</v>
      </c>
      <c r="H541" s="1020" t="s">
        <v>5966</v>
      </c>
      <c r="I541" s="1008" t="s">
        <v>7693</v>
      </c>
      <c r="J541" s="1008" t="s">
        <v>7694</v>
      </c>
      <c r="K541" s="305" t="s">
        <v>2058</v>
      </c>
      <c r="L541" s="305" t="s">
        <v>6051</v>
      </c>
    </row>
    <row r="542" spans="1:12" ht="45">
      <c r="A542" s="274">
        <v>539</v>
      </c>
      <c r="B542" s="274" t="s">
        <v>12314</v>
      </c>
      <c r="C542" s="274" t="s">
        <v>12080</v>
      </c>
      <c r="D542" s="862" t="s">
        <v>12315</v>
      </c>
      <c r="E542" s="862">
        <v>25.1</v>
      </c>
      <c r="F542" s="862">
        <v>2883252</v>
      </c>
      <c r="G542" s="862" t="s">
        <v>12316</v>
      </c>
      <c r="H542" s="1022" t="s">
        <v>5966</v>
      </c>
      <c r="I542" s="274" t="s">
        <v>7702</v>
      </c>
      <c r="J542" s="274" t="s">
        <v>7703</v>
      </c>
      <c r="K542" s="862" t="s">
        <v>2058</v>
      </c>
      <c r="L542" s="862" t="s">
        <v>1218</v>
      </c>
    </row>
    <row r="543" spans="1:12">
      <c r="A543" s="1008">
        <v>540</v>
      </c>
      <c r="B543" s="1008" t="s">
        <v>7699</v>
      </c>
      <c r="C543" s="1008" t="s">
        <v>12080</v>
      </c>
      <c r="D543" s="305" t="s">
        <v>7700</v>
      </c>
      <c r="E543" s="305">
        <v>28.2</v>
      </c>
      <c r="F543" s="305">
        <v>2824752</v>
      </c>
      <c r="G543" s="305" t="s">
        <v>7701</v>
      </c>
      <c r="H543" s="1020" t="s">
        <v>2870</v>
      </c>
      <c r="I543" s="1008" t="s">
        <v>7702</v>
      </c>
      <c r="J543" s="1008" t="s">
        <v>7703</v>
      </c>
      <c r="K543" s="305" t="s">
        <v>1239</v>
      </c>
      <c r="L543" s="305" t="s">
        <v>1218</v>
      </c>
    </row>
    <row r="544" spans="1:12" ht="24">
      <c r="A544" s="274">
        <v>541</v>
      </c>
      <c r="B544" s="274" t="s">
        <v>7704</v>
      </c>
      <c r="C544" s="274" t="s">
        <v>12080</v>
      </c>
      <c r="D544" s="862" t="s">
        <v>7705</v>
      </c>
      <c r="E544" s="862">
        <v>87.69</v>
      </c>
      <c r="F544" s="862">
        <v>6188419</v>
      </c>
      <c r="G544" s="862" t="s">
        <v>7706</v>
      </c>
      <c r="H544" s="1022" t="s">
        <v>2870</v>
      </c>
      <c r="I544" s="274" t="s">
        <v>7707</v>
      </c>
      <c r="J544" s="274" t="s">
        <v>7708</v>
      </c>
      <c r="K544" s="862" t="s">
        <v>2022</v>
      </c>
      <c r="L544" s="862" t="s">
        <v>2903</v>
      </c>
    </row>
    <row r="545" spans="1:12">
      <c r="A545" s="1008">
        <v>542</v>
      </c>
      <c r="B545" s="1008" t="s">
        <v>7718</v>
      </c>
      <c r="C545" s="1008" t="s">
        <v>12080</v>
      </c>
      <c r="D545" s="305" t="s">
        <v>7719</v>
      </c>
      <c r="E545" s="305">
        <v>132.88</v>
      </c>
      <c r="F545" s="305">
        <v>2843129</v>
      </c>
      <c r="G545" s="305" t="s">
        <v>7720</v>
      </c>
      <c r="H545" s="1020" t="s">
        <v>2870</v>
      </c>
      <c r="I545" s="1008" t="s">
        <v>7712</v>
      </c>
      <c r="J545" s="1008" t="s">
        <v>7713</v>
      </c>
      <c r="K545" s="305" t="s">
        <v>1202</v>
      </c>
      <c r="L545" s="305" t="s">
        <v>12099</v>
      </c>
    </row>
    <row r="546" spans="1:12" ht="45">
      <c r="A546" s="274">
        <v>543</v>
      </c>
      <c r="B546" s="274" t="s">
        <v>7709</v>
      </c>
      <c r="C546" s="274" t="s">
        <v>12080</v>
      </c>
      <c r="D546" s="862" t="s">
        <v>7710</v>
      </c>
      <c r="E546" s="862">
        <v>210.84</v>
      </c>
      <c r="F546" s="862">
        <v>5924766</v>
      </c>
      <c r="G546" s="862" t="s">
        <v>7711</v>
      </c>
      <c r="H546" s="1022" t="s">
        <v>5966</v>
      </c>
      <c r="I546" s="274" t="s">
        <v>7712</v>
      </c>
      <c r="J546" s="274" t="s">
        <v>7713</v>
      </c>
      <c r="K546" s="862" t="s">
        <v>2022</v>
      </c>
      <c r="L546" s="862" t="s">
        <v>3105</v>
      </c>
    </row>
    <row r="547" spans="1:12">
      <c r="A547" s="1008">
        <v>544</v>
      </c>
      <c r="B547" s="1008" t="s">
        <v>12317</v>
      </c>
      <c r="C547" s="1008" t="s">
        <v>12080</v>
      </c>
      <c r="D547" s="305" t="s">
        <v>12318</v>
      </c>
      <c r="E547" s="305">
        <v>158.11000000000001</v>
      </c>
      <c r="F547" s="305">
        <v>5180252</v>
      </c>
      <c r="G547" s="305" t="s">
        <v>7017</v>
      </c>
      <c r="H547" s="1020" t="s">
        <v>2870</v>
      </c>
      <c r="I547" s="1008" t="s">
        <v>7723</v>
      </c>
      <c r="J547" s="1008" t="s">
        <v>7724</v>
      </c>
      <c r="K547" s="305" t="s">
        <v>1179</v>
      </c>
      <c r="L547" s="305" t="s">
        <v>3782</v>
      </c>
    </row>
    <row r="548" spans="1:12">
      <c r="A548" s="274">
        <v>545</v>
      </c>
      <c r="B548" s="274" t="s">
        <v>7721</v>
      </c>
      <c r="C548" s="274" t="s">
        <v>12080</v>
      </c>
      <c r="D548" s="862" t="s">
        <v>7722</v>
      </c>
      <c r="E548" s="862">
        <v>3.24</v>
      </c>
      <c r="F548" s="862">
        <v>2812886</v>
      </c>
      <c r="G548" s="862" t="s">
        <v>6715</v>
      </c>
      <c r="H548" s="1022" t="s">
        <v>2870</v>
      </c>
      <c r="I548" s="274" t="s">
        <v>7723</v>
      </c>
      <c r="J548" s="274" t="s">
        <v>7724</v>
      </c>
      <c r="K548" s="862" t="s">
        <v>2058</v>
      </c>
      <c r="L548" s="862" t="s">
        <v>1197</v>
      </c>
    </row>
    <row r="549" spans="1:12">
      <c r="A549" s="1008">
        <v>546</v>
      </c>
      <c r="B549" s="1008" t="s">
        <v>7725</v>
      </c>
      <c r="C549" s="1008" t="s">
        <v>12080</v>
      </c>
      <c r="D549" s="305" t="s">
        <v>7726</v>
      </c>
      <c r="E549" s="305">
        <v>28.64</v>
      </c>
      <c r="F549" s="305">
        <v>2086999</v>
      </c>
      <c r="G549" s="305" t="s">
        <v>7727</v>
      </c>
      <c r="H549" s="1020" t="s">
        <v>2870</v>
      </c>
      <c r="I549" s="1008" t="s">
        <v>7728</v>
      </c>
      <c r="J549" s="1008" t="s">
        <v>7729</v>
      </c>
      <c r="K549" s="305" t="s">
        <v>1255</v>
      </c>
      <c r="L549" s="305" t="s">
        <v>3659</v>
      </c>
    </row>
    <row r="550" spans="1:12">
      <c r="A550" s="274">
        <v>547</v>
      </c>
      <c r="B550" s="274" t="s">
        <v>7730</v>
      </c>
      <c r="C550" s="274" t="s">
        <v>12080</v>
      </c>
      <c r="D550" s="862" t="s">
        <v>7731</v>
      </c>
      <c r="E550" s="862">
        <v>132.38999999999999</v>
      </c>
      <c r="F550" s="862">
        <v>5824826</v>
      </c>
      <c r="G550" s="862" t="s">
        <v>7732</v>
      </c>
      <c r="H550" s="1022" t="s">
        <v>2870</v>
      </c>
      <c r="I550" s="274" t="s">
        <v>7733</v>
      </c>
      <c r="J550" s="274" t="s">
        <v>7734</v>
      </c>
      <c r="K550" s="862" t="s">
        <v>1202</v>
      </c>
      <c r="L550" s="862" t="s">
        <v>3319</v>
      </c>
    </row>
    <row r="551" spans="1:12" ht="24">
      <c r="A551" s="1008">
        <v>548</v>
      </c>
      <c r="B551" s="1008" t="s">
        <v>2987</v>
      </c>
      <c r="C551" s="1008" t="s">
        <v>2867</v>
      </c>
      <c r="D551" s="305" t="s">
        <v>2988</v>
      </c>
      <c r="E551" s="1019">
        <v>6544.7</v>
      </c>
      <c r="F551" s="305">
        <v>6305733</v>
      </c>
      <c r="G551" s="305" t="s">
        <v>2989</v>
      </c>
      <c r="H551" s="1020" t="s">
        <v>2870</v>
      </c>
      <c r="I551" s="1008" t="s">
        <v>12319</v>
      </c>
      <c r="J551" s="1008" t="s">
        <v>12184</v>
      </c>
      <c r="K551" s="305" t="s">
        <v>1164</v>
      </c>
      <c r="L551" s="305" t="s">
        <v>2990</v>
      </c>
    </row>
    <row r="552" spans="1:12" ht="45">
      <c r="A552" s="274">
        <v>549</v>
      </c>
      <c r="B552" s="274" t="s">
        <v>12320</v>
      </c>
      <c r="C552" s="274" t="s">
        <v>2867</v>
      </c>
      <c r="D552" s="862" t="s">
        <v>12321</v>
      </c>
      <c r="E552" s="1021">
        <v>1647.48</v>
      </c>
      <c r="F552" s="862">
        <v>5633028</v>
      </c>
      <c r="G552" s="862" t="s">
        <v>12322</v>
      </c>
      <c r="H552" s="1022" t="s">
        <v>5966</v>
      </c>
      <c r="I552" s="274" t="s">
        <v>12319</v>
      </c>
      <c r="J552" s="274" t="s">
        <v>12323</v>
      </c>
      <c r="K552" s="862" t="s">
        <v>2022</v>
      </c>
      <c r="L552" s="862" t="s">
        <v>2969</v>
      </c>
    </row>
    <row r="553" spans="1:12" ht="24">
      <c r="A553" s="1008">
        <v>550</v>
      </c>
      <c r="B553" s="1008" t="s">
        <v>7735</v>
      </c>
      <c r="C553" s="1008" t="s">
        <v>12080</v>
      </c>
      <c r="D553" s="305" t="s">
        <v>7736</v>
      </c>
      <c r="E553" s="305">
        <v>407.91</v>
      </c>
      <c r="F553" s="305">
        <v>2886219</v>
      </c>
      <c r="G553" s="305" t="s">
        <v>7737</v>
      </c>
      <c r="H553" s="305" t="s">
        <v>5872</v>
      </c>
      <c r="I553" s="1008" t="s">
        <v>7738</v>
      </c>
      <c r="J553" s="1008" t="s">
        <v>7739</v>
      </c>
      <c r="K553" s="305" t="s">
        <v>1164</v>
      </c>
      <c r="L553" s="305" t="s">
        <v>7740</v>
      </c>
    </row>
    <row r="554" spans="1:12" ht="45">
      <c r="A554" s="274">
        <v>551</v>
      </c>
      <c r="B554" s="274" t="s">
        <v>7741</v>
      </c>
      <c r="C554" s="274" t="s">
        <v>12080</v>
      </c>
      <c r="D554" s="862" t="s">
        <v>7742</v>
      </c>
      <c r="E554" s="862">
        <v>49.6</v>
      </c>
      <c r="F554" s="862">
        <v>2772388</v>
      </c>
      <c r="G554" s="862" t="s">
        <v>7743</v>
      </c>
      <c r="H554" s="1022" t="s">
        <v>5966</v>
      </c>
      <c r="I554" s="274" t="s">
        <v>7744</v>
      </c>
      <c r="J554" s="274" t="s">
        <v>7745</v>
      </c>
      <c r="K554" s="862" t="s">
        <v>824</v>
      </c>
      <c r="L554" s="862" t="s">
        <v>3273</v>
      </c>
    </row>
    <row r="555" spans="1:12" ht="24">
      <c r="A555" s="1008">
        <v>552</v>
      </c>
      <c r="B555" s="1008" t="s">
        <v>12324</v>
      </c>
      <c r="C555" s="1008" t="s">
        <v>12080</v>
      </c>
      <c r="D555" s="305" t="s">
        <v>12325</v>
      </c>
      <c r="E555" s="305">
        <v>48.87</v>
      </c>
      <c r="F555" s="305">
        <v>5148014</v>
      </c>
      <c r="G555" s="305" t="s">
        <v>12326</v>
      </c>
      <c r="H555" s="1020" t="s">
        <v>2870</v>
      </c>
      <c r="I555" s="1008" t="s">
        <v>12327</v>
      </c>
      <c r="J555" s="1008" t="s">
        <v>12328</v>
      </c>
      <c r="K555" s="305" t="s">
        <v>1164</v>
      </c>
      <c r="L555" s="305" t="s">
        <v>5377</v>
      </c>
    </row>
    <row r="556" spans="1:12">
      <c r="A556" s="274">
        <v>553</v>
      </c>
      <c r="B556" s="274" t="s">
        <v>7746</v>
      </c>
      <c r="C556" s="274" t="s">
        <v>12080</v>
      </c>
      <c r="D556" s="862" t="s">
        <v>7747</v>
      </c>
      <c r="E556" s="862">
        <v>47.62</v>
      </c>
      <c r="F556" s="862">
        <v>2797836</v>
      </c>
      <c r="G556" s="862" t="s">
        <v>7748</v>
      </c>
      <c r="H556" s="1022" t="s">
        <v>2870</v>
      </c>
      <c r="I556" s="274" t="s">
        <v>7749</v>
      </c>
      <c r="J556" s="274" t="s">
        <v>7750</v>
      </c>
      <c r="K556" s="862" t="s">
        <v>1239</v>
      </c>
      <c r="L556" s="862" t="s">
        <v>6382</v>
      </c>
    </row>
    <row r="557" spans="1:12" ht="24">
      <c r="A557" s="1008">
        <v>554</v>
      </c>
      <c r="B557" s="1008" t="s">
        <v>7756</v>
      </c>
      <c r="C557" s="1008" t="s">
        <v>12080</v>
      </c>
      <c r="D557" s="305" t="s">
        <v>7007</v>
      </c>
      <c r="E557" s="305">
        <v>58.83</v>
      </c>
      <c r="F557" s="305">
        <v>5179173</v>
      </c>
      <c r="G557" s="305" t="s">
        <v>6050</v>
      </c>
      <c r="H557" s="1020" t="s">
        <v>2870</v>
      </c>
      <c r="I557" s="1008" t="s">
        <v>7754</v>
      </c>
      <c r="J557" s="1008" t="s">
        <v>7755</v>
      </c>
      <c r="K557" s="305" t="s">
        <v>2058</v>
      </c>
      <c r="L557" s="305" t="s">
        <v>6051</v>
      </c>
    </row>
    <row r="558" spans="1:12">
      <c r="A558" s="274">
        <v>555</v>
      </c>
      <c r="B558" s="274" t="s">
        <v>7751</v>
      </c>
      <c r="C558" s="274" t="s">
        <v>12080</v>
      </c>
      <c r="D558" s="862" t="s">
        <v>7752</v>
      </c>
      <c r="E558" s="862">
        <v>25.62</v>
      </c>
      <c r="F558" s="862">
        <v>2595818</v>
      </c>
      <c r="G558" s="862" t="s">
        <v>7753</v>
      </c>
      <c r="H558" s="1022" t="s">
        <v>2870</v>
      </c>
      <c r="I558" s="274" t="s">
        <v>7754</v>
      </c>
      <c r="J558" s="274" t="s">
        <v>7755</v>
      </c>
      <c r="K558" s="862" t="s">
        <v>824</v>
      </c>
      <c r="L558" s="862" t="s">
        <v>6172</v>
      </c>
    </row>
    <row r="559" spans="1:12" ht="45">
      <c r="A559" s="1008">
        <v>556</v>
      </c>
      <c r="B559" s="1008" t="s">
        <v>7762</v>
      </c>
      <c r="C559" s="1008" t="s">
        <v>12080</v>
      </c>
      <c r="D559" s="305" t="s">
        <v>7763</v>
      </c>
      <c r="E559" s="305">
        <v>53.13</v>
      </c>
      <c r="F559" s="305">
        <v>2724146</v>
      </c>
      <c r="G559" s="305" t="s">
        <v>7764</v>
      </c>
      <c r="H559" s="1020" t="s">
        <v>5966</v>
      </c>
      <c r="I559" s="1008" t="s">
        <v>7760</v>
      </c>
      <c r="J559" s="1008" t="s">
        <v>7761</v>
      </c>
      <c r="K559" s="305" t="s">
        <v>1759</v>
      </c>
      <c r="L559" s="305" t="s">
        <v>3162</v>
      </c>
    </row>
    <row r="560" spans="1:12">
      <c r="A560" s="274">
        <v>557</v>
      </c>
      <c r="B560" s="274" t="s">
        <v>7758</v>
      </c>
      <c r="C560" s="274" t="s">
        <v>12080</v>
      </c>
      <c r="D560" s="862" t="s">
        <v>6739</v>
      </c>
      <c r="E560" s="862">
        <v>67.180000000000007</v>
      </c>
      <c r="F560" s="862">
        <v>5351618</v>
      </c>
      <c r="G560" s="862" t="s">
        <v>7759</v>
      </c>
      <c r="H560" s="1022" t="s">
        <v>2870</v>
      </c>
      <c r="I560" s="274" t="s">
        <v>7760</v>
      </c>
      <c r="J560" s="274" t="s">
        <v>7761</v>
      </c>
      <c r="K560" s="862" t="s">
        <v>1265</v>
      </c>
      <c r="L560" s="862" t="s">
        <v>3353</v>
      </c>
    </row>
    <row r="561" spans="1:12">
      <c r="A561" s="1008">
        <v>558</v>
      </c>
      <c r="B561" s="1008" t="s">
        <v>7771</v>
      </c>
      <c r="C561" s="1008" t="s">
        <v>12080</v>
      </c>
      <c r="D561" s="305" t="s">
        <v>7772</v>
      </c>
      <c r="E561" s="305">
        <v>53.47</v>
      </c>
      <c r="F561" s="305">
        <v>5102545</v>
      </c>
      <c r="G561" s="305" t="s">
        <v>7767</v>
      </c>
      <c r="H561" s="1020" t="s">
        <v>2870</v>
      </c>
      <c r="I561" s="1008" t="s">
        <v>7768</v>
      </c>
      <c r="J561" s="1008" t="s">
        <v>7769</v>
      </c>
      <c r="K561" s="305" t="s">
        <v>2022</v>
      </c>
      <c r="L561" s="305" t="s">
        <v>7770</v>
      </c>
    </row>
    <row r="562" spans="1:12">
      <c r="A562" s="274">
        <v>559</v>
      </c>
      <c r="B562" s="274" t="s">
        <v>7765</v>
      </c>
      <c r="C562" s="274" t="s">
        <v>12080</v>
      </c>
      <c r="D562" s="862" t="s">
        <v>7766</v>
      </c>
      <c r="E562" s="862">
        <v>96.45</v>
      </c>
      <c r="F562" s="862">
        <v>5102545</v>
      </c>
      <c r="G562" s="862" t="s">
        <v>7767</v>
      </c>
      <c r="H562" s="1022" t="s">
        <v>2870</v>
      </c>
      <c r="I562" s="274" t="s">
        <v>7768</v>
      </c>
      <c r="J562" s="274" t="s">
        <v>7769</v>
      </c>
      <c r="K562" s="862" t="s">
        <v>2022</v>
      </c>
      <c r="L562" s="862" t="s">
        <v>7770</v>
      </c>
    </row>
    <row r="563" spans="1:12">
      <c r="A563" s="1008">
        <v>560</v>
      </c>
      <c r="B563" s="1008" t="s">
        <v>7773</v>
      </c>
      <c r="C563" s="1008" t="s">
        <v>12080</v>
      </c>
      <c r="D563" s="305" t="s">
        <v>7774</v>
      </c>
      <c r="E563" s="305">
        <v>25.87</v>
      </c>
      <c r="F563" s="305">
        <v>2705036</v>
      </c>
      <c r="G563" s="305" t="s">
        <v>7775</v>
      </c>
      <c r="H563" s="1020" t="s">
        <v>2870</v>
      </c>
      <c r="I563" s="1008" t="s">
        <v>7776</v>
      </c>
      <c r="J563" s="1008" t="s">
        <v>7777</v>
      </c>
      <c r="K563" s="305" t="s">
        <v>1260</v>
      </c>
      <c r="L563" s="305" t="s">
        <v>4385</v>
      </c>
    </row>
    <row r="564" spans="1:12" ht="24">
      <c r="A564" s="274">
        <v>561</v>
      </c>
      <c r="B564" s="274" t="s">
        <v>7781</v>
      </c>
      <c r="C564" s="274" t="s">
        <v>12080</v>
      </c>
      <c r="D564" s="862" t="s">
        <v>6464</v>
      </c>
      <c r="E564" s="862">
        <v>13.96</v>
      </c>
      <c r="F564" s="862">
        <v>2001454</v>
      </c>
      <c r="G564" s="862" t="s">
        <v>5886</v>
      </c>
      <c r="H564" s="862" t="s">
        <v>5887</v>
      </c>
      <c r="I564" s="274" t="s">
        <v>7779</v>
      </c>
      <c r="J564" s="274" t="s">
        <v>7780</v>
      </c>
      <c r="K564" s="862" t="s">
        <v>1250</v>
      </c>
      <c r="L564" s="862" t="s">
        <v>4203</v>
      </c>
    </row>
    <row r="565" spans="1:12" ht="24">
      <c r="A565" s="1008">
        <v>562</v>
      </c>
      <c r="B565" s="1008" t="s">
        <v>7778</v>
      </c>
      <c r="C565" s="1008" t="s">
        <v>12080</v>
      </c>
      <c r="D565" s="305" t="s">
        <v>6464</v>
      </c>
      <c r="E565" s="305">
        <v>100.88</v>
      </c>
      <c r="F565" s="305">
        <v>2001454</v>
      </c>
      <c r="G565" s="305" t="s">
        <v>5886</v>
      </c>
      <c r="H565" s="305" t="s">
        <v>5887</v>
      </c>
      <c r="I565" s="1008" t="s">
        <v>7779</v>
      </c>
      <c r="J565" s="1008" t="s">
        <v>7780</v>
      </c>
      <c r="K565" s="305" t="s">
        <v>1250</v>
      </c>
      <c r="L565" s="305" t="s">
        <v>4203</v>
      </c>
    </row>
    <row r="566" spans="1:12">
      <c r="A566" s="274">
        <v>563</v>
      </c>
      <c r="B566" s="274" t="s">
        <v>7782</v>
      </c>
      <c r="C566" s="274" t="s">
        <v>12080</v>
      </c>
      <c r="D566" s="862" t="s">
        <v>7783</v>
      </c>
      <c r="E566" s="862">
        <v>41.75</v>
      </c>
      <c r="F566" s="862">
        <v>2816555</v>
      </c>
      <c r="G566" s="862" t="s">
        <v>6611</v>
      </c>
      <c r="H566" s="1022" t="s">
        <v>2870</v>
      </c>
      <c r="I566" s="274" t="s">
        <v>7784</v>
      </c>
      <c r="J566" s="274" t="s">
        <v>7785</v>
      </c>
      <c r="K566" s="862" t="s">
        <v>2022</v>
      </c>
      <c r="L566" s="862" t="s">
        <v>3059</v>
      </c>
    </row>
    <row r="567" spans="1:12">
      <c r="A567" s="1008">
        <v>564</v>
      </c>
      <c r="B567" s="1008" t="s">
        <v>7786</v>
      </c>
      <c r="C567" s="1008" t="s">
        <v>12080</v>
      </c>
      <c r="D567" s="305" t="s">
        <v>7787</v>
      </c>
      <c r="E567" s="305">
        <v>79.61</v>
      </c>
      <c r="F567" s="305">
        <v>5036496</v>
      </c>
      <c r="G567" s="305" t="s">
        <v>7788</v>
      </c>
      <c r="H567" s="1020" t="s">
        <v>2870</v>
      </c>
      <c r="I567" s="1008" t="s">
        <v>7784</v>
      </c>
      <c r="J567" s="1008" t="s">
        <v>7785</v>
      </c>
      <c r="K567" s="305" t="s">
        <v>1234</v>
      </c>
      <c r="L567" s="305" t="s">
        <v>1234</v>
      </c>
    </row>
    <row r="568" spans="1:12">
      <c r="A568" s="274">
        <v>565</v>
      </c>
      <c r="B568" s="274" t="s">
        <v>7789</v>
      </c>
      <c r="C568" s="274" t="s">
        <v>12080</v>
      </c>
      <c r="D568" s="862" t="s">
        <v>7790</v>
      </c>
      <c r="E568" s="862">
        <v>29.39</v>
      </c>
      <c r="F568" s="862">
        <v>5722616</v>
      </c>
      <c r="G568" s="862" t="s">
        <v>7791</v>
      </c>
      <c r="H568" s="1022" t="s">
        <v>2870</v>
      </c>
      <c r="I568" s="274" t="s">
        <v>7792</v>
      </c>
      <c r="J568" s="274" t="s">
        <v>7793</v>
      </c>
      <c r="K568" s="862" t="s">
        <v>1250</v>
      </c>
      <c r="L568" s="862" t="s">
        <v>3271</v>
      </c>
    </row>
    <row r="569" spans="1:12" ht="45">
      <c r="A569" s="1008">
        <v>566</v>
      </c>
      <c r="B569" s="1008" t="s">
        <v>7794</v>
      </c>
      <c r="C569" s="1008" t="s">
        <v>12080</v>
      </c>
      <c r="D569" s="305" t="s">
        <v>7795</v>
      </c>
      <c r="E569" s="305">
        <v>61.75</v>
      </c>
      <c r="F569" s="305">
        <v>5016665</v>
      </c>
      <c r="G569" s="305" t="s">
        <v>7796</v>
      </c>
      <c r="H569" s="1020" t="s">
        <v>5966</v>
      </c>
      <c r="I569" s="1008" t="s">
        <v>7797</v>
      </c>
      <c r="J569" s="1008" t="s">
        <v>7798</v>
      </c>
      <c r="K569" s="305" t="s">
        <v>1265</v>
      </c>
      <c r="L569" s="305" t="s">
        <v>2070</v>
      </c>
    </row>
    <row r="570" spans="1:12" ht="45">
      <c r="A570" s="274">
        <v>567</v>
      </c>
      <c r="B570" s="274" t="s">
        <v>7802</v>
      </c>
      <c r="C570" s="274" t="s">
        <v>12080</v>
      </c>
      <c r="D570" s="862" t="s">
        <v>7803</v>
      </c>
      <c r="E570" s="862">
        <v>25.09</v>
      </c>
      <c r="F570" s="862">
        <v>5035902</v>
      </c>
      <c r="G570" s="862" t="s">
        <v>7804</v>
      </c>
      <c r="H570" s="1022" t="s">
        <v>5966</v>
      </c>
      <c r="I570" s="274" t="s">
        <v>7800</v>
      </c>
      <c r="J570" s="274" t="s">
        <v>7801</v>
      </c>
      <c r="K570" s="862" t="s">
        <v>1207</v>
      </c>
      <c r="L570" s="862" t="s">
        <v>3022</v>
      </c>
    </row>
    <row r="571" spans="1:12" ht="45">
      <c r="A571" s="1008">
        <v>568</v>
      </c>
      <c r="B571" s="1008" t="s">
        <v>7799</v>
      </c>
      <c r="C571" s="1008" t="s">
        <v>12080</v>
      </c>
      <c r="D571" s="305" t="s">
        <v>4965</v>
      </c>
      <c r="E571" s="305">
        <v>125.42</v>
      </c>
      <c r="F571" s="305">
        <v>2830213</v>
      </c>
      <c r="G571" s="305" t="s">
        <v>6229</v>
      </c>
      <c r="H571" s="1020" t="s">
        <v>5966</v>
      </c>
      <c r="I571" s="1008" t="s">
        <v>7800</v>
      </c>
      <c r="J571" s="1008" t="s">
        <v>7801</v>
      </c>
      <c r="K571" s="305" t="s">
        <v>1207</v>
      </c>
      <c r="L571" s="305" t="s">
        <v>3022</v>
      </c>
    </row>
    <row r="572" spans="1:12" ht="45">
      <c r="A572" s="274">
        <v>569</v>
      </c>
      <c r="B572" s="274" t="s">
        <v>7805</v>
      </c>
      <c r="C572" s="274" t="s">
        <v>12080</v>
      </c>
      <c r="D572" s="862" t="s">
        <v>7806</v>
      </c>
      <c r="E572" s="862">
        <v>31.98</v>
      </c>
      <c r="F572" s="862">
        <v>5183308</v>
      </c>
      <c r="G572" s="862" t="s">
        <v>7807</v>
      </c>
      <c r="H572" s="1022" t="s">
        <v>5966</v>
      </c>
      <c r="I572" s="274" t="s">
        <v>7808</v>
      </c>
      <c r="J572" s="274" t="s">
        <v>7809</v>
      </c>
      <c r="K572" s="862" t="s">
        <v>1265</v>
      </c>
      <c r="L572" s="862" t="s">
        <v>4385</v>
      </c>
    </row>
    <row r="573" spans="1:12" ht="24">
      <c r="A573" s="1008">
        <v>570</v>
      </c>
      <c r="B573" s="1008" t="s">
        <v>12329</v>
      </c>
      <c r="C573" s="1008" t="s">
        <v>2867</v>
      </c>
      <c r="D573" s="305" t="s">
        <v>9452</v>
      </c>
      <c r="E573" s="305">
        <v>487.39</v>
      </c>
      <c r="F573" s="305">
        <v>5452503</v>
      </c>
      <c r="G573" s="305" t="s">
        <v>9453</v>
      </c>
      <c r="H573" s="305" t="s">
        <v>5872</v>
      </c>
      <c r="I573" s="1008" t="s">
        <v>12330</v>
      </c>
      <c r="J573" s="1008" t="s">
        <v>12331</v>
      </c>
      <c r="K573" s="305" t="s">
        <v>1234</v>
      </c>
      <c r="L573" s="305" t="s">
        <v>4449</v>
      </c>
    </row>
    <row r="574" spans="1:12" ht="45">
      <c r="A574" s="274">
        <v>571</v>
      </c>
      <c r="B574" s="274" t="s">
        <v>7810</v>
      </c>
      <c r="C574" s="274" t="s">
        <v>12080</v>
      </c>
      <c r="D574" s="862" t="s">
        <v>7811</v>
      </c>
      <c r="E574" s="862">
        <v>10.31</v>
      </c>
      <c r="F574" s="862">
        <v>2598256</v>
      </c>
      <c r="G574" s="862" t="s">
        <v>7812</v>
      </c>
      <c r="H574" s="1022" t="s">
        <v>5966</v>
      </c>
      <c r="I574" s="274" t="s">
        <v>7813</v>
      </c>
      <c r="J574" s="274" t="s">
        <v>7814</v>
      </c>
      <c r="K574" s="862" t="s">
        <v>824</v>
      </c>
      <c r="L574" s="862" t="s">
        <v>3273</v>
      </c>
    </row>
    <row r="575" spans="1:12">
      <c r="A575" s="1008">
        <v>572</v>
      </c>
      <c r="B575" s="1008" t="s">
        <v>7815</v>
      </c>
      <c r="C575" s="1008" t="s">
        <v>12080</v>
      </c>
      <c r="D575" s="305" t="s">
        <v>6739</v>
      </c>
      <c r="E575" s="305">
        <v>24.05</v>
      </c>
      <c r="F575" s="305">
        <v>2068133</v>
      </c>
      <c r="G575" s="305" t="s">
        <v>7816</v>
      </c>
      <c r="H575" s="1020" t="s">
        <v>2870</v>
      </c>
      <c r="I575" s="1008" t="s">
        <v>7817</v>
      </c>
      <c r="J575" s="1008" t="s">
        <v>7818</v>
      </c>
      <c r="K575" s="305" t="s">
        <v>824</v>
      </c>
      <c r="L575" s="305" t="s">
        <v>6450</v>
      </c>
    </row>
    <row r="576" spans="1:12" ht="45">
      <c r="A576" s="274">
        <v>573</v>
      </c>
      <c r="B576" s="274" t="s">
        <v>7827</v>
      </c>
      <c r="C576" s="274" t="s">
        <v>12080</v>
      </c>
      <c r="D576" s="862" t="s">
        <v>7828</v>
      </c>
      <c r="E576" s="862">
        <v>83.76</v>
      </c>
      <c r="F576" s="862">
        <v>5396662</v>
      </c>
      <c r="G576" s="862" t="s">
        <v>7829</v>
      </c>
      <c r="H576" s="1022" t="s">
        <v>5966</v>
      </c>
      <c r="I576" s="274" t="s">
        <v>7821</v>
      </c>
      <c r="J576" s="274" t="s">
        <v>7822</v>
      </c>
      <c r="K576" s="862" t="s">
        <v>1265</v>
      </c>
      <c r="L576" s="862" t="s">
        <v>2070</v>
      </c>
    </row>
    <row r="577" spans="1:12" ht="45">
      <c r="A577" s="1008">
        <v>574</v>
      </c>
      <c r="B577" s="1008" t="s">
        <v>7830</v>
      </c>
      <c r="C577" s="1008" t="s">
        <v>12080</v>
      </c>
      <c r="D577" s="305" t="s">
        <v>7831</v>
      </c>
      <c r="E577" s="305">
        <v>108.71</v>
      </c>
      <c r="F577" s="305">
        <v>5396662</v>
      </c>
      <c r="G577" s="305" t="s">
        <v>7829</v>
      </c>
      <c r="H577" s="1020" t="s">
        <v>5966</v>
      </c>
      <c r="I577" s="1008" t="s">
        <v>7821</v>
      </c>
      <c r="J577" s="1008" t="s">
        <v>7822</v>
      </c>
      <c r="K577" s="305" t="s">
        <v>1265</v>
      </c>
      <c r="L577" s="305" t="s">
        <v>2070</v>
      </c>
    </row>
    <row r="578" spans="1:12">
      <c r="A578" s="274">
        <v>575</v>
      </c>
      <c r="B578" s="274" t="s">
        <v>7819</v>
      </c>
      <c r="C578" s="274" t="s">
        <v>12080</v>
      </c>
      <c r="D578" s="862" t="s">
        <v>7820</v>
      </c>
      <c r="E578" s="862">
        <v>143.46</v>
      </c>
      <c r="F578" s="862">
        <v>5468582</v>
      </c>
      <c r="G578" s="862" t="s">
        <v>6219</v>
      </c>
      <c r="H578" s="1022" t="s">
        <v>2870</v>
      </c>
      <c r="I578" s="274" t="s">
        <v>7821</v>
      </c>
      <c r="J578" s="274" t="s">
        <v>7822</v>
      </c>
      <c r="K578" s="862" t="s">
        <v>1265</v>
      </c>
      <c r="L578" s="862" t="s">
        <v>3150</v>
      </c>
    </row>
    <row r="579" spans="1:12">
      <c r="A579" s="1008">
        <v>576</v>
      </c>
      <c r="B579" s="1008" t="s">
        <v>7823</v>
      </c>
      <c r="C579" s="1008" t="s">
        <v>12080</v>
      </c>
      <c r="D579" s="305" t="s">
        <v>7824</v>
      </c>
      <c r="E579" s="305">
        <v>29.12</v>
      </c>
      <c r="F579" s="305">
        <v>2330008</v>
      </c>
      <c r="G579" s="305" t="s">
        <v>7825</v>
      </c>
      <c r="H579" s="1020" t="s">
        <v>12105</v>
      </c>
      <c r="I579" s="1008" t="s">
        <v>7821</v>
      </c>
      <c r="J579" s="1008" t="s">
        <v>7822</v>
      </c>
      <c r="K579" s="305" t="s">
        <v>1164</v>
      </c>
      <c r="L579" s="305" t="s">
        <v>7740</v>
      </c>
    </row>
    <row r="580" spans="1:12">
      <c r="A580" s="274">
        <v>577</v>
      </c>
      <c r="B580" s="274" t="s">
        <v>7843</v>
      </c>
      <c r="C580" s="274" t="s">
        <v>12080</v>
      </c>
      <c r="D580" s="862" t="s">
        <v>7844</v>
      </c>
      <c r="E580" s="862">
        <v>79.8</v>
      </c>
      <c r="F580" s="862">
        <v>5211956</v>
      </c>
      <c r="G580" s="862" t="s">
        <v>7845</v>
      </c>
      <c r="H580" s="1022" t="s">
        <v>2870</v>
      </c>
      <c r="I580" s="274" t="s">
        <v>7835</v>
      </c>
      <c r="J580" s="274" t="s">
        <v>7836</v>
      </c>
      <c r="K580" s="862" t="s">
        <v>1234</v>
      </c>
      <c r="L580" s="862" t="s">
        <v>3010</v>
      </c>
    </row>
    <row r="581" spans="1:12">
      <c r="A581" s="1008">
        <v>578</v>
      </c>
      <c r="B581" s="1008" t="s">
        <v>7832</v>
      </c>
      <c r="C581" s="1008" t="s">
        <v>12080</v>
      </c>
      <c r="D581" s="305" t="s">
        <v>7833</v>
      </c>
      <c r="E581" s="305">
        <v>33.9</v>
      </c>
      <c r="F581" s="305">
        <v>3122212</v>
      </c>
      <c r="G581" s="305" t="s">
        <v>7834</v>
      </c>
      <c r="H581" s="1020" t="s">
        <v>2870</v>
      </c>
      <c r="I581" s="1008" t="s">
        <v>7835</v>
      </c>
      <c r="J581" s="1008" t="s">
        <v>7836</v>
      </c>
      <c r="K581" s="305" t="s">
        <v>1179</v>
      </c>
      <c r="L581" s="305" t="s">
        <v>4041</v>
      </c>
    </row>
    <row r="582" spans="1:12" ht="45">
      <c r="A582" s="274">
        <v>579</v>
      </c>
      <c r="B582" s="274" t="s">
        <v>7846</v>
      </c>
      <c r="C582" s="274" t="s">
        <v>12080</v>
      </c>
      <c r="D582" s="862" t="s">
        <v>7847</v>
      </c>
      <c r="E582" s="862">
        <v>73.760000000000005</v>
      </c>
      <c r="F582" s="862">
        <v>5467578</v>
      </c>
      <c r="G582" s="862" t="s">
        <v>7848</v>
      </c>
      <c r="H582" s="1022" t="s">
        <v>5966</v>
      </c>
      <c r="I582" s="274" t="s">
        <v>7835</v>
      </c>
      <c r="J582" s="274" t="s">
        <v>7836</v>
      </c>
      <c r="K582" s="862" t="s">
        <v>1202</v>
      </c>
      <c r="L582" s="862" t="s">
        <v>3219</v>
      </c>
    </row>
    <row r="583" spans="1:12">
      <c r="A583" s="1008">
        <v>580</v>
      </c>
      <c r="B583" s="1008" t="s">
        <v>7841</v>
      </c>
      <c r="C583" s="1008" t="s">
        <v>12080</v>
      </c>
      <c r="D583" s="305" t="s">
        <v>7833</v>
      </c>
      <c r="E583" s="305">
        <v>134.52000000000001</v>
      </c>
      <c r="F583" s="305">
        <v>3122212</v>
      </c>
      <c r="G583" s="305" t="s">
        <v>7834</v>
      </c>
      <c r="H583" s="1020" t="s">
        <v>2870</v>
      </c>
      <c r="I583" s="1008" t="s">
        <v>7835</v>
      </c>
      <c r="J583" s="1008" t="s">
        <v>7836</v>
      </c>
      <c r="K583" s="305" t="s">
        <v>1179</v>
      </c>
      <c r="L583" s="305" t="s">
        <v>3782</v>
      </c>
    </row>
    <row r="584" spans="1:12">
      <c r="A584" s="274">
        <v>581</v>
      </c>
      <c r="B584" s="274" t="s">
        <v>7849</v>
      </c>
      <c r="C584" s="274" t="s">
        <v>12080</v>
      </c>
      <c r="D584" s="862" t="s">
        <v>7850</v>
      </c>
      <c r="E584" s="862">
        <v>30.41</v>
      </c>
      <c r="F584" s="862">
        <v>5237572</v>
      </c>
      <c r="G584" s="862" t="s">
        <v>3696</v>
      </c>
      <c r="H584" s="1022" t="s">
        <v>2870</v>
      </c>
      <c r="I584" s="274" t="s">
        <v>7851</v>
      </c>
      <c r="J584" s="274" t="s">
        <v>7852</v>
      </c>
      <c r="K584" s="862" t="s">
        <v>1202</v>
      </c>
      <c r="L584" s="862" t="s">
        <v>12099</v>
      </c>
    </row>
    <row r="585" spans="1:12">
      <c r="A585" s="1008">
        <v>582</v>
      </c>
      <c r="B585" s="1008" t="s">
        <v>7853</v>
      </c>
      <c r="C585" s="1008" t="s">
        <v>12080</v>
      </c>
      <c r="D585" s="305" t="s">
        <v>7850</v>
      </c>
      <c r="E585" s="305">
        <v>38.31</v>
      </c>
      <c r="F585" s="305">
        <v>6097936</v>
      </c>
      <c r="G585" s="305" t="s">
        <v>7854</v>
      </c>
      <c r="H585" s="1020" t="s">
        <v>2870</v>
      </c>
      <c r="I585" s="1008" t="s">
        <v>7851</v>
      </c>
      <c r="J585" s="1008" t="s">
        <v>7852</v>
      </c>
      <c r="K585" s="305" t="s">
        <v>1202</v>
      </c>
      <c r="L585" s="305" t="s">
        <v>12099</v>
      </c>
    </row>
    <row r="586" spans="1:12">
      <c r="A586" s="274">
        <v>583</v>
      </c>
      <c r="B586" s="274" t="s">
        <v>7855</v>
      </c>
      <c r="C586" s="274" t="s">
        <v>12080</v>
      </c>
      <c r="D586" s="862" t="s">
        <v>7850</v>
      </c>
      <c r="E586" s="862">
        <v>25.04</v>
      </c>
      <c r="F586" s="862">
        <v>2036231</v>
      </c>
      <c r="G586" s="862" t="s">
        <v>7856</v>
      </c>
      <c r="H586" s="1022" t="s">
        <v>2870</v>
      </c>
      <c r="I586" s="274" t="s">
        <v>7851</v>
      </c>
      <c r="J586" s="274" t="s">
        <v>7852</v>
      </c>
      <c r="K586" s="862" t="s">
        <v>1202</v>
      </c>
      <c r="L586" s="862" t="s">
        <v>12099</v>
      </c>
    </row>
    <row r="587" spans="1:12" ht="24">
      <c r="A587" s="1008">
        <v>584</v>
      </c>
      <c r="B587" s="1008" t="s">
        <v>12332</v>
      </c>
      <c r="C587" s="1008" t="s">
        <v>2867</v>
      </c>
      <c r="D587" s="305" t="s">
        <v>5912</v>
      </c>
      <c r="E587" s="1019">
        <v>1538.7</v>
      </c>
      <c r="F587" s="305">
        <v>5082137</v>
      </c>
      <c r="G587" s="305" t="s">
        <v>3001</v>
      </c>
      <c r="H587" s="1020" t="s">
        <v>2870</v>
      </c>
      <c r="I587" s="1008" t="s">
        <v>12333</v>
      </c>
      <c r="J587" s="1008" t="s">
        <v>12334</v>
      </c>
      <c r="K587" s="305" t="s">
        <v>1265</v>
      </c>
      <c r="L587" s="305" t="s">
        <v>12335</v>
      </c>
    </row>
    <row r="588" spans="1:12" ht="24">
      <c r="A588" s="274">
        <v>585</v>
      </c>
      <c r="B588" s="274" t="s">
        <v>7857</v>
      </c>
      <c r="C588" s="274" t="s">
        <v>12080</v>
      </c>
      <c r="D588" s="862" t="s">
        <v>7858</v>
      </c>
      <c r="E588" s="862">
        <v>173.17</v>
      </c>
      <c r="F588" s="862">
        <v>5006066</v>
      </c>
      <c r="G588" s="862" t="s">
        <v>7859</v>
      </c>
      <c r="H588" s="862" t="s">
        <v>5872</v>
      </c>
      <c r="I588" s="274" t="s">
        <v>7860</v>
      </c>
      <c r="J588" s="274" t="s">
        <v>7861</v>
      </c>
      <c r="K588" s="862" t="s">
        <v>1265</v>
      </c>
      <c r="L588" s="862" t="s">
        <v>3353</v>
      </c>
    </row>
    <row r="589" spans="1:12" ht="45">
      <c r="A589" s="1008">
        <v>586</v>
      </c>
      <c r="B589" s="1008" t="s">
        <v>7862</v>
      </c>
      <c r="C589" s="1008" t="s">
        <v>12080</v>
      </c>
      <c r="D589" s="305" t="s">
        <v>7863</v>
      </c>
      <c r="E589" s="305">
        <v>380.52</v>
      </c>
      <c r="F589" s="305">
        <v>2893193</v>
      </c>
      <c r="G589" s="305" t="s">
        <v>7864</v>
      </c>
      <c r="H589" s="1020" t="s">
        <v>5966</v>
      </c>
      <c r="I589" s="1008" t="s">
        <v>7865</v>
      </c>
      <c r="J589" s="1008" t="s">
        <v>7866</v>
      </c>
      <c r="K589" s="305" t="s">
        <v>1265</v>
      </c>
      <c r="L589" s="305" t="s">
        <v>2923</v>
      </c>
    </row>
    <row r="590" spans="1:12" ht="24">
      <c r="A590" s="274">
        <v>587</v>
      </c>
      <c r="B590" s="274" t="s">
        <v>7867</v>
      </c>
      <c r="C590" s="274" t="s">
        <v>12080</v>
      </c>
      <c r="D590" s="862" t="s">
        <v>6739</v>
      </c>
      <c r="E590" s="862">
        <v>51.09</v>
      </c>
      <c r="F590" s="862">
        <v>2630028</v>
      </c>
      <c r="G590" s="862" t="s">
        <v>6740</v>
      </c>
      <c r="H590" s="862" t="s">
        <v>5872</v>
      </c>
      <c r="I590" s="274" t="s">
        <v>7868</v>
      </c>
      <c r="J590" s="274" t="s">
        <v>7869</v>
      </c>
      <c r="K590" s="862" t="s">
        <v>824</v>
      </c>
      <c r="L590" s="862" t="s">
        <v>7870</v>
      </c>
    </row>
    <row r="591" spans="1:12">
      <c r="A591" s="1008">
        <v>588</v>
      </c>
      <c r="B591" s="1008" t="s">
        <v>7871</v>
      </c>
      <c r="C591" s="1008" t="s">
        <v>12080</v>
      </c>
      <c r="D591" s="305" t="s">
        <v>7872</v>
      </c>
      <c r="E591" s="305">
        <v>61.66</v>
      </c>
      <c r="F591" s="305">
        <v>2723344</v>
      </c>
      <c r="G591" s="305" t="s">
        <v>7077</v>
      </c>
      <c r="H591" s="1020" t="s">
        <v>2870</v>
      </c>
      <c r="I591" s="1008" t="s">
        <v>7873</v>
      </c>
      <c r="J591" s="1008" t="s">
        <v>7874</v>
      </c>
      <c r="K591" s="305" t="s">
        <v>1265</v>
      </c>
      <c r="L591" s="305" t="s">
        <v>4690</v>
      </c>
    </row>
    <row r="592" spans="1:12" ht="24">
      <c r="A592" s="274">
        <v>589</v>
      </c>
      <c r="B592" s="274" t="s">
        <v>2991</v>
      </c>
      <c r="C592" s="274" t="s">
        <v>2867</v>
      </c>
      <c r="D592" s="862" t="s">
        <v>12336</v>
      </c>
      <c r="E592" s="1021">
        <v>4843.62</v>
      </c>
      <c r="F592" s="862">
        <v>2681404</v>
      </c>
      <c r="G592" s="862" t="s">
        <v>2993</v>
      </c>
      <c r="H592" s="1022" t="s">
        <v>2870</v>
      </c>
      <c r="I592" s="274" t="s">
        <v>12337</v>
      </c>
      <c r="J592" s="274" t="s">
        <v>12338</v>
      </c>
      <c r="K592" s="862" t="s">
        <v>1223</v>
      </c>
      <c r="L592" s="862" t="s">
        <v>2994</v>
      </c>
    </row>
    <row r="593" spans="1:12" ht="45">
      <c r="A593" s="1008">
        <v>590</v>
      </c>
      <c r="B593" s="1008" t="s">
        <v>12339</v>
      </c>
      <c r="C593" s="1008" t="s">
        <v>2867</v>
      </c>
      <c r="D593" s="305" t="s">
        <v>12340</v>
      </c>
      <c r="E593" s="305">
        <v>5.88</v>
      </c>
      <c r="F593" s="305">
        <v>2112868</v>
      </c>
      <c r="G593" s="305" t="s">
        <v>6202</v>
      </c>
      <c r="H593" s="1020" t="s">
        <v>5966</v>
      </c>
      <c r="I593" s="1008" t="s">
        <v>12341</v>
      </c>
      <c r="J593" s="1008" t="s">
        <v>12342</v>
      </c>
      <c r="K593" s="305" t="s">
        <v>2886</v>
      </c>
      <c r="L593" s="305" t="s">
        <v>5997</v>
      </c>
    </row>
    <row r="594" spans="1:12">
      <c r="A594" s="274">
        <v>591</v>
      </c>
      <c r="B594" s="274" t="s">
        <v>7875</v>
      </c>
      <c r="C594" s="274" t="s">
        <v>12080</v>
      </c>
      <c r="D594" s="862" t="s">
        <v>7876</v>
      </c>
      <c r="E594" s="862">
        <v>29.42</v>
      </c>
      <c r="F594" s="862">
        <v>6168825</v>
      </c>
      <c r="G594" s="862" t="s">
        <v>7877</v>
      </c>
      <c r="H594" s="1022" t="s">
        <v>2870</v>
      </c>
      <c r="I594" s="274" t="s">
        <v>7878</v>
      </c>
      <c r="J594" s="274" t="s">
        <v>7879</v>
      </c>
      <c r="K594" s="862" t="s">
        <v>1265</v>
      </c>
      <c r="L594" s="862" t="s">
        <v>4690</v>
      </c>
    </row>
    <row r="595" spans="1:12" ht="45">
      <c r="A595" s="1008">
        <v>592</v>
      </c>
      <c r="B595" s="1008" t="s">
        <v>7885</v>
      </c>
      <c r="C595" s="1008" t="s">
        <v>12080</v>
      </c>
      <c r="D595" s="305" t="s">
        <v>7886</v>
      </c>
      <c r="E595" s="305">
        <v>41.55</v>
      </c>
      <c r="F595" s="305">
        <v>2112868</v>
      </c>
      <c r="G595" s="305" t="s">
        <v>6202</v>
      </c>
      <c r="H595" s="1020" t="s">
        <v>5966</v>
      </c>
      <c r="I595" s="1008" t="s">
        <v>7883</v>
      </c>
      <c r="J595" s="1008" t="s">
        <v>7884</v>
      </c>
      <c r="K595" s="305" t="s">
        <v>2886</v>
      </c>
      <c r="L595" s="305" t="s">
        <v>5997</v>
      </c>
    </row>
    <row r="596" spans="1:12">
      <c r="A596" s="274">
        <v>593</v>
      </c>
      <c r="B596" s="274" t="s">
        <v>7880</v>
      </c>
      <c r="C596" s="274" t="s">
        <v>12080</v>
      </c>
      <c r="D596" s="862" t="s">
        <v>7881</v>
      </c>
      <c r="E596" s="862">
        <v>122.48</v>
      </c>
      <c r="F596" s="862">
        <v>5807697</v>
      </c>
      <c r="G596" s="862" t="s">
        <v>7882</v>
      </c>
      <c r="H596" s="1022" t="s">
        <v>2870</v>
      </c>
      <c r="I596" s="274" t="s">
        <v>7883</v>
      </c>
      <c r="J596" s="274" t="s">
        <v>7884</v>
      </c>
      <c r="K596" s="862" t="s">
        <v>824</v>
      </c>
      <c r="L596" s="862" t="s">
        <v>6172</v>
      </c>
    </row>
    <row r="597" spans="1:12" ht="24">
      <c r="A597" s="1008">
        <v>594</v>
      </c>
      <c r="B597" s="1008" t="s">
        <v>7887</v>
      </c>
      <c r="C597" s="1008" t="s">
        <v>12080</v>
      </c>
      <c r="D597" s="305" t="s">
        <v>4441</v>
      </c>
      <c r="E597" s="305">
        <v>41.7</v>
      </c>
      <c r="F597" s="305">
        <v>6191142</v>
      </c>
      <c r="G597" s="305" t="s">
        <v>7888</v>
      </c>
      <c r="H597" s="305" t="s">
        <v>5872</v>
      </c>
      <c r="I597" s="1008" t="s">
        <v>7883</v>
      </c>
      <c r="J597" s="1008" t="s">
        <v>7884</v>
      </c>
      <c r="K597" s="305" t="s">
        <v>1265</v>
      </c>
      <c r="L597" s="305" t="s">
        <v>3150</v>
      </c>
    </row>
    <row r="598" spans="1:12">
      <c r="A598" s="274">
        <v>595</v>
      </c>
      <c r="B598" s="274" t="s">
        <v>7889</v>
      </c>
      <c r="C598" s="274" t="s">
        <v>12080</v>
      </c>
      <c r="D598" s="862" t="s">
        <v>7890</v>
      </c>
      <c r="E598" s="862">
        <v>32.17</v>
      </c>
      <c r="F598" s="862">
        <v>2593009</v>
      </c>
      <c r="G598" s="862" t="s">
        <v>7891</v>
      </c>
      <c r="H598" s="1022" t="s">
        <v>2870</v>
      </c>
      <c r="I598" s="274" t="s">
        <v>7892</v>
      </c>
      <c r="J598" s="274" t="s">
        <v>7893</v>
      </c>
      <c r="K598" s="862" t="s">
        <v>824</v>
      </c>
      <c r="L598" s="862" t="s">
        <v>6469</v>
      </c>
    </row>
    <row r="599" spans="1:12" ht="45">
      <c r="A599" s="1008">
        <v>596</v>
      </c>
      <c r="B599" s="1008" t="s">
        <v>7894</v>
      </c>
      <c r="C599" s="1008" t="s">
        <v>12080</v>
      </c>
      <c r="D599" s="305" t="s">
        <v>7895</v>
      </c>
      <c r="E599" s="305">
        <v>24.31</v>
      </c>
      <c r="F599" s="305">
        <v>2598256</v>
      </c>
      <c r="G599" s="305" t="s">
        <v>7812</v>
      </c>
      <c r="H599" s="1020" t="s">
        <v>5966</v>
      </c>
      <c r="I599" s="1008" t="s">
        <v>7896</v>
      </c>
      <c r="J599" s="1008" t="s">
        <v>7897</v>
      </c>
      <c r="K599" s="305" t="s">
        <v>824</v>
      </c>
      <c r="L599" s="305" t="s">
        <v>3273</v>
      </c>
    </row>
    <row r="600" spans="1:12" ht="24">
      <c r="A600" s="274">
        <v>597</v>
      </c>
      <c r="B600" s="274" t="s">
        <v>7898</v>
      </c>
      <c r="C600" s="274" t="s">
        <v>12080</v>
      </c>
      <c r="D600" s="862" t="s">
        <v>6906</v>
      </c>
      <c r="E600" s="862">
        <v>50.2</v>
      </c>
      <c r="F600" s="862">
        <v>5530172</v>
      </c>
      <c r="G600" s="862" t="s">
        <v>7899</v>
      </c>
      <c r="H600" s="862" t="s">
        <v>5872</v>
      </c>
      <c r="I600" s="274" t="s">
        <v>7896</v>
      </c>
      <c r="J600" s="274" t="s">
        <v>7897</v>
      </c>
      <c r="K600" s="862" t="s">
        <v>1202</v>
      </c>
      <c r="L600" s="862" t="s">
        <v>3109</v>
      </c>
    </row>
    <row r="601" spans="1:12" ht="24">
      <c r="A601" s="1008">
        <v>598</v>
      </c>
      <c r="B601" s="1008" t="s">
        <v>7900</v>
      </c>
      <c r="C601" s="1008" t="s">
        <v>12080</v>
      </c>
      <c r="D601" s="305" t="s">
        <v>7901</v>
      </c>
      <c r="E601" s="305">
        <v>30.95</v>
      </c>
      <c r="F601" s="305">
        <v>2844923</v>
      </c>
      <c r="G601" s="305" t="s">
        <v>7902</v>
      </c>
      <c r="H601" s="305" t="s">
        <v>5872</v>
      </c>
      <c r="I601" s="1008" t="s">
        <v>7896</v>
      </c>
      <c r="J601" s="1008" t="s">
        <v>7897</v>
      </c>
      <c r="K601" s="305" t="s">
        <v>824</v>
      </c>
      <c r="L601" s="305" t="s">
        <v>6172</v>
      </c>
    </row>
    <row r="602" spans="1:12" ht="24">
      <c r="A602" s="274">
        <v>599</v>
      </c>
      <c r="B602" s="274" t="s">
        <v>7903</v>
      </c>
      <c r="C602" s="274" t="s">
        <v>12080</v>
      </c>
      <c r="D602" s="862" t="s">
        <v>4431</v>
      </c>
      <c r="E602" s="862">
        <v>257.17</v>
      </c>
      <c r="F602" s="862">
        <v>5275989</v>
      </c>
      <c r="G602" s="862" t="s">
        <v>7904</v>
      </c>
      <c r="H602" s="1022" t="s">
        <v>2870</v>
      </c>
      <c r="I602" s="274" t="s">
        <v>7905</v>
      </c>
      <c r="J602" s="274" t="s">
        <v>7906</v>
      </c>
      <c r="K602" s="862" t="s">
        <v>1265</v>
      </c>
      <c r="L602" s="862" t="s">
        <v>12343</v>
      </c>
    </row>
    <row r="603" spans="1:12">
      <c r="A603" s="1008">
        <v>600</v>
      </c>
      <c r="B603" s="1008" t="s">
        <v>7907</v>
      </c>
      <c r="C603" s="1008" t="s">
        <v>12080</v>
      </c>
      <c r="D603" s="305" t="s">
        <v>7908</v>
      </c>
      <c r="E603" s="1019">
        <v>1189.19</v>
      </c>
      <c r="F603" s="305">
        <v>5118611</v>
      </c>
      <c r="G603" s="305" t="s">
        <v>7909</v>
      </c>
      <c r="H603" s="1020" t="s">
        <v>2870</v>
      </c>
      <c r="I603" s="1008" t="s">
        <v>7910</v>
      </c>
      <c r="J603" s="1008" t="s">
        <v>7911</v>
      </c>
      <c r="K603" s="305" t="s">
        <v>1759</v>
      </c>
      <c r="L603" s="305" t="s">
        <v>3331</v>
      </c>
    </row>
    <row r="604" spans="1:12">
      <c r="A604" s="274">
        <v>601</v>
      </c>
      <c r="B604" s="274" t="s">
        <v>7918</v>
      </c>
      <c r="C604" s="274" t="s">
        <v>12080</v>
      </c>
      <c r="D604" s="862" t="s">
        <v>2873</v>
      </c>
      <c r="E604" s="862">
        <v>95.18</v>
      </c>
      <c r="F604" s="862">
        <v>4251148</v>
      </c>
      <c r="G604" s="862" t="s">
        <v>2874</v>
      </c>
      <c r="H604" s="1022" t="s">
        <v>2870</v>
      </c>
      <c r="I604" s="274" t="s">
        <v>7915</v>
      </c>
      <c r="J604" s="274" t="s">
        <v>7919</v>
      </c>
      <c r="K604" s="862" t="s">
        <v>2022</v>
      </c>
      <c r="L604" s="862" t="s">
        <v>2875</v>
      </c>
    </row>
    <row r="605" spans="1:12" ht="24">
      <c r="A605" s="1008">
        <v>602</v>
      </c>
      <c r="B605" s="1008" t="s">
        <v>7912</v>
      </c>
      <c r="C605" s="1008" t="s">
        <v>12080</v>
      </c>
      <c r="D605" s="305" t="s">
        <v>7913</v>
      </c>
      <c r="E605" s="305">
        <v>565.47</v>
      </c>
      <c r="F605" s="305">
        <v>2063182</v>
      </c>
      <c r="G605" s="305" t="s">
        <v>7914</v>
      </c>
      <c r="H605" s="1020" t="s">
        <v>2870</v>
      </c>
      <c r="I605" s="1008" t="s">
        <v>7915</v>
      </c>
      <c r="J605" s="1008" t="s">
        <v>7916</v>
      </c>
      <c r="K605" s="305" t="s">
        <v>1164</v>
      </c>
      <c r="L605" s="305" t="s">
        <v>7917</v>
      </c>
    </row>
    <row r="606" spans="1:12" ht="36">
      <c r="A606" s="274">
        <v>603</v>
      </c>
      <c r="B606" s="274" t="s">
        <v>7920</v>
      </c>
      <c r="C606" s="274" t="s">
        <v>12080</v>
      </c>
      <c r="D606" s="862" t="s">
        <v>7921</v>
      </c>
      <c r="E606" s="862">
        <v>239.68</v>
      </c>
      <c r="F606" s="862">
        <v>5172829</v>
      </c>
      <c r="G606" s="862" t="s">
        <v>7922</v>
      </c>
      <c r="H606" s="1022" t="s">
        <v>2870</v>
      </c>
      <c r="I606" s="274" t="s">
        <v>7923</v>
      </c>
      <c r="J606" s="274" t="s">
        <v>7924</v>
      </c>
      <c r="K606" s="862" t="s">
        <v>6198</v>
      </c>
      <c r="L606" s="862" t="s">
        <v>12344</v>
      </c>
    </row>
    <row r="607" spans="1:12" ht="24">
      <c r="A607" s="1008">
        <v>604</v>
      </c>
      <c r="B607" s="1008" t="s">
        <v>7931</v>
      </c>
      <c r="C607" s="1008" t="s">
        <v>12080</v>
      </c>
      <c r="D607" s="305" t="s">
        <v>4717</v>
      </c>
      <c r="E607" s="305">
        <v>64.84</v>
      </c>
      <c r="F607" s="305">
        <v>5197554</v>
      </c>
      <c r="G607" s="305" t="s">
        <v>7932</v>
      </c>
      <c r="H607" s="1020" t="s">
        <v>2870</v>
      </c>
      <c r="I607" s="1008" t="s">
        <v>7929</v>
      </c>
      <c r="J607" s="1008" t="s">
        <v>7930</v>
      </c>
      <c r="K607" s="305" t="s">
        <v>1202</v>
      </c>
      <c r="L607" s="305" t="s">
        <v>3247</v>
      </c>
    </row>
    <row r="608" spans="1:12" ht="24">
      <c r="A608" s="274">
        <v>605</v>
      </c>
      <c r="B608" s="274" t="s">
        <v>7933</v>
      </c>
      <c r="C608" s="274" t="s">
        <v>12080</v>
      </c>
      <c r="D608" s="862" t="s">
        <v>4717</v>
      </c>
      <c r="E608" s="862">
        <v>115.36</v>
      </c>
      <c r="F608" s="862">
        <v>2772787</v>
      </c>
      <c r="G608" s="862" t="s">
        <v>7934</v>
      </c>
      <c r="H608" s="1022" t="s">
        <v>2870</v>
      </c>
      <c r="I608" s="274" t="s">
        <v>7929</v>
      </c>
      <c r="J608" s="274" t="s">
        <v>7930</v>
      </c>
      <c r="K608" s="862" t="s">
        <v>1202</v>
      </c>
      <c r="L608" s="862" t="s">
        <v>3247</v>
      </c>
    </row>
    <row r="609" spans="1:12" ht="24">
      <c r="A609" s="1008">
        <v>606</v>
      </c>
      <c r="B609" s="1008" t="s">
        <v>7926</v>
      </c>
      <c r="C609" s="1008" t="s">
        <v>12080</v>
      </c>
      <c r="D609" s="305" t="s">
        <v>7927</v>
      </c>
      <c r="E609" s="305">
        <v>25.17</v>
      </c>
      <c r="F609" s="305">
        <v>5018536</v>
      </c>
      <c r="G609" s="305" t="s">
        <v>7928</v>
      </c>
      <c r="H609" s="305" t="s">
        <v>5872</v>
      </c>
      <c r="I609" s="1008" t="s">
        <v>7929</v>
      </c>
      <c r="J609" s="1008" t="s">
        <v>7930</v>
      </c>
      <c r="K609" s="305" t="s">
        <v>1213</v>
      </c>
      <c r="L609" s="305" t="s">
        <v>3105</v>
      </c>
    </row>
    <row r="610" spans="1:12">
      <c r="A610" s="274">
        <v>607</v>
      </c>
      <c r="B610" s="274" t="s">
        <v>7940</v>
      </c>
      <c r="C610" s="274" t="s">
        <v>12080</v>
      </c>
      <c r="D610" s="862" t="s">
        <v>6971</v>
      </c>
      <c r="E610" s="862">
        <v>30.84</v>
      </c>
      <c r="F610" s="862">
        <v>2819996</v>
      </c>
      <c r="G610" s="862" t="s">
        <v>6056</v>
      </c>
      <c r="H610" s="1022" t="s">
        <v>2870</v>
      </c>
      <c r="I610" s="274" t="s">
        <v>7938</v>
      </c>
      <c r="J610" s="274" t="s">
        <v>7939</v>
      </c>
      <c r="K610" s="862" t="s">
        <v>2022</v>
      </c>
      <c r="L610" s="862" t="s">
        <v>2903</v>
      </c>
    </row>
    <row r="611" spans="1:12">
      <c r="A611" s="1008">
        <v>608</v>
      </c>
      <c r="B611" s="1008" t="s">
        <v>7948</v>
      </c>
      <c r="C611" s="1008" t="s">
        <v>12080</v>
      </c>
      <c r="D611" s="305" t="s">
        <v>6971</v>
      </c>
      <c r="E611" s="305">
        <v>2.86</v>
      </c>
      <c r="F611" s="305">
        <v>2556847</v>
      </c>
      <c r="G611" s="305" t="s">
        <v>7949</v>
      </c>
      <c r="H611" s="1020" t="s">
        <v>2870</v>
      </c>
      <c r="I611" s="1008" t="s">
        <v>7938</v>
      </c>
      <c r="J611" s="1008" t="s">
        <v>7939</v>
      </c>
      <c r="K611" s="305" t="s">
        <v>2022</v>
      </c>
      <c r="L611" s="305" t="s">
        <v>2903</v>
      </c>
    </row>
    <row r="612" spans="1:12" ht="24">
      <c r="A612" s="274">
        <v>609</v>
      </c>
      <c r="B612" s="274" t="s">
        <v>7950</v>
      </c>
      <c r="C612" s="274" t="s">
        <v>12080</v>
      </c>
      <c r="D612" s="862" t="s">
        <v>6971</v>
      </c>
      <c r="E612" s="862">
        <v>533.34</v>
      </c>
      <c r="F612" s="862">
        <v>2670801</v>
      </c>
      <c r="G612" s="862" t="s">
        <v>7937</v>
      </c>
      <c r="H612" s="1022" t="s">
        <v>2870</v>
      </c>
      <c r="I612" s="274" t="s">
        <v>7938</v>
      </c>
      <c r="J612" s="274" t="s">
        <v>7939</v>
      </c>
      <c r="K612" s="862" t="s">
        <v>2886</v>
      </c>
      <c r="L612" s="862" t="s">
        <v>12345</v>
      </c>
    </row>
    <row r="613" spans="1:12">
      <c r="A613" s="1008">
        <v>610</v>
      </c>
      <c r="B613" s="1008" t="s">
        <v>7946</v>
      </c>
      <c r="C613" s="1008" t="s">
        <v>12080</v>
      </c>
      <c r="D613" s="305" t="s">
        <v>6971</v>
      </c>
      <c r="E613" s="305">
        <v>26.11</v>
      </c>
      <c r="F613" s="305">
        <v>2670801</v>
      </c>
      <c r="G613" s="305" t="s">
        <v>7937</v>
      </c>
      <c r="H613" s="1020" t="s">
        <v>2870</v>
      </c>
      <c r="I613" s="1008" t="s">
        <v>7938</v>
      </c>
      <c r="J613" s="1008" t="s">
        <v>7939</v>
      </c>
      <c r="K613" s="305" t="s">
        <v>2022</v>
      </c>
      <c r="L613" s="305" t="s">
        <v>2903</v>
      </c>
    </row>
    <row r="614" spans="1:12">
      <c r="A614" s="274">
        <v>611</v>
      </c>
      <c r="B614" s="274" t="s">
        <v>7943</v>
      </c>
      <c r="C614" s="274" t="s">
        <v>12080</v>
      </c>
      <c r="D614" s="862" t="s">
        <v>6971</v>
      </c>
      <c r="E614" s="862">
        <v>152.75</v>
      </c>
      <c r="F614" s="862">
        <v>2670801</v>
      </c>
      <c r="G614" s="862" t="s">
        <v>7937</v>
      </c>
      <c r="H614" s="1022" t="s">
        <v>2870</v>
      </c>
      <c r="I614" s="274" t="s">
        <v>7938</v>
      </c>
      <c r="J614" s="274" t="s">
        <v>7939</v>
      </c>
      <c r="K614" s="862" t="s">
        <v>2022</v>
      </c>
      <c r="L614" s="862" t="s">
        <v>2903</v>
      </c>
    </row>
    <row r="615" spans="1:12" ht="24">
      <c r="A615" s="1008">
        <v>612</v>
      </c>
      <c r="B615" s="1008" t="s">
        <v>7944</v>
      </c>
      <c r="C615" s="1008" t="s">
        <v>12080</v>
      </c>
      <c r="D615" s="305" t="s">
        <v>7945</v>
      </c>
      <c r="E615" s="305">
        <v>70.87</v>
      </c>
      <c r="F615" s="305">
        <v>5292638</v>
      </c>
      <c r="G615" s="305" t="s">
        <v>6126</v>
      </c>
      <c r="H615" s="1020" t="s">
        <v>2870</v>
      </c>
      <c r="I615" s="1008" t="s">
        <v>7938</v>
      </c>
      <c r="J615" s="1008" t="s">
        <v>7939</v>
      </c>
      <c r="K615" s="305" t="s">
        <v>2022</v>
      </c>
      <c r="L615" s="305" t="s">
        <v>2903</v>
      </c>
    </row>
    <row r="616" spans="1:12" ht="24">
      <c r="A616" s="274">
        <v>613</v>
      </c>
      <c r="B616" s="274" t="s">
        <v>7941</v>
      </c>
      <c r="C616" s="274" t="s">
        <v>12080</v>
      </c>
      <c r="D616" s="862" t="s">
        <v>7942</v>
      </c>
      <c r="E616" s="862">
        <v>163.72</v>
      </c>
      <c r="F616" s="862">
        <v>5292638</v>
      </c>
      <c r="G616" s="862" t="s">
        <v>6126</v>
      </c>
      <c r="H616" s="1022" t="s">
        <v>2870</v>
      </c>
      <c r="I616" s="274" t="s">
        <v>7938</v>
      </c>
      <c r="J616" s="274" t="s">
        <v>7939</v>
      </c>
      <c r="K616" s="862" t="s">
        <v>2022</v>
      </c>
      <c r="L616" s="862" t="s">
        <v>2903</v>
      </c>
    </row>
    <row r="617" spans="1:12">
      <c r="A617" s="1008">
        <v>614</v>
      </c>
      <c r="B617" s="1008" t="s">
        <v>7935</v>
      </c>
      <c r="C617" s="1008" t="s">
        <v>12080</v>
      </c>
      <c r="D617" s="305" t="s">
        <v>6971</v>
      </c>
      <c r="E617" s="305">
        <v>207.2</v>
      </c>
      <c r="F617" s="305">
        <v>2670801</v>
      </c>
      <c r="G617" s="305" t="s">
        <v>7937</v>
      </c>
      <c r="H617" s="1020" t="s">
        <v>2870</v>
      </c>
      <c r="I617" s="1008" t="s">
        <v>7938</v>
      </c>
      <c r="J617" s="1008" t="s">
        <v>7939</v>
      </c>
      <c r="K617" s="305" t="s">
        <v>2886</v>
      </c>
      <c r="L617" s="305" t="s">
        <v>2887</v>
      </c>
    </row>
    <row r="618" spans="1:12" ht="24">
      <c r="A618" s="274">
        <v>615</v>
      </c>
      <c r="B618" s="274" t="s">
        <v>7952</v>
      </c>
      <c r="C618" s="274" t="s">
        <v>12080</v>
      </c>
      <c r="D618" s="862" t="s">
        <v>5885</v>
      </c>
      <c r="E618" s="862">
        <v>381.38</v>
      </c>
      <c r="F618" s="862">
        <v>2001454</v>
      </c>
      <c r="G618" s="862" t="s">
        <v>5886</v>
      </c>
      <c r="H618" s="862" t="s">
        <v>5887</v>
      </c>
      <c r="I618" s="274" t="s">
        <v>7953</v>
      </c>
      <c r="J618" s="274" t="s">
        <v>7954</v>
      </c>
      <c r="K618" s="862" t="s">
        <v>1250</v>
      </c>
      <c r="L618" s="862" t="s">
        <v>4203</v>
      </c>
    </row>
    <row r="619" spans="1:12">
      <c r="A619" s="1008">
        <v>616</v>
      </c>
      <c r="B619" s="1008" t="s">
        <v>7955</v>
      </c>
      <c r="C619" s="1008" t="s">
        <v>12080</v>
      </c>
      <c r="D619" s="305" t="s">
        <v>7956</v>
      </c>
      <c r="E619" s="305">
        <v>41.27</v>
      </c>
      <c r="F619" s="305">
        <v>2652056</v>
      </c>
      <c r="G619" s="305" t="s">
        <v>7957</v>
      </c>
      <c r="H619" s="1020" t="s">
        <v>2870</v>
      </c>
      <c r="I619" s="1008" t="s">
        <v>7958</v>
      </c>
      <c r="J619" s="1008" t="s">
        <v>7959</v>
      </c>
      <c r="K619" s="305" t="s">
        <v>1265</v>
      </c>
      <c r="L619" s="305" t="s">
        <v>4407</v>
      </c>
    </row>
    <row r="620" spans="1:12">
      <c r="A620" s="274">
        <v>617</v>
      </c>
      <c r="B620" s="274" t="s">
        <v>7964</v>
      </c>
      <c r="C620" s="274" t="s">
        <v>12080</v>
      </c>
      <c r="D620" s="862" t="s">
        <v>6168</v>
      </c>
      <c r="E620" s="862">
        <v>38.1</v>
      </c>
      <c r="F620" s="862">
        <v>5559731</v>
      </c>
      <c r="G620" s="862" t="s">
        <v>7965</v>
      </c>
      <c r="H620" s="1022" t="s">
        <v>2870</v>
      </c>
      <c r="I620" s="274" t="s">
        <v>7962</v>
      </c>
      <c r="J620" s="274" t="s">
        <v>7963</v>
      </c>
      <c r="K620" s="862" t="s">
        <v>824</v>
      </c>
      <c r="L620" s="862" t="s">
        <v>6172</v>
      </c>
    </row>
    <row r="621" spans="1:12">
      <c r="A621" s="1008">
        <v>618</v>
      </c>
      <c r="B621" s="1008" t="s">
        <v>7960</v>
      </c>
      <c r="C621" s="1008" t="s">
        <v>12080</v>
      </c>
      <c r="D621" s="305" t="s">
        <v>6168</v>
      </c>
      <c r="E621" s="305">
        <v>37.130000000000003</v>
      </c>
      <c r="F621" s="305">
        <v>2703807</v>
      </c>
      <c r="G621" s="305" t="s">
        <v>7961</v>
      </c>
      <c r="H621" s="1020" t="s">
        <v>2870</v>
      </c>
      <c r="I621" s="1008" t="s">
        <v>7962</v>
      </c>
      <c r="J621" s="1008" t="s">
        <v>7963</v>
      </c>
      <c r="K621" s="305" t="s">
        <v>824</v>
      </c>
      <c r="L621" s="305" t="s">
        <v>6172</v>
      </c>
    </row>
    <row r="622" spans="1:12" ht="45">
      <c r="A622" s="274">
        <v>619</v>
      </c>
      <c r="B622" s="274" t="s">
        <v>7966</v>
      </c>
      <c r="C622" s="274" t="s">
        <v>12080</v>
      </c>
      <c r="D622" s="862" t="s">
        <v>7967</v>
      </c>
      <c r="E622" s="862">
        <v>47.44</v>
      </c>
      <c r="F622" s="862">
        <v>5122392</v>
      </c>
      <c r="G622" s="862" t="s">
        <v>6729</v>
      </c>
      <c r="H622" s="1022" t="s">
        <v>5966</v>
      </c>
      <c r="I622" s="274" t="s">
        <v>7962</v>
      </c>
      <c r="J622" s="274" t="s">
        <v>7963</v>
      </c>
      <c r="K622" s="862" t="s">
        <v>1234</v>
      </c>
      <c r="L622" s="862" t="s">
        <v>2982</v>
      </c>
    </row>
    <row r="623" spans="1:12">
      <c r="A623" s="1008">
        <v>620</v>
      </c>
      <c r="B623" s="1008" t="s">
        <v>7974</v>
      </c>
      <c r="C623" s="1008" t="s">
        <v>12080</v>
      </c>
      <c r="D623" s="305" t="s">
        <v>7975</v>
      </c>
      <c r="E623" s="305">
        <v>313.18</v>
      </c>
      <c r="F623" s="305">
        <v>2886197</v>
      </c>
      <c r="G623" s="305" t="s">
        <v>7976</v>
      </c>
      <c r="H623" s="1020" t="s">
        <v>2870</v>
      </c>
      <c r="I623" s="1008" t="s">
        <v>7971</v>
      </c>
      <c r="J623" s="1008" t="s">
        <v>7972</v>
      </c>
      <c r="K623" s="305" t="s">
        <v>1759</v>
      </c>
      <c r="L623" s="305" t="s">
        <v>3331</v>
      </c>
    </row>
    <row r="624" spans="1:12" ht="24">
      <c r="A624" s="274">
        <v>621</v>
      </c>
      <c r="B624" s="274" t="s">
        <v>7968</v>
      </c>
      <c r="C624" s="274" t="s">
        <v>12080</v>
      </c>
      <c r="D624" s="862" t="s">
        <v>7969</v>
      </c>
      <c r="E624" s="862">
        <v>79.8</v>
      </c>
      <c r="F624" s="862">
        <v>5197325</v>
      </c>
      <c r="G624" s="862" t="s">
        <v>7970</v>
      </c>
      <c r="H624" s="862" t="s">
        <v>5872</v>
      </c>
      <c r="I624" s="274" t="s">
        <v>7971</v>
      </c>
      <c r="J624" s="274" t="s">
        <v>7972</v>
      </c>
      <c r="K624" s="862" t="s">
        <v>1213</v>
      </c>
      <c r="L624" s="862" t="s">
        <v>7973</v>
      </c>
    </row>
    <row r="625" spans="1:12">
      <c r="A625" s="1008">
        <v>622</v>
      </c>
      <c r="B625" s="1008" t="s">
        <v>7977</v>
      </c>
      <c r="C625" s="1008" t="s">
        <v>12080</v>
      </c>
      <c r="D625" s="305" t="s">
        <v>7445</v>
      </c>
      <c r="E625" s="305">
        <v>30.19</v>
      </c>
      <c r="F625" s="305">
        <v>2055317</v>
      </c>
      <c r="G625" s="305" t="s">
        <v>7978</v>
      </c>
      <c r="H625" s="1020" t="s">
        <v>2870</v>
      </c>
      <c r="I625" s="1008" t="s">
        <v>7979</v>
      </c>
      <c r="J625" s="1008" t="s">
        <v>7980</v>
      </c>
      <c r="K625" s="305" t="s">
        <v>1265</v>
      </c>
      <c r="L625" s="305" t="s">
        <v>4690</v>
      </c>
    </row>
    <row r="626" spans="1:12">
      <c r="A626" s="274">
        <v>623</v>
      </c>
      <c r="B626" s="274" t="s">
        <v>7981</v>
      </c>
      <c r="C626" s="274" t="s">
        <v>12080</v>
      </c>
      <c r="D626" s="862" t="s">
        <v>7982</v>
      </c>
      <c r="E626" s="862">
        <v>48.24</v>
      </c>
      <c r="F626" s="862">
        <v>5060338</v>
      </c>
      <c r="G626" s="862" t="s">
        <v>7983</v>
      </c>
      <c r="H626" s="1022" t="s">
        <v>2870</v>
      </c>
      <c r="I626" s="274" t="s">
        <v>7984</v>
      </c>
      <c r="J626" s="274" t="s">
        <v>7985</v>
      </c>
      <c r="K626" s="862" t="s">
        <v>1213</v>
      </c>
      <c r="L626" s="862" t="s">
        <v>3105</v>
      </c>
    </row>
    <row r="627" spans="1:12">
      <c r="A627" s="1008">
        <v>624</v>
      </c>
      <c r="B627" s="1008" t="s">
        <v>7989</v>
      </c>
      <c r="C627" s="1008" t="s">
        <v>12080</v>
      </c>
      <c r="D627" s="305" t="s">
        <v>7990</v>
      </c>
      <c r="E627" s="305">
        <v>165.93</v>
      </c>
      <c r="F627" s="305">
        <v>2793512</v>
      </c>
      <c r="G627" s="305" t="s">
        <v>7987</v>
      </c>
      <c r="H627" s="1020" t="s">
        <v>2870</v>
      </c>
      <c r="I627" s="1008" t="s">
        <v>7988</v>
      </c>
      <c r="J627" s="1008" t="s">
        <v>7919</v>
      </c>
      <c r="K627" s="305" t="s">
        <v>1213</v>
      </c>
      <c r="L627" s="305" t="s">
        <v>6885</v>
      </c>
    </row>
    <row r="628" spans="1:12">
      <c r="A628" s="274">
        <v>625</v>
      </c>
      <c r="B628" s="274" t="s">
        <v>7986</v>
      </c>
      <c r="C628" s="274" t="s">
        <v>12080</v>
      </c>
      <c r="D628" s="862" t="s">
        <v>6906</v>
      </c>
      <c r="E628" s="862">
        <v>127.84</v>
      </c>
      <c r="F628" s="862">
        <v>2793512</v>
      </c>
      <c r="G628" s="862" t="s">
        <v>7987</v>
      </c>
      <c r="H628" s="1022" t="s">
        <v>2870</v>
      </c>
      <c r="I628" s="274" t="s">
        <v>7988</v>
      </c>
      <c r="J628" s="274" t="s">
        <v>7919</v>
      </c>
      <c r="K628" s="862" t="s">
        <v>1213</v>
      </c>
      <c r="L628" s="862" t="s">
        <v>6885</v>
      </c>
    </row>
    <row r="629" spans="1:12" ht="24">
      <c r="A629" s="1008">
        <v>626</v>
      </c>
      <c r="B629" s="1008" t="s">
        <v>7991</v>
      </c>
      <c r="C629" s="1008" t="s">
        <v>12080</v>
      </c>
      <c r="D629" s="305" t="s">
        <v>7992</v>
      </c>
      <c r="E629" s="305">
        <v>103.11</v>
      </c>
      <c r="F629" s="305">
        <v>2597535</v>
      </c>
      <c r="G629" s="305" t="s">
        <v>7993</v>
      </c>
      <c r="H629" s="1020" t="s">
        <v>2870</v>
      </c>
      <c r="I629" s="1008" t="s">
        <v>7988</v>
      </c>
      <c r="J629" s="1008" t="s">
        <v>7919</v>
      </c>
      <c r="K629" s="305" t="s">
        <v>1213</v>
      </c>
      <c r="L629" s="305" t="s">
        <v>3290</v>
      </c>
    </row>
    <row r="630" spans="1:12" ht="24">
      <c r="A630" s="274">
        <v>627</v>
      </c>
      <c r="B630" s="274" t="s">
        <v>7994</v>
      </c>
      <c r="C630" s="274" t="s">
        <v>12080</v>
      </c>
      <c r="D630" s="862" t="s">
        <v>7995</v>
      </c>
      <c r="E630" s="862">
        <v>424.09</v>
      </c>
      <c r="F630" s="862">
        <v>2051303</v>
      </c>
      <c r="G630" s="862" t="s">
        <v>7996</v>
      </c>
      <c r="H630" s="1022" t="s">
        <v>6130</v>
      </c>
      <c r="I630" s="274" t="s">
        <v>7997</v>
      </c>
      <c r="J630" s="274" t="s">
        <v>7998</v>
      </c>
      <c r="K630" s="862" t="s">
        <v>2058</v>
      </c>
      <c r="L630" s="862" t="s">
        <v>1197</v>
      </c>
    </row>
    <row r="631" spans="1:12" ht="45">
      <c r="A631" s="1008">
        <v>628</v>
      </c>
      <c r="B631" s="1008" t="s">
        <v>7999</v>
      </c>
      <c r="C631" s="1008" t="s">
        <v>12080</v>
      </c>
      <c r="D631" s="305" t="s">
        <v>8000</v>
      </c>
      <c r="E631" s="305">
        <v>43.1</v>
      </c>
      <c r="F631" s="305">
        <v>2724391</v>
      </c>
      <c r="G631" s="305" t="s">
        <v>8001</v>
      </c>
      <c r="H631" s="1020" t="s">
        <v>5966</v>
      </c>
      <c r="I631" s="1008" t="s">
        <v>8002</v>
      </c>
      <c r="J631" s="1008" t="s">
        <v>8003</v>
      </c>
      <c r="K631" s="305" t="s">
        <v>1218</v>
      </c>
      <c r="L631" s="305" t="s">
        <v>3014</v>
      </c>
    </row>
    <row r="632" spans="1:12" ht="45">
      <c r="A632" s="274">
        <v>629</v>
      </c>
      <c r="B632" s="274" t="s">
        <v>8004</v>
      </c>
      <c r="C632" s="274" t="s">
        <v>12080</v>
      </c>
      <c r="D632" s="862" t="s">
        <v>8005</v>
      </c>
      <c r="E632" s="862">
        <v>474.68</v>
      </c>
      <c r="F632" s="862">
        <v>5221056</v>
      </c>
      <c r="G632" s="862" t="s">
        <v>8006</v>
      </c>
      <c r="H632" s="1022" t="s">
        <v>5966</v>
      </c>
      <c r="I632" s="274" t="s">
        <v>8007</v>
      </c>
      <c r="J632" s="274" t="s">
        <v>8008</v>
      </c>
      <c r="K632" s="862" t="s">
        <v>1239</v>
      </c>
      <c r="L632" s="862" t="s">
        <v>3002</v>
      </c>
    </row>
    <row r="633" spans="1:12" ht="45">
      <c r="A633" s="1008">
        <v>630</v>
      </c>
      <c r="B633" s="1008" t="s">
        <v>8009</v>
      </c>
      <c r="C633" s="1008" t="s">
        <v>12080</v>
      </c>
      <c r="D633" s="305" t="s">
        <v>6563</v>
      </c>
      <c r="E633" s="305">
        <v>342.26</v>
      </c>
      <c r="F633" s="305">
        <v>2108291</v>
      </c>
      <c r="G633" s="305" t="s">
        <v>5965</v>
      </c>
      <c r="H633" s="1020" t="s">
        <v>5966</v>
      </c>
      <c r="I633" s="1008" t="s">
        <v>8007</v>
      </c>
      <c r="J633" s="1008" t="s">
        <v>8008</v>
      </c>
      <c r="K633" s="305" t="s">
        <v>1239</v>
      </c>
      <c r="L633" s="305" t="s">
        <v>3382</v>
      </c>
    </row>
    <row r="634" spans="1:12">
      <c r="A634" s="274">
        <v>631</v>
      </c>
      <c r="B634" s="274" t="s">
        <v>8011</v>
      </c>
      <c r="C634" s="274" t="s">
        <v>12080</v>
      </c>
      <c r="D634" s="862" t="s">
        <v>8012</v>
      </c>
      <c r="E634" s="862">
        <v>67.75</v>
      </c>
      <c r="F634" s="862">
        <v>2824833</v>
      </c>
      <c r="G634" s="862" t="s">
        <v>7458</v>
      </c>
      <c r="H634" s="1022" t="s">
        <v>2870</v>
      </c>
      <c r="I634" s="274" t="s">
        <v>8013</v>
      </c>
      <c r="J634" s="274" t="s">
        <v>8014</v>
      </c>
      <c r="K634" s="862" t="s">
        <v>1202</v>
      </c>
      <c r="L634" s="862" t="s">
        <v>3728</v>
      </c>
    </row>
    <row r="635" spans="1:12">
      <c r="A635" s="1008">
        <v>632</v>
      </c>
      <c r="B635" s="1008" t="s">
        <v>8015</v>
      </c>
      <c r="C635" s="1008" t="s">
        <v>12080</v>
      </c>
      <c r="D635" s="305" t="s">
        <v>8016</v>
      </c>
      <c r="E635" s="305">
        <v>67.790000000000006</v>
      </c>
      <c r="F635" s="305">
        <v>2824833</v>
      </c>
      <c r="G635" s="305" t="s">
        <v>7458</v>
      </c>
      <c r="H635" s="1020" t="s">
        <v>2870</v>
      </c>
      <c r="I635" s="1008" t="s">
        <v>8013</v>
      </c>
      <c r="J635" s="1008" t="s">
        <v>8014</v>
      </c>
      <c r="K635" s="305" t="s">
        <v>1202</v>
      </c>
      <c r="L635" s="305" t="s">
        <v>3728</v>
      </c>
    </row>
    <row r="636" spans="1:12" ht="45">
      <c r="A636" s="274">
        <v>633</v>
      </c>
      <c r="B636" s="274" t="s">
        <v>2995</v>
      </c>
      <c r="C636" s="274" t="s">
        <v>2867</v>
      </c>
      <c r="D636" s="862" t="s">
        <v>12346</v>
      </c>
      <c r="E636" s="1021">
        <v>2566</v>
      </c>
      <c r="F636" s="862">
        <v>5091063</v>
      </c>
      <c r="G636" s="862" t="s">
        <v>12347</v>
      </c>
      <c r="H636" s="1022" t="s">
        <v>5966</v>
      </c>
      <c r="I636" s="274" t="s">
        <v>12348</v>
      </c>
      <c r="J636" s="274" t="s">
        <v>12349</v>
      </c>
      <c r="K636" s="862" t="s">
        <v>1202</v>
      </c>
      <c r="L636" s="862" t="s">
        <v>2998</v>
      </c>
    </row>
    <row r="637" spans="1:12">
      <c r="A637" s="1008">
        <v>634</v>
      </c>
      <c r="B637" s="1008" t="s">
        <v>8022</v>
      </c>
      <c r="C637" s="1008" t="s">
        <v>12080</v>
      </c>
      <c r="D637" s="305" t="s">
        <v>8023</v>
      </c>
      <c r="E637" s="305">
        <v>844.78</v>
      </c>
      <c r="F637" s="305">
        <v>3428052</v>
      </c>
      <c r="G637" s="305" t="s">
        <v>8024</v>
      </c>
      <c r="H637" s="1020" t="s">
        <v>2870</v>
      </c>
      <c r="I637" s="1008" t="s">
        <v>8020</v>
      </c>
      <c r="J637" s="1008" t="s">
        <v>8021</v>
      </c>
      <c r="K637" s="305" t="s">
        <v>1213</v>
      </c>
      <c r="L637" s="305" t="s">
        <v>5799</v>
      </c>
    </row>
    <row r="638" spans="1:12">
      <c r="A638" s="274">
        <v>635</v>
      </c>
      <c r="B638" s="274" t="s">
        <v>8025</v>
      </c>
      <c r="C638" s="274" t="s">
        <v>12080</v>
      </c>
      <c r="D638" s="862" t="s">
        <v>8026</v>
      </c>
      <c r="E638" s="862">
        <v>30.06</v>
      </c>
      <c r="F638" s="862">
        <v>2550466</v>
      </c>
      <c r="G638" s="862" t="s">
        <v>5985</v>
      </c>
      <c r="H638" s="1022" t="s">
        <v>2870</v>
      </c>
      <c r="I638" s="274" t="s">
        <v>8020</v>
      </c>
      <c r="J638" s="274" t="s">
        <v>8021</v>
      </c>
      <c r="K638" s="862" t="s">
        <v>2022</v>
      </c>
      <c r="L638" s="862" t="s">
        <v>2903</v>
      </c>
    </row>
    <row r="639" spans="1:12">
      <c r="A639" s="1008">
        <v>636</v>
      </c>
      <c r="B639" s="1008" t="s">
        <v>8017</v>
      </c>
      <c r="C639" s="1008" t="s">
        <v>12080</v>
      </c>
      <c r="D639" s="305" t="s">
        <v>8018</v>
      </c>
      <c r="E639" s="305">
        <v>100.62</v>
      </c>
      <c r="F639" s="305">
        <v>5009138</v>
      </c>
      <c r="G639" s="305" t="s">
        <v>8019</v>
      </c>
      <c r="H639" s="1020" t="s">
        <v>2870</v>
      </c>
      <c r="I639" s="1008" t="s">
        <v>8020</v>
      </c>
      <c r="J639" s="1008" t="s">
        <v>8021</v>
      </c>
      <c r="K639" s="305" t="s">
        <v>2022</v>
      </c>
      <c r="L639" s="305" t="s">
        <v>3014</v>
      </c>
    </row>
    <row r="640" spans="1:12">
      <c r="A640" s="274">
        <v>637</v>
      </c>
      <c r="B640" s="274" t="s">
        <v>8031</v>
      </c>
      <c r="C640" s="274" t="s">
        <v>12080</v>
      </c>
      <c r="D640" s="862" t="s">
        <v>6563</v>
      </c>
      <c r="E640" s="862">
        <v>49.75</v>
      </c>
      <c r="F640" s="862">
        <v>2060825</v>
      </c>
      <c r="G640" s="862" t="s">
        <v>7495</v>
      </c>
      <c r="H640" s="1022" t="s">
        <v>2870</v>
      </c>
      <c r="I640" s="274" t="s">
        <v>8029</v>
      </c>
      <c r="J640" s="274" t="s">
        <v>8030</v>
      </c>
      <c r="K640" s="862" t="s">
        <v>2058</v>
      </c>
      <c r="L640" s="862" t="s">
        <v>2070</v>
      </c>
    </row>
    <row r="641" spans="1:12" ht="24">
      <c r="A641" s="1008">
        <v>638</v>
      </c>
      <c r="B641" s="1008" t="s">
        <v>8027</v>
      </c>
      <c r="C641" s="1008" t="s">
        <v>12080</v>
      </c>
      <c r="D641" s="305" t="s">
        <v>3961</v>
      </c>
      <c r="E641" s="305">
        <v>130.54</v>
      </c>
      <c r="F641" s="305">
        <v>5364884</v>
      </c>
      <c r="G641" s="305" t="s">
        <v>8028</v>
      </c>
      <c r="H641" s="305" t="s">
        <v>5872</v>
      </c>
      <c r="I641" s="1008" t="s">
        <v>8029</v>
      </c>
      <c r="J641" s="1008" t="s">
        <v>8030</v>
      </c>
      <c r="K641" s="305" t="s">
        <v>1250</v>
      </c>
      <c r="L641" s="305" t="s">
        <v>3398</v>
      </c>
    </row>
    <row r="642" spans="1:12">
      <c r="A642" s="274">
        <v>639</v>
      </c>
      <c r="B642" s="274" t="s">
        <v>8032</v>
      </c>
      <c r="C642" s="274" t="s">
        <v>12080</v>
      </c>
      <c r="D642" s="862" t="s">
        <v>8033</v>
      </c>
      <c r="E642" s="862">
        <v>227.45</v>
      </c>
      <c r="F642" s="862">
        <v>5036496</v>
      </c>
      <c r="G642" s="862" t="s">
        <v>7788</v>
      </c>
      <c r="H642" s="1022" t="s">
        <v>2870</v>
      </c>
      <c r="I642" s="274" t="s">
        <v>8034</v>
      </c>
      <c r="J642" s="274" t="s">
        <v>8035</v>
      </c>
      <c r="K642" s="862" t="s">
        <v>1234</v>
      </c>
      <c r="L642" s="862" t="s">
        <v>1234</v>
      </c>
    </row>
    <row r="643" spans="1:12">
      <c r="A643" s="1008">
        <v>640</v>
      </c>
      <c r="B643" s="1008" t="s">
        <v>8036</v>
      </c>
      <c r="C643" s="1008" t="s">
        <v>12080</v>
      </c>
      <c r="D643" s="305" t="s">
        <v>7506</v>
      </c>
      <c r="E643" s="305">
        <v>48.49</v>
      </c>
      <c r="F643" s="305">
        <v>2057417</v>
      </c>
      <c r="G643" s="305" t="s">
        <v>5331</v>
      </c>
      <c r="H643" s="1020" t="s">
        <v>2870</v>
      </c>
      <c r="I643" s="1008" t="s">
        <v>8037</v>
      </c>
      <c r="J643" s="1008" t="s">
        <v>8038</v>
      </c>
      <c r="K643" s="305" t="s">
        <v>1202</v>
      </c>
      <c r="L643" s="305" t="s">
        <v>12099</v>
      </c>
    </row>
    <row r="644" spans="1:12">
      <c r="A644" s="274">
        <v>641</v>
      </c>
      <c r="B644" s="274" t="s">
        <v>8039</v>
      </c>
      <c r="C644" s="274" t="s">
        <v>12080</v>
      </c>
      <c r="D644" s="862" t="s">
        <v>8040</v>
      </c>
      <c r="E644" s="862">
        <v>21.2</v>
      </c>
      <c r="F644" s="862">
        <v>2579634</v>
      </c>
      <c r="G644" s="862" t="s">
        <v>8041</v>
      </c>
      <c r="H644" s="1022" t="s">
        <v>2870</v>
      </c>
      <c r="I644" s="274" t="s">
        <v>8042</v>
      </c>
      <c r="J644" s="274" t="s">
        <v>8043</v>
      </c>
      <c r="K644" s="862" t="s">
        <v>2022</v>
      </c>
      <c r="L644" s="862" t="s">
        <v>3186</v>
      </c>
    </row>
    <row r="645" spans="1:12">
      <c r="A645" s="1008">
        <v>642</v>
      </c>
      <c r="B645" s="1008" t="s">
        <v>12350</v>
      </c>
      <c r="C645" s="1008" t="s">
        <v>2867</v>
      </c>
      <c r="D645" s="305" t="s">
        <v>12351</v>
      </c>
      <c r="E645" s="1019">
        <v>1091.0999999999999</v>
      </c>
      <c r="F645" s="305">
        <v>5537835</v>
      </c>
      <c r="G645" s="305" t="s">
        <v>12352</v>
      </c>
      <c r="H645" s="1020" t="s">
        <v>2870</v>
      </c>
      <c r="I645" s="1008" t="s">
        <v>8046</v>
      </c>
      <c r="J645" s="1008" t="s">
        <v>12353</v>
      </c>
      <c r="K645" s="305" t="s">
        <v>1213</v>
      </c>
      <c r="L645" s="305" t="s">
        <v>3167</v>
      </c>
    </row>
    <row r="646" spans="1:12" ht="24">
      <c r="A646" s="274">
        <v>643</v>
      </c>
      <c r="B646" s="274" t="s">
        <v>8044</v>
      </c>
      <c r="C646" s="274" t="s">
        <v>12080</v>
      </c>
      <c r="D646" s="862" t="s">
        <v>8045</v>
      </c>
      <c r="E646" s="862">
        <v>38.71</v>
      </c>
      <c r="F646" s="862">
        <v>2643928</v>
      </c>
      <c r="G646" s="862" t="s">
        <v>6040</v>
      </c>
      <c r="H646" s="862" t="s">
        <v>5887</v>
      </c>
      <c r="I646" s="274" t="s">
        <v>8046</v>
      </c>
      <c r="J646" s="274" t="s">
        <v>8047</v>
      </c>
      <c r="K646" s="862" t="s">
        <v>1265</v>
      </c>
      <c r="L646" s="862" t="s">
        <v>4518</v>
      </c>
    </row>
    <row r="647" spans="1:12">
      <c r="A647" s="1008">
        <v>644</v>
      </c>
      <c r="B647" s="1008" t="s">
        <v>2999</v>
      </c>
      <c r="C647" s="1008" t="s">
        <v>2867</v>
      </c>
      <c r="D647" s="305" t="s">
        <v>3000</v>
      </c>
      <c r="E647" s="1019">
        <v>3750.78</v>
      </c>
      <c r="F647" s="305">
        <v>5082137</v>
      </c>
      <c r="G647" s="305" t="s">
        <v>3001</v>
      </c>
      <c r="H647" s="1020" t="s">
        <v>2870</v>
      </c>
      <c r="I647" s="1008" t="s">
        <v>12354</v>
      </c>
      <c r="J647" s="1008" t="s">
        <v>12355</v>
      </c>
      <c r="K647" s="305" t="s">
        <v>1239</v>
      </c>
      <c r="L647" s="305" t="s">
        <v>3002</v>
      </c>
    </row>
    <row r="648" spans="1:12" ht="45">
      <c r="A648" s="274">
        <v>645</v>
      </c>
      <c r="B648" s="274" t="s">
        <v>8054</v>
      </c>
      <c r="C648" s="274" t="s">
        <v>12080</v>
      </c>
      <c r="D648" s="862" t="s">
        <v>8055</v>
      </c>
      <c r="E648" s="862">
        <v>209.57</v>
      </c>
      <c r="F648" s="862">
        <v>2870312</v>
      </c>
      <c r="G648" s="862" t="s">
        <v>12224</v>
      </c>
      <c r="H648" s="1022" t="s">
        <v>5966</v>
      </c>
      <c r="I648" s="274" t="s">
        <v>8051</v>
      </c>
      <c r="J648" s="274" t="s">
        <v>8052</v>
      </c>
      <c r="K648" s="862" t="s">
        <v>1207</v>
      </c>
      <c r="L648" s="862" t="s">
        <v>4447</v>
      </c>
    </row>
    <row r="649" spans="1:12" ht="45">
      <c r="A649" s="1008">
        <v>646</v>
      </c>
      <c r="B649" s="1008" t="s">
        <v>8048</v>
      </c>
      <c r="C649" s="1008" t="s">
        <v>12080</v>
      </c>
      <c r="D649" s="305" t="s">
        <v>8049</v>
      </c>
      <c r="E649" s="305">
        <v>101.61</v>
      </c>
      <c r="F649" s="305">
        <v>5051304</v>
      </c>
      <c r="G649" s="305" t="s">
        <v>8050</v>
      </c>
      <c r="H649" s="1020" t="s">
        <v>5966</v>
      </c>
      <c r="I649" s="1008" t="s">
        <v>8051</v>
      </c>
      <c r="J649" s="1008" t="s">
        <v>8052</v>
      </c>
      <c r="K649" s="305" t="s">
        <v>1234</v>
      </c>
      <c r="L649" s="305" t="s">
        <v>3178</v>
      </c>
    </row>
    <row r="650" spans="1:12" ht="24">
      <c r="A650" s="274">
        <v>647</v>
      </c>
      <c r="B650" s="274" t="s">
        <v>8060</v>
      </c>
      <c r="C650" s="274" t="s">
        <v>12080</v>
      </c>
      <c r="D650" s="862" t="s">
        <v>7056</v>
      </c>
      <c r="E650" s="862">
        <v>74.569999999999993</v>
      </c>
      <c r="F650" s="862">
        <v>2054701</v>
      </c>
      <c r="G650" s="862" t="s">
        <v>5907</v>
      </c>
      <c r="H650" s="1022" t="s">
        <v>2870</v>
      </c>
      <c r="I650" s="274" t="s">
        <v>8058</v>
      </c>
      <c r="J650" s="274" t="s">
        <v>8059</v>
      </c>
      <c r="K650" s="862" t="s">
        <v>3389</v>
      </c>
      <c r="L650" s="862" t="s">
        <v>7359</v>
      </c>
    </row>
    <row r="651" spans="1:12" ht="45">
      <c r="A651" s="1008">
        <v>648</v>
      </c>
      <c r="B651" s="1008" t="s">
        <v>8056</v>
      </c>
      <c r="C651" s="1008" t="s">
        <v>12080</v>
      </c>
      <c r="D651" s="305" t="s">
        <v>8057</v>
      </c>
      <c r="E651" s="305">
        <v>300.08999999999997</v>
      </c>
      <c r="F651" s="305">
        <v>2844001</v>
      </c>
      <c r="G651" s="305" t="s">
        <v>7122</v>
      </c>
      <c r="H651" s="1020" t="s">
        <v>5966</v>
      </c>
      <c r="I651" s="1008" t="s">
        <v>8058</v>
      </c>
      <c r="J651" s="1008" t="s">
        <v>8059</v>
      </c>
      <c r="K651" s="305" t="s">
        <v>1173</v>
      </c>
      <c r="L651" s="305" t="s">
        <v>3723</v>
      </c>
    </row>
    <row r="652" spans="1:12">
      <c r="A652" s="274">
        <v>649</v>
      </c>
      <c r="B652" s="274" t="s">
        <v>3007</v>
      </c>
      <c r="C652" s="274" t="s">
        <v>2867</v>
      </c>
      <c r="D652" s="862" t="s">
        <v>3008</v>
      </c>
      <c r="E652" s="1021">
        <v>6992.34</v>
      </c>
      <c r="F652" s="862">
        <v>5197783</v>
      </c>
      <c r="G652" s="862" t="s">
        <v>12356</v>
      </c>
      <c r="H652" s="1022" t="s">
        <v>2870</v>
      </c>
      <c r="I652" s="274" t="s">
        <v>12357</v>
      </c>
      <c r="J652" s="274" t="s">
        <v>12358</v>
      </c>
      <c r="K652" s="862" t="s">
        <v>1234</v>
      </c>
      <c r="L652" s="862" t="s">
        <v>3010</v>
      </c>
    </row>
    <row r="653" spans="1:12">
      <c r="A653" s="1008">
        <v>650</v>
      </c>
      <c r="B653" s="1008" t="s">
        <v>12359</v>
      </c>
      <c r="C653" s="1008" t="s">
        <v>2867</v>
      </c>
      <c r="D653" s="305" t="s">
        <v>12360</v>
      </c>
      <c r="E653" s="1019">
        <v>3357.28</v>
      </c>
      <c r="F653" s="305">
        <v>5197783</v>
      </c>
      <c r="G653" s="305" t="s">
        <v>12356</v>
      </c>
      <c r="H653" s="1020" t="s">
        <v>2870</v>
      </c>
      <c r="I653" s="1008" t="s">
        <v>12357</v>
      </c>
      <c r="J653" s="1008" t="s">
        <v>12358</v>
      </c>
      <c r="K653" s="305" t="s">
        <v>1234</v>
      </c>
      <c r="L653" s="305" t="s">
        <v>3010</v>
      </c>
    </row>
    <row r="654" spans="1:12" ht="45">
      <c r="A654" s="274">
        <v>651</v>
      </c>
      <c r="B654" s="274" t="s">
        <v>8070</v>
      </c>
      <c r="C654" s="274" t="s">
        <v>12080</v>
      </c>
      <c r="D654" s="862" t="s">
        <v>3721</v>
      </c>
      <c r="E654" s="862">
        <v>449.21</v>
      </c>
      <c r="F654" s="862">
        <v>5382475</v>
      </c>
      <c r="G654" s="862" t="s">
        <v>8071</v>
      </c>
      <c r="H654" s="1022" t="s">
        <v>5966</v>
      </c>
      <c r="I654" s="274" t="s">
        <v>8068</v>
      </c>
      <c r="J654" s="274" t="s">
        <v>8069</v>
      </c>
      <c r="K654" s="862" t="s">
        <v>1173</v>
      </c>
      <c r="L654" s="862" t="s">
        <v>3723</v>
      </c>
    </row>
    <row r="655" spans="1:12">
      <c r="A655" s="1008">
        <v>652</v>
      </c>
      <c r="B655" s="1008" t="s">
        <v>8065</v>
      </c>
      <c r="C655" s="1008" t="s">
        <v>12080</v>
      </c>
      <c r="D655" s="305" t="s">
        <v>8066</v>
      </c>
      <c r="E655" s="305">
        <v>488.12</v>
      </c>
      <c r="F655" s="305">
        <v>5036127</v>
      </c>
      <c r="G655" s="305" t="s">
        <v>8067</v>
      </c>
      <c r="H655" s="1020" t="s">
        <v>2870</v>
      </c>
      <c r="I655" s="1008" t="s">
        <v>8068</v>
      </c>
      <c r="J655" s="1008" t="s">
        <v>8069</v>
      </c>
      <c r="K655" s="305" t="s">
        <v>1265</v>
      </c>
      <c r="L655" s="305" t="s">
        <v>12119</v>
      </c>
    </row>
    <row r="656" spans="1:12">
      <c r="A656" s="274">
        <v>653</v>
      </c>
      <c r="B656" s="274" t="s">
        <v>8072</v>
      </c>
      <c r="C656" s="274" t="s">
        <v>12080</v>
      </c>
      <c r="D656" s="862" t="s">
        <v>8073</v>
      </c>
      <c r="E656" s="862">
        <v>774.68</v>
      </c>
      <c r="F656" s="862">
        <v>2628058</v>
      </c>
      <c r="G656" s="862" t="s">
        <v>8074</v>
      </c>
      <c r="H656" s="1022" t="s">
        <v>2870</v>
      </c>
      <c r="I656" s="274" t="s">
        <v>8075</v>
      </c>
      <c r="J656" s="274" t="s">
        <v>8076</v>
      </c>
      <c r="K656" s="862" t="s">
        <v>1239</v>
      </c>
      <c r="L656" s="862" t="s">
        <v>5899</v>
      </c>
    </row>
    <row r="657" spans="1:12">
      <c r="A657" s="1008">
        <v>654</v>
      </c>
      <c r="B657" s="1008" t="s">
        <v>12361</v>
      </c>
      <c r="C657" s="1008" t="s">
        <v>2867</v>
      </c>
      <c r="D657" s="305" t="s">
        <v>9092</v>
      </c>
      <c r="E657" s="305">
        <v>51.78</v>
      </c>
      <c r="F657" s="305">
        <v>2006057</v>
      </c>
      <c r="G657" s="305" t="s">
        <v>11949</v>
      </c>
      <c r="H657" s="1020" t="s">
        <v>2870</v>
      </c>
      <c r="I657" s="1008" t="s">
        <v>12362</v>
      </c>
      <c r="J657" s="1008" t="s">
        <v>12363</v>
      </c>
      <c r="K657" s="305" t="s">
        <v>2022</v>
      </c>
      <c r="L657" s="305" t="s">
        <v>3059</v>
      </c>
    </row>
    <row r="658" spans="1:12" ht="45">
      <c r="A658" s="274">
        <v>655</v>
      </c>
      <c r="B658" s="274" t="s">
        <v>8077</v>
      </c>
      <c r="C658" s="274" t="s">
        <v>12080</v>
      </c>
      <c r="D658" s="862" t="s">
        <v>8078</v>
      </c>
      <c r="E658" s="862">
        <v>88.46</v>
      </c>
      <c r="F658" s="862">
        <v>5023998</v>
      </c>
      <c r="G658" s="862" t="s">
        <v>8079</v>
      </c>
      <c r="H658" s="1022" t="s">
        <v>5966</v>
      </c>
      <c r="I658" s="274" t="s">
        <v>8080</v>
      </c>
      <c r="J658" s="274" t="s">
        <v>8081</v>
      </c>
      <c r="K658" s="862" t="s">
        <v>1234</v>
      </c>
      <c r="L658" s="862" t="s">
        <v>3010</v>
      </c>
    </row>
    <row r="659" spans="1:12" ht="24">
      <c r="A659" s="1008">
        <v>656</v>
      </c>
      <c r="B659" s="1008" t="s">
        <v>8082</v>
      </c>
      <c r="C659" s="1008" t="s">
        <v>12080</v>
      </c>
      <c r="D659" s="305" t="s">
        <v>8083</v>
      </c>
      <c r="E659" s="305">
        <v>110.38</v>
      </c>
      <c r="F659" s="305">
        <v>6145949</v>
      </c>
      <c r="G659" s="305" t="s">
        <v>8084</v>
      </c>
      <c r="H659" s="1020" t="s">
        <v>2870</v>
      </c>
      <c r="I659" s="1008" t="s">
        <v>8080</v>
      </c>
      <c r="J659" s="1008" t="s">
        <v>8081</v>
      </c>
      <c r="K659" s="305" t="s">
        <v>1234</v>
      </c>
      <c r="L659" s="305" t="s">
        <v>3010</v>
      </c>
    </row>
    <row r="660" spans="1:12">
      <c r="A660" s="274">
        <v>657</v>
      </c>
      <c r="B660" s="274" t="s">
        <v>3011</v>
      </c>
      <c r="C660" s="274" t="s">
        <v>2867</v>
      </c>
      <c r="D660" s="862" t="s">
        <v>12364</v>
      </c>
      <c r="E660" s="1021">
        <v>1036.49</v>
      </c>
      <c r="F660" s="862">
        <v>5024226</v>
      </c>
      <c r="G660" s="862" t="s">
        <v>3013</v>
      </c>
      <c r="H660" s="1022" t="s">
        <v>2870</v>
      </c>
      <c r="I660" s="274" t="s">
        <v>8088</v>
      </c>
      <c r="J660" s="274" t="s">
        <v>12365</v>
      </c>
      <c r="K660" s="862" t="s">
        <v>2022</v>
      </c>
      <c r="L660" s="862" t="s">
        <v>3014</v>
      </c>
    </row>
    <row r="661" spans="1:12">
      <c r="A661" s="1008">
        <v>658</v>
      </c>
      <c r="B661" s="1008" t="s">
        <v>8085</v>
      </c>
      <c r="C661" s="1008" t="s">
        <v>12080</v>
      </c>
      <c r="D661" s="305" t="s">
        <v>8086</v>
      </c>
      <c r="E661" s="305">
        <v>19.940000000000001</v>
      </c>
      <c r="F661" s="305">
        <v>2313723</v>
      </c>
      <c r="G661" s="305" t="s">
        <v>8087</v>
      </c>
      <c r="H661" s="1020" t="s">
        <v>2870</v>
      </c>
      <c r="I661" s="1008" t="s">
        <v>8088</v>
      </c>
      <c r="J661" s="1008" t="s">
        <v>8089</v>
      </c>
      <c r="K661" s="305" t="s">
        <v>824</v>
      </c>
      <c r="L661" s="305" t="s">
        <v>3273</v>
      </c>
    </row>
    <row r="662" spans="1:12">
      <c r="A662" s="274">
        <v>659</v>
      </c>
      <c r="B662" s="274" t="s">
        <v>12366</v>
      </c>
      <c r="C662" s="274" t="s">
        <v>2867</v>
      </c>
      <c r="D662" s="862" t="s">
        <v>11878</v>
      </c>
      <c r="E662" s="1021">
        <v>1069.82</v>
      </c>
      <c r="F662" s="862">
        <v>6152392</v>
      </c>
      <c r="G662" s="862" t="s">
        <v>11879</v>
      </c>
      <c r="H662" s="1022" t="s">
        <v>2870</v>
      </c>
      <c r="I662" s="274" t="s">
        <v>8093</v>
      </c>
      <c r="J662" s="274" t="s">
        <v>12367</v>
      </c>
      <c r="K662" s="862" t="s">
        <v>1184</v>
      </c>
      <c r="L662" s="862" t="s">
        <v>12096</v>
      </c>
    </row>
    <row r="663" spans="1:12">
      <c r="A663" s="1008">
        <v>660</v>
      </c>
      <c r="B663" s="1008" t="s">
        <v>12368</v>
      </c>
      <c r="C663" s="1008" t="s">
        <v>2867</v>
      </c>
      <c r="D663" s="305" t="s">
        <v>11878</v>
      </c>
      <c r="E663" s="305">
        <v>328.89</v>
      </c>
      <c r="F663" s="305">
        <v>6152392</v>
      </c>
      <c r="G663" s="305" t="s">
        <v>11879</v>
      </c>
      <c r="H663" s="1020" t="s">
        <v>2870</v>
      </c>
      <c r="I663" s="1008" t="s">
        <v>8093</v>
      </c>
      <c r="J663" s="1008" t="s">
        <v>12367</v>
      </c>
      <c r="K663" s="305" t="s">
        <v>1184</v>
      </c>
      <c r="L663" s="305" t="s">
        <v>12096</v>
      </c>
    </row>
    <row r="664" spans="1:12">
      <c r="A664" s="274">
        <v>661</v>
      </c>
      <c r="B664" s="274" t="s">
        <v>8096</v>
      </c>
      <c r="C664" s="274" t="s">
        <v>12080</v>
      </c>
      <c r="D664" s="862" t="s">
        <v>8097</v>
      </c>
      <c r="E664" s="862">
        <v>72.97</v>
      </c>
      <c r="F664" s="862">
        <v>2018241</v>
      </c>
      <c r="G664" s="862" t="s">
        <v>8098</v>
      </c>
      <c r="H664" s="1022" t="s">
        <v>2870</v>
      </c>
      <c r="I664" s="274" t="s">
        <v>8093</v>
      </c>
      <c r="J664" s="274" t="s">
        <v>8099</v>
      </c>
      <c r="K664" s="862" t="s">
        <v>1239</v>
      </c>
      <c r="L664" s="862" t="s">
        <v>5899</v>
      </c>
    </row>
    <row r="665" spans="1:12" ht="45">
      <c r="A665" s="1008">
        <v>662</v>
      </c>
      <c r="B665" s="1008" t="s">
        <v>8090</v>
      </c>
      <c r="C665" s="1008" t="s">
        <v>12080</v>
      </c>
      <c r="D665" s="305" t="s">
        <v>8091</v>
      </c>
      <c r="E665" s="305">
        <v>345.09</v>
      </c>
      <c r="F665" s="305">
        <v>5156408</v>
      </c>
      <c r="G665" s="305" t="s">
        <v>8092</v>
      </c>
      <c r="H665" s="1020" t="s">
        <v>5966</v>
      </c>
      <c r="I665" s="1008" t="s">
        <v>8093</v>
      </c>
      <c r="J665" s="1008" t="s">
        <v>8094</v>
      </c>
      <c r="K665" s="305" t="s">
        <v>2022</v>
      </c>
      <c r="L665" s="305" t="s">
        <v>8095</v>
      </c>
    </row>
    <row r="666" spans="1:12">
      <c r="A666" s="274">
        <v>663</v>
      </c>
      <c r="B666" s="274" t="s">
        <v>12369</v>
      </c>
      <c r="C666" s="274" t="s">
        <v>2867</v>
      </c>
      <c r="D666" s="862" t="s">
        <v>5695</v>
      </c>
      <c r="E666" s="862">
        <v>981.35</v>
      </c>
      <c r="F666" s="862">
        <v>2893053</v>
      </c>
      <c r="G666" s="862" t="s">
        <v>12370</v>
      </c>
      <c r="H666" s="1022" t="s">
        <v>2870</v>
      </c>
      <c r="I666" s="274" t="s">
        <v>8101</v>
      </c>
      <c r="J666" s="274" t="s">
        <v>12371</v>
      </c>
      <c r="K666" s="862" t="s">
        <v>2022</v>
      </c>
      <c r="L666" s="862" t="s">
        <v>12372</v>
      </c>
    </row>
    <row r="667" spans="1:12">
      <c r="A667" s="1008">
        <v>664</v>
      </c>
      <c r="B667" s="1008" t="s">
        <v>3015</v>
      </c>
      <c r="C667" s="1008" t="s">
        <v>2867</v>
      </c>
      <c r="D667" s="305" t="s">
        <v>3016</v>
      </c>
      <c r="E667" s="1019">
        <v>1399.18</v>
      </c>
      <c r="F667" s="305">
        <v>5056853</v>
      </c>
      <c r="G667" s="305" t="s">
        <v>12373</v>
      </c>
      <c r="H667" s="1020" t="s">
        <v>2870</v>
      </c>
      <c r="I667" s="1008" t="s">
        <v>8101</v>
      </c>
      <c r="J667" s="1008" t="s">
        <v>12374</v>
      </c>
      <c r="K667" s="305" t="s">
        <v>1270</v>
      </c>
      <c r="L667" s="305" t="s">
        <v>3018</v>
      </c>
    </row>
    <row r="668" spans="1:12">
      <c r="A668" s="274">
        <v>665</v>
      </c>
      <c r="B668" s="274" t="s">
        <v>8100</v>
      </c>
      <c r="C668" s="274" t="s">
        <v>12080</v>
      </c>
      <c r="D668" s="862" t="s">
        <v>7113</v>
      </c>
      <c r="E668" s="862">
        <v>940.35</v>
      </c>
      <c r="F668" s="862">
        <v>5099005</v>
      </c>
      <c r="G668" s="862" t="s">
        <v>6290</v>
      </c>
      <c r="H668" s="1022" t="s">
        <v>2870</v>
      </c>
      <c r="I668" s="274" t="s">
        <v>8101</v>
      </c>
      <c r="J668" s="274" t="s">
        <v>8102</v>
      </c>
      <c r="K668" s="862" t="s">
        <v>1759</v>
      </c>
      <c r="L668" s="862" t="s">
        <v>2927</v>
      </c>
    </row>
    <row r="669" spans="1:12">
      <c r="A669" s="1008">
        <v>666</v>
      </c>
      <c r="B669" s="1008" t="s">
        <v>12375</v>
      </c>
      <c r="C669" s="1008" t="s">
        <v>2867</v>
      </c>
      <c r="D669" s="305" t="s">
        <v>3364</v>
      </c>
      <c r="E669" s="305">
        <v>329.45</v>
      </c>
      <c r="F669" s="305">
        <v>2041588</v>
      </c>
      <c r="G669" s="305" t="s">
        <v>7174</v>
      </c>
      <c r="H669" s="1020" t="s">
        <v>2870</v>
      </c>
      <c r="I669" s="1008" t="s">
        <v>12376</v>
      </c>
      <c r="J669" s="1008" t="s">
        <v>12377</v>
      </c>
      <c r="K669" s="305" t="s">
        <v>2058</v>
      </c>
      <c r="L669" s="305" t="s">
        <v>12378</v>
      </c>
    </row>
    <row r="670" spans="1:12">
      <c r="A670" s="274">
        <v>667</v>
      </c>
      <c r="B670" s="274" t="s">
        <v>8103</v>
      </c>
      <c r="C670" s="274" t="s">
        <v>12080</v>
      </c>
      <c r="D670" s="862" t="s">
        <v>5520</v>
      </c>
      <c r="E670" s="862">
        <v>344.7</v>
      </c>
      <c r="F670" s="862">
        <v>5752728</v>
      </c>
      <c r="G670" s="862" t="s">
        <v>8104</v>
      </c>
      <c r="H670" s="1022" t="s">
        <v>2870</v>
      </c>
      <c r="I670" s="274" t="s">
        <v>8105</v>
      </c>
      <c r="J670" s="274" t="s">
        <v>8106</v>
      </c>
      <c r="K670" s="862" t="s">
        <v>1202</v>
      </c>
      <c r="L670" s="862" t="s">
        <v>12099</v>
      </c>
    </row>
    <row r="671" spans="1:12" ht="24">
      <c r="A671" s="1008">
        <v>668</v>
      </c>
      <c r="B671" s="1008" t="s">
        <v>8107</v>
      </c>
      <c r="C671" s="1008" t="s">
        <v>12080</v>
      </c>
      <c r="D671" s="305" t="s">
        <v>5025</v>
      </c>
      <c r="E671" s="305">
        <v>16.84</v>
      </c>
      <c r="F671" s="305">
        <v>5087163</v>
      </c>
      <c r="G671" s="305" t="s">
        <v>8108</v>
      </c>
      <c r="H671" s="305" t="s">
        <v>5872</v>
      </c>
      <c r="I671" s="1008" t="s">
        <v>8109</v>
      </c>
      <c r="J671" s="1008" t="s">
        <v>8110</v>
      </c>
      <c r="K671" s="305" t="s">
        <v>1213</v>
      </c>
      <c r="L671" s="305" t="s">
        <v>3105</v>
      </c>
    </row>
    <row r="672" spans="1:12">
      <c r="A672" s="274">
        <v>669</v>
      </c>
      <c r="B672" s="274" t="s">
        <v>8111</v>
      </c>
      <c r="C672" s="274" t="s">
        <v>12080</v>
      </c>
      <c r="D672" s="862" t="s">
        <v>8112</v>
      </c>
      <c r="E672" s="862">
        <v>39.15</v>
      </c>
      <c r="F672" s="862">
        <v>5029066</v>
      </c>
      <c r="G672" s="862" t="s">
        <v>8113</v>
      </c>
      <c r="H672" s="1022" t="s">
        <v>2870</v>
      </c>
      <c r="I672" s="274" t="s">
        <v>8114</v>
      </c>
      <c r="J672" s="274" t="s">
        <v>8115</v>
      </c>
      <c r="K672" s="862" t="s">
        <v>1239</v>
      </c>
      <c r="L672" s="862" t="s">
        <v>5899</v>
      </c>
    </row>
    <row r="673" spans="1:12">
      <c r="A673" s="1008">
        <v>670</v>
      </c>
      <c r="B673" s="1008" t="s">
        <v>8116</v>
      </c>
      <c r="C673" s="1008" t="s">
        <v>12080</v>
      </c>
      <c r="D673" s="305" t="s">
        <v>4889</v>
      </c>
      <c r="E673" s="305">
        <v>106.65</v>
      </c>
      <c r="F673" s="305">
        <v>2762706</v>
      </c>
      <c r="G673" s="305" t="s">
        <v>8117</v>
      </c>
      <c r="H673" s="1020" t="s">
        <v>2870</v>
      </c>
      <c r="I673" s="1008" t="s">
        <v>8118</v>
      </c>
      <c r="J673" s="1008" t="s">
        <v>8119</v>
      </c>
      <c r="K673" s="305" t="s">
        <v>1213</v>
      </c>
      <c r="L673" s="305" t="s">
        <v>6885</v>
      </c>
    </row>
    <row r="674" spans="1:12">
      <c r="A674" s="274">
        <v>671</v>
      </c>
      <c r="B674" s="274" t="s">
        <v>12379</v>
      </c>
      <c r="C674" s="274" t="s">
        <v>2867</v>
      </c>
      <c r="D674" s="862" t="s">
        <v>12380</v>
      </c>
      <c r="E674" s="1021">
        <v>1841.3</v>
      </c>
      <c r="F674" s="862">
        <v>5221447</v>
      </c>
      <c r="G674" s="862" t="s">
        <v>12381</v>
      </c>
      <c r="H674" s="1022" t="s">
        <v>2870</v>
      </c>
      <c r="I674" s="274" t="s">
        <v>12382</v>
      </c>
      <c r="J674" s="274" t="s">
        <v>12383</v>
      </c>
      <c r="K674" s="862" t="s">
        <v>1179</v>
      </c>
      <c r="L674" s="862" t="s">
        <v>5809</v>
      </c>
    </row>
    <row r="675" spans="1:12" ht="24">
      <c r="A675" s="1008">
        <v>672</v>
      </c>
      <c r="B675" s="1008" t="s">
        <v>8120</v>
      </c>
      <c r="C675" s="1008" t="s">
        <v>12080</v>
      </c>
      <c r="D675" s="305" t="s">
        <v>8121</v>
      </c>
      <c r="E675" s="305">
        <v>184.15</v>
      </c>
      <c r="F675" s="305">
        <v>3557197</v>
      </c>
      <c r="G675" s="305" t="s">
        <v>8122</v>
      </c>
      <c r="H675" s="1020" t="s">
        <v>2870</v>
      </c>
      <c r="I675" s="1008" t="s">
        <v>8123</v>
      </c>
      <c r="J675" s="1008" t="s">
        <v>8124</v>
      </c>
      <c r="K675" s="305" t="s">
        <v>3389</v>
      </c>
      <c r="L675" s="305" t="s">
        <v>7218</v>
      </c>
    </row>
    <row r="676" spans="1:12" ht="24">
      <c r="A676" s="274">
        <v>673</v>
      </c>
      <c r="B676" s="274" t="s">
        <v>8131</v>
      </c>
      <c r="C676" s="274" t="s">
        <v>12080</v>
      </c>
      <c r="D676" s="862" t="s">
        <v>8132</v>
      </c>
      <c r="E676" s="862">
        <v>12.35</v>
      </c>
      <c r="F676" s="862">
        <v>5271363</v>
      </c>
      <c r="G676" s="862" t="s">
        <v>8133</v>
      </c>
      <c r="H676" s="862" t="s">
        <v>5872</v>
      </c>
      <c r="I676" s="274" t="s">
        <v>8123</v>
      </c>
      <c r="J676" s="274" t="s">
        <v>8127</v>
      </c>
      <c r="K676" s="862" t="s">
        <v>824</v>
      </c>
      <c r="L676" s="862" t="s">
        <v>3273</v>
      </c>
    </row>
    <row r="677" spans="1:12">
      <c r="A677" s="1008">
        <v>674</v>
      </c>
      <c r="B677" s="1008" t="s">
        <v>8129</v>
      </c>
      <c r="C677" s="1008" t="s">
        <v>12080</v>
      </c>
      <c r="D677" s="305" t="s">
        <v>3273</v>
      </c>
      <c r="E677" s="305">
        <v>28.93</v>
      </c>
      <c r="F677" s="305">
        <v>2605031</v>
      </c>
      <c r="G677" s="305" t="s">
        <v>8130</v>
      </c>
      <c r="H677" s="1020" t="s">
        <v>2870</v>
      </c>
      <c r="I677" s="1008" t="s">
        <v>8123</v>
      </c>
      <c r="J677" s="1008" t="s">
        <v>8127</v>
      </c>
      <c r="K677" s="305" t="s">
        <v>824</v>
      </c>
      <c r="L677" s="305" t="s">
        <v>3273</v>
      </c>
    </row>
    <row r="678" spans="1:12">
      <c r="A678" s="274">
        <v>675</v>
      </c>
      <c r="B678" s="274" t="s">
        <v>8125</v>
      </c>
      <c r="C678" s="274" t="s">
        <v>12080</v>
      </c>
      <c r="D678" s="862" t="s">
        <v>3542</v>
      </c>
      <c r="E678" s="862">
        <v>521.75</v>
      </c>
      <c r="F678" s="862">
        <v>5118611</v>
      </c>
      <c r="G678" s="862" t="s">
        <v>7909</v>
      </c>
      <c r="H678" s="1022" t="s">
        <v>2870</v>
      </c>
      <c r="I678" s="274" t="s">
        <v>8123</v>
      </c>
      <c r="J678" s="274" t="s">
        <v>8127</v>
      </c>
      <c r="K678" s="862" t="s">
        <v>2022</v>
      </c>
      <c r="L678" s="862" t="s">
        <v>12384</v>
      </c>
    </row>
    <row r="679" spans="1:12">
      <c r="A679" s="1008">
        <v>676</v>
      </c>
      <c r="B679" s="1008" t="s">
        <v>12385</v>
      </c>
      <c r="C679" s="1008" t="s">
        <v>2867</v>
      </c>
      <c r="D679" s="305" t="s">
        <v>11885</v>
      </c>
      <c r="E679" s="1019">
        <v>2663.27</v>
      </c>
      <c r="F679" s="305">
        <v>2726378</v>
      </c>
      <c r="G679" s="305" t="s">
        <v>11886</v>
      </c>
      <c r="H679" s="1020" t="s">
        <v>2870</v>
      </c>
      <c r="I679" s="1008" t="s">
        <v>12386</v>
      </c>
      <c r="J679" s="1008" t="s">
        <v>12387</v>
      </c>
      <c r="K679" s="305" t="s">
        <v>1207</v>
      </c>
      <c r="L679" s="305" t="s">
        <v>5846</v>
      </c>
    </row>
    <row r="680" spans="1:12" ht="24">
      <c r="A680" s="274">
        <v>677</v>
      </c>
      <c r="B680" s="274" t="s">
        <v>8134</v>
      </c>
      <c r="C680" s="274" t="s">
        <v>12080</v>
      </c>
      <c r="D680" s="862" t="s">
        <v>8135</v>
      </c>
      <c r="E680" s="862">
        <v>167.94</v>
      </c>
      <c r="F680" s="862">
        <v>2550466</v>
      </c>
      <c r="G680" s="862" t="s">
        <v>5985</v>
      </c>
      <c r="H680" s="1022" t="s">
        <v>2870</v>
      </c>
      <c r="I680" s="274" t="s">
        <v>8136</v>
      </c>
      <c r="J680" s="274" t="s">
        <v>8137</v>
      </c>
      <c r="K680" s="862" t="s">
        <v>1265</v>
      </c>
      <c r="L680" s="862" t="s">
        <v>4421</v>
      </c>
    </row>
    <row r="681" spans="1:12" ht="24">
      <c r="A681" s="1008">
        <v>678</v>
      </c>
      <c r="B681" s="1008" t="s">
        <v>8140</v>
      </c>
      <c r="C681" s="1008" t="s">
        <v>12080</v>
      </c>
      <c r="D681" s="305" t="s">
        <v>7166</v>
      </c>
      <c r="E681" s="305">
        <v>226.71</v>
      </c>
      <c r="F681" s="305">
        <v>6254713</v>
      </c>
      <c r="G681" s="305" t="s">
        <v>8141</v>
      </c>
      <c r="H681" s="1020" t="s">
        <v>2870</v>
      </c>
      <c r="I681" s="1008" t="s">
        <v>8136</v>
      </c>
      <c r="J681" s="1008" t="s">
        <v>7407</v>
      </c>
      <c r="K681" s="305" t="s">
        <v>2022</v>
      </c>
      <c r="L681" s="305" t="s">
        <v>2903</v>
      </c>
    </row>
    <row r="682" spans="1:12">
      <c r="A682" s="274">
        <v>679</v>
      </c>
      <c r="B682" s="274" t="s">
        <v>8138</v>
      </c>
      <c r="C682" s="274" t="s">
        <v>12080</v>
      </c>
      <c r="D682" s="862" t="s">
        <v>8005</v>
      </c>
      <c r="E682" s="862">
        <v>244.74</v>
      </c>
      <c r="F682" s="862">
        <v>5145783</v>
      </c>
      <c r="G682" s="862" t="s">
        <v>8139</v>
      </c>
      <c r="H682" s="1022" t="s">
        <v>2870</v>
      </c>
      <c r="I682" s="274" t="s">
        <v>8136</v>
      </c>
      <c r="J682" s="274" t="s">
        <v>8137</v>
      </c>
      <c r="K682" s="862" t="s">
        <v>1239</v>
      </c>
      <c r="L682" s="862" t="s">
        <v>3002</v>
      </c>
    </row>
    <row r="683" spans="1:12">
      <c r="A683" s="1008">
        <v>680</v>
      </c>
      <c r="B683" s="1008" t="s">
        <v>8142</v>
      </c>
      <c r="C683" s="1008" t="s">
        <v>12080</v>
      </c>
      <c r="D683" s="305" t="s">
        <v>8143</v>
      </c>
      <c r="E683" s="305">
        <v>634.02</v>
      </c>
      <c r="F683" s="305">
        <v>2663813</v>
      </c>
      <c r="G683" s="305" t="s">
        <v>6837</v>
      </c>
      <c r="H683" s="1020" t="s">
        <v>2870</v>
      </c>
      <c r="I683" s="1008" t="s">
        <v>8136</v>
      </c>
      <c r="J683" s="1008" t="s">
        <v>8144</v>
      </c>
      <c r="K683" s="305" t="s">
        <v>1260</v>
      </c>
      <c r="L683" s="305" t="s">
        <v>6456</v>
      </c>
    </row>
    <row r="684" spans="1:12">
      <c r="A684" s="274">
        <v>681</v>
      </c>
      <c r="B684" s="274" t="s">
        <v>3019</v>
      </c>
      <c r="C684" s="274" t="s">
        <v>2867</v>
      </c>
      <c r="D684" s="862" t="s">
        <v>3020</v>
      </c>
      <c r="E684" s="1021">
        <v>1953.65</v>
      </c>
      <c r="F684" s="862">
        <v>6338895</v>
      </c>
      <c r="G684" s="862" t="s">
        <v>3021</v>
      </c>
      <c r="H684" s="1022" t="s">
        <v>2870</v>
      </c>
      <c r="I684" s="274" t="s">
        <v>12388</v>
      </c>
      <c r="J684" s="274" t="s">
        <v>12389</v>
      </c>
      <c r="K684" s="862" t="s">
        <v>1207</v>
      </c>
      <c r="L684" s="862" t="s">
        <v>3022</v>
      </c>
    </row>
    <row r="685" spans="1:12">
      <c r="A685" s="1008">
        <v>682</v>
      </c>
      <c r="B685" s="1008" t="s">
        <v>3023</v>
      </c>
      <c r="C685" s="1008" t="s">
        <v>2867</v>
      </c>
      <c r="D685" s="305" t="s">
        <v>3024</v>
      </c>
      <c r="E685" s="305">
        <v>743.39</v>
      </c>
      <c r="F685" s="305">
        <v>6338895</v>
      </c>
      <c r="G685" s="305" t="s">
        <v>3021</v>
      </c>
      <c r="H685" s="1020" t="s">
        <v>2870</v>
      </c>
      <c r="I685" s="1008" t="s">
        <v>12388</v>
      </c>
      <c r="J685" s="1008" t="s">
        <v>12389</v>
      </c>
      <c r="K685" s="305" t="s">
        <v>1207</v>
      </c>
      <c r="L685" s="305" t="s">
        <v>3022</v>
      </c>
    </row>
    <row r="686" spans="1:12" ht="45">
      <c r="A686" s="274">
        <v>683</v>
      </c>
      <c r="B686" s="274" t="s">
        <v>3025</v>
      </c>
      <c r="C686" s="274" t="s">
        <v>2867</v>
      </c>
      <c r="D686" s="862" t="s">
        <v>12390</v>
      </c>
      <c r="E686" s="1021">
        <v>72382.73</v>
      </c>
      <c r="F686" s="862">
        <v>5170672</v>
      </c>
      <c r="G686" s="862" t="s">
        <v>3027</v>
      </c>
      <c r="H686" s="1022" t="s">
        <v>5966</v>
      </c>
      <c r="I686" s="274" t="s">
        <v>12391</v>
      </c>
      <c r="J686" s="274" t="s">
        <v>12392</v>
      </c>
      <c r="K686" s="862" t="s">
        <v>1759</v>
      </c>
      <c r="L686" s="862" t="s">
        <v>3028</v>
      </c>
    </row>
    <row r="687" spans="1:12">
      <c r="A687" s="1008">
        <v>684</v>
      </c>
      <c r="B687" s="1008" t="s">
        <v>8145</v>
      </c>
      <c r="C687" s="1008" t="s">
        <v>12080</v>
      </c>
      <c r="D687" s="305" t="s">
        <v>8146</v>
      </c>
      <c r="E687" s="305">
        <v>87.04</v>
      </c>
      <c r="F687" s="305">
        <v>2061899</v>
      </c>
      <c r="G687" s="305" t="s">
        <v>8147</v>
      </c>
      <c r="H687" s="1020" t="s">
        <v>2870</v>
      </c>
      <c r="I687" s="1008" t="s">
        <v>8148</v>
      </c>
      <c r="J687" s="1008" t="s">
        <v>8149</v>
      </c>
      <c r="K687" s="305" t="s">
        <v>2022</v>
      </c>
      <c r="L687" s="305" t="s">
        <v>2969</v>
      </c>
    </row>
    <row r="688" spans="1:12">
      <c r="A688" s="274">
        <v>685</v>
      </c>
      <c r="B688" s="274" t="s">
        <v>8150</v>
      </c>
      <c r="C688" s="274" t="s">
        <v>12080</v>
      </c>
      <c r="D688" s="862" t="s">
        <v>8151</v>
      </c>
      <c r="E688" s="862">
        <v>596.16999999999996</v>
      </c>
      <c r="F688" s="862">
        <v>2450259</v>
      </c>
      <c r="G688" s="862" t="s">
        <v>8152</v>
      </c>
      <c r="H688" s="1022" t="s">
        <v>2870</v>
      </c>
      <c r="I688" s="274" t="s">
        <v>8153</v>
      </c>
      <c r="J688" s="274" t="s">
        <v>8154</v>
      </c>
      <c r="K688" s="862" t="s">
        <v>1255</v>
      </c>
      <c r="L688" s="862" t="s">
        <v>3154</v>
      </c>
    </row>
    <row r="689" spans="1:12">
      <c r="A689" s="1008">
        <v>686</v>
      </c>
      <c r="B689" s="1008" t="s">
        <v>12393</v>
      </c>
      <c r="C689" s="1008" t="s">
        <v>2867</v>
      </c>
      <c r="D689" s="305" t="s">
        <v>12061</v>
      </c>
      <c r="E689" s="1019">
        <v>2740.33</v>
      </c>
      <c r="F689" s="305">
        <v>5032415</v>
      </c>
      <c r="G689" s="305" t="s">
        <v>12062</v>
      </c>
      <c r="H689" s="1020" t="s">
        <v>2870</v>
      </c>
      <c r="I689" s="1008" t="s">
        <v>12394</v>
      </c>
      <c r="J689" s="1008" t="s">
        <v>12395</v>
      </c>
      <c r="K689" s="305" t="s">
        <v>1759</v>
      </c>
      <c r="L689" s="305" t="s">
        <v>4396</v>
      </c>
    </row>
    <row r="690" spans="1:12">
      <c r="A690" s="274">
        <v>687</v>
      </c>
      <c r="B690" s="274" t="s">
        <v>3029</v>
      </c>
      <c r="C690" s="274" t="s">
        <v>2867</v>
      </c>
      <c r="D690" s="862" t="s">
        <v>6337</v>
      </c>
      <c r="E690" s="1021">
        <v>4405.6499999999996</v>
      </c>
      <c r="F690" s="862">
        <v>5613086</v>
      </c>
      <c r="G690" s="862" t="s">
        <v>12396</v>
      </c>
      <c r="H690" s="1022" t="s">
        <v>2870</v>
      </c>
      <c r="I690" s="274" t="s">
        <v>12397</v>
      </c>
      <c r="J690" s="274" t="s">
        <v>12398</v>
      </c>
      <c r="K690" s="862" t="s">
        <v>1250</v>
      </c>
      <c r="L690" s="862" t="s">
        <v>3032</v>
      </c>
    </row>
    <row r="691" spans="1:12">
      <c r="A691" s="1008">
        <v>688</v>
      </c>
      <c r="B691" s="1008" t="s">
        <v>3033</v>
      </c>
      <c r="C691" s="1008" t="s">
        <v>2867</v>
      </c>
      <c r="D691" s="305" t="s">
        <v>3034</v>
      </c>
      <c r="E691" s="1019">
        <v>1859.14</v>
      </c>
      <c r="F691" s="305">
        <v>5483077</v>
      </c>
      <c r="G691" s="305" t="s">
        <v>12399</v>
      </c>
      <c r="H691" s="1020" t="s">
        <v>2870</v>
      </c>
      <c r="I691" s="1008" t="s">
        <v>12400</v>
      </c>
      <c r="J691" s="1008" t="s">
        <v>12401</v>
      </c>
      <c r="K691" s="305" t="s">
        <v>1173</v>
      </c>
      <c r="L691" s="305" t="s">
        <v>3036</v>
      </c>
    </row>
    <row r="692" spans="1:12">
      <c r="A692" s="274">
        <v>689</v>
      </c>
      <c r="B692" s="274" t="s">
        <v>12402</v>
      </c>
      <c r="C692" s="274" t="s">
        <v>2867</v>
      </c>
      <c r="D692" s="862" t="s">
        <v>11693</v>
      </c>
      <c r="E692" s="862">
        <v>64.02</v>
      </c>
      <c r="F692" s="862">
        <v>5516455</v>
      </c>
      <c r="G692" s="862" t="s">
        <v>11694</v>
      </c>
      <c r="H692" s="1022" t="s">
        <v>2870</v>
      </c>
      <c r="I692" s="274" t="s">
        <v>12400</v>
      </c>
      <c r="J692" s="274" t="s">
        <v>12403</v>
      </c>
      <c r="K692" s="862" t="s">
        <v>1173</v>
      </c>
      <c r="L692" s="862" t="s">
        <v>3154</v>
      </c>
    </row>
    <row r="693" spans="1:12">
      <c r="A693" s="1008">
        <v>690</v>
      </c>
      <c r="B693" s="1008" t="s">
        <v>8155</v>
      </c>
      <c r="C693" s="1008" t="s">
        <v>12080</v>
      </c>
      <c r="D693" s="305" t="s">
        <v>8156</v>
      </c>
      <c r="E693" s="305">
        <v>13.5</v>
      </c>
      <c r="F693" s="305">
        <v>2025736</v>
      </c>
      <c r="G693" s="305" t="s">
        <v>6365</v>
      </c>
      <c r="H693" s="1020" t="s">
        <v>2870</v>
      </c>
      <c r="I693" s="1008" t="s">
        <v>8157</v>
      </c>
      <c r="J693" s="1008" t="s">
        <v>8158</v>
      </c>
      <c r="K693" s="305" t="s">
        <v>824</v>
      </c>
      <c r="L693" s="305" t="s">
        <v>3273</v>
      </c>
    </row>
    <row r="694" spans="1:12" ht="24">
      <c r="A694" s="274">
        <v>691</v>
      </c>
      <c r="B694" s="274" t="s">
        <v>8159</v>
      </c>
      <c r="C694" s="274" t="s">
        <v>12080</v>
      </c>
      <c r="D694" s="862" t="s">
        <v>8160</v>
      </c>
      <c r="E694" s="862">
        <v>38.700000000000003</v>
      </c>
      <c r="F694" s="862">
        <v>2886219</v>
      </c>
      <c r="G694" s="862" t="s">
        <v>7737</v>
      </c>
      <c r="H694" s="862" t="s">
        <v>5872</v>
      </c>
      <c r="I694" s="274" t="s">
        <v>8157</v>
      </c>
      <c r="J694" s="274" t="s">
        <v>8158</v>
      </c>
      <c r="K694" s="862" t="s">
        <v>1164</v>
      </c>
      <c r="L694" s="862" t="s">
        <v>7740</v>
      </c>
    </row>
    <row r="695" spans="1:12">
      <c r="A695" s="1008">
        <v>692</v>
      </c>
      <c r="B695" s="1008" t="s">
        <v>12404</v>
      </c>
      <c r="C695" s="1008" t="s">
        <v>12080</v>
      </c>
      <c r="D695" s="305" t="s">
        <v>6275</v>
      </c>
      <c r="E695" s="305">
        <v>11.32</v>
      </c>
      <c r="F695" s="305">
        <v>2025736</v>
      </c>
      <c r="G695" s="305" t="s">
        <v>6365</v>
      </c>
      <c r="H695" s="1020" t="s">
        <v>2870</v>
      </c>
      <c r="I695" s="1008" t="s">
        <v>8157</v>
      </c>
      <c r="J695" s="1008" t="s">
        <v>8158</v>
      </c>
      <c r="K695" s="305" t="s">
        <v>824</v>
      </c>
      <c r="L695" s="305" t="s">
        <v>3273</v>
      </c>
    </row>
    <row r="696" spans="1:12">
      <c r="A696" s="274">
        <v>693</v>
      </c>
      <c r="B696" s="274" t="s">
        <v>8161</v>
      </c>
      <c r="C696" s="274" t="s">
        <v>12080</v>
      </c>
      <c r="D696" s="862" t="s">
        <v>8162</v>
      </c>
      <c r="E696" s="862">
        <v>103.87</v>
      </c>
      <c r="F696" s="862">
        <v>5002311</v>
      </c>
      <c r="G696" s="862" t="s">
        <v>8163</v>
      </c>
      <c r="H696" s="1022" t="s">
        <v>2870</v>
      </c>
      <c r="I696" s="274" t="s">
        <v>8164</v>
      </c>
      <c r="J696" s="274" t="s">
        <v>8165</v>
      </c>
      <c r="K696" s="862" t="s">
        <v>1202</v>
      </c>
      <c r="L696" s="862" t="s">
        <v>3006</v>
      </c>
    </row>
    <row r="697" spans="1:12" ht="45">
      <c r="A697" s="1008">
        <v>694</v>
      </c>
      <c r="B697" s="1008" t="s">
        <v>8166</v>
      </c>
      <c r="C697" s="1008" t="s">
        <v>12080</v>
      </c>
      <c r="D697" s="305" t="s">
        <v>8167</v>
      </c>
      <c r="E697" s="305">
        <v>244.97</v>
      </c>
      <c r="F697" s="305">
        <v>5084512</v>
      </c>
      <c r="G697" s="305" t="s">
        <v>8168</v>
      </c>
      <c r="H697" s="1020" t="s">
        <v>5966</v>
      </c>
      <c r="I697" s="1008" t="s">
        <v>8169</v>
      </c>
      <c r="J697" s="1008" t="s">
        <v>8170</v>
      </c>
      <c r="K697" s="305" t="s">
        <v>1239</v>
      </c>
      <c r="L697" s="305" t="s">
        <v>3610</v>
      </c>
    </row>
    <row r="698" spans="1:12">
      <c r="A698" s="274">
        <v>695</v>
      </c>
      <c r="B698" s="274" t="s">
        <v>8172</v>
      </c>
      <c r="C698" s="274" t="s">
        <v>12080</v>
      </c>
      <c r="D698" s="862" t="s">
        <v>8173</v>
      </c>
      <c r="E698" s="862">
        <v>51.63</v>
      </c>
      <c r="F698" s="862">
        <v>2643227</v>
      </c>
      <c r="G698" s="862" t="s">
        <v>8174</v>
      </c>
      <c r="H698" s="1022" t="s">
        <v>2870</v>
      </c>
      <c r="I698" s="274" t="s">
        <v>8169</v>
      </c>
      <c r="J698" s="274" t="s">
        <v>8170</v>
      </c>
      <c r="K698" s="862" t="s">
        <v>1250</v>
      </c>
      <c r="L698" s="862" t="s">
        <v>3271</v>
      </c>
    </row>
    <row r="699" spans="1:12" ht="24">
      <c r="A699" s="1008">
        <v>696</v>
      </c>
      <c r="B699" s="1008" t="s">
        <v>8171</v>
      </c>
      <c r="C699" s="1008" t="s">
        <v>12080</v>
      </c>
      <c r="D699" s="305" t="s">
        <v>6728</v>
      </c>
      <c r="E699" s="305">
        <v>89.45</v>
      </c>
      <c r="F699" s="305">
        <v>2886219</v>
      </c>
      <c r="G699" s="305" t="s">
        <v>7737</v>
      </c>
      <c r="H699" s="305" t="s">
        <v>5872</v>
      </c>
      <c r="I699" s="1008" t="s">
        <v>8169</v>
      </c>
      <c r="J699" s="1008" t="s">
        <v>8170</v>
      </c>
      <c r="K699" s="305" t="s">
        <v>1164</v>
      </c>
      <c r="L699" s="305" t="s">
        <v>3139</v>
      </c>
    </row>
    <row r="700" spans="1:12">
      <c r="A700" s="274">
        <v>697</v>
      </c>
      <c r="B700" s="274" t="s">
        <v>12405</v>
      </c>
      <c r="C700" s="274" t="s">
        <v>2867</v>
      </c>
      <c r="D700" s="862" t="s">
        <v>11771</v>
      </c>
      <c r="E700" s="862">
        <v>173.62</v>
      </c>
      <c r="F700" s="862">
        <v>5439574</v>
      </c>
      <c r="G700" s="862" t="s">
        <v>11772</v>
      </c>
      <c r="H700" s="1022" t="s">
        <v>2870</v>
      </c>
      <c r="I700" s="274" t="s">
        <v>8177</v>
      </c>
      <c r="J700" s="274" t="s">
        <v>12406</v>
      </c>
      <c r="K700" s="862" t="s">
        <v>1255</v>
      </c>
      <c r="L700" s="862" t="s">
        <v>6678</v>
      </c>
    </row>
    <row r="701" spans="1:12">
      <c r="A701" s="1008">
        <v>698</v>
      </c>
      <c r="B701" s="1008" t="s">
        <v>8175</v>
      </c>
      <c r="C701" s="1008" t="s">
        <v>12080</v>
      </c>
      <c r="D701" s="305" t="s">
        <v>8176</v>
      </c>
      <c r="E701" s="305">
        <v>16.93</v>
      </c>
      <c r="F701" s="305">
        <v>5100127</v>
      </c>
      <c r="G701" s="305" t="s">
        <v>3159</v>
      </c>
      <c r="H701" s="1020" t="s">
        <v>2870</v>
      </c>
      <c r="I701" s="1008" t="s">
        <v>8177</v>
      </c>
      <c r="J701" s="1008" t="s">
        <v>8178</v>
      </c>
      <c r="K701" s="305" t="s">
        <v>1239</v>
      </c>
      <c r="L701" s="305" t="s">
        <v>5899</v>
      </c>
    </row>
    <row r="702" spans="1:12">
      <c r="A702" s="274">
        <v>699</v>
      </c>
      <c r="B702" s="274" t="s">
        <v>8179</v>
      </c>
      <c r="C702" s="274" t="s">
        <v>12080</v>
      </c>
      <c r="D702" s="862" t="s">
        <v>8176</v>
      </c>
      <c r="E702" s="862">
        <v>6.29</v>
      </c>
      <c r="F702" s="862">
        <v>5100127</v>
      </c>
      <c r="G702" s="862" t="s">
        <v>3159</v>
      </c>
      <c r="H702" s="1022" t="s">
        <v>2870</v>
      </c>
      <c r="I702" s="274" t="s">
        <v>8177</v>
      </c>
      <c r="J702" s="274" t="s">
        <v>8178</v>
      </c>
      <c r="K702" s="862" t="s">
        <v>1239</v>
      </c>
      <c r="L702" s="862" t="s">
        <v>5899</v>
      </c>
    </row>
    <row r="703" spans="1:12" ht="45">
      <c r="A703" s="1008">
        <v>700</v>
      </c>
      <c r="B703" s="1008" t="s">
        <v>8181</v>
      </c>
      <c r="C703" s="1008" t="s">
        <v>12080</v>
      </c>
      <c r="D703" s="305" t="s">
        <v>559</v>
      </c>
      <c r="E703" s="305">
        <v>60.01</v>
      </c>
      <c r="F703" s="305">
        <v>2743744</v>
      </c>
      <c r="G703" s="305" t="s">
        <v>8182</v>
      </c>
      <c r="H703" s="1020" t="s">
        <v>5966</v>
      </c>
      <c r="I703" s="1008" t="s">
        <v>8183</v>
      </c>
      <c r="J703" s="1008" t="s">
        <v>8184</v>
      </c>
      <c r="K703" s="305" t="s">
        <v>2022</v>
      </c>
      <c r="L703" s="305" t="s">
        <v>8128</v>
      </c>
    </row>
    <row r="704" spans="1:12" ht="24">
      <c r="A704" s="274">
        <v>701</v>
      </c>
      <c r="B704" s="274" t="s">
        <v>8185</v>
      </c>
      <c r="C704" s="274" t="s">
        <v>12080</v>
      </c>
      <c r="D704" s="862" t="s">
        <v>5922</v>
      </c>
      <c r="E704" s="862">
        <v>21.27</v>
      </c>
      <c r="F704" s="862">
        <v>2618532</v>
      </c>
      <c r="G704" s="862" t="s">
        <v>5918</v>
      </c>
      <c r="H704" s="1022" t="s">
        <v>2870</v>
      </c>
      <c r="I704" s="274" t="s">
        <v>8187</v>
      </c>
      <c r="J704" s="274" t="s">
        <v>8188</v>
      </c>
      <c r="K704" s="862" t="s">
        <v>1207</v>
      </c>
      <c r="L704" s="862" t="s">
        <v>3665</v>
      </c>
    </row>
    <row r="705" spans="1:12" ht="30">
      <c r="A705" s="1008">
        <v>702</v>
      </c>
      <c r="B705" s="1008" t="s">
        <v>8189</v>
      </c>
      <c r="C705" s="1008" t="s">
        <v>12080</v>
      </c>
      <c r="D705" s="305" t="s">
        <v>4366</v>
      </c>
      <c r="E705" s="305">
        <v>35.85</v>
      </c>
      <c r="F705" s="305">
        <v>2293323</v>
      </c>
      <c r="G705" s="305" t="s">
        <v>12407</v>
      </c>
      <c r="H705" s="1020" t="s">
        <v>3058</v>
      </c>
      <c r="I705" s="1008" t="s">
        <v>8187</v>
      </c>
      <c r="J705" s="1008" t="s">
        <v>8188</v>
      </c>
      <c r="K705" s="305" t="s">
        <v>1207</v>
      </c>
      <c r="L705" s="305" t="s">
        <v>4078</v>
      </c>
    </row>
    <row r="706" spans="1:12">
      <c r="A706" s="274">
        <v>703</v>
      </c>
      <c r="B706" s="274" t="s">
        <v>8191</v>
      </c>
      <c r="C706" s="274" t="s">
        <v>12080</v>
      </c>
      <c r="D706" s="862" t="s">
        <v>8192</v>
      </c>
      <c r="E706" s="862">
        <v>65.84</v>
      </c>
      <c r="F706" s="862">
        <v>5102081</v>
      </c>
      <c r="G706" s="862" t="s">
        <v>8193</v>
      </c>
      <c r="H706" s="1022" t="s">
        <v>2870</v>
      </c>
      <c r="I706" s="274" t="s">
        <v>8194</v>
      </c>
      <c r="J706" s="274" t="s">
        <v>8195</v>
      </c>
      <c r="K706" s="862" t="s">
        <v>1202</v>
      </c>
      <c r="L706" s="862" t="s">
        <v>12099</v>
      </c>
    </row>
    <row r="707" spans="1:12" ht="45">
      <c r="A707" s="1008">
        <v>704</v>
      </c>
      <c r="B707" s="1008" t="s">
        <v>8196</v>
      </c>
      <c r="C707" s="1008" t="s">
        <v>12080</v>
      </c>
      <c r="D707" s="305" t="s">
        <v>8197</v>
      </c>
      <c r="E707" s="305">
        <v>54.23</v>
      </c>
      <c r="F707" s="305">
        <v>5003539</v>
      </c>
      <c r="G707" s="305" t="s">
        <v>8198</v>
      </c>
      <c r="H707" s="1020" t="s">
        <v>5966</v>
      </c>
      <c r="I707" s="1008" t="s">
        <v>8194</v>
      </c>
      <c r="J707" s="1008" t="s">
        <v>8195</v>
      </c>
      <c r="K707" s="305" t="s">
        <v>1265</v>
      </c>
      <c r="L707" s="305" t="s">
        <v>4690</v>
      </c>
    </row>
    <row r="708" spans="1:12" ht="24">
      <c r="A708" s="274">
        <v>705</v>
      </c>
      <c r="B708" s="274" t="s">
        <v>8199</v>
      </c>
      <c r="C708" s="274" t="s">
        <v>12080</v>
      </c>
      <c r="D708" s="862" t="s">
        <v>8200</v>
      </c>
      <c r="E708" s="862">
        <v>236.81</v>
      </c>
      <c r="F708" s="862">
        <v>2073013</v>
      </c>
      <c r="G708" s="862" t="s">
        <v>8201</v>
      </c>
      <c r="H708" s="862" t="s">
        <v>5872</v>
      </c>
      <c r="I708" s="274" t="s">
        <v>8202</v>
      </c>
      <c r="J708" s="274" t="s">
        <v>8203</v>
      </c>
      <c r="K708" s="862" t="s">
        <v>824</v>
      </c>
      <c r="L708" s="862" t="s">
        <v>3273</v>
      </c>
    </row>
    <row r="709" spans="1:12">
      <c r="A709" s="1008">
        <v>706</v>
      </c>
      <c r="B709" s="1008" t="s">
        <v>8204</v>
      </c>
      <c r="C709" s="1008" t="s">
        <v>12080</v>
      </c>
      <c r="D709" s="305" t="s">
        <v>5673</v>
      </c>
      <c r="E709" s="305">
        <v>37.78</v>
      </c>
      <c r="F709" s="305">
        <v>6171834</v>
      </c>
      <c r="G709" s="305" t="s">
        <v>12408</v>
      </c>
      <c r="H709" s="1020" t="s">
        <v>2870</v>
      </c>
      <c r="I709" s="1008" t="s">
        <v>8206</v>
      </c>
      <c r="J709" s="1008" t="s">
        <v>8207</v>
      </c>
      <c r="K709" s="305" t="s">
        <v>1202</v>
      </c>
      <c r="L709" s="305" t="s">
        <v>3006</v>
      </c>
    </row>
    <row r="710" spans="1:12" ht="24">
      <c r="A710" s="274">
        <v>707</v>
      </c>
      <c r="B710" s="274" t="s">
        <v>8208</v>
      </c>
      <c r="C710" s="274" t="s">
        <v>12080</v>
      </c>
      <c r="D710" s="862" t="s">
        <v>8209</v>
      </c>
      <c r="E710" s="862">
        <v>141.80000000000001</v>
      </c>
      <c r="F710" s="862">
        <v>2550466</v>
      </c>
      <c r="G710" s="862" t="s">
        <v>5985</v>
      </c>
      <c r="H710" s="1022" t="s">
        <v>2870</v>
      </c>
      <c r="I710" s="274" t="s">
        <v>8210</v>
      </c>
      <c r="J710" s="274" t="s">
        <v>8211</v>
      </c>
      <c r="K710" s="862" t="s">
        <v>1202</v>
      </c>
      <c r="L710" s="862" t="s">
        <v>3402</v>
      </c>
    </row>
    <row r="711" spans="1:12">
      <c r="A711" s="1008">
        <v>708</v>
      </c>
      <c r="B711" s="1008" t="s">
        <v>8212</v>
      </c>
      <c r="C711" s="1008" t="s">
        <v>12080</v>
      </c>
      <c r="D711" s="305" t="s">
        <v>8213</v>
      </c>
      <c r="E711" s="305">
        <v>32.119999999999997</v>
      </c>
      <c r="F711" s="305">
        <v>2561662</v>
      </c>
      <c r="G711" s="305" t="s">
        <v>8214</v>
      </c>
      <c r="H711" s="1020" t="s">
        <v>2870</v>
      </c>
      <c r="I711" s="1008" t="s">
        <v>8210</v>
      </c>
      <c r="J711" s="1008" t="s">
        <v>8211</v>
      </c>
      <c r="K711" s="305" t="s">
        <v>824</v>
      </c>
      <c r="L711" s="305" t="s">
        <v>3273</v>
      </c>
    </row>
    <row r="712" spans="1:12" ht="24">
      <c r="A712" s="274">
        <v>709</v>
      </c>
      <c r="B712" s="274" t="s">
        <v>8215</v>
      </c>
      <c r="C712" s="274" t="s">
        <v>12080</v>
      </c>
      <c r="D712" s="862" t="s">
        <v>8216</v>
      </c>
      <c r="E712" s="862">
        <v>665.86</v>
      </c>
      <c r="F712" s="862">
        <v>2550466</v>
      </c>
      <c r="G712" s="862" t="s">
        <v>5985</v>
      </c>
      <c r="H712" s="1022" t="s">
        <v>2870</v>
      </c>
      <c r="I712" s="274" t="s">
        <v>8210</v>
      </c>
      <c r="J712" s="274" t="s">
        <v>8211</v>
      </c>
      <c r="K712" s="862" t="s">
        <v>1265</v>
      </c>
      <c r="L712" s="862" t="s">
        <v>3353</v>
      </c>
    </row>
    <row r="713" spans="1:12" ht="45">
      <c r="A713" s="1008">
        <v>710</v>
      </c>
      <c r="B713" s="1008" t="s">
        <v>8217</v>
      </c>
      <c r="C713" s="1008" t="s">
        <v>12080</v>
      </c>
      <c r="D713" s="305" t="s">
        <v>5972</v>
      </c>
      <c r="E713" s="305">
        <v>79.430000000000007</v>
      </c>
      <c r="F713" s="305">
        <v>2094533</v>
      </c>
      <c r="G713" s="305" t="s">
        <v>5973</v>
      </c>
      <c r="H713" s="1020" t="s">
        <v>5966</v>
      </c>
      <c r="I713" s="1008" t="s">
        <v>8218</v>
      </c>
      <c r="J713" s="1008" t="s">
        <v>8219</v>
      </c>
      <c r="K713" s="305" t="s">
        <v>1239</v>
      </c>
      <c r="L713" s="305" t="s">
        <v>3382</v>
      </c>
    </row>
    <row r="714" spans="1:12" ht="24">
      <c r="A714" s="274">
        <v>711</v>
      </c>
      <c r="B714" s="274" t="s">
        <v>8220</v>
      </c>
      <c r="C714" s="274" t="s">
        <v>12080</v>
      </c>
      <c r="D714" s="862" t="s">
        <v>8221</v>
      </c>
      <c r="E714" s="862">
        <v>153.1</v>
      </c>
      <c r="F714" s="862">
        <v>3491544</v>
      </c>
      <c r="G714" s="862" t="s">
        <v>8222</v>
      </c>
      <c r="H714" s="1022" t="s">
        <v>2870</v>
      </c>
      <c r="I714" s="274" t="s">
        <v>8223</v>
      </c>
      <c r="J714" s="274" t="s">
        <v>8224</v>
      </c>
      <c r="K714" s="862" t="s">
        <v>1270</v>
      </c>
      <c r="L714" s="862" t="s">
        <v>12153</v>
      </c>
    </row>
    <row r="715" spans="1:12">
      <c r="A715" s="1008">
        <v>712</v>
      </c>
      <c r="B715" s="1008" t="s">
        <v>12409</v>
      </c>
      <c r="C715" s="1008" t="s">
        <v>2867</v>
      </c>
      <c r="D715" s="305" t="s">
        <v>12410</v>
      </c>
      <c r="E715" s="305">
        <v>156.96</v>
      </c>
      <c r="F715" s="305">
        <v>2030187</v>
      </c>
      <c r="G715" s="305" t="s">
        <v>12411</v>
      </c>
      <c r="H715" s="1020" t="s">
        <v>2870</v>
      </c>
      <c r="I715" s="1008" t="s">
        <v>12412</v>
      </c>
      <c r="J715" s="1008" t="s">
        <v>12413</v>
      </c>
      <c r="K715" s="305" t="s">
        <v>2058</v>
      </c>
      <c r="L715" s="305" t="s">
        <v>1197</v>
      </c>
    </row>
    <row r="716" spans="1:12" ht="24">
      <c r="A716" s="274">
        <v>713</v>
      </c>
      <c r="B716" s="274" t="s">
        <v>8225</v>
      </c>
      <c r="C716" s="274" t="s">
        <v>12080</v>
      </c>
      <c r="D716" s="862" t="s">
        <v>8226</v>
      </c>
      <c r="E716" s="862">
        <v>105.46</v>
      </c>
      <c r="F716" s="862">
        <v>5308488</v>
      </c>
      <c r="G716" s="862" t="s">
        <v>8227</v>
      </c>
      <c r="H716" s="1022" t="s">
        <v>2870</v>
      </c>
      <c r="I716" s="274" t="s">
        <v>8228</v>
      </c>
      <c r="J716" s="274" t="s">
        <v>8229</v>
      </c>
      <c r="K716" s="862" t="s">
        <v>1250</v>
      </c>
      <c r="L716" s="862" t="s">
        <v>4203</v>
      </c>
    </row>
    <row r="717" spans="1:12" ht="45">
      <c r="A717" s="1008">
        <v>714</v>
      </c>
      <c r="B717" s="1008" t="s">
        <v>8230</v>
      </c>
      <c r="C717" s="1008" t="s">
        <v>12080</v>
      </c>
      <c r="D717" s="305" t="s">
        <v>8231</v>
      </c>
      <c r="E717" s="305">
        <v>33.49</v>
      </c>
      <c r="F717" s="305">
        <v>2830701</v>
      </c>
      <c r="G717" s="305" t="s">
        <v>8232</v>
      </c>
      <c r="H717" s="1020" t="s">
        <v>5966</v>
      </c>
      <c r="I717" s="1008" t="s">
        <v>8233</v>
      </c>
      <c r="J717" s="1008" t="s">
        <v>8234</v>
      </c>
      <c r="K717" s="305" t="s">
        <v>1213</v>
      </c>
      <c r="L717" s="305" t="s">
        <v>3105</v>
      </c>
    </row>
    <row r="718" spans="1:12">
      <c r="A718" s="274">
        <v>715</v>
      </c>
      <c r="B718" s="274" t="s">
        <v>8235</v>
      </c>
      <c r="C718" s="274" t="s">
        <v>12080</v>
      </c>
      <c r="D718" s="862" t="s">
        <v>8236</v>
      </c>
      <c r="E718" s="862">
        <v>96.7</v>
      </c>
      <c r="F718" s="862">
        <v>2565919</v>
      </c>
      <c r="G718" s="862" t="s">
        <v>8237</v>
      </c>
      <c r="H718" s="1022" t="s">
        <v>2870</v>
      </c>
      <c r="I718" s="274" t="s">
        <v>8238</v>
      </c>
      <c r="J718" s="274" t="s">
        <v>8239</v>
      </c>
      <c r="K718" s="862" t="s">
        <v>2022</v>
      </c>
      <c r="L718" s="862" t="s">
        <v>3059</v>
      </c>
    </row>
    <row r="719" spans="1:12">
      <c r="A719" s="1008">
        <v>716</v>
      </c>
      <c r="B719" s="1008" t="s">
        <v>8240</v>
      </c>
      <c r="C719" s="1008" t="s">
        <v>12080</v>
      </c>
      <c r="D719" s="305" t="s">
        <v>6739</v>
      </c>
      <c r="E719" s="305">
        <v>48.11</v>
      </c>
      <c r="F719" s="305">
        <v>2769697</v>
      </c>
      <c r="G719" s="305" t="s">
        <v>8241</v>
      </c>
      <c r="H719" s="1020" t="s">
        <v>2870</v>
      </c>
      <c r="I719" s="1008" t="s">
        <v>8238</v>
      </c>
      <c r="J719" s="1008" t="s">
        <v>8239</v>
      </c>
      <c r="K719" s="305" t="s">
        <v>824</v>
      </c>
      <c r="L719" s="305" t="s">
        <v>6450</v>
      </c>
    </row>
    <row r="720" spans="1:12" ht="45">
      <c r="A720" s="274">
        <v>717</v>
      </c>
      <c r="B720" s="274" t="s">
        <v>8242</v>
      </c>
      <c r="C720" s="274" t="s">
        <v>12080</v>
      </c>
      <c r="D720" s="862" t="s">
        <v>8243</v>
      </c>
      <c r="E720" s="862">
        <v>29.46</v>
      </c>
      <c r="F720" s="862">
        <v>5180953</v>
      </c>
      <c r="G720" s="862" t="s">
        <v>8244</v>
      </c>
      <c r="H720" s="1022" t="s">
        <v>5966</v>
      </c>
      <c r="I720" s="274" t="s">
        <v>8245</v>
      </c>
      <c r="J720" s="274" t="s">
        <v>8246</v>
      </c>
      <c r="K720" s="862" t="s">
        <v>1202</v>
      </c>
      <c r="L720" s="862" t="s">
        <v>3006</v>
      </c>
    </row>
    <row r="721" spans="1:12">
      <c r="A721" s="1008">
        <v>718</v>
      </c>
      <c r="B721" s="1008" t="s">
        <v>8247</v>
      </c>
      <c r="C721" s="1008" t="s">
        <v>12080</v>
      </c>
      <c r="D721" s="305" t="s">
        <v>6944</v>
      </c>
      <c r="E721" s="305">
        <v>6.65</v>
      </c>
      <c r="F721" s="305">
        <v>2340542</v>
      </c>
      <c r="G721" s="305" t="s">
        <v>6945</v>
      </c>
      <c r="H721" s="1020" t="s">
        <v>12105</v>
      </c>
      <c r="I721" s="1008" t="s">
        <v>8245</v>
      </c>
      <c r="J721" s="1008" t="s">
        <v>8246</v>
      </c>
      <c r="K721" s="305" t="s">
        <v>824</v>
      </c>
      <c r="L721" s="305" t="s">
        <v>3273</v>
      </c>
    </row>
    <row r="722" spans="1:12">
      <c r="A722" s="274">
        <v>719</v>
      </c>
      <c r="B722" s="274" t="s">
        <v>8249</v>
      </c>
      <c r="C722" s="274" t="s">
        <v>12080</v>
      </c>
      <c r="D722" s="862" t="s">
        <v>8250</v>
      </c>
      <c r="E722" s="862">
        <v>39.119999999999997</v>
      </c>
      <c r="F722" s="862">
        <v>2061848</v>
      </c>
      <c r="G722" s="862" t="s">
        <v>8251</v>
      </c>
      <c r="H722" s="1022" t="s">
        <v>2870</v>
      </c>
      <c r="I722" s="274" t="s">
        <v>8252</v>
      </c>
      <c r="J722" s="274" t="s">
        <v>8253</v>
      </c>
      <c r="K722" s="862" t="s">
        <v>1250</v>
      </c>
      <c r="L722" s="862" t="s">
        <v>4203</v>
      </c>
    </row>
    <row r="723" spans="1:12" ht="45">
      <c r="A723" s="1008">
        <v>720</v>
      </c>
      <c r="B723" s="1008" t="s">
        <v>8254</v>
      </c>
      <c r="C723" s="1008" t="s">
        <v>12080</v>
      </c>
      <c r="D723" s="305" t="s">
        <v>6373</v>
      </c>
      <c r="E723" s="305">
        <v>633.15</v>
      </c>
      <c r="F723" s="305">
        <v>2844001</v>
      </c>
      <c r="G723" s="305" t="s">
        <v>7122</v>
      </c>
      <c r="H723" s="1020" t="s">
        <v>5966</v>
      </c>
      <c r="I723" s="1008" t="s">
        <v>8255</v>
      </c>
      <c r="J723" s="1008" t="s">
        <v>8256</v>
      </c>
      <c r="K723" s="305" t="s">
        <v>1173</v>
      </c>
      <c r="L723" s="305" t="s">
        <v>3977</v>
      </c>
    </row>
    <row r="724" spans="1:12">
      <c r="A724" s="274">
        <v>721</v>
      </c>
      <c r="B724" s="274" t="s">
        <v>8257</v>
      </c>
      <c r="C724" s="274" t="s">
        <v>12080</v>
      </c>
      <c r="D724" s="862" t="s">
        <v>8258</v>
      </c>
      <c r="E724" s="862">
        <v>841.13</v>
      </c>
      <c r="F724" s="862">
        <v>5308534</v>
      </c>
      <c r="G724" s="862" t="s">
        <v>8259</v>
      </c>
      <c r="H724" s="1022" t="s">
        <v>2870</v>
      </c>
      <c r="I724" s="274" t="s">
        <v>8255</v>
      </c>
      <c r="J724" s="274" t="s">
        <v>8256</v>
      </c>
      <c r="K724" s="862" t="s">
        <v>1173</v>
      </c>
      <c r="L724" s="862" t="s">
        <v>12414</v>
      </c>
    </row>
    <row r="725" spans="1:12" ht="24">
      <c r="A725" s="1008">
        <v>722</v>
      </c>
      <c r="B725" s="1008" t="s">
        <v>8261</v>
      </c>
      <c r="C725" s="1008" t="s">
        <v>12080</v>
      </c>
      <c r="D725" s="305" t="s">
        <v>8262</v>
      </c>
      <c r="E725" s="305">
        <v>520.78</v>
      </c>
      <c r="F725" s="305">
        <v>5116635</v>
      </c>
      <c r="G725" s="305" t="s">
        <v>8263</v>
      </c>
      <c r="H725" s="305" t="s">
        <v>5872</v>
      </c>
      <c r="I725" s="1008" t="s">
        <v>8264</v>
      </c>
      <c r="J725" s="1008" t="s">
        <v>8265</v>
      </c>
      <c r="K725" s="305" t="s">
        <v>1173</v>
      </c>
      <c r="L725" s="305" t="s">
        <v>3676</v>
      </c>
    </row>
    <row r="726" spans="1:12" ht="24">
      <c r="A726" s="274">
        <v>723</v>
      </c>
      <c r="B726" s="274" t="s">
        <v>8269</v>
      </c>
      <c r="C726" s="274" t="s">
        <v>12080</v>
      </c>
      <c r="D726" s="862" t="s">
        <v>4104</v>
      </c>
      <c r="E726" s="862">
        <v>29.34</v>
      </c>
      <c r="F726" s="862">
        <v>2778378</v>
      </c>
      <c r="G726" s="862" t="s">
        <v>8270</v>
      </c>
      <c r="H726" s="1022" t="s">
        <v>2870</v>
      </c>
      <c r="I726" s="274" t="s">
        <v>8267</v>
      </c>
      <c r="J726" s="274" t="s">
        <v>8268</v>
      </c>
      <c r="K726" s="862" t="s">
        <v>3489</v>
      </c>
      <c r="L726" s="862" t="s">
        <v>3862</v>
      </c>
    </row>
    <row r="727" spans="1:12" ht="24">
      <c r="A727" s="1008">
        <v>724</v>
      </c>
      <c r="B727" s="1008" t="s">
        <v>8266</v>
      </c>
      <c r="C727" s="1008" t="s">
        <v>12080</v>
      </c>
      <c r="D727" s="305" t="s">
        <v>8262</v>
      </c>
      <c r="E727" s="305">
        <v>50.2</v>
      </c>
      <c r="F727" s="305">
        <v>5116635</v>
      </c>
      <c r="G727" s="305" t="s">
        <v>8263</v>
      </c>
      <c r="H727" s="305" t="s">
        <v>5872</v>
      </c>
      <c r="I727" s="1008" t="s">
        <v>8267</v>
      </c>
      <c r="J727" s="1008" t="s">
        <v>8268</v>
      </c>
      <c r="K727" s="305" t="s">
        <v>1173</v>
      </c>
      <c r="L727" s="305" t="s">
        <v>3676</v>
      </c>
    </row>
    <row r="728" spans="1:12" ht="45">
      <c r="A728" s="274">
        <v>725</v>
      </c>
      <c r="B728" s="274" t="s">
        <v>8275</v>
      </c>
      <c r="C728" s="274" t="s">
        <v>12080</v>
      </c>
      <c r="D728" s="862" t="s">
        <v>8272</v>
      </c>
      <c r="E728" s="1021">
        <v>1296.31</v>
      </c>
      <c r="F728" s="862">
        <v>5141583</v>
      </c>
      <c r="G728" s="862" t="s">
        <v>6489</v>
      </c>
      <c r="H728" s="1022" t="s">
        <v>5966</v>
      </c>
      <c r="I728" s="274" t="s">
        <v>8273</v>
      </c>
      <c r="J728" s="274" t="s">
        <v>8274</v>
      </c>
      <c r="K728" s="862" t="s">
        <v>1255</v>
      </c>
      <c r="L728" s="862" t="s">
        <v>3043</v>
      </c>
    </row>
    <row r="729" spans="1:12" ht="45">
      <c r="A729" s="1008">
        <v>726</v>
      </c>
      <c r="B729" s="1008" t="s">
        <v>8276</v>
      </c>
      <c r="C729" s="1008" t="s">
        <v>12080</v>
      </c>
      <c r="D729" s="305" t="s">
        <v>7306</v>
      </c>
      <c r="E729" s="305">
        <v>203.48</v>
      </c>
      <c r="F729" s="305">
        <v>5141583</v>
      </c>
      <c r="G729" s="305" t="s">
        <v>6489</v>
      </c>
      <c r="H729" s="1020" t="s">
        <v>5966</v>
      </c>
      <c r="I729" s="1008" t="s">
        <v>8273</v>
      </c>
      <c r="J729" s="1008" t="s">
        <v>8274</v>
      </c>
      <c r="K729" s="305" t="s">
        <v>1255</v>
      </c>
      <c r="L729" s="305" t="s">
        <v>3043</v>
      </c>
    </row>
    <row r="730" spans="1:12" ht="45">
      <c r="A730" s="274">
        <v>727</v>
      </c>
      <c r="B730" s="274" t="s">
        <v>8271</v>
      </c>
      <c r="C730" s="274" t="s">
        <v>12080</v>
      </c>
      <c r="D730" s="862" t="s">
        <v>8272</v>
      </c>
      <c r="E730" s="862">
        <v>176.55</v>
      </c>
      <c r="F730" s="862">
        <v>5141583</v>
      </c>
      <c r="G730" s="862" t="s">
        <v>6489</v>
      </c>
      <c r="H730" s="1022" t="s">
        <v>5966</v>
      </c>
      <c r="I730" s="274" t="s">
        <v>8273</v>
      </c>
      <c r="J730" s="274" t="s">
        <v>8274</v>
      </c>
      <c r="K730" s="862" t="s">
        <v>1255</v>
      </c>
      <c r="L730" s="862" t="s">
        <v>3043</v>
      </c>
    </row>
    <row r="731" spans="1:12">
      <c r="A731" s="1008">
        <v>728</v>
      </c>
      <c r="B731" s="1008" t="s">
        <v>8277</v>
      </c>
      <c r="C731" s="1008" t="s">
        <v>12080</v>
      </c>
      <c r="D731" s="305" t="s">
        <v>8278</v>
      </c>
      <c r="E731" s="305">
        <v>363.75</v>
      </c>
      <c r="F731" s="305">
        <v>2766868</v>
      </c>
      <c r="G731" s="305" t="s">
        <v>8279</v>
      </c>
      <c r="H731" s="1020" t="s">
        <v>2870</v>
      </c>
      <c r="I731" s="1008" t="s">
        <v>8280</v>
      </c>
      <c r="J731" s="1008" t="s">
        <v>8281</v>
      </c>
      <c r="K731" s="305" t="s">
        <v>2022</v>
      </c>
      <c r="L731" s="305" t="s">
        <v>3059</v>
      </c>
    </row>
    <row r="732" spans="1:12">
      <c r="A732" s="274">
        <v>729</v>
      </c>
      <c r="B732" s="274" t="s">
        <v>8282</v>
      </c>
      <c r="C732" s="274" t="s">
        <v>12080</v>
      </c>
      <c r="D732" s="862" t="s">
        <v>3400</v>
      </c>
      <c r="E732" s="862">
        <v>70.97</v>
      </c>
      <c r="F732" s="862">
        <v>5107377</v>
      </c>
      <c r="G732" s="862" t="s">
        <v>6795</v>
      </c>
      <c r="H732" s="1022" t="s">
        <v>2870</v>
      </c>
      <c r="I732" s="274" t="s">
        <v>8283</v>
      </c>
      <c r="J732" s="274" t="s">
        <v>8284</v>
      </c>
      <c r="K732" s="862" t="s">
        <v>1202</v>
      </c>
      <c r="L732" s="862" t="s">
        <v>3402</v>
      </c>
    </row>
    <row r="733" spans="1:12" ht="45">
      <c r="A733" s="1008">
        <v>730</v>
      </c>
      <c r="B733" s="1008" t="s">
        <v>8305</v>
      </c>
      <c r="C733" s="1008" t="s">
        <v>12080</v>
      </c>
      <c r="D733" s="305" t="s">
        <v>8306</v>
      </c>
      <c r="E733" s="305">
        <v>38.19</v>
      </c>
      <c r="F733" s="305">
        <v>5039274</v>
      </c>
      <c r="G733" s="305" t="s">
        <v>8307</v>
      </c>
      <c r="H733" s="1020" t="s">
        <v>5966</v>
      </c>
      <c r="I733" s="1008" t="s">
        <v>8287</v>
      </c>
      <c r="J733" s="1008" t="s">
        <v>8288</v>
      </c>
      <c r="K733" s="305" t="s">
        <v>1202</v>
      </c>
      <c r="L733" s="305" t="s">
        <v>3268</v>
      </c>
    </row>
    <row r="734" spans="1:12" ht="24">
      <c r="A734" s="274">
        <v>731</v>
      </c>
      <c r="B734" s="274" t="s">
        <v>8295</v>
      </c>
      <c r="C734" s="274" t="s">
        <v>12080</v>
      </c>
      <c r="D734" s="862" t="s">
        <v>6168</v>
      </c>
      <c r="E734" s="862">
        <v>42.42</v>
      </c>
      <c r="F734" s="862">
        <v>5065844</v>
      </c>
      <c r="G734" s="862" t="s">
        <v>4674</v>
      </c>
      <c r="H734" s="1022" t="s">
        <v>2870</v>
      </c>
      <c r="I734" s="274" t="s">
        <v>8287</v>
      </c>
      <c r="J734" s="274" t="s">
        <v>8288</v>
      </c>
      <c r="K734" s="862" t="s">
        <v>3489</v>
      </c>
      <c r="L734" s="862" t="s">
        <v>3862</v>
      </c>
    </row>
    <row r="735" spans="1:12">
      <c r="A735" s="1008">
        <v>732</v>
      </c>
      <c r="B735" s="1008" t="s">
        <v>12415</v>
      </c>
      <c r="C735" s="1008" t="s">
        <v>2867</v>
      </c>
      <c r="D735" s="305" t="s">
        <v>5173</v>
      </c>
      <c r="E735" s="1019">
        <v>8049.71</v>
      </c>
      <c r="F735" s="305">
        <v>2078449</v>
      </c>
      <c r="G735" s="305" t="s">
        <v>12416</v>
      </c>
      <c r="H735" s="1020" t="s">
        <v>2870</v>
      </c>
      <c r="I735" s="1008" t="s">
        <v>8287</v>
      </c>
      <c r="J735" s="1008" t="s">
        <v>12417</v>
      </c>
      <c r="K735" s="305" t="s">
        <v>1202</v>
      </c>
      <c r="L735" s="305" t="s">
        <v>2961</v>
      </c>
    </row>
    <row r="736" spans="1:12">
      <c r="A736" s="274">
        <v>733</v>
      </c>
      <c r="B736" s="274" t="s">
        <v>8291</v>
      </c>
      <c r="C736" s="274" t="s">
        <v>12080</v>
      </c>
      <c r="D736" s="862" t="s">
        <v>8292</v>
      </c>
      <c r="E736" s="862">
        <v>624.07000000000005</v>
      </c>
      <c r="F736" s="862">
        <v>2054701</v>
      </c>
      <c r="G736" s="862" t="s">
        <v>5907</v>
      </c>
      <c r="H736" s="1022" t="s">
        <v>2870</v>
      </c>
      <c r="I736" s="274" t="s">
        <v>8287</v>
      </c>
      <c r="J736" s="274" t="s">
        <v>8288</v>
      </c>
      <c r="K736" s="862" t="s">
        <v>1179</v>
      </c>
      <c r="L736" s="862" t="s">
        <v>3182</v>
      </c>
    </row>
    <row r="737" spans="1:12">
      <c r="A737" s="1008">
        <v>734</v>
      </c>
      <c r="B737" s="1008" t="s">
        <v>8289</v>
      </c>
      <c r="C737" s="1008" t="s">
        <v>12080</v>
      </c>
      <c r="D737" s="305" t="s">
        <v>8213</v>
      </c>
      <c r="E737" s="305">
        <v>77.16</v>
      </c>
      <c r="F737" s="305">
        <v>2061899</v>
      </c>
      <c r="G737" s="305" t="s">
        <v>8147</v>
      </c>
      <c r="H737" s="1020" t="s">
        <v>2870</v>
      </c>
      <c r="I737" s="1008" t="s">
        <v>8287</v>
      </c>
      <c r="J737" s="1008" t="s">
        <v>8288</v>
      </c>
      <c r="K737" s="305" t="s">
        <v>824</v>
      </c>
      <c r="L737" s="305" t="s">
        <v>3273</v>
      </c>
    </row>
    <row r="738" spans="1:12">
      <c r="A738" s="274">
        <v>735</v>
      </c>
      <c r="B738" s="274" t="s">
        <v>8290</v>
      </c>
      <c r="C738" s="274" t="s">
        <v>12080</v>
      </c>
      <c r="D738" s="862" t="s">
        <v>3816</v>
      </c>
      <c r="E738" s="862">
        <v>478.55</v>
      </c>
      <c r="F738" s="862">
        <v>5005094</v>
      </c>
      <c r="G738" s="862" t="s">
        <v>6545</v>
      </c>
      <c r="H738" s="1022" t="s">
        <v>2870</v>
      </c>
      <c r="I738" s="274" t="s">
        <v>8287</v>
      </c>
      <c r="J738" s="274" t="s">
        <v>8288</v>
      </c>
      <c r="K738" s="862" t="s">
        <v>1184</v>
      </c>
      <c r="L738" s="862" t="s">
        <v>3251</v>
      </c>
    </row>
    <row r="739" spans="1:12" ht="24">
      <c r="A739" s="1008">
        <v>736</v>
      </c>
      <c r="B739" s="1008" t="s">
        <v>8285</v>
      </c>
      <c r="C739" s="1008" t="s">
        <v>12080</v>
      </c>
      <c r="D739" s="305" t="s">
        <v>8286</v>
      </c>
      <c r="E739" s="305">
        <v>682.76</v>
      </c>
      <c r="F739" s="305">
        <v>2001454</v>
      </c>
      <c r="G739" s="305" t="s">
        <v>5886</v>
      </c>
      <c r="H739" s="305" t="s">
        <v>5887</v>
      </c>
      <c r="I739" s="1008" t="s">
        <v>8287</v>
      </c>
      <c r="J739" s="1008" t="s">
        <v>8288</v>
      </c>
      <c r="K739" s="305" t="s">
        <v>1250</v>
      </c>
      <c r="L739" s="305" t="s">
        <v>4203</v>
      </c>
    </row>
    <row r="740" spans="1:12" ht="24">
      <c r="A740" s="274">
        <v>737</v>
      </c>
      <c r="B740" s="274" t="s">
        <v>8302</v>
      </c>
      <c r="C740" s="274" t="s">
        <v>12080</v>
      </c>
      <c r="D740" s="862" t="s">
        <v>8303</v>
      </c>
      <c r="E740" s="862">
        <v>104.45</v>
      </c>
      <c r="F740" s="862">
        <v>5379512</v>
      </c>
      <c r="G740" s="862" t="s">
        <v>8304</v>
      </c>
      <c r="H740" s="862" t="s">
        <v>5872</v>
      </c>
      <c r="I740" s="274" t="s">
        <v>8287</v>
      </c>
      <c r="J740" s="274" t="s">
        <v>8288</v>
      </c>
      <c r="K740" s="862" t="s">
        <v>824</v>
      </c>
      <c r="L740" s="862" t="s">
        <v>6172</v>
      </c>
    </row>
    <row r="741" spans="1:12">
      <c r="A741" s="1008">
        <v>738</v>
      </c>
      <c r="B741" s="1008" t="s">
        <v>8298</v>
      </c>
      <c r="C741" s="1008" t="s">
        <v>12080</v>
      </c>
      <c r="D741" s="305" t="s">
        <v>8299</v>
      </c>
      <c r="E741" s="305">
        <v>591.16999999999996</v>
      </c>
      <c r="F741" s="305">
        <v>5005094</v>
      </c>
      <c r="G741" s="305" t="s">
        <v>6545</v>
      </c>
      <c r="H741" s="1020" t="s">
        <v>2870</v>
      </c>
      <c r="I741" s="1008" t="s">
        <v>8287</v>
      </c>
      <c r="J741" s="1008" t="s">
        <v>8288</v>
      </c>
      <c r="K741" s="305" t="s">
        <v>1184</v>
      </c>
      <c r="L741" s="305" t="s">
        <v>3251</v>
      </c>
    </row>
    <row r="742" spans="1:12" ht="30">
      <c r="A742" s="274">
        <v>739</v>
      </c>
      <c r="B742" s="274" t="s">
        <v>8296</v>
      </c>
      <c r="C742" s="274" t="s">
        <v>12080</v>
      </c>
      <c r="D742" s="862" t="s">
        <v>6915</v>
      </c>
      <c r="E742" s="862">
        <v>72.63</v>
      </c>
      <c r="F742" s="862">
        <v>5095638</v>
      </c>
      <c r="G742" s="862" t="s">
        <v>6916</v>
      </c>
      <c r="H742" s="1022" t="s">
        <v>5872</v>
      </c>
      <c r="I742" s="274" t="s">
        <v>8287</v>
      </c>
      <c r="J742" s="274" t="s">
        <v>8288</v>
      </c>
      <c r="K742" s="862" t="s">
        <v>1759</v>
      </c>
      <c r="L742" s="862" t="s">
        <v>3445</v>
      </c>
    </row>
    <row r="743" spans="1:12" ht="24">
      <c r="A743" s="1008">
        <v>740</v>
      </c>
      <c r="B743" s="1008" t="s">
        <v>8293</v>
      </c>
      <c r="C743" s="1008" t="s">
        <v>12080</v>
      </c>
      <c r="D743" s="305" t="s">
        <v>6063</v>
      </c>
      <c r="E743" s="305">
        <v>775.13</v>
      </c>
      <c r="F743" s="305">
        <v>2054701</v>
      </c>
      <c r="G743" s="305" t="s">
        <v>5907</v>
      </c>
      <c r="H743" s="1020" t="s">
        <v>2870</v>
      </c>
      <c r="I743" s="1008" t="s">
        <v>8287</v>
      </c>
      <c r="J743" s="1008" t="s">
        <v>8288</v>
      </c>
      <c r="K743" s="305" t="s">
        <v>6700</v>
      </c>
      <c r="L743" s="305" t="s">
        <v>12142</v>
      </c>
    </row>
    <row r="744" spans="1:12">
      <c r="A744" s="274">
        <v>741</v>
      </c>
      <c r="B744" s="274" t="s">
        <v>8300</v>
      </c>
      <c r="C744" s="274" t="s">
        <v>12080</v>
      </c>
      <c r="D744" s="862" t="s">
        <v>3544</v>
      </c>
      <c r="E744" s="862">
        <v>994.23</v>
      </c>
      <c r="F744" s="862">
        <v>5005094</v>
      </c>
      <c r="G744" s="862" t="s">
        <v>6545</v>
      </c>
      <c r="H744" s="1022" t="s">
        <v>2870</v>
      </c>
      <c r="I744" s="274" t="s">
        <v>8287</v>
      </c>
      <c r="J744" s="274" t="s">
        <v>8288</v>
      </c>
      <c r="K744" s="862" t="s">
        <v>1184</v>
      </c>
      <c r="L744" s="862" t="s">
        <v>3251</v>
      </c>
    </row>
    <row r="745" spans="1:12">
      <c r="A745" s="1008">
        <v>742</v>
      </c>
      <c r="B745" s="1008" t="s">
        <v>12418</v>
      </c>
      <c r="C745" s="1008" t="s">
        <v>2867</v>
      </c>
      <c r="D745" s="305" t="s">
        <v>12419</v>
      </c>
      <c r="E745" s="1019">
        <v>1040.06</v>
      </c>
      <c r="F745" s="305">
        <v>5178649</v>
      </c>
      <c r="G745" s="305" t="s">
        <v>3039</v>
      </c>
      <c r="H745" s="1020" t="s">
        <v>2870</v>
      </c>
      <c r="I745" s="1008" t="s">
        <v>8311</v>
      </c>
      <c r="J745" s="1008" t="s">
        <v>12420</v>
      </c>
      <c r="K745" s="305" t="s">
        <v>1809</v>
      </c>
      <c r="L745" s="305" t="s">
        <v>4256</v>
      </c>
    </row>
    <row r="746" spans="1:12" ht="24">
      <c r="A746" s="274">
        <v>743</v>
      </c>
      <c r="B746" s="274" t="s">
        <v>12421</v>
      </c>
      <c r="C746" s="274" t="s">
        <v>12080</v>
      </c>
      <c r="D746" s="862" t="s">
        <v>12422</v>
      </c>
      <c r="E746" s="862">
        <v>299.57</v>
      </c>
      <c r="F746" s="862">
        <v>5730686</v>
      </c>
      <c r="G746" s="862" t="s">
        <v>12423</v>
      </c>
      <c r="H746" s="1022" t="s">
        <v>2870</v>
      </c>
      <c r="I746" s="274" t="s">
        <v>8311</v>
      </c>
      <c r="J746" s="274" t="s">
        <v>8312</v>
      </c>
      <c r="K746" s="862" t="s">
        <v>1265</v>
      </c>
      <c r="L746" s="862" t="s">
        <v>12119</v>
      </c>
    </row>
    <row r="747" spans="1:12">
      <c r="A747" s="1008">
        <v>744</v>
      </c>
      <c r="B747" s="1008" t="s">
        <v>3037</v>
      </c>
      <c r="C747" s="1008" t="s">
        <v>2867</v>
      </c>
      <c r="D747" s="305" t="s">
        <v>12419</v>
      </c>
      <c r="E747" s="1019">
        <v>3150.93</v>
      </c>
      <c r="F747" s="305">
        <v>5178649</v>
      </c>
      <c r="G747" s="305" t="s">
        <v>3039</v>
      </c>
      <c r="H747" s="1020" t="s">
        <v>2870</v>
      </c>
      <c r="I747" s="1008" t="s">
        <v>8311</v>
      </c>
      <c r="J747" s="1008" t="s">
        <v>12420</v>
      </c>
      <c r="K747" s="305" t="s">
        <v>1809</v>
      </c>
      <c r="L747" s="305" t="s">
        <v>3040</v>
      </c>
    </row>
    <row r="748" spans="1:12" ht="45">
      <c r="A748" s="274">
        <v>745</v>
      </c>
      <c r="B748" s="274" t="s">
        <v>8313</v>
      </c>
      <c r="C748" s="274" t="s">
        <v>12080</v>
      </c>
      <c r="D748" s="862" t="s">
        <v>8314</v>
      </c>
      <c r="E748" s="862">
        <v>32.92</v>
      </c>
      <c r="F748" s="862">
        <v>2578778</v>
      </c>
      <c r="G748" s="862" t="s">
        <v>8315</v>
      </c>
      <c r="H748" s="1022" t="s">
        <v>5966</v>
      </c>
      <c r="I748" s="274" t="s">
        <v>8311</v>
      </c>
      <c r="J748" s="274" t="s">
        <v>8316</v>
      </c>
      <c r="K748" s="862" t="s">
        <v>1239</v>
      </c>
      <c r="L748" s="862" t="s">
        <v>5899</v>
      </c>
    </row>
    <row r="749" spans="1:12" ht="45">
      <c r="A749" s="1008">
        <v>746</v>
      </c>
      <c r="B749" s="1008" t="s">
        <v>8308</v>
      </c>
      <c r="C749" s="1008" t="s">
        <v>12080</v>
      </c>
      <c r="D749" s="305" t="s">
        <v>8309</v>
      </c>
      <c r="E749" s="1019">
        <v>36390.949999999997</v>
      </c>
      <c r="F749" s="305">
        <v>5024323</v>
      </c>
      <c r="G749" s="305" t="s">
        <v>8310</v>
      </c>
      <c r="H749" s="1020" t="s">
        <v>5966</v>
      </c>
      <c r="I749" s="1008" t="s">
        <v>8311</v>
      </c>
      <c r="J749" s="1008" t="s">
        <v>8312</v>
      </c>
      <c r="K749" s="305" t="s">
        <v>1759</v>
      </c>
      <c r="L749" s="305" t="s">
        <v>6019</v>
      </c>
    </row>
    <row r="750" spans="1:12" ht="45">
      <c r="A750" s="274">
        <v>747</v>
      </c>
      <c r="B750" s="274" t="s">
        <v>8322</v>
      </c>
      <c r="C750" s="274" t="s">
        <v>12080</v>
      </c>
      <c r="D750" s="862" t="s">
        <v>3137</v>
      </c>
      <c r="E750" s="862">
        <v>72.52</v>
      </c>
      <c r="F750" s="862">
        <v>5473748</v>
      </c>
      <c r="G750" s="862" t="s">
        <v>8323</v>
      </c>
      <c r="H750" s="1022" t="s">
        <v>5966</v>
      </c>
      <c r="I750" s="274" t="s">
        <v>8320</v>
      </c>
      <c r="J750" s="274" t="s">
        <v>8321</v>
      </c>
      <c r="K750" s="862" t="s">
        <v>1202</v>
      </c>
      <c r="L750" s="862" t="s">
        <v>3006</v>
      </c>
    </row>
    <row r="751" spans="1:12">
      <c r="A751" s="1008">
        <v>748</v>
      </c>
      <c r="B751" s="1008" t="s">
        <v>8324</v>
      </c>
      <c r="C751" s="1008" t="s">
        <v>12080</v>
      </c>
      <c r="D751" s="305" t="s">
        <v>6275</v>
      </c>
      <c r="E751" s="1019">
        <v>1430.55</v>
      </c>
      <c r="F751" s="305">
        <v>2095025</v>
      </c>
      <c r="G751" s="305" t="s">
        <v>6022</v>
      </c>
      <c r="H751" s="1020" t="s">
        <v>2870</v>
      </c>
      <c r="I751" s="1008" t="s">
        <v>8320</v>
      </c>
      <c r="J751" s="1008" t="s">
        <v>8321</v>
      </c>
      <c r="K751" s="305" t="s">
        <v>1202</v>
      </c>
      <c r="L751" s="305" t="s">
        <v>12099</v>
      </c>
    </row>
    <row r="752" spans="1:12" ht="24">
      <c r="A752" s="274">
        <v>749</v>
      </c>
      <c r="B752" s="274" t="s">
        <v>8317</v>
      </c>
      <c r="C752" s="274" t="s">
        <v>12080</v>
      </c>
      <c r="D752" s="862" t="s">
        <v>8318</v>
      </c>
      <c r="E752" s="862">
        <v>394.76</v>
      </c>
      <c r="F752" s="862">
        <v>5206006</v>
      </c>
      <c r="G752" s="862" t="s">
        <v>8319</v>
      </c>
      <c r="H752" s="1022" t="s">
        <v>2870</v>
      </c>
      <c r="I752" s="274" t="s">
        <v>8320</v>
      </c>
      <c r="J752" s="274" t="s">
        <v>8321</v>
      </c>
      <c r="K752" s="862" t="s">
        <v>1250</v>
      </c>
      <c r="L752" s="862" t="s">
        <v>1270</v>
      </c>
    </row>
    <row r="753" spans="1:12">
      <c r="A753" s="1008">
        <v>750</v>
      </c>
      <c r="B753" s="1008" t="s">
        <v>12424</v>
      </c>
      <c r="C753" s="1008" t="s">
        <v>12080</v>
      </c>
      <c r="D753" s="305" t="s">
        <v>12425</v>
      </c>
      <c r="E753" s="305">
        <v>53.39</v>
      </c>
      <c r="F753" s="305">
        <v>2838672</v>
      </c>
      <c r="G753" s="305" t="s">
        <v>12426</v>
      </c>
      <c r="H753" s="1020" t="s">
        <v>2870</v>
      </c>
      <c r="I753" s="1008" t="s">
        <v>12427</v>
      </c>
      <c r="J753" s="1008" t="s">
        <v>12428</v>
      </c>
      <c r="K753" s="305" t="s">
        <v>2022</v>
      </c>
      <c r="L753" s="305" t="s">
        <v>3235</v>
      </c>
    </row>
    <row r="754" spans="1:12">
      <c r="A754" s="274">
        <v>751</v>
      </c>
      <c r="B754" s="274" t="s">
        <v>12429</v>
      </c>
      <c r="C754" s="274" t="s">
        <v>12080</v>
      </c>
      <c r="D754" s="862" t="s">
        <v>12430</v>
      </c>
      <c r="E754" s="862">
        <v>30.87</v>
      </c>
      <c r="F754" s="862">
        <v>5141907</v>
      </c>
      <c r="G754" s="862" t="s">
        <v>12431</v>
      </c>
      <c r="H754" s="1022" t="s">
        <v>2870</v>
      </c>
      <c r="I754" s="274" t="s">
        <v>12427</v>
      </c>
      <c r="J754" s="274" t="s">
        <v>12428</v>
      </c>
      <c r="K754" s="862" t="s">
        <v>2022</v>
      </c>
      <c r="L754" s="862" t="s">
        <v>3235</v>
      </c>
    </row>
    <row r="755" spans="1:12" ht="45">
      <c r="A755" s="1008">
        <v>752</v>
      </c>
      <c r="B755" s="1008" t="s">
        <v>3041</v>
      </c>
      <c r="C755" s="1008" t="s">
        <v>2867</v>
      </c>
      <c r="D755" s="305" t="s">
        <v>12432</v>
      </c>
      <c r="E755" s="1019">
        <v>11815.29</v>
      </c>
      <c r="F755" s="305">
        <v>2112868</v>
      </c>
      <c r="G755" s="305" t="s">
        <v>6202</v>
      </c>
      <c r="H755" s="1020" t="s">
        <v>5966</v>
      </c>
      <c r="I755" s="1008" t="s">
        <v>12433</v>
      </c>
      <c r="J755" s="1008" t="s">
        <v>12434</v>
      </c>
      <c r="K755" s="305" t="s">
        <v>1255</v>
      </c>
      <c r="L755" s="305" t="s">
        <v>3043</v>
      </c>
    </row>
    <row r="756" spans="1:12" ht="45">
      <c r="A756" s="274">
        <v>753</v>
      </c>
      <c r="B756" s="274" t="s">
        <v>3044</v>
      </c>
      <c r="C756" s="274" t="s">
        <v>2867</v>
      </c>
      <c r="D756" s="862" t="s">
        <v>3045</v>
      </c>
      <c r="E756" s="1021">
        <v>2179.64</v>
      </c>
      <c r="F756" s="862">
        <v>2112868</v>
      </c>
      <c r="G756" s="862" t="s">
        <v>6202</v>
      </c>
      <c r="H756" s="1022" t="s">
        <v>5966</v>
      </c>
      <c r="I756" s="274" t="s">
        <v>12433</v>
      </c>
      <c r="J756" s="274" t="s">
        <v>12434</v>
      </c>
      <c r="K756" s="862" t="s">
        <v>1255</v>
      </c>
      <c r="L756" s="862" t="s">
        <v>3046</v>
      </c>
    </row>
    <row r="757" spans="1:12" ht="30">
      <c r="A757" s="1008">
        <v>754</v>
      </c>
      <c r="B757" s="1008" t="s">
        <v>8326</v>
      </c>
      <c r="C757" s="1008" t="s">
        <v>12080</v>
      </c>
      <c r="D757" s="305" t="s">
        <v>6014</v>
      </c>
      <c r="E757" s="1019">
        <v>2036.33</v>
      </c>
      <c r="F757" s="305">
        <v>5435528</v>
      </c>
      <c r="G757" s="305" t="s">
        <v>8351</v>
      </c>
      <c r="H757" s="1020" t="s">
        <v>12435</v>
      </c>
      <c r="I757" s="1008" t="s">
        <v>8329</v>
      </c>
      <c r="J757" s="1008" t="s">
        <v>8330</v>
      </c>
      <c r="K757" s="305" t="s">
        <v>1759</v>
      </c>
      <c r="L757" s="305" t="s">
        <v>6019</v>
      </c>
    </row>
    <row r="758" spans="1:12">
      <c r="A758" s="274">
        <v>755</v>
      </c>
      <c r="B758" s="274" t="s">
        <v>8334</v>
      </c>
      <c r="C758" s="274" t="s">
        <v>12080</v>
      </c>
      <c r="D758" s="862" t="s">
        <v>8335</v>
      </c>
      <c r="E758" s="862">
        <v>144.81</v>
      </c>
      <c r="F758" s="862">
        <v>2872544</v>
      </c>
      <c r="G758" s="862" t="s">
        <v>8336</v>
      </c>
      <c r="H758" s="1022" t="s">
        <v>2870</v>
      </c>
      <c r="I758" s="274" t="s">
        <v>8329</v>
      </c>
      <c r="J758" s="274" t="s">
        <v>8330</v>
      </c>
      <c r="K758" s="862" t="s">
        <v>824</v>
      </c>
      <c r="L758" s="862" t="s">
        <v>3273</v>
      </c>
    </row>
    <row r="759" spans="1:12">
      <c r="A759" s="1008">
        <v>756</v>
      </c>
      <c r="B759" s="1008" t="s">
        <v>8331</v>
      </c>
      <c r="C759" s="1008" t="s">
        <v>12080</v>
      </c>
      <c r="D759" s="305" t="s">
        <v>5891</v>
      </c>
      <c r="E759" s="305">
        <v>294.47000000000003</v>
      </c>
      <c r="F759" s="305">
        <v>5006201</v>
      </c>
      <c r="G759" s="305" t="s">
        <v>8333</v>
      </c>
      <c r="H759" s="1020" t="s">
        <v>2870</v>
      </c>
      <c r="I759" s="1008" t="s">
        <v>8329</v>
      </c>
      <c r="J759" s="1008" t="s">
        <v>8330</v>
      </c>
      <c r="K759" s="305" t="s">
        <v>1239</v>
      </c>
      <c r="L759" s="305" t="s">
        <v>3610</v>
      </c>
    </row>
    <row r="760" spans="1:12" ht="30">
      <c r="A760" s="274">
        <v>757</v>
      </c>
      <c r="B760" s="274" t="s">
        <v>8363</v>
      </c>
      <c r="C760" s="274" t="s">
        <v>12080</v>
      </c>
      <c r="D760" s="862" t="s">
        <v>8356</v>
      </c>
      <c r="E760" s="1021">
        <v>2447.13</v>
      </c>
      <c r="F760" s="862">
        <v>5435528</v>
      </c>
      <c r="G760" s="862" t="s">
        <v>8351</v>
      </c>
      <c r="H760" s="1022" t="s">
        <v>12435</v>
      </c>
      <c r="I760" s="274" t="s">
        <v>8339</v>
      </c>
      <c r="J760" s="274" t="s">
        <v>8340</v>
      </c>
      <c r="K760" s="862" t="s">
        <v>1759</v>
      </c>
      <c r="L760" s="862" t="s">
        <v>6019</v>
      </c>
    </row>
    <row r="761" spans="1:12" ht="30">
      <c r="A761" s="1008">
        <v>758</v>
      </c>
      <c r="B761" s="1008" t="s">
        <v>8362</v>
      </c>
      <c r="C761" s="1008" t="s">
        <v>12080</v>
      </c>
      <c r="D761" s="305" t="s">
        <v>8353</v>
      </c>
      <c r="E761" s="305">
        <v>556.72</v>
      </c>
      <c r="F761" s="305">
        <v>5435528</v>
      </c>
      <c r="G761" s="305" t="s">
        <v>8351</v>
      </c>
      <c r="H761" s="1020" t="s">
        <v>12435</v>
      </c>
      <c r="I761" s="1008" t="s">
        <v>8339</v>
      </c>
      <c r="J761" s="1008" t="s">
        <v>8340</v>
      </c>
      <c r="K761" s="305" t="s">
        <v>1759</v>
      </c>
      <c r="L761" s="305" t="s">
        <v>6019</v>
      </c>
    </row>
    <row r="762" spans="1:12" ht="45">
      <c r="A762" s="274">
        <v>759</v>
      </c>
      <c r="B762" s="274" t="s">
        <v>8337</v>
      </c>
      <c r="C762" s="274" t="s">
        <v>12080</v>
      </c>
      <c r="D762" s="862" t="s">
        <v>8005</v>
      </c>
      <c r="E762" s="862">
        <v>39.93</v>
      </c>
      <c r="F762" s="862">
        <v>5151651</v>
      </c>
      <c r="G762" s="862" t="s">
        <v>8338</v>
      </c>
      <c r="H762" s="1022" t="s">
        <v>5966</v>
      </c>
      <c r="I762" s="274" t="s">
        <v>8339</v>
      </c>
      <c r="J762" s="274" t="s">
        <v>8340</v>
      </c>
      <c r="K762" s="862" t="s">
        <v>1213</v>
      </c>
      <c r="L762" s="862" t="s">
        <v>6885</v>
      </c>
    </row>
    <row r="763" spans="1:12" ht="30">
      <c r="A763" s="1008">
        <v>760</v>
      </c>
      <c r="B763" s="1008" t="s">
        <v>8364</v>
      </c>
      <c r="C763" s="1008" t="s">
        <v>12080</v>
      </c>
      <c r="D763" s="305" t="s">
        <v>8358</v>
      </c>
      <c r="E763" s="305">
        <v>700.39</v>
      </c>
      <c r="F763" s="305">
        <v>5435528</v>
      </c>
      <c r="G763" s="305" t="s">
        <v>8351</v>
      </c>
      <c r="H763" s="1020" t="s">
        <v>12435</v>
      </c>
      <c r="I763" s="1008" t="s">
        <v>8339</v>
      </c>
      <c r="J763" s="1008" t="s">
        <v>8340</v>
      </c>
      <c r="K763" s="305" t="s">
        <v>1759</v>
      </c>
      <c r="L763" s="305" t="s">
        <v>6019</v>
      </c>
    </row>
    <row r="764" spans="1:12" ht="30">
      <c r="A764" s="274">
        <v>761</v>
      </c>
      <c r="B764" s="274" t="s">
        <v>8355</v>
      </c>
      <c r="C764" s="274" t="s">
        <v>12080</v>
      </c>
      <c r="D764" s="862" t="s">
        <v>8356</v>
      </c>
      <c r="E764" s="1021">
        <v>3151.92</v>
      </c>
      <c r="F764" s="862">
        <v>5435528</v>
      </c>
      <c r="G764" s="862" t="s">
        <v>8351</v>
      </c>
      <c r="H764" s="1022" t="s">
        <v>12435</v>
      </c>
      <c r="I764" s="274" t="s">
        <v>8339</v>
      </c>
      <c r="J764" s="274" t="s">
        <v>8340</v>
      </c>
      <c r="K764" s="862" t="s">
        <v>1759</v>
      </c>
      <c r="L764" s="862" t="s">
        <v>6019</v>
      </c>
    </row>
    <row r="765" spans="1:12">
      <c r="A765" s="1008">
        <v>762</v>
      </c>
      <c r="B765" s="1008" t="s">
        <v>8347</v>
      </c>
      <c r="C765" s="1008" t="s">
        <v>12080</v>
      </c>
      <c r="D765" s="305" t="s">
        <v>8348</v>
      </c>
      <c r="E765" s="1019">
        <v>2960.23</v>
      </c>
      <c r="F765" s="305">
        <v>2887746</v>
      </c>
      <c r="G765" s="305" t="s">
        <v>8349</v>
      </c>
      <c r="H765" s="1020" t="s">
        <v>2870</v>
      </c>
      <c r="I765" s="1008" t="s">
        <v>8339</v>
      </c>
      <c r="J765" s="1008" t="s">
        <v>8340</v>
      </c>
      <c r="K765" s="305" t="s">
        <v>1759</v>
      </c>
      <c r="L765" s="305" t="s">
        <v>6019</v>
      </c>
    </row>
    <row r="766" spans="1:12">
      <c r="A766" s="274">
        <v>763</v>
      </c>
      <c r="B766" s="274" t="s">
        <v>8345</v>
      </c>
      <c r="C766" s="274" t="s">
        <v>12080</v>
      </c>
      <c r="D766" s="862" t="s">
        <v>8346</v>
      </c>
      <c r="E766" s="862">
        <v>201.77</v>
      </c>
      <c r="F766" s="862">
        <v>2862468</v>
      </c>
      <c r="G766" s="862" t="s">
        <v>6335</v>
      </c>
      <c r="H766" s="1022" t="s">
        <v>2870</v>
      </c>
      <c r="I766" s="274" t="s">
        <v>8339</v>
      </c>
      <c r="J766" s="274" t="s">
        <v>8340</v>
      </c>
      <c r="K766" s="862" t="s">
        <v>1809</v>
      </c>
      <c r="L766" s="862" t="s">
        <v>4250</v>
      </c>
    </row>
    <row r="767" spans="1:12" ht="24">
      <c r="A767" s="1008">
        <v>764</v>
      </c>
      <c r="B767" s="1008" t="s">
        <v>8341</v>
      </c>
      <c r="C767" s="1008" t="s">
        <v>12080</v>
      </c>
      <c r="D767" s="305" t="s">
        <v>8342</v>
      </c>
      <c r="E767" s="305">
        <v>49</v>
      </c>
      <c r="F767" s="305">
        <v>5229634</v>
      </c>
      <c r="G767" s="305" t="s">
        <v>8343</v>
      </c>
      <c r="H767" s="305" t="s">
        <v>5872</v>
      </c>
      <c r="I767" s="1008" t="s">
        <v>8339</v>
      </c>
      <c r="J767" s="1008" t="s">
        <v>8344</v>
      </c>
      <c r="K767" s="305" t="s">
        <v>1239</v>
      </c>
      <c r="L767" s="305" t="s">
        <v>3382</v>
      </c>
    </row>
    <row r="768" spans="1:12" ht="30">
      <c r="A768" s="274">
        <v>765</v>
      </c>
      <c r="B768" s="274" t="s">
        <v>8350</v>
      </c>
      <c r="C768" s="274" t="s">
        <v>12080</v>
      </c>
      <c r="D768" s="862" t="s">
        <v>5989</v>
      </c>
      <c r="E768" s="1021">
        <v>12864.47</v>
      </c>
      <c r="F768" s="862">
        <v>5435528</v>
      </c>
      <c r="G768" s="862" t="s">
        <v>8351</v>
      </c>
      <c r="H768" s="1022" t="s">
        <v>12435</v>
      </c>
      <c r="I768" s="274" t="s">
        <v>8339</v>
      </c>
      <c r="J768" s="274" t="s">
        <v>8340</v>
      </c>
      <c r="K768" s="862" t="s">
        <v>1759</v>
      </c>
      <c r="L768" s="862" t="s">
        <v>6019</v>
      </c>
    </row>
    <row r="769" spans="1:12" ht="30">
      <c r="A769" s="1008">
        <v>766</v>
      </c>
      <c r="B769" s="1008" t="s">
        <v>8357</v>
      </c>
      <c r="C769" s="1008" t="s">
        <v>12080</v>
      </c>
      <c r="D769" s="305" t="s">
        <v>8358</v>
      </c>
      <c r="E769" s="1019">
        <v>23813.1</v>
      </c>
      <c r="F769" s="305">
        <v>5435528</v>
      </c>
      <c r="G769" s="305" t="s">
        <v>8351</v>
      </c>
      <c r="H769" s="1020" t="s">
        <v>12435</v>
      </c>
      <c r="I769" s="1008" t="s">
        <v>8339</v>
      </c>
      <c r="J769" s="1008" t="s">
        <v>8340</v>
      </c>
      <c r="K769" s="305" t="s">
        <v>1759</v>
      </c>
      <c r="L769" s="305" t="s">
        <v>6019</v>
      </c>
    </row>
    <row r="770" spans="1:12" ht="30">
      <c r="A770" s="274">
        <v>767</v>
      </c>
      <c r="B770" s="274" t="s">
        <v>8352</v>
      </c>
      <c r="C770" s="274" t="s">
        <v>12080</v>
      </c>
      <c r="D770" s="862" t="s">
        <v>8353</v>
      </c>
      <c r="E770" s="1021">
        <v>22901.37</v>
      </c>
      <c r="F770" s="862">
        <v>5435528</v>
      </c>
      <c r="G770" s="862" t="s">
        <v>8351</v>
      </c>
      <c r="H770" s="1022" t="s">
        <v>12435</v>
      </c>
      <c r="I770" s="274" t="s">
        <v>8339</v>
      </c>
      <c r="J770" s="274" t="s">
        <v>8340</v>
      </c>
      <c r="K770" s="862" t="s">
        <v>1759</v>
      </c>
      <c r="L770" s="862" t="s">
        <v>12436</v>
      </c>
    </row>
    <row r="771" spans="1:12">
      <c r="A771" s="1008">
        <v>768</v>
      </c>
      <c r="B771" s="1008" t="s">
        <v>8359</v>
      </c>
      <c r="C771" s="1008" t="s">
        <v>12080</v>
      </c>
      <c r="D771" s="305" t="s">
        <v>8360</v>
      </c>
      <c r="E771" s="305">
        <v>31.58</v>
      </c>
      <c r="F771" s="305">
        <v>2063182</v>
      </c>
      <c r="G771" s="305" t="s">
        <v>7914</v>
      </c>
      <c r="H771" s="1020" t="s">
        <v>2870</v>
      </c>
      <c r="I771" s="1008" t="s">
        <v>8339</v>
      </c>
      <c r="J771" s="1008" t="s">
        <v>8340</v>
      </c>
      <c r="K771" s="305" t="s">
        <v>1184</v>
      </c>
      <c r="L771" s="305" t="s">
        <v>1218</v>
      </c>
    </row>
    <row r="772" spans="1:12">
      <c r="A772" s="274">
        <v>769</v>
      </c>
      <c r="B772" s="274" t="s">
        <v>8361</v>
      </c>
      <c r="C772" s="274" t="s">
        <v>12080</v>
      </c>
      <c r="D772" s="862" t="s">
        <v>8346</v>
      </c>
      <c r="E772" s="862">
        <v>256.56</v>
      </c>
      <c r="F772" s="862">
        <v>2862468</v>
      </c>
      <c r="G772" s="862" t="s">
        <v>6335</v>
      </c>
      <c r="H772" s="1022" t="s">
        <v>2870</v>
      </c>
      <c r="I772" s="274" t="s">
        <v>8339</v>
      </c>
      <c r="J772" s="274" t="s">
        <v>8340</v>
      </c>
      <c r="K772" s="862" t="s">
        <v>1809</v>
      </c>
      <c r="L772" s="862" t="s">
        <v>4250</v>
      </c>
    </row>
    <row r="773" spans="1:12">
      <c r="A773" s="1008">
        <v>770</v>
      </c>
      <c r="B773" s="1008" t="s">
        <v>8366</v>
      </c>
      <c r="C773" s="1008" t="s">
        <v>12080</v>
      </c>
      <c r="D773" s="305" t="s">
        <v>8367</v>
      </c>
      <c r="E773" s="305">
        <v>463.25</v>
      </c>
      <c r="F773" s="305">
        <v>5061989</v>
      </c>
      <c r="G773" s="305" t="s">
        <v>8368</v>
      </c>
      <c r="H773" s="1020" t="s">
        <v>2870</v>
      </c>
      <c r="I773" s="1008" t="s">
        <v>8369</v>
      </c>
      <c r="J773" s="1008" t="s">
        <v>8370</v>
      </c>
      <c r="K773" s="305" t="s">
        <v>1213</v>
      </c>
      <c r="L773" s="305" t="s">
        <v>3167</v>
      </c>
    </row>
    <row r="774" spans="1:12" ht="45">
      <c r="A774" s="274">
        <v>771</v>
      </c>
      <c r="B774" s="274" t="s">
        <v>8371</v>
      </c>
      <c r="C774" s="274" t="s">
        <v>12080</v>
      </c>
      <c r="D774" s="862" t="s">
        <v>6168</v>
      </c>
      <c r="E774" s="862">
        <v>51.4</v>
      </c>
      <c r="F774" s="862">
        <v>2650436</v>
      </c>
      <c r="G774" s="862" t="s">
        <v>8372</v>
      </c>
      <c r="H774" s="1022" t="s">
        <v>5966</v>
      </c>
      <c r="I774" s="274" t="s">
        <v>8373</v>
      </c>
      <c r="J774" s="274" t="s">
        <v>8374</v>
      </c>
      <c r="K774" s="862" t="s">
        <v>824</v>
      </c>
      <c r="L774" s="862" t="s">
        <v>6172</v>
      </c>
    </row>
    <row r="775" spans="1:12" ht="24">
      <c r="A775" s="1008">
        <v>772</v>
      </c>
      <c r="B775" s="1008" t="s">
        <v>8375</v>
      </c>
      <c r="C775" s="1008" t="s">
        <v>12080</v>
      </c>
      <c r="D775" s="305" t="s">
        <v>3400</v>
      </c>
      <c r="E775" s="305">
        <v>30.11</v>
      </c>
      <c r="F775" s="305">
        <v>5053722</v>
      </c>
      <c r="G775" s="305" t="s">
        <v>6517</v>
      </c>
      <c r="H775" s="305" t="s">
        <v>5872</v>
      </c>
      <c r="I775" s="1008" t="s">
        <v>8376</v>
      </c>
      <c r="J775" s="1008" t="s">
        <v>8377</v>
      </c>
      <c r="K775" s="305" t="s">
        <v>1202</v>
      </c>
      <c r="L775" s="305" t="s">
        <v>3402</v>
      </c>
    </row>
    <row r="776" spans="1:12">
      <c r="A776" s="274">
        <v>773</v>
      </c>
      <c r="B776" s="274" t="s">
        <v>8378</v>
      </c>
      <c r="C776" s="274" t="s">
        <v>12080</v>
      </c>
      <c r="D776" s="862" t="s">
        <v>8379</v>
      </c>
      <c r="E776" s="862">
        <v>376.08</v>
      </c>
      <c r="F776" s="862">
        <v>2723344</v>
      </c>
      <c r="G776" s="862" t="s">
        <v>7077</v>
      </c>
      <c r="H776" s="1022" t="s">
        <v>2870</v>
      </c>
      <c r="I776" s="274" t="s">
        <v>8376</v>
      </c>
      <c r="J776" s="274" t="s">
        <v>8377</v>
      </c>
      <c r="K776" s="862" t="s">
        <v>1239</v>
      </c>
      <c r="L776" s="862" t="s">
        <v>5899</v>
      </c>
    </row>
    <row r="777" spans="1:12" ht="45">
      <c r="A777" s="1008">
        <v>774</v>
      </c>
      <c r="B777" s="1008" t="s">
        <v>8380</v>
      </c>
      <c r="C777" s="1008" t="s">
        <v>12080</v>
      </c>
      <c r="D777" s="305" t="s">
        <v>6643</v>
      </c>
      <c r="E777" s="1019">
        <v>1229.1500000000001</v>
      </c>
      <c r="F777" s="305">
        <v>5182212</v>
      </c>
      <c r="G777" s="305" t="s">
        <v>3276</v>
      </c>
      <c r="H777" s="1020" t="s">
        <v>5966</v>
      </c>
      <c r="I777" s="1008" t="s">
        <v>8382</v>
      </c>
      <c r="J777" s="1008" t="s">
        <v>8383</v>
      </c>
      <c r="K777" s="305" t="s">
        <v>1184</v>
      </c>
      <c r="L777" s="305" t="s">
        <v>3163</v>
      </c>
    </row>
    <row r="778" spans="1:12">
      <c r="A778" s="274">
        <v>775</v>
      </c>
      <c r="B778" s="274" t="s">
        <v>12437</v>
      </c>
      <c r="C778" s="274" t="s">
        <v>2867</v>
      </c>
      <c r="D778" s="862" t="s">
        <v>3431</v>
      </c>
      <c r="E778" s="1021">
        <v>4128.05</v>
      </c>
      <c r="F778" s="862">
        <v>2045931</v>
      </c>
      <c r="G778" s="862" t="s">
        <v>8943</v>
      </c>
      <c r="H778" s="1022" t="s">
        <v>2870</v>
      </c>
      <c r="I778" s="274" t="s">
        <v>8382</v>
      </c>
      <c r="J778" s="274" t="s">
        <v>12438</v>
      </c>
      <c r="K778" s="862" t="s">
        <v>1202</v>
      </c>
      <c r="L778" s="862" t="s">
        <v>2998</v>
      </c>
    </row>
    <row r="779" spans="1:12" ht="24">
      <c r="A779" s="1008">
        <v>776</v>
      </c>
      <c r="B779" s="1008" t="s">
        <v>12439</v>
      </c>
      <c r="C779" s="1008" t="s">
        <v>2867</v>
      </c>
      <c r="D779" s="305" t="s">
        <v>12440</v>
      </c>
      <c r="E779" s="305">
        <v>610.25</v>
      </c>
      <c r="F779" s="305">
        <v>2587025</v>
      </c>
      <c r="G779" s="305" t="s">
        <v>12155</v>
      </c>
      <c r="H779" s="1020" t="s">
        <v>2870</v>
      </c>
      <c r="I779" s="1008" t="s">
        <v>8386</v>
      </c>
      <c r="J779" s="1008" t="s">
        <v>11791</v>
      </c>
      <c r="K779" s="305" t="s">
        <v>2022</v>
      </c>
      <c r="L779" s="305" t="s">
        <v>3059</v>
      </c>
    </row>
    <row r="780" spans="1:12" ht="45">
      <c r="A780" s="274">
        <v>777</v>
      </c>
      <c r="B780" s="274" t="s">
        <v>8384</v>
      </c>
      <c r="C780" s="274" t="s">
        <v>12080</v>
      </c>
      <c r="D780" s="862" t="s">
        <v>8385</v>
      </c>
      <c r="E780" s="862">
        <v>910.57</v>
      </c>
      <c r="F780" s="862">
        <v>2094533</v>
      </c>
      <c r="G780" s="862" t="s">
        <v>5973</v>
      </c>
      <c r="H780" s="1022" t="s">
        <v>5966</v>
      </c>
      <c r="I780" s="274" t="s">
        <v>8386</v>
      </c>
      <c r="J780" s="274" t="s">
        <v>8387</v>
      </c>
      <c r="K780" s="862" t="s">
        <v>1239</v>
      </c>
      <c r="L780" s="862" t="s">
        <v>3382</v>
      </c>
    </row>
    <row r="781" spans="1:12">
      <c r="A781" s="1008">
        <v>778</v>
      </c>
      <c r="B781" s="1008" t="s">
        <v>8388</v>
      </c>
      <c r="C781" s="1008" t="s">
        <v>12080</v>
      </c>
      <c r="D781" s="305" t="s">
        <v>7271</v>
      </c>
      <c r="E781" s="305">
        <v>451</v>
      </c>
      <c r="F781" s="305">
        <v>2065606</v>
      </c>
      <c r="G781" s="305" t="s">
        <v>7272</v>
      </c>
      <c r="H781" s="1020" t="s">
        <v>2870</v>
      </c>
      <c r="I781" s="1008" t="s">
        <v>8386</v>
      </c>
      <c r="J781" s="1008" t="s">
        <v>8387</v>
      </c>
      <c r="K781" s="305" t="s">
        <v>1207</v>
      </c>
      <c r="L781" s="305" t="s">
        <v>3022</v>
      </c>
    </row>
    <row r="782" spans="1:12">
      <c r="A782" s="274">
        <v>779</v>
      </c>
      <c r="B782" s="274" t="s">
        <v>12441</v>
      </c>
      <c r="C782" s="274" t="s">
        <v>12080</v>
      </c>
      <c r="D782" s="862" t="s">
        <v>12442</v>
      </c>
      <c r="E782" s="862">
        <v>139.05000000000001</v>
      </c>
      <c r="F782" s="862">
        <v>2587025</v>
      </c>
      <c r="G782" s="862" t="s">
        <v>12155</v>
      </c>
      <c r="H782" s="1022" t="s">
        <v>2870</v>
      </c>
      <c r="I782" s="274" t="s">
        <v>8386</v>
      </c>
      <c r="J782" s="274" t="s">
        <v>8387</v>
      </c>
      <c r="K782" s="862" t="s">
        <v>2022</v>
      </c>
      <c r="L782" s="862" t="s">
        <v>3059</v>
      </c>
    </row>
    <row r="783" spans="1:12">
      <c r="A783" s="1008">
        <v>780</v>
      </c>
      <c r="B783" s="1008" t="s">
        <v>8389</v>
      </c>
      <c r="C783" s="1008" t="s">
        <v>12080</v>
      </c>
      <c r="D783" s="305" t="s">
        <v>8390</v>
      </c>
      <c r="E783" s="305">
        <v>313.79000000000002</v>
      </c>
      <c r="F783" s="305">
        <v>2554518</v>
      </c>
      <c r="G783" s="305" t="s">
        <v>6117</v>
      </c>
      <c r="H783" s="1020" t="s">
        <v>2870</v>
      </c>
      <c r="I783" s="1008" t="s">
        <v>8386</v>
      </c>
      <c r="J783" s="1008" t="s">
        <v>8387</v>
      </c>
      <c r="K783" s="305" t="s">
        <v>2022</v>
      </c>
      <c r="L783" s="305" t="s">
        <v>5336</v>
      </c>
    </row>
    <row r="784" spans="1:12">
      <c r="A784" s="274">
        <v>781</v>
      </c>
      <c r="B784" s="274" t="s">
        <v>8391</v>
      </c>
      <c r="C784" s="274" t="s">
        <v>12080</v>
      </c>
      <c r="D784" s="862" t="s">
        <v>6563</v>
      </c>
      <c r="E784" s="862">
        <v>23.97</v>
      </c>
      <c r="F784" s="862">
        <v>2088967</v>
      </c>
      <c r="G784" s="862" t="s">
        <v>8392</v>
      </c>
      <c r="H784" s="1022" t="s">
        <v>2870</v>
      </c>
      <c r="I784" s="274" t="s">
        <v>8393</v>
      </c>
      <c r="J784" s="274" t="s">
        <v>8394</v>
      </c>
      <c r="K784" s="862" t="s">
        <v>2058</v>
      </c>
      <c r="L784" s="862" t="s">
        <v>2070</v>
      </c>
    </row>
    <row r="785" spans="1:12" ht="45">
      <c r="A785" s="1008">
        <v>782</v>
      </c>
      <c r="B785" s="1008" t="s">
        <v>3049</v>
      </c>
      <c r="C785" s="1008" t="s">
        <v>2867</v>
      </c>
      <c r="D785" s="305" t="s">
        <v>3050</v>
      </c>
      <c r="E785" s="1019">
        <v>4356.34</v>
      </c>
      <c r="F785" s="305">
        <v>2112868</v>
      </c>
      <c r="G785" s="305" t="s">
        <v>6202</v>
      </c>
      <c r="H785" s="1020" t="s">
        <v>5966</v>
      </c>
      <c r="I785" s="1008" t="s">
        <v>8397</v>
      </c>
      <c r="J785" s="1008" t="s">
        <v>12443</v>
      </c>
      <c r="K785" s="305" t="s">
        <v>1255</v>
      </c>
      <c r="L785" s="305" t="s">
        <v>3046</v>
      </c>
    </row>
    <row r="786" spans="1:12" ht="45">
      <c r="A786" s="274">
        <v>783</v>
      </c>
      <c r="B786" s="274" t="s">
        <v>3047</v>
      </c>
      <c r="C786" s="274" t="s">
        <v>2867</v>
      </c>
      <c r="D786" s="862" t="s">
        <v>3048</v>
      </c>
      <c r="E786" s="1021">
        <v>10540</v>
      </c>
      <c r="F786" s="862">
        <v>2112868</v>
      </c>
      <c r="G786" s="862" t="s">
        <v>6202</v>
      </c>
      <c r="H786" s="1022" t="s">
        <v>5966</v>
      </c>
      <c r="I786" s="274" t="s">
        <v>8397</v>
      </c>
      <c r="J786" s="274" t="s">
        <v>12443</v>
      </c>
      <c r="K786" s="862" t="s">
        <v>1255</v>
      </c>
      <c r="L786" s="862" t="s">
        <v>3043</v>
      </c>
    </row>
    <row r="787" spans="1:12">
      <c r="A787" s="1008">
        <v>784</v>
      </c>
      <c r="B787" s="1008" t="s">
        <v>8395</v>
      </c>
      <c r="C787" s="1008" t="s">
        <v>12080</v>
      </c>
      <c r="D787" s="305" t="s">
        <v>4603</v>
      </c>
      <c r="E787" s="305">
        <v>38.33</v>
      </c>
      <c r="F787" s="305">
        <v>2024594</v>
      </c>
      <c r="G787" s="305" t="s">
        <v>8396</v>
      </c>
      <c r="H787" s="1020" t="s">
        <v>2870</v>
      </c>
      <c r="I787" s="1008" t="s">
        <v>8397</v>
      </c>
      <c r="J787" s="1008" t="s">
        <v>8398</v>
      </c>
      <c r="K787" s="305" t="s">
        <v>2058</v>
      </c>
      <c r="L787" s="305" t="s">
        <v>5953</v>
      </c>
    </row>
    <row r="788" spans="1:12">
      <c r="A788" s="274">
        <v>785</v>
      </c>
      <c r="B788" s="274" t="s">
        <v>8399</v>
      </c>
      <c r="C788" s="274" t="s">
        <v>12080</v>
      </c>
      <c r="D788" s="862" t="s">
        <v>8400</v>
      </c>
      <c r="E788" s="862">
        <v>92.8</v>
      </c>
      <c r="F788" s="862">
        <v>5020719</v>
      </c>
      <c r="G788" s="862" t="s">
        <v>8401</v>
      </c>
      <c r="H788" s="1022" t="s">
        <v>2870</v>
      </c>
      <c r="I788" s="274" t="s">
        <v>8397</v>
      </c>
      <c r="J788" s="274" t="s">
        <v>8398</v>
      </c>
      <c r="K788" s="862" t="s">
        <v>824</v>
      </c>
      <c r="L788" s="862" t="s">
        <v>6172</v>
      </c>
    </row>
    <row r="789" spans="1:12" ht="24">
      <c r="A789" s="1008">
        <v>786</v>
      </c>
      <c r="B789" s="1008" t="s">
        <v>12444</v>
      </c>
      <c r="C789" s="1008" t="s">
        <v>2867</v>
      </c>
      <c r="D789" s="305" t="s">
        <v>9032</v>
      </c>
      <c r="E789" s="305">
        <v>55.22</v>
      </c>
      <c r="F789" s="305">
        <v>5210402</v>
      </c>
      <c r="G789" s="305" t="s">
        <v>11781</v>
      </c>
      <c r="H789" s="305" t="s">
        <v>5872</v>
      </c>
      <c r="I789" s="1008" t="s">
        <v>8397</v>
      </c>
      <c r="J789" s="1008" t="s">
        <v>11798</v>
      </c>
      <c r="K789" s="305" t="s">
        <v>1250</v>
      </c>
      <c r="L789" s="305" t="s">
        <v>4059</v>
      </c>
    </row>
    <row r="790" spans="1:12" ht="24">
      <c r="A790" s="274">
        <v>787</v>
      </c>
      <c r="B790" s="274" t="s">
        <v>8402</v>
      </c>
      <c r="C790" s="274" t="s">
        <v>12080</v>
      </c>
      <c r="D790" s="862" t="s">
        <v>3400</v>
      </c>
      <c r="E790" s="862">
        <v>24.69</v>
      </c>
      <c r="F790" s="862">
        <v>2028565</v>
      </c>
      <c r="G790" s="862" t="s">
        <v>8403</v>
      </c>
      <c r="H790" s="862" t="s">
        <v>5872</v>
      </c>
      <c r="I790" s="274" t="s">
        <v>8404</v>
      </c>
      <c r="J790" s="274" t="s">
        <v>8405</v>
      </c>
      <c r="K790" s="862" t="s">
        <v>1202</v>
      </c>
      <c r="L790" s="862" t="s">
        <v>3402</v>
      </c>
    </row>
    <row r="791" spans="1:12" ht="24">
      <c r="A791" s="1008">
        <v>788</v>
      </c>
      <c r="B791" s="1008" t="s">
        <v>8406</v>
      </c>
      <c r="C791" s="1008" t="s">
        <v>12080</v>
      </c>
      <c r="D791" s="305" t="s">
        <v>8407</v>
      </c>
      <c r="E791" s="305">
        <v>24.69</v>
      </c>
      <c r="F791" s="305">
        <v>2028565</v>
      </c>
      <c r="G791" s="305" t="s">
        <v>8403</v>
      </c>
      <c r="H791" s="305" t="s">
        <v>5872</v>
      </c>
      <c r="I791" s="1008" t="s">
        <v>8404</v>
      </c>
      <c r="J791" s="1008" t="s">
        <v>8405</v>
      </c>
      <c r="K791" s="305" t="s">
        <v>1202</v>
      </c>
      <c r="L791" s="305" t="s">
        <v>3402</v>
      </c>
    </row>
    <row r="792" spans="1:12">
      <c r="A792" s="274">
        <v>789</v>
      </c>
      <c r="B792" s="274" t="s">
        <v>8408</v>
      </c>
      <c r="C792" s="274" t="s">
        <v>12080</v>
      </c>
      <c r="D792" s="862" t="s">
        <v>7858</v>
      </c>
      <c r="E792" s="862">
        <v>221.22</v>
      </c>
      <c r="F792" s="862">
        <v>5060222</v>
      </c>
      <c r="G792" s="862" t="s">
        <v>8410</v>
      </c>
      <c r="H792" s="1022" t="s">
        <v>2870</v>
      </c>
      <c r="I792" s="274" t="s">
        <v>8411</v>
      </c>
      <c r="J792" s="274" t="s">
        <v>8412</v>
      </c>
      <c r="K792" s="862" t="s">
        <v>1265</v>
      </c>
      <c r="L792" s="862" t="s">
        <v>3353</v>
      </c>
    </row>
    <row r="793" spans="1:12">
      <c r="A793" s="1008">
        <v>790</v>
      </c>
      <c r="B793" s="1008" t="s">
        <v>8413</v>
      </c>
      <c r="C793" s="1008" t="s">
        <v>12080</v>
      </c>
      <c r="D793" s="305" t="s">
        <v>8414</v>
      </c>
      <c r="E793" s="305">
        <v>344.69</v>
      </c>
      <c r="F793" s="305">
        <v>2618621</v>
      </c>
      <c r="G793" s="305" t="s">
        <v>8415</v>
      </c>
      <c r="H793" s="1020" t="s">
        <v>2870</v>
      </c>
      <c r="I793" s="1008" t="s">
        <v>8411</v>
      </c>
      <c r="J793" s="1008" t="s">
        <v>8412</v>
      </c>
      <c r="K793" s="305" t="s">
        <v>1239</v>
      </c>
      <c r="L793" s="305" t="s">
        <v>3382</v>
      </c>
    </row>
    <row r="794" spans="1:12" ht="45">
      <c r="A794" s="274">
        <v>791</v>
      </c>
      <c r="B794" s="274" t="s">
        <v>8416</v>
      </c>
      <c r="C794" s="274" t="s">
        <v>12080</v>
      </c>
      <c r="D794" s="862" t="s">
        <v>8417</v>
      </c>
      <c r="E794" s="862">
        <v>20.6</v>
      </c>
      <c r="F794" s="862">
        <v>2861976</v>
      </c>
      <c r="G794" s="862" t="s">
        <v>8418</v>
      </c>
      <c r="H794" s="1022" t="s">
        <v>5966</v>
      </c>
      <c r="I794" s="274" t="s">
        <v>8419</v>
      </c>
      <c r="J794" s="274" t="s">
        <v>8420</v>
      </c>
      <c r="K794" s="862" t="s">
        <v>824</v>
      </c>
      <c r="L794" s="862" t="s">
        <v>3273</v>
      </c>
    </row>
    <row r="795" spans="1:12">
      <c r="A795" s="1008">
        <v>792</v>
      </c>
      <c r="B795" s="1008" t="s">
        <v>8421</v>
      </c>
      <c r="C795" s="1008" t="s">
        <v>12080</v>
      </c>
      <c r="D795" s="305" t="s">
        <v>8422</v>
      </c>
      <c r="E795" s="305">
        <v>193.7</v>
      </c>
      <c r="F795" s="305">
        <v>2603365</v>
      </c>
      <c r="G795" s="305" t="s">
        <v>8423</v>
      </c>
      <c r="H795" s="1020" t="s">
        <v>2870</v>
      </c>
      <c r="I795" s="1008" t="s">
        <v>8419</v>
      </c>
      <c r="J795" s="1008" t="s">
        <v>8420</v>
      </c>
      <c r="K795" s="305" t="s">
        <v>1223</v>
      </c>
      <c r="L795" s="305" t="s">
        <v>4256</v>
      </c>
    </row>
    <row r="796" spans="1:12">
      <c r="A796" s="274">
        <v>793</v>
      </c>
      <c r="B796" s="274" t="s">
        <v>12445</v>
      </c>
      <c r="C796" s="274" t="s">
        <v>2867</v>
      </c>
      <c r="D796" s="862" t="s">
        <v>11956</v>
      </c>
      <c r="E796" s="1021">
        <v>5043.1099999999997</v>
      </c>
      <c r="F796" s="862">
        <v>5070554</v>
      </c>
      <c r="G796" s="862" t="s">
        <v>11957</v>
      </c>
      <c r="H796" s="1022" t="s">
        <v>2870</v>
      </c>
      <c r="I796" s="274" t="s">
        <v>8427</v>
      </c>
      <c r="J796" s="274" t="s">
        <v>12446</v>
      </c>
      <c r="K796" s="862" t="s">
        <v>1759</v>
      </c>
      <c r="L796" s="862" t="s">
        <v>2908</v>
      </c>
    </row>
    <row r="797" spans="1:12">
      <c r="A797" s="1008">
        <v>794</v>
      </c>
      <c r="B797" s="1008" t="s">
        <v>12447</v>
      </c>
      <c r="C797" s="1008" t="s">
        <v>2867</v>
      </c>
      <c r="D797" s="305" t="s">
        <v>10825</v>
      </c>
      <c r="E797" s="305">
        <v>404.16</v>
      </c>
      <c r="F797" s="305">
        <v>2063182</v>
      </c>
      <c r="G797" s="305" t="s">
        <v>7914</v>
      </c>
      <c r="H797" s="1020" t="s">
        <v>2870</v>
      </c>
      <c r="I797" s="1008" t="s">
        <v>8427</v>
      </c>
      <c r="J797" s="1008" t="s">
        <v>12446</v>
      </c>
      <c r="K797" s="305" t="s">
        <v>1184</v>
      </c>
      <c r="L797" s="305" t="s">
        <v>2948</v>
      </c>
    </row>
    <row r="798" spans="1:12">
      <c r="A798" s="274">
        <v>795</v>
      </c>
      <c r="B798" s="274" t="s">
        <v>8429</v>
      </c>
      <c r="C798" s="274" t="s">
        <v>12080</v>
      </c>
      <c r="D798" s="862" t="s">
        <v>8430</v>
      </c>
      <c r="E798" s="862">
        <v>32.590000000000003</v>
      </c>
      <c r="F798" s="862">
        <v>2550466</v>
      </c>
      <c r="G798" s="862" t="s">
        <v>5985</v>
      </c>
      <c r="H798" s="1022" t="s">
        <v>2870</v>
      </c>
      <c r="I798" s="274" t="s">
        <v>8427</v>
      </c>
      <c r="J798" s="274" t="s">
        <v>8428</v>
      </c>
      <c r="K798" s="862" t="s">
        <v>2022</v>
      </c>
      <c r="L798" s="862" t="s">
        <v>2903</v>
      </c>
    </row>
    <row r="799" spans="1:12">
      <c r="A799" s="1008">
        <v>796</v>
      </c>
      <c r="B799" s="1008" t="s">
        <v>8424</v>
      </c>
      <c r="C799" s="1008" t="s">
        <v>12080</v>
      </c>
      <c r="D799" s="305" t="s">
        <v>8425</v>
      </c>
      <c r="E799" s="305">
        <v>195.4</v>
      </c>
      <c r="F799" s="305">
        <v>2876965</v>
      </c>
      <c r="G799" s="305" t="s">
        <v>8426</v>
      </c>
      <c r="H799" s="1020" t="s">
        <v>2870</v>
      </c>
      <c r="I799" s="1008" t="s">
        <v>8427</v>
      </c>
      <c r="J799" s="1008" t="s">
        <v>8428</v>
      </c>
      <c r="K799" s="305" t="s">
        <v>2022</v>
      </c>
      <c r="L799" s="305" t="s">
        <v>3059</v>
      </c>
    </row>
    <row r="800" spans="1:12" ht="30">
      <c r="A800" s="274">
        <v>797</v>
      </c>
      <c r="B800" s="274" t="s">
        <v>3055</v>
      </c>
      <c r="C800" s="274" t="s">
        <v>2867</v>
      </c>
      <c r="D800" s="862" t="s">
        <v>3056</v>
      </c>
      <c r="E800" s="862">
        <v>962.06</v>
      </c>
      <c r="F800" s="862">
        <v>2267438</v>
      </c>
      <c r="G800" s="862" t="s">
        <v>3057</v>
      </c>
      <c r="H800" s="1022" t="s">
        <v>3058</v>
      </c>
      <c r="I800" s="274" t="s">
        <v>12448</v>
      </c>
      <c r="J800" s="274" t="s">
        <v>12449</v>
      </c>
      <c r="K800" s="862" t="s">
        <v>2022</v>
      </c>
      <c r="L800" s="862" t="s">
        <v>3059</v>
      </c>
    </row>
    <row r="801" spans="1:12" ht="24">
      <c r="A801" s="1008">
        <v>798</v>
      </c>
      <c r="B801" s="1008" t="s">
        <v>12450</v>
      </c>
      <c r="C801" s="1008" t="s">
        <v>2867</v>
      </c>
      <c r="D801" s="305" t="s">
        <v>12451</v>
      </c>
      <c r="E801" s="305">
        <v>930.96</v>
      </c>
      <c r="F801" s="305">
        <v>2044161</v>
      </c>
      <c r="G801" s="305" t="s">
        <v>3193</v>
      </c>
      <c r="H801" s="305" t="s">
        <v>5887</v>
      </c>
      <c r="I801" s="1008" t="s">
        <v>12448</v>
      </c>
      <c r="J801" s="1008" t="s">
        <v>11825</v>
      </c>
      <c r="K801" s="305" t="s">
        <v>2022</v>
      </c>
      <c r="L801" s="305" t="s">
        <v>3059</v>
      </c>
    </row>
    <row r="802" spans="1:12">
      <c r="A802" s="274">
        <v>799</v>
      </c>
      <c r="B802" s="274" t="s">
        <v>8431</v>
      </c>
      <c r="C802" s="274" t="s">
        <v>12080</v>
      </c>
      <c r="D802" s="862" t="s">
        <v>8432</v>
      </c>
      <c r="E802" s="862">
        <v>25.08</v>
      </c>
      <c r="F802" s="862">
        <v>2031256</v>
      </c>
      <c r="G802" s="862" t="s">
        <v>8433</v>
      </c>
      <c r="H802" s="1022" t="s">
        <v>2870</v>
      </c>
      <c r="I802" s="274" t="s">
        <v>8434</v>
      </c>
      <c r="J802" s="274" t="s">
        <v>8435</v>
      </c>
      <c r="K802" s="862" t="s">
        <v>1218</v>
      </c>
      <c r="L802" s="862" t="s">
        <v>5809</v>
      </c>
    </row>
    <row r="803" spans="1:12">
      <c r="A803" s="1008">
        <v>800</v>
      </c>
      <c r="B803" s="1008" t="s">
        <v>8436</v>
      </c>
      <c r="C803" s="1008" t="s">
        <v>12080</v>
      </c>
      <c r="D803" s="305" t="s">
        <v>5695</v>
      </c>
      <c r="E803" s="305">
        <v>51.16</v>
      </c>
      <c r="F803" s="305">
        <v>2027194</v>
      </c>
      <c r="G803" s="305" t="s">
        <v>3226</v>
      </c>
      <c r="H803" s="1020" t="s">
        <v>2870</v>
      </c>
      <c r="I803" s="1008" t="s">
        <v>8438</v>
      </c>
      <c r="J803" s="1008" t="s">
        <v>8439</v>
      </c>
      <c r="K803" s="305" t="s">
        <v>1202</v>
      </c>
      <c r="L803" s="305" t="s">
        <v>2961</v>
      </c>
    </row>
    <row r="804" spans="1:12">
      <c r="A804" s="274">
        <v>801</v>
      </c>
      <c r="B804" s="274" t="s">
        <v>12452</v>
      </c>
      <c r="C804" s="274" t="s">
        <v>2867</v>
      </c>
      <c r="D804" s="862" t="s">
        <v>12453</v>
      </c>
      <c r="E804" s="1021">
        <v>1348.44</v>
      </c>
      <c r="F804" s="862">
        <v>2587025</v>
      </c>
      <c r="G804" s="862" t="s">
        <v>12155</v>
      </c>
      <c r="H804" s="1022" t="s">
        <v>2870</v>
      </c>
      <c r="I804" s="274" t="s">
        <v>8438</v>
      </c>
      <c r="J804" s="274" t="s">
        <v>12454</v>
      </c>
      <c r="K804" s="862" t="s">
        <v>2022</v>
      </c>
      <c r="L804" s="862" t="s">
        <v>3059</v>
      </c>
    </row>
    <row r="805" spans="1:12">
      <c r="A805" s="1008">
        <v>802</v>
      </c>
      <c r="B805" s="1008" t="s">
        <v>8444</v>
      </c>
      <c r="C805" s="1008" t="s">
        <v>12080</v>
      </c>
      <c r="D805" s="305" t="s">
        <v>6956</v>
      </c>
      <c r="E805" s="305">
        <v>154.36000000000001</v>
      </c>
      <c r="F805" s="305">
        <v>5413702</v>
      </c>
      <c r="G805" s="305" t="s">
        <v>8445</v>
      </c>
      <c r="H805" s="1020" t="s">
        <v>2870</v>
      </c>
      <c r="I805" s="1008" t="s">
        <v>8442</v>
      </c>
      <c r="J805" s="1008" t="s">
        <v>8443</v>
      </c>
      <c r="K805" s="305" t="s">
        <v>1265</v>
      </c>
      <c r="L805" s="305" t="s">
        <v>4664</v>
      </c>
    </row>
    <row r="806" spans="1:12" ht="24">
      <c r="A806" s="274">
        <v>803</v>
      </c>
      <c r="B806" s="274" t="s">
        <v>8440</v>
      </c>
      <c r="C806" s="274" t="s">
        <v>12080</v>
      </c>
      <c r="D806" s="862" t="s">
        <v>3698</v>
      </c>
      <c r="E806" s="862">
        <v>72.260000000000005</v>
      </c>
      <c r="F806" s="862">
        <v>2875993</v>
      </c>
      <c r="G806" s="862" t="s">
        <v>8441</v>
      </c>
      <c r="H806" s="862" t="s">
        <v>5872</v>
      </c>
      <c r="I806" s="274" t="s">
        <v>8442</v>
      </c>
      <c r="J806" s="274" t="s">
        <v>8443</v>
      </c>
      <c r="K806" s="862" t="s">
        <v>824</v>
      </c>
      <c r="L806" s="862" t="s">
        <v>6172</v>
      </c>
    </row>
    <row r="807" spans="1:12">
      <c r="A807" s="1008">
        <v>804</v>
      </c>
      <c r="B807" s="1008" t="s">
        <v>8446</v>
      </c>
      <c r="C807" s="1008" t="s">
        <v>12080</v>
      </c>
      <c r="D807" s="305" t="s">
        <v>3204</v>
      </c>
      <c r="E807" s="305">
        <v>283.35000000000002</v>
      </c>
      <c r="F807" s="305">
        <v>5005094</v>
      </c>
      <c r="G807" s="305" t="s">
        <v>6545</v>
      </c>
      <c r="H807" s="1020" t="s">
        <v>2870</v>
      </c>
      <c r="I807" s="1008" t="s">
        <v>8442</v>
      </c>
      <c r="J807" s="1008" t="s">
        <v>8447</v>
      </c>
      <c r="K807" s="305" t="s">
        <v>1179</v>
      </c>
      <c r="L807" s="305" t="s">
        <v>8448</v>
      </c>
    </row>
    <row r="808" spans="1:12">
      <c r="A808" s="274">
        <v>805</v>
      </c>
      <c r="B808" s="274" t="s">
        <v>8449</v>
      </c>
      <c r="C808" s="274" t="s">
        <v>12080</v>
      </c>
      <c r="D808" s="862" t="s">
        <v>5025</v>
      </c>
      <c r="E808" s="1021">
        <v>1443.73</v>
      </c>
      <c r="F808" s="862">
        <v>2095025</v>
      </c>
      <c r="G808" s="862" t="s">
        <v>6022</v>
      </c>
      <c r="H808" s="1022" t="s">
        <v>2870</v>
      </c>
      <c r="I808" s="274" t="s">
        <v>8442</v>
      </c>
      <c r="J808" s="274" t="s">
        <v>8443</v>
      </c>
      <c r="K808" s="862" t="s">
        <v>1213</v>
      </c>
      <c r="L808" s="862" t="s">
        <v>3105</v>
      </c>
    </row>
    <row r="809" spans="1:12">
      <c r="A809" s="1008">
        <v>806</v>
      </c>
      <c r="B809" s="1008" t="s">
        <v>8451</v>
      </c>
      <c r="C809" s="1008" t="s">
        <v>12080</v>
      </c>
      <c r="D809" s="305" t="s">
        <v>8452</v>
      </c>
      <c r="E809" s="305">
        <v>29.18</v>
      </c>
      <c r="F809" s="305">
        <v>2609436</v>
      </c>
      <c r="G809" s="305" t="s">
        <v>6771</v>
      </c>
      <c r="H809" s="1020" t="s">
        <v>2870</v>
      </c>
      <c r="I809" s="1008" t="s">
        <v>8453</v>
      </c>
      <c r="J809" s="1008" t="s">
        <v>8454</v>
      </c>
      <c r="K809" s="305" t="s">
        <v>1265</v>
      </c>
      <c r="L809" s="305" t="s">
        <v>2070</v>
      </c>
    </row>
    <row r="810" spans="1:12">
      <c r="A810" s="274">
        <v>807</v>
      </c>
      <c r="B810" s="274" t="s">
        <v>3060</v>
      </c>
      <c r="C810" s="274" t="s">
        <v>2867</v>
      </c>
      <c r="D810" s="862" t="s">
        <v>3061</v>
      </c>
      <c r="E810" s="862">
        <v>446.69</v>
      </c>
      <c r="F810" s="862">
        <v>5074991</v>
      </c>
      <c r="G810" s="862" t="s">
        <v>3062</v>
      </c>
      <c r="H810" s="1022" t="s">
        <v>2870</v>
      </c>
      <c r="I810" s="274" t="s">
        <v>8458</v>
      </c>
      <c r="J810" s="274" t="s">
        <v>12455</v>
      </c>
      <c r="K810" s="862" t="s">
        <v>1239</v>
      </c>
      <c r="L810" s="862" t="s">
        <v>3002</v>
      </c>
    </row>
    <row r="811" spans="1:12" ht="24">
      <c r="A811" s="1008">
        <v>808</v>
      </c>
      <c r="B811" s="1008" t="s">
        <v>8455</v>
      </c>
      <c r="C811" s="1008" t="s">
        <v>12080</v>
      </c>
      <c r="D811" s="305" t="s">
        <v>8456</v>
      </c>
      <c r="E811" s="305">
        <v>52.74</v>
      </c>
      <c r="F811" s="305">
        <v>2101807</v>
      </c>
      <c r="G811" s="305" t="s">
        <v>8457</v>
      </c>
      <c r="H811" s="1020" t="s">
        <v>2870</v>
      </c>
      <c r="I811" s="1008" t="s">
        <v>8458</v>
      </c>
      <c r="J811" s="1008" t="s">
        <v>8459</v>
      </c>
      <c r="K811" s="305" t="s">
        <v>3489</v>
      </c>
      <c r="L811" s="305" t="s">
        <v>3862</v>
      </c>
    </row>
    <row r="812" spans="1:12">
      <c r="A812" s="274">
        <v>809</v>
      </c>
      <c r="B812" s="274" t="s">
        <v>3063</v>
      </c>
      <c r="C812" s="274" t="s">
        <v>2867</v>
      </c>
      <c r="D812" s="862" t="s">
        <v>3061</v>
      </c>
      <c r="E812" s="1021">
        <v>1168.01</v>
      </c>
      <c r="F812" s="862">
        <v>5096871</v>
      </c>
      <c r="G812" s="862" t="s">
        <v>12456</v>
      </c>
      <c r="H812" s="1022" t="s">
        <v>2870</v>
      </c>
      <c r="I812" s="274" t="s">
        <v>8458</v>
      </c>
      <c r="J812" s="274" t="s">
        <v>12455</v>
      </c>
      <c r="K812" s="862" t="s">
        <v>1239</v>
      </c>
      <c r="L812" s="862" t="s">
        <v>3002</v>
      </c>
    </row>
    <row r="813" spans="1:12">
      <c r="A813" s="1008">
        <v>810</v>
      </c>
      <c r="B813" s="1008" t="s">
        <v>8460</v>
      </c>
      <c r="C813" s="1008" t="s">
        <v>12080</v>
      </c>
      <c r="D813" s="305" t="s">
        <v>6906</v>
      </c>
      <c r="E813" s="305">
        <v>74.27</v>
      </c>
      <c r="F813" s="305">
        <v>2800497</v>
      </c>
      <c r="G813" s="305" t="s">
        <v>3529</v>
      </c>
      <c r="H813" s="1020" t="s">
        <v>2870</v>
      </c>
      <c r="I813" s="1008" t="s">
        <v>8458</v>
      </c>
      <c r="J813" s="1008" t="s">
        <v>8459</v>
      </c>
      <c r="K813" s="305" t="s">
        <v>2022</v>
      </c>
      <c r="L813" s="305" t="s">
        <v>3186</v>
      </c>
    </row>
    <row r="814" spans="1:12" ht="24">
      <c r="A814" s="274">
        <v>811</v>
      </c>
      <c r="B814" s="274" t="s">
        <v>8471</v>
      </c>
      <c r="C814" s="274" t="s">
        <v>12080</v>
      </c>
      <c r="D814" s="862" t="s">
        <v>8472</v>
      </c>
      <c r="E814" s="862">
        <v>35.89</v>
      </c>
      <c r="F814" s="862">
        <v>2095025</v>
      </c>
      <c r="G814" s="862" t="s">
        <v>6022</v>
      </c>
      <c r="H814" s="1022" t="s">
        <v>2870</v>
      </c>
      <c r="I814" s="274" t="s">
        <v>8464</v>
      </c>
      <c r="J814" s="274" t="s">
        <v>8465</v>
      </c>
      <c r="K814" s="862" t="s">
        <v>1759</v>
      </c>
      <c r="L814" s="862" t="s">
        <v>2908</v>
      </c>
    </row>
    <row r="815" spans="1:12" ht="24">
      <c r="A815" s="1008">
        <v>812</v>
      </c>
      <c r="B815" s="1008" t="s">
        <v>8473</v>
      </c>
      <c r="C815" s="1008" t="s">
        <v>12080</v>
      </c>
      <c r="D815" s="305" t="s">
        <v>8474</v>
      </c>
      <c r="E815" s="305">
        <v>872.22</v>
      </c>
      <c r="F815" s="305">
        <v>2095025</v>
      </c>
      <c r="G815" s="305" t="s">
        <v>6022</v>
      </c>
      <c r="H815" s="1020" t="s">
        <v>2870</v>
      </c>
      <c r="I815" s="1008" t="s">
        <v>8464</v>
      </c>
      <c r="J815" s="1008" t="s">
        <v>8465</v>
      </c>
      <c r="K815" s="305" t="s">
        <v>1759</v>
      </c>
      <c r="L815" s="305" t="s">
        <v>2908</v>
      </c>
    </row>
    <row r="816" spans="1:12" ht="45">
      <c r="A816" s="274">
        <v>813</v>
      </c>
      <c r="B816" s="274" t="s">
        <v>8461</v>
      </c>
      <c r="C816" s="274" t="s">
        <v>12080</v>
      </c>
      <c r="D816" s="862" t="s">
        <v>8462</v>
      </c>
      <c r="E816" s="862">
        <v>47.5</v>
      </c>
      <c r="F816" s="862">
        <v>5256054</v>
      </c>
      <c r="G816" s="862" t="s">
        <v>8463</v>
      </c>
      <c r="H816" s="1022" t="s">
        <v>5966</v>
      </c>
      <c r="I816" s="274" t="s">
        <v>8464</v>
      </c>
      <c r="J816" s="274" t="s">
        <v>8465</v>
      </c>
      <c r="K816" s="862" t="s">
        <v>1260</v>
      </c>
      <c r="L816" s="862" t="s">
        <v>8466</v>
      </c>
    </row>
    <row r="817" spans="1:12" ht="24">
      <c r="A817" s="1008">
        <v>814</v>
      </c>
      <c r="B817" s="1008" t="s">
        <v>3065</v>
      </c>
      <c r="C817" s="1008" t="s">
        <v>2867</v>
      </c>
      <c r="D817" s="305" t="s">
        <v>12457</v>
      </c>
      <c r="E817" s="1019">
        <v>6127.04</v>
      </c>
      <c r="F817" s="305">
        <v>5011965</v>
      </c>
      <c r="G817" s="305" t="s">
        <v>3067</v>
      </c>
      <c r="H817" s="1020" t="s">
        <v>2870</v>
      </c>
      <c r="I817" s="1008" t="s">
        <v>8464</v>
      </c>
      <c r="J817" s="1008" t="s">
        <v>12458</v>
      </c>
      <c r="K817" s="305" t="s">
        <v>1255</v>
      </c>
      <c r="L817" s="305" t="s">
        <v>1184</v>
      </c>
    </row>
    <row r="818" spans="1:12">
      <c r="A818" s="274">
        <v>815</v>
      </c>
      <c r="B818" s="274" t="s">
        <v>8467</v>
      </c>
      <c r="C818" s="274" t="s">
        <v>12080</v>
      </c>
      <c r="D818" s="862" t="s">
        <v>8468</v>
      </c>
      <c r="E818" s="862">
        <v>87.45</v>
      </c>
      <c r="F818" s="862">
        <v>5642876</v>
      </c>
      <c r="G818" s="862" t="s">
        <v>8469</v>
      </c>
      <c r="H818" s="1022" t="s">
        <v>2870</v>
      </c>
      <c r="I818" s="274" t="s">
        <v>8464</v>
      </c>
      <c r="J818" s="274" t="s">
        <v>8470</v>
      </c>
      <c r="K818" s="862" t="s">
        <v>1213</v>
      </c>
      <c r="L818" s="862" t="s">
        <v>3139</v>
      </c>
    </row>
    <row r="819" spans="1:12">
      <c r="A819" s="1008">
        <v>816</v>
      </c>
      <c r="B819" s="1008" t="s">
        <v>8475</v>
      </c>
      <c r="C819" s="1008" t="s">
        <v>12080</v>
      </c>
      <c r="D819" s="305" t="s">
        <v>8476</v>
      </c>
      <c r="E819" s="305">
        <v>26.43</v>
      </c>
      <c r="F819" s="305">
        <v>2881934</v>
      </c>
      <c r="G819" s="305" t="s">
        <v>6749</v>
      </c>
      <c r="H819" s="1020" t="s">
        <v>2870</v>
      </c>
      <c r="I819" s="1008" t="s">
        <v>8477</v>
      </c>
      <c r="J819" s="1008" t="s">
        <v>8478</v>
      </c>
      <c r="K819" s="305" t="s">
        <v>1239</v>
      </c>
      <c r="L819" s="305" t="s">
        <v>5899</v>
      </c>
    </row>
    <row r="820" spans="1:12">
      <c r="A820" s="274">
        <v>817</v>
      </c>
      <c r="B820" s="274" t="s">
        <v>3068</v>
      </c>
      <c r="C820" s="274" t="s">
        <v>2867</v>
      </c>
      <c r="D820" s="862" t="s">
        <v>3069</v>
      </c>
      <c r="E820" s="1021">
        <v>12153.19</v>
      </c>
      <c r="F820" s="862">
        <v>2078449</v>
      </c>
      <c r="G820" s="862" t="s">
        <v>12416</v>
      </c>
      <c r="H820" s="1022" t="s">
        <v>2870</v>
      </c>
      <c r="I820" s="274" t="s">
        <v>8477</v>
      </c>
      <c r="J820" s="274" t="s">
        <v>12459</v>
      </c>
      <c r="K820" s="862" t="s">
        <v>1202</v>
      </c>
      <c r="L820" s="862" t="s">
        <v>2961</v>
      </c>
    </row>
    <row r="821" spans="1:12">
      <c r="A821" s="1008">
        <v>818</v>
      </c>
      <c r="B821" s="1008" t="s">
        <v>12460</v>
      </c>
      <c r="C821" s="1008" t="s">
        <v>2867</v>
      </c>
      <c r="D821" s="305" t="s">
        <v>10664</v>
      </c>
      <c r="E821" s="1019">
        <v>17649.439999999999</v>
      </c>
      <c r="F821" s="305">
        <v>5468213</v>
      </c>
      <c r="G821" s="305" t="s">
        <v>11932</v>
      </c>
      <c r="H821" s="1020" t="s">
        <v>2870</v>
      </c>
      <c r="I821" s="1008" t="s">
        <v>12461</v>
      </c>
      <c r="J821" s="1008" t="s">
        <v>12462</v>
      </c>
      <c r="K821" s="305" t="s">
        <v>1179</v>
      </c>
      <c r="L821" s="305" t="s">
        <v>10047</v>
      </c>
    </row>
    <row r="822" spans="1:12" ht="45">
      <c r="A822" s="274">
        <v>819</v>
      </c>
      <c r="B822" s="274" t="s">
        <v>8479</v>
      </c>
      <c r="C822" s="274" t="s">
        <v>12080</v>
      </c>
      <c r="D822" s="862" t="s">
        <v>8480</v>
      </c>
      <c r="E822" s="862">
        <v>79.52</v>
      </c>
      <c r="F822" s="862">
        <v>5567319</v>
      </c>
      <c r="G822" s="862" t="s">
        <v>8481</v>
      </c>
      <c r="H822" s="1022" t="s">
        <v>5966</v>
      </c>
      <c r="I822" s="274" t="s">
        <v>8482</v>
      </c>
      <c r="J822" s="274" t="s">
        <v>8483</v>
      </c>
      <c r="K822" s="862" t="s">
        <v>1184</v>
      </c>
      <c r="L822" s="862" t="s">
        <v>3054</v>
      </c>
    </row>
    <row r="823" spans="1:12" ht="45">
      <c r="A823" s="1008">
        <v>820</v>
      </c>
      <c r="B823" s="1008" t="s">
        <v>8484</v>
      </c>
      <c r="C823" s="1008" t="s">
        <v>12080</v>
      </c>
      <c r="D823" s="305" t="s">
        <v>8485</v>
      </c>
      <c r="E823" s="305">
        <v>144.31</v>
      </c>
      <c r="F823" s="305">
        <v>5082986</v>
      </c>
      <c r="G823" s="305" t="s">
        <v>8486</v>
      </c>
      <c r="H823" s="1020" t="s">
        <v>5966</v>
      </c>
      <c r="I823" s="1008" t="s">
        <v>8487</v>
      </c>
      <c r="J823" s="1008" t="s">
        <v>8488</v>
      </c>
      <c r="K823" s="305" t="s">
        <v>2022</v>
      </c>
      <c r="L823" s="305" t="s">
        <v>5122</v>
      </c>
    </row>
    <row r="824" spans="1:12" ht="24">
      <c r="A824" s="274">
        <v>821</v>
      </c>
      <c r="B824" s="274" t="s">
        <v>8489</v>
      </c>
      <c r="C824" s="274" t="s">
        <v>12080</v>
      </c>
      <c r="D824" s="862" t="s">
        <v>8490</v>
      </c>
      <c r="E824" s="862">
        <v>51.47</v>
      </c>
      <c r="F824" s="862">
        <v>5072948</v>
      </c>
      <c r="G824" s="862" t="s">
        <v>8491</v>
      </c>
      <c r="H824" s="862" t="s">
        <v>5872</v>
      </c>
      <c r="I824" s="274" t="s">
        <v>8492</v>
      </c>
      <c r="J824" s="274" t="s">
        <v>8493</v>
      </c>
      <c r="K824" s="862" t="s">
        <v>1234</v>
      </c>
      <c r="L824" s="862" t="s">
        <v>3010</v>
      </c>
    </row>
    <row r="825" spans="1:12" ht="24">
      <c r="A825" s="1008">
        <v>822</v>
      </c>
      <c r="B825" s="1008" t="s">
        <v>8494</v>
      </c>
      <c r="C825" s="1008" t="s">
        <v>12080</v>
      </c>
      <c r="D825" s="305" t="s">
        <v>8495</v>
      </c>
      <c r="E825" s="305">
        <v>36.46</v>
      </c>
      <c r="F825" s="305">
        <v>5051118</v>
      </c>
      <c r="G825" s="305" t="s">
        <v>8496</v>
      </c>
      <c r="H825" s="305" t="s">
        <v>5872</v>
      </c>
      <c r="I825" s="1008" t="s">
        <v>8497</v>
      </c>
      <c r="J825" s="1008" t="s">
        <v>8498</v>
      </c>
      <c r="K825" s="305" t="s">
        <v>1234</v>
      </c>
      <c r="L825" s="305" t="s">
        <v>3010</v>
      </c>
    </row>
    <row r="826" spans="1:12" ht="45">
      <c r="A826" s="274">
        <v>823</v>
      </c>
      <c r="B826" s="274" t="s">
        <v>3071</v>
      </c>
      <c r="C826" s="274" t="s">
        <v>2867</v>
      </c>
      <c r="D826" s="862" t="s">
        <v>3072</v>
      </c>
      <c r="E826" s="1021">
        <v>2274.44</v>
      </c>
      <c r="F826" s="862">
        <v>5420172</v>
      </c>
      <c r="G826" s="862" t="s">
        <v>3073</v>
      </c>
      <c r="H826" s="1022" t="s">
        <v>5966</v>
      </c>
      <c r="I826" s="274" t="s">
        <v>8497</v>
      </c>
      <c r="J826" s="274" t="s">
        <v>12463</v>
      </c>
      <c r="K826" s="862" t="s">
        <v>1265</v>
      </c>
      <c r="L826" s="862" t="s">
        <v>2923</v>
      </c>
    </row>
    <row r="827" spans="1:12" ht="45">
      <c r="A827" s="1008">
        <v>824</v>
      </c>
      <c r="B827" s="1008" t="s">
        <v>8499</v>
      </c>
      <c r="C827" s="1008" t="s">
        <v>12080</v>
      </c>
      <c r="D827" s="305" t="s">
        <v>6040</v>
      </c>
      <c r="E827" s="305">
        <v>506.47</v>
      </c>
      <c r="F827" s="305">
        <v>6342485</v>
      </c>
      <c r="G827" s="305" t="s">
        <v>8500</v>
      </c>
      <c r="H827" s="1020" t="s">
        <v>5966</v>
      </c>
      <c r="I827" s="1008" t="s">
        <v>8501</v>
      </c>
      <c r="J827" s="1008" t="s">
        <v>8502</v>
      </c>
      <c r="K827" s="305" t="s">
        <v>2022</v>
      </c>
      <c r="L827" s="305" t="s">
        <v>2903</v>
      </c>
    </row>
    <row r="828" spans="1:12">
      <c r="A828" s="274">
        <v>825</v>
      </c>
      <c r="B828" s="274" t="s">
        <v>3074</v>
      </c>
      <c r="C828" s="274" t="s">
        <v>2867</v>
      </c>
      <c r="D828" s="862" t="s">
        <v>12464</v>
      </c>
      <c r="E828" s="1021">
        <v>1169.45</v>
      </c>
      <c r="F828" s="862">
        <v>2773589</v>
      </c>
      <c r="G828" s="862" t="s">
        <v>3076</v>
      </c>
      <c r="H828" s="1022" t="s">
        <v>2870</v>
      </c>
      <c r="I828" s="274" t="s">
        <v>8501</v>
      </c>
      <c r="J828" s="274" t="s">
        <v>12465</v>
      </c>
      <c r="K828" s="862" t="s">
        <v>1250</v>
      </c>
      <c r="L828" s="862" t="s">
        <v>1270</v>
      </c>
    </row>
    <row r="829" spans="1:12" ht="45">
      <c r="A829" s="1008">
        <v>826</v>
      </c>
      <c r="B829" s="1008" t="s">
        <v>12466</v>
      </c>
      <c r="C829" s="1008" t="s">
        <v>12080</v>
      </c>
      <c r="D829" s="305" t="s">
        <v>7811</v>
      </c>
      <c r="E829" s="305">
        <v>144.09</v>
      </c>
      <c r="F829" s="305">
        <v>5494206</v>
      </c>
      <c r="G829" s="305" t="s">
        <v>12467</v>
      </c>
      <c r="H829" s="1020" t="s">
        <v>5966</v>
      </c>
      <c r="I829" s="1008" t="s">
        <v>8501</v>
      </c>
      <c r="J829" s="1008" t="s">
        <v>8502</v>
      </c>
      <c r="K829" s="305" t="s">
        <v>824</v>
      </c>
      <c r="L829" s="305" t="s">
        <v>3273</v>
      </c>
    </row>
    <row r="830" spans="1:12">
      <c r="A830" s="274">
        <v>827</v>
      </c>
      <c r="B830" s="274" t="s">
        <v>12468</v>
      </c>
      <c r="C830" s="274" t="s">
        <v>2867</v>
      </c>
      <c r="D830" s="862" t="s">
        <v>12469</v>
      </c>
      <c r="E830" s="1021">
        <v>1803.61</v>
      </c>
      <c r="F830" s="862">
        <v>5145422</v>
      </c>
      <c r="G830" s="862" t="s">
        <v>11816</v>
      </c>
      <c r="H830" s="1022" t="s">
        <v>2870</v>
      </c>
      <c r="I830" s="274" t="s">
        <v>8501</v>
      </c>
      <c r="J830" s="274" t="s">
        <v>12465</v>
      </c>
      <c r="K830" s="862" t="s">
        <v>1265</v>
      </c>
      <c r="L830" s="862" t="s">
        <v>3150</v>
      </c>
    </row>
    <row r="831" spans="1:12" ht="45">
      <c r="A831" s="1008">
        <v>828</v>
      </c>
      <c r="B831" s="1008" t="s">
        <v>8503</v>
      </c>
      <c r="C831" s="1008" t="s">
        <v>12080</v>
      </c>
      <c r="D831" s="305" t="s">
        <v>8504</v>
      </c>
      <c r="E831" s="305">
        <v>77.75</v>
      </c>
      <c r="F831" s="305">
        <v>5463599</v>
      </c>
      <c r="G831" s="305" t="s">
        <v>8505</v>
      </c>
      <c r="H831" s="1020" t="s">
        <v>5966</v>
      </c>
      <c r="I831" s="1008" t="s">
        <v>8506</v>
      </c>
      <c r="J831" s="1008" t="s">
        <v>8507</v>
      </c>
      <c r="K831" s="305" t="s">
        <v>1234</v>
      </c>
      <c r="L831" s="305" t="s">
        <v>1234</v>
      </c>
    </row>
    <row r="832" spans="1:12" ht="45">
      <c r="A832" s="274">
        <v>829</v>
      </c>
      <c r="B832" s="274" t="s">
        <v>8508</v>
      </c>
      <c r="C832" s="274" t="s">
        <v>12080</v>
      </c>
      <c r="D832" s="862" t="s">
        <v>3219</v>
      </c>
      <c r="E832" s="862">
        <v>44.98</v>
      </c>
      <c r="F832" s="862">
        <v>5088755</v>
      </c>
      <c r="G832" s="862" t="s">
        <v>8509</v>
      </c>
      <c r="H832" s="1022" t="s">
        <v>5966</v>
      </c>
      <c r="I832" s="274" t="s">
        <v>8510</v>
      </c>
      <c r="J832" s="274" t="s">
        <v>8511</v>
      </c>
      <c r="K832" s="862" t="s">
        <v>1202</v>
      </c>
      <c r="L832" s="862" t="s">
        <v>3219</v>
      </c>
    </row>
    <row r="833" spans="1:12">
      <c r="A833" s="1008">
        <v>830</v>
      </c>
      <c r="B833" s="1008" t="s">
        <v>8512</v>
      </c>
      <c r="C833" s="1008" t="s">
        <v>12080</v>
      </c>
      <c r="D833" s="305" t="s">
        <v>8513</v>
      </c>
      <c r="E833" s="305">
        <v>30.91</v>
      </c>
      <c r="F833" s="305">
        <v>5488087</v>
      </c>
      <c r="G833" s="305" t="s">
        <v>8514</v>
      </c>
      <c r="H833" s="1020" t="s">
        <v>2870</v>
      </c>
      <c r="I833" s="1008" t="s">
        <v>8515</v>
      </c>
      <c r="J833" s="1008" t="s">
        <v>8516</v>
      </c>
      <c r="K833" s="305" t="s">
        <v>1202</v>
      </c>
      <c r="L833" s="305" t="s">
        <v>3006</v>
      </c>
    </row>
    <row r="834" spans="1:12" ht="24">
      <c r="A834" s="274">
        <v>831</v>
      </c>
      <c r="B834" s="274" t="s">
        <v>8517</v>
      </c>
      <c r="C834" s="274" t="s">
        <v>12080</v>
      </c>
      <c r="D834" s="862" t="s">
        <v>8518</v>
      </c>
      <c r="E834" s="862">
        <v>45.01</v>
      </c>
      <c r="F834" s="862">
        <v>2565803</v>
      </c>
      <c r="G834" s="862" t="s">
        <v>6869</v>
      </c>
      <c r="H834" s="1022" t="s">
        <v>2870</v>
      </c>
      <c r="I834" s="274" t="s">
        <v>8519</v>
      </c>
      <c r="J834" s="274" t="s">
        <v>8520</v>
      </c>
      <c r="K834" s="862" t="s">
        <v>3489</v>
      </c>
      <c r="L834" s="862" t="s">
        <v>3862</v>
      </c>
    </row>
    <row r="835" spans="1:12" ht="45">
      <c r="A835" s="1008">
        <v>832</v>
      </c>
      <c r="B835" s="1008" t="s">
        <v>8521</v>
      </c>
      <c r="C835" s="1008" t="s">
        <v>12080</v>
      </c>
      <c r="D835" s="305" t="s">
        <v>8522</v>
      </c>
      <c r="E835" s="305">
        <v>84.77</v>
      </c>
      <c r="F835" s="305">
        <v>5097215</v>
      </c>
      <c r="G835" s="305" t="s">
        <v>8523</v>
      </c>
      <c r="H835" s="1020" t="s">
        <v>5966</v>
      </c>
      <c r="I835" s="1008" t="s">
        <v>8524</v>
      </c>
      <c r="J835" s="1008" t="s">
        <v>8525</v>
      </c>
      <c r="K835" s="305" t="s">
        <v>1207</v>
      </c>
      <c r="L835" s="305" t="s">
        <v>5846</v>
      </c>
    </row>
    <row r="836" spans="1:12" ht="24">
      <c r="A836" s="274">
        <v>833</v>
      </c>
      <c r="B836" s="274" t="s">
        <v>8526</v>
      </c>
      <c r="C836" s="274" t="s">
        <v>12080</v>
      </c>
      <c r="D836" s="862" t="s">
        <v>8527</v>
      </c>
      <c r="E836" s="862">
        <v>65.459999999999994</v>
      </c>
      <c r="F836" s="862">
        <v>2544695</v>
      </c>
      <c r="G836" s="862" t="s">
        <v>8528</v>
      </c>
      <c r="H836" s="1022" t="s">
        <v>2870</v>
      </c>
      <c r="I836" s="274" t="s">
        <v>8529</v>
      </c>
      <c r="J836" s="274" t="s">
        <v>8530</v>
      </c>
      <c r="K836" s="862" t="s">
        <v>1213</v>
      </c>
      <c r="L836" s="862" t="s">
        <v>3105</v>
      </c>
    </row>
    <row r="837" spans="1:12">
      <c r="A837" s="1008">
        <v>834</v>
      </c>
      <c r="B837" s="1008" t="s">
        <v>8540</v>
      </c>
      <c r="C837" s="1008" t="s">
        <v>12080</v>
      </c>
      <c r="D837" s="305" t="s">
        <v>6063</v>
      </c>
      <c r="E837" s="305">
        <v>104.76</v>
      </c>
      <c r="F837" s="305">
        <v>5209447</v>
      </c>
      <c r="G837" s="305" t="s">
        <v>8541</v>
      </c>
      <c r="H837" s="1020" t="s">
        <v>2870</v>
      </c>
      <c r="I837" s="1008" t="s">
        <v>8533</v>
      </c>
      <c r="J837" s="1008" t="s">
        <v>8534</v>
      </c>
      <c r="K837" s="305" t="s">
        <v>1202</v>
      </c>
      <c r="L837" s="305" t="s">
        <v>12099</v>
      </c>
    </row>
    <row r="838" spans="1:12" ht="45">
      <c r="A838" s="274">
        <v>835</v>
      </c>
      <c r="B838" s="274" t="s">
        <v>8535</v>
      </c>
      <c r="C838" s="274" t="s">
        <v>12080</v>
      </c>
      <c r="D838" s="862" t="s">
        <v>8536</v>
      </c>
      <c r="E838" s="862">
        <v>99.89</v>
      </c>
      <c r="F838" s="862">
        <v>5103851</v>
      </c>
      <c r="G838" s="862" t="s">
        <v>8537</v>
      </c>
      <c r="H838" s="1022" t="s">
        <v>5966</v>
      </c>
      <c r="I838" s="274" t="s">
        <v>8533</v>
      </c>
      <c r="J838" s="274" t="s">
        <v>8534</v>
      </c>
      <c r="K838" s="862" t="s">
        <v>1202</v>
      </c>
      <c r="L838" s="862" t="s">
        <v>3006</v>
      </c>
    </row>
    <row r="839" spans="1:12">
      <c r="A839" s="1008">
        <v>836</v>
      </c>
      <c r="B839" s="1008" t="s">
        <v>8538</v>
      </c>
      <c r="C839" s="1008" t="s">
        <v>12080</v>
      </c>
      <c r="D839" s="305" t="s">
        <v>7134</v>
      </c>
      <c r="E839" s="305">
        <v>472.3</v>
      </c>
      <c r="F839" s="305">
        <v>5180252</v>
      </c>
      <c r="G839" s="305" t="s">
        <v>7017</v>
      </c>
      <c r="H839" s="1020" t="s">
        <v>2870</v>
      </c>
      <c r="I839" s="1008" t="s">
        <v>8533</v>
      </c>
      <c r="J839" s="1008" t="s">
        <v>8534</v>
      </c>
      <c r="K839" s="305" t="s">
        <v>1179</v>
      </c>
      <c r="L839" s="305" t="s">
        <v>3782</v>
      </c>
    </row>
    <row r="840" spans="1:12">
      <c r="A840" s="274">
        <v>837</v>
      </c>
      <c r="B840" s="274" t="s">
        <v>8531</v>
      </c>
      <c r="C840" s="274" t="s">
        <v>12080</v>
      </c>
      <c r="D840" s="862" t="s">
        <v>8532</v>
      </c>
      <c r="E840" s="862">
        <v>190.3</v>
      </c>
      <c r="F840" s="862">
        <v>2659603</v>
      </c>
      <c r="G840" s="862" t="s">
        <v>4477</v>
      </c>
      <c r="H840" s="1022" t="s">
        <v>2870</v>
      </c>
      <c r="I840" s="274" t="s">
        <v>8533</v>
      </c>
      <c r="J840" s="274" t="s">
        <v>8534</v>
      </c>
      <c r="K840" s="862" t="s">
        <v>2058</v>
      </c>
      <c r="L840" s="862" t="s">
        <v>1197</v>
      </c>
    </row>
    <row r="841" spans="1:12" ht="45">
      <c r="A841" s="1008">
        <v>838</v>
      </c>
      <c r="B841" s="1008" t="s">
        <v>12470</v>
      </c>
      <c r="C841" s="1008" t="s">
        <v>2867</v>
      </c>
      <c r="D841" s="305" t="s">
        <v>5809</v>
      </c>
      <c r="E841" s="1019">
        <v>5427.54</v>
      </c>
      <c r="F841" s="305">
        <v>5450861</v>
      </c>
      <c r="G841" s="305" t="s">
        <v>11947</v>
      </c>
      <c r="H841" s="1020" t="s">
        <v>5966</v>
      </c>
      <c r="I841" s="1008" t="s">
        <v>12471</v>
      </c>
      <c r="J841" s="1008" t="s">
        <v>12472</v>
      </c>
      <c r="K841" s="305" t="s">
        <v>1213</v>
      </c>
      <c r="L841" s="305" t="s">
        <v>7973</v>
      </c>
    </row>
    <row r="842" spans="1:12" ht="24">
      <c r="A842" s="274">
        <v>839</v>
      </c>
      <c r="B842" s="274" t="s">
        <v>8542</v>
      </c>
      <c r="C842" s="274" t="s">
        <v>12080</v>
      </c>
      <c r="D842" s="862" t="s">
        <v>8543</v>
      </c>
      <c r="E842" s="862">
        <v>238.73</v>
      </c>
      <c r="F842" s="862">
        <v>5031869</v>
      </c>
      <c r="G842" s="862" t="s">
        <v>8544</v>
      </c>
      <c r="H842" s="862" t="s">
        <v>5872</v>
      </c>
      <c r="I842" s="274" t="s">
        <v>8545</v>
      </c>
      <c r="J842" s="274" t="s">
        <v>8546</v>
      </c>
      <c r="K842" s="862" t="s">
        <v>1202</v>
      </c>
      <c r="L842" s="862" t="s">
        <v>3268</v>
      </c>
    </row>
    <row r="843" spans="1:12" ht="24">
      <c r="A843" s="1008">
        <v>840</v>
      </c>
      <c r="B843" s="1008" t="s">
        <v>8547</v>
      </c>
      <c r="C843" s="1008" t="s">
        <v>12080</v>
      </c>
      <c r="D843" s="305" t="s">
        <v>5912</v>
      </c>
      <c r="E843" s="305">
        <v>152</v>
      </c>
      <c r="F843" s="305">
        <v>5935539</v>
      </c>
      <c r="G843" s="305" t="s">
        <v>6031</v>
      </c>
      <c r="H843" s="1020" t="s">
        <v>2870</v>
      </c>
      <c r="I843" s="1008" t="s">
        <v>8548</v>
      </c>
      <c r="J843" s="1008" t="s">
        <v>8549</v>
      </c>
      <c r="K843" s="305" t="s">
        <v>2022</v>
      </c>
      <c r="L843" s="305" t="s">
        <v>2903</v>
      </c>
    </row>
    <row r="844" spans="1:12">
      <c r="A844" s="274">
        <v>841</v>
      </c>
      <c r="B844" s="274" t="s">
        <v>8550</v>
      </c>
      <c r="C844" s="274" t="s">
        <v>12080</v>
      </c>
      <c r="D844" s="862" t="s">
        <v>8551</v>
      </c>
      <c r="E844" s="862">
        <v>33.29</v>
      </c>
      <c r="F844" s="862">
        <v>2668041</v>
      </c>
      <c r="G844" s="862" t="s">
        <v>8552</v>
      </c>
      <c r="H844" s="1022" t="s">
        <v>2870</v>
      </c>
      <c r="I844" s="274" t="s">
        <v>8553</v>
      </c>
      <c r="J844" s="274" t="s">
        <v>8554</v>
      </c>
      <c r="K844" s="862" t="s">
        <v>1184</v>
      </c>
      <c r="L844" s="862" t="s">
        <v>4104</v>
      </c>
    </row>
    <row r="845" spans="1:12" ht="45">
      <c r="A845" s="1008">
        <v>842</v>
      </c>
      <c r="B845" s="1008" t="s">
        <v>12473</v>
      </c>
      <c r="C845" s="1008" t="s">
        <v>12080</v>
      </c>
      <c r="D845" s="305" t="s">
        <v>11219</v>
      </c>
      <c r="E845" s="305">
        <v>35.76</v>
      </c>
      <c r="F845" s="305">
        <v>2701561</v>
      </c>
      <c r="G845" s="305" t="s">
        <v>12474</v>
      </c>
      <c r="H845" s="1020" t="s">
        <v>5966</v>
      </c>
      <c r="I845" s="1008" t="s">
        <v>8557</v>
      </c>
      <c r="J845" s="1008" t="s">
        <v>12475</v>
      </c>
      <c r="K845" s="305" t="s">
        <v>1265</v>
      </c>
      <c r="L845" s="305" t="s">
        <v>2923</v>
      </c>
    </row>
    <row r="846" spans="1:12">
      <c r="A846" s="274">
        <v>843</v>
      </c>
      <c r="B846" s="274" t="s">
        <v>8559</v>
      </c>
      <c r="C846" s="274" t="s">
        <v>12080</v>
      </c>
      <c r="D846" s="862" t="s">
        <v>4761</v>
      </c>
      <c r="E846" s="862">
        <v>509.5</v>
      </c>
      <c r="F846" s="862">
        <v>2831686</v>
      </c>
      <c r="G846" s="862" t="s">
        <v>8560</v>
      </c>
      <c r="H846" s="1022" t="s">
        <v>2870</v>
      </c>
      <c r="I846" s="274" t="s">
        <v>8557</v>
      </c>
      <c r="J846" s="274" t="s">
        <v>8558</v>
      </c>
      <c r="K846" s="862" t="s">
        <v>1234</v>
      </c>
      <c r="L846" s="862" t="s">
        <v>1234</v>
      </c>
    </row>
    <row r="847" spans="1:12">
      <c r="A847" s="1008">
        <v>844</v>
      </c>
      <c r="B847" s="1008" t="s">
        <v>8555</v>
      </c>
      <c r="C847" s="1008" t="s">
        <v>12080</v>
      </c>
      <c r="D847" s="305" t="s">
        <v>8556</v>
      </c>
      <c r="E847" s="305">
        <v>460.33</v>
      </c>
      <c r="F847" s="305">
        <v>2095025</v>
      </c>
      <c r="G847" s="305" t="s">
        <v>6022</v>
      </c>
      <c r="H847" s="1020" t="s">
        <v>2870</v>
      </c>
      <c r="I847" s="1008" t="s">
        <v>8557</v>
      </c>
      <c r="J847" s="1008" t="s">
        <v>8558</v>
      </c>
      <c r="K847" s="305" t="s">
        <v>1202</v>
      </c>
      <c r="L847" s="305" t="s">
        <v>12099</v>
      </c>
    </row>
    <row r="848" spans="1:12">
      <c r="A848" s="274">
        <v>845</v>
      </c>
      <c r="B848" s="274" t="s">
        <v>12476</v>
      </c>
      <c r="C848" s="274" t="s">
        <v>12080</v>
      </c>
      <c r="D848" s="862" t="s">
        <v>12477</v>
      </c>
      <c r="E848" s="862">
        <v>141.44</v>
      </c>
      <c r="F848" s="862">
        <v>2877694</v>
      </c>
      <c r="G848" s="862" t="s">
        <v>3153</v>
      </c>
      <c r="H848" s="1022" t="s">
        <v>2870</v>
      </c>
      <c r="I848" s="274" t="s">
        <v>12478</v>
      </c>
      <c r="J848" s="274" t="s">
        <v>12479</v>
      </c>
      <c r="K848" s="862" t="s">
        <v>1164</v>
      </c>
      <c r="L848" s="862" t="s">
        <v>5377</v>
      </c>
    </row>
    <row r="849" spans="1:12">
      <c r="A849" s="1008">
        <v>846</v>
      </c>
      <c r="B849" s="1008" t="s">
        <v>8565</v>
      </c>
      <c r="C849" s="1008" t="s">
        <v>12080</v>
      </c>
      <c r="D849" s="305" t="s">
        <v>8566</v>
      </c>
      <c r="E849" s="305">
        <v>392.4</v>
      </c>
      <c r="F849" s="305">
        <v>5155827</v>
      </c>
      <c r="G849" s="305" t="s">
        <v>8567</v>
      </c>
      <c r="H849" s="1020" t="s">
        <v>2870</v>
      </c>
      <c r="I849" s="1008" t="s">
        <v>8563</v>
      </c>
      <c r="J849" s="1008" t="s">
        <v>8564</v>
      </c>
      <c r="K849" s="305" t="s">
        <v>2022</v>
      </c>
      <c r="L849" s="305" t="s">
        <v>2969</v>
      </c>
    </row>
    <row r="850" spans="1:12">
      <c r="A850" s="274">
        <v>847</v>
      </c>
      <c r="B850" s="274" t="s">
        <v>8561</v>
      </c>
      <c r="C850" s="274" t="s">
        <v>12080</v>
      </c>
      <c r="D850" s="862" t="s">
        <v>8132</v>
      </c>
      <c r="E850" s="862">
        <v>851.94</v>
      </c>
      <c r="F850" s="862">
        <v>5148146</v>
      </c>
      <c r="G850" s="862" t="s">
        <v>8562</v>
      </c>
      <c r="H850" s="1022" t="s">
        <v>2870</v>
      </c>
      <c r="I850" s="274" t="s">
        <v>8563</v>
      </c>
      <c r="J850" s="274" t="s">
        <v>8564</v>
      </c>
      <c r="K850" s="862" t="s">
        <v>1250</v>
      </c>
      <c r="L850" s="862" t="s">
        <v>3032</v>
      </c>
    </row>
    <row r="851" spans="1:12">
      <c r="A851" s="1008">
        <v>848</v>
      </c>
      <c r="B851" s="1008" t="s">
        <v>12480</v>
      </c>
      <c r="C851" s="1008" t="s">
        <v>2867</v>
      </c>
      <c r="D851" s="305" t="s">
        <v>11943</v>
      </c>
      <c r="E851" s="305">
        <v>796.67</v>
      </c>
      <c r="F851" s="305">
        <v>5439574</v>
      </c>
      <c r="G851" s="305" t="s">
        <v>11772</v>
      </c>
      <c r="H851" s="1020" t="s">
        <v>2870</v>
      </c>
      <c r="I851" s="1008" t="s">
        <v>12481</v>
      </c>
      <c r="J851" s="1008" t="s">
        <v>12482</v>
      </c>
      <c r="K851" s="305" t="s">
        <v>1255</v>
      </c>
      <c r="L851" s="305" t="s">
        <v>1184</v>
      </c>
    </row>
    <row r="852" spans="1:12" ht="24">
      <c r="A852" s="274">
        <v>849</v>
      </c>
      <c r="B852" s="274" t="s">
        <v>8568</v>
      </c>
      <c r="C852" s="274" t="s">
        <v>12080</v>
      </c>
      <c r="D852" s="862" t="s">
        <v>8569</v>
      </c>
      <c r="E852" s="862">
        <v>70.709999999999994</v>
      </c>
      <c r="F852" s="862">
        <v>5113946</v>
      </c>
      <c r="G852" s="862" t="s">
        <v>8570</v>
      </c>
      <c r="H852" s="1022" t="s">
        <v>2870</v>
      </c>
      <c r="I852" s="274" t="s">
        <v>8571</v>
      </c>
      <c r="J852" s="274" t="s">
        <v>8572</v>
      </c>
      <c r="K852" s="862" t="s">
        <v>824</v>
      </c>
      <c r="L852" s="862" t="s">
        <v>6172</v>
      </c>
    </row>
    <row r="853" spans="1:12">
      <c r="A853" s="1008">
        <v>850</v>
      </c>
      <c r="B853" s="1008" t="s">
        <v>8573</v>
      </c>
      <c r="C853" s="1008" t="s">
        <v>12080</v>
      </c>
      <c r="D853" s="305" t="s">
        <v>8574</v>
      </c>
      <c r="E853" s="305">
        <v>17.75</v>
      </c>
      <c r="F853" s="305">
        <v>5108357</v>
      </c>
      <c r="G853" s="305" t="s">
        <v>8575</v>
      </c>
      <c r="H853" s="1020" t="s">
        <v>2870</v>
      </c>
      <c r="I853" s="1008" t="s">
        <v>8576</v>
      </c>
      <c r="J853" s="1008" t="s">
        <v>8577</v>
      </c>
      <c r="K853" s="305" t="s">
        <v>1179</v>
      </c>
      <c r="L853" s="305" t="s">
        <v>2948</v>
      </c>
    </row>
    <row r="854" spans="1:12" ht="45">
      <c r="A854" s="274">
        <v>851</v>
      </c>
      <c r="B854" s="274" t="s">
        <v>3077</v>
      </c>
      <c r="C854" s="274" t="s">
        <v>2867</v>
      </c>
      <c r="D854" s="862" t="s">
        <v>3078</v>
      </c>
      <c r="E854" s="862">
        <v>609.64</v>
      </c>
      <c r="F854" s="862">
        <v>2112868</v>
      </c>
      <c r="G854" s="862" t="s">
        <v>6202</v>
      </c>
      <c r="H854" s="1022" t="s">
        <v>5966</v>
      </c>
      <c r="I854" s="274" t="s">
        <v>8580</v>
      </c>
      <c r="J854" s="274" t="s">
        <v>11981</v>
      </c>
      <c r="K854" s="862" t="s">
        <v>1179</v>
      </c>
      <c r="L854" s="862" t="s">
        <v>3080</v>
      </c>
    </row>
    <row r="855" spans="1:12" ht="24">
      <c r="A855" s="1008">
        <v>852</v>
      </c>
      <c r="B855" s="1008" t="s">
        <v>8578</v>
      </c>
      <c r="C855" s="1008" t="s">
        <v>12080</v>
      </c>
      <c r="D855" s="305" t="s">
        <v>8579</v>
      </c>
      <c r="E855" s="305">
        <v>28.17</v>
      </c>
      <c r="F855" s="305">
        <v>5031869</v>
      </c>
      <c r="G855" s="305" t="s">
        <v>8544</v>
      </c>
      <c r="H855" s="305" t="s">
        <v>5872</v>
      </c>
      <c r="I855" s="1008" t="s">
        <v>8580</v>
      </c>
      <c r="J855" s="1008" t="s">
        <v>8581</v>
      </c>
      <c r="K855" s="305" t="s">
        <v>1202</v>
      </c>
      <c r="L855" s="305" t="s">
        <v>3268</v>
      </c>
    </row>
    <row r="856" spans="1:12">
      <c r="A856" s="274">
        <v>853</v>
      </c>
      <c r="B856" s="274" t="s">
        <v>8582</v>
      </c>
      <c r="C856" s="274" t="s">
        <v>12080</v>
      </c>
      <c r="D856" s="862" t="s">
        <v>8583</v>
      </c>
      <c r="E856" s="862">
        <v>90.74</v>
      </c>
      <c r="F856" s="862">
        <v>5402166</v>
      </c>
      <c r="G856" s="862" t="s">
        <v>8584</v>
      </c>
      <c r="H856" s="1022" t="s">
        <v>2870</v>
      </c>
      <c r="I856" s="274" t="s">
        <v>8580</v>
      </c>
      <c r="J856" s="274" t="s">
        <v>8581</v>
      </c>
      <c r="K856" s="862" t="s">
        <v>1239</v>
      </c>
      <c r="L856" s="862" t="s">
        <v>3002</v>
      </c>
    </row>
    <row r="857" spans="1:12" ht="45">
      <c r="A857" s="1008">
        <v>854</v>
      </c>
      <c r="B857" s="1008" t="s">
        <v>3081</v>
      </c>
      <c r="C857" s="1008" t="s">
        <v>2867</v>
      </c>
      <c r="D857" s="305" t="s">
        <v>7414</v>
      </c>
      <c r="E857" s="1019">
        <v>5060.62</v>
      </c>
      <c r="F857" s="305">
        <v>2112868</v>
      </c>
      <c r="G857" s="305" t="s">
        <v>6202</v>
      </c>
      <c r="H857" s="1020" t="s">
        <v>5966</v>
      </c>
      <c r="I857" s="1008" t="s">
        <v>8580</v>
      </c>
      <c r="J857" s="1008" t="s">
        <v>11981</v>
      </c>
      <c r="K857" s="305" t="s">
        <v>1179</v>
      </c>
      <c r="L857" s="305" t="s">
        <v>3084</v>
      </c>
    </row>
    <row r="858" spans="1:12" ht="45">
      <c r="A858" s="274">
        <v>855</v>
      </c>
      <c r="B858" s="274" t="s">
        <v>12483</v>
      </c>
      <c r="C858" s="274" t="s">
        <v>2867</v>
      </c>
      <c r="D858" s="862" t="s">
        <v>12484</v>
      </c>
      <c r="E858" s="1021">
        <v>18951.62</v>
      </c>
      <c r="F858" s="862">
        <v>2112868</v>
      </c>
      <c r="G858" s="862" t="s">
        <v>6202</v>
      </c>
      <c r="H858" s="1022" t="s">
        <v>5966</v>
      </c>
      <c r="I858" s="274" t="s">
        <v>8580</v>
      </c>
      <c r="J858" s="274" t="s">
        <v>11981</v>
      </c>
      <c r="K858" s="862" t="s">
        <v>1179</v>
      </c>
      <c r="L858" s="862" t="s">
        <v>11670</v>
      </c>
    </row>
    <row r="859" spans="1:12" ht="45">
      <c r="A859" s="1008">
        <v>856</v>
      </c>
      <c r="B859" s="1008" t="s">
        <v>3085</v>
      </c>
      <c r="C859" s="1008" t="s">
        <v>2867</v>
      </c>
      <c r="D859" s="305" t="s">
        <v>3086</v>
      </c>
      <c r="E859" s="1019">
        <v>3668.81</v>
      </c>
      <c r="F859" s="305">
        <v>2112868</v>
      </c>
      <c r="G859" s="305" t="s">
        <v>6202</v>
      </c>
      <c r="H859" s="1020" t="s">
        <v>5966</v>
      </c>
      <c r="I859" s="1008" t="s">
        <v>12485</v>
      </c>
      <c r="J859" s="1008" t="s">
        <v>12486</v>
      </c>
      <c r="K859" s="305" t="s">
        <v>1179</v>
      </c>
      <c r="L859" s="305" t="s">
        <v>3084</v>
      </c>
    </row>
    <row r="860" spans="1:12" ht="45">
      <c r="A860" s="274">
        <v>857</v>
      </c>
      <c r="B860" s="274" t="s">
        <v>3091</v>
      </c>
      <c r="C860" s="274" t="s">
        <v>2867</v>
      </c>
      <c r="D860" s="862" t="s">
        <v>12487</v>
      </c>
      <c r="E860" s="1021">
        <v>2753.68</v>
      </c>
      <c r="F860" s="862">
        <v>2112868</v>
      </c>
      <c r="G860" s="862" t="s">
        <v>6202</v>
      </c>
      <c r="H860" s="1022" t="s">
        <v>5966</v>
      </c>
      <c r="I860" s="274" t="s">
        <v>12488</v>
      </c>
      <c r="J860" s="274" t="s">
        <v>12216</v>
      </c>
      <c r="K860" s="862" t="s">
        <v>1179</v>
      </c>
      <c r="L860" s="862" t="s">
        <v>3094</v>
      </c>
    </row>
    <row r="861" spans="1:12" ht="45">
      <c r="A861" s="1008">
        <v>858</v>
      </c>
      <c r="B861" s="1008" t="s">
        <v>3088</v>
      </c>
      <c r="C861" s="1008" t="s">
        <v>2867</v>
      </c>
      <c r="D861" s="305" t="s">
        <v>12489</v>
      </c>
      <c r="E861" s="1019">
        <v>3581.18</v>
      </c>
      <c r="F861" s="305">
        <v>2112868</v>
      </c>
      <c r="G861" s="305" t="s">
        <v>6202</v>
      </c>
      <c r="H861" s="1020" t="s">
        <v>5966</v>
      </c>
      <c r="I861" s="1008" t="s">
        <v>12488</v>
      </c>
      <c r="J861" s="1008" t="s">
        <v>12216</v>
      </c>
      <c r="K861" s="305" t="s">
        <v>1179</v>
      </c>
      <c r="L861" s="305" t="s">
        <v>3080</v>
      </c>
    </row>
    <row r="862" spans="1:12" ht="24">
      <c r="A862" s="274">
        <v>859</v>
      </c>
      <c r="B862" s="274" t="s">
        <v>12490</v>
      </c>
      <c r="C862" s="274" t="s">
        <v>2867</v>
      </c>
      <c r="D862" s="862" t="s">
        <v>3710</v>
      </c>
      <c r="E862" s="1021">
        <v>10550.97</v>
      </c>
      <c r="F862" s="862">
        <v>5210402</v>
      </c>
      <c r="G862" s="862" t="s">
        <v>11781</v>
      </c>
      <c r="H862" s="862" t="s">
        <v>5872</v>
      </c>
      <c r="I862" s="274" t="s">
        <v>12491</v>
      </c>
      <c r="J862" s="274" t="s">
        <v>12492</v>
      </c>
      <c r="K862" s="862" t="s">
        <v>1234</v>
      </c>
      <c r="L862" s="862" t="s">
        <v>7200</v>
      </c>
    </row>
    <row r="863" spans="1:12">
      <c r="A863" s="1008">
        <v>860</v>
      </c>
      <c r="B863" s="1008" t="s">
        <v>3098</v>
      </c>
      <c r="C863" s="1008" t="s">
        <v>2867</v>
      </c>
      <c r="D863" s="305" t="s">
        <v>3099</v>
      </c>
      <c r="E863" s="1019">
        <v>4057.47</v>
      </c>
      <c r="F863" s="305">
        <v>5100038</v>
      </c>
      <c r="G863" s="305" t="s">
        <v>12077</v>
      </c>
      <c r="H863" s="1020" t="s">
        <v>2870</v>
      </c>
      <c r="I863" s="1008" t="s">
        <v>12491</v>
      </c>
      <c r="J863" s="1008" t="s">
        <v>12492</v>
      </c>
      <c r="K863" s="305" t="s">
        <v>1234</v>
      </c>
      <c r="L863" s="305" t="s">
        <v>1234</v>
      </c>
    </row>
    <row r="864" spans="1:12">
      <c r="A864" s="274">
        <v>861</v>
      </c>
      <c r="B864" s="274" t="s">
        <v>3095</v>
      </c>
      <c r="C864" s="274" t="s">
        <v>2867</v>
      </c>
      <c r="D864" s="862" t="s">
        <v>3096</v>
      </c>
      <c r="E864" s="1021">
        <v>5039.21</v>
      </c>
      <c r="F864" s="862">
        <v>5209552</v>
      </c>
      <c r="G864" s="862" t="s">
        <v>3097</v>
      </c>
      <c r="H864" s="1022" t="s">
        <v>2870</v>
      </c>
      <c r="I864" s="274" t="s">
        <v>12491</v>
      </c>
      <c r="J864" s="274" t="s">
        <v>12492</v>
      </c>
      <c r="K864" s="862" t="s">
        <v>1234</v>
      </c>
      <c r="L864" s="862" t="s">
        <v>3010</v>
      </c>
    </row>
    <row r="865" spans="1:12">
      <c r="A865" s="1008">
        <v>862</v>
      </c>
      <c r="B865" s="1008" t="s">
        <v>8585</v>
      </c>
      <c r="C865" s="1008" t="s">
        <v>12080</v>
      </c>
      <c r="D865" s="305" t="s">
        <v>8586</v>
      </c>
      <c r="E865" s="305">
        <v>28.65</v>
      </c>
      <c r="F865" s="305">
        <v>5102715</v>
      </c>
      <c r="G865" s="305" t="s">
        <v>8587</v>
      </c>
      <c r="H865" s="1020" t="s">
        <v>2870</v>
      </c>
      <c r="I865" s="1008" t="s">
        <v>8588</v>
      </c>
      <c r="J865" s="1008" t="s">
        <v>8589</v>
      </c>
      <c r="K865" s="305" t="s">
        <v>824</v>
      </c>
      <c r="L865" s="305" t="s">
        <v>6172</v>
      </c>
    </row>
    <row r="866" spans="1:12">
      <c r="A866" s="274">
        <v>863</v>
      </c>
      <c r="B866" s="274" t="s">
        <v>8590</v>
      </c>
      <c r="C866" s="274" t="s">
        <v>12080</v>
      </c>
      <c r="D866" s="862" t="s">
        <v>8591</v>
      </c>
      <c r="E866" s="862">
        <v>26.41</v>
      </c>
      <c r="F866" s="862">
        <v>4489659</v>
      </c>
      <c r="G866" s="862" t="s">
        <v>8592</v>
      </c>
      <c r="H866" s="1022" t="s">
        <v>2870</v>
      </c>
      <c r="I866" s="274" t="s">
        <v>8593</v>
      </c>
      <c r="J866" s="274" t="s">
        <v>8594</v>
      </c>
      <c r="K866" s="862" t="s">
        <v>824</v>
      </c>
      <c r="L866" s="862" t="s">
        <v>3273</v>
      </c>
    </row>
    <row r="867" spans="1:12">
      <c r="A867" s="1008">
        <v>864</v>
      </c>
      <c r="B867" s="1008" t="s">
        <v>8603</v>
      </c>
      <c r="C867" s="1008" t="s">
        <v>12080</v>
      </c>
      <c r="D867" s="305" t="s">
        <v>8476</v>
      </c>
      <c r="E867" s="305">
        <v>245.16</v>
      </c>
      <c r="F867" s="305">
        <v>2881934</v>
      </c>
      <c r="G867" s="305" t="s">
        <v>6749</v>
      </c>
      <c r="H867" s="1020" t="s">
        <v>2870</v>
      </c>
      <c r="I867" s="1008" t="s">
        <v>8598</v>
      </c>
      <c r="J867" s="1008" t="s">
        <v>8604</v>
      </c>
      <c r="K867" s="305" t="s">
        <v>1239</v>
      </c>
      <c r="L867" s="305" t="s">
        <v>5899</v>
      </c>
    </row>
    <row r="868" spans="1:12">
      <c r="A868" s="274">
        <v>865</v>
      </c>
      <c r="B868" s="274" t="s">
        <v>8600</v>
      </c>
      <c r="C868" s="274" t="s">
        <v>12080</v>
      </c>
      <c r="D868" s="862" t="s">
        <v>8601</v>
      </c>
      <c r="E868" s="862">
        <v>65.05</v>
      </c>
      <c r="F868" s="862">
        <v>5039932</v>
      </c>
      <c r="G868" s="862" t="s">
        <v>8602</v>
      </c>
      <c r="H868" s="1022" t="s">
        <v>2870</v>
      </c>
      <c r="I868" s="274" t="s">
        <v>8598</v>
      </c>
      <c r="J868" s="274" t="s">
        <v>8599</v>
      </c>
      <c r="K868" s="862" t="s">
        <v>1265</v>
      </c>
      <c r="L868" s="862" t="s">
        <v>4421</v>
      </c>
    </row>
    <row r="869" spans="1:12" ht="24">
      <c r="A869" s="1008">
        <v>866</v>
      </c>
      <c r="B869" s="1008" t="s">
        <v>8595</v>
      </c>
      <c r="C869" s="1008" t="s">
        <v>12080</v>
      </c>
      <c r="D869" s="305" t="s">
        <v>8596</v>
      </c>
      <c r="E869" s="305">
        <v>26.75</v>
      </c>
      <c r="F869" s="305">
        <v>2848376</v>
      </c>
      <c r="G869" s="305" t="s">
        <v>8597</v>
      </c>
      <c r="H869" s="1020" t="s">
        <v>2870</v>
      </c>
      <c r="I869" s="1008" t="s">
        <v>8598</v>
      </c>
      <c r="J869" s="1008" t="s">
        <v>8599</v>
      </c>
      <c r="K869" s="305" t="s">
        <v>1202</v>
      </c>
      <c r="L869" s="305" t="s">
        <v>2961</v>
      </c>
    </row>
    <row r="870" spans="1:12" ht="24">
      <c r="A870" s="274">
        <v>867</v>
      </c>
      <c r="B870" s="274" t="s">
        <v>8605</v>
      </c>
      <c r="C870" s="274" t="s">
        <v>12080</v>
      </c>
      <c r="D870" s="862" t="s">
        <v>8606</v>
      </c>
      <c r="E870" s="862">
        <v>25.83</v>
      </c>
      <c r="F870" s="862">
        <v>2562219</v>
      </c>
      <c r="G870" s="862" t="s">
        <v>8607</v>
      </c>
      <c r="H870" s="1022" t="s">
        <v>2870</v>
      </c>
      <c r="I870" s="274" t="s">
        <v>8608</v>
      </c>
      <c r="J870" s="274" t="s">
        <v>8609</v>
      </c>
      <c r="K870" s="862" t="s">
        <v>824</v>
      </c>
      <c r="L870" s="862" t="s">
        <v>7870</v>
      </c>
    </row>
    <row r="871" spans="1:12" ht="45">
      <c r="A871" s="1008">
        <v>868</v>
      </c>
      <c r="B871" s="1008" t="s">
        <v>12493</v>
      </c>
      <c r="C871" s="1008" t="s">
        <v>2867</v>
      </c>
      <c r="D871" s="305" t="s">
        <v>3586</v>
      </c>
      <c r="E871" s="305">
        <v>440.79</v>
      </c>
      <c r="F871" s="305">
        <v>5165407</v>
      </c>
      <c r="G871" s="305" t="s">
        <v>9640</v>
      </c>
      <c r="H871" s="1020" t="s">
        <v>5966</v>
      </c>
      <c r="I871" s="1008" t="s">
        <v>8608</v>
      </c>
      <c r="J871" s="1008" t="s">
        <v>12494</v>
      </c>
      <c r="K871" s="305" t="s">
        <v>1213</v>
      </c>
      <c r="L871" s="305" t="s">
        <v>3105</v>
      </c>
    </row>
    <row r="872" spans="1:12" ht="45">
      <c r="A872" s="274">
        <v>869</v>
      </c>
      <c r="B872" s="274" t="s">
        <v>3102</v>
      </c>
      <c r="C872" s="274" t="s">
        <v>2867</v>
      </c>
      <c r="D872" s="862" t="s">
        <v>3103</v>
      </c>
      <c r="E872" s="1021">
        <v>1151.26</v>
      </c>
      <c r="F872" s="862">
        <v>5165407</v>
      </c>
      <c r="G872" s="862" t="s">
        <v>9640</v>
      </c>
      <c r="H872" s="1022" t="s">
        <v>5966</v>
      </c>
      <c r="I872" s="274" t="s">
        <v>8608</v>
      </c>
      <c r="J872" s="274" t="s">
        <v>12494</v>
      </c>
      <c r="K872" s="862" t="s">
        <v>1213</v>
      </c>
      <c r="L872" s="862" t="s">
        <v>3105</v>
      </c>
    </row>
    <row r="873" spans="1:12" ht="24">
      <c r="A873" s="1008">
        <v>870</v>
      </c>
      <c r="B873" s="1008" t="s">
        <v>3110</v>
      </c>
      <c r="C873" s="1008" t="s">
        <v>2867</v>
      </c>
      <c r="D873" s="305" t="s">
        <v>3107</v>
      </c>
      <c r="E873" s="1019">
        <v>1744.17</v>
      </c>
      <c r="F873" s="305">
        <v>6300693</v>
      </c>
      <c r="G873" s="305" t="s">
        <v>3111</v>
      </c>
      <c r="H873" s="1020" t="s">
        <v>2870</v>
      </c>
      <c r="I873" s="1008" t="s">
        <v>12495</v>
      </c>
      <c r="J873" s="1008" t="s">
        <v>12355</v>
      </c>
      <c r="K873" s="305" t="s">
        <v>1202</v>
      </c>
      <c r="L873" s="305" t="s">
        <v>3109</v>
      </c>
    </row>
    <row r="874" spans="1:12" ht="45">
      <c r="A874" s="274">
        <v>871</v>
      </c>
      <c r="B874" s="274" t="s">
        <v>3106</v>
      </c>
      <c r="C874" s="274" t="s">
        <v>2867</v>
      </c>
      <c r="D874" s="862" t="s">
        <v>3107</v>
      </c>
      <c r="E874" s="1021">
        <v>12773.96</v>
      </c>
      <c r="F874" s="862">
        <v>5228026</v>
      </c>
      <c r="G874" s="862" t="s">
        <v>12496</v>
      </c>
      <c r="H874" s="1022" t="s">
        <v>5966</v>
      </c>
      <c r="I874" s="274" t="s">
        <v>12495</v>
      </c>
      <c r="J874" s="274" t="s">
        <v>12355</v>
      </c>
      <c r="K874" s="862" t="s">
        <v>1202</v>
      </c>
      <c r="L874" s="862" t="s">
        <v>3109</v>
      </c>
    </row>
    <row r="875" spans="1:12">
      <c r="A875" s="1008">
        <v>872</v>
      </c>
      <c r="B875" s="1008" t="s">
        <v>12497</v>
      </c>
      <c r="C875" s="1008" t="s">
        <v>2867</v>
      </c>
      <c r="D875" s="305" t="s">
        <v>8045</v>
      </c>
      <c r="E875" s="305">
        <v>309.73</v>
      </c>
      <c r="F875" s="305">
        <v>5279216</v>
      </c>
      <c r="G875" s="305" t="s">
        <v>12004</v>
      </c>
      <c r="H875" s="1020" t="s">
        <v>2870</v>
      </c>
      <c r="I875" s="1008" t="s">
        <v>12495</v>
      </c>
      <c r="J875" s="1008" t="s">
        <v>12498</v>
      </c>
      <c r="K875" s="305" t="s">
        <v>1265</v>
      </c>
      <c r="L875" s="305" t="s">
        <v>4598</v>
      </c>
    </row>
    <row r="876" spans="1:12">
      <c r="A876" s="274">
        <v>873</v>
      </c>
      <c r="B876" s="274" t="s">
        <v>12499</v>
      </c>
      <c r="C876" s="274" t="s">
        <v>2867</v>
      </c>
      <c r="D876" s="862" t="s">
        <v>12500</v>
      </c>
      <c r="E876" s="1021">
        <v>1184.3599999999999</v>
      </c>
      <c r="F876" s="862">
        <v>5334853</v>
      </c>
      <c r="G876" s="862" t="s">
        <v>12501</v>
      </c>
      <c r="H876" s="1022" t="s">
        <v>2870</v>
      </c>
      <c r="I876" s="274" t="s">
        <v>12495</v>
      </c>
      <c r="J876" s="274" t="s">
        <v>12498</v>
      </c>
      <c r="K876" s="862" t="s">
        <v>1234</v>
      </c>
      <c r="L876" s="862" t="s">
        <v>1234</v>
      </c>
    </row>
    <row r="877" spans="1:12">
      <c r="A877" s="1008">
        <v>874</v>
      </c>
      <c r="B877" s="1008" t="s">
        <v>12502</v>
      </c>
      <c r="C877" s="1008" t="s">
        <v>12080</v>
      </c>
      <c r="D877" s="305" t="s">
        <v>3096</v>
      </c>
      <c r="E877" s="305">
        <v>26.56</v>
      </c>
      <c r="F877" s="305">
        <v>5005221</v>
      </c>
      <c r="G877" s="305" t="s">
        <v>8611</v>
      </c>
      <c r="H877" s="1020" t="s">
        <v>2870</v>
      </c>
      <c r="I877" s="1008" t="s">
        <v>8612</v>
      </c>
      <c r="J877" s="1008" t="s">
        <v>8613</v>
      </c>
      <c r="K877" s="305" t="s">
        <v>2022</v>
      </c>
      <c r="L877" s="305" t="s">
        <v>3542</v>
      </c>
    </row>
    <row r="878" spans="1:12">
      <c r="A878" s="274">
        <v>875</v>
      </c>
      <c r="B878" s="274" t="s">
        <v>12503</v>
      </c>
      <c r="C878" s="274" t="s">
        <v>2867</v>
      </c>
      <c r="D878" s="862" t="s">
        <v>8950</v>
      </c>
      <c r="E878" s="862">
        <v>281.38</v>
      </c>
      <c r="F878" s="862">
        <v>2003732</v>
      </c>
      <c r="G878" s="862" t="s">
        <v>3114</v>
      </c>
      <c r="H878" s="1022" t="s">
        <v>2870</v>
      </c>
      <c r="I878" s="274" t="s">
        <v>8612</v>
      </c>
      <c r="J878" s="274" t="s">
        <v>12504</v>
      </c>
      <c r="K878" s="862" t="s">
        <v>1173</v>
      </c>
      <c r="L878" s="862" t="s">
        <v>1184</v>
      </c>
    </row>
    <row r="879" spans="1:12" ht="24">
      <c r="A879" s="1008">
        <v>876</v>
      </c>
      <c r="B879" s="1008" t="s">
        <v>3112</v>
      </c>
      <c r="C879" s="1008" t="s">
        <v>2867</v>
      </c>
      <c r="D879" s="305" t="s">
        <v>12505</v>
      </c>
      <c r="E879" s="305">
        <v>644.87</v>
      </c>
      <c r="F879" s="305">
        <v>2003732</v>
      </c>
      <c r="G879" s="305" t="s">
        <v>3114</v>
      </c>
      <c r="H879" s="1020" t="s">
        <v>2870</v>
      </c>
      <c r="I879" s="1008" t="s">
        <v>8612</v>
      </c>
      <c r="J879" s="1008" t="s">
        <v>12504</v>
      </c>
      <c r="K879" s="305" t="s">
        <v>1173</v>
      </c>
      <c r="L879" s="305" t="s">
        <v>1184</v>
      </c>
    </row>
    <row r="880" spans="1:12" ht="45">
      <c r="A880" s="274">
        <v>877</v>
      </c>
      <c r="B880" s="274" t="s">
        <v>12506</v>
      </c>
      <c r="C880" s="274" t="s">
        <v>2867</v>
      </c>
      <c r="D880" s="862" t="s">
        <v>11041</v>
      </c>
      <c r="E880" s="1021">
        <v>2723.93</v>
      </c>
      <c r="F880" s="862">
        <v>5618339</v>
      </c>
      <c r="G880" s="862" t="s">
        <v>11042</v>
      </c>
      <c r="H880" s="1022" t="s">
        <v>5966</v>
      </c>
      <c r="I880" s="274" t="s">
        <v>8616</v>
      </c>
      <c r="J880" s="274" t="s">
        <v>11997</v>
      </c>
      <c r="K880" s="862" t="s">
        <v>1759</v>
      </c>
      <c r="L880" s="862" t="s">
        <v>3684</v>
      </c>
    </row>
    <row r="881" spans="1:12" ht="45">
      <c r="A881" s="1008">
        <v>878</v>
      </c>
      <c r="B881" s="1008" t="s">
        <v>3115</v>
      </c>
      <c r="C881" s="1008" t="s">
        <v>2867</v>
      </c>
      <c r="D881" s="305" t="s">
        <v>6661</v>
      </c>
      <c r="E881" s="1019">
        <v>2759.82</v>
      </c>
      <c r="F881" s="305">
        <v>5892295</v>
      </c>
      <c r="G881" s="305" t="s">
        <v>3117</v>
      </c>
      <c r="H881" s="1020" t="s">
        <v>5966</v>
      </c>
      <c r="I881" s="1008" t="s">
        <v>8616</v>
      </c>
      <c r="J881" s="1008" t="s">
        <v>11997</v>
      </c>
      <c r="K881" s="305" t="s">
        <v>1270</v>
      </c>
      <c r="L881" s="305" t="s">
        <v>3118</v>
      </c>
    </row>
    <row r="882" spans="1:12">
      <c r="A882" s="274">
        <v>879</v>
      </c>
      <c r="B882" s="274" t="s">
        <v>12507</v>
      </c>
      <c r="C882" s="274" t="s">
        <v>2867</v>
      </c>
      <c r="D882" s="862" t="s">
        <v>9730</v>
      </c>
      <c r="E882" s="862">
        <v>390.96</v>
      </c>
      <c r="F882" s="862">
        <v>5261198</v>
      </c>
      <c r="G882" s="862" t="s">
        <v>9731</v>
      </c>
      <c r="H882" s="1022" t="s">
        <v>2870</v>
      </c>
      <c r="I882" s="274" t="s">
        <v>8616</v>
      </c>
      <c r="J882" s="274" t="s">
        <v>11997</v>
      </c>
      <c r="K882" s="862" t="s">
        <v>1202</v>
      </c>
      <c r="L882" s="862" t="s">
        <v>9732</v>
      </c>
    </row>
    <row r="883" spans="1:12" ht="45">
      <c r="A883" s="1008">
        <v>880</v>
      </c>
      <c r="B883" s="1008" t="s">
        <v>8614</v>
      </c>
      <c r="C883" s="1008" t="s">
        <v>12080</v>
      </c>
      <c r="D883" s="305" t="s">
        <v>6766</v>
      </c>
      <c r="E883" s="305">
        <v>289.31</v>
      </c>
      <c r="F883" s="305">
        <v>5015243</v>
      </c>
      <c r="G883" s="305" t="s">
        <v>8615</v>
      </c>
      <c r="H883" s="1020" t="s">
        <v>5966</v>
      </c>
      <c r="I883" s="1008" t="s">
        <v>8616</v>
      </c>
      <c r="J883" s="1008" t="s">
        <v>8617</v>
      </c>
      <c r="K883" s="305" t="s">
        <v>1202</v>
      </c>
      <c r="L883" s="305" t="s">
        <v>3006</v>
      </c>
    </row>
    <row r="884" spans="1:12" ht="45">
      <c r="A884" s="274">
        <v>881</v>
      </c>
      <c r="B884" s="274" t="s">
        <v>12508</v>
      </c>
      <c r="C884" s="274" t="s">
        <v>2867</v>
      </c>
      <c r="D884" s="862" t="s">
        <v>3474</v>
      </c>
      <c r="E884" s="862">
        <v>49.07</v>
      </c>
      <c r="F884" s="862">
        <v>2855119</v>
      </c>
      <c r="G884" s="862" t="s">
        <v>7625</v>
      </c>
      <c r="H884" s="1022" t="s">
        <v>5966</v>
      </c>
      <c r="I884" s="274" t="s">
        <v>8616</v>
      </c>
      <c r="J884" s="274" t="s">
        <v>11997</v>
      </c>
      <c r="K884" s="862" t="s">
        <v>3389</v>
      </c>
      <c r="L884" s="862" t="s">
        <v>12509</v>
      </c>
    </row>
    <row r="885" spans="1:12" ht="45">
      <c r="A885" s="1008">
        <v>882</v>
      </c>
      <c r="B885" s="1008" t="s">
        <v>12510</v>
      </c>
      <c r="C885" s="1008" t="s">
        <v>2867</v>
      </c>
      <c r="D885" s="305" t="s">
        <v>12008</v>
      </c>
      <c r="E885" s="1019">
        <v>9349.19</v>
      </c>
      <c r="F885" s="305">
        <v>5495229</v>
      </c>
      <c r="G885" s="305" t="s">
        <v>12009</v>
      </c>
      <c r="H885" s="1020" t="s">
        <v>5966</v>
      </c>
      <c r="I885" s="1008" t="s">
        <v>8616</v>
      </c>
      <c r="J885" s="1008" t="s">
        <v>11997</v>
      </c>
      <c r="K885" s="305" t="s">
        <v>1179</v>
      </c>
      <c r="L885" s="305" t="s">
        <v>3542</v>
      </c>
    </row>
    <row r="886" spans="1:12">
      <c r="A886" s="274">
        <v>883</v>
      </c>
      <c r="B886" s="274" t="s">
        <v>3119</v>
      </c>
      <c r="C886" s="274" t="s">
        <v>2867</v>
      </c>
      <c r="D886" s="862" t="s">
        <v>3120</v>
      </c>
      <c r="E886" s="1021">
        <v>4187.59</v>
      </c>
      <c r="F886" s="862">
        <v>2048221</v>
      </c>
      <c r="G886" s="862" t="s">
        <v>3121</v>
      </c>
      <c r="H886" s="1022" t="s">
        <v>2870</v>
      </c>
      <c r="I886" s="274" t="s">
        <v>8621</v>
      </c>
      <c r="J886" s="274" t="s">
        <v>12216</v>
      </c>
      <c r="K886" s="862" t="s">
        <v>1179</v>
      </c>
      <c r="L886" s="862" t="s">
        <v>10036</v>
      </c>
    </row>
    <row r="887" spans="1:12" ht="24">
      <c r="A887" s="1008">
        <v>884</v>
      </c>
      <c r="B887" s="1008" t="s">
        <v>8618</v>
      </c>
      <c r="C887" s="1008" t="s">
        <v>12080</v>
      </c>
      <c r="D887" s="305" t="s">
        <v>8619</v>
      </c>
      <c r="E887" s="305">
        <v>43.47</v>
      </c>
      <c r="F887" s="305">
        <v>5025397</v>
      </c>
      <c r="G887" s="305" t="s">
        <v>8620</v>
      </c>
      <c r="H887" s="305" t="s">
        <v>5872</v>
      </c>
      <c r="I887" s="1008" t="s">
        <v>8621</v>
      </c>
      <c r="J887" s="1008" t="s">
        <v>8622</v>
      </c>
      <c r="K887" s="305" t="s">
        <v>1265</v>
      </c>
      <c r="L887" s="305" t="s">
        <v>3150</v>
      </c>
    </row>
    <row r="888" spans="1:12" ht="24">
      <c r="A888" s="274">
        <v>885</v>
      </c>
      <c r="B888" s="274" t="s">
        <v>3123</v>
      </c>
      <c r="C888" s="274" t="s">
        <v>2867</v>
      </c>
      <c r="D888" s="862" t="s">
        <v>3124</v>
      </c>
      <c r="E888" s="1021">
        <v>1468.49</v>
      </c>
      <c r="F888" s="862">
        <v>5315891</v>
      </c>
      <c r="G888" s="862" t="s">
        <v>3125</v>
      </c>
      <c r="H888" s="1022" t="s">
        <v>2870</v>
      </c>
      <c r="I888" s="274" t="s">
        <v>12511</v>
      </c>
      <c r="J888" s="274" t="s">
        <v>12512</v>
      </c>
      <c r="K888" s="862" t="s">
        <v>1265</v>
      </c>
      <c r="L888" s="862" t="s">
        <v>3126</v>
      </c>
    </row>
    <row r="889" spans="1:12" ht="24">
      <c r="A889" s="1008">
        <v>886</v>
      </c>
      <c r="B889" s="1008" t="s">
        <v>12513</v>
      </c>
      <c r="C889" s="1008" t="s">
        <v>2867</v>
      </c>
      <c r="D889" s="305" t="s">
        <v>12040</v>
      </c>
      <c r="E889" s="1019">
        <v>7348.21</v>
      </c>
      <c r="F889" s="305">
        <v>5035503</v>
      </c>
      <c r="G889" s="305" t="s">
        <v>12041</v>
      </c>
      <c r="H889" s="305" t="s">
        <v>5872</v>
      </c>
      <c r="I889" s="1008" t="s">
        <v>12514</v>
      </c>
      <c r="J889" s="1008" t="s">
        <v>12515</v>
      </c>
      <c r="K889" s="305" t="s">
        <v>1179</v>
      </c>
      <c r="L889" s="305" t="s">
        <v>3139</v>
      </c>
    </row>
    <row r="890" spans="1:12">
      <c r="A890" s="274">
        <v>887</v>
      </c>
      <c r="B890" s="274" t="s">
        <v>3133</v>
      </c>
      <c r="C890" s="274" t="s">
        <v>2867</v>
      </c>
      <c r="D890" s="862" t="s">
        <v>8637</v>
      </c>
      <c r="E890" s="862">
        <v>365.43</v>
      </c>
      <c r="F890" s="862">
        <v>5542936</v>
      </c>
      <c r="G890" s="862" t="s">
        <v>3135</v>
      </c>
      <c r="H890" s="1022" t="s">
        <v>2870</v>
      </c>
      <c r="I890" s="274" t="s">
        <v>12516</v>
      </c>
      <c r="J890" s="274" t="s">
        <v>12181</v>
      </c>
      <c r="K890" s="862" t="s">
        <v>1179</v>
      </c>
      <c r="L890" s="862" t="s">
        <v>3080</v>
      </c>
    </row>
    <row r="891" spans="1:12" ht="24">
      <c r="A891" s="1008">
        <v>888</v>
      </c>
      <c r="B891" s="1008" t="s">
        <v>3130</v>
      </c>
      <c r="C891" s="1008" t="s">
        <v>2867</v>
      </c>
      <c r="D891" s="305" t="s">
        <v>12517</v>
      </c>
      <c r="E891" s="305">
        <v>920.63</v>
      </c>
      <c r="F891" s="305">
        <v>5542979</v>
      </c>
      <c r="G891" s="305" t="s">
        <v>3132</v>
      </c>
      <c r="H891" s="1020" t="s">
        <v>2870</v>
      </c>
      <c r="I891" s="1008" t="s">
        <v>12516</v>
      </c>
      <c r="J891" s="1008" t="s">
        <v>12181</v>
      </c>
      <c r="K891" s="305" t="s">
        <v>1179</v>
      </c>
      <c r="L891" s="305" t="s">
        <v>3080</v>
      </c>
    </row>
    <row r="892" spans="1:12">
      <c r="A892" s="274">
        <v>889</v>
      </c>
      <c r="B892" s="274" t="s">
        <v>8623</v>
      </c>
      <c r="C892" s="274" t="s">
        <v>12080</v>
      </c>
      <c r="D892" s="862" t="s">
        <v>8624</v>
      </c>
      <c r="E892" s="862">
        <v>90.72</v>
      </c>
      <c r="F892" s="862">
        <v>2091798</v>
      </c>
      <c r="G892" s="862" t="s">
        <v>6027</v>
      </c>
      <c r="H892" s="1022" t="s">
        <v>2870</v>
      </c>
      <c r="I892" s="274" t="s">
        <v>8625</v>
      </c>
      <c r="J892" s="274" t="s">
        <v>8626</v>
      </c>
      <c r="K892" s="862" t="s">
        <v>1179</v>
      </c>
      <c r="L892" s="862" t="s">
        <v>3182</v>
      </c>
    </row>
    <row r="893" spans="1:12">
      <c r="A893" s="1008">
        <v>890</v>
      </c>
      <c r="B893" s="1008" t="s">
        <v>8627</v>
      </c>
      <c r="C893" s="1008" t="s">
        <v>12080</v>
      </c>
      <c r="D893" s="305" t="s">
        <v>8628</v>
      </c>
      <c r="E893" s="305">
        <v>108.76</v>
      </c>
      <c r="F893" s="305">
        <v>5319331</v>
      </c>
      <c r="G893" s="305" t="s">
        <v>5877</v>
      </c>
      <c r="H893" s="1020" t="s">
        <v>2870</v>
      </c>
      <c r="I893" s="1008" t="s">
        <v>8629</v>
      </c>
      <c r="J893" s="1008" t="s">
        <v>8630</v>
      </c>
      <c r="K893" s="305" t="s">
        <v>1179</v>
      </c>
      <c r="L893" s="305" t="s">
        <v>3182</v>
      </c>
    </row>
    <row r="894" spans="1:12" ht="45">
      <c r="A894" s="274">
        <v>891</v>
      </c>
      <c r="B894" s="274" t="s">
        <v>8631</v>
      </c>
      <c r="C894" s="274" t="s">
        <v>12080</v>
      </c>
      <c r="D894" s="862" t="s">
        <v>8632</v>
      </c>
      <c r="E894" s="862">
        <v>151.03</v>
      </c>
      <c r="F894" s="862">
        <v>5384915</v>
      </c>
      <c r="G894" s="862" t="s">
        <v>8633</v>
      </c>
      <c r="H894" s="1022" t="s">
        <v>5966</v>
      </c>
      <c r="I894" s="274" t="s">
        <v>8634</v>
      </c>
      <c r="J894" s="274" t="s">
        <v>8635</v>
      </c>
      <c r="K894" s="862" t="s">
        <v>1213</v>
      </c>
      <c r="L894" s="862" t="s">
        <v>3105</v>
      </c>
    </row>
    <row r="895" spans="1:12">
      <c r="A895" s="1008">
        <v>892</v>
      </c>
      <c r="B895" s="1008" t="s">
        <v>3136</v>
      </c>
      <c r="C895" s="1008" t="s">
        <v>2867</v>
      </c>
      <c r="D895" s="305" t="s">
        <v>3137</v>
      </c>
      <c r="E895" s="1019">
        <v>12410.94</v>
      </c>
      <c r="F895" s="305">
        <v>5530725</v>
      </c>
      <c r="G895" s="305" t="s">
        <v>10268</v>
      </c>
      <c r="H895" s="1020" t="s">
        <v>2870</v>
      </c>
      <c r="I895" s="1008" t="s">
        <v>12518</v>
      </c>
      <c r="J895" s="1008" t="s">
        <v>12519</v>
      </c>
      <c r="K895" s="305" t="s">
        <v>1213</v>
      </c>
      <c r="L895" s="305" t="s">
        <v>3139</v>
      </c>
    </row>
    <row r="896" spans="1:12">
      <c r="A896" s="274">
        <v>893</v>
      </c>
      <c r="B896" s="274" t="s">
        <v>8636</v>
      </c>
      <c r="C896" s="274" t="s">
        <v>12080</v>
      </c>
      <c r="D896" s="862" t="s">
        <v>8637</v>
      </c>
      <c r="E896" s="862">
        <v>80.12</v>
      </c>
      <c r="F896" s="862">
        <v>5003105</v>
      </c>
      <c r="G896" s="862" t="s">
        <v>8638</v>
      </c>
      <c r="H896" s="1022" t="s">
        <v>2870</v>
      </c>
      <c r="I896" s="274" t="s">
        <v>8639</v>
      </c>
      <c r="J896" s="274" t="s">
        <v>8640</v>
      </c>
      <c r="K896" s="862" t="s">
        <v>1239</v>
      </c>
      <c r="L896" s="862" t="s">
        <v>3163</v>
      </c>
    </row>
    <row r="897" spans="1:12">
      <c r="A897" s="1008">
        <v>894</v>
      </c>
      <c r="B897" s="1008" t="s">
        <v>12520</v>
      </c>
      <c r="C897" s="1008" t="s">
        <v>12080</v>
      </c>
      <c r="D897" s="305" t="s">
        <v>6168</v>
      </c>
      <c r="E897" s="305">
        <v>53.16</v>
      </c>
      <c r="F897" s="305">
        <v>5431913</v>
      </c>
      <c r="G897" s="305" t="s">
        <v>12521</v>
      </c>
      <c r="H897" s="1020" t="s">
        <v>2870</v>
      </c>
      <c r="I897" s="1008" t="s">
        <v>12522</v>
      </c>
      <c r="J897" s="1008" t="s">
        <v>12523</v>
      </c>
      <c r="K897" s="305" t="s">
        <v>824</v>
      </c>
      <c r="L897" s="305" t="s">
        <v>6172</v>
      </c>
    </row>
    <row r="898" spans="1:12">
      <c r="A898" s="274">
        <v>895</v>
      </c>
      <c r="B898" s="274" t="s">
        <v>12524</v>
      </c>
      <c r="C898" s="274" t="s">
        <v>2867</v>
      </c>
      <c r="D898" s="862" t="s">
        <v>12525</v>
      </c>
      <c r="E898" s="1021">
        <v>5441.31</v>
      </c>
      <c r="F898" s="862">
        <v>5218101</v>
      </c>
      <c r="G898" s="862" t="s">
        <v>12526</v>
      </c>
      <c r="H898" s="1022" t="s">
        <v>2870</v>
      </c>
      <c r="I898" s="274" t="s">
        <v>12522</v>
      </c>
      <c r="J898" s="274" t="s">
        <v>12527</v>
      </c>
      <c r="K898" s="862" t="s">
        <v>1213</v>
      </c>
      <c r="L898" s="862" t="s">
        <v>4818</v>
      </c>
    </row>
    <row r="899" spans="1:12">
      <c r="A899" s="1008">
        <v>896</v>
      </c>
      <c r="B899" s="1008" t="s">
        <v>12528</v>
      </c>
      <c r="C899" s="1008" t="s">
        <v>2867</v>
      </c>
      <c r="D899" s="305" t="s">
        <v>12529</v>
      </c>
      <c r="E899" s="1019">
        <v>1357.05</v>
      </c>
      <c r="F899" s="305">
        <v>5515017</v>
      </c>
      <c r="G899" s="305" t="s">
        <v>12530</v>
      </c>
      <c r="H899" s="1020" t="s">
        <v>2870</v>
      </c>
      <c r="I899" s="1008" t="s">
        <v>12531</v>
      </c>
      <c r="J899" s="1008" t="s">
        <v>12532</v>
      </c>
      <c r="K899" s="305" t="s">
        <v>1207</v>
      </c>
      <c r="L899" s="305" t="s">
        <v>3022</v>
      </c>
    </row>
    <row r="900" spans="1:12">
      <c r="A900" s="274">
        <v>897</v>
      </c>
      <c r="B900" s="274" t="s">
        <v>3140</v>
      </c>
      <c r="C900" s="274" t="s">
        <v>2867</v>
      </c>
      <c r="D900" s="862" t="s">
        <v>3141</v>
      </c>
      <c r="E900" s="1021">
        <v>5270.88</v>
      </c>
      <c r="F900" s="862">
        <v>5625254</v>
      </c>
      <c r="G900" s="862" t="s">
        <v>12533</v>
      </c>
      <c r="H900" s="1022" t="s">
        <v>2870</v>
      </c>
      <c r="I900" s="274" t="s">
        <v>12531</v>
      </c>
      <c r="J900" s="274" t="s">
        <v>12532</v>
      </c>
      <c r="K900" s="862" t="s">
        <v>1207</v>
      </c>
      <c r="L900" s="862" t="s">
        <v>3143</v>
      </c>
    </row>
    <row r="901" spans="1:12" ht="24">
      <c r="A901" s="1008">
        <v>898</v>
      </c>
      <c r="B901" s="1008" t="s">
        <v>3144</v>
      </c>
      <c r="C901" s="1008" t="s">
        <v>2867</v>
      </c>
      <c r="D901" s="305" t="s">
        <v>3145</v>
      </c>
      <c r="E901" s="1019">
        <v>3663.2</v>
      </c>
      <c r="F901" s="305">
        <v>5269318</v>
      </c>
      <c r="G901" s="305" t="s">
        <v>12534</v>
      </c>
      <c r="H901" s="305" t="s">
        <v>5872</v>
      </c>
      <c r="I901" s="1008" t="s">
        <v>12531</v>
      </c>
      <c r="J901" s="1008" t="s">
        <v>12532</v>
      </c>
      <c r="K901" s="305" t="s">
        <v>1234</v>
      </c>
      <c r="L901" s="305" t="s">
        <v>1234</v>
      </c>
    </row>
    <row r="902" spans="1:12" ht="45">
      <c r="A902" s="274">
        <v>899</v>
      </c>
      <c r="B902" s="274" t="s">
        <v>12535</v>
      </c>
      <c r="C902" s="274" t="s">
        <v>2867</v>
      </c>
      <c r="D902" s="862" t="s">
        <v>10454</v>
      </c>
      <c r="E902" s="1021">
        <v>2100.5500000000002</v>
      </c>
      <c r="F902" s="862">
        <v>5351324</v>
      </c>
      <c r="G902" s="862" t="s">
        <v>10455</v>
      </c>
      <c r="H902" s="1022" t="s">
        <v>5966</v>
      </c>
      <c r="I902" s="274" t="s">
        <v>12536</v>
      </c>
      <c r="J902" s="274" t="s">
        <v>12537</v>
      </c>
      <c r="K902" s="862" t="s">
        <v>1234</v>
      </c>
      <c r="L902" s="862" t="s">
        <v>1234</v>
      </c>
    </row>
    <row r="903" spans="1:12">
      <c r="A903" s="1008">
        <v>900</v>
      </c>
      <c r="B903" s="1008" t="s">
        <v>12538</v>
      </c>
      <c r="C903" s="1008" t="s">
        <v>2867</v>
      </c>
      <c r="D903" s="305" t="s">
        <v>6846</v>
      </c>
      <c r="E903" s="305">
        <v>913.89</v>
      </c>
      <c r="F903" s="305">
        <v>5024021</v>
      </c>
      <c r="G903" s="305" t="s">
        <v>12026</v>
      </c>
      <c r="H903" s="1020" t="s">
        <v>2870</v>
      </c>
      <c r="I903" s="1008" t="s">
        <v>12539</v>
      </c>
      <c r="J903" s="1008" t="s">
        <v>12264</v>
      </c>
      <c r="K903" s="305" t="s">
        <v>1173</v>
      </c>
      <c r="L903" s="305" t="s">
        <v>5076</v>
      </c>
    </row>
    <row r="904" spans="1:12">
      <c r="A904" s="274">
        <v>901</v>
      </c>
      <c r="B904" s="274" t="s">
        <v>8641</v>
      </c>
      <c r="C904" s="274" t="s">
        <v>12080</v>
      </c>
      <c r="D904" s="862" t="s">
        <v>8642</v>
      </c>
      <c r="E904" s="862">
        <v>349.4</v>
      </c>
      <c r="F904" s="862">
        <v>5205581</v>
      </c>
      <c r="G904" s="862" t="s">
        <v>8643</v>
      </c>
      <c r="H904" s="1022" t="s">
        <v>2870</v>
      </c>
      <c r="I904" s="274" t="s">
        <v>8644</v>
      </c>
      <c r="J904" s="274" t="s">
        <v>8645</v>
      </c>
      <c r="K904" s="862" t="s">
        <v>1179</v>
      </c>
      <c r="L904" s="862" t="s">
        <v>3080</v>
      </c>
    </row>
    <row r="905" spans="1:12">
      <c r="A905" s="1008">
        <v>902</v>
      </c>
      <c r="B905" s="1008" t="s">
        <v>3155</v>
      </c>
      <c r="C905" s="1008" t="s">
        <v>2867</v>
      </c>
      <c r="D905" s="305" t="s">
        <v>3156</v>
      </c>
      <c r="E905" s="305">
        <v>100.42</v>
      </c>
      <c r="F905" s="305">
        <v>5060338</v>
      </c>
      <c r="G905" s="305" t="s">
        <v>7983</v>
      </c>
      <c r="H905" s="1020" t="s">
        <v>2870</v>
      </c>
      <c r="I905" s="1008" t="s">
        <v>8649</v>
      </c>
      <c r="J905" s="1008" t="s">
        <v>12540</v>
      </c>
      <c r="K905" s="305" t="s">
        <v>1213</v>
      </c>
      <c r="L905" s="305" t="s">
        <v>3105</v>
      </c>
    </row>
    <row r="906" spans="1:12">
      <c r="A906" s="274">
        <v>903</v>
      </c>
      <c r="B906" s="274" t="s">
        <v>3147</v>
      </c>
      <c r="C906" s="274" t="s">
        <v>2867</v>
      </c>
      <c r="D906" s="862" t="s">
        <v>12541</v>
      </c>
      <c r="E906" s="862">
        <v>194.58</v>
      </c>
      <c r="F906" s="862">
        <v>5102189</v>
      </c>
      <c r="G906" s="862" t="s">
        <v>3149</v>
      </c>
      <c r="H906" s="1022" t="s">
        <v>2870</v>
      </c>
      <c r="I906" s="274" t="s">
        <v>8649</v>
      </c>
      <c r="J906" s="274" t="s">
        <v>12540</v>
      </c>
      <c r="K906" s="862" t="s">
        <v>1265</v>
      </c>
      <c r="L906" s="862" t="s">
        <v>3150</v>
      </c>
    </row>
    <row r="907" spans="1:12" ht="24">
      <c r="A907" s="1008">
        <v>904</v>
      </c>
      <c r="B907" s="1008" t="s">
        <v>8646</v>
      </c>
      <c r="C907" s="1008" t="s">
        <v>12080</v>
      </c>
      <c r="D907" s="305" t="s">
        <v>8647</v>
      </c>
      <c r="E907" s="305">
        <v>72.290000000000006</v>
      </c>
      <c r="F907" s="305">
        <v>5445744</v>
      </c>
      <c r="G907" s="305" t="s">
        <v>8648</v>
      </c>
      <c r="H907" s="1020" t="s">
        <v>2870</v>
      </c>
      <c r="I907" s="1008" t="s">
        <v>8649</v>
      </c>
      <c r="J907" s="1008" t="s">
        <v>8650</v>
      </c>
      <c r="K907" s="305" t="s">
        <v>1179</v>
      </c>
      <c r="L907" s="305" t="s">
        <v>2948</v>
      </c>
    </row>
    <row r="908" spans="1:12">
      <c r="A908" s="274">
        <v>905</v>
      </c>
      <c r="B908" s="274" t="s">
        <v>3151</v>
      </c>
      <c r="C908" s="274" t="s">
        <v>2867</v>
      </c>
      <c r="D908" s="862" t="s">
        <v>12542</v>
      </c>
      <c r="E908" s="862">
        <v>586.08000000000004</v>
      </c>
      <c r="F908" s="862">
        <v>2877694</v>
      </c>
      <c r="G908" s="862" t="s">
        <v>3153</v>
      </c>
      <c r="H908" s="1022" t="s">
        <v>2870</v>
      </c>
      <c r="I908" s="274" t="s">
        <v>8649</v>
      </c>
      <c r="J908" s="274" t="s">
        <v>12543</v>
      </c>
      <c r="K908" s="862" t="s">
        <v>1809</v>
      </c>
      <c r="L908" s="862" t="s">
        <v>3154</v>
      </c>
    </row>
    <row r="909" spans="1:12">
      <c r="A909" s="1008">
        <v>906</v>
      </c>
      <c r="B909" s="1008" t="s">
        <v>12544</v>
      </c>
      <c r="C909" s="1008" t="s">
        <v>2867</v>
      </c>
      <c r="D909" s="305" t="s">
        <v>12545</v>
      </c>
      <c r="E909" s="305">
        <v>162.69999999999999</v>
      </c>
      <c r="F909" s="305">
        <v>5185181</v>
      </c>
      <c r="G909" s="305" t="s">
        <v>12546</v>
      </c>
      <c r="H909" s="1020" t="s">
        <v>2870</v>
      </c>
      <c r="I909" s="1008" t="s">
        <v>8649</v>
      </c>
      <c r="J909" s="1008" t="s">
        <v>12540</v>
      </c>
      <c r="K909" s="305" t="s">
        <v>1202</v>
      </c>
      <c r="L909" s="305" t="s">
        <v>3728</v>
      </c>
    </row>
    <row r="910" spans="1:12">
      <c r="A910" s="274">
        <v>907</v>
      </c>
      <c r="B910" s="274" t="s">
        <v>8651</v>
      </c>
      <c r="C910" s="274" t="s">
        <v>12080</v>
      </c>
      <c r="D910" s="862" t="s">
        <v>8652</v>
      </c>
      <c r="E910" s="862">
        <v>25.33</v>
      </c>
      <c r="F910" s="862">
        <v>5807697</v>
      </c>
      <c r="G910" s="862" t="s">
        <v>7882</v>
      </c>
      <c r="H910" s="1022" t="s">
        <v>2870</v>
      </c>
      <c r="I910" s="274" t="s">
        <v>8653</v>
      </c>
      <c r="J910" s="274" t="s">
        <v>8654</v>
      </c>
      <c r="K910" s="862" t="s">
        <v>824</v>
      </c>
      <c r="L910" s="862" t="s">
        <v>6172</v>
      </c>
    </row>
    <row r="911" spans="1:12" ht="45">
      <c r="A911" s="1008">
        <v>908</v>
      </c>
      <c r="B911" s="1008" t="s">
        <v>8655</v>
      </c>
      <c r="C911" s="1008" t="s">
        <v>12080</v>
      </c>
      <c r="D911" s="305" t="s">
        <v>8656</v>
      </c>
      <c r="E911" s="1019">
        <v>9282.76</v>
      </c>
      <c r="F911" s="305">
        <v>5084555</v>
      </c>
      <c r="G911" s="305" t="s">
        <v>8657</v>
      </c>
      <c r="H911" s="1020" t="s">
        <v>5966</v>
      </c>
      <c r="I911" s="1008" t="s">
        <v>8653</v>
      </c>
      <c r="J911" s="1008" t="s">
        <v>8654</v>
      </c>
      <c r="K911" s="305" t="s">
        <v>1759</v>
      </c>
      <c r="L911" s="305" t="s">
        <v>2908</v>
      </c>
    </row>
    <row r="912" spans="1:12">
      <c r="A912" s="274">
        <v>909</v>
      </c>
      <c r="B912" s="274" t="s">
        <v>8658</v>
      </c>
      <c r="C912" s="274" t="s">
        <v>12080</v>
      </c>
      <c r="D912" s="862" t="s">
        <v>8659</v>
      </c>
      <c r="E912" s="862">
        <v>490.15</v>
      </c>
      <c r="F912" s="862">
        <v>2862468</v>
      </c>
      <c r="G912" s="862" t="s">
        <v>6335</v>
      </c>
      <c r="H912" s="1022" t="s">
        <v>2870</v>
      </c>
      <c r="I912" s="274" t="s">
        <v>8660</v>
      </c>
      <c r="J912" s="274" t="s">
        <v>8661</v>
      </c>
      <c r="K912" s="862" t="s">
        <v>1179</v>
      </c>
      <c r="L912" s="862" t="s">
        <v>3475</v>
      </c>
    </row>
    <row r="913" spans="1:12">
      <c r="A913" s="1008">
        <v>910</v>
      </c>
      <c r="B913" s="1008" t="s">
        <v>12547</v>
      </c>
      <c r="C913" s="1008" t="s">
        <v>2867</v>
      </c>
      <c r="D913" s="305" t="s">
        <v>12548</v>
      </c>
      <c r="E913" s="1019">
        <v>7240.29</v>
      </c>
      <c r="F913" s="305">
        <v>2823616</v>
      </c>
      <c r="G913" s="305" t="s">
        <v>12549</v>
      </c>
      <c r="H913" s="1020" t="s">
        <v>2870</v>
      </c>
      <c r="I913" s="1008" t="s">
        <v>12550</v>
      </c>
      <c r="J913" s="1008" t="s">
        <v>12551</v>
      </c>
      <c r="K913" s="305" t="s">
        <v>2022</v>
      </c>
      <c r="L913" s="305" t="s">
        <v>12552</v>
      </c>
    </row>
    <row r="914" spans="1:12">
      <c r="A914" s="274">
        <v>911</v>
      </c>
      <c r="B914" s="274" t="s">
        <v>12553</v>
      </c>
      <c r="C914" s="274" t="s">
        <v>2867</v>
      </c>
      <c r="D914" s="862" t="s">
        <v>8160</v>
      </c>
      <c r="E914" s="1021">
        <v>1669.84</v>
      </c>
      <c r="F914" s="862">
        <v>2690209</v>
      </c>
      <c r="G914" s="862" t="s">
        <v>12554</v>
      </c>
      <c r="H914" s="1022" t="s">
        <v>2870</v>
      </c>
      <c r="I914" s="274" t="s">
        <v>12550</v>
      </c>
      <c r="J914" s="274" t="s">
        <v>12037</v>
      </c>
      <c r="K914" s="862" t="s">
        <v>1164</v>
      </c>
      <c r="L914" s="862" t="s">
        <v>7740</v>
      </c>
    </row>
    <row r="915" spans="1:12">
      <c r="A915" s="1008">
        <v>912</v>
      </c>
      <c r="B915" s="1008" t="s">
        <v>12555</v>
      </c>
      <c r="C915" s="1008" t="s">
        <v>12080</v>
      </c>
      <c r="D915" s="305" t="s">
        <v>6868</v>
      </c>
      <c r="E915" s="305">
        <v>25.73</v>
      </c>
      <c r="F915" s="305">
        <v>5026911</v>
      </c>
      <c r="G915" s="305" t="s">
        <v>12556</v>
      </c>
      <c r="H915" s="1020" t="s">
        <v>2870</v>
      </c>
      <c r="I915" s="1008" t="s">
        <v>12557</v>
      </c>
      <c r="J915" s="1008" t="s">
        <v>12558</v>
      </c>
      <c r="K915" s="305" t="s">
        <v>2022</v>
      </c>
      <c r="L915" s="305" t="s">
        <v>3235</v>
      </c>
    </row>
    <row r="916" spans="1:12" ht="24">
      <c r="A916" s="274">
        <v>913</v>
      </c>
      <c r="B916" s="274" t="s">
        <v>3164</v>
      </c>
      <c r="C916" s="274" t="s">
        <v>2867</v>
      </c>
      <c r="D916" s="862" t="s">
        <v>3165</v>
      </c>
      <c r="E916" s="862">
        <v>547.94000000000005</v>
      </c>
      <c r="F916" s="862">
        <v>2085976</v>
      </c>
      <c r="G916" s="862" t="s">
        <v>3166</v>
      </c>
      <c r="H916" s="1022" t="s">
        <v>2870</v>
      </c>
      <c r="I916" s="274" t="s">
        <v>12557</v>
      </c>
      <c r="J916" s="274" t="s">
        <v>12559</v>
      </c>
      <c r="K916" s="862" t="s">
        <v>1213</v>
      </c>
      <c r="L916" s="862" t="s">
        <v>3167</v>
      </c>
    </row>
    <row r="917" spans="1:12" ht="24">
      <c r="A917" s="1008">
        <v>914</v>
      </c>
      <c r="B917" s="1008" t="s">
        <v>12560</v>
      </c>
      <c r="C917" s="1008" t="s">
        <v>12080</v>
      </c>
      <c r="D917" s="305" t="s">
        <v>12561</v>
      </c>
      <c r="E917" s="305">
        <v>7.26</v>
      </c>
      <c r="F917" s="305">
        <v>4488954</v>
      </c>
      <c r="G917" s="305" t="s">
        <v>12562</v>
      </c>
      <c r="H917" s="1020" t="s">
        <v>2870</v>
      </c>
      <c r="I917" s="1008" t="s">
        <v>12563</v>
      </c>
      <c r="J917" s="1008" t="s">
        <v>12564</v>
      </c>
      <c r="K917" s="305" t="s">
        <v>824</v>
      </c>
      <c r="L917" s="305" t="s">
        <v>3273</v>
      </c>
    </row>
    <row r="918" spans="1:12">
      <c r="A918" s="274">
        <v>915</v>
      </c>
      <c r="B918" s="274" t="s">
        <v>8662</v>
      </c>
      <c r="C918" s="274" t="s">
        <v>12080</v>
      </c>
      <c r="D918" s="862" t="s">
        <v>8663</v>
      </c>
      <c r="E918" s="862">
        <v>200.63</v>
      </c>
      <c r="F918" s="862">
        <v>2819996</v>
      </c>
      <c r="G918" s="862" t="s">
        <v>6056</v>
      </c>
      <c r="H918" s="1022" t="s">
        <v>2870</v>
      </c>
      <c r="I918" s="274" t="s">
        <v>8664</v>
      </c>
      <c r="J918" s="274" t="s">
        <v>8665</v>
      </c>
      <c r="K918" s="862" t="s">
        <v>2022</v>
      </c>
      <c r="L918" s="862" t="s">
        <v>2903</v>
      </c>
    </row>
    <row r="919" spans="1:12">
      <c r="A919" s="1008">
        <v>916</v>
      </c>
      <c r="B919" s="1008" t="s">
        <v>8666</v>
      </c>
      <c r="C919" s="1008" t="s">
        <v>12080</v>
      </c>
      <c r="D919" s="305" t="s">
        <v>8667</v>
      </c>
      <c r="E919" s="305">
        <v>81.709999999999994</v>
      </c>
      <c r="F919" s="305">
        <v>2819996</v>
      </c>
      <c r="G919" s="305" t="s">
        <v>6056</v>
      </c>
      <c r="H919" s="1020" t="s">
        <v>2870</v>
      </c>
      <c r="I919" s="1008" t="s">
        <v>8664</v>
      </c>
      <c r="J919" s="1008" t="s">
        <v>8665</v>
      </c>
      <c r="K919" s="305" t="s">
        <v>1184</v>
      </c>
      <c r="L919" s="305" t="s">
        <v>12096</v>
      </c>
    </row>
    <row r="920" spans="1:12">
      <c r="A920" s="274">
        <v>917</v>
      </c>
      <c r="B920" s="274" t="s">
        <v>12565</v>
      </c>
      <c r="C920" s="274" t="s">
        <v>2867</v>
      </c>
      <c r="D920" s="862" t="s">
        <v>3197</v>
      </c>
      <c r="E920" s="1021">
        <v>9045.07</v>
      </c>
      <c r="F920" s="862">
        <v>5421624</v>
      </c>
      <c r="G920" s="862" t="s">
        <v>12566</v>
      </c>
      <c r="H920" s="1022" t="s">
        <v>2870</v>
      </c>
      <c r="I920" s="274" t="s">
        <v>12567</v>
      </c>
      <c r="J920" s="274" t="s">
        <v>12568</v>
      </c>
      <c r="K920" s="862" t="s">
        <v>1213</v>
      </c>
      <c r="L920" s="862" t="s">
        <v>12569</v>
      </c>
    </row>
    <row r="921" spans="1:12">
      <c r="A921" s="1008">
        <v>918</v>
      </c>
      <c r="B921" s="1008" t="s">
        <v>12570</v>
      </c>
      <c r="C921" s="1008" t="s">
        <v>2867</v>
      </c>
      <c r="D921" s="305" t="s">
        <v>12571</v>
      </c>
      <c r="E921" s="305">
        <v>599.58000000000004</v>
      </c>
      <c r="F921" s="305">
        <v>5421624</v>
      </c>
      <c r="G921" s="305" t="s">
        <v>12566</v>
      </c>
      <c r="H921" s="1020" t="s">
        <v>2870</v>
      </c>
      <c r="I921" s="1008" t="s">
        <v>12567</v>
      </c>
      <c r="J921" s="1008" t="s">
        <v>12568</v>
      </c>
      <c r="K921" s="305" t="s">
        <v>1213</v>
      </c>
      <c r="L921" s="305" t="s">
        <v>3409</v>
      </c>
    </row>
    <row r="922" spans="1:12" ht="24">
      <c r="A922" s="274">
        <v>919</v>
      </c>
      <c r="B922" s="274" t="s">
        <v>12572</v>
      </c>
      <c r="C922" s="274" t="s">
        <v>2867</v>
      </c>
      <c r="D922" s="862" t="s">
        <v>12573</v>
      </c>
      <c r="E922" s="1021">
        <v>3362.26</v>
      </c>
      <c r="F922" s="862">
        <v>5269318</v>
      </c>
      <c r="G922" s="862" t="s">
        <v>12534</v>
      </c>
      <c r="H922" s="862" t="s">
        <v>5872</v>
      </c>
      <c r="I922" s="274" t="s">
        <v>12567</v>
      </c>
      <c r="J922" s="274" t="s">
        <v>12568</v>
      </c>
      <c r="K922" s="862" t="s">
        <v>1234</v>
      </c>
      <c r="L922" s="862" t="s">
        <v>1234</v>
      </c>
    </row>
    <row r="923" spans="1:12">
      <c r="A923" s="1008">
        <v>920</v>
      </c>
      <c r="B923" s="1008" t="s">
        <v>12574</v>
      </c>
      <c r="C923" s="1008" t="s">
        <v>2867</v>
      </c>
      <c r="D923" s="305" t="s">
        <v>12575</v>
      </c>
      <c r="E923" s="1019">
        <v>5376.5</v>
      </c>
      <c r="F923" s="305">
        <v>5421624</v>
      </c>
      <c r="G923" s="305" t="s">
        <v>12566</v>
      </c>
      <c r="H923" s="1020" t="s">
        <v>2870</v>
      </c>
      <c r="I923" s="1008" t="s">
        <v>12567</v>
      </c>
      <c r="J923" s="1008" t="s">
        <v>12568</v>
      </c>
      <c r="K923" s="305" t="s">
        <v>1213</v>
      </c>
      <c r="L923" s="305" t="s">
        <v>12569</v>
      </c>
    </row>
    <row r="924" spans="1:12">
      <c r="A924" s="274">
        <v>921</v>
      </c>
      <c r="B924" s="274" t="s">
        <v>3168</v>
      </c>
      <c r="C924" s="274" t="s">
        <v>2867</v>
      </c>
      <c r="D924" s="862" t="s">
        <v>3169</v>
      </c>
      <c r="E924" s="1021">
        <v>7178.19</v>
      </c>
      <c r="F924" s="862">
        <v>5108659</v>
      </c>
      <c r="G924" s="862" t="s">
        <v>3170</v>
      </c>
      <c r="H924" s="1022" t="s">
        <v>2870</v>
      </c>
      <c r="I924" s="274" t="s">
        <v>12576</v>
      </c>
      <c r="J924" s="274" t="s">
        <v>12577</v>
      </c>
      <c r="K924" s="862" t="s">
        <v>1184</v>
      </c>
      <c r="L924" s="862" t="s">
        <v>3171</v>
      </c>
    </row>
    <row r="925" spans="1:12">
      <c r="A925" s="1008">
        <v>922</v>
      </c>
      <c r="B925" s="1008" t="s">
        <v>3172</v>
      </c>
      <c r="C925" s="1008" t="s">
        <v>2867</v>
      </c>
      <c r="D925" s="305" t="s">
        <v>7763</v>
      </c>
      <c r="E925" s="1019">
        <v>3975.41</v>
      </c>
      <c r="F925" s="305">
        <v>5079942</v>
      </c>
      <c r="G925" s="305" t="s">
        <v>3174</v>
      </c>
      <c r="H925" s="1020" t="s">
        <v>2870</v>
      </c>
      <c r="I925" s="1008" t="s">
        <v>8670</v>
      </c>
      <c r="J925" s="1008" t="s">
        <v>12578</v>
      </c>
      <c r="K925" s="305" t="s">
        <v>1809</v>
      </c>
      <c r="L925" s="305" t="s">
        <v>3175</v>
      </c>
    </row>
    <row r="926" spans="1:12" ht="24">
      <c r="A926" s="274">
        <v>923</v>
      </c>
      <c r="B926" s="274" t="s">
        <v>8668</v>
      </c>
      <c r="C926" s="274" t="s">
        <v>12080</v>
      </c>
      <c r="D926" s="862" t="s">
        <v>8669</v>
      </c>
      <c r="E926" s="862">
        <v>106.76</v>
      </c>
      <c r="F926" s="862">
        <v>2675471</v>
      </c>
      <c r="G926" s="862" t="s">
        <v>7092</v>
      </c>
      <c r="H926" s="1022" t="s">
        <v>2870</v>
      </c>
      <c r="I926" s="274" t="s">
        <v>8670</v>
      </c>
      <c r="J926" s="274" t="s">
        <v>8671</v>
      </c>
      <c r="K926" s="862" t="s">
        <v>1179</v>
      </c>
      <c r="L926" s="862" t="s">
        <v>2948</v>
      </c>
    </row>
    <row r="927" spans="1:12">
      <c r="A927" s="1008">
        <v>924</v>
      </c>
      <c r="B927" s="1008" t="s">
        <v>12579</v>
      </c>
      <c r="C927" s="1008" t="s">
        <v>2867</v>
      </c>
      <c r="D927" s="305" t="s">
        <v>12580</v>
      </c>
      <c r="E927" s="305">
        <v>45.79</v>
      </c>
      <c r="F927" s="305">
        <v>4245547</v>
      </c>
      <c r="G927" s="305" t="s">
        <v>12581</v>
      </c>
      <c r="H927" s="1020" t="s">
        <v>2870</v>
      </c>
      <c r="I927" s="1008" t="s">
        <v>12582</v>
      </c>
      <c r="J927" s="1008" t="s">
        <v>12043</v>
      </c>
      <c r="K927" s="305" t="s">
        <v>2058</v>
      </c>
      <c r="L927" s="305" t="s">
        <v>1197</v>
      </c>
    </row>
    <row r="928" spans="1:12">
      <c r="A928" s="274">
        <v>925</v>
      </c>
      <c r="B928" s="274" t="s">
        <v>12583</v>
      </c>
      <c r="C928" s="274" t="s">
        <v>2867</v>
      </c>
      <c r="D928" s="862" t="s">
        <v>3148</v>
      </c>
      <c r="E928" s="862">
        <v>450.81</v>
      </c>
      <c r="F928" s="862">
        <v>5070651</v>
      </c>
      <c r="G928" s="862" t="s">
        <v>10320</v>
      </c>
      <c r="H928" s="1022" t="s">
        <v>2870</v>
      </c>
      <c r="I928" s="274" t="s">
        <v>12584</v>
      </c>
      <c r="J928" s="274" t="s">
        <v>12047</v>
      </c>
      <c r="K928" s="862" t="s">
        <v>1234</v>
      </c>
      <c r="L928" s="862" t="s">
        <v>3178</v>
      </c>
    </row>
    <row r="929" spans="1:12">
      <c r="A929" s="1008">
        <v>926</v>
      </c>
      <c r="B929" s="1008" t="s">
        <v>12585</v>
      </c>
      <c r="C929" s="1008" t="s">
        <v>2867</v>
      </c>
      <c r="D929" s="305" t="s">
        <v>4222</v>
      </c>
      <c r="E929" s="305">
        <v>741.2</v>
      </c>
      <c r="F929" s="305">
        <v>2697734</v>
      </c>
      <c r="G929" s="305" t="s">
        <v>6907</v>
      </c>
      <c r="H929" s="1020" t="s">
        <v>2870</v>
      </c>
      <c r="I929" s="1008" t="s">
        <v>12584</v>
      </c>
      <c r="J929" s="1008" t="s">
        <v>12047</v>
      </c>
      <c r="K929" s="305" t="s">
        <v>1265</v>
      </c>
      <c r="L929" s="305" t="s">
        <v>3907</v>
      </c>
    </row>
    <row r="930" spans="1:12">
      <c r="A930" s="274">
        <v>927</v>
      </c>
      <c r="B930" s="274" t="s">
        <v>3176</v>
      </c>
      <c r="C930" s="274" t="s">
        <v>2867</v>
      </c>
      <c r="D930" s="862" t="s">
        <v>3148</v>
      </c>
      <c r="E930" s="1021">
        <v>1002.76</v>
      </c>
      <c r="F930" s="862">
        <v>5105501</v>
      </c>
      <c r="G930" s="862" t="s">
        <v>9038</v>
      </c>
      <c r="H930" s="1022" t="s">
        <v>2870</v>
      </c>
      <c r="I930" s="274" t="s">
        <v>12584</v>
      </c>
      <c r="J930" s="274" t="s">
        <v>12047</v>
      </c>
      <c r="K930" s="862" t="s">
        <v>1234</v>
      </c>
      <c r="L930" s="862" t="s">
        <v>3178</v>
      </c>
    </row>
    <row r="931" spans="1:12" ht="36">
      <c r="A931" s="1008">
        <v>928</v>
      </c>
      <c r="B931" s="1008" t="s">
        <v>12586</v>
      </c>
      <c r="C931" s="1008" t="s">
        <v>2867</v>
      </c>
      <c r="D931" s="305" t="s">
        <v>9330</v>
      </c>
      <c r="E931" s="305">
        <v>144.9</v>
      </c>
      <c r="F931" s="305">
        <v>9073523</v>
      </c>
      <c r="G931" s="305" t="s">
        <v>9331</v>
      </c>
      <c r="H931" s="1020" t="s">
        <v>6130</v>
      </c>
      <c r="I931" s="1008" t="s">
        <v>12584</v>
      </c>
      <c r="J931" s="1008" t="s">
        <v>12047</v>
      </c>
      <c r="K931" s="305" t="s">
        <v>1265</v>
      </c>
      <c r="L931" s="305" t="s">
        <v>4747</v>
      </c>
    </row>
    <row r="932" spans="1:12">
      <c r="A932" s="274">
        <v>929</v>
      </c>
      <c r="B932" s="274" t="s">
        <v>8672</v>
      </c>
      <c r="C932" s="274" t="s">
        <v>12080</v>
      </c>
      <c r="D932" s="862" t="s">
        <v>8673</v>
      </c>
      <c r="E932" s="862">
        <v>265.94</v>
      </c>
      <c r="F932" s="862">
        <v>2766213</v>
      </c>
      <c r="G932" s="862" t="s">
        <v>8674</v>
      </c>
      <c r="H932" s="1022" t="s">
        <v>2870</v>
      </c>
      <c r="I932" s="274" t="s">
        <v>8675</v>
      </c>
      <c r="J932" s="274" t="s">
        <v>8676</v>
      </c>
      <c r="K932" s="862" t="s">
        <v>1265</v>
      </c>
      <c r="L932" s="862" t="s">
        <v>12119</v>
      </c>
    </row>
    <row r="933" spans="1:12">
      <c r="A933" s="1008">
        <v>930</v>
      </c>
      <c r="B933" s="1008" t="s">
        <v>12587</v>
      </c>
      <c r="C933" s="1008" t="s">
        <v>2867</v>
      </c>
      <c r="D933" s="305" t="s">
        <v>3156</v>
      </c>
      <c r="E933" s="305">
        <v>86.66</v>
      </c>
      <c r="F933" s="305">
        <v>2012677</v>
      </c>
      <c r="G933" s="305" t="s">
        <v>11093</v>
      </c>
      <c r="H933" s="1020" t="s">
        <v>2870</v>
      </c>
      <c r="I933" s="1008" t="s">
        <v>12588</v>
      </c>
      <c r="J933" s="1008" t="s">
        <v>12589</v>
      </c>
      <c r="K933" s="305" t="s">
        <v>1213</v>
      </c>
      <c r="L933" s="305" t="s">
        <v>7973</v>
      </c>
    </row>
    <row r="934" spans="1:12" ht="24">
      <c r="A934" s="274">
        <v>931</v>
      </c>
      <c r="B934" s="274" t="s">
        <v>12590</v>
      </c>
      <c r="C934" s="274" t="s">
        <v>2867</v>
      </c>
      <c r="D934" s="862" t="s">
        <v>11517</v>
      </c>
      <c r="E934" s="1021">
        <v>1609.16</v>
      </c>
      <c r="F934" s="862">
        <v>5103878</v>
      </c>
      <c r="G934" s="862" t="s">
        <v>11518</v>
      </c>
      <c r="H934" s="1022" t="s">
        <v>2870</v>
      </c>
      <c r="I934" s="274" t="s">
        <v>12588</v>
      </c>
      <c r="J934" s="274" t="s">
        <v>12589</v>
      </c>
      <c r="K934" s="862" t="s">
        <v>1179</v>
      </c>
      <c r="L934" s="862" t="s">
        <v>3782</v>
      </c>
    </row>
    <row r="935" spans="1:12" ht="45">
      <c r="A935" s="1008">
        <v>932</v>
      </c>
      <c r="B935" s="1008" t="s">
        <v>3179</v>
      </c>
      <c r="C935" s="1008" t="s">
        <v>2867</v>
      </c>
      <c r="D935" s="305" t="s">
        <v>3180</v>
      </c>
      <c r="E935" s="305">
        <v>551.23</v>
      </c>
      <c r="F935" s="305">
        <v>5263395</v>
      </c>
      <c r="G935" s="305" t="s">
        <v>3181</v>
      </c>
      <c r="H935" s="1020" t="s">
        <v>5966</v>
      </c>
      <c r="I935" s="1008" t="s">
        <v>12591</v>
      </c>
      <c r="J935" s="1008" t="s">
        <v>12592</v>
      </c>
      <c r="K935" s="305" t="s">
        <v>1179</v>
      </c>
      <c r="L935" s="305" t="s">
        <v>3182</v>
      </c>
    </row>
    <row r="936" spans="1:12" ht="45">
      <c r="A936" s="274">
        <v>933</v>
      </c>
      <c r="B936" s="274" t="s">
        <v>12593</v>
      </c>
      <c r="C936" s="274" t="s">
        <v>2867</v>
      </c>
      <c r="D936" s="862" t="s">
        <v>11028</v>
      </c>
      <c r="E936" s="1021">
        <v>1625.38</v>
      </c>
      <c r="F936" s="862">
        <v>6249264</v>
      </c>
      <c r="G936" s="862" t="s">
        <v>11029</v>
      </c>
      <c r="H936" s="1022" t="s">
        <v>5966</v>
      </c>
      <c r="I936" s="274" t="s">
        <v>12591</v>
      </c>
      <c r="J936" s="274" t="s">
        <v>12592</v>
      </c>
      <c r="K936" s="862" t="s">
        <v>1213</v>
      </c>
      <c r="L936" s="862" t="s">
        <v>5635</v>
      </c>
    </row>
    <row r="937" spans="1:12">
      <c r="A937" s="1008">
        <v>934</v>
      </c>
      <c r="B937" s="1008" t="s">
        <v>8677</v>
      </c>
      <c r="C937" s="1008" t="s">
        <v>12080</v>
      </c>
      <c r="D937" s="305" t="s">
        <v>8678</v>
      </c>
      <c r="E937" s="305">
        <v>26.4</v>
      </c>
      <c r="F937" s="305">
        <v>2034719</v>
      </c>
      <c r="G937" s="305" t="s">
        <v>8679</v>
      </c>
      <c r="H937" s="1020" t="s">
        <v>2870</v>
      </c>
      <c r="I937" s="1008" t="s">
        <v>8680</v>
      </c>
      <c r="J937" s="1008" t="s">
        <v>8681</v>
      </c>
      <c r="K937" s="305" t="s">
        <v>1260</v>
      </c>
      <c r="L937" s="305" t="s">
        <v>6456</v>
      </c>
    </row>
    <row r="938" spans="1:12">
      <c r="A938" s="274">
        <v>935</v>
      </c>
      <c r="B938" s="274" t="s">
        <v>12594</v>
      </c>
      <c r="C938" s="274" t="s">
        <v>2867</v>
      </c>
      <c r="D938" s="862" t="s">
        <v>2889</v>
      </c>
      <c r="E938" s="1021">
        <v>7716.4</v>
      </c>
      <c r="F938" s="862">
        <v>5496535</v>
      </c>
      <c r="G938" s="862" t="s">
        <v>12595</v>
      </c>
      <c r="H938" s="1022" t="s">
        <v>2870</v>
      </c>
      <c r="I938" s="274" t="s">
        <v>12596</v>
      </c>
      <c r="J938" s="274" t="s">
        <v>11927</v>
      </c>
      <c r="K938" s="862" t="s">
        <v>1202</v>
      </c>
      <c r="L938" s="862" t="s">
        <v>3728</v>
      </c>
    </row>
    <row r="939" spans="1:12">
      <c r="A939" s="1008">
        <v>936</v>
      </c>
      <c r="B939" s="1008" t="s">
        <v>8690</v>
      </c>
      <c r="C939" s="1008" t="s">
        <v>12080</v>
      </c>
      <c r="D939" s="305" t="s">
        <v>8691</v>
      </c>
      <c r="E939" s="305">
        <v>25.44</v>
      </c>
      <c r="F939" s="305">
        <v>5194512</v>
      </c>
      <c r="G939" s="305" t="s">
        <v>8692</v>
      </c>
      <c r="H939" s="1020" t="s">
        <v>2870</v>
      </c>
      <c r="I939" s="1008" t="s">
        <v>8685</v>
      </c>
      <c r="J939" s="1008" t="s">
        <v>8693</v>
      </c>
      <c r="K939" s="305" t="s">
        <v>824</v>
      </c>
      <c r="L939" s="305" t="s">
        <v>6172</v>
      </c>
    </row>
    <row r="940" spans="1:12" ht="45">
      <c r="A940" s="274">
        <v>937</v>
      </c>
      <c r="B940" s="274" t="s">
        <v>8687</v>
      </c>
      <c r="C940" s="274" t="s">
        <v>12080</v>
      </c>
      <c r="D940" s="862" t="s">
        <v>8688</v>
      </c>
      <c r="E940" s="862">
        <v>23.78</v>
      </c>
      <c r="F940" s="862">
        <v>5948878</v>
      </c>
      <c r="G940" s="862" t="s">
        <v>8689</v>
      </c>
      <c r="H940" s="1022" t="s">
        <v>5966</v>
      </c>
      <c r="I940" s="274" t="s">
        <v>8685</v>
      </c>
      <c r="J940" s="274" t="s">
        <v>8686</v>
      </c>
      <c r="K940" s="862" t="s">
        <v>824</v>
      </c>
      <c r="L940" s="862" t="s">
        <v>6172</v>
      </c>
    </row>
    <row r="941" spans="1:12" ht="24">
      <c r="A941" s="1008">
        <v>938</v>
      </c>
      <c r="B941" s="1008" t="s">
        <v>8682</v>
      </c>
      <c r="C941" s="1008" t="s">
        <v>12080</v>
      </c>
      <c r="D941" s="305" t="s">
        <v>8683</v>
      </c>
      <c r="E941" s="305">
        <v>24.39</v>
      </c>
      <c r="F941" s="305">
        <v>5116414</v>
      </c>
      <c r="G941" s="305" t="s">
        <v>8684</v>
      </c>
      <c r="H941" s="1020" t="s">
        <v>2870</v>
      </c>
      <c r="I941" s="1008" t="s">
        <v>8685</v>
      </c>
      <c r="J941" s="1008" t="s">
        <v>8686</v>
      </c>
      <c r="K941" s="305" t="s">
        <v>3489</v>
      </c>
      <c r="L941" s="305" t="s">
        <v>3862</v>
      </c>
    </row>
    <row r="942" spans="1:12">
      <c r="A942" s="274">
        <v>939</v>
      </c>
      <c r="B942" s="274" t="s">
        <v>12597</v>
      </c>
      <c r="C942" s="274" t="s">
        <v>12080</v>
      </c>
      <c r="D942" s="862" t="s">
        <v>12598</v>
      </c>
      <c r="E942" s="1021">
        <v>16301.21</v>
      </c>
      <c r="F942" s="862">
        <v>6228933</v>
      </c>
      <c r="G942" s="862" t="s">
        <v>12599</v>
      </c>
      <c r="H942" s="1022" t="s">
        <v>2870</v>
      </c>
      <c r="I942" s="274" t="s">
        <v>12600</v>
      </c>
      <c r="J942" s="274" t="s">
        <v>11622</v>
      </c>
      <c r="K942" s="862" t="s">
        <v>1202</v>
      </c>
      <c r="L942" s="862" t="s">
        <v>12601</v>
      </c>
    </row>
    <row r="943" spans="1:12">
      <c r="A943" s="1008">
        <v>940</v>
      </c>
      <c r="B943" s="1008" t="s">
        <v>12602</v>
      </c>
      <c r="C943" s="1008" t="s">
        <v>12080</v>
      </c>
      <c r="D943" s="305" t="s">
        <v>12603</v>
      </c>
      <c r="E943" s="1019">
        <v>8961.23</v>
      </c>
      <c r="F943" s="305">
        <v>6287727</v>
      </c>
      <c r="G943" s="305" t="s">
        <v>11994</v>
      </c>
      <c r="H943" s="1020" t="s">
        <v>2870</v>
      </c>
      <c r="I943" s="1008" t="s">
        <v>12600</v>
      </c>
      <c r="J943" s="1008" t="s">
        <v>11622</v>
      </c>
      <c r="K943" s="305" t="s">
        <v>1202</v>
      </c>
      <c r="L943" s="305" t="s">
        <v>3219</v>
      </c>
    </row>
    <row r="944" spans="1:12">
      <c r="A944" s="274">
        <v>941</v>
      </c>
      <c r="B944" s="274" t="s">
        <v>3183</v>
      </c>
      <c r="C944" s="274" t="s">
        <v>2867</v>
      </c>
      <c r="D944" s="862" t="s">
        <v>3184</v>
      </c>
      <c r="E944" s="1021">
        <v>1510</v>
      </c>
      <c r="F944" s="862">
        <v>5492955</v>
      </c>
      <c r="G944" s="862" t="s">
        <v>3185</v>
      </c>
      <c r="H944" s="1022" t="s">
        <v>2870</v>
      </c>
      <c r="I944" s="274" t="s">
        <v>12604</v>
      </c>
      <c r="J944" s="274" t="s">
        <v>12605</v>
      </c>
      <c r="K944" s="862" t="s">
        <v>2022</v>
      </c>
      <c r="L944" s="862" t="s">
        <v>3186</v>
      </c>
    </row>
    <row r="945" spans="1:12" ht="45">
      <c r="A945" s="1008">
        <v>942</v>
      </c>
      <c r="B945" s="1008" t="s">
        <v>12606</v>
      </c>
      <c r="C945" s="1008" t="s">
        <v>2867</v>
      </c>
      <c r="D945" s="305" t="s">
        <v>12607</v>
      </c>
      <c r="E945" s="1019">
        <v>3365.36</v>
      </c>
      <c r="F945" s="305">
        <v>5194423</v>
      </c>
      <c r="G945" s="305" t="s">
        <v>9848</v>
      </c>
      <c r="H945" s="1020" t="s">
        <v>5966</v>
      </c>
      <c r="I945" s="1008" t="s">
        <v>12604</v>
      </c>
      <c r="J945" s="1008" t="s">
        <v>12063</v>
      </c>
      <c r="K945" s="305" t="s">
        <v>1179</v>
      </c>
      <c r="L945" s="305" t="s">
        <v>4332</v>
      </c>
    </row>
    <row r="946" spans="1:12" ht="45">
      <c r="A946" s="274">
        <v>943</v>
      </c>
      <c r="B946" s="274" t="s">
        <v>12608</v>
      </c>
      <c r="C946" s="274" t="s">
        <v>2867</v>
      </c>
      <c r="D946" s="862" t="s">
        <v>12609</v>
      </c>
      <c r="E946" s="1021">
        <v>4864.41</v>
      </c>
      <c r="F946" s="862">
        <v>5194423</v>
      </c>
      <c r="G946" s="862" t="s">
        <v>9848</v>
      </c>
      <c r="H946" s="1022" t="s">
        <v>5966</v>
      </c>
      <c r="I946" s="274" t="s">
        <v>12604</v>
      </c>
      <c r="J946" s="274" t="s">
        <v>12063</v>
      </c>
      <c r="K946" s="862" t="s">
        <v>1179</v>
      </c>
      <c r="L946" s="862" t="s">
        <v>4332</v>
      </c>
    </row>
    <row r="947" spans="1:12">
      <c r="A947" s="1008">
        <v>944</v>
      </c>
      <c r="B947" s="1008" t="s">
        <v>12610</v>
      </c>
      <c r="C947" s="1008" t="s">
        <v>2867</v>
      </c>
      <c r="D947" s="305" t="s">
        <v>7969</v>
      </c>
      <c r="E947" s="1019">
        <v>1475.42</v>
      </c>
      <c r="F947" s="305">
        <v>5358264</v>
      </c>
      <c r="G947" s="305" t="s">
        <v>12611</v>
      </c>
      <c r="H947" s="1020" t="s">
        <v>2870</v>
      </c>
      <c r="I947" s="1008" t="s">
        <v>8697</v>
      </c>
      <c r="J947" s="1008" t="s">
        <v>12282</v>
      </c>
      <c r="K947" s="305" t="s">
        <v>1759</v>
      </c>
      <c r="L947" s="305" t="s">
        <v>3294</v>
      </c>
    </row>
    <row r="948" spans="1:12" ht="45">
      <c r="A948" s="274">
        <v>945</v>
      </c>
      <c r="B948" s="274" t="s">
        <v>12612</v>
      </c>
      <c r="C948" s="274" t="s">
        <v>2867</v>
      </c>
      <c r="D948" s="862" t="s">
        <v>3137</v>
      </c>
      <c r="E948" s="862">
        <v>59.91</v>
      </c>
      <c r="F948" s="862">
        <v>2838702</v>
      </c>
      <c r="G948" s="862" t="s">
        <v>12613</v>
      </c>
      <c r="H948" s="1022" t="s">
        <v>5966</v>
      </c>
      <c r="I948" s="274" t="s">
        <v>8697</v>
      </c>
      <c r="J948" s="274" t="s">
        <v>12282</v>
      </c>
      <c r="K948" s="862" t="s">
        <v>1202</v>
      </c>
      <c r="L948" s="862" t="s">
        <v>3268</v>
      </c>
    </row>
    <row r="949" spans="1:12">
      <c r="A949" s="1008">
        <v>946</v>
      </c>
      <c r="B949" s="1008" t="s">
        <v>12614</v>
      </c>
      <c r="C949" s="1008" t="s">
        <v>2867</v>
      </c>
      <c r="D949" s="305" t="s">
        <v>12615</v>
      </c>
      <c r="E949" s="1019">
        <v>4552.67</v>
      </c>
      <c r="F949" s="305">
        <v>5358264</v>
      </c>
      <c r="G949" s="305" t="s">
        <v>12611</v>
      </c>
      <c r="H949" s="1020" t="s">
        <v>2870</v>
      </c>
      <c r="I949" s="1008" t="s">
        <v>8697</v>
      </c>
      <c r="J949" s="1008" t="s">
        <v>12282</v>
      </c>
      <c r="K949" s="305" t="s">
        <v>1759</v>
      </c>
      <c r="L949" s="305" t="s">
        <v>3294</v>
      </c>
    </row>
    <row r="950" spans="1:12">
      <c r="A950" s="274">
        <v>947</v>
      </c>
      <c r="B950" s="274" t="s">
        <v>8694</v>
      </c>
      <c r="C950" s="274" t="s">
        <v>12080</v>
      </c>
      <c r="D950" s="862" t="s">
        <v>8695</v>
      </c>
      <c r="E950" s="862">
        <v>26.88</v>
      </c>
      <c r="F950" s="862">
        <v>5133408</v>
      </c>
      <c r="G950" s="862" t="s">
        <v>8696</v>
      </c>
      <c r="H950" s="1022" t="s">
        <v>2870</v>
      </c>
      <c r="I950" s="274" t="s">
        <v>8697</v>
      </c>
      <c r="J950" s="274" t="s">
        <v>8698</v>
      </c>
      <c r="K950" s="862" t="s">
        <v>1265</v>
      </c>
      <c r="L950" s="862" t="s">
        <v>3472</v>
      </c>
    </row>
    <row r="951" spans="1:12" ht="24">
      <c r="A951" s="1008">
        <v>948</v>
      </c>
      <c r="B951" s="1008" t="s">
        <v>3187</v>
      </c>
      <c r="C951" s="1008" t="s">
        <v>2867</v>
      </c>
      <c r="D951" s="305" t="s">
        <v>3188</v>
      </c>
      <c r="E951" s="1019">
        <v>6738.03</v>
      </c>
      <c r="F951" s="305">
        <v>5485312</v>
      </c>
      <c r="G951" s="305" t="s">
        <v>3189</v>
      </c>
      <c r="H951" s="1020" t="s">
        <v>2870</v>
      </c>
      <c r="I951" s="1008" t="s">
        <v>12616</v>
      </c>
      <c r="J951" s="1008" t="s">
        <v>12617</v>
      </c>
      <c r="K951" s="305" t="s">
        <v>1809</v>
      </c>
      <c r="L951" s="305" t="s">
        <v>3190</v>
      </c>
    </row>
    <row r="952" spans="1:12">
      <c r="A952" s="274">
        <v>949</v>
      </c>
      <c r="B952" s="274" t="s">
        <v>12618</v>
      </c>
      <c r="C952" s="274" t="s">
        <v>2867</v>
      </c>
      <c r="D952" s="862" t="s">
        <v>4043</v>
      </c>
      <c r="E952" s="1021">
        <v>3858.78</v>
      </c>
      <c r="F952" s="862">
        <v>5402204</v>
      </c>
      <c r="G952" s="862" t="s">
        <v>12070</v>
      </c>
      <c r="H952" s="1022" t="s">
        <v>2870</v>
      </c>
      <c r="I952" s="274" t="s">
        <v>12619</v>
      </c>
      <c r="J952" s="274" t="s">
        <v>12620</v>
      </c>
      <c r="K952" s="862" t="s">
        <v>1759</v>
      </c>
      <c r="L952" s="862" t="s">
        <v>3162</v>
      </c>
    </row>
    <row r="953" spans="1:12">
      <c r="A953" s="1008">
        <v>950</v>
      </c>
      <c r="B953" s="1008" t="s">
        <v>12621</v>
      </c>
      <c r="C953" s="1008" t="s">
        <v>2867</v>
      </c>
      <c r="D953" s="305" t="s">
        <v>12622</v>
      </c>
      <c r="E953" s="1019">
        <v>4535.59</v>
      </c>
      <c r="F953" s="305">
        <v>5395917</v>
      </c>
      <c r="G953" s="305" t="s">
        <v>12623</v>
      </c>
      <c r="H953" s="1020" t="s">
        <v>2870</v>
      </c>
      <c r="I953" s="1008" t="s">
        <v>8702</v>
      </c>
      <c r="J953" s="1008" t="s">
        <v>12624</v>
      </c>
      <c r="K953" s="305" t="s">
        <v>1173</v>
      </c>
      <c r="L953" s="305" t="s">
        <v>3977</v>
      </c>
    </row>
    <row r="954" spans="1:12">
      <c r="A954" s="274">
        <v>951</v>
      </c>
      <c r="B954" s="274" t="s">
        <v>8699</v>
      </c>
      <c r="C954" s="274" t="s">
        <v>12080</v>
      </c>
      <c r="D954" s="862" t="s">
        <v>8700</v>
      </c>
      <c r="E954" s="862">
        <v>314.16000000000003</v>
      </c>
      <c r="F954" s="862">
        <v>2597977</v>
      </c>
      <c r="G954" s="862" t="s">
        <v>8701</v>
      </c>
      <c r="H954" s="1022" t="s">
        <v>2870</v>
      </c>
      <c r="I954" s="274" t="s">
        <v>8702</v>
      </c>
      <c r="J954" s="274" t="s">
        <v>8703</v>
      </c>
      <c r="K954" s="862" t="s">
        <v>1223</v>
      </c>
      <c r="L954" s="862" t="s">
        <v>1101</v>
      </c>
    </row>
    <row r="955" spans="1:12">
      <c r="A955" s="1008">
        <v>952</v>
      </c>
      <c r="B955" s="1008" t="s">
        <v>12625</v>
      </c>
      <c r="C955" s="1008" t="s">
        <v>2867</v>
      </c>
      <c r="D955" s="305" t="s">
        <v>12626</v>
      </c>
      <c r="E955" s="1019">
        <v>1481.75</v>
      </c>
      <c r="F955" s="305">
        <v>5398657</v>
      </c>
      <c r="G955" s="305" t="s">
        <v>12627</v>
      </c>
      <c r="H955" s="1020" t="s">
        <v>2870</v>
      </c>
      <c r="I955" s="1008" t="s">
        <v>12628</v>
      </c>
      <c r="J955" s="1008" t="s">
        <v>12629</v>
      </c>
      <c r="K955" s="305" t="s">
        <v>1184</v>
      </c>
      <c r="L955" s="305" t="s">
        <v>12096</v>
      </c>
    </row>
    <row r="956" spans="1:12" ht="24">
      <c r="A956" s="274">
        <v>953</v>
      </c>
      <c r="B956" s="274" t="s">
        <v>3191</v>
      </c>
      <c r="C956" s="274" t="s">
        <v>2867</v>
      </c>
      <c r="D956" s="862" t="s">
        <v>3192</v>
      </c>
      <c r="E956" s="862">
        <v>117.23</v>
      </c>
      <c r="F956" s="862">
        <v>2044161</v>
      </c>
      <c r="G956" s="862" t="s">
        <v>3193</v>
      </c>
      <c r="H956" s="862" t="s">
        <v>5887</v>
      </c>
      <c r="I956" s="274" t="s">
        <v>12630</v>
      </c>
      <c r="J956" s="274" t="s">
        <v>12631</v>
      </c>
      <c r="K956" s="862" t="s">
        <v>824</v>
      </c>
      <c r="L956" s="862" t="s">
        <v>3195</v>
      </c>
    </row>
    <row r="957" spans="1:12" ht="24">
      <c r="A957" s="1008">
        <v>954</v>
      </c>
      <c r="B957" s="1008" t="s">
        <v>3196</v>
      </c>
      <c r="C957" s="1008" t="s">
        <v>2867</v>
      </c>
      <c r="D957" s="305" t="s">
        <v>3197</v>
      </c>
      <c r="E957" s="1019">
        <v>3740.5</v>
      </c>
      <c r="F957" s="305">
        <v>5083265</v>
      </c>
      <c r="G957" s="305" t="s">
        <v>3198</v>
      </c>
      <c r="H957" s="305" t="s">
        <v>5872</v>
      </c>
      <c r="I957" s="1008" t="s">
        <v>12632</v>
      </c>
      <c r="J957" s="1008" t="s">
        <v>12071</v>
      </c>
      <c r="K957" s="305" t="s">
        <v>1179</v>
      </c>
      <c r="L957" s="305" t="s">
        <v>3199</v>
      </c>
    </row>
    <row r="958" spans="1:12">
      <c r="A958" s="274">
        <v>955</v>
      </c>
      <c r="B958" s="274" t="s">
        <v>3200</v>
      </c>
      <c r="C958" s="274" t="s">
        <v>2867</v>
      </c>
      <c r="D958" s="862" t="s">
        <v>12633</v>
      </c>
      <c r="E958" s="1021">
        <v>3113.86</v>
      </c>
      <c r="F958" s="862">
        <v>5082137</v>
      </c>
      <c r="G958" s="862" t="s">
        <v>3001</v>
      </c>
      <c r="H958" s="1022" t="s">
        <v>2870</v>
      </c>
      <c r="I958" s="274" t="s">
        <v>12632</v>
      </c>
      <c r="J958" s="274" t="s">
        <v>12071</v>
      </c>
      <c r="K958" s="862" t="s">
        <v>1265</v>
      </c>
      <c r="L958" s="862" t="s">
        <v>3202</v>
      </c>
    </row>
    <row r="959" spans="1:12" ht="45">
      <c r="A959" s="1008">
        <v>956</v>
      </c>
      <c r="B959" s="1008" t="s">
        <v>12634</v>
      </c>
      <c r="C959" s="1008" t="s">
        <v>2867</v>
      </c>
      <c r="D959" s="305" t="s">
        <v>12635</v>
      </c>
      <c r="E959" s="1019">
        <v>1538.44</v>
      </c>
      <c r="F959" s="305">
        <v>5633028</v>
      </c>
      <c r="G959" s="305" t="s">
        <v>12322</v>
      </c>
      <c r="H959" s="1020" t="s">
        <v>5966</v>
      </c>
      <c r="I959" s="1008" t="s">
        <v>12636</v>
      </c>
      <c r="J959" s="1008" t="s">
        <v>12637</v>
      </c>
      <c r="K959" s="305" t="s">
        <v>1179</v>
      </c>
      <c r="L959" s="305" t="s">
        <v>4332</v>
      </c>
    </row>
    <row r="960" spans="1:12" ht="45">
      <c r="A960" s="274">
        <v>957</v>
      </c>
      <c r="B960" s="274" t="s">
        <v>12638</v>
      </c>
      <c r="C960" s="274" t="s">
        <v>2867</v>
      </c>
      <c r="D960" s="862" t="s">
        <v>9326</v>
      </c>
      <c r="E960" s="1021">
        <v>1072.1400000000001</v>
      </c>
      <c r="F960" s="862">
        <v>5098033</v>
      </c>
      <c r="G960" s="862" t="s">
        <v>10162</v>
      </c>
      <c r="H960" s="1022" t="s">
        <v>5966</v>
      </c>
      <c r="I960" s="274" t="s">
        <v>12636</v>
      </c>
      <c r="J960" s="274" t="s">
        <v>12637</v>
      </c>
      <c r="K960" s="862" t="s">
        <v>1213</v>
      </c>
      <c r="L960" s="862" t="s">
        <v>10165</v>
      </c>
    </row>
    <row r="961" spans="1:12">
      <c r="A961" s="1008">
        <v>958</v>
      </c>
      <c r="B961" s="1008" t="s">
        <v>12639</v>
      </c>
      <c r="C961" s="1008" t="s">
        <v>2867</v>
      </c>
      <c r="D961" s="305" t="s">
        <v>7872</v>
      </c>
      <c r="E961" s="305">
        <v>291.69</v>
      </c>
      <c r="F961" s="305">
        <v>5541514</v>
      </c>
      <c r="G961" s="305" t="s">
        <v>12640</v>
      </c>
      <c r="H961" s="1020" t="s">
        <v>2870</v>
      </c>
      <c r="I961" s="1008" t="s">
        <v>12641</v>
      </c>
      <c r="J961" s="1008" t="s">
        <v>12642</v>
      </c>
      <c r="K961" s="305" t="s">
        <v>1202</v>
      </c>
      <c r="L961" s="305" t="s">
        <v>3219</v>
      </c>
    </row>
    <row r="962" spans="1:12">
      <c r="A962" s="274">
        <v>959</v>
      </c>
      <c r="B962" s="274" t="s">
        <v>12643</v>
      </c>
      <c r="C962" s="274" t="s">
        <v>2867</v>
      </c>
      <c r="D962" s="862" t="s">
        <v>12644</v>
      </c>
      <c r="E962" s="862">
        <v>444.71</v>
      </c>
      <c r="F962" s="862">
        <v>5112842</v>
      </c>
      <c r="G962" s="862" t="s">
        <v>12645</v>
      </c>
      <c r="H962" s="1022" t="s">
        <v>2870</v>
      </c>
      <c r="I962" s="274" t="s">
        <v>12646</v>
      </c>
      <c r="J962" s="274" t="s">
        <v>12647</v>
      </c>
      <c r="K962" s="862" t="s">
        <v>1809</v>
      </c>
      <c r="L962" s="862" t="s">
        <v>3175</v>
      </c>
    </row>
    <row r="963" spans="1:12" ht="45">
      <c r="A963" s="1008">
        <v>960</v>
      </c>
      <c r="B963" s="1008" t="s">
        <v>12648</v>
      </c>
      <c r="C963" s="1008" t="s">
        <v>2867</v>
      </c>
      <c r="D963" s="305" t="s">
        <v>12649</v>
      </c>
      <c r="E963" s="1019">
        <v>2015.34</v>
      </c>
      <c r="F963" s="305">
        <v>5343372</v>
      </c>
      <c r="G963" s="305" t="s">
        <v>12650</v>
      </c>
      <c r="H963" s="1020" t="s">
        <v>5966</v>
      </c>
      <c r="I963" s="1008" t="s">
        <v>12646</v>
      </c>
      <c r="J963" s="1008" t="s">
        <v>12647</v>
      </c>
      <c r="K963" s="305" t="s">
        <v>1759</v>
      </c>
      <c r="L963" s="305" t="s">
        <v>3162</v>
      </c>
    </row>
    <row r="964" spans="1:12">
      <c r="A964" s="274">
        <v>961</v>
      </c>
      <c r="B964" s="274" t="s">
        <v>3208</v>
      </c>
      <c r="C964" s="274" t="s">
        <v>2867</v>
      </c>
      <c r="D964" s="862" t="s">
        <v>3209</v>
      </c>
      <c r="E964" s="1021">
        <v>2333.92</v>
      </c>
      <c r="F964" s="862">
        <v>5106648</v>
      </c>
      <c r="G964" s="862" t="s">
        <v>12651</v>
      </c>
      <c r="H964" s="1022" t="s">
        <v>2870</v>
      </c>
      <c r="I964" s="274" t="s">
        <v>8705</v>
      </c>
      <c r="J964" s="274" t="s">
        <v>12652</v>
      </c>
      <c r="K964" s="862" t="s">
        <v>2022</v>
      </c>
      <c r="L964" s="862" t="s">
        <v>3186</v>
      </c>
    </row>
    <row r="965" spans="1:12">
      <c r="A965" s="1008">
        <v>962</v>
      </c>
      <c r="B965" s="1008" t="s">
        <v>8704</v>
      </c>
      <c r="C965" s="1008" t="s">
        <v>12080</v>
      </c>
      <c r="D965" s="305" t="s">
        <v>5673</v>
      </c>
      <c r="E965" s="1019">
        <v>1278.6300000000001</v>
      </c>
      <c r="F965" s="305">
        <v>2843129</v>
      </c>
      <c r="G965" s="305" t="s">
        <v>7720</v>
      </c>
      <c r="H965" s="1020" t="s">
        <v>2870</v>
      </c>
      <c r="I965" s="1008" t="s">
        <v>8705</v>
      </c>
      <c r="J965" s="1008" t="s">
        <v>8706</v>
      </c>
      <c r="K965" s="305" t="s">
        <v>1202</v>
      </c>
      <c r="L965" s="305" t="s">
        <v>12099</v>
      </c>
    </row>
    <row r="966" spans="1:12">
      <c r="A966" s="274">
        <v>963</v>
      </c>
      <c r="B966" s="274" t="s">
        <v>12653</v>
      </c>
      <c r="C966" s="274" t="s">
        <v>2867</v>
      </c>
      <c r="D966" s="862" t="s">
        <v>3204</v>
      </c>
      <c r="E966" s="1021">
        <v>4029.94</v>
      </c>
      <c r="F966" s="862">
        <v>5472989</v>
      </c>
      <c r="G966" s="862" t="s">
        <v>9949</v>
      </c>
      <c r="H966" s="1022" t="s">
        <v>2870</v>
      </c>
      <c r="I966" s="274" t="s">
        <v>8705</v>
      </c>
      <c r="J966" s="274" t="s">
        <v>12652</v>
      </c>
      <c r="K966" s="862" t="s">
        <v>2022</v>
      </c>
      <c r="L966" s="862" t="s">
        <v>2969</v>
      </c>
    </row>
    <row r="967" spans="1:12">
      <c r="A967" s="1008">
        <v>964</v>
      </c>
      <c r="B967" s="1008" t="s">
        <v>3206</v>
      </c>
      <c r="C967" s="1008" t="s">
        <v>2867</v>
      </c>
      <c r="D967" s="305" t="s">
        <v>3204</v>
      </c>
      <c r="E967" s="305">
        <v>124.42</v>
      </c>
      <c r="F967" s="305">
        <v>3551075</v>
      </c>
      <c r="G967" s="305" t="s">
        <v>3207</v>
      </c>
      <c r="H967" s="1020" t="s">
        <v>2870</v>
      </c>
      <c r="I967" s="1008" t="s">
        <v>8705</v>
      </c>
      <c r="J967" s="1008" t="s">
        <v>12652</v>
      </c>
      <c r="K967" s="305" t="s">
        <v>2022</v>
      </c>
      <c r="L967" s="305" t="s">
        <v>2969</v>
      </c>
    </row>
    <row r="968" spans="1:12">
      <c r="A968" s="274">
        <v>965</v>
      </c>
      <c r="B968" s="274" t="s">
        <v>3214</v>
      </c>
      <c r="C968" s="274" t="s">
        <v>2867</v>
      </c>
      <c r="D968" s="862" t="s">
        <v>12654</v>
      </c>
      <c r="E968" s="862">
        <v>628.41999999999996</v>
      </c>
      <c r="F968" s="862">
        <v>5442893</v>
      </c>
      <c r="G968" s="862" t="s">
        <v>7658</v>
      </c>
      <c r="H968" s="1022" t="s">
        <v>2870</v>
      </c>
      <c r="I968" s="274" t="s">
        <v>8710</v>
      </c>
      <c r="J968" s="274" t="s">
        <v>12655</v>
      </c>
      <c r="K968" s="862" t="s">
        <v>1250</v>
      </c>
      <c r="L968" s="862" t="s">
        <v>1759</v>
      </c>
    </row>
    <row r="969" spans="1:12">
      <c r="A969" s="1008">
        <v>966</v>
      </c>
      <c r="B969" s="1008" t="s">
        <v>8707</v>
      </c>
      <c r="C969" s="1008" t="s">
        <v>12080</v>
      </c>
      <c r="D969" s="305" t="s">
        <v>8708</v>
      </c>
      <c r="E969" s="305">
        <v>506.3</v>
      </c>
      <c r="F969" s="305">
        <v>5268451</v>
      </c>
      <c r="G969" s="305" t="s">
        <v>8709</v>
      </c>
      <c r="H969" s="1020" t="s">
        <v>2870</v>
      </c>
      <c r="I969" s="1008" t="s">
        <v>8710</v>
      </c>
      <c r="J969" s="1008" t="s">
        <v>8711</v>
      </c>
      <c r="K969" s="305" t="s">
        <v>1759</v>
      </c>
      <c r="L969" s="305" t="s">
        <v>2927</v>
      </c>
    </row>
    <row r="970" spans="1:12">
      <c r="A970" s="274">
        <v>967</v>
      </c>
      <c r="B970" s="274" t="s">
        <v>3211</v>
      </c>
      <c r="C970" s="274" t="s">
        <v>2867</v>
      </c>
      <c r="D970" s="862" t="s">
        <v>3212</v>
      </c>
      <c r="E970" s="862">
        <v>205.26</v>
      </c>
      <c r="F970" s="862">
        <v>5068053</v>
      </c>
      <c r="G970" s="862" t="s">
        <v>3213</v>
      </c>
      <c r="H970" s="1022" t="s">
        <v>2870</v>
      </c>
      <c r="I970" s="274" t="s">
        <v>8710</v>
      </c>
      <c r="J970" s="274" t="s">
        <v>12655</v>
      </c>
      <c r="K970" s="862" t="s">
        <v>1265</v>
      </c>
      <c r="L970" s="862" t="s">
        <v>2070</v>
      </c>
    </row>
    <row r="971" spans="1:12">
      <c r="A971" s="1008">
        <v>968</v>
      </c>
      <c r="B971" s="1008" t="s">
        <v>8712</v>
      </c>
      <c r="C971" s="1008" t="s">
        <v>12080</v>
      </c>
      <c r="D971" s="305" t="s">
        <v>7294</v>
      </c>
      <c r="E971" s="305">
        <v>225.54</v>
      </c>
      <c r="F971" s="305">
        <v>2681471</v>
      </c>
      <c r="G971" s="305" t="s">
        <v>7295</v>
      </c>
      <c r="H971" s="1020" t="s">
        <v>2870</v>
      </c>
      <c r="I971" s="1008" t="s">
        <v>8713</v>
      </c>
      <c r="J971" s="1008" t="s">
        <v>8714</v>
      </c>
      <c r="K971" s="305" t="s">
        <v>2022</v>
      </c>
      <c r="L971" s="305" t="s">
        <v>2969</v>
      </c>
    </row>
    <row r="972" spans="1:12" ht="45">
      <c r="A972" s="274">
        <v>969</v>
      </c>
      <c r="B972" s="274" t="s">
        <v>3216</v>
      </c>
      <c r="C972" s="274" t="s">
        <v>2867</v>
      </c>
      <c r="D972" s="862" t="s">
        <v>3217</v>
      </c>
      <c r="E972" s="862">
        <v>524.61</v>
      </c>
      <c r="F972" s="862">
        <v>5072085</v>
      </c>
      <c r="G972" s="862" t="s">
        <v>3218</v>
      </c>
      <c r="H972" s="1022" t="s">
        <v>5966</v>
      </c>
      <c r="I972" s="274" t="s">
        <v>8713</v>
      </c>
      <c r="J972" s="274" t="s">
        <v>12656</v>
      </c>
      <c r="K972" s="862" t="s">
        <v>1202</v>
      </c>
      <c r="L972" s="862" t="s">
        <v>3219</v>
      </c>
    </row>
    <row r="973" spans="1:12">
      <c r="A973" s="1008">
        <v>970</v>
      </c>
      <c r="B973" s="1008" t="s">
        <v>3220</v>
      </c>
      <c r="C973" s="1008" t="s">
        <v>2867</v>
      </c>
      <c r="D973" s="305" t="s">
        <v>9656</v>
      </c>
      <c r="E973" s="1019">
        <v>8474.02</v>
      </c>
      <c r="F973" s="305">
        <v>5106656</v>
      </c>
      <c r="G973" s="305" t="s">
        <v>3222</v>
      </c>
      <c r="H973" s="1020" t="s">
        <v>2870</v>
      </c>
      <c r="I973" s="1008" t="s">
        <v>12657</v>
      </c>
      <c r="J973" s="1008" t="s">
        <v>12658</v>
      </c>
      <c r="K973" s="305" t="s">
        <v>1234</v>
      </c>
      <c r="L973" s="305" t="s">
        <v>1234</v>
      </c>
    </row>
    <row r="974" spans="1:12">
      <c r="A974" s="274">
        <v>971</v>
      </c>
      <c r="B974" s="274" t="s">
        <v>3223</v>
      </c>
      <c r="C974" s="274" t="s">
        <v>2867</v>
      </c>
      <c r="D974" s="862" t="s">
        <v>9656</v>
      </c>
      <c r="E974" s="1021">
        <v>2334.14</v>
      </c>
      <c r="F974" s="862">
        <v>5106656</v>
      </c>
      <c r="G974" s="862" t="s">
        <v>3222</v>
      </c>
      <c r="H974" s="1022" t="s">
        <v>2870</v>
      </c>
      <c r="I974" s="274" t="s">
        <v>12657</v>
      </c>
      <c r="J974" s="274" t="s">
        <v>12658</v>
      </c>
      <c r="K974" s="862" t="s">
        <v>1234</v>
      </c>
      <c r="L974" s="862" t="s">
        <v>1234</v>
      </c>
    </row>
    <row r="975" spans="1:12" ht="24">
      <c r="A975" s="1008">
        <v>972</v>
      </c>
      <c r="B975" s="1008" t="s">
        <v>3224</v>
      </c>
      <c r="C975" s="1008" t="s">
        <v>2867</v>
      </c>
      <c r="D975" s="305" t="s">
        <v>12659</v>
      </c>
      <c r="E975" s="1019">
        <v>5121.82</v>
      </c>
      <c r="F975" s="305">
        <v>2027194</v>
      </c>
      <c r="G975" s="305" t="s">
        <v>3226</v>
      </c>
      <c r="H975" s="1020" t="s">
        <v>2870</v>
      </c>
      <c r="I975" s="1008" t="s">
        <v>12660</v>
      </c>
      <c r="J975" s="1008" t="s">
        <v>12661</v>
      </c>
      <c r="K975" s="305" t="s">
        <v>1255</v>
      </c>
      <c r="L975" s="305" t="s">
        <v>1184</v>
      </c>
    </row>
    <row r="976" spans="1:12" ht="45">
      <c r="A976" s="274">
        <v>973</v>
      </c>
      <c r="B976" s="274" t="s">
        <v>3228</v>
      </c>
      <c r="C976" s="274" t="s">
        <v>2867</v>
      </c>
      <c r="D976" s="862" t="s">
        <v>3010</v>
      </c>
      <c r="E976" s="1021">
        <v>25677.360000000001</v>
      </c>
      <c r="F976" s="862">
        <v>5098564</v>
      </c>
      <c r="G976" s="862" t="s">
        <v>11466</v>
      </c>
      <c r="H976" s="1022" t="s">
        <v>5966</v>
      </c>
      <c r="I976" s="274" t="s">
        <v>12660</v>
      </c>
      <c r="J976" s="274" t="s">
        <v>12662</v>
      </c>
      <c r="K976" s="862" t="s">
        <v>1234</v>
      </c>
      <c r="L976" s="862" t="s">
        <v>3010</v>
      </c>
    </row>
    <row r="977" spans="1:12" ht="45">
      <c r="A977" s="1008">
        <v>974</v>
      </c>
      <c r="B977" s="1008" t="s">
        <v>3227</v>
      </c>
      <c r="C977" s="1008" t="s">
        <v>2867</v>
      </c>
      <c r="D977" s="305" t="s">
        <v>3010</v>
      </c>
      <c r="E977" s="1019">
        <v>6018.2</v>
      </c>
      <c r="F977" s="305">
        <v>5098564</v>
      </c>
      <c r="G977" s="305" t="s">
        <v>11466</v>
      </c>
      <c r="H977" s="1020" t="s">
        <v>5966</v>
      </c>
      <c r="I977" s="1008" t="s">
        <v>12660</v>
      </c>
      <c r="J977" s="1008" t="s">
        <v>12662</v>
      </c>
      <c r="K977" s="305" t="s">
        <v>1234</v>
      </c>
      <c r="L977" s="305" t="s">
        <v>3010</v>
      </c>
    </row>
    <row r="978" spans="1:12" ht="36">
      <c r="A978" s="274">
        <v>975</v>
      </c>
      <c r="B978" s="274" t="s">
        <v>8721</v>
      </c>
      <c r="C978" s="274" t="s">
        <v>12080</v>
      </c>
      <c r="D978" s="862" t="s">
        <v>8722</v>
      </c>
      <c r="E978" s="862">
        <v>106.44</v>
      </c>
      <c r="F978" s="862">
        <v>2682869</v>
      </c>
      <c r="G978" s="862" t="s">
        <v>6734</v>
      </c>
      <c r="H978" s="1022" t="s">
        <v>2870</v>
      </c>
      <c r="I978" s="274" t="s">
        <v>8717</v>
      </c>
      <c r="J978" s="274" t="s">
        <v>8718</v>
      </c>
      <c r="K978" s="862" t="s">
        <v>2058</v>
      </c>
      <c r="L978" s="862" t="s">
        <v>1197</v>
      </c>
    </row>
    <row r="979" spans="1:12">
      <c r="A979" s="1008">
        <v>976</v>
      </c>
      <c r="B979" s="1008" t="s">
        <v>8715</v>
      </c>
      <c r="C979" s="1008" t="s">
        <v>12080</v>
      </c>
      <c r="D979" s="305" t="s">
        <v>3364</v>
      </c>
      <c r="E979" s="305">
        <v>34.979999999999997</v>
      </c>
      <c r="F979" s="305">
        <v>5309069</v>
      </c>
      <c r="G979" s="305" t="s">
        <v>8716</v>
      </c>
      <c r="H979" s="1020" t="s">
        <v>2870</v>
      </c>
      <c r="I979" s="1008" t="s">
        <v>8717</v>
      </c>
      <c r="J979" s="1008" t="s">
        <v>8718</v>
      </c>
      <c r="K979" s="305" t="s">
        <v>1202</v>
      </c>
      <c r="L979" s="305" t="s">
        <v>3219</v>
      </c>
    </row>
    <row r="980" spans="1:12">
      <c r="A980" s="274">
        <v>977</v>
      </c>
      <c r="B980" s="274" t="s">
        <v>8719</v>
      </c>
      <c r="C980" s="274" t="s">
        <v>12080</v>
      </c>
      <c r="D980" s="862" t="s">
        <v>3096</v>
      </c>
      <c r="E980" s="862">
        <v>26.05</v>
      </c>
      <c r="F980" s="862">
        <v>5002109</v>
      </c>
      <c r="G980" s="862" t="s">
        <v>8720</v>
      </c>
      <c r="H980" s="1022" t="s">
        <v>2870</v>
      </c>
      <c r="I980" s="274" t="s">
        <v>8717</v>
      </c>
      <c r="J980" s="274" t="s">
        <v>8718</v>
      </c>
      <c r="K980" s="862" t="s">
        <v>2022</v>
      </c>
      <c r="L980" s="862" t="s">
        <v>2969</v>
      </c>
    </row>
    <row r="981" spans="1:12" ht="45">
      <c r="A981" s="1008">
        <v>978</v>
      </c>
      <c r="B981" s="1008" t="s">
        <v>12663</v>
      </c>
      <c r="C981" s="1008" t="s">
        <v>2867</v>
      </c>
      <c r="D981" s="305" t="s">
        <v>3606</v>
      </c>
      <c r="E981" s="1019">
        <v>2022.78</v>
      </c>
      <c r="F981" s="305">
        <v>5078253</v>
      </c>
      <c r="G981" s="305" t="s">
        <v>12664</v>
      </c>
      <c r="H981" s="1020" t="s">
        <v>5966</v>
      </c>
      <c r="I981" s="1008" t="s">
        <v>12665</v>
      </c>
      <c r="J981" s="1008" t="s">
        <v>12666</v>
      </c>
      <c r="K981" s="305" t="s">
        <v>1213</v>
      </c>
      <c r="L981" s="305" t="s">
        <v>3290</v>
      </c>
    </row>
    <row r="982" spans="1:12" ht="45">
      <c r="A982" s="274">
        <v>979</v>
      </c>
      <c r="B982" s="274" t="s">
        <v>12667</v>
      </c>
      <c r="C982" s="274" t="s">
        <v>2867</v>
      </c>
      <c r="D982" s="862" t="s">
        <v>8869</v>
      </c>
      <c r="E982" s="862">
        <v>797.67</v>
      </c>
      <c r="F982" s="862">
        <v>5078253</v>
      </c>
      <c r="G982" s="862" t="s">
        <v>12664</v>
      </c>
      <c r="H982" s="1022" t="s">
        <v>5966</v>
      </c>
      <c r="I982" s="274" t="s">
        <v>12665</v>
      </c>
      <c r="J982" s="274" t="s">
        <v>12666</v>
      </c>
      <c r="K982" s="862" t="s">
        <v>1213</v>
      </c>
      <c r="L982" s="862" t="s">
        <v>3290</v>
      </c>
    </row>
    <row r="983" spans="1:12">
      <c r="A983" s="1008">
        <v>980</v>
      </c>
      <c r="B983" s="1008" t="s">
        <v>3232</v>
      </c>
      <c r="C983" s="1008" t="s">
        <v>2867</v>
      </c>
      <c r="D983" s="305" t="s">
        <v>10282</v>
      </c>
      <c r="E983" s="305">
        <v>34.270000000000003</v>
      </c>
      <c r="F983" s="305">
        <v>5167256</v>
      </c>
      <c r="G983" s="305" t="s">
        <v>3234</v>
      </c>
      <c r="H983" s="1020" t="s">
        <v>2870</v>
      </c>
      <c r="I983" s="1008" t="s">
        <v>12668</v>
      </c>
      <c r="J983" s="1008" t="s">
        <v>12669</v>
      </c>
      <c r="K983" s="305" t="s">
        <v>2022</v>
      </c>
      <c r="L983" s="305" t="s">
        <v>3235</v>
      </c>
    </row>
    <row r="984" spans="1:12" ht="24">
      <c r="A984" s="274">
        <v>981</v>
      </c>
      <c r="B984" s="274" t="s">
        <v>3229</v>
      </c>
      <c r="C984" s="274" t="s">
        <v>2867</v>
      </c>
      <c r="D984" s="862" t="s">
        <v>3230</v>
      </c>
      <c r="E984" s="1021">
        <v>10940.38</v>
      </c>
      <c r="F984" s="862">
        <v>5107776</v>
      </c>
      <c r="G984" s="862" t="s">
        <v>12670</v>
      </c>
      <c r="H984" s="862" t="s">
        <v>5872</v>
      </c>
      <c r="I984" s="274" t="s">
        <v>12668</v>
      </c>
      <c r="J984" s="274" t="s">
        <v>12669</v>
      </c>
      <c r="K984" s="862" t="s">
        <v>1202</v>
      </c>
      <c r="L984" s="862" t="s">
        <v>3219</v>
      </c>
    </row>
    <row r="985" spans="1:12" ht="24">
      <c r="A985" s="1008">
        <v>982</v>
      </c>
      <c r="B985" s="1008" t="s">
        <v>12671</v>
      </c>
      <c r="C985" s="1008" t="s">
        <v>2867</v>
      </c>
      <c r="D985" s="305" t="s">
        <v>12672</v>
      </c>
      <c r="E985" s="1019">
        <v>4615.22</v>
      </c>
      <c r="F985" s="305">
        <v>5146712</v>
      </c>
      <c r="G985" s="305" t="s">
        <v>12673</v>
      </c>
      <c r="H985" s="1020" t="s">
        <v>2870</v>
      </c>
      <c r="I985" s="1008" t="s">
        <v>12668</v>
      </c>
      <c r="J985" s="1008" t="s">
        <v>12669</v>
      </c>
      <c r="K985" s="305" t="s">
        <v>1202</v>
      </c>
      <c r="L985" s="305" t="s">
        <v>3109</v>
      </c>
    </row>
    <row r="986" spans="1:12">
      <c r="A986" s="274">
        <v>983</v>
      </c>
      <c r="B986" s="274" t="s">
        <v>8723</v>
      </c>
      <c r="C986" s="274" t="s">
        <v>12080</v>
      </c>
      <c r="D986" s="862" t="s">
        <v>8724</v>
      </c>
      <c r="E986" s="862">
        <v>30.65</v>
      </c>
      <c r="F986" s="862">
        <v>2109638</v>
      </c>
      <c r="G986" s="862" t="s">
        <v>8725</v>
      </c>
      <c r="H986" s="1022" t="s">
        <v>2870</v>
      </c>
      <c r="I986" s="274" t="s">
        <v>8726</v>
      </c>
      <c r="J986" s="274" t="s">
        <v>8727</v>
      </c>
      <c r="K986" s="862" t="s">
        <v>1260</v>
      </c>
      <c r="L986" s="862" t="s">
        <v>2978</v>
      </c>
    </row>
    <row r="987" spans="1:12">
      <c r="A987" s="1008">
        <v>984</v>
      </c>
      <c r="B987" s="1008" t="s">
        <v>12674</v>
      </c>
      <c r="C987" s="1008" t="s">
        <v>2867</v>
      </c>
      <c r="D987" s="305" t="s">
        <v>11645</v>
      </c>
      <c r="E987" s="1019">
        <v>2756.88</v>
      </c>
      <c r="F987" s="305">
        <v>5320607</v>
      </c>
      <c r="G987" s="305" t="s">
        <v>11646</v>
      </c>
      <c r="H987" s="1020" t="s">
        <v>2870</v>
      </c>
      <c r="I987" s="1008" t="s">
        <v>8731</v>
      </c>
      <c r="J987" s="1008" t="s">
        <v>12675</v>
      </c>
      <c r="K987" s="305" t="s">
        <v>1270</v>
      </c>
      <c r="L987" s="305" t="s">
        <v>12153</v>
      </c>
    </row>
    <row r="988" spans="1:12" ht="45">
      <c r="A988" s="274">
        <v>985</v>
      </c>
      <c r="B988" s="274" t="s">
        <v>8728</v>
      </c>
      <c r="C988" s="274" t="s">
        <v>12080</v>
      </c>
      <c r="D988" s="862" t="s">
        <v>8729</v>
      </c>
      <c r="E988" s="862">
        <v>31.64</v>
      </c>
      <c r="F988" s="862">
        <v>2009765</v>
      </c>
      <c r="G988" s="862" t="s">
        <v>8730</v>
      </c>
      <c r="H988" s="1022" t="s">
        <v>5966</v>
      </c>
      <c r="I988" s="274" t="s">
        <v>8731</v>
      </c>
      <c r="J988" s="274" t="s">
        <v>8732</v>
      </c>
      <c r="K988" s="862" t="s">
        <v>1202</v>
      </c>
      <c r="L988" s="862" t="s">
        <v>3006</v>
      </c>
    </row>
    <row r="989" spans="1:12">
      <c r="A989" s="1008">
        <v>986</v>
      </c>
      <c r="B989" s="1008" t="s">
        <v>12676</v>
      </c>
      <c r="C989" s="1008" t="s">
        <v>2867</v>
      </c>
      <c r="D989" s="305" t="s">
        <v>12677</v>
      </c>
      <c r="E989" s="1019">
        <v>12296.74</v>
      </c>
      <c r="F989" s="305">
        <v>5256267</v>
      </c>
      <c r="G989" s="305" t="s">
        <v>5849</v>
      </c>
      <c r="H989" s="1020" t="s">
        <v>2870</v>
      </c>
      <c r="I989" s="1008" t="s">
        <v>8731</v>
      </c>
      <c r="J989" s="1008" t="s">
        <v>12675</v>
      </c>
      <c r="K989" s="305" t="s">
        <v>1255</v>
      </c>
      <c r="L989" s="305" t="s">
        <v>3659</v>
      </c>
    </row>
    <row r="990" spans="1:12" ht="24">
      <c r="A990" s="274">
        <v>987</v>
      </c>
      <c r="B990" s="274" t="s">
        <v>12678</v>
      </c>
      <c r="C990" s="274" t="s">
        <v>2867</v>
      </c>
      <c r="D990" s="862" t="s">
        <v>12679</v>
      </c>
      <c r="E990" s="1021">
        <v>4041.25</v>
      </c>
      <c r="F990" s="862">
        <v>5269318</v>
      </c>
      <c r="G990" s="862" t="s">
        <v>12534</v>
      </c>
      <c r="H990" s="862" t="s">
        <v>5872</v>
      </c>
      <c r="I990" s="274" t="s">
        <v>12680</v>
      </c>
      <c r="J990" s="274" t="s">
        <v>12681</v>
      </c>
      <c r="K990" s="862" t="s">
        <v>1234</v>
      </c>
      <c r="L990" s="862" t="s">
        <v>1234</v>
      </c>
    </row>
    <row r="991" spans="1:12">
      <c r="A991" s="1008">
        <v>988</v>
      </c>
      <c r="B991" s="1008" t="s">
        <v>3236</v>
      </c>
      <c r="C991" s="1008" t="s">
        <v>2867</v>
      </c>
      <c r="D991" s="305" t="s">
        <v>3237</v>
      </c>
      <c r="E991" s="1019">
        <v>2301.9299999999998</v>
      </c>
      <c r="F991" s="305">
        <v>5260833</v>
      </c>
      <c r="G991" s="305" t="s">
        <v>3238</v>
      </c>
      <c r="H991" s="1020" t="s">
        <v>2870</v>
      </c>
      <c r="I991" s="1008" t="s">
        <v>8736</v>
      </c>
      <c r="J991" s="1008" t="s">
        <v>12682</v>
      </c>
      <c r="K991" s="305" t="s">
        <v>1250</v>
      </c>
      <c r="L991" s="305" t="s">
        <v>3239</v>
      </c>
    </row>
    <row r="992" spans="1:12" ht="45">
      <c r="A992" s="274">
        <v>989</v>
      </c>
      <c r="B992" s="274" t="s">
        <v>8733</v>
      </c>
      <c r="C992" s="274" t="s">
        <v>12080</v>
      </c>
      <c r="D992" s="862" t="s">
        <v>8734</v>
      </c>
      <c r="E992" s="862">
        <v>245.35</v>
      </c>
      <c r="F992" s="862">
        <v>2883376</v>
      </c>
      <c r="G992" s="862" t="s">
        <v>8735</v>
      </c>
      <c r="H992" s="1022" t="s">
        <v>5966</v>
      </c>
      <c r="I992" s="274" t="s">
        <v>8736</v>
      </c>
      <c r="J992" s="274" t="s">
        <v>8737</v>
      </c>
      <c r="K992" s="862" t="s">
        <v>1265</v>
      </c>
      <c r="L992" s="862" t="s">
        <v>3353</v>
      </c>
    </row>
    <row r="993" spans="1:12" ht="45">
      <c r="A993" s="1008">
        <v>990</v>
      </c>
      <c r="B993" s="1008" t="s">
        <v>12683</v>
      </c>
      <c r="C993" s="1008" t="s">
        <v>12080</v>
      </c>
      <c r="D993" s="305" t="s">
        <v>12684</v>
      </c>
      <c r="E993" s="305">
        <v>14.76</v>
      </c>
      <c r="F993" s="305">
        <v>2605163</v>
      </c>
      <c r="G993" s="305" t="s">
        <v>12685</v>
      </c>
      <c r="H993" s="1020" t="s">
        <v>5966</v>
      </c>
      <c r="I993" s="1008" t="s">
        <v>8736</v>
      </c>
      <c r="J993" s="1008" t="s">
        <v>8737</v>
      </c>
      <c r="K993" s="305" t="s">
        <v>824</v>
      </c>
      <c r="L993" s="305" t="s">
        <v>3273</v>
      </c>
    </row>
    <row r="994" spans="1:12" ht="45">
      <c r="A994" s="274">
        <v>991</v>
      </c>
      <c r="B994" s="274" t="s">
        <v>12686</v>
      </c>
      <c r="C994" s="274" t="s">
        <v>12080</v>
      </c>
      <c r="D994" s="862" t="s">
        <v>12687</v>
      </c>
      <c r="E994" s="862">
        <v>14.21</v>
      </c>
      <c r="F994" s="862">
        <v>5106478</v>
      </c>
      <c r="G994" s="862" t="s">
        <v>12688</v>
      </c>
      <c r="H994" s="1022" t="s">
        <v>5966</v>
      </c>
      <c r="I994" s="274" t="s">
        <v>8736</v>
      </c>
      <c r="J994" s="274" t="s">
        <v>8737</v>
      </c>
      <c r="K994" s="862" t="s">
        <v>824</v>
      </c>
      <c r="L994" s="862" t="s">
        <v>3273</v>
      </c>
    </row>
    <row r="995" spans="1:12" ht="45">
      <c r="A995" s="1008">
        <v>992</v>
      </c>
      <c r="B995" s="1008" t="s">
        <v>3240</v>
      </c>
      <c r="C995" s="1008" t="s">
        <v>2867</v>
      </c>
      <c r="D995" s="305" t="s">
        <v>3241</v>
      </c>
      <c r="E995" s="1019">
        <v>11730.03</v>
      </c>
      <c r="F995" s="305">
        <v>5503787</v>
      </c>
      <c r="G995" s="305" t="s">
        <v>3242</v>
      </c>
      <c r="H995" s="1020" t="s">
        <v>5966</v>
      </c>
      <c r="I995" s="1008" t="s">
        <v>8740</v>
      </c>
      <c r="J995" s="1008" t="s">
        <v>12689</v>
      </c>
      <c r="K995" s="305" t="s">
        <v>1759</v>
      </c>
      <c r="L995" s="305" t="s">
        <v>3243</v>
      </c>
    </row>
    <row r="996" spans="1:12">
      <c r="A996" s="274">
        <v>993</v>
      </c>
      <c r="B996" s="274" t="s">
        <v>8738</v>
      </c>
      <c r="C996" s="274" t="s">
        <v>12080</v>
      </c>
      <c r="D996" s="862" t="s">
        <v>3230</v>
      </c>
      <c r="E996" s="862">
        <v>202.63</v>
      </c>
      <c r="F996" s="862">
        <v>5113342</v>
      </c>
      <c r="G996" s="862" t="s">
        <v>8739</v>
      </c>
      <c r="H996" s="1022" t="s">
        <v>2870</v>
      </c>
      <c r="I996" s="274" t="s">
        <v>8740</v>
      </c>
      <c r="J996" s="274" t="s">
        <v>8741</v>
      </c>
      <c r="K996" s="862" t="s">
        <v>2022</v>
      </c>
      <c r="L996" s="862" t="s">
        <v>5122</v>
      </c>
    </row>
    <row r="997" spans="1:12">
      <c r="A997" s="1008">
        <v>994</v>
      </c>
      <c r="B997" s="1008" t="s">
        <v>8742</v>
      </c>
      <c r="C997" s="1008" t="s">
        <v>12080</v>
      </c>
      <c r="D997" s="305" t="s">
        <v>4493</v>
      </c>
      <c r="E997" s="305">
        <v>192.31</v>
      </c>
      <c r="F997" s="305">
        <v>2646455</v>
      </c>
      <c r="G997" s="305" t="s">
        <v>8743</v>
      </c>
      <c r="H997" s="1020" t="s">
        <v>2870</v>
      </c>
      <c r="I997" s="1008" t="s">
        <v>8740</v>
      </c>
      <c r="J997" s="1008" t="s">
        <v>8741</v>
      </c>
      <c r="K997" s="305" t="s">
        <v>2022</v>
      </c>
      <c r="L997" s="305" t="s">
        <v>8744</v>
      </c>
    </row>
    <row r="998" spans="1:12">
      <c r="A998" s="274">
        <v>995</v>
      </c>
      <c r="B998" s="274" t="s">
        <v>8745</v>
      </c>
      <c r="C998" s="274" t="s">
        <v>12080</v>
      </c>
      <c r="D998" s="862" t="s">
        <v>8746</v>
      </c>
      <c r="E998" s="862">
        <v>59.14</v>
      </c>
      <c r="F998" s="862">
        <v>5094208</v>
      </c>
      <c r="G998" s="862" t="s">
        <v>8747</v>
      </c>
      <c r="H998" s="1022" t="s">
        <v>2870</v>
      </c>
      <c r="I998" s="274" t="s">
        <v>8748</v>
      </c>
      <c r="J998" s="274" t="s">
        <v>8749</v>
      </c>
      <c r="K998" s="862" t="s">
        <v>824</v>
      </c>
      <c r="L998" s="862" t="s">
        <v>6172</v>
      </c>
    </row>
    <row r="999" spans="1:12" ht="24">
      <c r="A999" s="1008">
        <v>996</v>
      </c>
      <c r="B999" s="1008" t="s">
        <v>8759</v>
      </c>
      <c r="C999" s="1008" t="s">
        <v>12080</v>
      </c>
      <c r="D999" s="305" t="s">
        <v>8760</v>
      </c>
      <c r="E999" s="305">
        <v>293.08999999999997</v>
      </c>
      <c r="F999" s="305">
        <v>5054249</v>
      </c>
      <c r="G999" s="305" t="s">
        <v>8761</v>
      </c>
      <c r="H999" s="1020" t="s">
        <v>2870</v>
      </c>
      <c r="I999" s="1008" t="s">
        <v>8752</v>
      </c>
      <c r="J999" s="1008" t="s">
        <v>8753</v>
      </c>
      <c r="K999" s="305" t="s">
        <v>2022</v>
      </c>
      <c r="L999" s="305" t="s">
        <v>7770</v>
      </c>
    </row>
    <row r="1000" spans="1:12">
      <c r="A1000" s="274">
        <v>997</v>
      </c>
      <c r="B1000" s="274" t="s">
        <v>8756</v>
      </c>
      <c r="C1000" s="274" t="s">
        <v>12080</v>
      </c>
      <c r="D1000" s="862" t="s">
        <v>8757</v>
      </c>
      <c r="E1000" s="1021">
        <v>2781.2</v>
      </c>
      <c r="F1000" s="862">
        <v>5124913</v>
      </c>
      <c r="G1000" s="862" t="s">
        <v>6134</v>
      </c>
      <c r="H1000" s="1022" t="s">
        <v>6130</v>
      </c>
      <c r="I1000" s="274" t="s">
        <v>8752</v>
      </c>
      <c r="J1000" s="274" t="s">
        <v>8753</v>
      </c>
      <c r="K1000" s="862" t="s">
        <v>1194</v>
      </c>
      <c r="L1000" s="862" t="s">
        <v>8758</v>
      </c>
    </row>
    <row r="1001" spans="1:12">
      <c r="A1001" s="1008">
        <v>998</v>
      </c>
      <c r="B1001" s="1008" t="s">
        <v>8750</v>
      </c>
      <c r="C1001" s="1008" t="s">
        <v>12080</v>
      </c>
      <c r="D1001" s="305" t="s">
        <v>8751</v>
      </c>
      <c r="E1001" s="1019">
        <v>1238.1099999999999</v>
      </c>
      <c r="F1001" s="305">
        <v>5124913</v>
      </c>
      <c r="G1001" s="305" t="s">
        <v>6134</v>
      </c>
      <c r="H1001" s="1020" t="s">
        <v>6130</v>
      </c>
      <c r="I1001" s="1008" t="s">
        <v>8752</v>
      </c>
      <c r="J1001" s="1008" t="s">
        <v>8753</v>
      </c>
      <c r="K1001" s="305" t="s">
        <v>1194</v>
      </c>
      <c r="L1001" s="305" t="s">
        <v>6332</v>
      </c>
    </row>
    <row r="1002" spans="1:12">
      <c r="A1002" s="274">
        <v>999</v>
      </c>
      <c r="B1002" s="274" t="s">
        <v>8754</v>
      </c>
      <c r="C1002" s="274" t="s">
        <v>12080</v>
      </c>
      <c r="D1002" s="862" t="s">
        <v>8755</v>
      </c>
      <c r="E1002" s="862">
        <v>269.73</v>
      </c>
      <c r="F1002" s="862">
        <v>5124913</v>
      </c>
      <c r="G1002" s="862" t="s">
        <v>6134</v>
      </c>
      <c r="H1002" s="1022" t="s">
        <v>6130</v>
      </c>
      <c r="I1002" s="274" t="s">
        <v>8752</v>
      </c>
      <c r="J1002" s="274" t="s">
        <v>8753</v>
      </c>
      <c r="K1002" s="862" t="s">
        <v>1194</v>
      </c>
      <c r="L1002" s="862" t="s">
        <v>6332</v>
      </c>
    </row>
    <row r="1003" spans="1:12">
      <c r="A1003" s="1008">
        <v>1000</v>
      </c>
      <c r="B1003" s="1008" t="s">
        <v>8762</v>
      </c>
      <c r="C1003" s="1008" t="s">
        <v>12080</v>
      </c>
      <c r="D1003" s="305" t="s">
        <v>8763</v>
      </c>
      <c r="E1003" s="1019">
        <v>1199.8399999999999</v>
      </c>
      <c r="F1003" s="305">
        <v>2051303</v>
      </c>
      <c r="G1003" s="305" t="s">
        <v>7996</v>
      </c>
      <c r="H1003" s="1020" t="s">
        <v>6130</v>
      </c>
      <c r="I1003" s="1008" t="s">
        <v>8764</v>
      </c>
      <c r="J1003" s="1008" t="s">
        <v>8765</v>
      </c>
      <c r="K1003" s="305" t="s">
        <v>1239</v>
      </c>
      <c r="L1003" s="305" t="s">
        <v>3002</v>
      </c>
    </row>
    <row r="1004" spans="1:12">
      <c r="A1004" s="274">
        <v>1001</v>
      </c>
      <c r="B1004" s="274" t="s">
        <v>3244</v>
      </c>
      <c r="C1004" s="274" t="s">
        <v>2867</v>
      </c>
      <c r="D1004" s="862" t="s">
        <v>3245</v>
      </c>
      <c r="E1004" s="862">
        <v>65.510000000000005</v>
      </c>
      <c r="F1004" s="862">
        <v>5119243</v>
      </c>
      <c r="G1004" s="862" t="s">
        <v>12690</v>
      </c>
      <c r="H1004" s="1022" t="s">
        <v>2870</v>
      </c>
      <c r="I1004" s="274" t="s">
        <v>12691</v>
      </c>
      <c r="J1004" s="274" t="s">
        <v>12692</v>
      </c>
      <c r="K1004" s="862" t="s">
        <v>1202</v>
      </c>
      <c r="L1004" s="862" t="s">
        <v>3247</v>
      </c>
    </row>
    <row r="1005" spans="1:12">
      <c r="A1005" s="1008">
        <v>1002</v>
      </c>
      <c r="B1005" s="1008" t="s">
        <v>3248</v>
      </c>
      <c r="C1005" s="1008" t="s">
        <v>2867</v>
      </c>
      <c r="D1005" s="305" t="s">
        <v>12693</v>
      </c>
      <c r="E1005" s="1019">
        <v>2498.31</v>
      </c>
      <c r="F1005" s="305">
        <v>5139538</v>
      </c>
      <c r="G1005" s="305" t="s">
        <v>3250</v>
      </c>
      <c r="H1005" s="1020" t="s">
        <v>2870</v>
      </c>
      <c r="I1005" s="1008" t="s">
        <v>12691</v>
      </c>
      <c r="J1005" s="1008" t="s">
        <v>12692</v>
      </c>
      <c r="K1005" s="305" t="s">
        <v>1184</v>
      </c>
      <c r="L1005" s="305" t="s">
        <v>3251</v>
      </c>
    </row>
    <row r="1006" spans="1:12">
      <c r="A1006" s="274">
        <v>1003</v>
      </c>
      <c r="B1006" s="274" t="s">
        <v>8766</v>
      </c>
      <c r="C1006" s="274" t="s">
        <v>12080</v>
      </c>
      <c r="D1006" s="862" t="s">
        <v>8767</v>
      </c>
      <c r="E1006" s="862">
        <v>41.57</v>
      </c>
      <c r="F1006" s="862">
        <v>5366941</v>
      </c>
      <c r="G1006" s="862" t="s">
        <v>8768</v>
      </c>
      <c r="H1006" s="1022" t="s">
        <v>2870</v>
      </c>
      <c r="I1006" s="274" t="s">
        <v>8769</v>
      </c>
      <c r="J1006" s="274" t="s">
        <v>8770</v>
      </c>
      <c r="K1006" s="862" t="s">
        <v>1265</v>
      </c>
      <c r="L1006" s="862" t="s">
        <v>3150</v>
      </c>
    </row>
    <row r="1007" spans="1:12" ht="24">
      <c r="A1007" s="1008">
        <v>1004</v>
      </c>
      <c r="B1007" s="1008" t="s">
        <v>8771</v>
      </c>
      <c r="C1007" s="1008" t="s">
        <v>12080</v>
      </c>
      <c r="D1007" s="305" t="s">
        <v>8772</v>
      </c>
      <c r="E1007" s="305">
        <v>64.67</v>
      </c>
      <c r="F1007" s="305">
        <v>5073189</v>
      </c>
      <c r="G1007" s="305" t="s">
        <v>6147</v>
      </c>
      <c r="H1007" s="1020" t="s">
        <v>2870</v>
      </c>
      <c r="I1007" s="1008" t="s">
        <v>8773</v>
      </c>
      <c r="J1007" s="1008" t="s">
        <v>8774</v>
      </c>
      <c r="K1007" s="305" t="s">
        <v>2022</v>
      </c>
      <c r="L1007" s="305" t="s">
        <v>2903</v>
      </c>
    </row>
    <row r="1008" spans="1:12">
      <c r="A1008" s="274">
        <v>1005</v>
      </c>
      <c r="B1008" s="274" t="s">
        <v>8775</v>
      </c>
      <c r="C1008" s="274" t="s">
        <v>12080</v>
      </c>
      <c r="D1008" s="862" t="s">
        <v>6168</v>
      </c>
      <c r="E1008" s="862">
        <v>60.72</v>
      </c>
      <c r="F1008" s="862">
        <v>2831155</v>
      </c>
      <c r="G1008" s="862" t="s">
        <v>8776</v>
      </c>
      <c r="H1008" s="1022" t="s">
        <v>2870</v>
      </c>
      <c r="I1008" s="274" t="s">
        <v>8773</v>
      </c>
      <c r="J1008" s="274" t="s">
        <v>8774</v>
      </c>
      <c r="K1008" s="862" t="s">
        <v>824</v>
      </c>
      <c r="L1008" s="862" t="s">
        <v>6172</v>
      </c>
    </row>
    <row r="1009" spans="1:12">
      <c r="A1009" s="1008">
        <v>1006</v>
      </c>
      <c r="B1009" s="1008" t="s">
        <v>8777</v>
      </c>
      <c r="C1009" s="1008" t="s">
        <v>12080</v>
      </c>
      <c r="D1009" s="305" t="s">
        <v>8778</v>
      </c>
      <c r="E1009" s="305">
        <v>24.74</v>
      </c>
      <c r="F1009" s="305">
        <v>5853583</v>
      </c>
      <c r="G1009" s="305" t="s">
        <v>8779</v>
      </c>
      <c r="H1009" s="1020" t="s">
        <v>2870</v>
      </c>
      <c r="I1009" s="1008" t="s">
        <v>8780</v>
      </c>
      <c r="J1009" s="1008" t="s">
        <v>8781</v>
      </c>
      <c r="K1009" s="305" t="s">
        <v>1265</v>
      </c>
      <c r="L1009" s="305" t="s">
        <v>4518</v>
      </c>
    </row>
    <row r="1010" spans="1:12" ht="45">
      <c r="A1010" s="274">
        <v>1007</v>
      </c>
      <c r="B1010" s="274" t="s">
        <v>3252</v>
      </c>
      <c r="C1010" s="274" t="s">
        <v>2867</v>
      </c>
      <c r="D1010" s="862" t="s">
        <v>7117</v>
      </c>
      <c r="E1010" s="862">
        <v>563.44000000000005</v>
      </c>
      <c r="F1010" s="862">
        <v>5493706</v>
      </c>
      <c r="G1010" s="862" t="s">
        <v>12694</v>
      </c>
      <c r="H1010" s="1022" t="s">
        <v>5966</v>
      </c>
      <c r="I1010" s="274" t="s">
        <v>12695</v>
      </c>
      <c r="J1010" s="274" t="s">
        <v>12696</v>
      </c>
      <c r="K1010" s="862" t="s">
        <v>1173</v>
      </c>
      <c r="L1010" s="862" t="s">
        <v>3255</v>
      </c>
    </row>
    <row r="1011" spans="1:12" ht="24">
      <c r="A1011" s="1008">
        <v>1008</v>
      </c>
      <c r="B1011" s="1008" t="s">
        <v>3256</v>
      </c>
      <c r="C1011" s="1008" t="s">
        <v>2867</v>
      </c>
      <c r="D1011" s="305" t="s">
        <v>9770</v>
      </c>
      <c r="E1011" s="305">
        <v>659.89</v>
      </c>
      <c r="F1011" s="305">
        <v>5405335</v>
      </c>
      <c r="G1011" s="305" t="s">
        <v>3258</v>
      </c>
      <c r="H1011" s="1020" t="s">
        <v>2870</v>
      </c>
      <c r="I1011" s="1008" t="s">
        <v>12695</v>
      </c>
      <c r="J1011" s="1008" t="s">
        <v>12696</v>
      </c>
      <c r="K1011" s="305" t="s">
        <v>1213</v>
      </c>
      <c r="L1011" s="305" t="s">
        <v>3259</v>
      </c>
    </row>
    <row r="1012" spans="1:12">
      <c r="A1012" s="274">
        <v>1009</v>
      </c>
      <c r="B1012" s="274" t="s">
        <v>8782</v>
      </c>
      <c r="C1012" s="274" t="s">
        <v>12080</v>
      </c>
      <c r="D1012" s="862" t="s">
        <v>3571</v>
      </c>
      <c r="E1012" s="862">
        <v>90.12</v>
      </c>
      <c r="F1012" s="862">
        <v>5111668</v>
      </c>
      <c r="G1012" s="862" t="s">
        <v>8783</v>
      </c>
      <c r="H1012" s="1022" t="s">
        <v>2870</v>
      </c>
      <c r="I1012" s="274" t="s">
        <v>8784</v>
      </c>
      <c r="J1012" s="274" t="s">
        <v>8785</v>
      </c>
      <c r="K1012" s="862" t="s">
        <v>1202</v>
      </c>
      <c r="L1012" s="862" t="s">
        <v>12099</v>
      </c>
    </row>
    <row r="1013" spans="1:12" ht="45">
      <c r="A1013" s="1008">
        <v>1010</v>
      </c>
      <c r="B1013" s="1008" t="s">
        <v>3264</v>
      </c>
      <c r="C1013" s="1008" t="s">
        <v>2867</v>
      </c>
      <c r="D1013" s="305" t="s">
        <v>3217</v>
      </c>
      <c r="E1013" s="305">
        <v>599.84</v>
      </c>
      <c r="F1013" s="305">
        <v>5476453</v>
      </c>
      <c r="G1013" s="305" t="s">
        <v>12697</v>
      </c>
      <c r="H1013" s="1020" t="s">
        <v>5966</v>
      </c>
      <c r="I1013" s="1008" t="s">
        <v>8784</v>
      </c>
      <c r="J1013" s="1008" t="s">
        <v>12698</v>
      </c>
      <c r="K1013" s="305" t="s">
        <v>1202</v>
      </c>
      <c r="L1013" s="305" t="s">
        <v>3006</v>
      </c>
    </row>
    <row r="1014" spans="1:12" ht="45">
      <c r="A1014" s="274">
        <v>1011</v>
      </c>
      <c r="B1014" s="274" t="s">
        <v>3260</v>
      </c>
      <c r="C1014" s="274" t="s">
        <v>2867</v>
      </c>
      <c r="D1014" s="862" t="s">
        <v>12699</v>
      </c>
      <c r="E1014" s="1021">
        <v>2153.4299999999998</v>
      </c>
      <c r="F1014" s="862">
        <v>5476453</v>
      </c>
      <c r="G1014" s="862" t="s">
        <v>12697</v>
      </c>
      <c r="H1014" s="1022" t="s">
        <v>5966</v>
      </c>
      <c r="I1014" s="274" t="s">
        <v>8784</v>
      </c>
      <c r="J1014" s="274" t="s">
        <v>12698</v>
      </c>
      <c r="K1014" s="862" t="s">
        <v>1202</v>
      </c>
      <c r="L1014" s="862" t="s">
        <v>3263</v>
      </c>
    </row>
    <row r="1015" spans="1:12">
      <c r="A1015" s="1008">
        <v>1012</v>
      </c>
      <c r="B1015" s="1008" t="s">
        <v>12700</v>
      </c>
      <c r="C1015" s="1008" t="s">
        <v>2867</v>
      </c>
      <c r="D1015" s="305" t="s">
        <v>4413</v>
      </c>
      <c r="E1015" s="305">
        <v>449.08</v>
      </c>
      <c r="F1015" s="305">
        <v>3491544</v>
      </c>
      <c r="G1015" s="305" t="s">
        <v>8222</v>
      </c>
      <c r="H1015" s="1020" t="s">
        <v>2870</v>
      </c>
      <c r="I1015" s="1008" t="s">
        <v>8789</v>
      </c>
      <c r="J1015" s="1008" t="s">
        <v>12701</v>
      </c>
      <c r="K1015" s="305" t="s">
        <v>1270</v>
      </c>
      <c r="L1015" s="305" t="s">
        <v>12153</v>
      </c>
    </row>
    <row r="1016" spans="1:12" ht="24">
      <c r="A1016" s="274">
        <v>1013</v>
      </c>
      <c r="B1016" s="274" t="s">
        <v>8786</v>
      </c>
      <c r="C1016" s="274" t="s">
        <v>12080</v>
      </c>
      <c r="D1016" s="862" t="s">
        <v>8787</v>
      </c>
      <c r="E1016" s="1021">
        <v>6100.29</v>
      </c>
      <c r="F1016" s="862">
        <v>2708701</v>
      </c>
      <c r="G1016" s="862" t="s">
        <v>8788</v>
      </c>
      <c r="H1016" s="862" t="s">
        <v>5872</v>
      </c>
      <c r="I1016" s="274" t="s">
        <v>8789</v>
      </c>
      <c r="J1016" s="274" t="s">
        <v>8790</v>
      </c>
      <c r="K1016" s="862" t="s">
        <v>1270</v>
      </c>
      <c r="L1016" s="862" t="s">
        <v>3565</v>
      </c>
    </row>
    <row r="1017" spans="1:12">
      <c r="A1017" s="1008">
        <v>1014</v>
      </c>
      <c r="B1017" s="1008" t="s">
        <v>8791</v>
      </c>
      <c r="C1017" s="1008" t="s">
        <v>12080</v>
      </c>
      <c r="D1017" s="305" t="s">
        <v>8792</v>
      </c>
      <c r="E1017" s="305">
        <v>421.91</v>
      </c>
      <c r="F1017" s="305">
        <v>5840716</v>
      </c>
      <c r="G1017" s="305" t="s">
        <v>8793</v>
      </c>
      <c r="H1017" s="1020" t="s">
        <v>2870</v>
      </c>
      <c r="I1017" s="1008" t="s">
        <v>8789</v>
      </c>
      <c r="J1017" s="1008" t="s">
        <v>8790</v>
      </c>
      <c r="K1017" s="305" t="s">
        <v>2022</v>
      </c>
      <c r="L1017" s="305" t="s">
        <v>3175</v>
      </c>
    </row>
    <row r="1018" spans="1:12">
      <c r="A1018" s="274">
        <v>1015</v>
      </c>
      <c r="B1018" s="274" t="s">
        <v>8794</v>
      </c>
      <c r="C1018" s="274" t="s">
        <v>12080</v>
      </c>
      <c r="D1018" s="862" t="s">
        <v>8795</v>
      </c>
      <c r="E1018" s="862">
        <v>48.38</v>
      </c>
      <c r="F1018" s="862">
        <v>5102189</v>
      </c>
      <c r="G1018" s="862" t="s">
        <v>3149</v>
      </c>
      <c r="H1018" s="1022" t="s">
        <v>2870</v>
      </c>
      <c r="I1018" s="274" t="s">
        <v>8789</v>
      </c>
      <c r="J1018" s="274" t="s">
        <v>8790</v>
      </c>
      <c r="K1018" s="862" t="s">
        <v>1265</v>
      </c>
      <c r="L1018" s="862" t="s">
        <v>3150</v>
      </c>
    </row>
    <row r="1019" spans="1:12">
      <c r="A1019" s="1008">
        <v>1016</v>
      </c>
      <c r="B1019" s="1008" t="s">
        <v>8796</v>
      </c>
      <c r="C1019" s="1008" t="s">
        <v>12080</v>
      </c>
      <c r="D1019" s="305" t="s">
        <v>8797</v>
      </c>
      <c r="E1019" s="305">
        <v>24.84</v>
      </c>
      <c r="F1019" s="305">
        <v>4001621</v>
      </c>
      <c r="G1019" s="305" t="s">
        <v>8798</v>
      </c>
      <c r="H1019" s="1020" t="s">
        <v>2870</v>
      </c>
      <c r="I1019" s="1008" t="s">
        <v>8799</v>
      </c>
      <c r="J1019" s="1008" t="s">
        <v>8800</v>
      </c>
      <c r="K1019" s="305" t="s">
        <v>1250</v>
      </c>
      <c r="L1019" s="305" t="s">
        <v>4203</v>
      </c>
    </row>
    <row r="1020" spans="1:12">
      <c r="A1020" s="274">
        <v>1017</v>
      </c>
      <c r="B1020" s="274" t="s">
        <v>3265</v>
      </c>
      <c r="C1020" s="274" t="s">
        <v>2867</v>
      </c>
      <c r="D1020" s="862" t="s">
        <v>3266</v>
      </c>
      <c r="E1020" s="862">
        <v>809.49</v>
      </c>
      <c r="F1020" s="862">
        <v>5473055</v>
      </c>
      <c r="G1020" s="862" t="s">
        <v>3267</v>
      </c>
      <c r="H1020" s="1022" t="s">
        <v>2870</v>
      </c>
      <c r="I1020" s="274" t="s">
        <v>12702</v>
      </c>
      <c r="J1020" s="274" t="s">
        <v>12703</v>
      </c>
      <c r="K1020" s="862" t="s">
        <v>1202</v>
      </c>
      <c r="L1020" s="862" t="s">
        <v>12099</v>
      </c>
    </row>
    <row r="1021" spans="1:12">
      <c r="A1021" s="1008">
        <v>1018</v>
      </c>
      <c r="B1021" s="1008" t="s">
        <v>3269</v>
      </c>
      <c r="C1021" s="1008" t="s">
        <v>2867</v>
      </c>
      <c r="D1021" s="305" t="s">
        <v>3266</v>
      </c>
      <c r="E1021" s="305">
        <v>473.14</v>
      </c>
      <c r="F1021" s="305">
        <v>5473055</v>
      </c>
      <c r="G1021" s="305" t="s">
        <v>3267</v>
      </c>
      <c r="H1021" s="1020" t="s">
        <v>2870</v>
      </c>
      <c r="I1021" s="1008" t="s">
        <v>12702</v>
      </c>
      <c r="J1021" s="1008" t="s">
        <v>12703</v>
      </c>
      <c r="K1021" s="305" t="s">
        <v>1202</v>
      </c>
      <c r="L1021" s="305" t="s">
        <v>12099</v>
      </c>
    </row>
    <row r="1022" spans="1:12">
      <c r="A1022" s="274">
        <v>1019</v>
      </c>
      <c r="B1022" s="274" t="s">
        <v>8801</v>
      </c>
      <c r="C1022" s="274" t="s">
        <v>12080</v>
      </c>
      <c r="D1022" s="862" t="s">
        <v>8802</v>
      </c>
      <c r="E1022" s="862">
        <v>34.78</v>
      </c>
      <c r="F1022" s="862">
        <v>2550466</v>
      </c>
      <c r="G1022" s="862" t="s">
        <v>5985</v>
      </c>
      <c r="H1022" s="1022" t="s">
        <v>2870</v>
      </c>
      <c r="I1022" s="274" t="s">
        <v>8803</v>
      </c>
      <c r="J1022" s="274" t="s">
        <v>8804</v>
      </c>
      <c r="K1022" s="862" t="s">
        <v>1202</v>
      </c>
      <c r="L1022" s="862" t="s">
        <v>3219</v>
      </c>
    </row>
    <row r="1023" spans="1:12" ht="45">
      <c r="A1023" s="1008">
        <v>1020</v>
      </c>
      <c r="B1023" s="1008" t="s">
        <v>3274</v>
      </c>
      <c r="C1023" s="1008" t="s">
        <v>2867</v>
      </c>
      <c r="D1023" s="305" t="s">
        <v>3275</v>
      </c>
      <c r="E1023" s="1019">
        <v>1151.5899999999999</v>
      </c>
      <c r="F1023" s="305">
        <v>5182212</v>
      </c>
      <c r="G1023" s="305" t="s">
        <v>3276</v>
      </c>
      <c r="H1023" s="1020" t="s">
        <v>5966</v>
      </c>
      <c r="I1023" s="1008" t="s">
        <v>8803</v>
      </c>
      <c r="J1023" s="1008" t="s">
        <v>12704</v>
      </c>
      <c r="K1023" s="305" t="s">
        <v>1184</v>
      </c>
      <c r="L1023" s="305" t="s">
        <v>3163</v>
      </c>
    </row>
    <row r="1024" spans="1:12">
      <c r="A1024" s="274">
        <v>1021</v>
      </c>
      <c r="B1024" s="274" t="s">
        <v>3270</v>
      </c>
      <c r="C1024" s="274" t="s">
        <v>2867</v>
      </c>
      <c r="D1024" s="862" t="s">
        <v>3271</v>
      </c>
      <c r="E1024" s="862">
        <v>151.82</v>
      </c>
      <c r="F1024" s="862">
        <v>5045525</v>
      </c>
      <c r="G1024" s="862" t="s">
        <v>3272</v>
      </c>
      <c r="H1024" s="1022" t="s">
        <v>2870</v>
      </c>
      <c r="I1024" s="274" t="s">
        <v>8803</v>
      </c>
      <c r="J1024" s="274" t="s">
        <v>12704</v>
      </c>
      <c r="K1024" s="862" t="s">
        <v>824</v>
      </c>
      <c r="L1024" s="862" t="s">
        <v>3273</v>
      </c>
    </row>
    <row r="1025" spans="1:12">
      <c r="A1025" s="1008">
        <v>1022</v>
      </c>
      <c r="B1025" s="1008" t="s">
        <v>8809</v>
      </c>
      <c r="C1025" s="1008" t="s">
        <v>12080</v>
      </c>
      <c r="D1025" s="305" t="s">
        <v>8810</v>
      </c>
      <c r="E1025" s="305">
        <v>43.35</v>
      </c>
      <c r="F1025" s="305">
        <v>2085844</v>
      </c>
      <c r="G1025" s="305" t="s">
        <v>8811</v>
      </c>
      <c r="H1025" s="1020" t="s">
        <v>2870</v>
      </c>
      <c r="I1025" s="1008" t="s">
        <v>8807</v>
      </c>
      <c r="J1025" s="1008" t="s">
        <v>8808</v>
      </c>
      <c r="K1025" s="305" t="s">
        <v>824</v>
      </c>
      <c r="L1025" s="305" t="s">
        <v>6172</v>
      </c>
    </row>
    <row r="1026" spans="1:12" ht="45">
      <c r="A1026" s="274">
        <v>1023</v>
      </c>
      <c r="B1026" s="274" t="s">
        <v>8805</v>
      </c>
      <c r="C1026" s="274" t="s">
        <v>12080</v>
      </c>
      <c r="D1026" s="862" t="s">
        <v>3400</v>
      </c>
      <c r="E1026" s="862">
        <v>38.01</v>
      </c>
      <c r="F1026" s="862">
        <v>2879646</v>
      </c>
      <c r="G1026" s="862" t="s">
        <v>8806</v>
      </c>
      <c r="H1026" s="1022" t="s">
        <v>5966</v>
      </c>
      <c r="I1026" s="274" t="s">
        <v>8807</v>
      </c>
      <c r="J1026" s="274" t="s">
        <v>8808</v>
      </c>
      <c r="K1026" s="862" t="s">
        <v>1202</v>
      </c>
      <c r="L1026" s="862" t="s">
        <v>3402</v>
      </c>
    </row>
    <row r="1027" spans="1:12">
      <c r="A1027" s="1008">
        <v>1024</v>
      </c>
      <c r="B1027" s="1008" t="s">
        <v>8812</v>
      </c>
      <c r="C1027" s="1008" t="s">
        <v>12080</v>
      </c>
      <c r="D1027" s="305" t="s">
        <v>8813</v>
      </c>
      <c r="E1027" s="305">
        <v>99.01</v>
      </c>
      <c r="F1027" s="305">
        <v>5169844</v>
      </c>
      <c r="G1027" s="305" t="s">
        <v>8814</v>
      </c>
      <c r="H1027" s="1020" t="s">
        <v>2870</v>
      </c>
      <c r="I1027" s="1008" t="s">
        <v>8807</v>
      </c>
      <c r="J1027" s="1008" t="s">
        <v>8808</v>
      </c>
      <c r="K1027" s="305" t="s">
        <v>824</v>
      </c>
      <c r="L1027" s="305" t="s">
        <v>6172</v>
      </c>
    </row>
    <row r="1028" spans="1:12" ht="24">
      <c r="A1028" s="274">
        <v>1025</v>
      </c>
      <c r="B1028" s="274" t="s">
        <v>3277</v>
      </c>
      <c r="C1028" s="274" t="s">
        <v>2867</v>
      </c>
      <c r="D1028" s="862" t="s">
        <v>3278</v>
      </c>
      <c r="E1028" s="862">
        <v>527.71</v>
      </c>
      <c r="F1028" s="862">
        <v>2784041</v>
      </c>
      <c r="G1028" s="862" t="s">
        <v>8989</v>
      </c>
      <c r="H1028" s="1022" t="s">
        <v>2870</v>
      </c>
      <c r="I1028" s="274" t="s">
        <v>12705</v>
      </c>
      <c r="J1028" s="274" t="s">
        <v>12706</v>
      </c>
      <c r="K1028" s="862" t="s">
        <v>1184</v>
      </c>
      <c r="L1028" s="862" t="s">
        <v>3163</v>
      </c>
    </row>
    <row r="1029" spans="1:12" ht="30">
      <c r="A1029" s="1008">
        <v>1026</v>
      </c>
      <c r="B1029" s="1008" t="s">
        <v>3280</v>
      </c>
      <c r="C1029" s="1008" t="s">
        <v>2867</v>
      </c>
      <c r="D1029" s="305" t="s">
        <v>3281</v>
      </c>
      <c r="E1029" s="1019">
        <v>3766.68</v>
      </c>
      <c r="F1029" s="305">
        <v>5426634</v>
      </c>
      <c r="G1029" s="305" t="s">
        <v>12707</v>
      </c>
      <c r="H1029" s="1020" t="s">
        <v>5872</v>
      </c>
      <c r="I1029" s="1008" t="s">
        <v>12708</v>
      </c>
      <c r="J1029" s="1008" t="s">
        <v>12709</v>
      </c>
      <c r="K1029" s="305" t="s">
        <v>1759</v>
      </c>
      <c r="L1029" s="305" t="s">
        <v>2927</v>
      </c>
    </row>
    <row r="1030" spans="1:12" ht="24">
      <c r="A1030" s="274">
        <v>1027</v>
      </c>
      <c r="B1030" s="274" t="s">
        <v>8815</v>
      </c>
      <c r="C1030" s="274" t="s">
        <v>12080</v>
      </c>
      <c r="D1030" s="862" t="s">
        <v>8816</v>
      </c>
      <c r="E1030" s="862">
        <v>83.49</v>
      </c>
      <c r="F1030" s="862">
        <v>5196213</v>
      </c>
      <c r="G1030" s="862" t="s">
        <v>8817</v>
      </c>
      <c r="H1030" s="862" t="s">
        <v>5872</v>
      </c>
      <c r="I1030" s="274" t="s">
        <v>8818</v>
      </c>
      <c r="J1030" s="274" t="s">
        <v>8819</v>
      </c>
      <c r="K1030" s="862" t="s">
        <v>1234</v>
      </c>
      <c r="L1030" s="862" t="s">
        <v>7200</v>
      </c>
    </row>
    <row r="1031" spans="1:12">
      <c r="A1031" s="1008">
        <v>1028</v>
      </c>
      <c r="B1031" s="1008" t="s">
        <v>12710</v>
      </c>
      <c r="C1031" s="1008" t="s">
        <v>2867</v>
      </c>
      <c r="D1031" s="305" t="s">
        <v>3139</v>
      </c>
      <c r="E1031" s="305">
        <v>515.04999999999995</v>
      </c>
      <c r="F1031" s="305">
        <v>5383854</v>
      </c>
      <c r="G1031" s="305" t="s">
        <v>4754</v>
      </c>
      <c r="H1031" s="1020" t="s">
        <v>2870</v>
      </c>
      <c r="I1031" s="1008" t="s">
        <v>12711</v>
      </c>
      <c r="J1031" s="1008" t="s">
        <v>12712</v>
      </c>
      <c r="K1031" s="305" t="s">
        <v>1202</v>
      </c>
      <c r="L1031" s="305" t="s">
        <v>12099</v>
      </c>
    </row>
    <row r="1032" spans="1:12">
      <c r="A1032" s="274">
        <v>1029</v>
      </c>
      <c r="B1032" s="274" t="s">
        <v>3283</v>
      </c>
      <c r="C1032" s="274" t="s">
        <v>2867</v>
      </c>
      <c r="D1032" s="862" t="s">
        <v>3284</v>
      </c>
      <c r="E1032" s="1021">
        <v>4162.2700000000004</v>
      </c>
      <c r="F1032" s="862">
        <v>5340624</v>
      </c>
      <c r="G1032" s="862" t="s">
        <v>3285</v>
      </c>
      <c r="H1032" s="1022" t="s">
        <v>2870</v>
      </c>
      <c r="I1032" s="274" t="s">
        <v>12711</v>
      </c>
      <c r="J1032" s="274" t="s">
        <v>12713</v>
      </c>
      <c r="K1032" s="862" t="s">
        <v>1759</v>
      </c>
      <c r="L1032" s="862" t="s">
        <v>3286</v>
      </c>
    </row>
    <row r="1033" spans="1:12">
      <c r="A1033" s="1008">
        <v>1030</v>
      </c>
      <c r="B1033" s="1008" t="s">
        <v>3287</v>
      </c>
      <c r="C1033" s="1008" t="s">
        <v>2867</v>
      </c>
      <c r="D1033" s="305" t="s">
        <v>3288</v>
      </c>
      <c r="E1033" s="305">
        <v>157.99</v>
      </c>
      <c r="F1033" s="305">
        <v>5134617</v>
      </c>
      <c r="G1033" s="305" t="s">
        <v>3289</v>
      </c>
      <c r="H1033" s="1020" t="s">
        <v>2870</v>
      </c>
      <c r="I1033" s="1008" t="s">
        <v>12711</v>
      </c>
      <c r="J1033" s="1008" t="s">
        <v>12713</v>
      </c>
      <c r="K1033" s="305" t="s">
        <v>1213</v>
      </c>
      <c r="L1033" s="305" t="s">
        <v>3290</v>
      </c>
    </row>
    <row r="1034" spans="1:12">
      <c r="A1034" s="274">
        <v>1031</v>
      </c>
      <c r="B1034" s="274" t="s">
        <v>12714</v>
      </c>
      <c r="C1034" s="274" t="s">
        <v>2867</v>
      </c>
      <c r="D1034" s="862" t="s">
        <v>3139</v>
      </c>
      <c r="E1034" s="862">
        <v>100.38</v>
      </c>
      <c r="F1034" s="862">
        <v>5383854</v>
      </c>
      <c r="G1034" s="862" t="s">
        <v>4754</v>
      </c>
      <c r="H1034" s="1022" t="s">
        <v>2870</v>
      </c>
      <c r="I1034" s="274" t="s">
        <v>12711</v>
      </c>
      <c r="J1034" s="274" t="s">
        <v>12713</v>
      </c>
      <c r="K1034" s="862" t="s">
        <v>1202</v>
      </c>
      <c r="L1034" s="862" t="s">
        <v>12099</v>
      </c>
    </row>
    <row r="1035" spans="1:12" ht="24">
      <c r="A1035" s="1008">
        <v>1032</v>
      </c>
      <c r="B1035" s="1008" t="s">
        <v>8824</v>
      </c>
      <c r="C1035" s="1008" t="s">
        <v>12080</v>
      </c>
      <c r="D1035" s="305" t="s">
        <v>6168</v>
      </c>
      <c r="E1035" s="305">
        <v>207.57</v>
      </c>
      <c r="F1035" s="305">
        <v>5536154</v>
      </c>
      <c r="G1035" s="305" t="s">
        <v>8825</v>
      </c>
      <c r="H1035" s="1020" t="s">
        <v>2870</v>
      </c>
      <c r="I1035" s="1008" t="s">
        <v>8822</v>
      </c>
      <c r="J1035" s="1008" t="s">
        <v>8823</v>
      </c>
      <c r="K1035" s="305" t="s">
        <v>3489</v>
      </c>
      <c r="L1035" s="305" t="s">
        <v>3862</v>
      </c>
    </row>
    <row r="1036" spans="1:12">
      <c r="A1036" s="274">
        <v>1033</v>
      </c>
      <c r="B1036" s="274" t="s">
        <v>8826</v>
      </c>
      <c r="C1036" s="274" t="s">
        <v>12080</v>
      </c>
      <c r="D1036" s="862" t="s">
        <v>3710</v>
      </c>
      <c r="E1036" s="862">
        <v>262.73</v>
      </c>
      <c r="F1036" s="862">
        <v>5102081</v>
      </c>
      <c r="G1036" s="862" t="s">
        <v>8193</v>
      </c>
      <c r="H1036" s="1022" t="s">
        <v>2870</v>
      </c>
      <c r="I1036" s="274" t="s">
        <v>8822</v>
      </c>
      <c r="J1036" s="274" t="s">
        <v>8823</v>
      </c>
      <c r="K1036" s="862" t="s">
        <v>1265</v>
      </c>
      <c r="L1036" s="862" t="s">
        <v>2070</v>
      </c>
    </row>
    <row r="1037" spans="1:12">
      <c r="A1037" s="1008">
        <v>1034</v>
      </c>
      <c r="B1037" s="1008" t="s">
        <v>8827</v>
      </c>
      <c r="C1037" s="1008" t="s">
        <v>12080</v>
      </c>
      <c r="D1037" s="305" t="s">
        <v>8828</v>
      </c>
      <c r="E1037" s="305">
        <v>152.66999999999999</v>
      </c>
      <c r="F1037" s="305">
        <v>5102081</v>
      </c>
      <c r="G1037" s="305" t="s">
        <v>8193</v>
      </c>
      <c r="H1037" s="1020" t="s">
        <v>2870</v>
      </c>
      <c r="I1037" s="1008" t="s">
        <v>8822</v>
      </c>
      <c r="J1037" s="1008" t="s">
        <v>8823</v>
      </c>
      <c r="K1037" s="305" t="s">
        <v>1265</v>
      </c>
      <c r="L1037" s="305" t="s">
        <v>4407</v>
      </c>
    </row>
    <row r="1038" spans="1:12">
      <c r="A1038" s="274">
        <v>1035</v>
      </c>
      <c r="B1038" s="274" t="s">
        <v>8820</v>
      </c>
      <c r="C1038" s="274" t="s">
        <v>12080</v>
      </c>
      <c r="D1038" s="862" t="s">
        <v>5025</v>
      </c>
      <c r="E1038" s="862">
        <v>383.03</v>
      </c>
      <c r="F1038" s="862">
        <v>5108799</v>
      </c>
      <c r="G1038" s="862" t="s">
        <v>8821</v>
      </c>
      <c r="H1038" s="1022" t="s">
        <v>2870</v>
      </c>
      <c r="I1038" s="274" t="s">
        <v>8822</v>
      </c>
      <c r="J1038" s="274" t="s">
        <v>8823</v>
      </c>
      <c r="K1038" s="862" t="s">
        <v>1207</v>
      </c>
      <c r="L1038" s="862" t="s">
        <v>5846</v>
      </c>
    </row>
    <row r="1039" spans="1:12" ht="24">
      <c r="A1039" s="1008">
        <v>1036</v>
      </c>
      <c r="B1039" s="1008" t="s">
        <v>8829</v>
      </c>
      <c r="C1039" s="1008" t="s">
        <v>12080</v>
      </c>
      <c r="D1039" s="305" t="s">
        <v>8830</v>
      </c>
      <c r="E1039" s="1019">
        <v>1228.22</v>
      </c>
      <c r="F1039" s="305">
        <v>2056763</v>
      </c>
      <c r="G1039" s="305" t="s">
        <v>8831</v>
      </c>
      <c r="H1039" s="1020" t="s">
        <v>2870</v>
      </c>
      <c r="I1039" s="1008" t="s">
        <v>8822</v>
      </c>
      <c r="J1039" s="1008" t="s">
        <v>8823</v>
      </c>
      <c r="K1039" s="305" t="s">
        <v>3489</v>
      </c>
      <c r="L1039" s="305" t="s">
        <v>8832</v>
      </c>
    </row>
    <row r="1040" spans="1:12" ht="45">
      <c r="A1040" s="274">
        <v>1037</v>
      </c>
      <c r="B1040" s="274" t="s">
        <v>12715</v>
      </c>
      <c r="C1040" s="274" t="s">
        <v>2867</v>
      </c>
      <c r="D1040" s="862" t="s">
        <v>12716</v>
      </c>
      <c r="E1040" s="1021">
        <v>1845.57</v>
      </c>
      <c r="F1040" s="862">
        <v>5938643</v>
      </c>
      <c r="G1040" s="862" t="s">
        <v>12717</v>
      </c>
      <c r="H1040" s="1022" t="s">
        <v>5966</v>
      </c>
      <c r="I1040" s="274" t="s">
        <v>12718</v>
      </c>
      <c r="J1040" s="274" t="s">
        <v>12719</v>
      </c>
      <c r="K1040" s="862" t="s">
        <v>1207</v>
      </c>
      <c r="L1040" s="862" t="s">
        <v>4811</v>
      </c>
    </row>
    <row r="1041" spans="1:12" ht="45">
      <c r="A1041" s="1008">
        <v>1038</v>
      </c>
      <c r="B1041" s="1008" t="s">
        <v>8833</v>
      </c>
      <c r="C1041" s="1008" t="s">
        <v>12080</v>
      </c>
      <c r="D1041" s="305" t="s">
        <v>8834</v>
      </c>
      <c r="E1041" s="305">
        <v>44.71</v>
      </c>
      <c r="F1041" s="305">
        <v>5095549</v>
      </c>
      <c r="G1041" s="305" t="s">
        <v>8835</v>
      </c>
      <c r="H1041" s="1020" t="s">
        <v>5966</v>
      </c>
      <c r="I1041" s="1008" t="s">
        <v>8836</v>
      </c>
      <c r="J1041" s="1008" t="s">
        <v>8837</v>
      </c>
      <c r="K1041" s="305" t="s">
        <v>1809</v>
      </c>
      <c r="L1041" s="305" t="s">
        <v>3839</v>
      </c>
    </row>
    <row r="1042" spans="1:12">
      <c r="A1042" s="274">
        <v>1039</v>
      </c>
      <c r="B1042" s="274" t="s">
        <v>8838</v>
      </c>
      <c r="C1042" s="274" t="s">
        <v>12080</v>
      </c>
      <c r="D1042" s="862" t="s">
        <v>8839</v>
      </c>
      <c r="E1042" s="862">
        <v>143.36000000000001</v>
      </c>
      <c r="F1042" s="862">
        <v>2873575</v>
      </c>
      <c r="G1042" s="862" t="s">
        <v>5940</v>
      </c>
      <c r="H1042" s="1022" t="s">
        <v>2870</v>
      </c>
      <c r="I1042" s="274" t="s">
        <v>8836</v>
      </c>
      <c r="J1042" s="274" t="s">
        <v>8837</v>
      </c>
      <c r="K1042" s="862" t="s">
        <v>2022</v>
      </c>
      <c r="L1042" s="862" t="s">
        <v>2969</v>
      </c>
    </row>
    <row r="1043" spans="1:12">
      <c r="A1043" s="1008">
        <v>1040</v>
      </c>
      <c r="B1043" s="1008" t="s">
        <v>8840</v>
      </c>
      <c r="C1043" s="1008" t="s">
        <v>12080</v>
      </c>
      <c r="D1043" s="305" t="s">
        <v>8841</v>
      </c>
      <c r="E1043" s="305">
        <v>49.82</v>
      </c>
      <c r="F1043" s="305">
        <v>5366941</v>
      </c>
      <c r="G1043" s="305" t="s">
        <v>8768</v>
      </c>
      <c r="H1043" s="1020" t="s">
        <v>2870</v>
      </c>
      <c r="I1043" s="1008" t="s">
        <v>8836</v>
      </c>
      <c r="J1043" s="1008" t="s">
        <v>8837</v>
      </c>
      <c r="K1043" s="305" t="s">
        <v>1265</v>
      </c>
      <c r="L1043" s="305" t="s">
        <v>3150</v>
      </c>
    </row>
    <row r="1044" spans="1:12" ht="24">
      <c r="A1044" s="274">
        <v>1041</v>
      </c>
      <c r="B1044" s="274" t="s">
        <v>3295</v>
      </c>
      <c r="C1044" s="274" t="s">
        <v>2867</v>
      </c>
      <c r="D1044" s="862" t="s">
        <v>9080</v>
      </c>
      <c r="E1044" s="1021">
        <v>9675.1299999999992</v>
      </c>
      <c r="F1044" s="862">
        <v>5248744</v>
      </c>
      <c r="G1044" s="862" t="s">
        <v>12720</v>
      </c>
      <c r="H1044" s="1022" t="s">
        <v>2870</v>
      </c>
      <c r="I1044" s="274" t="s">
        <v>8844</v>
      </c>
      <c r="J1044" s="274" t="s">
        <v>12721</v>
      </c>
      <c r="K1044" s="862" t="s">
        <v>12722</v>
      </c>
      <c r="L1044" s="862" t="s">
        <v>3299</v>
      </c>
    </row>
    <row r="1045" spans="1:12">
      <c r="A1045" s="1008">
        <v>1042</v>
      </c>
      <c r="B1045" s="1008" t="s">
        <v>3291</v>
      </c>
      <c r="C1045" s="1008" t="s">
        <v>2867</v>
      </c>
      <c r="D1045" s="305" t="s">
        <v>12723</v>
      </c>
      <c r="E1045" s="1019">
        <v>5629.26</v>
      </c>
      <c r="F1045" s="305">
        <v>5204151</v>
      </c>
      <c r="G1045" s="305" t="s">
        <v>12724</v>
      </c>
      <c r="H1045" s="1020" t="s">
        <v>2870</v>
      </c>
      <c r="I1045" s="1008" t="s">
        <v>8844</v>
      </c>
      <c r="J1045" s="1008" t="s">
        <v>12721</v>
      </c>
      <c r="K1045" s="305" t="s">
        <v>1759</v>
      </c>
      <c r="L1045" s="305" t="s">
        <v>3294</v>
      </c>
    </row>
    <row r="1046" spans="1:12">
      <c r="A1046" s="274">
        <v>1043</v>
      </c>
      <c r="B1046" s="274" t="s">
        <v>8842</v>
      </c>
      <c r="C1046" s="274" t="s">
        <v>12080</v>
      </c>
      <c r="D1046" s="862" t="s">
        <v>8586</v>
      </c>
      <c r="E1046" s="862">
        <v>26.98</v>
      </c>
      <c r="F1046" s="862">
        <v>2112663</v>
      </c>
      <c r="G1046" s="862" t="s">
        <v>8843</v>
      </c>
      <c r="H1046" s="1022" t="s">
        <v>2870</v>
      </c>
      <c r="I1046" s="274" t="s">
        <v>8844</v>
      </c>
      <c r="J1046" s="274" t="s">
        <v>8845</v>
      </c>
      <c r="K1046" s="862" t="s">
        <v>824</v>
      </c>
      <c r="L1046" s="862" t="s">
        <v>6172</v>
      </c>
    </row>
    <row r="1047" spans="1:12">
      <c r="A1047" s="1008">
        <v>1044</v>
      </c>
      <c r="B1047" s="1008" t="s">
        <v>8846</v>
      </c>
      <c r="C1047" s="1008" t="s">
        <v>12080</v>
      </c>
      <c r="D1047" s="305" t="s">
        <v>8847</v>
      </c>
      <c r="E1047" s="305">
        <v>195.14</v>
      </c>
      <c r="F1047" s="305">
        <v>5138175</v>
      </c>
      <c r="G1047" s="305" t="s">
        <v>8848</v>
      </c>
      <c r="H1047" s="1020" t="s">
        <v>2870</v>
      </c>
      <c r="I1047" s="1008" t="s">
        <v>8844</v>
      </c>
      <c r="J1047" s="1008" t="s">
        <v>8845</v>
      </c>
      <c r="K1047" s="305" t="s">
        <v>1213</v>
      </c>
      <c r="L1047" s="305" t="s">
        <v>3259</v>
      </c>
    </row>
    <row r="1048" spans="1:12">
      <c r="A1048" s="274">
        <v>1045</v>
      </c>
      <c r="B1048" s="274" t="s">
        <v>8849</v>
      </c>
      <c r="C1048" s="274" t="s">
        <v>12080</v>
      </c>
      <c r="D1048" s="862" t="s">
        <v>8586</v>
      </c>
      <c r="E1048" s="862">
        <v>26.02</v>
      </c>
      <c r="F1048" s="862">
        <v>5344441</v>
      </c>
      <c r="G1048" s="862" t="s">
        <v>8850</v>
      </c>
      <c r="H1048" s="1022" t="s">
        <v>2870</v>
      </c>
      <c r="I1048" s="274" t="s">
        <v>8844</v>
      </c>
      <c r="J1048" s="274" t="s">
        <v>8845</v>
      </c>
      <c r="K1048" s="862" t="s">
        <v>824</v>
      </c>
      <c r="L1048" s="862" t="s">
        <v>6172</v>
      </c>
    </row>
    <row r="1049" spans="1:12" ht="24">
      <c r="A1049" s="1008">
        <v>1046</v>
      </c>
      <c r="B1049" s="1008" t="s">
        <v>8851</v>
      </c>
      <c r="C1049" s="1008" t="s">
        <v>12080</v>
      </c>
      <c r="D1049" s="305" t="s">
        <v>8852</v>
      </c>
      <c r="E1049" s="305">
        <v>562.71</v>
      </c>
      <c r="F1049" s="305">
        <v>2873575</v>
      </c>
      <c r="G1049" s="305" t="s">
        <v>5940</v>
      </c>
      <c r="H1049" s="1020" t="s">
        <v>2870</v>
      </c>
      <c r="I1049" s="1008" t="s">
        <v>8844</v>
      </c>
      <c r="J1049" s="1008" t="s">
        <v>8845</v>
      </c>
      <c r="K1049" s="305" t="s">
        <v>2022</v>
      </c>
      <c r="L1049" s="305" t="s">
        <v>2969</v>
      </c>
    </row>
    <row r="1050" spans="1:12">
      <c r="A1050" s="274">
        <v>1047</v>
      </c>
      <c r="B1050" s="274" t="s">
        <v>8853</v>
      </c>
      <c r="C1050" s="274" t="s">
        <v>12080</v>
      </c>
      <c r="D1050" s="862" t="s">
        <v>6168</v>
      </c>
      <c r="E1050" s="862">
        <v>322.16000000000003</v>
      </c>
      <c r="F1050" s="862">
        <v>5102146</v>
      </c>
      <c r="G1050" s="862" t="s">
        <v>8854</v>
      </c>
      <c r="H1050" s="1022" t="s">
        <v>2870</v>
      </c>
      <c r="I1050" s="274" t="s">
        <v>8844</v>
      </c>
      <c r="J1050" s="274" t="s">
        <v>8845</v>
      </c>
      <c r="K1050" s="862" t="s">
        <v>824</v>
      </c>
      <c r="L1050" s="862" t="s">
        <v>6172</v>
      </c>
    </row>
    <row r="1051" spans="1:12">
      <c r="A1051" s="1008">
        <v>1048</v>
      </c>
      <c r="B1051" s="1008" t="s">
        <v>3304</v>
      </c>
      <c r="C1051" s="1008" t="s">
        <v>2867</v>
      </c>
      <c r="D1051" s="305" t="s">
        <v>3305</v>
      </c>
      <c r="E1051" s="305">
        <v>31.17</v>
      </c>
      <c r="F1051" s="305">
        <v>5105579</v>
      </c>
      <c r="G1051" s="305" t="s">
        <v>12725</v>
      </c>
      <c r="H1051" s="1020" t="s">
        <v>2870</v>
      </c>
      <c r="I1051" s="1008" t="s">
        <v>12726</v>
      </c>
      <c r="J1051" s="1008" t="s">
        <v>12727</v>
      </c>
      <c r="K1051" s="305" t="s">
        <v>1223</v>
      </c>
      <c r="L1051" s="305" t="s">
        <v>1101</v>
      </c>
    </row>
    <row r="1052" spans="1:12" ht="24">
      <c r="A1052" s="274">
        <v>1049</v>
      </c>
      <c r="B1052" s="274" t="s">
        <v>3303</v>
      </c>
      <c r="C1052" s="274" t="s">
        <v>2867</v>
      </c>
      <c r="D1052" s="862" t="s">
        <v>12728</v>
      </c>
      <c r="E1052" s="862">
        <v>914.81</v>
      </c>
      <c r="F1052" s="862">
        <v>2762684</v>
      </c>
      <c r="G1052" s="862" t="s">
        <v>3302</v>
      </c>
      <c r="H1052" s="1022" t="s">
        <v>2870</v>
      </c>
      <c r="I1052" s="274" t="s">
        <v>12726</v>
      </c>
      <c r="J1052" s="274" t="s">
        <v>12729</v>
      </c>
      <c r="K1052" s="862" t="s">
        <v>1202</v>
      </c>
      <c r="L1052" s="862" t="s">
        <v>12099</v>
      </c>
    </row>
    <row r="1053" spans="1:12">
      <c r="A1053" s="1008">
        <v>1050</v>
      </c>
      <c r="B1053" s="1008" t="s">
        <v>3300</v>
      </c>
      <c r="C1053" s="1008" t="s">
        <v>2867</v>
      </c>
      <c r="D1053" s="305" t="s">
        <v>11073</v>
      </c>
      <c r="E1053" s="1019">
        <v>2145.77</v>
      </c>
      <c r="F1053" s="305">
        <v>2762684</v>
      </c>
      <c r="G1053" s="305" t="s">
        <v>3302</v>
      </c>
      <c r="H1053" s="1020" t="s">
        <v>2870</v>
      </c>
      <c r="I1053" s="1008" t="s">
        <v>12726</v>
      </c>
      <c r="J1053" s="1008" t="s">
        <v>12729</v>
      </c>
      <c r="K1053" s="305" t="s">
        <v>1202</v>
      </c>
      <c r="L1053" s="305" t="s">
        <v>12099</v>
      </c>
    </row>
    <row r="1054" spans="1:12">
      <c r="A1054" s="274">
        <v>1051</v>
      </c>
      <c r="B1054" s="274" t="s">
        <v>8855</v>
      </c>
      <c r="C1054" s="274" t="s">
        <v>12080</v>
      </c>
      <c r="D1054" s="862" t="s">
        <v>8856</v>
      </c>
      <c r="E1054" s="862">
        <v>26.46</v>
      </c>
      <c r="F1054" s="862">
        <v>5119499</v>
      </c>
      <c r="G1054" s="862" t="s">
        <v>8857</v>
      </c>
      <c r="H1054" s="1022" t="s">
        <v>2870</v>
      </c>
      <c r="I1054" s="274" t="s">
        <v>8858</v>
      </c>
      <c r="J1054" s="274" t="s">
        <v>8859</v>
      </c>
      <c r="K1054" s="862" t="s">
        <v>1239</v>
      </c>
      <c r="L1054" s="862" t="s">
        <v>5899</v>
      </c>
    </row>
    <row r="1055" spans="1:12" ht="45">
      <c r="A1055" s="1008">
        <v>1052</v>
      </c>
      <c r="B1055" s="1008" t="s">
        <v>12730</v>
      </c>
      <c r="C1055" s="1008" t="s">
        <v>2867</v>
      </c>
      <c r="D1055" s="305" t="s">
        <v>12731</v>
      </c>
      <c r="E1055" s="1019">
        <v>36671.79</v>
      </c>
      <c r="F1055" s="305">
        <v>5137977</v>
      </c>
      <c r="G1055" s="305" t="s">
        <v>12732</v>
      </c>
      <c r="H1055" s="1020" t="s">
        <v>5966</v>
      </c>
      <c r="I1055" s="1008" t="s">
        <v>12733</v>
      </c>
      <c r="J1055" s="1008" t="s">
        <v>12734</v>
      </c>
      <c r="K1055" s="305" t="s">
        <v>1809</v>
      </c>
      <c r="L1055" s="305" t="s">
        <v>3154</v>
      </c>
    </row>
    <row r="1056" spans="1:12" ht="45">
      <c r="A1056" s="274">
        <v>1053</v>
      </c>
      <c r="B1056" s="274" t="s">
        <v>3307</v>
      </c>
      <c r="C1056" s="274" t="s">
        <v>2867</v>
      </c>
      <c r="D1056" s="862" t="s">
        <v>3308</v>
      </c>
      <c r="E1056" s="1021">
        <v>50359.45</v>
      </c>
      <c r="F1056" s="862">
        <v>5137977</v>
      </c>
      <c r="G1056" s="862" t="s">
        <v>12732</v>
      </c>
      <c r="H1056" s="1022" t="s">
        <v>5966</v>
      </c>
      <c r="I1056" s="274" t="s">
        <v>12733</v>
      </c>
      <c r="J1056" s="274" t="s">
        <v>12734</v>
      </c>
      <c r="K1056" s="862" t="s">
        <v>1809</v>
      </c>
      <c r="L1056" s="862" t="s">
        <v>3309</v>
      </c>
    </row>
    <row r="1057" spans="1:12">
      <c r="A1057" s="1008">
        <v>1054</v>
      </c>
      <c r="B1057" s="1008" t="s">
        <v>8860</v>
      </c>
      <c r="C1057" s="1008" t="s">
        <v>12080</v>
      </c>
      <c r="D1057" s="305" t="s">
        <v>7585</v>
      </c>
      <c r="E1057" s="305">
        <v>6.71</v>
      </c>
      <c r="F1057" s="305">
        <v>5063329</v>
      </c>
      <c r="G1057" s="305" t="s">
        <v>3738</v>
      </c>
      <c r="H1057" s="1020" t="s">
        <v>2870</v>
      </c>
      <c r="I1057" s="1008" t="s">
        <v>8862</v>
      </c>
      <c r="J1057" s="1008" t="s">
        <v>8863</v>
      </c>
      <c r="K1057" s="305" t="s">
        <v>2022</v>
      </c>
      <c r="L1057" s="305" t="s">
        <v>3235</v>
      </c>
    </row>
    <row r="1058" spans="1:12">
      <c r="A1058" s="274">
        <v>1055</v>
      </c>
      <c r="B1058" s="274" t="s">
        <v>3310</v>
      </c>
      <c r="C1058" s="274" t="s">
        <v>2867</v>
      </c>
      <c r="D1058" s="862" t="s">
        <v>3311</v>
      </c>
      <c r="E1058" s="1021">
        <v>6039.15</v>
      </c>
      <c r="F1058" s="862">
        <v>5528089</v>
      </c>
      <c r="G1058" s="862" t="s">
        <v>3312</v>
      </c>
      <c r="H1058" s="1022" t="s">
        <v>2870</v>
      </c>
      <c r="I1058" s="274" t="s">
        <v>8862</v>
      </c>
      <c r="J1058" s="274" t="s">
        <v>12735</v>
      </c>
      <c r="K1058" s="862" t="s">
        <v>1202</v>
      </c>
      <c r="L1058" s="862" t="s">
        <v>2998</v>
      </c>
    </row>
    <row r="1059" spans="1:12">
      <c r="A1059" s="1008">
        <v>1056</v>
      </c>
      <c r="B1059" s="1008" t="s">
        <v>3313</v>
      </c>
      <c r="C1059" s="1008" t="s">
        <v>2867</v>
      </c>
      <c r="D1059" s="305" t="s">
        <v>3314</v>
      </c>
      <c r="E1059" s="305">
        <v>540.09</v>
      </c>
      <c r="F1059" s="305">
        <v>5051665</v>
      </c>
      <c r="G1059" s="305" t="s">
        <v>3315</v>
      </c>
      <c r="H1059" s="1020" t="s">
        <v>2870</v>
      </c>
      <c r="I1059" s="1008" t="s">
        <v>8862</v>
      </c>
      <c r="J1059" s="1008" t="s">
        <v>12735</v>
      </c>
      <c r="K1059" s="305" t="s">
        <v>1202</v>
      </c>
      <c r="L1059" s="305" t="s">
        <v>3219</v>
      </c>
    </row>
    <row r="1060" spans="1:12" ht="24">
      <c r="A1060" s="274">
        <v>1057</v>
      </c>
      <c r="B1060" s="274" t="s">
        <v>3320</v>
      </c>
      <c r="C1060" s="274" t="s">
        <v>2867</v>
      </c>
      <c r="D1060" s="862" t="s">
        <v>12736</v>
      </c>
      <c r="E1060" s="1021">
        <v>4377.88</v>
      </c>
      <c r="F1060" s="862">
        <v>5202906</v>
      </c>
      <c r="G1060" s="862" t="s">
        <v>12737</v>
      </c>
      <c r="H1060" s="1022" t="s">
        <v>2870</v>
      </c>
      <c r="I1060" s="274" t="s">
        <v>12738</v>
      </c>
      <c r="J1060" s="274" t="s">
        <v>12739</v>
      </c>
      <c r="K1060" s="862" t="s">
        <v>1250</v>
      </c>
      <c r="L1060" s="862" t="s">
        <v>3323</v>
      </c>
    </row>
    <row r="1061" spans="1:12" ht="45">
      <c r="A1061" s="1008">
        <v>1058</v>
      </c>
      <c r="B1061" s="1008" t="s">
        <v>3316</v>
      </c>
      <c r="C1061" s="1008" t="s">
        <v>2867</v>
      </c>
      <c r="D1061" s="305" t="s">
        <v>3317</v>
      </c>
      <c r="E1061" s="1019">
        <v>14290.8</v>
      </c>
      <c r="F1061" s="305">
        <v>5310598</v>
      </c>
      <c r="G1061" s="305" t="s">
        <v>3318</v>
      </c>
      <c r="H1061" s="1020" t="s">
        <v>5966</v>
      </c>
      <c r="I1061" s="1008" t="s">
        <v>12738</v>
      </c>
      <c r="J1061" s="1008" t="s">
        <v>12739</v>
      </c>
      <c r="K1061" s="305" t="s">
        <v>1202</v>
      </c>
      <c r="L1061" s="305" t="s">
        <v>3319</v>
      </c>
    </row>
    <row r="1062" spans="1:12" ht="24">
      <c r="A1062" s="274">
        <v>1059</v>
      </c>
      <c r="B1062" s="274" t="s">
        <v>8864</v>
      </c>
      <c r="C1062" s="274" t="s">
        <v>12080</v>
      </c>
      <c r="D1062" s="862" t="s">
        <v>6468</v>
      </c>
      <c r="E1062" s="862">
        <v>12.24</v>
      </c>
      <c r="F1062" s="862">
        <v>2008572</v>
      </c>
      <c r="G1062" s="862" t="s">
        <v>6469</v>
      </c>
      <c r="H1062" s="862" t="s">
        <v>5887</v>
      </c>
      <c r="I1062" s="274" t="s">
        <v>8865</v>
      </c>
      <c r="J1062" s="274" t="s">
        <v>8866</v>
      </c>
      <c r="K1062" s="862" t="s">
        <v>824</v>
      </c>
      <c r="L1062" s="862" t="s">
        <v>6469</v>
      </c>
    </row>
    <row r="1063" spans="1:12">
      <c r="A1063" s="1008">
        <v>1060</v>
      </c>
      <c r="B1063" s="1008" t="s">
        <v>12740</v>
      </c>
      <c r="C1063" s="1008" t="s">
        <v>2867</v>
      </c>
      <c r="D1063" s="305" t="s">
        <v>4603</v>
      </c>
      <c r="E1063" s="1019">
        <v>1808.18</v>
      </c>
      <c r="F1063" s="305">
        <v>5439701</v>
      </c>
      <c r="G1063" s="305" t="s">
        <v>12741</v>
      </c>
      <c r="H1063" s="1020" t="s">
        <v>2870</v>
      </c>
      <c r="I1063" s="1008" t="s">
        <v>8865</v>
      </c>
      <c r="J1063" s="1008" t="s">
        <v>12742</v>
      </c>
      <c r="K1063" s="305" t="s">
        <v>1260</v>
      </c>
      <c r="L1063" s="305" t="s">
        <v>3507</v>
      </c>
    </row>
    <row r="1064" spans="1:12" ht="24">
      <c r="A1064" s="274">
        <v>1061</v>
      </c>
      <c r="B1064" s="274" t="s">
        <v>8867</v>
      </c>
      <c r="C1064" s="274" t="s">
        <v>12080</v>
      </c>
      <c r="D1064" s="862" t="s">
        <v>6468</v>
      </c>
      <c r="E1064" s="1021">
        <v>2140.81</v>
      </c>
      <c r="F1064" s="862">
        <v>2008572</v>
      </c>
      <c r="G1064" s="862" t="s">
        <v>6469</v>
      </c>
      <c r="H1064" s="862" t="s">
        <v>5887</v>
      </c>
      <c r="I1064" s="274" t="s">
        <v>8865</v>
      </c>
      <c r="J1064" s="274" t="s">
        <v>8866</v>
      </c>
      <c r="K1064" s="862" t="s">
        <v>3489</v>
      </c>
      <c r="L1064" s="862" t="s">
        <v>6472</v>
      </c>
    </row>
    <row r="1065" spans="1:12">
      <c r="A1065" s="1008">
        <v>1062</v>
      </c>
      <c r="B1065" s="1008" t="s">
        <v>8868</v>
      </c>
      <c r="C1065" s="1008" t="s">
        <v>12080</v>
      </c>
      <c r="D1065" s="305" t="s">
        <v>8869</v>
      </c>
      <c r="E1065" s="305">
        <v>35.6</v>
      </c>
      <c r="F1065" s="305">
        <v>5021065</v>
      </c>
      <c r="G1065" s="305" t="s">
        <v>8870</v>
      </c>
      <c r="H1065" s="1020" t="s">
        <v>2870</v>
      </c>
      <c r="I1065" s="1008" t="s">
        <v>8865</v>
      </c>
      <c r="J1065" s="1008" t="s">
        <v>8866</v>
      </c>
      <c r="K1065" s="305" t="s">
        <v>1265</v>
      </c>
      <c r="L1065" s="305" t="s">
        <v>3150</v>
      </c>
    </row>
    <row r="1066" spans="1:12">
      <c r="A1066" s="274">
        <v>1063</v>
      </c>
      <c r="B1066" s="274" t="s">
        <v>3324</v>
      </c>
      <c r="C1066" s="274" t="s">
        <v>2867</v>
      </c>
      <c r="D1066" s="862" t="s">
        <v>7763</v>
      </c>
      <c r="E1066" s="862">
        <v>920.05</v>
      </c>
      <c r="F1066" s="862">
        <v>5497736</v>
      </c>
      <c r="G1066" s="862" t="s">
        <v>12743</v>
      </c>
      <c r="H1066" s="1022" t="s">
        <v>2870</v>
      </c>
      <c r="I1066" s="274" t="s">
        <v>12744</v>
      </c>
      <c r="J1066" s="274" t="s">
        <v>12745</v>
      </c>
      <c r="K1066" s="862" t="s">
        <v>1207</v>
      </c>
      <c r="L1066" s="862" t="s">
        <v>3022</v>
      </c>
    </row>
    <row r="1067" spans="1:12">
      <c r="A1067" s="1008">
        <v>1064</v>
      </c>
      <c r="B1067" s="1008" t="s">
        <v>3326</v>
      </c>
      <c r="C1067" s="1008" t="s">
        <v>2867</v>
      </c>
      <c r="D1067" s="305" t="s">
        <v>12746</v>
      </c>
      <c r="E1067" s="1019">
        <v>10342.65</v>
      </c>
      <c r="F1067" s="305">
        <v>5417791</v>
      </c>
      <c r="G1067" s="305" t="s">
        <v>12747</v>
      </c>
      <c r="H1067" s="1020" t="s">
        <v>2870</v>
      </c>
      <c r="I1067" s="1008" t="s">
        <v>12748</v>
      </c>
      <c r="J1067" s="1008" t="s">
        <v>12749</v>
      </c>
      <c r="K1067" s="305" t="s">
        <v>1759</v>
      </c>
      <c r="L1067" s="305" t="s">
        <v>3294</v>
      </c>
    </row>
    <row r="1068" spans="1:12">
      <c r="A1068" s="274">
        <v>1065</v>
      </c>
      <c r="B1068" s="274" t="s">
        <v>8871</v>
      </c>
      <c r="C1068" s="274" t="s">
        <v>12080</v>
      </c>
      <c r="D1068" s="862" t="s">
        <v>8872</v>
      </c>
      <c r="E1068" s="862">
        <v>256.82</v>
      </c>
      <c r="F1068" s="862">
        <v>5099005</v>
      </c>
      <c r="G1068" s="862" t="s">
        <v>6290</v>
      </c>
      <c r="H1068" s="1022" t="s">
        <v>2870</v>
      </c>
      <c r="I1068" s="274" t="s">
        <v>8873</v>
      </c>
      <c r="J1068" s="274" t="s">
        <v>8874</v>
      </c>
      <c r="K1068" s="862" t="s">
        <v>1759</v>
      </c>
      <c r="L1068" s="862" t="s">
        <v>2927</v>
      </c>
    </row>
    <row r="1069" spans="1:12">
      <c r="A1069" s="1008">
        <v>1066</v>
      </c>
      <c r="B1069" s="1008" t="s">
        <v>8875</v>
      </c>
      <c r="C1069" s="1008" t="s">
        <v>12080</v>
      </c>
      <c r="D1069" s="305" t="s">
        <v>8876</v>
      </c>
      <c r="E1069" s="305">
        <v>23.42</v>
      </c>
      <c r="F1069" s="305">
        <v>5830974</v>
      </c>
      <c r="G1069" s="305" t="s">
        <v>7688</v>
      </c>
      <c r="H1069" s="1020" t="s">
        <v>2870</v>
      </c>
      <c r="I1069" s="1008" t="s">
        <v>8877</v>
      </c>
      <c r="J1069" s="1008" t="s">
        <v>8878</v>
      </c>
      <c r="K1069" s="305" t="s">
        <v>1213</v>
      </c>
      <c r="L1069" s="305" t="s">
        <v>3105</v>
      </c>
    </row>
    <row r="1070" spans="1:12">
      <c r="A1070" s="274">
        <v>1067</v>
      </c>
      <c r="B1070" s="274" t="s">
        <v>8884</v>
      </c>
      <c r="C1070" s="274" t="s">
        <v>12080</v>
      </c>
      <c r="D1070" s="862" t="s">
        <v>8885</v>
      </c>
      <c r="E1070" s="862">
        <v>458.44</v>
      </c>
      <c r="F1070" s="862">
        <v>5106567</v>
      </c>
      <c r="G1070" s="862" t="s">
        <v>8886</v>
      </c>
      <c r="H1070" s="1022" t="s">
        <v>2870</v>
      </c>
      <c r="I1070" s="274" t="s">
        <v>8882</v>
      </c>
      <c r="J1070" s="274" t="s">
        <v>8883</v>
      </c>
      <c r="K1070" s="862" t="s">
        <v>1202</v>
      </c>
      <c r="L1070" s="862" t="s">
        <v>3219</v>
      </c>
    </row>
    <row r="1071" spans="1:12">
      <c r="A1071" s="1008">
        <v>1068</v>
      </c>
      <c r="B1071" s="1008" t="s">
        <v>3329</v>
      </c>
      <c r="C1071" s="1008" t="s">
        <v>2867</v>
      </c>
      <c r="D1071" s="305" t="s">
        <v>12750</v>
      </c>
      <c r="E1071" s="1019">
        <v>1252.99</v>
      </c>
      <c r="F1071" s="305">
        <v>2886197</v>
      </c>
      <c r="G1071" s="305" t="s">
        <v>7976</v>
      </c>
      <c r="H1071" s="1020" t="s">
        <v>2870</v>
      </c>
      <c r="I1071" s="1008" t="s">
        <v>8882</v>
      </c>
      <c r="J1071" s="1008" t="s">
        <v>12751</v>
      </c>
      <c r="K1071" s="305" t="s">
        <v>1759</v>
      </c>
      <c r="L1071" s="305" t="s">
        <v>3331</v>
      </c>
    </row>
    <row r="1072" spans="1:12">
      <c r="A1072" s="274">
        <v>1069</v>
      </c>
      <c r="B1072" s="274" t="s">
        <v>8890</v>
      </c>
      <c r="C1072" s="274" t="s">
        <v>12080</v>
      </c>
      <c r="D1072" s="862" t="s">
        <v>8885</v>
      </c>
      <c r="E1072" s="862">
        <v>25.13</v>
      </c>
      <c r="F1072" s="862">
        <v>5106567</v>
      </c>
      <c r="G1072" s="862" t="s">
        <v>8886</v>
      </c>
      <c r="H1072" s="1022" t="s">
        <v>2870</v>
      </c>
      <c r="I1072" s="274" t="s">
        <v>8882</v>
      </c>
      <c r="J1072" s="274" t="s">
        <v>8883</v>
      </c>
      <c r="K1072" s="862" t="s">
        <v>1202</v>
      </c>
      <c r="L1072" s="862" t="s">
        <v>3219</v>
      </c>
    </row>
    <row r="1073" spans="1:12">
      <c r="A1073" s="1008">
        <v>1070</v>
      </c>
      <c r="B1073" s="1008" t="s">
        <v>3332</v>
      </c>
      <c r="C1073" s="1008" t="s">
        <v>2867</v>
      </c>
      <c r="D1073" s="305" t="s">
        <v>3333</v>
      </c>
      <c r="E1073" s="1019">
        <v>23534.85</v>
      </c>
      <c r="F1073" s="305">
        <v>5103479</v>
      </c>
      <c r="G1073" s="305" t="s">
        <v>3334</v>
      </c>
      <c r="H1073" s="1020" t="s">
        <v>2870</v>
      </c>
      <c r="I1073" s="1008" t="s">
        <v>8882</v>
      </c>
      <c r="J1073" s="1008" t="s">
        <v>12751</v>
      </c>
      <c r="K1073" s="305" t="s">
        <v>1184</v>
      </c>
      <c r="L1073" s="305" t="s">
        <v>3335</v>
      </c>
    </row>
    <row r="1074" spans="1:12">
      <c r="A1074" s="274">
        <v>1071</v>
      </c>
      <c r="B1074" s="274" t="s">
        <v>12752</v>
      </c>
      <c r="C1074" s="274" t="s">
        <v>12080</v>
      </c>
      <c r="D1074" s="862" t="s">
        <v>3197</v>
      </c>
      <c r="E1074" s="862">
        <v>77.569999999999993</v>
      </c>
      <c r="F1074" s="862">
        <v>2587025</v>
      </c>
      <c r="G1074" s="862" t="s">
        <v>12155</v>
      </c>
      <c r="H1074" s="1022" t="s">
        <v>2870</v>
      </c>
      <c r="I1074" s="274" t="s">
        <v>8882</v>
      </c>
      <c r="J1074" s="274" t="s">
        <v>8883</v>
      </c>
      <c r="K1074" s="862" t="s">
        <v>2022</v>
      </c>
      <c r="L1074" s="862" t="s">
        <v>3059</v>
      </c>
    </row>
    <row r="1075" spans="1:12" ht="24">
      <c r="A1075" s="1008">
        <v>1072</v>
      </c>
      <c r="B1075" s="1008" t="s">
        <v>8879</v>
      </c>
      <c r="C1075" s="1008" t="s">
        <v>12080</v>
      </c>
      <c r="D1075" s="305" t="s">
        <v>8880</v>
      </c>
      <c r="E1075" s="305">
        <v>38.53</v>
      </c>
      <c r="F1075" s="305">
        <v>2614294</v>
      </c>
      <c r="G1075" s="305" t="s">
        <v>8881</v>
      </c>
      <c r="H1075" s="1020" t="s">
        <v>2870</v>
      </c>
      <c r="I1075" s="1008" t="s">
        <v>8882</v>
      </c>
      <c r="J1075" s="1008" t="s">
        <v>8883</v>
      </c>
      <c r="K1075" s="305" t="s">
        <v>824</v>
      </c>
      <c r="L1075" s="305" t="s">
        <v>6172</v>
      </c>
    </row>
    <row r="1076" spans="1:12" ht="45">
      <c r="A1076" s="274">
        <v>1073</v>
      </c>
      <c r="B1076" s="274" t="s">
        <v>3336</v>
      </c>
      <c r="C1076" s="274" t="s">
        <v>2867</v>
      </c>
      <c r="D1076" s="862" t="s">
        <v>9894</v>
      </c>
      <c r="E1076" s="1021">
        <v>26720.18</v>
      </c>
      <c r="F1076" s="862">
        <v>5170672</v>
      </c>
      <c r="G1076" s="862" t="s">
        <v>3027</v>
      </c>
      <c r="H1076" s="1022" t="s">
        <v>5966</v>
      </c>
      <c r="I1076" s="274" t="s">
        <v>8882</v>
      </c>
      <c r="J1076" s="274" t="s">
        <v>12753</v>
      </c>
      <c r="K1076" s="862" t="s">
        <v>1759</v>
      </c>
      <c r="L1076" s="862" t="s">
        <v>3028</v>
      </c>
    </row>
    <row r="1077" spans="1:12">
      <c r="A1077" s="1008">
        <v>1074</v>
      </c>
      <c r="B1077" s="1008" t="s">
        <v>8887</v>
      </c>
      <c r="C1077" s="1008" t="s">
        <v>12080</v>
      </c>
      <c r="D1077" s="305" t="s">
        <v>8888</v>
      </c>
      <c r="E1077" s="305">
        <v>350.71</v>
      </c>
      <c r="F1077" s="305">
        <v>5233232</v>
      </c>
      <c r="G1077" s="305" t="s">
        <v>8889</v>
      </c>
      <c r="H1077" s="1020" t="s">
        <v>2870</v>
      </c>
      <c r="I1077" s="1008" t="s">
        <v>8882</v>
      </c>
      <c r="J1077" s="1008" t="s">
        <v>8883</v>
      </c>
      <c r="K1077" s="305" t="s">
        <v>2022</v>
      </c>
      <c r="L1077" s="305" t="s">
        <v>2969</v>
      </c>
    </row>
    <row r="1078" spans="1:12" ht="24">
      <c r="A1078" s="274">
        <v>1075</v>
      </c>
      <c r="B1078" s="274" t="s">
        <v>3341</v>
      </c>
      <c r="C1078" s="274" t="s">
        <v>2867</v>
      </c>
      <c r="D1078" s="862" t="s">
        <v>12754</v>
      </c>
      <c r="E1078" s="1021">
        <v>2600.4299999999998</v>
      </c>
      <c r="F1078" s="862">
        <v>5445485</v>
      </c>
      <c r="G1078" s="862" t="s">
        <v>3343</v>
      </c>
      <c r="H1078" s="862" t="s">
        <v>5872</v>
      </c>
      <c r="I1078" s="274" t="s">
        <v>12755</v>
      </c>
      <c r="J1078" s="274" t="s">
        <v>12756</v>
      </c>
      <c r="K1078" s="862" t="s">
        <v>2022</v>
      </c>
      <c r="L1078" s="862" t="s">
        <v>3344</v>
      </c>
    </row>
    <row r="1079" spans="1:12" ht="24">
      <c r="A1079" s="1008">
        <v>1076</v>
      </c>
      <c r="B1079" s="1008" t="s">
        <v>12757</v>
      </c>
      <c r="C1079" s="1008" t="s">
        <v>2867</v>
      </c>
      <c r="D1079" s="305" t="s">
        <v>12758</v>
      </c>
      <c r="E1079" s="1019">
        <v>11589.96</v>
      </c>
      <c r="F1079" s="305">
        <v>2662647</v>
      </c>
      <c r="G1079" s="305" t="s">
        <v>3743</v>
      </c>
      <c r="H1079" s="305" t="s">
        <v>5872</v>
      </c>
      <c r="I1079" s="1008" t="s">
        <v>12755</v>
      </c>
      <c r="J1079" s="1008" t="s">
        <v>12756</v>
      </c>
      <c r="K1079" s="305" t="s">
        <v>1250</v>
      </c>
      <c r="L1079" s="305" t="s">
        <v>11547</v>
      </c>
    </row>
    <row r="1080" spans="1:12">
      <c r="A1080" s="274">
        <v>1077</v>
      </c>
      <c r="B1080" s="274" t="s">
        <v>3338</v>
      </c>
      <c r="C1080" s="274" t="s">
        <v>2867</v>
      </c>
      <c r="D1080" s="862" t="s">
        <v>3339</v>
      </c>
      <c r="E1080" s="1021">
        <v>7082.69</v>
      </c>
      <c r="F1080" s="862">
        <v>5195233</v>
      </c>
      <c r="G1080" s="862" t="s">
        <v>12759</v>
      </c>
      <c r="H1080" s="1022" t="s">
        <v>2870</v>
      </c>
      <c r="I1080" s="274" t="s">
        <v>12755</v>
      </c>
      <c r="J1080" s="274" t="s">
        <v>12756</v>
      </c>
      <c r="K1080" s="862" t="s">
        <v>1759</v>
      </c>
      <c r="L1080" s="862" t="s">
        <v>3294</v>
      </c>
    </row>
    <row r="1081" spans="1:12" ht="24">
      <c r="A1081" s="1008">
        <v>1078</v>
      </c>
      <c r="B1081" s="1008" t="s">
        <v>8892</v>
      </c>
      <c r="C1081" s="1008" t="s">
        <v>12080</v>
      </c>
      <c r="D1081" s="305" t="s">
        <v>8893</v>
      </c>
      <c r="E1081" s="305">
        <v>127.44</v>
      </c>
      <c r="F1081" s="305">
        <v>5099854</v>
      </c>
      <c r="G1081" s="305" t="s">
        <v>2890</v>
      </c>
      <c r="H1081" s="1020" t="s">
        <v>2870</v>
      </c>
      <c r="I1081" s="1008" t="s">
        <v>8894</v>
      </c>
      <c r="J1081" s="1008" t="s">
        <v>8895</v>
      </c>
      <c r="K1081" s="305" t="s">
        <v>1223</v>
      </c>
      <c r="L1081" s="305" t="s">
        <v>1101</v>
      </c>
    </row>
    <row r="1082" spans="1:12" ht="24">
      <c r="A1082" s="274">
        <v>1079</v>
      </c>
      <c r="B1082" s="274" t="s">
        <v>3345</v>
      </c>
      <c r="C1082" s="274" t="s">
        <v>2867</v>
      </c>
      <c r="D1082" s="862" t="s">
        <v>3346</v>
      </c>
      <c r="E1082" s="1021">
        <v>1015.33</v>
      </c>
      <c r="F1082" s="862">
        <v>2548747</v>
      </c>
      <c r="G1082" s="862" t="s">
        <v>6280</v>
      </c>
      <c r="H1082" s="862" t="s">
        <v>5872</v>
      </c>
      <c r="I1082" s="274" t="s">
        <v>12760</v>
      </c>
      <c r="J1082" s="274" t="s">
        <v>12187</v>
      </c>
      <c r="K1082" s="862" t="s">
        <v>1234</v>
      </c>
      <c r="L1082" s="862" t="s">
        <v>1234</v>
      </c>
    </row>
    <row r="1083" spans="1:12">
      <c r="A1083" s="1008">
        <v>1080</v>
      </c>
      <c r="B1083" s="1008" t="s">
        <v>12761</v>
      </c>
      <c r="C1083" s="1008" t="s">
        <v>2867</v>
      </c>
      <c r="D1083" s="305" t="s">
        <v>3635</v>
      </c>
      <c r="E1083" s="1019">
        <v>2394.79</v>
      </c>
      <c r="F1083" s="305">
        <v>5469821</v>
      </c>
      <c r="G1083" s="305" t="s">
        <v>12762</v>
      </c>
      <c r="H1083" s="1020" t="s">
        <v>2870</v>
      </c>
      <c r="I1083" s="1008" t="s">
        <v>12760</v>
      </c>
      <c r="J1083" s="1008" t="s">
        <v>12763</v>
      </c>
      <c r="K1083" s="305" t="s">
        <v>1270</v>
      </c>
      <c r="L1083" s="305" t="s">
        <v>12106</v>
      </c>
    </row>
    <row r="1084" spans="1:12">
      <c r="A1084" s="274">
        <v>1081</v>
      </c>
      <c r="B1084" s="274" t="s">
        <v>12764</v>
      </c>
      <c r="C1084" s="274" t="s">
        <v>2867</v>
      </c>
      <c r="D1084" s="862" t="s">
        <v>7110</v>
      </c>
      <c r="E1084" s="1021">
        <v>4700.4799999999996</v>
      </c>
      <c r="F1084" s="862">
        <v>5194016</v>
      </c>
      <c r="G1084" s="862" t="s">
        <v>12765</v>
      </c>
      <c r="H1084" s="1022" t="s">
        <v>2870</v>
      </c>
      <c r="I1084" s="274" t="s">
        <v>12760</v>
      </c>
      <c r="J1084" s="274" t="s">
        <v>12187</v>
      </c>
      <c r="K1084" s="862" t="s">
        <v>3981</v>
      </c>
      <c r="L1084" s="862" t="s">
        <v>12766</v>
      </c>
    </row>
    <row r="1085" spans="1:12" ht="45">
      <c r="A1085" s="1008">
        <v>1082</v>
      </c>
      <c r="B1085" s="1008" t="s">
        <v>12767</v>
      </c>
      <c r="C1085" s="1008" t="s">
        <v>2867</v>
      </c>
      <c r="D1085" s="305" t="s">
        <v>6934</v>
      </c>
      <c r="E1085" s="305">
        <v>987.05</v>
      </c>
      <c r="F1085" s="305">
        <v>5041538</v>
      </c>
      <c r="G1085" s="305" t="s">
        <v>12768</v>
      </c>
      <c r="H1085" s="1020" t="s">
        <v>5966</v>
      </c>
      <c r="I1085" s="1008" t="s">
        <v>12769</v>
      </c>
      <c r="J1085" s="1008" t="s">
        <v>12770</v>
      </c>
      <c r="K1085" s="305" t="s">
        <v>1173</v>
      </c>
      <c r="L1085" s="305" t="s">
        <v>3723</v>
      </c>
    </row>
    <row r="1086" spans="1:12">
      <c r="A1086" s="274">
        <v>1083</v>
      </c>
      <c r="B1086" s="274" t="s">
        <v>8896</v>
      </c>
      <c r="C1086" s="274" t="s">
        <v>12080</v>
      </c>
      <c r="D1086" s="862" t="s">
        <v>8897</v>
      </c>
      <c r="E1086" s="862">
        <v>99.57</v>
      </c>
      <c r="F1086" s="862">
        <v>2848376</v>
      </c>
      <c r="G1086" s="862" t="s">
        <v>8597</v>
      </c>
      <c r="H1086" s="1022" t="s">
        <v>2870</v>
      </c>
      <c r="I1086" s="274" t="s">
        <v>8898</v>
      </c>
      <c r="J1086" s="274" t="s">
        <v>8899</v>
      </c>
      <c r="K1086" s="862" t="s">
        <v>1213</v>
      </c>
      <c r="L1086" s="862" t="s">
        <v>3259</v>
      </c>
    </row>
    <row r="1087" spans="1:12">
      <c r="A1087" s="1008">
        <v>1084</v>
      </c>
      <c r="B1087" s="1008" t="s">
        <v>3347</v>
      </c>
      <c r="C1087" s="1008" t="s">
        <v>2867</v>
      </c>
      <c r="D1087" s="305" t="s">
        <v>3931</v>
      </c>
      <c r="E1087" s="1019">
        <v>2285.33</v>
      </c>
      <c r="F1087" s="305">
        <v>5235251</v>
      </c>
      <c r="G1087" s="305" t="s">
        <v>3349</v>
      </c>
      <c r="H1087" s="1020" t="s">
        <v>2870</v>
      </c>
      <c r="I1087" s="1008" t="s">
        <v>8903</v>
      </c>
      <c r="J1087" s="1008" t="s">
        <v>12771</v>
      </c>
      <c r="K1087" s="305" t="s">
        <v>1759</v>
      </c>
      <c r="L1087" s="305" t="s">
        <v>3294</v>
      </c>
    </row>
    <row r="1088" spans="1:12">
      <c r="A1088" s="274">
        <v>1085</v>
      </c>
      <c r="B1088" s="274" t="s">
        <v>3350</v>
      </c>
      <c r="C1088" s="274" t="s">
        <v>2867</v>
      </c>
      <c r="D1088" s="862" t="s">
        <v>7110</v>
      </c>
      <c r="E1088" s="1021">
        <v>7914.03</v>
      </c>
      <c r="F1088" s="862">
        <v>5235251</v>
      </c>
      <c r="G1088" s="862" t="s">
        <v>3349</v>
      </c>
      <c r="H1088" s="1022" t="s">
        <v>2870</v>
      </c>
      <c r="I1088" s="274" t="s">
        <v>8903</v>
      </c>
      <c r="J1088" s="274" t="s">
        <v>12771</v>
      </c>
      <c r="K1088" s="862" t="s">
        <v>1759</v>
      </c>
      <c r="L1088" s="862" t="s">
        <v>3294</v>
      </c>
    </row>
    <row r="1089" spans="1:12" ht="45">
      <c r="A1089" s="1008">
        <v>1086</v>
      </c>
      <c r="B1089" s="1008" t="s">
        <v>8900</v>
      </c>
      <c r="C1089" s="1008" t="s">
        <v>12080</v>
      </c>
      <c r="D1089" s="305" t="s">
        <v>7811</v>
      </c>
      <c r="E1089" s="305">
        <v>111.52</v>
      </c>
      <c r="F1089" s="305">
        <v>5130662</v>
      </c>
      <c r="G1089" s="305" t="s">
        <v>8902</v>
      </c>
      <c r="H1089" s="1020" t="s">
        <v>5966</v>
      </c>
      <c r="I1089" s="1008" t="s">
        <v>8903</v>
      </c>
      <c r="J1089" s="1008" t="s">
        <v>8904</v>
      </c>
      <c r="K1089" s="305" t="s">
        <v>1250</v>
      </c>
      <c r="L1089" s="305" t="s">
        <v>4059</v>
      </c>
    </row>
    <row r="1090" spans="1:12">
      <c r="A1090" s="274">
        <v>1087</v>
      </c>
      <c r="B1090" s="274" t="s">
        <v>12772</v>
      </c>
      <c r="C1090" s="274" t="s">
        <v>2867</v>
      </c>
      <c r="D1090" s="862" t="s">
        <v>9997</v>
      </c>
      <c r="E1090" s="862">
        <v>89.58</v>
      </c>
      <c r="F1090" s="862">
        <v>2862468</v>
      </c>
      <c r="G1090" s="862" t="s">
        <v>6335</v>
      </c>
      <c r="H1090" s="1022" t="s">
        <v>2870</v>
      </c>
      <c r="I1090" s="274" t="s">
        <v>12773</v>
      </c>
      <c r="J1090" s="274" t="s">
        <v>12774</v>
      </c>
      <c r="K1090" s="862" t="s">
        <v>1179</v>
      </c>
      <c r="L1090" s="862" t="s">
        <v>3475</v>
      </c>
    </row>
    <row r="1091" spans="1:12" ht="24">
      <c r="A1091" s="1008">
        <v>1088</v>
      </c>
      <c r="B1091" s="1008" t="s">
        <v>8905</v>
      </c>
      <c r="C1091" s="1008" t="s">
        <v>12080</v>
      </c>
      <c r="D1091" s="305" t="s">
        <v>6168</v>
      </c>
      <c r="E1091" s="305">
        <v>51.41</v>
      </c>
      <c r="F1091" s="305">
        <v>5907721</v>
      </c>
      <c r="G1091" s="305" t="s">
        <v>8906</v>
      </c>
      <c r="H1091" s="305" t="s">
        <v>5872</v>
      </c>
      <c r="I1091" s="1008" t="s">
        <v>8907</v>
      </c>
      <c r="J1091" s="1008" t="s">
        <v>8908</v>
      </c>
      <c r="K1091" s="305" t="s">
        <v>824</v>
      </c>
      <c r="L1091" s="305" t="s">
        <v>6172</v>
      </c>
    </row>
    <row r="1092" spans="1:12">
      <c r="A1092" s="274">
        <v>1089</v>
      </c>
      <c r="B1092" s="274" t="s">
        <v>3355</v>
      </c>
      <c r="C1092" s="274" t="s">
        <v>2867</v>
      </c>
      <c r="D1092" s="862" t="s">
        <v>12775</v>
      </c>
      <c r="E1092" s="862">
        <v>571.29999999999995</v>
      </c>
      <c r="F1092" s="862">
        <v>5071569</v>
      </c>
      <c r="G1092" s="862" t="s">
        <v>3357</v>
      </c>
      <c r="H1092" s="1022" t="s">
        <v>2870</v>
      </c>
      <c r="I1092" s="274" t="s">
        <v>8911</v>
      </c>
      <c r="J1092" s="274" t="s">
        <v>12776</v>
      </c>
      <c r="K1092" s="862" t="s">
        <v>1202</v>
      </c>
      <c r="L1092" s="862" t="s">
        <v>12099</v>
      </c>
    </row>
    <row r="1093" spans="1:12">
      <c r="A1093" s="1008">
        <v>1090</v>
      </c>
      <c r="B1093" s="1008" t="s">
        <v>8909</v>
      </c>
      <c r="C1093" s="1008" t="s">
        <v>12080</v>
      </c>
      <c r="D1093" s="305" t="s">
        <v>8910</v>
      </c>
      <c r="E1093" s="305">
        <v>9.3699999999999992</v>
      </c>
      <c r="F1093" s="305">
        <v>5076285</v>
      </c>
      <c r="G1093" s="305" t="s">
        <v>6105</v>
      </c>
      <c r="H1093" s="1020" t="s">
        <v>2870</v>
      </c>
      <c r="I1093" s="1008" t="s">
        <v>8911</v>
      </c>
      <c r="J1093" s="1008" t="s">
        <v>8912</v>
      </c>
      <c r="K1093" s="305" t="s">
        <v>1184</v>
      </c>
      <c r="L1093" s="305" t="s">
        <v>12096</v>
      </c>
    </row>
    <row r="1094" spans="1:12" ht="24">
      <c r="A1094" s="274">
        <v>1091</v>
      </c>
      <c r="B1094" s="274" t="s">
        <v>8913</v>
      </c>
      <c r="C1094" s="274" t="s">
        <v>12080</v>
      </c>
      <c r="D1094" s="862" t="s">
        <v>3537</v>
      </c>
      <c r="E1094" s="862">
        <v>44.88</v>
      </c>
      <c r="F1094" s="862">
        <v>5076285</v>
      </c>
      <c r="G1094" s="862" t="s">
        <v>6105</v>
      </c>
      <c r="H1094" s="1022" t="s">
        <v>2870</v>
      </c>
      <c r="I1094" s="274" t="s">
        <v>8911</v>
      </c>
      <c r="J1094" s="274" t="s">
        <v>8912</v>
      </c>
      <c r="K1094" s="862" t="s">
        <v>1184</v>
      </c>
      <c r="L1094" s="862" t="s">
        <v>12096</v>
      </c>
    </row>
    <row r="1095" spans="1:12">
      <c r="A1095" s="1008">
        <v>1092</v>
      </c>
      <c r="B1095" s="1008" t="s">
        <v>3352</v>
      </c>
      <c r="C1095" s="1008" t="s">
        <v>2867</v>
      </c>
      <c r="D1095" s="305" t="s">
        <v>3353</v>
      </c>
      <c r="E1095" s="305">
        <v>287.94</v>
      </c>
      <c r="F1095" s="305">
        <v>5196175</v>
      </c>
      <c r="G1095" s="305" t="s">
        <v>9966</v>
      </c>
      <c r="H1095" s="1020" t="s">
        <v>2870</v>
      </c>
      <c r="I1095" s="1008" t="s">
        <v>8911</v>
      </c>
      <c r="J1095" s="1008" t="s">
        <v>12776</v>
      </c>
      <c r="K1095" s="305" t="s">
        <v>1265</v>
      </c>
      <c r="L1095" s="305" t="s">
        <v>3353</v>
      </c>
    </row>
    <row r="1096" spans="1:12">
      <c r="A1096" s="274">
        <v>1093</v>
      </c>
      <c r="B1096" s="274" t="s">
        <v>3358</v>
      </c>
      <c r="C1096" s="274" t="s">
        <v>2867</v>
      </c>
      <c r="D1096" s="862" t="s">
        <v>3359</v>
      </c>
      <c r="E1096" s="862">
        <v>649.98</v>
      </c>
      <c r="F1096" s="862">
        <v>2762463</v>
      </c>
      <c r="G1096" s="862" t="s">
        <v>3360</v>
      </c>
      <c r="H1096" s="1022" t="s">
        <v>2870</v>
      </c>
      <c r="I1096" s="274" t="s">
        <v>12777</v>
      </c>
      <c r="J1096" s="274" t="s">
        <v>12778</v>
      </c>
      <c r="K1096" s="862" t="s">
        <v>2022</v>
      </c>
      <c r="L1096" s="862" t="s">
        <v>2969</v>
      </c>
    </row>
    <row r="1097" spans="1:12">
      <c r="A1097" s="1008">
        <v>1094</v>
      </c>
      <c r="B1097" s="1008" t="s">
        <v>8914</v>
      </c>
      <c r="C1097" s="1008" t="s">
        <v>12080</v>
      </c>
      <c r="D1097" s="305" t="s">
        <v>8915</v>
      </c>
      <c r="E1097" s="305">
        <v>77.47</v>
      </c>
      <c r="F1097" s="305">
        <v>2109638</v>
      </c>
      <c r="G1097" s="305" t="s">
        <v>8725</v>
      </c>
      <c r="H1097" s="1020" t="s">
        <v>2870</v>
      </c>
      <c r="I1097" s="1008" t="s">
        <v>8916</v>
      </c>
      <c r="J1097" s="1008" t="s">
        <v>8917</v>
      </c>
      <c r="K1097" s="305" t="s">
        <v>1260</v>
      </c>
      <c r="L1097" s="305" t="s">
        <v>6757</v>
      </c>
    </row>
    <row r="1098" spans="1:12" ht="24">
      <c r="A1098" s="274">
        <v>1095</v>
      </c>
      <c r="B1098" s="274" t="s">
        <v>3361</v>
      </c>
      <c r="C1098" s="274" t="s">
        <v>2867</v>
      </c>
      <c r="D1098" s="862" t="s">
        <v>12779</v>
      </c>
      <c r="E1098" s="1021">
        <v>3018.25</v>
      </c>
      <c r="F1098" s="862">
        <v>5499267</v>
      </c>
      <c r="G1098" s="862" t="s">
        <v>12780</v>
      </c>
      <c r="H1098" s="1022" t="s">
        <v>2870</v>
      </c>
      <c r="I1098" s="274" t="s">
        <v>8916</v>
      </c>
      <c r="J1098" s="274" t="s">
        <v>12781</v>
      </c>
      <c r="K1098" s="862" t="s">
        <v>1164</v>
      </c>
      <c r="L1098" s="862" t="s">
        <v>3364</v>
      </c>
    </row>
    <row r="1099" spans="1:12" ht="45">
      <c r="A1099" s="1008">
        <v>1096</v>
      </c>
      <c r="B1099" s="1008" t="s">
        <v>3365</v>
      </c>
      <c r="C1099" s="1008" t="s">
        <v>2867</v>
      </c>
      <c r="D1099" s="305" t="s">
        <v>3366</v>
      </c>
      <c r="E1099" s="305">
        <v>761.13</v>
      </c>
      <c r="F1099" s="305">
        <v>2855119</v>
      </c>
      <c r="G1099" s="305" t="s">
        <v>7625</v>
      </c>
      <c r="H1099" s="1020" t="s">
        <v>5966</v>
      </c>
      <c r="I1099" s="1008" t="s">
        <v>8916</v>
      </c>
      <c r="J1099" s="1008" t="s">
        <v>12781</v>
      </c>
      <c r="K1099" s="305" t="s">
        <v>1239</v>
      </c>
      <c r="L1099" s="305" t="s">
        <v>12782</v>
      </c>
    </row>
    <row r="1100" spans="1:12">
      <c r="A1100" s="274">
        <v>1097</v>
      </c>
      <c r="B1100" s="274" t="s">
        <v>3368</v>
      </c>
      <c r="C1100" s="274" t="s">
        <v>2867</v>
      </c>
      <c r="D1100" s="862" t="s">
        <v>12542</v>
      </c>
      <c r="E1100" s="862">
        <v>242.62</v>
      </c>
      <c r="F1100" s="862">
        <v>5104459</v>
      </c>
      <c r="G1100" s="862" t="s">
        <v>3369</v>
      </c>
      <c r="H1100" s="1022" t="s">
        <v>2870</v>
      </c>
      <c r="I1100" s="274" t="s">
        <v>12783</v>
      </c>
      <c r="J1100" s="274" t="s">
        <v>12784</v>
      </c>
      <c r="K1100" s="862" t="s">
        <v>1809</v>
      </c>
      <c r="L1100" s="862" t="s">
        <v>3154</v>
      </c>
    </row>
    <row r="1101" spans="1:12">
      <c r="A1101" s="1008">
        <v>1098</v>
      </c>
      <c r="B1101" s="1008" t="s">
        <v>8918</v>
      </c>
      <c r="C1101" s="1008" t="s">
        <v>12080</v>
      </c>
      <c r="D1101" s="305" t="s">
        <v>8919</v>
      </c>
      <c r="E1101" s="305">
        <v>39.04</v>
      </c>
      <c r="F1101" s="305">
        <v>2051303</v>
      </c>
      <c r="G1101" s="305" t="s">
        <v>7996</v>
      </c>
      <c r="H1101" s="1020" t="s">
        <v>6130</v>
      </c>
      <c r="I1101" s="1008" t="s">
        <v>8920</v>
      </c>
      <c r="J1101" s="1008" t="s">
        <v>8921</v>
      </c>
      <c r="K1101" s="305" t="s">
        <v>1239</v>
      </c>
      <c r="L1101" s="305" t="s">
        <v>5899</v>
      </c>
    </row>
    <row r="1102" spans="1:12" ht="45">
      <c r="A1102" s="274">
        <v>1099</v>
      </c>
      <c r="B1102" s="274" t="s">
        <v>12785</v>
      </c>
      <c r="C1102" s="274" t="s">
        <v>2867</v>
      </c>
      <c r="D1102" s="862" t="s">
        <v>12786</v>
      </c>
      <c r="E1102" s="1021">
        <v>3293.65</v>
      </c>
      <c r="F1102" s="862">
        <v>2883082</v>
      </c>
      <c r="G1102" s="862" t="s">
        <v>12787</v>
      </c>
      <c r="H1102" s="1022" t="s">
        <v>5966</v>
      </c>
      <c r="I1102" s="274" t="s">
        <v>8925</v>
      </c>
      <c r="J1102" s="274" t="s">
        <v>12788</v>
      </c>
      <c r="K1102" s="862" t="s">
        <v>1270</v>
      </c>
      <c r="L1102" s="862" t="s">
        <v>3565</v>
      </c>
    </row>
    <row r="1103" spans="1:12">
      <c r="A1103" s="1008">
        <v>1100</v>
      </c>
      <c r="B1103" s="1008" t="s">
        <v>8922</v>
      </c>
      <c r="C1103" s="1008" t="s">
        <v>12080</v>
      </c>
      <c r="D1103" s="305" t="s">
        <v>8923</v>
      </c>
      <c r="E1103" s="305">
        <v>335.02</v>
      </c>
      <c r="F1103" s="305">
        <v>5157846</v>
      </c>
      <c r="G1103" s="305" t="s">
        <v>8924</v>
      </c>
      <c r="H1103" s="1020" t="s">
        <v>2870</v>
      </c>
      <c r="I1103" s="1008" t="s">
        <v>8925</v>
      </c>
      <c r="J1103" s="1008" t="s">
        <v>8926</v>
      </c>
      <c r="K1103" s="305" t="s">
        <v>1759</v>
      </c>
      <c r="L1103" s="305" t="s">
        <v>2908</v>
      </c>
    </row>
    <row r="1104" spans="1:12">
      <c r="A1104" s="274">
        <v>1101</v>
      </c>
      <c r="B1104" s="274" t="s">
        <v>8937</v>
      </c>
      <c r="C1104" s="274" t="s">
        <v>12080</v>
      </c>
      <c r="D1104" s="862" t="s">
        <v>8928</v>
      </c>
      <c r="E1104" s="862">
        <v>40.07</v>
      </c>
      <c r="F1104" s="862">
        <v>5517346</v>
      </c>
      <c r="G1104" s="862" t="s">
        <v>8938</v>
      </c>
      <c r="H1104" s="1022" t="s">
        <v>2870</v>
      </c>
      <c r="I1104" s="274" t="s">
        <v>8930</v>
      </c>
      <c r="J1104" s="274" t="s">
        <v>8931</v>
      </c>
      <c r="K1104" s="862" t="s">
        <v>824</v>
      </c>
      <c r="L1104" s="862" t="s">
        <v>6172</v>
      </c>
    </row>
    <row r="1105" spans="1:12">
      <c r="A1105" s="1008">
        <v>1102</v>
      </c>
      <c r="B1105" s="1008" t="s">
        <v>8932</v>
      </c>
      <c r="C1105" s="1008" t="s">
        <v>12080</v>
      </c>
      <c r="D1105" s="305" t="s">
        <v>8928</v>
      </c>
      <c r="E1105" s="305">
        <v>31.52</v>
      </c>
      <c r="F1105" s="305">
        <v>2810581</v>
      </c>
      <c r="G1105" s="305" t="s">
        <v>8933</v>
      </c>
      <c r="H1105" s="1020" t="s">
        <v>2870</v>
      </c>
      <c r="I1105" s="1008" t="s">
        <v>8930</v>
      </c>
      <c r="J1105" s="1008" t="s">
        <v>8931</v>
      </c>
      <c r="K1105" s="305" t="s">
        <v>824</v>
      </c>
      <c r="L1105" s="305" t="s">
        <v>6172</v>
      </c>
    </row>
    <row r="1106" spans="1:12">
      <c r="A1106" s="274">
        <v>1103</v>
      </c>
      <c r="B1106" s="274" t="s">
        <v>8934</v>
      </c>
      <c r="C1106" s="274" t="s">
        <v>12080</v>
      </c>
      <c r="D1106" s="862" t="s">
        <v>7494</v>
      </c>
      <c r="E1106" s="862">
        <v>52.98</v>
      </c>
      <c r="F1106" s="862">
        <v>2811162</v>
      </c>
      <c r="G1106" s="862" t="s">
        <v>8936</v>
      </c>
      <c r="H1106" s="1022" t="s">
        <v>2870</v>
      </c>
      <c r="I1106" s="274" t="s">
        <v>8930</v>
      </c>
      <c r="J1106" s="274" t="s">
        <v>8931</v>
      </c>
      <c r="K1106" s="862" t="s">
        <v>824</v>
      </c>
      <c r="L1106" s="862" t="s">
        <v>6172</v>
      </c>
    </row>
    <row r="1107" spans="1:12">
      <c r="A1107" s="1008">
        <v>1104</v>
      </c>
      <c r="B1107" s="1008" t="s">
        <v>8939</v>
      </c>
      <c r="C1107" s="1008" t="s">
        <v>12080</v>
      </c>
      <c r="D1107" s="305" t="s">
        <v>8928</v>
      </c>
      <c r="E1107" s="305">
        <v>163.24</v>
      </c>
      <c r="F1107" s="305">
        <v>5168317</v>
      </c>
      <c r="G1107" s="305" t="s">
        <v>8940</v>
      </c>
      <c r="H1107" s="1020" t="s">
        <v>2870</v>
      </c>
      <c r="I1107" s="1008" t="s">
        <v>8930</v>
      </c>
      <c r="J1107" s="1008" t="s">
        <v>8931</v>
      </c>
      <c r="K1107" s="305" t="s">
        <v>824</v>
      </c>
      <c r="L1107" s="305" t="s">
        <v>6172</v>
      </c>
    </row>
    <row r="1108" spans="1:12">
      <c r="A1108" s="274">
        <v>1105</v>
      </c>
      <c r="B1108" s="274" t="s">
        <v>8941</v>
      </c>
      <c r="C1108" s="274" t="s">
        <v>12080</v>
      </c>
      <c r="D1108" s="862" t="s">
        <v>8928</v>
      </c>
      <c r="E1108" s="862">
        <v>20</v>
      </c>
      <c r="F1108" s="862">
        <v>5289785</v>
      </c>
      <c r="G1108" s="862" t="s">
        <v>8929</v>
      </c>
      <c r="H1108" s="1022" t="s">
        <v>2870</v>
      </c>
      <c r="I1108" s="274" t="s">
        <v>8930</v>
      </c>
      <c r="J1108" s="274" t="s">
        <v>8931</v>
      </c>
      <c r="K1108" s="862" t="s">
        <v>824</v>
      </c>
      <c r="L1108" s="862" t="s">
        <v>6172</v>
      </c>
    </row>
    <row r="1109" spans="1:12">
      <c r="A1109" s="1008">
        <v>1106</v>
      </c>
      <c r="B1109" s="1008" t="s">
        <v>3370</v>
      </c>
      <c r="C1109" s="1008" t="s">
        <v>2867</v>
      </c>
      <c r="D1109" s="305" t="s">
        <v>12789</v>
      </c>
      <c r="E1109" s="1019">
        <v>15316.82</v>
      </c>
      <c r="F1109" s="305">
        <v>5403197</v>
      </c>
      <c r="G1109" s="305" t="s">
        <v>12790</v>
      </c>
      <c r="H1109" s="1020" t="s">
        <v>2870</v>
      </c>
      <c r="I1109" s="1008" t="s">
        <v>8930</v>
      </c>
      <c r="J1109" s="1008" t="s">
        <v>12791</v>
      </c>
      <c r="K1109" s="305" t="s">
        <v>1759</v>
      </c>
      <c r="L1109" s="305" t="s">
        <v>3243</v>
      </c>
    </row>
    <row r="1110" spans="1:12">
      <c r="A1110" s="274">
        <v>1107</v>
      </c>
      <c r="B1110" s="274" t="s">
        <v>8927</v>
      </c>
      <c r="C1110" s="274" t="s">
        <v>12080</v>
      </c>
      <c r="D1110" s="862" t="s">
        <v>8928</v>
      </c>
      <c r="E1110" s="862">
        <v>29.97</v>
      </c>
      <c r="F1110" s="862">
        <v>5289785</v>
      </c>
      <c r="G1110" s="862" t="s">
        <v>8929</v>
      </c>
      <c r="H1110" s="1022" t="s">
        <v>2870</v>
      </c>
      <c r="I1110" s="274" t="s">
        <v>8930</v>
      </c>
      <c r="J1110" s="274" t="s">
        <v>8931</v>
      </c>
      <c r="K1110" s="862" t="s">
        <v>824</v>
      </c>
      <c r="L1110" s="862" t="s">
        <v>6172</v>
      </c>
    </row>
    <row r="1111" spans="1:12">
      <c r="A1111" s="1008">
        <v>1108</v>
      </c>
      <c r="B1111" s="1008" t="s">
        <v>8942</v>
      </c>
      <c r="C1111" s="1008" t="s">
        <v>12080</v>
      </c>
      <c r="D1111" s="305" t="s">
        <v>3757</v>
      </c>
      <c r="E1111" s="305">
        <v>275.63</v>
      </c>
      <c r="F1111" s="305">
        <v>2045931</v>
      </c>
      <c r="G1111" s="305" t="s">
        <v>8943</v>
      </c>
      <c r="H1111" s="1020" t="s">
        <v>2870</v>
      </c>
      <c r="I1111" s="1008" t="s">
        <v>8944</v>
      </c>
      <c r="J1111" s="1008" t="s">
        <v>8945</v>
      </c>
      <c r="K1111" s="305" t="s">
        <v>1202</v>
      </c>
      <c r="L1111" s="305" t="s">
        <v>2998</v>
      </c>
    </row>
    <row r="1112" spans="1:12">
      <c r="A1112" s="274">
        <v>1109</v>
      </c>
      <c r="B1112" s="274" t="s">
        <v>8946</v>
      </c>
      <c r="C1112" s="274" t="s">
        <v>12080</v>
      </c>
      <c r="D1112" s="862" t="s">
        <v>8213</v>
      </c>
      <c r="E1112" s="862">
        <v>32.909999999999997</v>
      </c>
      <c r="F1112" s="862">
        <v>2041278</v>
      </c>
      <c r="G1112" s="862" t="s">
        <v>6303</v>
      </c>
      <c r="H1112" s="1022" t="s">
        <v>2870</v>
      </c>
      <c r="I1112" s="274" t="s">
        <v>8947</v>
      </c>
      <c r="J1112" s="274" t="s">
        <v>8948</v>
      </c>
      <c r="K1112" s="862" t="s">
        <v>824</v>
      </c>
      <c r="L1112" s="862" t="s">
        <v>3273</v>
      </c>
    </row>
    <row r="1113" spans="1:12">
      <c r="A1113" s="1008">
        <v>1110</v>
      </c>
      <c r="B1113" s="1008" t="s">
        <v>3373</v>
      </c>
      <c r="C1113" s="1008" t="s">
        <v>2867</v>
      </c>
      <c r="D1113" s="305" t="s">
        <v>12792</v>
      </c>
      <c r="E1113" s="1019">
        <v>1283.75</v>
      </c>
      <c r="F1113" s="305">
        <v>5068053</v>
      </c>
      <c r="G1113" s="305" t="s">
        <v>3213</v>
      </c>
      <c r="H1113" s="1020" t="s">
        <v>2870</v>
      </c>
      <c r="I1113" s="1008" t="s">
        <v>12793</v>
      </c>
      <c r="J1113" s="1008" t="s">
        <v>12331</v>
      </c>
      <c r="K1113" s="305" t="s">
        <v>1265</v>
      </c>
      <c r="L1113" s="305" t="s">
        <v>2070</v>
      </c>
    </row>
    <row r="1114" spans="1:12">
      <c r="A1114" s="274">
        <v>1111</v>
      </c>
      <c r="B1114" s="274" t="s">
        <v>3375</v>
      </c>
      <c r="C1114" s="274" t="s">
        <v>2867</v>
      </c>
      <c r="D1114" s="862" t="s">
        <v>3376</v>
      </c>
      <c r="E1114" s="862">
        <v>197.03</v>
      </c>
      <c r="F1114" s="862">
        <v>5210941</v>
      </c>
      <c r="G1114" s="862" t="s">
        <v>3377</v>
      </c>
      <c r="H1114" s="1022" t="s">
        <v>2870</v>
      </c>
      <c r="I1114" s="274" t="s">
        <v>12793</v>
      </c>
      <c r="J1114" s="274" t="s">
        <v>12794</v>
      </c>
      <c r="K1114" s="862" t="s">
        <v>1173</v>
      </c>
      <c r="L1114" s="862" t="s">
        <v>1184</v>
      </c>
    </row>
    <row r="1115" spans="1:12">
      <c r="A1115" s="1008">
        <v>1112</v>
      </c>
      <c r="B1115" s="1008" t="s">
        <v>8949</v>
      </c>
      <c r="C1115" s="1008" t="s">
        <v>12080</v>
      </c>
      <c r="D1115" s="305" t="s">
        <v>8950</v>
      </c>
      <c r="E1115" s="305">
        <v>334.13</v>
      </c>
      <c r="F1115" s="305">
        <v>2003732</v>
      </c>
      <c r="G1115" s="305" t="s">
        <v>3114</v>
      </c>
      <c r="H1115" s="1020" t="s">
        <v>2870</v>
      </c>
      <c r="I1115" s="1008" t="s">
        <v>8951</v>
      </c>
      <c r="J1115" s="1008" t="s">
        <v>8952</v>
      </c>
      <c r="K1115" s="305" t="s">
        <v>1173</v>
      </c>
      <c r="L1115" s="305" t="s">
        <v>1184</v>
      </c>
    </row>
    <row r="1116" spans="1:12">
      <c r="A1116" s="274">
        <v>1113</v>
      </c>
      <c r="B1116" s="274" t="s">
        <v>12795</v>
      </c>
      <c r="C1116" s="274" t="s">
        <v>2867</v>
      </c>
      <c r="D1116" s="862" t="s">
        <v>12796</v>
      </c>
      <c r="E1116" s="1021">
        <v>23258.74</v>
      </c>
      <c r="F1116" s="862">
        <v>5395445</v>
      </c>
      <c r="G1116" s="862" t="s">
        <v>12797</v>
      </c>
      <c r="H1116" s="1022" t="s">
        <v>2870</v>
      </c>
      <c r="I1116" s="274" t="s">
        <v>12798</v>
      </c>
      <c r="J1116" s="274" t="s">
        <v>12799</v>
      </c>
      <c r="K1116" s="862" t="s">
        <v>1202</v>
      </c>
      <c r="L1116" s="862" t="s">
        <v>3319</v>
      </c>
    </row>
    <row r="1117" spans="1:12" ht="24">
      <c r="A1117" s="1008">
        <v>1114</v>
      </c>
      <c r="B1117" s="1008" t="s">
        <v>12800</v>
      </c>
      <c r="C1117" s="1008" t="s">
        <v>2867</v>
      </c>
      <c r="D1117" s="305" t="s">
        <v>12801</v>
      </c>
      <c r="E1117" s="1019">
        <v>1627.69</v>
      </c>
      <c r="F1117" s="305">
        <v>5094887</v>
      </c>
      <c r="G1117" s="305" t="s">
        <v>12802</v>
      </c>
      <c r="H1117" s="1020" t="s">
        <v>2870</v>
      </c>
      <c r="I1117" s="1008" t="s">
        <v>12803</v>
      </c>
      <c r="J1117" s="1008" t="s">
        <v>12804</v>
      </c>
      <c r="K1117" s="305" t="s">
        <v>1260</v>
      </c>
      <c r="L1117" s="305" t="s">
        <v>5324</v>
      </c>
    </row>
    <row r="1118" spans="1:12">
      <c r="A1118" s="274">
        <v>1115</v>
      </c>
      <c r="B1118" s="274" t="s">
        <v>3381</v>
      </c>
      <c r="C1118" s="274" t="s">
        <v>2867</v>
      </c>
      <c r="D1118" s="862" t="s">
        <v>3382</v>
      </c>
      <c r="E1118" s="862">
        <v>351.99</v>
      </c>
      <c r="F1118" s="862">
        <v>5196183</v>
      </c>
      <c r="G1118" s="862" t="s">
        <v>11050</v>
      </c>
      <c r="H1118" s="1022" t="s">
        <v>2870</v>
      </c>
      <c r="I1118" s="274" t="s">
        <v>12803</v>
      </c>
      <c r="J1118" s="274" t="s">
        <v>12804</v>
      </c>
      <c r="K1118" s="862" t="s">
        <v>1265</v>
      </c>
      <c r="L1118" s="862" t="s">
        <v>12119</v>
      </c>
    </row>
    <row r="1119" spans="1:12" ht="24">
      <c r="A1119" s="1008">
        <v>1116</v>
      </c>
      <c r="B1119" s="1008" t="s">
        <v>3386</v>
      </c>
      <c r="C1119" s="1008" t="s">
        <v>2867</v>
      </c>
      <c r="D1119" s="305" t="s">
        <v>6040</v>
      </c>
      <c r="E1119" s="1019">
        <v>1594.16</v>
      </c>
      <c r="F1119" s="305">
        <v>5157145</v>
      </c>
      <c r="G1119" s="305" t="s">
        <v>12805</v>
      </c>
      <c r="H1119" s="1020" t="s">
        <v>2870</v>
      </c>
      <c r="I1119" s="1008" t="s">
        <v>12803</v>
      </c>
      <c r="J1119" s="1008" t="s">
        <v>12804</v>
      </c>
      <c r="K1119" s="305" t="s">
        <v>3389</v>
      </c>
      <c r="L1119" s="305" t="s">
        <v>7218</v>
      </c>
    </row>
    <row r="1120" spans="1:12" ht="24">
      <c r="A1120" s="274">
        <v>1117</v>
      </c>
      <c r="B1120" s="274" t="s">
        <v>3378</v>
      </c>
      <c r="C1120" s="274" t="s">
        <v>2867</v>
      </c>
      <c r="D1120" s="862" t="s">
        <v>12806</v>
      </c>
      <c r="E1120" s="1021">
        <v>1864.73</v>
      </c>
      <c r="F1120" s="862">
        <v>5174422</v>
      </c>
      <c r="G1120" s="862" t="s">
        <v>3380</v>
      </c>
      <c r="H1120" s="1022" t="s">
        <v>2870</v>
      </c>
      <c r="I1120" s="274" t="s">
        <v>12803</v>
      </c>
      <c r="J1120" s="274" t="s">
        <v>12804</v>
      </c>
      <c r="K1120" s="862" t="s">
        <v>1213</v>
      </c>
      <c r="L1120" s="862" t="s">
        <v>3139</v>
      </c>
    </row>
    <row r="1121" spans="1:12" ht="24">
      <c r="A1121" s="1008">
        <v>1118</v>
      </c>
      <c r="B1121" s="1008" t="s">
        <v>3384</v>
      </c>
      <c r="C1121" s="1008" t="s">
        <v>2867</v>
      </c>
      <c r="D1121" s="305" t="s">
        <v>12806</v>
      </c>
      <c r="E1121" s="305">
        <v>240.95</v>
      </c>
      <c r="F1121" s="305">
        <v>5581729</v>
      </c>
      <c r="G1121" s="305" t="s">
        <v>3385</v>
      </c>
      <c r="H1121" s="1020" t="s">
        <v>2870</v>
      </c>
      <c r="I1121" s="1008" t="s">
        <v>12803</v>
      </c>
      <c r="J1121" s="1008" t="s">
        <v>12804</v>
      </c>
      <c r="K1121" s="305" t="s">
        <v>1213</v>
      </c>
      <c r="L1121" s="305" t="s">
        <v>3139</v>
      </c>
    </row>
    <row r="1122" spans="1:12">
      <c r="A1122" s="274">
        <v>1119</v>
      </c>
      <c r="B1122" s="274" t="s">
        <v>8953</v>
      </c>
      <c r="C1122" s="274" t="s">
        <v>12080</v>
      </c>
      <c r="D1122" s="862" t="s">
        <v>4111</v>
      </c>
      <c r="E1122" s="862">
        <v>98.62</v>
      </c>
      <c r="F1122" s="862">
        <v>2862522</v>
      </c>
      <c r="G1122" s="862" t="s">
        <v>8954</v>
      </c>
      <c r="H1122" s="1022" t="s">
        <v>2870</v>
      </c>
      <c r="I1122" s="274" t="s">
        <v>8955</v>
      </c>
      <c r="J1122" s="274" t="s">
        <v>8956</v>
      </c>
      <c r="K1122" s="862" t="s">
        <v>1202</v>
      </c>
      <c r="L1122" s="862" t="s">
        <v>12099</v>
      </c>
    </row>
    <row r="1123" spans="1:12" ht="45">
      <c r="A1123" s="1008">
        <v>1120</v>
      </c>
      <c r="B1123" s="1008" t="s">
        <v>3391</v>
      </c>
      <c r="C1123" s="1008" t="s">
        <v>2867</v>
      </c>
      <c r="D1123" s="305" t="s">
        <v>10695</v>
      </c>
      <c r="E1123" s="1019">
        <v>1031.71</v>
      </c>
      <c r="F1123" s="305">
        <v>5161975</v>
      </c>
      <c r="G1123" s="305" t="s">
        <v>3393</v>
      </c>
      <c r="H1123" s="1020" t="s">
        <v>5966</v>
      </c>
      <c r="I1123" s="1008" t="s">
        <v>8955</v>
      </c>
      <c r="J1123" s="1008" t="s">
        <v>12807</v>
      </c>
      <c r="K1123" s="305" t="s">
        <v>2022</v>
      </c>
      <c r="L1123" s="305" t="s">
        <v>3394</v>
      </c>
    </row>
    <row r="1124" spans="1:12">
      <c r="A1124" s="274">
        <v>1121</v>
      </c>
      <c r="B1124" s="274" t="s">
        <v>3395</v>
      </c>
      <c r="C1124" s="274" t="s">
        <v>2867</v>
      </c>
      <c r="D1124" s="862" t="s">
        <v>10347</v>
      </c>
      <c r="E1124" s="1021">
        <v>4614.5</v>
      </c>
      <c r="F1124" s="862">
        <v>5166667</v>
      </c>
      <c r="G1124" s="862" t="s">
        <v>3397</v>
      </c>
      <c r="H1124" s="1022" t="s">
        <v>2870</v>
      </c>
      <c r="I1124" s="274" t="s">
        <v>8959</v>
      </c>
      <c r="J1124" s="274" t="s">
        <v>12808</v>
      </c>
      <c r="K1124" s="862" t="s">
        <v>1250</v>
      </c>
      <c r="L1124" s="862" t="s">
        <v>3398</v>
      </c>
    </row>
    <row r="1125" spans="1:12">
      <c r="A1125" s="1008">
        <v>1122</v>
      </c>
      <c r="B1125" s="1008" t="s">
        <v>8957</v>
      </c>
      <c r="C1125" s="1008" t="s">
        <v>12080</v>
      </c>
      <c r="D1125" s="305" t="s">
        <v>8958</v>
      </c>
      <c r="E1125" s="305">
        <v>34.479999999999997</v>
      </c>
      <c r="F1125" s="305">
        <v>5536154</v>
      </c>
      <c r="G1125" s="305" t="s">
        <v>8825</v>
      </c>
      <c r="H1125" s="1020" t="s">
        <v>2870</v>
      </c>
      <c r="I1125" s="1008" t="s">
        <v>8959</v>
      </c>
      <c r="J1125" s="1008" t="s">
        <v>8960</v>
      </c>
      <c r="K1125" s="305" t="s">
        <v>824</v>
      </c>
      <c r="L1125" s="305" t="s">
        <v>3273</v>
      </c>
    </row>
    <row r="1126" spans="1:12" ht="45">
      <c r="A1126" s="274">
        <v>1123</v>
      </c>
      <c r="B1126" s="274" t="s">
        <v>3399</v>
      </c>
      <c r="C1126" s="274" t="s">
        <v>2867</v>
      </c>
      <c r="D1126" s="862" t="s">
        <v>3400</v>
      </c>
      <c r="E1126" s="862">
        <v>166.13</v>
      </c>
      <c r="F1126" s="862">
        <v>6306004</v>
      </c>
      <c r="G1126" s="862" t="e">
        <v>#N/A</v>
      </c>
      <c r="H1126" s="1022" t="s">
        <v>5966</v>
      </c>
      <c r="I1126" s="274" t="s">
        <v>12809</v>
      </c>
      <c r="J1126" s="274" t="s">
        <v>12810</v>
      </c>
      <c r="K1126" s="862" t="s">
        <v>1202</v>
      </c>
      <c r="L1126" s="862" t="s">
        <v>3402</v>
      </c>
    </row>
    <row r="1127" spans="1:12">
      <c r="A1127" s="1008">
        <v>1124</v>
      </c>
      <c r="B1127" s="1008" t="s">
        <v>3403</v>
      </c>
      <c r="C1127" s="1008" t="s">
        <v>2867</v>
      </c>
      <c r="D1127" s="305" t="s">
        <v>12811</v>
      </c>
      <c r="E1127" s="305">
        <v>565.04999999999995</v>
      </c>
      <c r="F1127" s="305">
        <v>5168619</v>
      </c>
      <c r="G1127" s="305" t="s">
        <v>3405</v>
      </c>
      <c r="H1127" s="1020" t="s">
        <v>2870</v>
      </c>
      <c r="I1127" s="1008" t="s">
        <v>12812</v>
      </c>
      <c r="J1127" s="1008" t="s">
        <v>12813</v>
      </c>
      <c r="K1127" s="305" t="s">
        <v>1213</v>
      </c>
      <c r="L1127" s="305" t="s">
        <v>3105</v>
      </c>
    </row>
    <row r="1128" spans="1:12">
      <c r="A1128" s="274">
        <v>1125</v>
      </c>
      <c r="B1128" s="274" t="s">
        <v>3406</v>
      </c>
      <c r="C1128" s="274" t="s">
        <v>2867</v>
      </c>
      <c r="D1128" s="862" t="s">
        <v>12814</v>
      </c>
      <c r="E1128" s="1021">
        <v>1396.12</v>
      </c>
      <c r="F1128" s="862">
        <v>5154715</v>
      </c>
      <c r="G1128" s="862" t="s">
        <v>12815</v>
      </c>
      <c r="H1128" s="1022" t="s">
        <v>2870</v>
      </c>
      <c r="I1128" s="274" t="s">
        <v>12812</v>
      </c>
      <c r="J1128" s="274" t="s">
        <v>12813</v>
      </c>
      <c r="K1128" s="862" t="s">
        <v>1213</v>
      </c>
      <c r="L1128" s="862" t="s">
        <v>3409</v>
      </c>
    </row>
    <row r="1129" spans="1:12" ht="45">
      <c r="A1129" s="1008">
        <v>1126</v>
      </c>
      <c r="B1129" s="1008" t="s">
        <v>3410</v>
      </c>
      <c r="C1129" s="1008" t="s">
        <v>2867</v>
      </c>
      <c r="D1129" s="305" t="s">
        <v>9184</v>
      </c>
      <c r="E1129" s="1019">
        <v>7750.16</v>
      </c>
      <c r="F1129" s="305">
        <v>5164621</v>
      </c>
      <c r="G1129" s="305" t="s">
        <v>9658</v>
      </c>
      <c r="H1129" s="1020" t="s">
        <v>5966</v>
      </c>
      <c r="I1129" s="1008" t="s">
        <v>12816</v>
      </c>
      <c r="J1129" s="1008" t="s">
        <v>12817</v>
      </c>
      <c r="K1129" s="305" t="s">
        <v>1759</v>
      </c>
      <c r="L1129" s="305" t="s">
        <v>3294</v>
      </c>
    </row>
    <row r="1130" spans="1:12">
      <c r="A1130" s="274">
        <v>1127</v>
      </c>
      <c r="B1130" s="274" t="s">
        <v>3413</v>
      </c>
      <c r="C1130" s="274" t="s">
        <v>2867</v>
      </c>
      <c r="D1130" s="862" t="s">
        <v>3414</v>
      </c>
      <c r="E1130" s="862">
        <v>82.49</v>
      </c>
      <c r="F1130" s="862">
        <v>5141893</v>
      </c>
      <c r="G1130" s="862" t="s">
        <v>3415</v>
      </c>
      <c r="H1130" s="1022" t="s">
        <v>2870</v>
      </c>
      <c r="I1130" s="274" t="s">
        <v>12818</v>
      </c>
      <c r="J1130" s="274" t="s">
        <v>12819</v>
      </c>
      <c r="K1130" s="862" t="s">
        <v>824</v>
      </c>
      <c r="L1130" s="862" t="s">
        <v>3416</v>
      </c>
    </row>
    <row r="1131" spans="1:12" ht="24">
      <c r="A1131" s="1008">
        <v>1128</v>
      </c>
      <c r="B1131" s="1008" t="s">
        <v>3417</v>
      </c>
      <c r="C1131" s="1008" t="s">
        <v>2867</v>
      </c>
      <c r="D1131" s="305" t="s">
        <v>3418</v>
      </c>
      <c r="E1131" s="1019">
        <v>4200.41</v>
      </c>
      <c r="F1131" s="305">
        <v>5210941</v>
      </c>
      <c r="G1131" s="305" t="s">
        <v>3377</v>
      </c>
      <c r="H1131" s="1020" t="s">
        <v>2870</v>
      </c>
      <c r="I1131" s="1008" t="s">
        <v>12820</v>
      </c>
      <c r="J1131" s="1008" t="s">
        <v>12794</v>
      </c>
      <c r="K1131" s="305" t="s">
        <v>12821</v>
      </c>
      <c r="L1131" s="305" t="s">
        <v>12822</v>
      </c>
    </row>
    <row r="1132" spans="1:12" ht="24">
      <c r="A1132" s="274">
        <v>1129</v>
      </c>
      <c r="B1132" s="274" t="s">
        <v>3421</v>
      </c>
      <c r="C1132" s="274" t="s">
        <v>2867</v>
      </c>
      <c r="D1132" s="862" t="s">
        <v>3422</v>
      </c>
      <c r="E1132" s="862">
        <v>242.24</v>
      </c>
      <c r="F1132" s="862">
        <v>5472695</v>
      </c>
      <c r="G1132" s="862" t="s">
        <v>3423</v>
      </c>
      <c r="H1132" s="862" t="s">
        <v>5872</v>
      </c>
      <c r="I1132" s="274" t="s">
        <v>12823</v>
      </c>
      <c r="J1132" s="274" t="s">
        <v>11912</v>
      </c>
      <c r="K1132" s="862" t="s">
        <v>1809</v>
      </c>
      <c r="L1132" s="862" t="s">
        <v>12824</v>
      </c>
    </row>
    <row r="1133" spans="1:12" ht="24">
      <c r="A1133" s="1008">
        <v>1130</v>
      </c>
      <c r="B1133" s="1008" t="s">
        <v>3428</v>
      </c>
      <c r="C1133" s="1008" t="s">
        <v>2867</v>
      </c>
      <c r="D1133" s="305" t="s">
        <v>3429</v>
      </c>
      <c r="E1133" s="305">
        <v>809.45</v>
      </c>
      <c r="F1133" s="305">
        <v>5257557</v>
      </c>
      <c r="G1133" s="305" t="s">
        <v>3427</v>
      </c>
      <c r="H1133" s="1020" t="s">
        <v>2870</v>
      </c>
      <c r="I1133" s="1008" t="s">
        <v>12823</v>
      </c>
      <c r="J1133" s="1008" t="s">
        <v>12825</v>
      </c>
      <c r="K1133" s="305" t="s">
        <v>1260</v>
      </c>
      <c r="L1133" s="305" t="s">
        <v>2978</v>
      </c>
    </row>
    <row r="1134" spans="1:12">
      <c r="A1134" s="274">
        <v>1131</v>
      </c>
      <c r="B1134" s="274" t="s">
        <v>3425</v>
      </c>
      <c r="C1134" s="274" t="s">
        <v>2867</v>
      </c>
      <c r="D1134" s="862" t="s">
        <v>3426</v>
      </c>
      <c r="E1134" s="1021">
        <v>2379.0100000000002</v>
      </c>
      <c r="F1134" s="862">
        <v>5257557</v>
      </c>
      <c r="G1134" s="862" t="s">
        <v>3427</v>
      </c>
      <c r="H1134" s="1022" t="s">
        <v>2870</v>
      </c>
      <c r="I1134" s="274" t="s">
        <v>12823</v>
      </c>
      <c r="J1134" s="274" t="s">
        <v>12825</v>
      </c>
      <c r="K1134" s="862" t="s">
        <v>1260</v>
      </c>
      <c r="L1134" s="862" t="s">
        <v>2978</v>
      </c>
    </row>
    <row r="1135" spans="1:12">
      <c r="A1135" s="1008">
        <v>1132</v>
      </c>
      <c r="B1135" s="1008" t="s">
        <v>12826</v>
      </c>
      <c r="C1135" s="1008" t="s">
        <v>2867</v>
      </c>
      <c r="D1135" s="305" t="s">
        <v>12827</v>
      </c>
      <c r="E1135" s="1019">
        <v>52677.4</v>
      </c>
      <c r="F1135" s="305">
        <v>2078449</v>
      </c>
      <c r="G1135" s="305" t="s">
        <v>12416</v>
      </c>
      <c r="H1135" s="1020" t="s">
        <v>2870</v>
      </c>
      <c r="I1135" s="1008" t="s">
        <v>12823</v>
      </c>
      <c r="J1135" s="1008" t="s">
        <v>12825</v>
      </c>
      <c r="K1135" s="305" t="s">
        <v>1234</v>
      </c>
      <c r="L1135" s="305" t="s">
        <v>12828</v>
      </c>
    </row>
    <row r="1136" spans="1:12">
      <c r="A1136" s="274">
        <v>1133</v>
      </c>
      <c r="B1136" s="274" t="s">
        <v>12829</v>
      </c>
      <c r="C1136" s="274" t="s">
        <v>2867</v>
      </c>
      <c r="D1136" s="862" t="s">
        <v>8018</v>
      </c>
      <c r="E1136" s="1021">
        <v>2223.9299999999998</v>
      </c>
      <c r="F1136" s="862">
        <v>2630478</v>
      </c>
      <c r="G1136" s="862" t="s">
        <v>12830</v>
      </c>
      <c r="H1136" s="1022" t="s">
        <v>2870</v>
      </c>
      <c r="I1136" s="274" t="s">
        <v>12831</v>
      </c>
      <c r="J1136" s="274" t="s">
        <v>12832</v>
      </c>
      <c r="K1136" s="862" t="s">
        <v>2022</v>
      </c>
      <c r="L1136" s="862" t="s">
        <v>3105</v>
      </c>
    </row>
    <row r="1137" spans="1:12" ht="24">
      <c r="A1137" s="1008">
        <v>1134</v>
      </c>
      <c r="B1137" s="1008" t="s">
        <v>3438</v>
      </c>
      <c r="C1137" s="1008" t="s">
        <v>2867</v>
      </c>
      <c r="D1137" s="305" t="s">
        <v>12833</v>
      </c>
      <c r="E1137" s="1019">
        <v>12900.62</v>
      </c>
      <c r="F1137" s="305">
        <v>5107776</v>
      </c>
      <c r="G1137" s="305" t="s">
        <v>12670</v>
      </c>
      <c r="H1137" s="305" t="s">
        <v>5872</v>
      </c>
      <c r="I1137" s="1008" t="s">
        <v>12831</v>
      </c>
      <c r="J1137" s="1008" t="s">
        <v>12832</v>
      </c>
      <c r="K1137" s="305" t="s">
        <v>12834</v>
      </c>
      <c r="L1137" s="305" t="s">
        <v>3441</v>
      </c>
    </row>
    <row r="1138" spans="1:12">
      <c r="A1138" s="274">
        <v>1135</v>
      </c>
      <c r="B1138" s="274" t="s">
        <v>3430</v>
      </c>
      <c r="C1138" s="274" t="s">
        <v>2867</v>
      </c>
      <c r="D1138" s="862" t="s">
        <v>3431</v>
      </c>
      <c r="E1138" s="1021">
        <v>73690.75</v>
      </c>
      <c r="F1138" s="862">
        <v>5195381</v>
      </c>
      <c r="G1138" s="862" t="s">
        <v>12835</v>
      </c>
      <c r="H1138" s="1022" t="s">
        <v>2870</v>
      </c>
      <c r="I1138" s="274" t="s">
        <v>12831</v>
      </c>
      <c r="J1138" s="274" t="s">
        <v>12832</v>
      </c>
      <c r="K1138" s="862" t="s">
        <v>1759</v>
      </c>
      <c r="L1138" s="862" t="s">
        <v>3432</v>
      </c>
    </row>
    <row r="1139" spans="1:12">
      <c r="A1139" s="1008">
        <v>1136</v>
      </c>
      <c r="B1139" s="1008" t="s">
        <v>3442</v>
      </c>
      <c r="C1139" s="1008" t="s">
        <v>2867</v>
      </c>
      <c r="D1139" s="305" t="s">
        <v>3209</v>
      </c>
      <c r="E1139" s="305">
        <v>470.42</v>
      </c>
      <c r="F1139" s="305">
        <v>5210941</v>
      </c>
      <c r="G1139" s="305" t="s">
        <v>3377</v>
      </c>
      <c r="H1139" s="1020" t="s">
        <v>2870</v>
      </c>
      <c r="I1139" s="1008" t="s">
        <v>12831</v>
      </c>
      <c r="J1139" s="1008" t="s">
        <v>12794</v>
      </c>
      <c r="K1139" s="305" t="s">
        <v>1255</v>
      </c>
      <c r="L1139" s="305" t="s">
        <v>3154</v>
      </c>
    </row>
    <row r="1140" spans="1:12">
      <c r="A1140" s="274">
        <v>1137</v>
      </c>
      <c r="B1140" s="274" t="s">
        <v>3433</v>
      </c>
      <c r="C1140" s="274" t="s">
        <v>2867</v>
      </c>
      <c r="D1140" s="862" t="s">
        <v>3434</v>
      </c>
      <c r="E1140" s="1021">
        <v>2041.59</v>
      </c>
      <c r="F1140" s="862">
        <v>5210941</v>
      </c>
      <c r="G1140" s="862" t="s">
        <v>3377</v>
      </c>
      <c r="H1140" s="1022" t="s">
        <v>2870</v>
      </c>
      <c r="I1140" s="274" t="s">
        <v>12831</v>
      </c>
      <c r="J1140" s="274" t="s">
        <v>12794</v>
      </c>
      <c r="K1140" s="862" t="s">
        <v>1255</v>
      </c>
      <c r="L1140" s="862" t="s">
        <v>3435</v>
      </c>
    </row>
    <row r="1141" spans="1:12" ht="45">
      <c r="A1141" s="1008">
        <v>1138</v>
      </c>
      <c r="B1141" s="1008" t="s">
        <v>12836</v>
      </c>
      <c r="C1141" s="1008" t="s">
        <v>2867</v>
      </c>
      <c r="D1141" s="305" t="s">
        <v>12837</v>
      </c>
      <c r="E1141" s="1019">
        <v>7072.03</v>
      </c>
      <c r="F1141" s="305">
        <v>5250978</v>
      </c>
      <c r="G1141" s="305" t="s">
        <v>12838</v>
      </c>
      <c r="H1141" s="1020" t="s">
        <v>5966</v>
      </c>
      <c r="I1141" s="1008" t="s">
        <v>12831</v>
      </c>
      <c r="J1141" s="1008" t="s">
        <v>12832</v>
      </c>
      <c r="K1141" s="305" t="s">
        <v>1759</v>
      </c>
      <c r="L1141" s="305" t="s">
        <v>3028</v>
      </c>
    </row>
    <row r="1142" spans="1:12">
      <c r="A1142" s="274">
        <v>1139</v>
      </c>
      <c r="B1142" s="274" t="s">
        <v>3436</v>
      </c>
      <c r="C1142" s="274" t="s">
        <v>2867</v>
      </c>
      <c r="D1142" s="862" t="s">
        <v>3437</v>
      </c>
      <c r="E1142" s="862">
        <v>874.14</v>
      </c>
      <c r="F1142" s="862">
        <v>5210941</v>
      </c>
      <c r="G1142" s="862" t="s">
        <v>3377</v>
      </c>
      <c r="H1142" s="1022" t="s">
        <v>2870</v>
      </c>
      <c r="I1142" s="274" t="s">
        <v>12831</v>
      </c>
      <c r="J1142" s="274" t="s">
        <v>12794</v>
      </c>
      <c r="K1142" s="862" t="s">
        <v>1255</v>
      </c>
      <c r="L1142" s="862" t="s">
        <v>3154</v>
      </c>
    </row>
    <row r="1143" spans="1:12" ht="45">
      <c r="A1143" s="1008">
        <v>1140</v>
      </c>
      <c r="B1143" s="1008" t="s">
        <v>3447</v>
      </c>
      <c r="C1143" s="1008" t="s">
        <v>2867</v>
      </c>
      <c r="D1143" s="305" t="s">
        <v>3448</v>
      </c>
      <c r="E1143" s="305">
        <v>406.46</v>
      </c>
      <c r="F1143" s="305">
        <v>5427967</v>
      </c>
      <c r="G1143" s="305" t="s">
        <v>3449</v>
      </c>
      <c r="H1143" s="1020" t="s">
        <v>5966</v>
      </c>
      <c r="I1143" s="1008" t="s">
        <v>12839</v>
      </c>
      <c r="J1143" s="1008" t="s">
        <v>12840</v>
      </c>
      <c r="K1143" s="305" t="s">
        <v>1202</v>
      </c>
      <c r="L1143" s="305" t="s">
        <v>3268</v>
      </c>
    </row>
    <row r="1144" spans="1:12" ht="45">
      <c r="A1144" s="274">
        <v>1141</v>
      </c>
      <c r="B1144" s="274" t="s">
        <v>12841</v>
      </c>
      <c r="C1144" s="274" t="s">
        <v>2867</v>
      </c>
      <c r="D1144" s="862" t="s">
        <v>12842</v>
      </c>
      <c r="E1144" s="1021">
        <v>5594.36</v>
      </c>
      <c r="F1144" s="862">
        <v>5041538</v>
      </c>
      <c r="G1144" s="862" t="s">
        <v>12768</v>
      </c>
      <c r="H1144" s="1022" t="s">
        <v>5966</v>
      </c>
      <c r="I1144" s="274" t="s">
        <v>12839</v>
      </c>
      <c r="J1144" s="274" t="s">
        <v>12843</v>
      </c>
      <c r="K1144" s="862" t="s">
        <v>4922</v>
      </c>
      <c r="L1144" s="862" t="s">
        <v>4923</v>
      </c>
    </row>
    <row r="1145" spans="1:12">
      <c r="A1145" s="1008">
        <v>1142</v>
      </c>
      <c r="B1145" s="1008" t="s">
        <v>3446</v>
      </c>
      <c r="C1145" s="1008" t="s">
        <v>2867</v>
      </c>
      <c r="D1145" s="305" t="s">
        <v>3444</v>
      </c>
      <c r="E1145" s="1019">
        <v>8866.2000000000007</v>
      </c>
      <c r="F1145" s="305">
        <v>5340624</v>
      </c>
      <c r="G1145" s="305" t="s">
        <v>3285</v>
      </c>
      <c r="H1145" s="1020" t="s">
        <v>2870</v>
      </c>
      <c r="I1145" s="1008" t="s">
        <v>12839</v>
      </c>
      <c r="J1145" s="1008" t="s">
        <v>12840</v>
      </c>
      <c r="K1145" s="305" t="s">
        <v>1759</v>
      </c>
      <c r="L1145" s="305" t="s">
        <v>3445</v>
      </c>
    </row>
    <row r="1146" spans="1:12">
      <c r="A1146" s="274">
        <v>1143</v>
      </c>
      <c r="B1146" s="274" t="s">
        <v>3443</v>
      </c>
      <c r="C1146" s="274" t="s">
        <v>2867</v>
      </c>
      <c r="D1146" s="862" t="s">
        <v>3444</v>
      </c>
      <c r="E1146" s="1021">
        <v>2799.87</v>
      </c>
      <c r="F1146" s="862">
        <v>5340624</v>
      </c>
      <c r="G1146" s="862" t="s">
        <v>3285</v>
      </c>
      <c r="H1146" s="1022" t="s">
        <v>2870</v>
      </c>
      <c r="I1146" s="274" t="s">
        <v>12839</v>
      </c>
      <c r="J1146" s="274" t="s">
        <v>12840</v>
      </c>
      <c r="K1146" s="862" t="s">
        <v>1759</v>
      </c>
      <c r="L1146" s="862" t="s">
        <v>3445</v>
      </c>
    </row>
    <row r="1147" spans="1:12">
      <c r="A1147" s="1008">
        <v>1144</v>
      </c>
      <c r="B1147" s="1008" t="s">
        <v>12844</v>
      </c>
      <c r="C1147" s="1008" t="s">
        <v>2867</v>
      </c>
      <c r="D1147" s="305" t="s">
        <v>12845</v>
      </c>
      <c r="E1147" s="305">
        <v>875.6</v>
      </c>
      <c r="F1147" s="305">
        <v>5195608</v>
      </c>
      <c r="G1147" s="305" t="s">
        <v>12846</v>
      </c>
      <c r="H1147" s="1020" t="s">
        <v>2870</v>
      </c>
      <c r="I1147" s="1008" t="s">
        <v>12847</v>
      </c>
      <c r="J1147" s="1008" t="s">
        <v>12848</v>
      </c>
      <c r="K1147" s="305" t="s">
        <v>1202</v>
      </c>
      <c r="L1147" s="305" t="s">
        <v>3319</v>
      </c>
    </row>
    <row r="1148" spans="1:12">
      <c r="A1148" s="274">
        <v>1145</v>
      </c>
      <c r="B1148" s="274" t="s">
        <v>3460</v>
      </c>
      <c r="C1148" s="274" t="s">
        <v>2867</v>
      </c>
      <c r="D1148" s="862" t="s">
        <v>12845</v>
      </c>
      <c r="E1148" s="1021">
        <v>1080.48</v>
      </c>
      <c r="F1148" s="862">
        <v>5626412</v>
      </c>
      <c r="G1148" s="862" t="s">
        <v>12849</v>
      </c>
      <c r="H1148" s="1022" t="s">
        <v>2870</v>
      </c>
      <c r="I1148" s="274" t="s">
        <v>12847</v>
      </c>
      <c r="J1148" s="274" t="s">
        <v>12848</v>
      </c>
      <c r="K1148" s="862" t="s">
        <v>1202</v>
      </c>
      <c r="L1148" s="862" t="s">
        <v>3319</v>
      </c>
    </row>
    <row r="1149" spans="1:12">
      <c r="A1149" s="1008">
        <v>1146</v>
      </c>
      <c r="B1149" s="1008" t="s">
        <v>3454</v>
      </c>
      <c r="C1149" s="1008" t="s">
        <v>2867</v>
      </c>
      <c r="D1149" s="305" t="s">
        <v>3455</v>
      </c>
      <c r="E1149" s="1019">
        <v>11572.97</v>
      </c>
      <c r="F1149" s="305">
        <v>5032938</v>
      </c>
      <c r="G1149" s="305" t="s">
        <v>3456</v>
      </c>
      <c r="H1149" s="1020" t="s">
        <v>2870</v>
      </c>
      <c r="I1149" s="1008" t="s">
        <v>12847</v>
      </c>
      <c r="J1149" s="1008" t="s">
        <v>12848</v>
      </c>
      <c r="K1149" s="305" t="s">
        <v>1255</v>
      </c>
      <c r="L1149" s="305" t="s">
        <v>3455</v>
      </c>
    </row>
    <row r="1150" spans="1:12">
      <c r="A1150" s="274">
        <v>1147</v>
      </c>
      <c r="B1150" s="274" t="s">
        <v>3457</v>
      </c>
      <c r="C1150" s="274" t="s">
        <v>2867</v>
      </c>
      <c r="D1150" s="862" t="s">
        <v>12850</v>
      </c>
      <c r="E1150" s="1021">
        <v>1493.6</v>
      </c>
      <c r="F1150" s="862">
        <v>5157641</v>
      </c>
      <c r="G1150" s="862" t="s">
        <v>3459</v>
      </c>
      <c r="H1150" s="1022" t="s">
        <v>2870</v>
      </c>
      <c r="I1150" s="274" t="s">
        <v>12847</v>
      </c>
      <c r="J1150" s="274" t="s">
        <v>12848</v>
      </c>
      <c r="K1150" s="862" t="s">
        <v>1213</v>
      </c>
      <c r="L1150" s="862" t="s">
        <v>3409</v>
      </c>
    </row>
    <row r="1151" spans="1:12">
      <c r="A1151" s="1008">
        <v>1148</v>
      </c>
      <c r="B1151" s="1008" t="s">
        <v>3463</v>
      </c>
      <c r="C1151" s="1008" t="s">
        <v>2867</v>
      </c>
      <c r="D1151" s="305" t="s">
        <v>3464</v>
      </c>
      <c r="E1151" s="305">
        <v>903.79</v>
      </c>
      <c r="F1151" s="305">
        <v>2827298</v>
      </c>
      <c r="G1151" s="305" t="s">
        <v>12851</v>
      </c>
      <c r="H1151" s="1020" t="s">
        <v>2870</v>
      </c>
      <c r="I1151" s="1008" t="s">
        <v>12852</v>
      </c>
      <c r="J1151" s="1008" t="s">
        <v>12853</v>
      </c>
      <c r="K1151" s="305" t="s">
        <v>1759</v>
      </c>
      <c r="L1151" s="305" t="s">
        <v>3294</v>
      </c>
    </row>
    <row r="1152" spans="1:12">
      <c r="A1152" s="274">
        <v>1149</v>
      </c>
      <c r="B1152" s="274" t="s">
        <v>3466</v>
      </c>
      <c r="C1152" s="274" t="s">
        <v>2867</v>
      </c>
      <c r="D1152" s="862" t="s">
        <v>12854</v>
      </c>
      <c r="E1152" s="862">
        <v>159.11000000000001</v>
      </c>
      <c r="F1152" s="862">
        <v>3856259</v>
      </c>
      <c r="G1152" s="862" t="s">
        <v>12855</v>
      </c>
      <c r="H1152" s="1022" t="s">
        <v>2870</v>
      </c>
      <c r="I1152" s="274" t="s">
        <v>12856</v>
      </c>
      <c r="J1152" s="274" t="s">
        <v>12857</v>
      </c>
      <c r="K1152" s="862" t="s">
        <v>1179</v>
      </c>
      <c r="L1152" s="862" t="s">
        <v>3139</v>
      </c>
    </row>
    <row r="1153" spans="1:12">
      <c r="A1153" s="1008">
        <v>1150</v>
      </c>
      <c r="B1153" s="1008" t="s">
        <v>3473</v>
      </c>
      <c r="C1153" s="1008" t="s">
        <v>2867</v>
      </c>
      <c r="D1153" s="305" t="s">
        <v>3474</v>
      </c>
      <c r="E1153" s="1019">
        <v>35275.81</v>
      </c>
      <c r="F1153" s="305">
        <v>5185181</v>
      </c>
      <c r="G1153" s="305" t="s">
        <v>12546</v>
      </c>
      <c r="H1153" s="1020" t="s">
        <v>2870</v>
      </c>
      <c r="I1153" s="1008" t="s">
        <v>12858</v>
      </c>
      <c r="J1153" s="1008" t="s">
        <v>12859</v>
      </c>
      <c r="K1153" s="305" t="s">
        <v>1179</v>
      </c>
      <c r="L1153" s="305" t="s">
        <v>3475</v>
      </c>
    </row>
    <row r="1154" spans="1:12">
      <c r="A1154" s="274">
        <v>1151</v>
      </c>
      <c r="B1154" s="274" t="s">
        <v>3469</v>
      </c>
      <c r="C1154" s="274" t="s">
        <v>2867</v>
      </c>
      <c r="D1154" s="862" t="s">
        <v>3470</v>
      </c>
      <c r="E1154" s="862">
        <v>651.27</v>
      </c>
      <c r="F1154" s="862">
        <v>5358264</v>
      </c>
      <c r="G1154" s="862" t="s">
        <v>12611</v>
      </c>
      <c r="H1154" s="1022" t="s">
        <v>2870</v>
      </c>
      <c r="I1154" s="274" t="s">
        <v>12858</v>
      </c>
      <c r="J1154" s="274" t="s">
        <v>12859</v>
      </c>
      <c r="K1154" s="862" t="s">
        <v>1265</v>
      </c>
      <c r="L1154" s="862" t="s">
        <v>3472</v>
      </c>
    </row>
    <row r="1155" spans="1:12">
      <c r="A1155" s="1008">
        <v>1152</v>
      </c>
      <c r="B1155" s="1008" t="s">
        <v>8961</v>
      </c>
      <c r="C1155" s="1008" t="s">
        <v>12080</v>
      </c>
      <c r="D1155" s="305" t="s">
        <v>6906</v>
      </c>
      <c r="E1155" s="305">
        <v>38.409999999999997</v>
      </c>
      <c r="F1155" s="305">
        <v>5411726</v>
      </c>
      <c r="G1155" s="305" t="s">
        <v>8962</v>
      </c>
      <c r="H1155" s="1020" t="s">
        <v>2870</v>
      </c>
      <c r="I1155" s="1008" t="s">
        <v>8963</v>
      </c>
      <c r="J1155" s="1008" t="s">
        <v>8964</v>
      </c>
      <c r="K1155" s="305" t="s">
        <v>1202</v>
      </c>
      <c r="L1155" s="305" t="s">
        <v>3006</v>
      </c>
    </row>
    <row r="1156" spans="1:12">
      <c r="A1156" s="274">
        <v>1153</v>
      </c>
      <c r="B1156" s="274" t="s">
        <v>8965</v>
      </c>
      <c r="C1156" s="274" t="s">
        <v>12080</v>
      </c>
      <c r="D1156" s="862" t="s">
        <v>7110</v>
      </c>
      <c r="E1156" s="862">
        <v>277.54000000000002</v>
      </c>
      <c r="F1156" s="862">
        <v>2067501</v>
      </c>
      <c r="G1156" s="862" t="s">
        <v>8966</v>
      </c>
      <c r="H1156" s="1022" t="s">
        <v>2870</v>
      </c>
      <c r="I1156" s="274" t="s">
        <v>8967</v>
      </c>
      <c r="J1156" s="274" t="s">
        <v>8968</v>
      </c>
      <c r="K1156" s="862" t="s">
        <v>2022</v>
      </c>
      <c r="L1156" s="862" t="s">
        <v>2969</v>
      </c>
    </row>
    <row r="1157" spans="1:12" ht="24">
      <c r="A1157" s="1008">
        <v>1154</v>
      </c>
      <c r="B1157" s="1008" t="s">
        <v>3487</v>
      </c>
      <c r="C1157" s="1008" t="s">
        <v>2867</v>
      </c>
      <c r="D1157" s="305" t="s">
        <v>3488</v>
      </c>
      <c r="E1157" s="305">
        <v>59.03</v>
      </c>
      <c r="F1157" s="305">
        <v>2600161</v>
      </c>
      <c r="G1157" s="305" t="s">
        <v>12860</v>
      </c>
      <c r="H1157" s="1020" t="s">
        <v>2870</v>
      </c>
      <c r="I1157" s="1008" t="s">
        <v>12861</v>
      </c>
      <c r="J1157" s="1008" t="s">
        <v>12862</v>
      </c>
      <c r="K1157" s="305" t="s">
        <v>3489</v>
      </c>
      <c r="L1157" s="305" t="s">
        <v>3490</v>
      </c>
    </row>
    <row r="1158" spans="1:12">
      <c r="A1158" s="274">
        <v>1155</v>
      </c>
      <c r="B1158" s="274" t="s">
        <v>3484</v>
      </c>
      <c r="C1158" s="274" t="s">
        <v>2867</v>
      </c>
      <c r="D1158" s="862" t="s">
        <v>3400</v>
      </c>
      <c r="E1158" s="862">
        <v>85.79</v>
      </c>
      <c r="F1158" s="862">
        <v>3307808</v>
      </c>
      <c r="G1158" s="862" t="s">
        <v>3480</v>
      </c>
      <c r="H1158" s="1022" t="s">
        <v>2870</v>
      </c>
      <c r="I1158" s="274" t="s">
        <v>12861</v>
      </c>
      <c r="J1158" s="274" t="s">
        <v>12862</v>
      </c>
      <c r="K1158" s="862" t="s">
        <v>1202</v>
      </c>
      <c r="L1158" s="862" t="s">
        <v>3402</v>
      </c>
    </row>
    <row r="1159" spans="1:12" ht="45">
      <c r="A1159" s="1008">
        <v>1156</v>
      </c>
      <c r="B1159" s="1008" t="s">
        <v>12863</v>
      </c>
      <c r="C1159" s="1008" t="s">
        <v>2867</v>
      </c>
      <c r="D1159" s="305" t="s">
        <v>5989</v>
      </c>
      <c r="E1159" s="1019">
        <v>9245.8799999999992</v>
      </c>
      <c r="F1159" s="305">
        <v>5164621</v>
      </c>
      <c r="G1159" s="305" t="s">
        <v>9658</v>
      </c>
      <c r="H1159" s="1020" t="s">
        <v>5966</v>
      </c>
      <c r="I1159" s="1008" t="s">
        <v>12861</v>
      </c>
      <c r="J1159" s="1008" t="s">
        <v>12862</v>
      </c>
      <c r="K1159" s="305" t="s">
        <v>12864</v>
      </c>
      <c r="L1159" s="305" t="s">
        <v>12865</v>
      </c>
    </row>
    <row r="1160" spans="1:12">
      <c r="A1160" s="274">
        <v>1157</v>
      </c>
      <c r="B1160" s="274" t="s">
        <v>3481</v>
      </c>
      <c r="C1160" s="274" t="s">
        <v>2867</v>
      </c>
      <c r="D1160" s="862" t="s">
        <v>3482</v>
      </c>
      <c r="E1160" s="862">
        <v>135.38999999999999</v>
      </c>
      <c r="F1160" s="862">
        <v>2600161</v>
      </c>
      <c r="G1160" s="862" t="s">
        <v>12860</v>
      </c>
      <c r="H1160" s="1022" t="s">
        <v>2870</v>
      </c>
      <c r="I1160" s="274" t="s">
        <v>12861</v>
      </c>
      <c r="J1160" s="274" t="s">
        <v>12862</v>
      </c>
      <c r="K1160" s="862" t="s">
        <v>1213</v>
      </c>
      <c r="L1160" s="862" t="s">
        <v>3259</v>
      </c>
    </row>
    <row r="1161" spans="1:12">
      <c r="A1161" s="1008">
        <v>1158</v>
      </c>
      <c r="B1161" s="1008" t="s">
        <v>3479</v>
      </c>
      <c r="C1161" s="1008" t="s">
        <v>2867</v>
      </c>
      <c r="D1161" s="305" t="s">
        <v>3400</v>
      </c>
      <c r="E1161" s="305">
        <v>41.85</v>
      </c>
      <c r="F1161" s="305">
        <v>3307808</v>
      </c>
      <c r="G1161" s="305" t="s">
        <v>3480</v>
      </c>
      <c r="H1161" s="1020" t="s">
        <v>2870</v>
      </c>
      <c r="I1161" s="1008" t="s">
        <v>12861</v>
      </c>
      <c r="J1161" s="1008" t="s">
        <v>12862</v>
      </c>
      <c r="K1161" s="305" t="s">
        <v>1202</v>
      </c>
      <c r="L1161" s="305" t="s">
        <v>3402</v>
      </c>
    </row>
    <row r="1162" spans="1:12">
      <c r="A1162" s="274">
        <v>1159</v>
      </c>
      <c r="B1162" s="274" t="s">
        <v>3485</v>
      </c>
      <c r="C1162" s="274" t="s">
        <v>2867</v>
      </c>
      <c r="D1162" s="862" t="s">
        <v>8659</v>
      </c>
      <c r="E1162" s="1021">
        <v>1789.62</v>
      </c>
      <c r="F1162" s="862">
        <v>5185181</v>
      </c>
      <c r="G1162" s="862" t="s">
        <v>12546</v>
      </c>
      <c r="H1162" s="1022" t="s">
        <v>2870</v>
      </c>
      <c r="I1162" s="274" t="s">
        <v>12861</v>
      </c>
      <c r="J1162" s="274" t="s">
        <v>12862</v>
      </c>
      <c r="K1162" s="862" t="s">
        <v>1179</v>
      </c>
      <c r="L1162" s="862" t="s">
        <v>3486</v>
      </c>
    </row>
    <row r="1163" spans="1:12">
      <c r="A1163" s="1008">
        <v>1160</v>
      </c>
      <c r="B1163" s="1008" t="s">
        <v>3491</v>
      </c>
      <c r="C1163" s="1008" t="s">
        <v>2867</v>
      </c>
      <c r="D1163" s="305" t="s">
        <v>3492</v>
      </c>
      <c r="E1163" s="1019">
        <v>2661.84</v>
      </c>
      <c r="F1163" s="305">
        <v>2160757</v>
      </c>
      <c r="G1163" s="305" t="s">
        <v>12866</v>
      </c>
      <c r="H1163" s="1020" t="s">
        <v>2870</v>
      </c>
      <c r="I1163" s="1008" t="s">
        <v>8971</v>
      </c>
      <c r="J1163" s="1008" t="s">
        <v>12867</v>
      </c>
      <c r="K1163" s="305" t="s">
        <v>1255</v>
      </c>
      <c r="L1163" s="305" t="s">
        <v>6678</v>
      </c>
    </row>
    <row r="1164" spans="1:12" ht="45">
      <c r="A1164" s="274">
        <v>1161</v>
      </c>
      <c r="B1164" s="274" t="s">
        <v>3498</v>
      </c>
      <c r="C1164" s="274" t="s">
        <v>2867</v>
      </c>
      <c r="D1164" s="862" t="s">
        <v>9092</v>
      </c>
      <c r="E1164" s="862">
        <v>398.36</v>
      </c>
      <c r="F1164" s="862">
        <v>5489601</v>
      </c>
      <c r="G1164" s="862" t="s">
        <v>12868</v>
      </c>
      <c r="H1164" s="1022" t="s">
        <v>5966</v>
      </c>
      <c r="I1164" s="274" t="s">
        <v>8971</v>
      </c>
      <c r="J1164" s="274" t="s">
        <v>12867</v>
      </c>
      <c r="K1164" s="862" t="s">
        <v>1213</v>
      </c>
      <c r="L1164" s="862" t="s">
        <v>3167</v>
      </c>
    </row>
    <row r="1165" spans="1:12">
      <c r="A1165" s="1008">
        <v>1162</v>
      </c>
      <c r="B1165" s="1008" t="s">
        <v>3495</v>
      </c>
      <c r="C1165" s="1008" t="s">
        <v>2867</v>
      </c>
      <c r="D1165" s="305" t="s">
        <v>3496</v>
      </c>
      <c r="E1165" s="305">
        <v>39.549999999999997</v>
      </c>
      <c r="F1165" s="305">
        <v>5495369</v>
      </c>
      <c r="G1165" s="305" t="s">
        <v>12869</v>
      </c>
      <c r="H1165" s="1020" t="s">
        <v>2870</v>
      </c>
      <c r="I1165" s="1008" t="s">
        <v>8971</v>
      </c>
      <c r="J1165" s="1008" t="s">
        <v>12867</v>
      </c>
      <c r="K1165" s="305" t="s">
        <v>1234</v>
      </c>
      <c r="L1165" s="305" t="s">
        <v>2982</v>
      </c>
    </row>
    <row r="1166" spans="1:12" ht="36">
      <c r="A1166" s="274">
        <v>1163</v>
      </c>
      <c r="B1166" s="274" t="s">
        <v>8969</v>
      </c>
      <c r="C1166" s="274" t="s">
        <v>12080</v>
      </c>
      <c r="D1166" s="862" t="s">
        <v>8970</v>
      </c>
      <c r="E1166" s="862">
        <v>228.81</v>
      </c>
      <c r="F1166" s="862">
        <v>2876965</v>
      </c>
      <c r="G1166" s="862" t="s">
        <v>8426</v>
      </c>
      <c r="H1166" s="1022" t="s">
        <v>2870</v>
      </c>
      <c r="I1166" s="274" t="s">
        <v>8971</v>
      </c>
      <c r="J1166" s="274" t="s">
        <v>8972</v>
      </c>
      <c r="K1166" s="862" t="s">
        <v>2022</v>
      </c>
      <c r="L1166" s="862" t="s">
        <v>3059</v>
      </c>
    </row>
    <row r="1167" spans="1:12" ht="24">
      <c r="A1167" s="1008">
        <v>1164</v>
      </c>
      <c r="B1167" s="1008" t="s">
        <v>12870</v>
      </c>
      <c r="C1167" s="1008" t="s">
        <v>2867</v>
      </c>
      <c r="D1167" s="305" t="s">
        <v>11668</v>
      </c>
      <c r="E1167" s="1019">
        <v>4492.22</v>
      </c>
      <c r="F1167" s="305">
        <v>5297052</v>
      </c>
      <c r="G1167" s="305" t="s">
        <v>11669</v>
      </c>
      <c r="H1167" s="305" t="s">
        <v>5872</v>
      </c>
      <c r="I1167" s="1008" t="s">
        <v>12871</v>
      </c>
      <c r="J1167" s="1008" t="s">
        <v>12605</v>
      </c>
      <c r="K1167" s="305" t="s">
        <v>1179</v>
      </c>
      <c r="L1167" s="305" t="s">
        <v>11670</v>
      </c>
    </row>
    <row r="1168" spans="1:12" ht="24">
      <c r="A1168" s="274">
        <v>1165</v>
      </c>
      <c r="B1168" s="274" t="s">
        <v>8973</v>
      </c>
      <c r="C1168" s="274" t="s">
        <v>12080</v>
      </c>
      <c r="D1168" s="862" t="s">
        <v>8974</v>
      </c>
      <c r="E1168" s="862">
        <v>353.54</v>
      </c>
      <c r="F1168" s="862">
        <v>2619504</v>
      </c>
      <c r="G1168" s="862" t="s">
        <v>8975</v>
      </c>
      <c r="H1168" s="862" t="s">
        <v>5872</v>
      </c>
      <c r="I1168" s="274" t="s">
        <v>8976</v>
      </c>
      <c r="J1168" s="274" t="s">
        <v>8977</v>
      </c>
      <c r="K1168" s="862" t="s">
        <v>1173</v>
      </c>
      <c r="L1168" s="862" t="s">
        <v>3255</v>
      </c>
    </row>
    <row r="1169" spans="1:12">
      <c r="A1169" s="1008">
        <v>1166</v>
      </c>
      <c r="B1169" s="1008" t="s">
        <v>3508</v>
      </c>
      <c r="C1169" s="1008" t="s">
        <v>2867</v>
      </c>
      <c r="D1169" s="305" t="s">
        <v>3509</v>
      </c>
      <c r="E1169" s="305">
        <v>507.13</v>
      </c>
      <c r="F1169" s="305">
        <v>5198003</v>
      </c>
      <c r="G1169" s="305" t="s">
        <v>3510</v>
      </c>
      <c r="H1169" s="1020" t="s">
        <v>2870</v>
      </c>
      <c r="I1169" s="1008" t="s">
        <v>12872</v>
      </c>
      <c r="J1169" s="1008" t="s">
        <v>12873</v>
      </c>
      <c r="K1169" s="305" t="s">
        <v>1759</v>
      </c>
      <c r="L1169" s="305" t="s">
        <v>3294</v>
      </c>
    </row>
    <row r="1170" spans="1:12">
      <c r="A1170" s="274">
        <v>1167</v>
      </c>
      <c r="B1170" s="274" t="s">
        <v>8978</v>
      </c>
      <c r="C1170" s="274" t="s">
        <v>12080</v>
      </c>
      <c r="D1170" s="862" t="s">
        <v>4761</v>
      </c>
      <c r="E1170" s="862">
        <v>692.42</v>
      </c>
      <c r="F1170" s="862">
        <v>2834421</v>
      </c>
      <c r="G1170" s="862" t="s">
        <v>8979</v>
      </c>
      <c r="H1170" s="1022" t="s">
        <v>2870</v>
      </c>
      <c r="I1170" s="274" t="s">
        <v>8980</v>
      </c>
      <c r="J1170" s="274" t="s">
        <v>8981</v>
      </c>
      <c r="K1170" s="862" t="s">
        <v>1234</v>
      </c>
      <c r="L1170" s="862" t="s">
        <v>1234</v>
      </c>
    </row>
    <row r="1171" spans="1:12">
      <c r="A1171" s="1008">
        <v>1168</v>
      </c>
      <c r="B1171" s="1008" t="s">
        <v>3511</v>
      </c>
      <c r="C1171" s="1008" t="s">
        <v>2867</v>
      </c>
      <c r="D1171" s="305" t="s">
        <v>3512</v>
      </c>
      <c r="E1171" s="305">
        <v>50.72</v>
      </c>
      <c r="F1171" s="305">
        <v>5168724</v>
      </c>
      <c r="G1171" s="305" t="s">
        <v>3513</v>
      </c>
      <c r="H1171" s="1020" t="s">
        <v>2870</v>
      </c>
      <c r="I1171" s="1008" t="s">
        <v>8980</v>
      </c>
      <c r="J1171" s="1008" t="s">
        <v>12874</v>
      </c>
      <c r="K1171" s="305" t="s">
        <v>824</v>
      </c>
      <c r="L1171" s="305" t="s">
        <v>3273</v>
      </c>
    </row>
    <row r="1172" spans="1:12">
      <c r="A1172" s="274">
        <v>1169</v>
      </c>
      <c r="B1172" s="274" t="s">
        <v>3514</v>
      </c>
      <c r="C1172" s="274" t="s">
        <v>2867</v>
      </c>
      <c r="D1172" s="862" t="s">
        <v>3515</v>
      </c>
      <c r="E1172" s="1021">
        <v>1237.17</v>
      </c>
      <c r="F1172" s="862">
        <v>5214971</v>
      </c>
      <c r="G1172" s="862" t="s">
        <v>12875</v>
      </c>
      <c r="H1172" s="1022" t="s">
        <v>2870</v>
      </c>
      <c r="I1172" s="274" t="s">
        <v>8985</v>
      </c>
      <c r="J1172" s="274" t="s">
        <v>12876</v>
      </c>
      <c r="K1172" s="862" t="s">
        <v>1164</v>
      </c>
      <c r="L1172" s="862" t="s">
        <v>3517</v>
      </c>
    </row>
    <row r="1173" spans="1:12">
      <c r="A1173" s="1008">
        <v>1170</v>
      </c>
      <c r="B1173" s="1008" t="s">
        <v>8982</v>
      </c>
      <c r="C1173" s="1008" t="s">
        <v>12080</v>
      </c>
      <c r="D1173" s="305" t="s">
        <v>8983</v>
      </c>
      <c r="E1173" s="305">
        <v>59.44</v>
      </c>
      <c r="F1173" s="305">
        <v>5341205</v>
      </c>
      <c r="G1173" s="305" t="s">
        <v>8984</v>
      </c>
      <c r="H1173" s="1020" t="s">
        <v>2870</v>
      </c>
      <c r="I1173" s="1008" t="s">
        <v>8985</v>
      </c>
      <c r="J1173" s="1008" t="s">
        <v>8986</v>
      </c>
      <c r="K1173" s="305" t="s">
        <v>1265</v>
      </c>
      <c r="L1173" s="305" t="s">
        <v>2070</v>
      </c>
    </row>
    <row r="1174" spans="1:12">
      <c r="A1174" s="274">
        <v>1171</v>
      </c>
      <c r="B1174" s="274" t="s">
        <v>8987</v>
      </c>
      <c r="C1174" s="274" t="s">
        <v>12080</v>
      </c>
      <c r="D1174" s="862" t="s">
        <v>8988</v>
      </c>
      <c r="E1174" s="862">
        <v>65.540000000000006</v>
      </c>
      <c r="F1174" s="862">
        <v>2784041</v>
      </c>
      <c r="G1174" s="862" t="s">
        <v>8989</v>
      </c>
      <c r="H1174" s="1022" t="s">
        <v>2870</v>
      </c>
      <c r="I1174" s="274" t="s">
        <v>8990</v>
      </c>
      <c r="J1174" s="274" t="s">
        <v>8991</v>
      </c>
      <c r="K1174" s="862" t="s">
        <v>1184</v>
      </c>
      <c r="L1174" s="862" t="s">
        <v>3163</v>
      </c>
    </row>
    <row r="1175" spans="1:12">
      <c r="A1175" s="1008">
        <v>1172</v>
      </c>
      <c r="B1175" s="1008" t="s">
        <v>3518</v>
      </c>
      <c r="C1175" s="1008" t="s">
        <v>2867</v>
      </c>
      <c r="D1175" s="305" t="s">
        <v>3096</v>
      </c>
      <c r="E1175" s="305">
        <v>109.17</v>
      </c>
      <c r="F1175" s="305">
        <v>3307085</v>
      </c>
      <c r="G1175" s="305" t="s">
        <v>12877</v>
      </c>
      <c r="H1175" s="1020" t="s">
        <v>2870</v>
      </c>
      <c r="I1175" s="1008" t="s">
        <v>8990</v>
      </c>
      <c r="J1175" s="1008" t="s">
        <v>12878</v>
      </c>
      <c r="K1175" s="305" t="s">
        <v>1202</v>
      </c>
      <c r="L1175" s="305" t="s">
        <v>3402</v>
      </c>
    </row>
    <row r="1176" spans="1:12">
      <c r="A1176" s="274">
        <v>1173</v>
      </c>
      <c r="B1176" s="274" t="s">
        <v>3520</v>
      </c>
      <c r="C1176" s="274" t="s">
        <v>2867</v>
      </c>
      <c r="D1176" s="862" t="s">
        <v>12879</v>
      </c>
      <c r="E1176" s="862">
        <v>578.19000000000005</v>
      </c>
      <c r="F1176" s="862">
        <v>5497736</v>
      </c>
      <c r="G1176" s="862" t="s">
        <v>12743</v>
      </c>
      <c r="H1176" s="1022" t="s">
        <v>2870</v>
      </c>
      <c r="I1176" s="274" t="s">
        <v>12880</v>
      </c>
      <c r="J1176" s="274" t="s">
        <v>12881</v>
      </c>
      <c r="K1176" s="862" t="s">
        <v>1207</v>
      </c>
      <c r="L1176" s="862" t="s">
        <v>3022</v>
      </c>
    </row>
    <row r="1177" spans="1:12">
      <c r="A1177" s="1008">
        <v>1174</v>
      </c>
      <c r="B1177" s="1008" t="s">
        <v>3527</v>
      </c>
      <c r="C1177" s="1008" t="s">
        <v>2867</v>
      </c>
      <c r="D1177" s="305" t="s">
        <v>6906</v>
      </c>
      <c r="E1177" s="305">
        <v>563.49</v>
      </c>
      <c r="F1177" s="305">
        <v>2800497</v>
      </c>
      <c r="G1177" s="305" t="s">
        <v>3529</v>
      </c>
      <c r="H1177" s="1020" t="s">
        <v>2870</v>
      </c>
      <c r="I1177" s="1008" t="s">
        <v>8995</v>
      </c>
      <c r="J1177" s="1008" t="s">
        <v>12882</v>
      </c>
      <c r="K1177" s="305" t="s">
        <v>2022</v>
      </c>
      <c r="L1177" s="305" t="s">
        <v>3186</v>
      </c>
    </row>
    <row r="1178" spans="1:12">
      <c r="A1178" s="274">
        <v>1175</v>
      </c>
      <c r="B1178" s="274" t="s">
        <v>3530</v>
      </c>
      <c r="C1178" s="274" t="s">
        <v>2867</v>
      </c>
      <c r="D1178" s="862" t="s">
        <v>3531</v>
      </c>
      <c r="E1178" s="862">
        <v>582.27</v>
      </c>
      <c r="F1178" s="862">
        <v>5459362</v>
      </c>
      <c r="G1178" s="862" t="s">
        <v>3532</v>
      </c>
      <c r="H1178" s="1022" t="s">
        <v>2870</v>
      </c>
      <c r="I1178" s="274" t="s">
        <v>8995</v>
      </c>
      <c r="J1178" s="274" t="s">
        <v>12882</v>
      </c>
      <c r="K1178" s="862" t="s">
        <v>1202</v>
      </c>
      <c r="L1178" s="862" t="s">
        <v>12099</v>
      </c>
    </row>
    <row r="1179" spans="1:12">
      <c r="A1179" s="1008">
        <v>1176</v>
      </c>
      <c r="B1179" s="1008" t="s">
        <v>3533</v>
      </c>
      <c r="C1179" s="1008" t="s">
        <v>2867</v>
      </c>
      <c r="D1179" s="305" t="s">
        <v>9782</v>
      </c>
      <c r="E1179" s="305">
        <v>539.09</v>
      </c>
      <c r="F1179" s="305">
        <v>2097109</v>
      </c>
      <c r="G1179" s="305" t="s">
        <v>3535</v>
      </c>
      <c r="H1179" s="1020" t="s">
        <v>2870</v>
      </c>
      <c r="I1179" s="1008" t="s">
        <v>8995</v>
      </c>
      <c r="J1179" s="1008" t="s">
        <v>12882</v>
      </c>
      <c r="K1179" s="305" t="s">
        <v>2022</v>
      </c>
      <c r="L1179" s="305" t="s">
        <v>3059</v>
      </c>
    </row>
    <row r="1180" spans="1:12" ht="45">
      <c r="A1180" s="274">
        <v>1177</v>
      </c>
      <c r="B1180" s="274" t="s">
        <v>3524</v>
      </c>
      <c r="C1180" s="274" t="s">
        <v>2867</v>
      </c>
      <c r="D1180" s="862" t="s">
        <v>12883</v>
      </c>
      <c r="E1180" s="1021">
        <v>9673.61</v>
      </c>
      <c r="F1180" s="862">
        <v>5276861</v>
      </c>
      <c r="G1180" s="862" t="s">
        <v>12884</v>
      </c>
      <c r="H1180" s="1022" t="s">
        <v>5966</v>
      </c>
      <c r="I1180" s="274" t="s">
        <v>8995</v>
      </c>
      <c r="J1180" s="274" t="s">
        <v>12882</v>
      </c>
      <c r="K1180" s="862" t="s">
        <v>1202</v>
      </c>
      <c r="L1180" s="862" t="s">
        <v>3319</v>
      </c>
    </row>
    <row r="1181" spans="1:12">
      <c r="A1181" s="1008">
        <v>1178</v>
      </c>
      <c r="B1181" s="1008" t="s">
        <v>3521</v>
      </c>
      <c r="C1181" s="1008" t="s">
        <v>2867</v>
      </c>
      <c r="D1181" s="305" t="s">
        <v>3522</v>
      </c>
      <c r="E1181" s="1019">
        <v>3552.77</v>
      </c>
      <c r="F1181" s="305">
        <v>5209358</v>
      </c>
      <c r="G1181" s="305" t="s">
        <v>3523</v>
      </c>
      <c r="H1181" s="1020" t="s">
        <v>2870</v>
      </c>
      <c r="I1181" s="1008" t="s">
        <v>8995</v>
      </c>
      <c r="J1181" s="1008" t="s">
        <v>10730</v>
      </c>
      <c r="K1181" s="305" t="s">
        <v>1255</v>
      </c>
      <c r="L1181" s="305" t="s">
        <v>6678</v>
      </c>
    </row>
    <row r="1182" spans="1:12">
      <c r="A1182" s="274">
        <v>1179</v>
      </c>
      <c r="B1182" s="274" t="s">
        <v>8992</v>
      </c>
      <c r="C1182" s="274" t="s">
        <v>12080</v>
      </c>
      <c r="D1182" s="862" t="s">
        <v>8993</v>
      </c>
      <c r="E1182" s="862">
        <v>164.39</v>
      </c>
      <c r="F1182" s="862">
        <v>5109884</v>
      </c>
      <c r="G1182" s="862" t="s">
        <v>8994</v>
      </c>
      <c r="H1182" s="1022" t="s">
        <v>2870</v>
      </c>
      <c r="I1182" s="274" t="s">
        <v>8995</v>
      </c>
      <c r="J1182" s="274" t="s">
        <v>8996</v>
      </c>
      <c r="K1182" s="862" t="s">
        <v>1265</v>
      </c>
      <c r="L1182" s="862" t="s">
        <v>2070</v>
      </c>
    </row>
    <row r="1183" spans="1:12" ht="24">
      <c r="A1183" s="1008">
        <v>1180</v>
      </c>
      <c r="B1183" s="1008" t="s">
        <v>3536</v>
      </c>
      <c r="C1183" s="1008" t="s">
        <v>2867</v>
      </c>
      <c r="D1183" s="305" t="s">
        <v>3537</v>
      </c>
      <c r="E1183" s="305">
        <v>222.68</v>
      </c>
      <c r="F1183" s="305">
        <v>5485932</v>
      </c>
      <c r="G1183" s="305" t="s">
        <v>9376</v>
      </c>
      <c r="H1183" s="305" t="s">
        <v>5872</v>
      </c>
      <c r="I1183" s="1008" t="s">
        <v>8995</v>
      </c>
      <c r="J1183" s="1008" t="s">
        <v>12885</v>
      </c>
      <c r="K1183" s="305" t="s">
        <v>1184</v>
      </c>
      <c r="L1183" s="305" t="s">
        <v>3054</v>
      </c>
    </row>
    <row r="1184" spans="1:12">
      <c r="A1184" s="274">
        <v>1181</v>
      </c>
      <c r="B1184" s="274" t="s">
        <v>3539</v>
      </c>
      <c r="C1184" s="274" t="s">
        <v>2867</v>
      </c>
      <c r="D1184" s="862" t="s">
        <v>3540</v>
      </c>
      <c r="E1184" s="1021">
        <v>1057.08</v>
      </c>
      <c r="F1184" s="862">
        <v>5533864</v>
      </c>
      <c r="G1184" s="862" t="s">
        <v>3541</v>
      </c>
      <c r="H1184" s="1022" t="s">
        <v>2870</v>
      </c>
      <c r="I1184" s="274" t="s">
        <v>12886</v>
      </c>
      <c r="J1184" s="274" t="s">
        <v>12887</v>
      </c>
      <c r="K1184" s="862" t="s">
        <v>2022</v>
      </c>
      <c r="L1184" s="862" t="s">
        <v>3542</v>
      </c>
    </row>
    <row r="1185" spans="1:12">
      <c r="A1185" s="1008">
        <v>1182</v>
      </c>
      <c r="B1185" s="1008" t="s">
        <v>3543</v>
      </c>
      <c r="C1185" s="1008" t="s">
        <v>2867</v>
      </c>
      <c r="D1185" s="305" t="s">
        <v>3544</v>
      </c>
      <c r="E1185" s="1019">
        <v>4907.6499999999996</v>
      </c>
      <c r="F1185" s="305">
        <v>5533864</v>
      </c>
      <c r="G1185" s="305" t="s">
        <v>3541</v>
      </c>
      <c r="H1185" s="1020" t="s">
        <v>2870</v>
      </c>
      <c r="I1185" s="1008" t="s">
        <v>12886</v>
      </c>
      <c r="J1185" s="1008" t="s">
        <v>12887</v>
      </c>
      <c r="K1185" s="305" t="s">
        <v>1202</v>
      </c>
      <c r="L1185" s="305" t="s">
        <v>3319</v>
      </c>
    </row>
    <row r="1186" spans="1:12" ht="24">
      <c r="A1186" s="274">
        <v>1183</v>
      </c>
      <c r="B1186" s="274" t="s">
        <v>8997</v>
      </c>
      <c r="C1186" s="274" t="s">
        <v>12080</v>
      </c>
      <c r="D1186" s="862" t="s">
        <v>8935</v>
      </c>
      <c r="E1186" s="862">
        <v>189.44</v>
      </c>
      <c r="F1186" s="862">
        <v>5590051</v>
      </c>
      <c r="G1186" s="862" t="s">
        <v>8998</v>
      </c>
      <c r="H1186" s="1022" t="s">
        <v>2870</v>
      </c>
      <c r="I1186" s="274" t="s">
        <v>8999</v>
      </c>
      <c r="J1186" s="274" t="s">
        <v>9000</v>
      </c>
      <c r="K1186" s="862" t="s">
        <v>824</v>
      </c>
      <c r="L1186" s="862" t="s">
        <v>6172</v>
      </c>
    </row>
    <row r="1187" spans="1:12">
      <c r="A1187" s="1008">
        <v>1184</v>
      </c>
      <c r="B1187" s="1008" t="s">
        <v>3545</v>
      </c>
      <c r="C1187" s="1008" t="s">
        <v>2867</v>
      </c>
      <c r="D1187" s="305" t="s">
        <v>3271</v>
      </c>
      <c r="E1187" s="305">
        <v>32.94</v>
      </c>
      <c r="F1187" s="305">
        <v>5197414</v>
      </c>
      <c r="G1187" s="305" t="s">
        <v>3546</v>
      </c>
      <c r="H1187" s="1020" t="s">
        <v>2870</v>
      </c>
      <c r="I1187" s="1008" t="s">
        <v>9004</v>
      </c>
      <c r="J1187" s="1008" t="s">
        <v>12888</v>
      </c>
      <c r="K1187" s="305" t="s">
        <v>824</v>
      </c>
      <c r="L1187" s="305" t="s">
        <v>3273</v>
      </c>
    </row>
    <row r="1188" spans="1:12" ht="24">
      <c r="A1188" s="274">
        <v>1185</v>
      </c>
      <c r="B1188" s="274" t="s">
        <v>9001</v>
      </c>
      <c r="C1188" s="274" t="s">
        <v>12080</v>
      </c>
      <c r="D1188" s="862" t="s">
        <v>9002</v>
      </c>
      <c r="E1188" s="862">
        <v>36.369999999999997</v>
      </c>
      <c r="F1188" s="862">
        <v>5121442</v>
      </c>
      <c r="G1188" s="862" t="s">
        <v>9003</v>
      </c>
      <c r="H1188" s="862" t="s">
        <v>5872</v>
      </c>
      <c r="I1188" s="274" t="s">
        <v>9004</v>
      </c>
      <c r="J1188" s="274" t="s">
        <v>9005</v>
      </c>
      <c r="K1188" s="862" t="s">
        <v>824</v>
      </c>
      <c r="L1188" s="862" t="s">
        <v>3195</v>
      </c>
    </row>
    <row r="1189" spans="1:12" ht="45">
      <c r="A1189" s="1008">
        <v>1186</v>
      </c>
      <c r="B1189" s="1008" t="s">
        <v>9006</v>
      </c>
      <c r="C1189" s="1008" t="s">
        <v>12080</v>
      </c>
      <c r="D1189" s="305" t="s">
        <v>9007</v>
      </c>
      <c r="E1189" s="305">
        <v>61.98</v>
      </c>
      <c r="F1189" s="305">
        <v>5111803</v>
      </c>
      <c r="G1189" s="305" t="s">
        <v>9008</v>
      </c>
      <c r="H1189" s="1020" t="s">
        <v>5966</v>
      </c>
      <c r="I1189" s="1008" t="s">
        <v>9004</v>
      </c>
      <c r="J1189" s="1008" t="s">
        <v>9005</v>
      </c>
      <c r="K1189" s="305" t="s">
        <v>1213</v>
      </c>
      <c r="L1189" s="305" t="s">
        <v>6885</v>
      </c>
    </row>
    <row r="1190" spans="1:12">
      <c r="A1190" s="274">
        <v>1187</v>
      </c>
      <c r="B1190" s="274" t="s">
        <v>3547</v>
      </c>
      <c r="C1190" s="274" t="s">
        <v>2867</v>
      </c>
      <c r="D1190" s="862" t="s">
        <v>3548</v>
      </c>
      <c r="E1190" s="862">
        <v>901.49</v>
      </c>
      <c r="F1190" s="862">
        <v>5167329</v>
      </c>
      <c r="G1190" s="862" t="s">
        <v>12889</v>
      </c>
      <c r="H1190" s="1022" t="s">
        <v>2870</v>
      </c>
      <c r="I1190" s="274" t="s">
        <v>9004</v>
      </c>
      <c r="J1190" s="274" t="s">
        <v>12888</v>
      </c>
      <c r="K1190" s="862" t="s">
        <v>1179</v>
      </c>
      <c r="L1190" s="862" t="s">
        <v>3550</v>
      </c>
    </row>
    <row r="1191" spans="1:12">
      <c r="A1191" s="1008">
        <v>1188</v>
      </c>
      <c r="B1191" s="1008" t="s">
        <v>3551</v>
      </c>
      <c r="C1191" s="1008" t="s">
        <v>2867</v>
      </c>
      <c r="D1191" s="305" t="s">
        <v>3552</v>
      </c>
      <c r="E1191" s="1019">
        <v>14070.46</v>
      </c>
      <c r="F1191" s="305">
        <v>5167329</v>
      </c>
      <c r="G1191" s="305" t="s">
        <v>12889</v>
      </c>
      <c r="H1191" s="1020" t="s">
        <v>2870</v>
      </c>
      <c r="I1191" s="1008" t="s">
        <v>9004</v>
      </c>
      <c r="J1191" s="1008" t="s">
        <v>12888</v>
      </c>
      <c r="K1191" s="305" t="s">
        <v>1179</v>
      </c>
      <c r="L1191" s="305" t="s">
        <v>3550</v>
      </c>
    </row>
    <row r="1192" spans="1:12">
      <c r="A1192" s="274">
        <v>1189</v>
      </c>
      <c r="B1192" s="274" t="s">
        <v>3553</v>
      </c>
      <c r="C1192" s="274" t="s">
        <v>2867</v>
      </c>
      <c r="D1192" s="862" t="s">
        <v>3554</v>
      </c>
      <c r="E1192" s="1021">
        <v>2372.7399999999998</v>
      </c>
      <c r="F1192" s="862">
        <v>5199123</v>
      </c>
      <c r="G1192" s="862" t="s">
        <v>11295</v>
      </c>
      <c r="H1192" s="1022" t="s">
        <v>2870</v>
      </c>
      <c r="I1192" s="274" t="s">
        <v>12890</v>
      </c>
      <c r="J1192" s="274" t="s">
        <v>12891</v>
      </c>
      <c r="K1192" s="862" t="s">
        <v>2022</v>
      </c>
      <c r="L1192" s="862" t="s">
        <v>2969</v>
      </c>
    </row>
    <row r="1193" spans="1:12">
      <c r="A1193" s="1008">
        <v>1190</v>
      </c>
      <c r="B1193" s="1008" t="s">
        <v>12892</v>
      </c>
      <c r="C1193" s="1008" t="s">
        <v>2867</v>
      </c>
      <c r="D1193" s="305" t="s">
        <v>3364</v>
      </c>
      <c r="E1193" s="305">
        <v>223</v>
      </c>
      <c r="F1193" s="305">
        <v>5195454</v>
      </c>
      <c r="G1193" s="305" t="s">
        <v>11898</v>
      </c>
      <c r="H1193" s="1020" t="s">
        <v>2870</v>
      </c>
      <c r="I1193" s="1008" t="s">
        <v>12890</v>
      </c>
      <c r="J1193" s="1008" t="s">
        <v>12893</v>
      </c>
      <c r="K1193" s="305" t="s">
        <v>1260</v>
      </c>
      <c r="L1193" s="305" t="s">
        <v>6757</v>
      </c>
    </row>
    <row r="1194" spans="1:12">
      <c r="A1194" s="274">
        <v>1191</v>
      </c>
      <c r="B1194" s="274" t="s">
        <v>12894</v>
      </c>
      <c r="C1194" s="274" t="s">
        <v>2867</v>
      </c>
      <c r="D1194" s="862" t="s">
        <v>12895</v>
      </c>
      <c r="E1194" s="862">
        <v>673.56</v>
      </c>
      <c r="F1194" s="862">
        <v>5104459</v>
      </c>
      <c r="G1194" s="862" t="s">
        <v>3369</v>
      </c>
      <c r="H1194" s="1022" t="s">
        <v>2870</v>
      </c>
      <c r="I1194" s="274" t="s">
        <v>12890</v>
      </c>
      <c r="J1194" s="274" t="s">
        <v>12891</v>
      </c>
      <c r="K1194" s="862" t="s">
        <v>1809</v>
      </c>
      <c r="L1194" s="862" t="s">
        <v>3154</v>
      </c>
    </row>
    <row r="1195" spans="1:12" ht="45">
      <c r="A1195" s="1008">
        <v>1192</v>
      </c>
      <c r="B1195" s="1008" t="s">
        <v>3556</v>
      </c>
      <c r="C1195" s="1008" t="s">
        <v>2867</v>
      </c>
      <c r="D1195" s="305" t="s">
        <v>12896</v>
      </c>
      <c r="E1195" s="1019">
        <v>2983.21</v>
      </c>
      <c r="F1195" s="305">
        <v>5204631</v>
      </c>
      <c r="G1195" s="305" t="s">
        <v>12897</v>
      </c>
      <c r="H1195" s="1020" t="s">
        <v>5966</v>
      </c>
      <c r="I1195" s="1008" t="s">
        <v>12898</v>
      </c>
      <c r="J1195" s="1008" t="s">
        <v>12899</v>
      </c>
      <c r="K1195" s="305" t="s">
        <v>1173</v>
      </c>
      <c r="L1195" s="305" t="s">
        <v>1184</v>
      </c>
    </row>
    <row r="1196" spans="1:12">
      <c r="A1196" s="274">
        <v>1193</v>
      </c>
      <c r="B1196" s="274" t="s">
        <v>3559</v>
      </c>
      <c r="C1196" s="274" t="s">
        <v>2867</v>
      </c>
      <c r="D1196" s="862" t="s">
        <v>4000</v>
      </c>
      <c r="E1196" s="1021">
        <v>3797.19</v>
      </c>
      <c r="F1196" s="862">
        <v>5199123</v>
      </c>
      <c r="G1196" s="862" t="s">
        <v>11295</v>
      </c>
      <c r="H1196" s="1022" t="s">
        <v>2870</v>
      </c>
      <c r="I1196" s="274" t="s">
        <v>12900</v>
      </c>
      <c r="J1196" s="274" t="s">
        <v>12901</v>
      </c>
      <c r="K1196" s="862" t="s">
        <v>11855</v>
      </c>
      <c r="L1196" s="862" t="s">
        <v>3561</v>
      </c>
    </row>
    <row r="1197" spans="1:12">
      <c r="A1197" s="1008">
        <v>1194</v>
      </c>
      <c r="B1197" s="1008" t="s">
        <v>9009</v>
      </c>
      <c r="C1197" s="1008" t="s">
        <v>12080</v>
      </c>
      <c r="D1197" s="305" t="s">
        <v>9010</v>
      </c>
      <c r="E1197" s="305">
        <v>32.119999999999997</v>
      </c>
      <c r="F1197" s="305">
        <v>5214335</v>
      </c>
      <c r="G1197" s="305" t="s">
        <v>9011</v>
      </c>
      <c r="H1197" s="1020" t="s">
        <v>2870</v>
      </c>
      <c r="I1197" s="1008" t="s">
        <v>9012</v>
      </c>
      <c r="J1197" s="1008" t="s">
        <v>9013</v>
      </c>
      <c r="K1197" s="305" t="s">
        <v>824</v>
      </c>
      <c r="L1197" s="305" t="s">
        <v>6172</v>
      </c>
    </row>
    <row r="1198" spans="1:12">
      <c r="A1198" s="274">
        <v>1195</v>
      </c>
      <c r="B1198" s="274" t="s">
        <v>3562</v>
      </c>
      <c r="C1198" s="274" t="s">
        <v>2867</v>
      </c>
      <c r="D1198" s="862" t="s">
        <v>12902</v>
      </c>
      <c r="E1198" s="1021">
        <v>2890.72</v>
      </c>
      <c r="F1198" s="862">
        <v>2888696</v>
      </c>
      <c r="G1198" s="862" t="s">
        <v>3564</v>
      </c>
      <c r="H1198" s="1022" t="s">
        <v>2870</v>
      </c>
      <c r="I1198" s="274" t="s">
        <v>9012</v>
      </c>
      <c r="J1198" s="274" t="s">
        <v>12903</v>
      </c>
      <c r="K1198" s="862" t="s">
        <v>1270</v>
      </c>
      <c r="L1198" s="862" t="s">
        <v>3565</v>
      </c>
    </row>
    <row r="1199" spans="1:12">
      <c r="A1199" s="1008">
        <v>1196</v>
      </c>
      <c r="B1199" s="1008" t="s">
        <v>3570</v>
      </c>
      <c r="C1199" s="1008" t="s">
        <v>2867</v>
      </c>
      <c r="D1199" s="305" t="s">
        <v>3571</v>
      </c>
      <c r="E1199" s="305">
        <v>321.67</v>
      </c>
      <c r="F1199" s="305">
        <v>2696304</v>
      </c>
      <c r="G1199" s="305" t="s">
        <v>3572</v>
      </c>
      <c r="H1199" s="1020" t="s">
        <v>2870</v>
      </c>
      <c r="I1199" s="1008" t="s">
        <v>12904</v>
      </c>
      <c r="J1199" s="1008" t="s">
        <v>12905</v>
      </c>
      <c r="K1199" s="305" t="s">
        <v>2022</v>
      </c>
      <c r="L1199" s="305" t="s">
        <v>3542</v>
      </c>
    </row>
    <row r="1200" spans="1:12" ht="45">
      <c r="A1200" s="274">
        <v>1197</v>
      </c>
      <c r="B1200" s="274" t="s">
        <v>3578</v>
      </c>
      <c r="C1200" s="274" t="s">
        <v>2867</v>
      </c>
      <c r="D1200" s="862" t="s">
        <v>5989</v>
      </c>
      <c r="E1200" s="862">
        <v>32.840000000000003</v>
      </c>
      <c r="F1200" s="862">
        <v>5215331</v>
      </c>
      <c r="G1200" s="862" t="s">
        <v>3579</v>
      </c>
      <c r="H1200" s="1022" t="s">
        <v>5966</v>
      </c>
      <c r="I1200" s="274" t="s">
        <v>12904</v>
      </c>
      <c r="J1200" s="274" t="s">
        <v>12905</v>
      </c>
      <c r="K1200" s="862" t="s">
        <v>1202</v>
      </c>
      <c r="L1200" s="862" t="s">
        <v>3006</v>
      </c>
    </row>
    <row r="1201" spans="1:12" ht="24">
      <c r="A1201" s="1008">
        <v>1198</v>
      </c>
      <c r="B1201" s="1008" t="s">
        <v>3573</v>
      </c>
      <c r="C1201" s="1008" t="s">
        <v>2867</v>
      </c>
      <c r="D1201" s="305" t="s">
        <v>5912</v>
      </c>
      <c r="E1201" s="305">
        <v>195.32</v>
      </c>
      <c r="F1201" s="305">
        <v>5273072</v>
      </c>
      <c r="G1201" s="305" t="s">
        <v>12906</v>
      </c>
      <c r="H1201" s="1020" t="s">
        <v>2870</v>
      </c>
      <c r="I1201" s="1008" t="s">
        <v>12904</v>
      </c>
      <c r="J1201" s="1008" t="s">
        <v>12905</v>
      </c>
      <c r="K1201" s="305" t="s">
        <v>1265</v>
      </c>
      <c r="L1201" s="305" t="s">
        <v>3080</v>
      </c>
    </row>
    <row r="1202" spans="1:12">
      <c r="A1202" s="274">
        <v>1199</v>
      </c>
      <c r="B1202" s="274" t="s">
        <v>3566</v>
      </c>
      <c r="C1202" s="274" t="s">
        <v>2867</v>
      </c>
      <c r="D1202" s="862" t="s">
        <v>3567</v>
      </c>
      <c r="E1202" s="862">
        <v>901.39</v>
      </c>
      <c r="F1202" s="862">
        <v>5310679</v>
      </c>
      <c r="G1202" s="862" t="s">
        <v>12907</v>
      </c>
      <c r="H1202" s="1022" t="s">
        <v>2870</v>
      </c>
      <c r="I1202" s="274" t="s">
        <v>12904</v>
      </c>
      <c r="J1202" s="274" t="s">
        <v>12905</v>
      </c>
      <c r="K1202" s="862" t="s">
        <v>1164</v>
      </c>
      <c r="L1202" s="862" t="s">
        <v>3569</v>
      </c>
    </row>
    <row r="1203" spans="1:12">
      <c r="A1203" s="1008">
        <v>1200</v>
      </c>
      <c r="B1203" s="1008" t="s">
        <v>12908</v>
      </c>
      <c r="C1203" s="1008" t="s">
        <v>2867</v>
      </c>
      <c r="D1203" s="305" t="s">
        <v>7110</v>
      </c>
      <c r="E1203" s="1019">
        <v>1483.8</v>
      </c>
      <c r="F1203" s="305">
        <v>5232392</v>
      </c>
      <c r="G1203" s="305" t="s">
        <v>3576</v>
      </c>
      <c r="H1203" s="1020" t="s">
        <v>2870</v>
      </c>
      <c r="I1203" s="1008" t="s">
        <v>12904</v>
      </c>
      <c r="J1203" s="1008" t="s">
        <v>12905</v>
      </c>
      <c r="K1203" s="305" t="s">
        <v>1759</v>
      </c>
      <c r="L1203" s="305" t="s">
        <v>3577</v>
      </c>
    </row>
    <row r="1204" spans="1:12">
      <c r="A1204" s="274">
        <v>1201</v>
      </c>
      <c r="B1204" s="274" t="s">
        <v>3580</v>
      </c>
      <c r="C1204" s="274" t="s">
        <v>2867</v>
      </c>
      <c r="D1204" s="862" t="s">
        <v>12909</v>
      </c>
      <c r="E1204" s="1021">
        <v>8034.46</v>
      </c>
      <c r="F1204" s="862">
        <v>5340624</v>
      </c>
      <c r="G1204" s="862" t="s">
        <v>3285</v>
      </c>
      <c r="H1204" s="1022" t="s">
        <v>2870</v>
      </c>
      <c r="I1204" s="274" t="s">
        <v>12910</v>
      </c>
      <c r="J1204" s="274" t="s">
        <v>12911</v>
      </c>
      <c r="K1204" s="862" t="s">
        <v>1759</v>
      </c>
      <c r="L1204" s="862" t="s">
        <v>3331</v>
      </c>
    </row>
    <row r="1205" spans="1:12">
      <c r="A1205" s="1008">
        <v>1202</v>
      </c>
      <c r="B1205" s="1008" t="s">
        <v>3585</v>
      </c>
      <c r="C1205" s="1008" t="s">
        <v>2867</v>
      </c>
      <c r="D1205" s="305" t="s">
        <v>3586</v>
      </c>
      <c r="E1205" s="305">
        <v>84.61</v>
      </c>
      <c r="F1205" s="305">
        <v>2726793</v>
      </c>
      <c r="G1205" s="305" t="s">
        <v>10110</v>
      </c>
      <c r="H1205" s="1020" t="s">
        <v>2870</v>
      </c>
      <c r="I1205" s="1008" t="s">
        <v>12912</v>
      </c>
      <c r="J1205" s="1008" t="s">
        <v>12913</v>
      </c>
      <c r="K1205" s="305" t="s">
        <v>2022</v>
      </c>
      <c r="L1205" s="305" t="s">
        <v>3235</v>
      </c>
    </row>
    <row r="1206" spans="1:12">
      <c r="A1206" s="274">
        <v>1203</v>
      </c>
      <c r="B1206" s="274" t="s">
        <v>12914</v>
      </c>
      <c r="C1206" s="274" t="s">
        <v>2867</v>
      </c>
      <c r="D1206" s="862" t="s">
        <v>4914</v>
      </c>
      <c r="E1206" s="1021">
        <v>48915.7</v>
      </c>
      <c r="F1206" s="862">
        <v>2078449</v>
      </c>
      <c r="G1206" s="862" t="s">
        <v>12416</v>
      </c>
      <c r="H1206" s="1022" t="s">
        <v>2870</v>
      </c>
      <c r="I1206" s="274" t="s">
        <v>12912</v>
      </c>
      <c r="J1206" s="274" t="s">
        <v>12913</v>
      </c>
      <c r="K1206" s="862" t="s">
        <v>1234</v>
      </c>
      <c r="L1206" s="862" t="s">
        <v>12915</v>
      </c>
    </row>
    <row r="1207" spans="1:12">
      <c r="A1207" s="1008">
        <v>1204</v>
      </c>
      <c r="B1207" s="1008" t="s">
        <v>3582</v>
      </c>
      <c r="C1207" s="1008" t="s">
        <v>2867</v>
      </c>
      <c r="D1207" s="305" t="s">
        <v>12916</v>
      </c>
      <c r="E1207" s="1019">
        <v>5468.27</v>
      </c>
      <c r="F1207" s="305">
        <v>5239079</v>
      </c>
      <c r="G1207" s="305" t="s">
        <v>3584</v>
      </c>
      <c r="H1207" s="1020" t="s">
        <v>2870</v>
      </c>
      <c r="I1207" s="1008" t="s">
        <v>12912</v>
      </c>
      <c r="J1207" s="1008" t="s">
        <v>12917</v>
      </c>
      <c r="K1207" s="305" t="s">
        <v>1202</v>
      </c>
      <c r="L1207" s="305" t="s">
        <v>2998</v>
      </c>
    </row>
    <row r="1208" spans="1:12" ht="45">
      <c r="A1208" s="274">
        <v>1205</v>
      </c>
      <c r="B1208" s="274" t="s">
        <v>3588</v>
      </c>
      <c r="C1208" s="274" t="s">
        <v>2867</v>
      </c>
      <c r="D1208" s="862" t="s">
        <v>3431</v>
      </c>
      <c r="E1208" s="1021">
        <v>1944.39</v>
      </c>
      <c r="F1208" s="862">
        <v>5332591</v>
      </c>
      <c r="G1208" s="862" t="s">
        <v>12918</v>
      </c>
      <c r="H1208" s="1022" t="s">
        <v>5966</v>
      </c>
      <c r="I1208" s="274" t="s">
        <v>12919</v>
      </c>
      <c r="J1208" s="274" t="s">
        <v>12920</v>
      </c>
      <c r="K1208" s="862" t="s">
        <v>1234</v>
      </c>
      <c r="L1208" s="862" t="s">
        <v>3178</v>
      </c>
    </row>
    <row r="1209" spans="1:12" ht="24">
      <c r="A1209" s="1008">
        <v>1206</v>
      </c>
      <c r="B1209" s="1008" t="s">
        <v>3590</v>
      </c>
      <c r="C1209" s="1008" t="s">
        <v>2867</v>
      </c>
      <c r="D1209" s="305" t="s">
        <v>3565</v>
      </c>
      <c r="E1209" s="305">
        <v>99.26</v>
      </c>
      <c r="F1209" s="305">
        <v>5076978</v>
      </c>
      <c r="G1209" s="305" t="s">
        <v>12921</v>
      </c>
      <c r="H1209" s="1020" t="s">
        <v>2870</v>
      </c>
      <c r="I1209" s="1008" t="s">
        <v>9016</v>
      </c>
      <c r="J1209" s="1008" t="s">
        <v>12922</v>
      </c>
      <c r="K1209" s="305" t="s">
        <v>7341</v>
      </c>
      <c r="L1209" s="305" t="s">
        <v>12923</v>
      </c>
    </row>
    <row r="1210" spans="1:12">
      <c r="A1210" s="274">
        <v>1207</v>
      </c>
      <c r="B1210" s="274" t="s">
        <v>9014</v>
      </c>
      <c r="C1210" s="274" t="s">
        <v>12080</v>
      </c>
      <c r="D1210" s="862" t="s">
        <v>9015</v>
      </c>
      <c r="E1210" s="862">
        <v>51.25</v>
      </c>
      <c r="F1210" s="862">
        <v>2661128</v>
      </c>
      <c r="G1210" s="862" t="s">
        <v>4003</v>
      </c>
      <c r="H1210" s="1022" t="s">
        <v>2870</v>
      </c>
      <c r="I1210" s="274" t="s">
        <v>9016</v>
      </c>
      <c r="J1210" s="274" t="s">
        <v>9017</v>
      </c>
      <c r="K1210" s="862" t="s">
        <v>1250</v>
      </c>
      <c r="L1210" s="862" t="s">
        <v>3032</v>
      </c>
    </row>
    <row r="1211" spans="1:12">
      <c r="A1211" s="1008">
        <v>1208</v>
      </c>
      <c r="B1211" s="1008" t="s">
        <v>3594</v>
      </c>
      <c r="C1211" s="1008" t="s">
        <v>2867</v>
      </c>
      <c r="D1211" s="305" t="s">
        <v>12924</v>
      </c>
      <c r="E1211" s="1019">
        <v>8718.3700000000008</v>
      </c>
      <c r="F1211" s="305">
        <v>5347831</v>
      </c>
      <c r="G1211" s="305" t="s">
        <v>12925</v>
      </c>
      <c r="H1211" s="1020" t="s">
        <v>2870</v>
      </c>
      <c r="I1211" s="1008" t="s">
        <v>12926</v>
      </c>
      <c r="J1211" s="1008" t="s">
        <v>12927</v>
      </c>
      <c r="K1211" s="305" t="s">
        <v>1759</v>
      </c>
      <c r="L1211" s="305" t="s">
        <v>3331</v>
      </c>
    </row>
    <row r="1212" spans="1:12" ht="45">
      <c r="A1212" s="274">
        <v>1209</v>
      </c>
      <c r="B1212" s="274" t="s">
        <v>3597</v>
      </c>
      <c r="C1212" s="274" t="s">
        <v>2867</v>
      </c>
      <c r="D1212" s="862" t="s">
        <v>3598</v>
      </c>
      <c r="E1212" s="862">
        <v>106.58</v>
      </c>
      <c r="F1212" s="862">
        <v>2855119</v>
      </c>
      <c r="G1212" s="862" t="s">
        <v>7625</v>
      </c>
      <c r="H1212" s="1022" t="s">
        <v>5966</v>
      </c>
      <c r="I1212" s="274" t="s">
        <v>12926</v>
      </c>
      <c r="J1212" s="274" t="s">
        <v>12927</v>
      </c>
      <c r="K1212" s="862" t="s">
        <v>1239</v>
      </c>
      <c r="L1212" s="862" t="s">
        <v>3599</v>
      </c>
    </row>
    <row r="1213" spans="1:12" ht="45">
      <c r="A1213" s="1008">
        <v>1210</v>
      </c>
      <c r="B1213" s="1008" t="s">
        <v>12928</v>
      </c>
      <c r="C1213" s="1008" t="s">
        <v>2867</v>
      </c>
      <c r="D1213" s="305" t="s">
        <v>12929</v>
      </c>
      <c r="E1213" s="1019">
        <v>4750.2299999999996</v>
      </c>
      <c r="F1213" s="305">
        <v>2678179</v>
      </c>
      <c r="G1213" s="305" t="s">
        <v>12930</v>
      </c>
      <c r="H1213" s="1020" t="s">
        <v>5966</v>
      </c>
      <c r="I1213" s="1008" t="s">
        <v>12926</v>
      </c>
      <c r="J1213" s="1008" t="s">
        <v>12927</v>
      </c>
      <c r="K1213" s="305" t="s">
        <v>1759</v>
      </c>
      <c r="L1213" s="305" t="s">
        <v>3243</v>
      </c>
    </row>
    <row r="1214" spans="1:12" ht="24">
      <c r="A1214" s="274">
        <v>1211</v>
      </c>
      <c r="B1214" s="274" t="s">
        <v>3617</v>
      </c>
      <c r="C1214" s="274" t="s">
        <v>2867</v>
      </c>
      <c r="D1214" s="862" t="s">
        <v>12931</v>
      </c>
      <c r="E1214" s="1021">
        <v>6092.45</v>
      </c>
      <c r="F1214" s="862">
        <v>2059681</v>
      </c>
      <c r="G1214" s="862" t="s">
        <v>3619</v>
      </c>
      <c r="H1214" s="1022" t="s">
        <v>2870</v>
      </c>
      <c r="I1214" s="274" t="s">
        <v>9021</v>
      </c>
      <c r="J1214" s="274" t="s">
        <v>12932</v>
      </c>
      <c r="K1214" s="862" t="s">
        <v>1239</v>
      </c>
      <c r="L1214" s="862" t="s">
        <v>5899</v>
      </c>
    </row>
    <row r="1215" spans="1:12" ht="45">
      <c r="A1215" s="1008">
        <v>1212</v>
      </c>
      <c r="B1215" s="1008" t="s">
        <v>9018</v>
      </c>
      <c r="C1215" s="1008" t="s">
        <v>12080</v>
      </c>
      <c r="D1215" s="305" t="s">
        <v>9019</v>
      </c>
      <c r="E1215" s="1019">
        <v>4481.82</v>
      </c>
      <c r="F1215" s="305">
        <v>2887134</v>
      </c>
      <c r="G1215" s="305" t="s">
        <v>9020</v>
      </c>
      <c r="H1215" s="1020" t="s">
        <v>5966</v>
      </c>
      <c r="I1215" s="1008" t="s">
        <v>9021</v>
      </c>
      <c r="J1215" s="1008" t="s">
        <v>9022</v>
      </c>
      <c r="K1215" s="305" t="s">
        <v>1759</v>
      </c>
      <c r="L1215" s="305" t="s">
        <v>3028</v>
      </c>
    </row>
    <row r="1216" spans="1:12" ht="45">
      <c r="A1216" s="274">
        <v>1213</v>
      </c>
      <c r="B1216" s="274" t="s">
        <v>9028</v>
      </c>
      <c r="C1216" s="274" t="s">
        <v>12080</v>
      </c>
      <c r="D1216" s="862" t="s">
        <v>5520</v>
      </c>
      <c r="E1216" s="862">
        <v>92.75</v>
      </c>
      <c r="F1216" s="862">
        <v>5877288</v>
      </c>
      <c r="G1216" s="862" t="s">
        <v>9030</v>
      </c>
      <c r="H1216" s="1022" t="s">
        <v>5966</v>
      </c>
      <c r="I1216" s="274" t="s">
        <v>9021</v>
      </c>
      <c r="J1216" s="274" t="s">
        <v>9022</v>
      </c>
      <c r="K1216" s="862" t="s">
        <v>1202</v>
      </c>
      <c r="L1216" s="862" t="s">
        <v>3268</v>
      </c>
    </row>
    <row r="1217" spans="1:12">
      <c r="A1217" s="1008">
        <v>1214</v>
      </c>
      <c r="B1217" s="1008" t="s">
        <v>3607</v>
      </c>
      <c r="C1217" s="1008" t="s">
        <v>2867</v>
      </c>
      <c r="D1217" s="305" t="s">
        <v>12933</v>
      </c>
      <c r="E1217" s="305">
        <v>227.59</v>
      </c>
      <c r="F1217" s="305">
        <v>2019086</v>
      </c>
      <c r="G1217" s="305" t="s">
        <v>3609</v>
      </c>
      <c r="H1217" s="1020" t="s">
        <v>2870</v>
      </c>
      <c r="I1217" s="1008" t="s">
        <v>9021</v>
      </c>
      <c r="J1217" s="1008" t="s">
        <v>12934</v>
      </c>
      <c r="K1217" s="305" t="s">
        <v>1239</v>
      </c>
      <c r="L1217" s="305" t="s">
        <v>3610</v>
      </c>
    </row>
    <row r="1218" spans="1:12" ht="45">
      <c r="A1218" s="274">
        <v>1215</v>
      </c>
      <c r="B1218" s="274" t="s">
        <v>9024</v>
      </c>
      <c r="C1218" s="274" t="s">
        <v>12080</v>
      </c>
      <c r="D1218" s="862" t="s">
        <v>5520</v>
      </c>
      <c r="E1218" s="862">
        <v>178.98</v>
      </c>
      <c r="F1218" s="862">
        <v>5294088</v>
      </c>
      <c r="G1218" s="862" t="s">
        <v>9025</v>
      </c>
      <c r="H1218" s="1022" t="s">
        <v>5966</v>
      </c>
      <c r="I1218" s="274" t="s">
        <v>9021</v>
      </c>
      <c r="J1218" s="274" t="s">
        <v>9022</v>
      </c>
      <c r="K1218" s="862" t="s">
        <v>1202</v>
      </c>
      <c r="L1218" s="862" t="s">
        <v>3268</v>
      </c>
    </row>
    <row r="1219" spans="1:12">
      <c r="A1219" s="1008">
        <v>1216</v>
      </c>
      <c r="B1219" s="1008" t="s">
        <v>9031</v>
      </c>
      <c r="C1219" s="1008" t="s">
        <v>12080</v>
      </c>
      <c r="D1219" s="305" t="s">
        <v>9032</v>
      </c>
      <c r="E1219" s="305">
        <v>178.04</v>
      </c>
      <c r="F1219" s="305">
        <v>2885425</v>
      </c>
      <c r="G1219" s="305" t="s">
        <v>9033</v>
      </c>
      <c r="H1219" s="1020" t="s">
        <v>2870</v>
      </c>
      <c r="I1219" s="1008" t="s">
        <v>9021</v>
      </c>
      <c r="J1219" s="1008" t="s">
        <v>9022</v>
      </c>
      <c r="K1219" s="305" t="s">
        <v>1223</v>
      </c>
      <c r="L1219" s="305" t="s">
        <v>1101</v>
      </c>
    </row>
    <row r="1220" spans="1:12">
      <c r="A1220" s="274">
        <v>1217</v>
      </c>
      <c r="B1220" s="274" t="s">
        <v>3603</v>
      </c>
      <c r="C1220" s="274" t="s">
        <v>2867</v>
      </c>
      <c r="D1220" s="862" t="s">
        <v>3604</v>
      </c>
      <c r="E1220" s="862">
        <v>854.24</v>
      </c>
      <c r="F1220" s="862">
        <v>5108195</v>
      </c>
      <c r="G1220" s="862" t="s">
        <v>11182</v>
      </c>
      <c r="H1220" s="1022" t="s">
        <v>2870</v>
      </c>
      <c r="I1220" s="274" t="s">
        <v>9021</v>
      </c>
      <c r="J1220" s="274" t="s">
        <v>12935</v>
      </c>
      <c r="K1220" s="862" t="s">
        <v>1809</v>
      </c>
      <c r="L1220" s="862" t="s">
        <v>12936</v>
      </c>
    </row>
    <row r="1221" spans="1:12">
      <c r="A1221" s="1008">
        <v>1218</v>
      </c>
      <c r="B1221" s="1008" t="s">
        <v>3613</v>
      </c>
      <c r="C1221" s="1008" t="s">
        <v>2867</v>
      </c>
      <c r="D1221" s="305" t="s">
        <v>3614</v>
      </c>
      <c r="E1221" s="1019">
        <v>2136.11</v>
      </c>
      <c r="F1221" s="305">
        <v>5254469</v>
      </c>
      <c r="G1221" s="305" t="s">
        <v>11711</v>
      </c>
      <c r="H1221" s="1020" t="s">
        <v>2870</v>
      </c>
      <c r="I1221" s="1008" t="s">
        <v>9021</v>
      </c>
      <c r="J1221" s="1008" t="s">
        <v>12937</v>
      </c>
      <c r="K1221" s="305" t="s">
        <v>1223</v>
      </c>
      <c r="L1221" s="305" t="s">
        <v>3616</v>
      </c>
    </row>
    <row r="1222" spans="1:12">
      <c r="A1222" s="274">
        <v>1219</v>
      </c>
      <c r="B1222" s="274" t="s">
        <v>3611</v>
      </c>
      <c r="C1222" s="274" t="s">
        <v>2867</v>
      </c>
      <c r="D1222" s="862" t="s">
        <v>5891</v>
      </c>
      <c r="E1222" s="1021">
        <v>1558</v>
      </c>
      <c r="F1222" s="862">
        <v>2019086</v>
      </c>
      <c r="G1222" s="862" t="s">
        <v>3609</v>
      </c>
      <c r="H1222" s="1022" t="s">
        <v>2870</v>
      </c>
      <c r="I1222" s="274" t="s">
        <v>9021</v>
      </c>
      <c r="J1222" s="274" t="s">
        <v>12934</v>
      </c>
      <c r="K1222" s="862" t="s">
        <v>1239</v>
      </c>
      <c r="L1222" s="862" t="s">
        <v>3610</v>
      </c>
    </row>
    <row r="1223" spans="1:12">
      <c r="A1223" s="1008">
        <v>1220</v>
      </c>
      <c r="B1223" s="1008" t="s">
        <v>9026</v>
      </c>
      <c r="C1223" s="1008" t="s">
        <v>12080</v>
      </c>
      <c r="D1223" s="305" t="s">
        <v>3273</v>
      </c>
      <c r="E1223" s="305">
        <v>33.74</v>
      </c>
      <c r="F1223" s="305">
        <v>5218349</v>
      </c>
      <c r="G1223" s="305" t="s">
        <v>9027</v>
      </c>
      <c r="H1223" s="1020" t="s">
        <v>2870</v>
      </c>
      <c r="I1223" s="1008" t="s">
        <v>9021</v>
      </c>
      <c r="J1223" s="1008" t="s">
        <v>9022</v>
      </c>
      <c r="K1223" s="305" t="s">
        <v>824</v>
      </c>
      <c r="L1223" s="305" t="s">
        <v>3273</v>
      </c>
    </row>
    <row r="1224" spans="1:12">
      <c r="A1224" s="274">
        <v>1221</v>
      </c>
      <c r="B1224" s="274" t="s">
        <v>3621</v>
      </c>
      <c r="C1224" s="274" t="s">
        <v>2867</v>
      </c>
      <c r="D1224" s="862" t="s">
        <v>3606</v>
      </c>
      <c r="E1224" s="862">
        <v>736.56</v>
      </c>
      <c r="F1224" s="862">
        <v>5108195</v>
      </c>
      <c r="G1224" s="862" t="s">
        <v>11182</v>
      </c>
      <c r="H1224" s="1022" t="s">
        <v>2870</v>
      </c>
      <c r="I1224" s="274" t="s">
        <v>12938</v>
      </c>
      <c r="J1224" s="274" t="s">
        <v>12939</v>
      </c>
      <c r="K1224" s="862" t="s">
        <v>1809</v>
      </c>
      <c r="L1224" s="862" t="s">
        <v>12936</v>
      </c>
    </row>
    <row r="1225" spans="1:12" ht="45">
      <c r="A1225" s="1008">
        <v>1222</v>
      </c>
      <c r="B1225" s="1008" t="s">
        <v>9034</v>
      </c>
      <c r="C1225" s="1008" t="s">
        <v>12080</v>
      </c>
      <c r="D1225" s="305" t="s">
        <v>3096</v>
      </c>
      <c r="E1225" s="305">
        <v>73.84</v>
      </c>
      <c r="F1225" s="305">
        <v>5384915</v>
      </c>
      <c r="G1225" s="305" t="s">
        <v>8633</v>
      </c>
      <c r="H1225" s="1020" t="s">
        <v>5966</v>
      </c>
      <c r="I1225" s="1008" t="s">
        <v>9035</v>
      </c>
      <c r="J1225" s="1008" t="s">
        <v>9036</v>
      </c>
      <c r="K1225" s="305" t="s">
        <v>1202</v>
      </c>
      <c r="L1225" s="305" t="s">
        <v>3006</v>
      </c>
    </row>
    <row r="1226" spans="1:12">
      <c r="A1226" s="274">
        <v>1223</v>
      </c>
      <c r="B1226" s="274" t="s">
        <v>3624</v>
      </c>
      <c r="C1226" s="274" t="s">
        <v>2867</v>
      </c>
      <c r="D1226" s="862" t="s">
        <v>3394</v>
      </c>
      <c r="E1226" s="1021">
        <v>1425.87</v>
      </c>
      <c r="F1226" s="862">
        <v>5230977</v>
      </c>
      <c r="G1226" s="862" t="s">
        <v>3625</v>
      </c>
      <c r="H1226" s="1022" t="s">
        <v>2870</v>
      </c>
      <c r="I1226" s="274" t="s">
        <v>9035</v>
      </c>
      <c r="J1226" s="274" t="s">
        <v>12940</v>
      </c>
      <c r="K1226" s="862" t="s">
        <v>1179</v>
      </c>
      <c r="L1226" s="862" t="s">
        <v>10047</v>
      </c>
    </row>
    <row r="1227" spans="1:12" ht="45">
      <c r="A1227" s="1008">
        <v>1224</v>
      </c>
      <c r="B1227" s="1008" t="s">
        <v>3622</v>
      </c>
      <c r="C1227" s="1008" t="s">
        <v>2867</v>
      </c>
      <c r="D1227" s="305" t="s">
        <v>3623</v>
      </c>
      <c r="E1227" s="305">
        <v>569.23</v>
      </c>
      <c r="F1227" s="305">
        <v>5104424</v>
      </c>
      <c r="G1227" s="305" t="s">
        <v>10062</v>
      </c>
      <c r="H1227" s="1020" t="s">
        <v>5966</v>
      </c>
      <c r="I1227" s="1008" t="s">
        <v>9035</v>
      </c>
      <c r="J1227" s="1008" t="s">
        <v>12940</v>
      </c>
      <c r="K1227" s="305" t="s">
        <v>1260</v>
      </c>
      <c r="L1227" s="305" t="s">
        <v>3507</v>
      </c>
    </row>
    <row r="1228" spans="1:12">
      <c r="A1228" s="274">
        <v>1225</v>
      </c>
      <c r="B1228" s="274" t="s">
        <v>12941</v>
      </c>
      <c r="C1228" s="274" t="s">
        <v>2867</v>
      </c>
      <c r="D1228" s="862" t="s">
        <v>12942</v>
      </c>
      <c r="E1228" s="1021">
        <v>8599.2999999999993</v>
      </c>
      <c r="F1228" s="862">
        <v>5321611</v>
      </c>
      <c r="G1228" s="862" t="s">
        <v>12943</v>
      </c>
      <c r="H1228" s="1022" t="s">
        <v>2870</v>
      </c>
      <c r="I1228" s="274" t="s">
        <v>9039</v>
      </c>
      <c r="J1228" s="274" t="s">
        <v>12944</v>
      </c>
      <c r="K1228" s="862" t="s">
        <v>1809</v>
      </c>
      <c r="L1228" s="862" t="s">
        <v>3839</v>
      </c>
    </row>
    <row r="1229" spans="1:12">
      <c r="A1229" s="1008">
        <v>1226</v>
      </c>
      <c r="B1229" s="1008" t="s">
        <v>12945</v>
      </c>
      <c r="C1229" s="1008" t="s">
        <v>2867</v>
      </c>
      <c r="D1229" s="305" t="s">
        <v>12946</v>
      </c>
      <c r="E1229" s="1019">
        <v>13436.32</v>
      </c>
      <c r="F1229" s="305">
        <v>5321611</v>
      </c>
      <c r="G1229" s="305" t="s">
        <v>12943</v>
      </c>
      <c r="H1229" s="1020" t="s">
        <v>2870</v>
      </c>
      <c r="I1229" s="1008" t="s">
        <v>9039</v>
      </c>
      <c r="J1229" s="1008" t="s">
        <v>12944</v>
      </c>
      <c r="K1229" s="305" t="s">
        <v>1809</v>
      </c>
      <c r="L1229" s="305" t="s">
        <v>3839</v>
      </c>
    </row>
    <row r="1230" spans="1:12">
      <c r="A1230" s="274">
        <v>1227</v>
      </c>
      <c r="B1230" s="274" t="s">
        <v>9037</v>
      </c>
      <c r="C1230" s="274" t="s">
        <v>12080</v>
      </c>
      <c r="D1230" s="862" t="s">
        <v>3148</v>
      </c>
      <c r="E1230" s="862">
        <v>159.69</v>
      </c>
      <c r="F1230" s="862">
        <v>5105501</v>
      </c>
      <c r="G1230" s="862" t="s">
        <v>9038</v>
      </c>
      <c r="H1230" s="1022" t="s">
        <v>2870</v>
      </c>
      <c r="I1230" s="274" t="s">
        <v>9039</v>
      </c>
      <c r="J1230" s="274" t="s">
        <v>9040</v>
      </c>
      <c r="K1230" s="862" t="s">
        <v>1234</v>
      </c>
      <c r="L1230" s="862" t="s">
        <v>3178</v>
      </c>
    </row>
    <row r="1231" spans="1:12">
      <c r="A1231" s="1008">
        <v>1228</v>
      </c>
      <c r="B1231" s="1008" t="s">
        <v>12947</v>
      </c>
      <c r="C1231" s="1008" t="s">
        <v>2867</v>
      </c>
      <c r="D1231" s="305" t="s">
        <v>8262</v>
      </c>
      <c r="E1231" s="1019">
        <v>5548.62</v>
      </c>
      <c r="F1231" s="305">
        <v>5321611</v>
      </c>
      <c r="G1231" s="305" t="s">
        <v>12943</v>
      </c>
      <c r="H1231" s="1020" t="s">
        <v>2870</v>
      </c>
      <c r="I1231" s="1008" t="s">
        <v>9039</v>
      </c>
      <c r="J1231" s="1008" t="s">
        <v>12944</v>
      </c>
      <c r="K1231" s="305" t="s">
        <v>1809</v>
      </c>
      <c r="L1231" s="305" t="s">
        <v>3839</v>
      </c>
    </row>
    <row r="1232" spans="1:12">
      <c r="A1232" s="274">
        <v>1229</v>
      </c>
      <c r="B1232" s="274" t="s">
        <v>12948</v>
      </c>
      <c r="C1232" s="274" t="s">
        <v>2867</v>
      </c>
      <c r="D1232" s="862" t="s">
        <v>8262</v>
      </c>
      <c r="E1232" s="1021">
        <v>14282.7</v>
      </c>
      <c r="F1232" s="862">
        <v>5321611</v>
      </c>
      <c r="G1232" s="862" t="s">
        <v>12943</v>
      </c>
      <c r="H1232" s="1022" t="s">
        <v>2870</v>
      </c>
      <c r="I1232" s="274" t="s">
        <v>9039</v>
      </c>
      <c r="J1232" s="274" t="s">
        <v>12944</v>
      </c>
      <c r="K1232" s="862" t="s">
        <v>1809</v>
      </c>
      <c r="L1232" s="862" t="s">
        <v>3839</v>
      </c>
    </row>
    <row r="1233" spans="1:12" ht="24">
      <c r="A1233" s="1008">
        <v>1230</v>
      </c>
      <c r="B1233" s="1008" t="s">
        <v>3629</v>
      </c>
      <c r="C1233" s="1008" t="s">
        <v>2867</v>
      </c>
      <c r="D1233" s="305" t="s">
        <v>6967</v>
      </c>
      <c r="E1233" s="1019">
        <v>3954.23</v>
      </c>
      <c r="F1233" s="305">
        <v>5407761</v>
      </c>
      <c r="G1233" s="305" t="s">
        <v>3631</v>
      </c>
      <c r="H1233" s="1020" t="s">
        <v>2870</v>
      </c>
      <c r="I1233" s="1008" t="s">
        <v>9039</v>
      </c>
      <c r="J1233" s="1008" t="s">
        <v>12944</v>
      </c>
      <c r="K1233" s="305" t="s">
        <v>1179</v>
      </c>
      <c r="L1233" s="305" t="s">
        <v>3475</v>
      </c>
    </row>
    <row r="1234" spans="1:12">
      <c r="A1234" s="274">
        <v>1231</v>
      </c>
      <c r="B1234" s="274" t="s">
        <v>3627</v>
      </c>
      <c r="C1234" s="274" t="s">
        <v>2867</v>
      </c>
      <c r="D1234" s="862" t="s">
        <v>9656</v>
      </c>
      <c r="E1234" s="862">
        <v>55.81</v>
      </c>
      <c r="F1234" s="862">
        <v>2112663</v>
      </c>
      <c r="G1234" s="862" t="s">
        <v>8843</v>
      </c>
      <c r="H1234" s="1022" t="s">
        <v>2870</v>
      </c>
      <c r="I1234" s="274" t="s">
        <v>9039</v>
      </c>
      <c r="J1234" s="274" t="s">
        <v>12944</v>
      </c>
      <c r="K1234" s="862" t="s">
        <v>824</v>
      </c>
      <c r="L1234" s="862" t="s">
        <v>3195</v>
      </c>
    </row>
    <row r="1235" spans="1:12">
      <c r="A1235" s="1008">
        <v>1232</v>
      </c>
      <c r="B1235" s="1008" t="s">
        <v>9041</v>
      </c>
      <c r="C1235" s="1008" t="s">
        <v>12080</v>
      </c>
      <c r="D1235" s="305" t="s">
        <v>9042</v>
      </c>
      <c r="E1235" s="305">
        <v>550.53</v>
      </c>
      <c r="F1235" s="305">
        <v>5429196</v>
      </c>
      <c r="G1235" s="305" t="s">
        <v>9043</v>
      </c>
      <c r="H1235" s="1020" t="s">
        <v>2870</v>
      </c>
      <c r="I1235" s="1008" t="s">
        <v>9039</v>
      </c>
      <c r="J1235" s="1008" t="s">
        <v>9040</v>
      </c>
      <c r="K1235" s="305" t="s">
        <v>1239</v>
      </c>
      <c r="L1235" s="305" t="s">
        <v>3002</v>
      </c>
    </row>
    <row r="1236" spans="1:12">
      <c r="A1236" s="274">
        <v>1233</v>
      </c>
      <c r="B1236" s="274" t="s">
        <v>12949</v>
      </c>
      <c r="C1236" s="274" t="s">
        <v>2867</v>
      </c>
      <c r="D1236" s="862" t="s">
        <v>11289</v>
      </c>
      <c r="E1236" s="1021">
        <v>2411.7199999999998</v>
      </c>
      <c r="F1236" s="862">
        <v>5153042</v>
      </c>
      <c r="G1236" s="862" t="s">
        <v>12950</v>
      </c>
      <c r="H1236" s="1022" t="s">
        <v>2870</v>
      </c>
      <c r="I1236" s="274" t="s">
        <v>9039</v>
      </c>
      <c r="J1236" s="274" t="s">
        <v>12944</v>
      </c>
      <c r="K1236" s="862" t="s">
        <v>1179</v>
      </c>
      <c r="L1236" s="862" t="s">
        <v>3475</v>
      </c>
    </row>
    <row r="1237" spans="1:12">
      <c r="A1237" s="1008">
        <v>1234</v>
      </c>
      <c r="B1237" s="1008" t="s">
        <v>3632</v>
      </c>
      <c r="C1237" s="1008" t="s">
        <v>2867</v>
      </c>
      <c r="D1237" s="305" t="s">
        <v>10603</v>
      </c>
      <c r="E1237" s="1019">
        <v>3745.85</v>
      </c>
      <c r="F1237" s="305">
        <v>5224993</v>
      </c>
      <c r="G1237" s="305" t="s">
        <v>12951</v>
      </c>
      <c r="H1237" s="1020" t="s">
        <v>2870</v>
      </c>
      <c r="I1237" s="1008" t="s">
        <v>12952</v>
      </c>
      <c r="J1237" s="1008" t="s">
        <v>12953</v>
      </c>
      <c r="K1237" s="305" t="s">
        <v>1239</v>
      </c>
      <c r="L1237" s="305" t="s">
        <v>3635</v>
      </c>
    </row>
    <row r="1238" spans="1:12" ht="45">
      <c r="A1238" s="274">
        <v>1235</v>
      </c>
      <c r="B1238" s="274" t="s">
        <v>3636</v>
      </c>
      <c r="C1238" s="274" t="s">
        <v>2867</v>
      </c>
      <c r="D1238" s="862" t="s">
        <v>8197</v>
      </c>
      <c r="E1238" s="1021">
        <v>1558.82</v>
      </c>
      <c r="F1238" s="862">
        <v>5938643</v>
      </c>
      <c r="G1238" s="862" t="s">
        <v>12717</v>
      </c>
      <c r="H1238" s="1022" t="s">
        <v>5966</v>
      </c>
      <c r="I1238" s="274" t="s">
        <v>12954</v>
      </c>
      <c r="J1238" s="274" t="s">
        <v>12955</v>
      </c>
      <c r="K1238" s="862" t="s">
        <v>1202</v>
      </c>
      <c r="L1238" s="862" t="s">
        <v>3268</v>
      </c>
    </row>
    <row r="1239" spans="1:12">
      <c r="A1239" s="1008">
        <v>1236</v>
      </c>
      <c r="B1239" s="1008" t="s">
        <v>3639</v>
      </c>
      <c r="C1239" s="1008" t="s">
        <v>2867</v>
      </c>
      <c r="D1239" s="305" t="s">
        <v>12956</v>
      </c>
      <c r="E1239" s="305">
        <v>216.83</v>
      </c>
      <c r="F1239" s="305">
        <v>5057043</v>
      </c>
      <c r="G1239" s="305" t="s">
        <v>3641</v>
      </c>
      <c r="H1239" s="1020" t="s">
        <v>2870</v>
      </c>
      <c r="I1239" s="1008" t="s">
        <v>12957</v>
      </c>
      <c r="J1239" s="1008" t="s">
        <v>12958</v>
      </c>
      <c r="K1239" s="305" t="s">
        <v>1265</v>
      </c>
      <c r="L1239" s="305" t="s">
        <v>3150</v>
      </c>
    </row>
    <row r="1240" spans="1:12" ht="45">
      <c r="A1240" s="274">
        <v>1237</v>
      </c>
      <c r="B1240" s="274" t="s">
        <v>3645</v>
      </c>
      <c r="C1240" s="274" t="s">
        <v>2867</v>
      </c>
      <c r="D1240" s="862" t="s">
        <v>12959</v>
      </c>
      <c r="E1240" s="1021">
        <v>5206.6899999999996</v>
      </c>
      <c r="F1240" s="862">
        <v>5357748</v>
      </c>
      <c r="G1240" s="862" t="s">
        <v>3647</v>
      </c>
      <c r="H1240" s="1022" t="s">
        <v>5966</v>
      </c>
      <c r="I1240" s="274" t="s">
        <v>12960</v>
      </c>
      <c r="J1240" s="274" t="s">
        <v>12961</v>
      </c>
      <c r="K1240" s="862" t="s">
        <v>1202</v>
      </c>
      <c r="L1240" s="862" t="s">
        <v>3268</v>
      </c>
    </row>
    <row r="1241" spans="1:12" ht="45">
      <c r="A1241" s="1008">
        <v>1238</v>
      </c>
      <c r="B1241" s="1008" t="s">
        <v>12962</v>
      </c>
      <c r="C1241" s="1008" t="s">
        <v>2867</v>
      </c>
      <c r="D1241" s="305" t="s">
        <v>12963</v>
      </c>
      <c r="E1241" s="1019">
        <v>4330.78</v>
      </c>
      <c r="F1241" s="305">
        <v>5357748</v>
      </c>
      <c r="G1241" s="305" t="s">
        <v>3647</v>
      </c>
      <c r="H1241" s="1020" t="s">
        <v>5966</v>
      </c>
      <c r="I1241" s="1008" t="s">
        <v>12960</v>
      </c>
      <c r="J1241" s="1008" t="s">
        <v>12961</v>
      </c>
      <c r="K1241" s="305" t="s">
        <v>1202</v>
      </c>
      <c r="L1241" s="305" t="s">
        <v>3268</v>
      </c>
    </row>
    <row r="1242" spans="1:12">
      <c r="A1242" s="274">
        <v>1239</v>
      </c>
      <c r="B1242" s="274" t="s">
        <v>3642</v>
      </c>
      <c r="C1242" s="274" t="s">
        <v>2867</v>
      </c>
      <c r="D1242" s="862" t="s">
        <v>12964</v>
      </c>
      <c r="E1242" s="862">
        <v>357.3</v>
      </c>
      <c r="F1242" s="862">
        <v>5197996</v>
      </c>
      <c r="G1242" s="862" t="s">
        <v>3644</v>
      </c>
      <c r="H1242" s="1022" t="s">
        <v>2870</v>
      </c>
      <c r="I1242" s="274" t="s">
        <v>12960</v>
      </c>
      <c r="J1242" s="274" t="s">
        <v>12961</v>
      </c>
      <c r="K1242" s="862" t="s">
        <v>1809</v>
      </c>
      <c r="L1242" s="862" t="s">
        <v>12200</v>
      </c>
    </row>
    <row r="1243" spans="1:12">
      <c r="A1243" s="1008">
        <v>1240</v>
      </c>
      <c r="B1243" s="1008" t="s">
        <v>9044</v>
      </c>
      <c r="C1243" s="1008" t="s">
        <v>12080</v>
      </c>
      <c r="D1243" s="305" t="s">
        <v>9045</v>
      </c>
      <c r="E1243" s="305">
        <v>42.82</v>
      </c>
      <c r="F1243" s="305">
        <v>5038464</v>
      </c>
      <c r="G1243" s="305" t="s">
        <v>9046</v>
      </c>
      <c r="H1243" s="1020" t="s">
        <v>2870</v>
      </c>
      <c r="I1243" s="1008" t="s">
        <v>9047</v>
      </c>
      <c r="J1243" s="1008" t="s">
        <v>9048</v>
      </c>
      <c r="K1243" s="305" t="s">
        <v>1202</v>
      </c>
      <c r="L1243" s="305" t="s">
        <v>3219</v>
      </c>
    </row>
    <row r="1244" spans="1:12">
      <c r="A1244" s="274">
        <v>1241</v>
      </c>
      <c r="B1244" s="274" t="s">
        <v>3651</v>
      </c>
      <c r="C1244" s="274" t="s">
        <v>2867</v>
      </c>
      <c r="D1244" s="862" t="s">
        <v>7110</v>
      </c>
      <c r="E1244" s="1021">
        <v>2342.16</v>
      </c>
      <c r="F1244" s="862">
        <v>5120365</v>
      </c>
      <c r="G1244" s="862" t="s">
        <v>12965</v>
      </c>
      <c r="H1244" s="1022" t="s">
        <v>2870</v>
      </c>
      <c r="I1244" s="274" t="s">
        <v>12966</v>
      </c>
      <c r="J1244" s="274" t="s">
        <v>12967</v>
      </c>
      <c r="K1244" s="862" t="s">
        <v>1202</v>
      </c>
      <c r="L1244" s="862" t="s">
        <v>1260</v>
      </c>
    </row>
    <row r="1245" spans="1:12">
      <c r="A1245" s="1008">
        <v>1242</v>
      </c>
      <c r="B1245" s="1008" t="s">
        <v>3653</v>
      </c>
      <c r="C1245" s="1008" t="s">
        <v>2867</v>
      </c>
      <c r="D1245" s="305" t="s">
        <v>12968</v>
      </c>
      <c r="E1245" s="1019">
        <v>3040.49</v>
      </c>
      <c r="F1245" s="305">
        <v>5238862</v>
      </c>
      <c r="G1245" s="305" t="s">
        <v>12969</v>
      </c>
      <c r="H1245" s="1020" t="s">
        <v>2870</v>
      </c>
      <c r="I1245" s="1008" t="s">
        <v>12970</v>
      </c>
      <c r="J1245" s="1008" t="s">
        <v>12971</v>
      </c>
      <c r="K1245" s="305" t="s">
        <v>1759</v>
      </c>
      <c r="L1245" s="305" t="s">
        <v>3243</v>
      </c>
    </row>
    <row r="1246" spans="1:12">
      <c r="A1246" s="274">
        <v>1243</v>
      </c>
      <c r="B1246" s="274" t="s">
        <v>3656</v>
      </c>
      <c r="C1246" s="274" t="s">
        <v>2867</v>
      </c>
      <c r="D1246" s="862" t="s">
        <v>3657</v>
      </c>
      <c r="E1246" s="862">
        <v>152.26</v>
      </c>
      <c r="F1246" s="862">
        <v>5212022</v>
      </c>
      <c r="G1246" s="862" t="s">
        <v>3658</v>
      </c>
      <c r="H1246" s="1022" t="s">
        <v>2870</v>
      </c>
      <c r="I1246" s="274" t="s">
        <v>12970</v>
      </c>
      <c r="J1246" s="274" t="s">
        <v>12971</v>
      </c>
      <c r="K1246" s="862" t="s">
        <v>1255</v>
      </c>
      <c r="L1246" s="862" t="s">
        <v>3659</v>
      </c>
    </row>
    <row r="1247" spans="1:12">
      <c r="A1247" s="1008">
        <v>1244</v>
      </c>
      <c r="B1247" s="1008" t="s">
        <v>12972</v>
      </c>
      <c r="C1247" s="1008" t="s">
        <v>2867</v>
      </c>
      <c r="D1247" s="305" t="s">
        <v>12973</v>
      </c>
      <c r="E1247" s="1019">
        <v>4691.0600000000004</v>
      </c>
      <c r="F1247" s="305">
        <v>5315514</v>
      </c>
      <c r="G1247" s="305" t="s">
        <v>12974</v>
      </c>
      <c r="H1247" s="1020" t="s">
        <v>2870</v>
      </c>
      <c r="I1247" s="1008" t="s">
        <v>12970</v>
      </c>
      <c r="J1247" s="1008" t="s">
        <v>12971</v>
      </c>
      <c r="K1247" s="305" t="s">
        <v>2022</v>
      </c>
      <c r="L1247" s="305" t="s">
        <v>7770</v>
      </c>
    </row>
    <row r="1248" spans="1:12">
      <c r="A1248" s="274">
        <v>1245</v>
      </c>
      <c r="B1248" s="274" t="s">
        <v>3660</v>
      </c>
      <c r="C1248" s="274" t="s">
        <v>2867</v>
      </c>
      <c r="D1248" s="862" t="s">
        <v>10603</v>
      </c>
      <c r="E1248" s="1021">
        <v>10982.2</v>
      </c>
      <c r="F1248" s="862">
        <v>5250684</v>
      </c>
      <c r="G1248" s="862" t="s">
        <v>3661</v>
      </c>
      <c r="H1248" s="1022" t="s">
        <v>2870</v>
      </c>
      <c r="I1248" s="274" t="s">
        <v>12975</v>
      </c>
      <c r="J1248" s="274" t="s">
        <v>12976</v>
      </c>
      <c r="K1248" s="862" t="s">
        <v>1255</v>
      </c>
      <c r="L1248" s="862" t="s">
        <v>3659</v>
      </c>
    </row>
    <row r="1249" spans="1:12">
      <c r="A1249" s="1008">
        <v>1246</v>
      </c>
      <c r="B1249" s="1008" t="s">
        <v>3662</v>
      </c>
      <c r="C1249" s="1008" t="s">
        <v>2867</v>
      </c>
      <c r="D1249" s="305" t="s">
        <v>3663</v>
      </c>
      <c r="E1249" s="1019">
        <v>1087.43</v>
      </c>
      <c r="F1249" s="305">
        <v>5132649</v>
      </c>
      <c r="G1249" s="305" t="s">
        <v>12977</v>
      </c>
      <c r="H1249" s="1020" t="s">
        <v>2870</v>
      </c>
      <c r="I1249" s="1008" t="s">
        <v>12975</v>
      </c>
      <c r="J1249" s="1008" t="s">
        <v>12976</v>
      </c>
      <c r="K1249" s="305" t="s">
        <v>1207</v>
      </c>
      <c r="L1249" s="305" t="s">
        <v>3665</v>
      </c>
    </row>
    <row r="1250" spans="1:12">
      <c r="A1250" s="274">
        <v>1247</v>
      </c>
      <c r="B1250" s="274" t="s">
        <v>9049</v>
      </c>
      <c r="C1250" s="274" t="s">
        <v>12080</v>
      </c>
      <c r="D1250" s="862" t="s">
        <v>6201</v>
      </c>
      <c r="E1250" s="862">
        <v>237.84</v>
      </c>
      <c r="F1250" s="862">
        <v>2872943</v>
      </c>
      <c r="G1250" s="862" t="s">
        <v>7066</v>
      </c>
      <c r="H1250" s="1022" t="s">
        <v>2870</v>
      </c>
      <c r="I1250" s="274" t="s">
        <v>9051</v>
      </c>
      <c r="J1250" s="274" t="s">
        <v>9052</v>
      </c>
      <c r="K1250" s="862" t="s">
        <v>2022</v>
      </c>
      <c r="L1250" s="862" t="s">
        <v>2903</v>
      </c>
    </row>
    <row r="1251" spans="1:12">
      <c r="A1251" s="1008">
        <v>1248</v>
      </c>
      <c r="B1251" s="1008" t="s">
        <v>3668</v>
      </c>
      <c r="C1251" s="1008" t="s">
        <v>2867</v>
      </c>
      <c r="D1251" s="305" t="s">
        <v>3281</v>
      </c>
      <c r="E1251" s="305">
        <v>874.69</v>
      </c>
      <c r="F1251" s="305">
        <v>5153077</v>
      </c>
      <c r="G1251" s="305" t="s">
        <v>12978</v>
      </c>
      <c r="H1251" s="1020" t="s">
        <v>2870</v>
      </c>
      <c r="I1251" s="1008" t="s">
        <v>12979</v>
      </c>
      <c r="J1251" s="1008" t="s">
        <v>12980</v>
      </c>
      <c r="K1251" s="305" t="s">
        <v>1202</v>
      </c>
      <c r="L1251" s="305" t="s">
        <v>12099</v>
      </c>
    </row>
    <row r="1252" spans="1:12">
      <c r="A1252" s="274">
        <v>1249</v>
      </c>
      <c r="B1252" s="274" t="s">
        <v>12981</v>
      </c>
      <c r="C1252" s="274" t="s">
        <v>2867</v>
      </c>
      <c r="D1252" s="862" t="s">
        <v>8856</v>
      </c>
      <c r="E1252" s="862">
        <v>100.79</v>
      </c>
      <c r="F1252" s="862">
        <v>3735605</v>
      </c>
      <c r="G1252" s="862" t="s">
        <v>12982</v>
      </c>
      <c r="H1252" s="1022" t="s">
        <v>2870</v>
      </c>
      <c r="I1252" s="274" t="s">
        <v>12983</v>
      </c>
      <c r="J1252" s="274" t="s">
        <v>12984</v>
      </c>
      <c r="K1252" s="862" t="s">
        <v>1239</v>
      </c>
      <c r="L1252" s="862" t="s">
        <v>5899</v>
      </c>
    </row>
    <row r="1253" spans="1:12" ht="45">
      <c r="A1253" s="1008">
        <v>1250</v>
      </c>
      <c r="B1253" s="1008" t="s">
        <v>3670</v>
      </c>
      <c r="C1253" s="1008" t="s">
        <v>2867</v>
      </c>
      <c r="D1253" s="305" t="s">
        <v>6040</v>
      </c>
      <c r="E1253" s="1019">
        <v>4544.2700000000004</v>
      </c>
      <c r="F1253" s="305">
        <v>5544084</v>
      </c>
      <c r="G1253" s="305" t="s">
        <v>3671</v>
      </c>
      <c r="H1253" s="1020" t="s">
        <v>5966</v>
      </c>
      <c r="I1253" s="1008" t="s">
        <v>9055</v>
      </c>
      <c r="J1253" s="1008" t="s">
        <v>12389</v>
      </c>
      <c r="K1253" s="305" t="s">
        <v>1239</v>
      </c>
      <c r="L1253" s="305" t="s">
        <v>3002</v>
      </c>
    </row>
    <row r="1254" spans="1:12">
      <c r="A1254" s="274">
        <v>1251</v>
      </c>
      <c r="B1254" s="274" t="s">
        <v>9053</v>
      </c>
      <c r="C1254" s="274" t="s">
        <v>12080</v>
      </c>
      <c r="D1254" s="862" t="s">
        <v>9054</v>
      </c>
      <c r="E1254" s="862">
        <v>25.01</v>
      </c>
      <c r="F1254" s="862">
        <v>5445744</v>
      </c>
      <c r="G1254" s="862" t="s">
        <v>8648</v>
      </c>
      <c r="H1254" s="1022" t="s">
        <v>2870</v>
      </c>
      <c r="I1254" s="274" t="s">
        <v>9055</v>
      </c>
      <c r="J1254" s="274" t="s">
        <v>9056</v>
      </c>
      <c r="K1254" s="862" t="s">
        <v>1179</v>
      </c>
      <c r="L1254" s="862" t="s">
        <v>2948</v>
      </c>
    </row>
    <row r="1255" spans="1:12">
      <c r="A1255" s="1008">
        <v>1252</v>
      </c>
      <c r="B1255" s="1008" t="s">
        <v>3672</v>
      </c>
      <c r="C1255" s="1008" t="s">
        <v>2867</v>
      </c>
      <c r="D1255" s="305" t="s">
        <v>3673</v>
      </c>
      <c r="E1255" s="305">
        <v>41.16</v>
      </c>
      <c r="F1255" s="305">
        <v>5070899</v>
      </c>
      <c r="G1255" s="305" t="s">
        <v>12985</v>
      </c>
      <c r="H1255" s="1020" t="s">
        <v>2870</v>
      </c>
      <c r="I1255" s="1008" t="s">
        <v>9055</v>
      </c>
      <c r="J1255" s="1008" t="s">
        <v>12389</v>
      </c>
      <c r="K1255" s="305" t="s">
        <v>824</v>
      </c>
      <c r="L1255" s="305" t="s">
        <v>3416</v>
      </c>
    </row>
    <row r="1256" spans="1:12">
      <c r="A1256" s="274">
        <v>1253</v>
      </c>
      <c r="B1256" s="274" t="s">
        <v>9057</v>
      </c>
      <c r="C1256" s="274" t="s">
        <v>12080</v>
      </c>
      <c r="D1256" s="862" t="s">
        <v>9058</v>
      </c>
      <c r="E1256" s="862">
        <v>56.74</v>
      </c>
      <c r="F1256" s="862">
        <v>5445744</v>
      </c>
      <c r="G1256" s="862" t="s">
        <v>8648</v>
      </c>
      <c r="H1256" s="1022" t="s">
        <v>2870</v>
      </c>
      <c r="I1256" s="274" t="s">
        <v>9055</v>
      </c>
      <c r="J1256" s="274" t="s">
        <v>9056</v>
      </c>
      <c r="K1256" s="862" t="s">
        <v>1179</v>
      </c>
      <c r="L1256" s="862" t="s">
        <v>2948</v>
      </c>
    </row>
    <row r="1257" spans="1:12">
      <c r="A1257" s="1008">
        <v>1254</v>
      </c>
      <c r="B1257" s="1008" t="s">
        <v>3675</v>
      </c>
      <c r="C1257" s="1008" t="s">
        <v>2867</v>
      </c>
      <c r="D1257" s="305" t="s">
        <v>12986</v>
      </c>
      <c r="E1257" s="305">
        <v>267.39</v>
      </c>
      <c r="F1257" s="305">
        <v>5199166</v>
      </c>
      <c r="G1257" s="305" t="s">
        <v>3677</v>
      </c>
      <c r="H1257" s="1020" t="s">
        <v>2870</v>
      </c>
      <c r="I1257" s="1008" t="s">
        <v>9055</v>
      </c>
      <c r="J1257" s="1008" t="s">
        <v>12389</v>
      </c>
      <c r="K1257" s="305" t="s">
        <v>1173</v>
      </c>
      <c r="L1257" s="305" t="s">
        <v>3676</v>
      </c>
    </row>
    <row r="1258" spans="1:12">
      <c r="A1258" s="274">
        <v>1255</v>
      </c>
      <c r="B1258" s="274" t="s">
        <v>3678</v>
      </c>
      <c r="C1258" s="274" t="s">
        <v>2867</v>
      </c>
      <c r="D1258" s="862" t="s">
        <v>3679</v>
      </c>
      <c r="E1258" s="1021">
        <v>1940.71</v>
      </c>
      <c r="F1258" s="862">
        <v>5240964</v>
      </c>
      <c r="G1258" s="862" t="s">
        <v>3680</v>
      </c>
      <c r="H1258" s="1022" t="s">
        <v>2870</v>
      </c>
      <c r="I1258" s="274" t="s">
        <v>12987</v>
      </c>
      <c r="J1258" s="274" t="s">
        <v>12988</v>
      </c>
      <c r="K1258" s="862" t="s">
        <v>1759</v>
      </c>
      <c r="L1258" s="862" t="s">
        <v>3162</v>
      </c>
    </row>
    <row r="1259" spans="1:12">
      <c r="A1259" s="1008">
        <v>1256</v>
      </c>
      <c r="B1259" s="1008" t="s">
        <v>3694</v>
      </c>
      <c r="C1259" s="1008" t="s">
        <v>2867</v>
      </c>
      <c r="D1259" s="305" t="s">
        <v>3695</v>
      </c>
      <c r="E1259" s="305">
        <v>102.99</v>
      </c>
      <c r="F1259" s="305">
        <v>5237572</v>
      </c>
      <c r="G1259" s="305" t="s">
        <v>3696</v>
      </c>
      <c r="H1259" s="1020" t="s">
        <v>2870</v>
      </c>
      <c r="I1259" s="1008" t="s">
        <v>12987</v>
      </c>
      <c r="J1259" s="1008" t="s">
        <v>12988</v>
      </c>
      <c r="K1259" s="305" t="s">
        <v>1202</v>
      </c>
      <c r="L1259" s="305" t="s">
        <v>12099</v>
      </c>
    </row>
    <row r="1260" spans="1:12">
      <c r="A1260" s="274">
        <v>1257</v>
      </c>
      <c r="B1260" s="274" t="s">
        <v>3693</v>
      </c>
      <c r="C1260" s="274" t="s">
        <v>2867</v>
      </c>
      <c r="D1260" s="862" t="s">
        <v>3690</v>
      </c>
      <c r="E1260" s="1021">
        <v>3997.23</v>
      </c>
      <c r="F1260" s="862">
        <v>5103916</v>
      </c>
      <c r="G1260" s="862" t="s">
        <v>12989</v>
      </c>
      <c r="H1260" s="1022" t="s">
        <v>2870</v>
      </c>
      <c r="I1260" s="274" t="s">
        <v>12987</v>
      </c>
      <c r="J1260" s="274" t="s">
        <v>12990</v>
      </c>
      <c r="K1260" s="862" t="s">
        <v>1809</v>
      </c>
      <c r="L1260" s="862" t="s">
        <v>12936</v>
      </c>
    </row>
    <row r="1261" spans="1:12">
      <c r="A1261" s="1008">
        <v>1258</v>
      </c>
      <c r="B1261" s="1008" t="s">
        <v>3685</v>
      </c>
      <c r="C1261" s="1008" t="s">
        <v>2867</v>
      </c>
      <c r="D1261" s="305" t="s">
        <v>3686</v>
      </c>
      <c r="E1261" s="1019">
        <v>1737.16</v>
      </c>
      <c r="F1261" s="305">
        <v>5103916</v>
      </c>
      <c r="G1261" s="305" t="s">
        <v>12989</v>
      </c>
      <c r="H1261" s="1020" t="s">
        <v>2870</v>
      </c>
      <c r="I1261" s="1008" t="s">
        <v>12987</v>
      </c>
      <c r="J1261" s="1008" t="s">
        <v>12990</v>
      </c>
      <c r="K1261" s="305" t="s">
        <v>1207</v>
      </c>
      <c r="L1261" s="305" t="s">
        <v>3688</v>
      </c>
    </row>
    <row r="1262" spans="1:12">
      <c r="A1262" s="274">
        <v>1259</v>
      </c>
      <c r="B1262" s="274" t="s">
        <v>3689</v>
      </c>
      <c r="C1262" s="274" t="s">
        <v>2867</v>
      </c>
      <c r="D1262" s="862" t="s">
        <v>3690</v>
      </c>
      <c r="E1262" s="1021">
        <v>4102.3</v>
      </c>
      <c r="F1262" s="862">
        <v>5565057</v>
      </c>
      <c r="G1262" s="862" t="s">
        <v>12991</v>
      </c>
      <c r="H1262" s="1022" t="s">
        <v>2870</v>
      </c>
      <c r="I1262" s="274" t="s">
        <v>12987</v>
      </c>
      <c r="J1262" s="274" t="s">
        <v>12988</v>
      </c>
      <c r="K1262" s="862" t="s">
        <v>1809</v>
      </c>
      <c r="L1262" s="862" t="s">
        <v>3692</v>
      </c>
    </row>
    <row r="1263" spans="1:12">
      <c r="A1263" s="1008">
        <v>1260</v>
      </c>
      <c r="B1263" s="1008" t="s">
        <v>3681</v>
      </c>
      <c r="C1263" s="1008" t="s">
        <v>2867</v>
      </c>
      <c r="D1263" s="305" t="s">
        <v>3682</v>
      </c>
      <c r="E1263" s="1019">
        <v>1778.9</v>
      </c>
      <c r="F1263" s="305">
        <v>5122856</v>
      </c>
      <c r="G1263" s="305" t="s">
        <v>3683</v>
      </c>
      <c r="H1263" s="1020" t="s">
        <v>2870</v>
      </c>
      <c r="I1263" s="1008" t="s">
        <v>12987</v>
      </c>
      <c r="J1263" s="1008" t="s">
        <v>12988</v>
      </c>
      <c r="K1263" s="305" t="s">
        <v>1759</v>
      </c>
      <c r="L1263" s="305" t="s">
        <v>3684</v>
      </c>
    </row>
    <row r="1264" spans="1:12">
      <c r="A1264" s="274">
        <v>1261</v>
      </c>
      <c r="B1264" s="274" t="s">
        <v>9059</v>
      </c>
      <c r="C1264" s="274" t="s">
        <v>12080</v>
      </c>
      <c r="D1264" s="862" t="s">
        <v>9060</v>
      </c>
      <c r="E1264" s="862">
        <v>541.08000000000004</v>
      </c>
      <c r="F1264" s="862">
        <v>2546485</v>
      </c>
      <c r="G1264" s="862" t="s">
        <v>9061</v>
      </c>
      <c r="H1264" s="1022" t="s">
        <v>2870</v>
      </c>
      <c r="I1264" s="274" t="s">
        <v>9062</v>
      </c>
      <c r="J1264" s="274" t="s">
        <v>9063</v>
      </c>
      <c r="K1264" s="862" t="s">
        <v>2022</v>
      </c>
      <c r="L1264" s="862" t="s">
        <v>3542</v>
      </c>
    </row>
    <row r="1265" spans="1:12" ht="24">
      <c r="A1265" s="1008">
        <v>1262</v>
      </c>
      <c r="B1265" s="1008" t="s">
        <v>3704</v>
      </c>
      <c r="C1265" s="1008" t="s">
        <v>2867</v>
      </c>
      <c r="D1265" s="305" t="s">
        <v>10603</v>
      </c>
      <c r="E1265" s="1019">
        <v>2367.71</v>
      </c>
      <c r="F1265" s="305">
        <v>5253535</v>
      </c>
      <c r="G1265" s="305" t="s">
        <v>7027</v>
      </c>
      <c r="H1265" s="1020" t="s">
        <v>2870</v>
      </c>
      <c r="I1265" s="1008" t="s">
        <v>12992</v>
      </c>
      <c r="J1265" s="1008" t="s">
        <v>12993</v>
      </c>
      <c r="K1265" s="305" t="s">
        <v>3702</v>
      </c>
      <c r="L1265" s="305" t="s">
        <v>12994</v>
      </c>
    </row>
    <row r="1266" spans="1:12">
      <c r="A1266" s="274">
        <v>1263</v>
      </c>
      <c r="B1266" s="274" t="s">
        <v>3697</v>
      </c>
      <c r="C1266" s="274" t="s">
        <v>2867</v>
      </c>
      <c r="D1266" s="862" t="s">
        <v>3698</v>
      </c>
      <c r="E1266" s="862">
        <v>45.3</v>
      </c>
      <c r="F1266" s="862">
        <v>2865912</v>
      </c>
      <c r="G1266" s="862" t="s">
        <v>3699</v>
      </c>
      <c r="H1266" s="1022" t="s">
        <v>2870</v>
      </c>
      <c r="I1266" s="274" t="s">
        <v>12992</v>
      </c>
      <c r="J1266" s="274" t="s">
        <v>12993</v>
      </c>
      <c r="K1266" s="862" t="s">
        <v>2058</v>
      </c>
      <c r="L1266" s="862" t="s">
        <v>6051</v>
      </c>
    </row>
    <row r="1267" spans="1:12">
      <c r="A1267" s="1008">
        <v>1264</v>
      </c>
      <c r="B1267" s="1008" t="s">
        <v>3706</v>
      </c>
      <c r="C1267" s="1008" t="s">
        <v>2867</v>
      </c>
      <c r="D1267" s="305" t="s">
        <v>3707</v>
      </c>
      <c r="E1267" s="305">
        <v>653.09</v>
      </c>
      <c r="F1267" s="305">
        <v>5634946</v>
      </c>
      <c r="G1267" s="305" t="s">
        <v>3708</v>
      </c>
      <c r="H1267" s="1020" t="s">
        <v>2870</v>
      </c>
      <c r="I1267" s="1008" t="s">
        <v>12995</v>
      </c>
      <c r="J1267" s="1008" t="s">
        <v>12996</v>
      </c>
      <c r="K1267" s="305" t="s">
        <v>1213</v>
      </c>
      <c r="L1267" s="305" t="s">
        <v>3259</v>
      </c>
    </row>
    <row r="1268" spans="1:12">
      <c r="A1268" s="274">
        <v>1265</v>
      </c>
      <c r="B1268" s="274" t="s">
        <v>3709</v>
      </c>
      <c r="C1268" s="274" t="s">
        <v>2867</v>
      </c>
      <c r="D1268" s="862" t="s">
        <v>3710</v>
      </c>
      <c r="E1268" s="862">
        <v>116.22</v>
      </c>
      <c r="F1268" s="862">
        <v>5241359</v>
      </c>
      <c r="G1268" s="862" t="s">
        <v>12997</v>
      </c>
      <c r="H1268" s="1022" t="s">
        <v>2870</v>
      </c>
      <c r="I1268" s="274" t="s">
        <v>12998</v>
      </c>
      <c r="J1268" s="274" t="s">
        <v>12999</v>
      </c>
      <c r="K1268" s="862" t="s">
        <v>1202</v>
      </c>
      <c r="L1268" s="862" t="s">
        <v>3402</v>
      </c>
    </row>
    <row r="1269" spans="1:12" ht="45">
      <c r="A1269" s="1008">
        <v>1266</v>
      </c>
      <c r="B1269" s="1008" t="s">
        <v>9064</v>
      </c>
      <c r="C1269" s="1008" t="s">
        <v>12080</v>
      </c>
      <c r="D1269" s="305" t="s">
        <v>9065</v>
      </c>
      <c r="E1269" s="305">
        <v>365.36</v>
      </c>
      <c r="F1269" s="305">
        <v>5244269</v>
      </c>
      <c r="G1269" s="305" t="s">
        <v>9066</v>
      </c>
      <c r="H1269" s="1020" t="s">
        <v>5966</v>
      </c>
      <c r="I1269" s="1008" t="s">
        <v>9067</v>
      </c>
      <c r="J1269" s="1008" t="s">
        <v>9068</v>
      </c>
      <c r="K1269" s="305" t="s">
        <v>1202</v>
      </c>
      <c r="L1269" s="305" t="s">
        <v>2998</v>
      </c>
    </row>
    <row r="1270" spans="1:12">
      <c r="A1270" s="274">
        <v>1267</v>
      </c>
      <c r="B1270" s="274" t="s">
        <v>3712</v>
      </c>
      <c r="C1270" s="274" t="s">
        <v>2867</v>
      </c>
      <c r="D1270" s="862" t="s">
        <v>3713</v>
      </c>
      <c r="E1270" s="1021">
        <v>2611.77</v>
      </c>
      <c r="F1270" s="862">
        <v>6050867</v>
      </c>
      <c r="G1270" s="862" t="s">
        <v>3714</v>
      </c>
      <c r="H1270" s="1022" t="s">
        <v>2870</v>
      </c>
      <c r="I1270" s="274" t="s">
        <v>13000</v>
      </c>
      <c r="J1270" s="274" t="s">
        <v>13001</v>
      </c>
      <c r="K1270" s="862" t="s">
        <v>1179</v>
      </c>
      <c r="L1270" s="862" t="s">
        <v>10047</v>
      </c>
    </row>
    <row r="1271" spans="1:12">
      <c r="A1271" s="1008">
        <v>1268</v>
      </c>
      <c r="B1271" s="1008" t="s">
        <v>3715</v>
      </c>
      <c r="C1271" s="1008" t="s">
        <v>2867</v>
      </c>
      <c r="D1271" s="305" t="s">
        <v>3716</v>
      </c>
      <c r="E1271" s="1019">
        <v>5199.99</v>
      </c>
      <c r="F1271" s="305">
        <v>2027194</v>
      </c>
      <c r="G1271" s="305" t="s">
        <v>3226</v>
      </c>
      <c r="H1271" s="1020" t="s">
        <v>2870</v>
      </c>
      <c r="I1271" s="1008" t="s">
        <v>13002</v>
      </c>
      <c r="J1271" s="1008" t="s">
        <v>11923</v>
      </c>
      <c r="K1271" s="305" t="s">
        <v>1255</v>
      </c>
      <c r="L1271" s="305" t="s">
        <v>1184</v>
      </c>
    </row>
    <row r="1272" spans="1:12" ht="24">
      <c r="A1272" s="274">
        <v>1269</v>
      </c>
      <c r="B1272" s="274" t="s">
        <v>13003</v>
      </c>
      <c r="C1272" s="274" t="s">
        <v>2867</v>
      </c>
      <c r="D1272" s="862" t="s">
        <v>3849</v>
      </c>
      <c r="E1272" s="1021">
        <v>4782.4799999999996</v>
      </c>
      <c r="F1272" s="862">
        <v>5360498</v>
      </c>
      <c r="G1272" s="862" t="s">
        <v>13004</v>
      </c>
      <c r="H1272" s="862" t="s">
        <v>5872</v>
      </c>
      <c r="I1272" s="274" t="s">
        <v>9072</v>
      </c>
      <c r="J1272" s="274" t="s">
        <v>13005</v>
      </c>
      <c r="K1272" s="862" t="s">
        <v>1234</v>
      </c>
      <c r="L1272" s="862" t="s">
        <v>3010</v>
      </c>
    </row>
    <row r="1273" spans="1:12" ht="45">
      <c r="A1273" s="1008">
        <v>1270</v>
      </c>
      <c r="B1273" s="1008" t="s">
        <v>9069</v>
      </c>
      <c r="C1273" s="1008" t="s">
        <v>12080</v>
      </c>
      <c r="D1273" s="305" t="s">
        <v>9070</v>
      </c>
      <c r="E1273" s="305">
        <v>80.290000000000006</v>
      </c>
      <c r="F1273" s="305">
        <v>5152518</v>
      </c>
      <c r="G1273" s="305" t="s">
        <v>9071</v>
      </c>
      <c r="H1273" s="1020" t="s">
        <v>5966</v>
      </c>
      <c r="I1273" s="1008" t="s">
        <v>9072</v>
      </c>
      <c r="J1273" s="1008" t="s">
        <v>9073</v>
      </c>
      <c r="K1273" s="305" t="s">
        <v>1202</v>
      </c>
      <c r="L1273" s="305" t="s">
        <v>3006</v>
      </c>
    </row>
    <row r="1274" spans="1:12" ht="24">
      <c r="A1274" s="274">
        <v>1271</v>
      </c>
      <c r="B1274" s="274" t="s">
        <v>9074</v>
      </c>
      <c r="C1274" s="274" t="s">
        <v>12080</v>
      </c>
      <c r="D1274" s="862" t="s">
        <v>9075</v>
      </c>
      <c r="E1274" s="862">
        <v>18.34</v>
      </c>
      <c r="F1274" s="862">
        <v>5194199</v>
      </c>
      <c r="G1274" s="862" t="s">
        <v>9076</v>
      </c>
      <c r="H1274" s="1022" t="s">
        <v>2870</v>
      </c>
      <c r="I1274" s="274" t="s">
        <v>9077</v>
      </c>
      <c r="J1274" s="274" t="s">
        <v>9078</v>
      </c>
      <c r="K1274" s="862" t="s">
        <v>2022</v>
      </c>
      <c r="L1274" s="862" t="s">
        <v>3235</v>
      </c>
    </row>
    <row r="1275" spans="1:12">
      <c r="A1275" s="1008">
        <v>1272</v>
      </c>
      <c r="B1275" s="1008" t="s">
        <v>3717</v>
      </c>
      <c r="C1275" s="1008" t="s">
        <v>2867</v>
      </c>
      <c r="D1275" s="305" t="s">
        <v>3718</v>
      </c>
      <c r="E1275" s="1019">
        <v>1240.93</v>
      </c>
      <c r="F1275" s="305">
        <v>5152054</v>
      </c>
      <c r="G1275" s="305" t="s">
        <v>3719</v>
      </c>
      <c r="H1275" s="1020" t="s">
        <v>2870</v>
      </c>
      <c r="I1275" s="1008" t="s">
        <v>9081</v>
      </c>
      <c r="J1275" s="1008" t="s">
        <v>13006</v>
      </c>
      <c r="K1275" s="305" t="s">
        <v>1173</v>
      </c>
      <c r="L1275" s="305" t="s">
        <v>3255</v>
      </c>
    </row>
    <row r="1276" spans="1:12" ht="45">
      <c r="A1276" s="274">
        <v>1273</v>
      </c>
      <c r="B1276" s="274" t="s">
        <v>3720</v>
      </c>
      <c r="C1276" s="274" t="s">
        <v>2867</v>
      </c>
      <c r="D1276" s="862" t="s">
        <v>3721</v>
      </c>
      <c r="E1276" s="862">
        <v>561.64</v>
      </c>
      <c r="F1276" s="862">
        <v>5382475</v>
      </c>
      <c r="G1276" s="862" t="s">
        <v>8071</v>
      </c>
      <c r="H1276" s="1022" t="s">
        <v>5966</v>
      </c>
      <c r="I1276" s="274" t="s">
        <v>9081</v>
      </c>
      <c r="J1276" s="274" t="s">
        <v>13006</v>
      </c>
      <c r="K1276" s="862" t="s">
        <v>1173</v>
      </c>
      <c r="L1276" s="862" t="s">
        <v>3723</v>
      </c>
    </row>
    <row r="1277" spans="1:12" ht="45">
      <c r="A1277" s="1008">
        <v>1274</v>
      </c>
      <c r="B1277" s="1008" t="s">
        <v>9079</v>
      </c>
      <c r="C1277" s="1008" t="s">
        <v>12080</v>
      </c>
      <c r="D1277" s="305" t="s">
        <v>9080</v>
      </c>
      <c r="E1277" s="305">
        <v>354.51</v>
      </c>
      <c r="F1277" s="305">
        <v>5068827</v>
      </c>
      <c r="G1277" s="305" t="s">
        <v>6416</v>
      </c>
      <c r="H1277" s="1020" t="s">
        <v>5966</v>
      </c>
      <c r="I1277" s="1008" t="s">
        <v>9081</v>
      </c>
      <c r="J1277" s="1008" t="s">
        <v>9082</v>
      </c>
      <c r="K1277" s="305" t="s">
        <v>1239</v>
      </c>
      <c r="L1277" s="305" t="s">
        <v>6419</v>
      </c>
    </row>
    <row r="1278" spans="1:12" ht="45">
      <c r="A1278" s="274">
        <v>1275</v>
      </c>
      <c r="B1278" s="274" t="s">
        <v>3724</v>
      </c>
      <c r="C1278" s="274" t="s">
        <v>2867</v>
      </c>
      <c r="D1278" s="862" t="s">
        <v>3725</v>
      </c>
      <c r="E1278" s="1021">
        <v>2104.1799999999998</v>
      </c>
      <c r="F1278" s="862">
        <v>5310598</v>
      </c>
      <c r="G1278" s="862" t="s">
        <v>3318</v>
      </c>
      <c r="H1278" s="1022" t="s">
        <v>5966</v>
      </c>
      <c r="I1278" s="274" t="s">
        <v>13007</v>
      </c>
      <c r="J1278" s="274" t="s">
        <v>13008</v>
      </c>
      <c r="K1278" s="862" t="s">
        <v>1202</v>
      </c>
      <c r="L1278" s="862" t="s">
        <v>3319</v>
      </c>
    </row>
    <row r="1279" spans="1:12">
      <c r="A1279" s="1008">
        <v>1276</v>
      </c>
      <c r="B1279" s="1008" t="s">
        <v>3726</v>
      </c>
      <c r="C1279" s="1008" t="s">
        <v>2867</v>
      </c>
      <c r="D1279" s="305" t="s">
        <v>9293</v>
      </c>
      <c r="E1279" s="1019">
        <v>1981.07</v>
      </c>
      <c r="F1279" s="305">
        <v>2824833</v>
      </c>
      <c r="G1279" s="305" t="s">
        <v>7458</v>
      </c>
      <c r="H1279" s="1020" t="s">
        <v>2870</v>
      </c>
      <c r="I1279" s="1008" t="s">
        <v>13009</v>
      </c>
      <c r="J1279" s="1008" t="s">
        <v>13010</v>
      </c>
      <c r="K1279" s="305" t="s">
        <v>1202</v>
      </c>
      <c r="L1279" s="305" t="s">
        <v>3728</v>
      </c>
    </row>
    <row r="1280" spans="1:12">
      <c r="A1280" s="274">
        <v>1277</v>
      </c>
      <c r="B1280" s="274" t="s">
        <v>9083</v>
      </c>
      <c r="C1280" s="274" t="s">
        <v>12080</v>
      </c>
      <c r="D1280" s="862" t="s">
        <v>6474</v>
      </c>
      <c r="E1280" s="1021">
        <v>1082.42</v>
      </c>
      <c r="F1280" s="862">
        <v>2095025</v>
      </c>
      <c r="G1280" s="862" t="s">
        <v>6022</v>
      </c>
      <c r="H1280" s="1022" t="s">
        <v>2870</v>
      </c>
      <c r="I1280" s="274" t="s">
        <v>9084</v>
      </c>
      <c r="J1280" s="274" t="s">
        <v>9085</v>
      </c>
      <c r="K1280" s="862" t="s">
        <v>1207</v>
      </c>
      <c r="L1280" s="862" t="s">
        <v>6462</v>
      </c>
    </row>
    <row r="1281" spans="1:12">
      <c r="A1281" s="1008">
        <v>1278</v>
      </c>
      <c r="B1281" s="1008" t="s">
        <v>3729</v>
      </c>
      <c r="C1281" s="1008" t="s">
        <v>2867</v>
      </c>
      <c r="D1281" s="305" t="s">
        <v>3730</v>
      </c>
      <c r="E1281" s="305">
        <v>676.38</v>
      </c>
      <c r="F1281" s="305">
        <v>5576741</v>
      </c>
      <c r="G1281" s="305" t="s">
        <v>3731</v>
      </c>
      <c r="H1281" s="1020" t="s">
        <v>2870</v>
      </c>
      <c r="I1281" s="1008" t="s">
        <v>13011</v>
      </c>
      <c r="J1281" s="1008" t="s">
        <v>13012</v>
      </c>
      <c r="K1281" s="305" t="s">
        <v>1239</v>
      </c>
      <c r="L1281" s="305" t="s">
        <v>3732</v>
      </c>
    </row>
    <row r="1282" spans="1:12">
      <c r="A1282" s="274">
        <v>1279</v>
      </c>
      <c r="B1282" s="274" t="s">
        <v>9091</v>
      </c>
      <c r="C1282" s="274" t="s">
        <v>12080</v>
      </c>
      <c r="D1282" s="862" t="s">
        <v>9092</v>
      </c>
      <c r="E1282" s="862">
        <v>26.79</v>
      </c>
      <c r="F1282" s="862">
        <v>5259673</v>
      </c>
      <c r="G1282" s="862" t="s">
        <v>9093</v>
      </c>
      <c r="H1282" s="1022" t="s">
        <v>2870</v>
      </c>
      <c r="I1282" s="274" t="s">
        <v>9089</v>
      </c>
      <c r="J1282" s="274" t="s">
        <v>9090</v>
      </c>
      <c r="K1282" s="862" t="s">
        <v>1202</v>
      </c>
      <c r="L1282" s="862" t="s">
        <v>3006</v>
      </c>
    </row>
    <row r="1283" spans="1:12">
      <c r="A1283" s="1008">
        <v>1280</v>
      </c>
      <c r="B1283" s="1008" t="s">
        <v>9086</v>
      </c>
      <c r="C1283" s="1008" t="s">
        <v>12080</v>
      </c>
      <c r="D1283" s="305" t="s">
        <v>9087</v>
      </c>
      <c r="E1283" s="305">
        <v>27.86</v>
      </c>
      <c r="F1283" s="305">
        <v>5268095</v>
      </c>
      <c r="G1283" s="305" t="s">
        <v>9088</v>
      </c>
      <c r="H1283" s="1020" t="s">
        <v>2870</v>
      </c>
      <c r="I1283" s="1008" t="s">
        <v>9089</v>
      </c>
      <c r="J1283" s="1008" t="s">
        <v>9090</v>
      </c>
      <c r="K1283" s="305" t="s">
        <v>824</v>
      </c>
      <c r="L1283" s="305" t="s">
        <v>6172</v>
      </c>
    </row>
    <row r="1284" spans="1:12">
      <c r="A1284" s="274">
        <v>1281</v>
      </c>
      <c r="B1284" s="274" t="s">
        <v>9094</v>
      </c>
      <c r="C1284" s="274" t="s">
        <v>12080</v>
      </c>
      <c r="D1284" s="862" t="s">
        <v>9095</v>
      </c>
      <c r="E1284" s="862">
        <v>31.71</v>
      </c>
      <c r="F1284" s="862">
        <v>4249305</v>
      </c>
      <c r="G1284" s="862" t="s">
        <v>9096</v>
      </c>
      <c r="H1284" s="1022" t="s">
        <v>2870</v>
      </c>
      <c r="I1284" s="274" t="s">
        <v>9097</v>
      </c>
      <c r="J1284" s="274" t="s">
        <v>9098</v>
      </c>
      <c r="K1284" s="862" t="s">
        <v>2058</v>
      </c>
      <c r="L1284" s="862" t="s">
        <v>1197</v>
      </c>
    </row>
    <row r="1285" spans="1:12">
      <c r="A1285" s="1008">
        <v>1282</v>
      </c>
      <c r="B1285" s="1008" t="s">
        <v>9099</v>
      </c>
      <c r="C1285" s="1008" t="s">
        <v>12080</v>
      </c>
      <c r="D1285" s="305" t="s">
        <v>9100</v>
      </c>
      <c r="E1285" s="305">
        <v>36.020000000000003</v>
      </c>
      <c r="F1285" s="305">
        <v>5167256</v>
      </c>
      <c r="G1285" s="305" t="s">
        <v>3234</v>
      </c>
      <c r="H1285" s="1020" t="s">
        <v>2870</v>
      </c>
      <c r="I1285" s="1008" t="s">
        <v>9097</v>
      </c>
      <c r="J1285" s="1008" t="s">
        <v>9098</v>
      </c>
      <c r="K1285" s="305" t="s">
        <v>2022</v>
      </c>
      <c r="L1285" s="305" t="s">
        <v>3235</v>
      </c>
    </row>
    <row r="1286" spans="1:12">
      <c r="A1286" s="274">
        <v>1283</v>
      </c>
      <c r="B1286" s="274" t="s">
        <v>9101</v>
      </c>
      <c r="C1286" s="274" t="s">
        <v>12080</v>
      </c>
      <c r="D1286" s="862" t="s">
        <v>9102</v>
      </c>
      <c r="E1286" s="1021">
        <v>1637.63</v>
      </c>
      <c r="F1286" s="862">
        <v>5376467</v>
      </c>
      <c r="G1286" s="862" t="s">
        <v>9103</v>
      </c>
      <c r="H1286" s="1022" t="s">
        <v>2870</v>
      </c>
      <c r="I1286" s="274" t="s">
        <v>9097</v>
      </c>
      <c r="J1286" s="274" t="s">
        <v>9098</v>
      </c>
      <c r="K1286" s="862" t="s">
        <v>1213</v>
      </c>
      <c r="L1286" s="862" t="s">
        <v>5635</v>
      </c>
    </row>
    <row r="1287" spans="1:12" ht="30">
      <c r="A1287" s="1008">
        <v>1284</v>
      </c>
      <c r="B1287" s="1008" t="s">
        <v>9104</v>
      </c>
      <c r="C1287" s="1008" t="s">
        <v>12080</v>
      </c>
      <c r="D1287" s="305" t="s">
        <v>9105</v>
      </c>
      <c r="E1287" s="1019">
        <v>2881.79</v>
      </c>
      <c r="F1287" s="305">
        <v>5176727</v>
      </c>
      <c r="G1287" s="305" t="s">
        <v>9106</v>
      </c>
      <c r="H1287" s="1020" t="s">
        <v>5872</v>
      </c>
      <c r="I1287" s="1008" t="s">
        <v>9107</v>
      </c>
      <c r="J1287" s="1008" t="s">
        <v>9108</v>
      </c>
      <c r="K1287" s="305" t="s">
        <v>1759</v>
      </c>
      <c r="L1287" s="305" t="s">
        <v>2908</v>
      </c>
    </row>
    <row r="1288" spans="1:12">
      <c r="A1288" s="274">
        <v>1285</v>
      </c>
      <c r="B1288" s="274" t="s">
        <v>9109</v>
      </c>
      <c r="C1288" s="274" t="s">
        <v>12080</v>
      </c>
      <c r="D1288" s="862" t="s">
        <v>6035</v>
      </c>
      <c r="E1288" s="862">
        <v>35.979999999999997</v>
      </c>
      <c r="F1288" s="862">
        <v>5047706</v>
      </c>
      <c r="G1288" s="862" t="s">
        <v>9110</v>
      </c>
      <c r="H1288" s="1022" t="s">
        <v>2870</v>
      </c>
      <c r="I1288" s="274" t="s">
        <v>9111</v>
      </c>
      <c r="J1288" s="274" t="s">
        <v>9112</v>
      </c>
      <c r="K1288" s="862" t="s">
        <v>2022</v>
      </c>
      <c r="L1288" s="862" t="s">
        <v>2903</v>
      </c>
    </row>
    <row r="1289" spans="1:12" ht="24">
      <c r="A1289" s="1008">
        <v>1286</v>
      </c>
      <c r="B1289" s="1008" t="s">
        <v>9113</v>
      </c>
      <c r="C1289" s="1008" t="s">
        <v>12080</v>
      </c>
      <c r="D1289" s="305" t="s">
        <v>9114</v>
      </c>
      <c r="E1289" s="305">
        <v>39.119999999999997</v>
      </c>
      <c r="F1289" s="305">
        <v>2708345</v>
      </c>
      <c r="G1289" s="305" t="s">
        <v>9115</v>
      </c>
      <c r="H1289" s="305" t="s">
        <v>5872</v>
      </c>
      <c r="I1289" s="1008" t="s">
        <v>9116</v>
      </c>
      <c r="J1289" s="1008" t="s">
        <v>7171</v>
      </c>
      <c r="K1289" s="305" t="s">
        <v>1234</v>
      </c>
      <c r="L1289" s="305" t="s">
        <v>1234</v>
      </c>
    </row>
    <row r="1290" spans="1:12">
      <c r="A1290" s="274">
        <v>1287</v>
      </c>
      <c r="B1290" s="274" t="s">
        <v>3733</v>
      </c>
      <c r="C1290" s="274" t="s">
        <v>2867</v>
      </c>
      <c r="D1290" s="862" t="s">
        <v>3734</v>
      </c>
      <c r="E1290" s="1021">
        <v>2066.9</v>
      </c>
      <c r="F1290" s="862">
        <v>6072402</v>
      </c>
      <c r="G1290" s="862" t="s">
        <v>13013</v>
      </c>
      <c r="H1290" s="1022" t="s">
        <v>2870</v>
      </c>
      <c r="I1290" s="274" t="s">
        <v>13014</v>
      </c>
      <c r="J1290" s="274" t="s">
        <v>13015</v>
      </c>
      <c r="K1290" s="862" t="s">
        <v>1759</v>
      </c>
      <c r="L1290" s="862" t="s">
        <v>3243</v>
      </c>
    </row>
    <row r="1291" spans="1:12" ht="45">
      <c r="A1291" s="1008">
        <v>1288</v>
      </c>
      <c r="B1291" s="1008" t="s">
        <v>9117</v>
      </c>
      <c r="C1291" s="1008" t="s">
        <v>12080</v>
      </c>
      <c r="D1291" s="305" t="s">
        <v>9118</v>
      </c>
      <c r="E1291" s="305">
        <v>117.11</v>
      </c>
      <c r="F1291" s="305">
        <v>5249007</v>
      </c>
      <c r="G1291" s="305" t="s">
        <v>9119</v>
      </c>
      <c r="H1291" s="1020" t="s">
        <v>5966</v>
      </c>
      <c r="I1291" s="1008" t="s">
        <v>9120</v>
      </c>
      <c r="J1291" s="1008" t="s">
        <v>9121</v>
      </c>
      <c r="K1291" s="305" t="s">
        <v>1202</v>
      </c>
      <c r="L1291" s="305" t="s">
        <v>3006</v>
      </c>
    </row>
    <row r="1292" spans="1:12">
      <c r="A1292" s="274">
        <v>1289</v>
      </c>
      <c r="B1292" s="274" t="s">
        <v>3736</v>
      </c>
      <c r="C1292" s="274" t="s">
        <v>2867</v>
      </c>
      <c r="D1292" s="862" t="s">
        <v>3737</v>
      </c>
      <c r="E1292" s="862">
        <v>28.06</v>
      </c>
      <c r="F1292" s="862">
        <v>5063329</v>
      </c>
      <c r="G1292" s="862" t="s">
        <v>3738</v>
      </c>
      <c r="H1292" s="1022" t="s">
        <v>2870</v>
      </c>
      <c r="I1292" s="274" t="s">
        <v>9120</v>
      </c>
      <c r="J1292" s="274" t="s">
        <v>13016</v>
      </c>
      <c r="K1292" s="862" t="s">
        <v>2022</v>
      </c>
      <c r="L1292" s="862" t="s">
        <v>3235</v>
      </c>
    </row>
    <row r="1293" spans="1:12">
      <c r="A1293" s="1008">
        <v>1290</v>
      </c>
      <c r="B1293" s="1008" t="s">
        <v>9122</v>
      </c>
      <c r="C1293" s="1008" t="s">
        <v>12080</v>
      </c>
      <c r="D1293" s="305" t="s">
        <v>9123</v>
      </c>
      <c r="E1293" s="305">
        <v>27</v>
      </c>
      <c r="F1293" s="305">
        <v>5170591</v>
      </c>
      <c r="G1293" s="305" t="s">
        <v>9124</v>
      </c>
      <c r="H1293" s="1020" t="s">
        <v>2870</v>
      </c>
      <c r="I1293" s="1008" t="s">
        <v>9125</v>
      </c>
      <c r="J1293" s="1008" t="s">
        <v>9126</v>
      </c>
      <c r="K1293" s="305" t="s">
        <v>824</v>
      </c>
      <c r="L1293" s="305" t="s">
        <v>6172</v>
      </c>
    </row>
    <row r="1294" spans="1:12">
      <c r="A1294" s="274">
        <v>1291</v>
      </c>
      <c r="B1294" s="274" t="s">
        <v>3739</v>
      </c>
      <c r="C1294" s="274" t="s">
        <v>2867</v>
      </c>
      <c r="D1294" s="862" t="s">
        <v>3364</v>
      </c>
      <c r="E1294" s="862">
        <v>91.45</v>
      </c>
      <c r="F1294" s="862">
        <v>2784165</v>
      </c>
      <c r="G1294" s="862" t="s">
        <v>3740</v>
      </c>
      <c r="H1294" s="1022" t="s">
        <v>2870</v>
      </c>
      <c r="I1294" s="274" t="s">
        <v>9125</v>
      </c>
      <c r="J1294" s="274" t="s">
        <v>13017</v>
      </c>
      <c r="K1294" s="862" t="s">
        <v>1184</v>
      </c>
      <c r="L1294" s="862" t="s">
        <v>12096</v>
      </c>
    </row>
    <row r="1295" spans="1:12" ht="24">
      <c r="A1295" s="1008">
        <v>1292</v>
      </c>
      <c r="B1295" s="1008" t="s">
        <v>9127</v>
      </c>
      <c r="C1295" s="1008" t="s">
        <v>12080</v>
      </c>
      <c r="D1295" s="305" t="s">
        <v>4218</v>
      </c>
      <c r="E1295" s="305">
        <v>24.89</v>
      </c>
      <c r="F1295" s="305">
        <v>2050463</v>
      </c>
      <c r="G1295" s="305" t="s">
        <v>9128</v>
      </c>
      <c r="H1295" s="305" t="s">
        <v>5887</v>
      </c>
      <c r="I1295" s="1008" t="s">
        <v>9125</v>
      </c>
      <c r="J1295" s="1008" t="s">
        <v>9126</v>
      </c>
      <c r="K1295" s="305" t="s">
        <v>2058</v>
      </c>
      <c r="L1295" s="305" t="s">
        <v>1197</v>
      </c>
    </row>
    <row r="1296" spans="1:12">
      <c r="A1296" s="274">
        <v>1293</v>
      </c>
      <c r="B1296" s="274" t="s">
        <v>9129</v>
      </c>
      <c r="C1296" s="274" t="s">
        <v>12080</v>
      </c>
      <c r="D1296" s="862" t="s">
        <v>9130</v>
      </c>
      <c r="E1296" s="862">
        <v>25.07</v>
      </c>
      <c r="F1296" s="862">
        <v>5222575</v>
      </c>
      <c r="G1296" s="862" t="s">
        <v>9131</v>
      </c>
      <c r="H1296" s="1022" t="s">
        <v>2870</v>
      </c>
      <c r="I1296" s="274" t="s">
        <v>9132</v>
      </c>
      <c r="J1296" s="274" t="s">
        <v>9133</v>
      </c>
      <c r="K1296" s="862" t="s">
        <v>824</v>
      </c>
      <c r="L1296" s="862" t="s">
        <v>3273</v>
      </c>
    </row>
    <row r="1297" spans="1:12" ht="24">
      <c r="A1297" s="1008">
        <v>1294</v>
      </c>
      <c r="B1297" s="1008" t="s">
        <v>3741</v>
      </c>
      <c r="C1297" s="1008" t="s">
        <v>2867</v>
      </c>
      <c r="D1297" s="305" t="s">
        <v>3742</v>
      </c>
      <c r="E1297" s="305">
        <v>204.97</v>
      </c>
      <c r="F1297" s="305">
        <v>2662647</v>
      </c>
      <c r="G1297" s="305" t="s">
        <v>3743</v>
      </c>
      <c r="H1297" s="305" t="s">
        <v>5872</v>
      </c>
      <c r="I1297" s="1008" t="s">
        <v>13018</v>
      </c>
      <c r="J1297" s="1008" t="s">
        <v>13019</v>
      </c>
      <c r="K1297" s="305" t="s">
        <v>1250</v>
      </c>
      <c r="L1297" s="305" t="s">
        <v>3032</v>
      </c>
    </row>
    <row r="1298" spans="1:12" ht="24">
      <c r="A1298" s="274">
        <v>1295</v>
      </c>
      <c r="B1298" s="274" t="s">
        <v>9137</v>
      </c>
      <c r="C1298" s="274" t="s">
        <v>12080</v>
      </c>
      <c r="D1298" s="862" t="s">
        <v>7166</v>
      </c>
      <c r="E1298" s="862">
        <v>33.99</v>
      </c>
      <c r="F1298" s="862">
        <v>5175739</v>
      </c>
      <c r="G1298" s="862" t="s">
        <v>9138</v>
      </c>
      <c r="H1298" s="1022" t="s">
        <v>2870</v>
      </c>
      <c r="I1298" s="274" t="s">
        <v>9135</v>
      </c>
      <c r="J1298" s="274" t="s">
        <v>9139</v>
      </c>
      <c r="K1298" s="862" t="s">
        <v>1184</v>
      </c>
      <c r="L1298" s="862" t="s">
        <v>12096</v>
      </c>
    </row>
    <row r="1299" spans="1:12">
      <c r="A1299" s="1008">
        <v>1296</v>
      </c>
      <c r="B1299" s="1008" t="s">
        <v>9134</v>
      </c>
      <c r="C1299" s="1008" t="s">
        <v>12080</v>
      </c>
      <c r="D1299" s="305" t="s">
        <v>3873</v>
      </c>
      <c r="E1299" s="1019">
        <v>1423.81</v>
      </c>
      <c r="F1299" s="305">
        <v>5009138</v>
      </c>
      <c r="G1299" s="305" t="s">
        <v>8019</v>
      </c>
      <c r="H1299" s="1020" t="s">
        <v>2870</v>
      </c>
      <c r="I1299" s="1008" t="s">
        <v>9135</v>
      </c>
      <c r="J1299" s="1008" t="s">
        <v>9136</v>
      </c>
      <c r="K1299" s="305" t="s">
        <v>2022</v>
      </c>
      <c r="L1299" s="305" t="s">
        <v>3014</v>
      </c>
    </row>
    <row r="1300" spans="1:12" ht="24">
      <c r="A1300" s="274">
        <v>1297</v>
      </c>
      <c r="B1300" s="274" t="s">
        <v>9140</v>
      </c>
      <c r="C1300" s="274" t="s">
        <v>12080</v>
      </c>
      <c r="D1300" s="862" t="s">
        <v>3790</v>
      </c>
      <c r="E1300" s="1021">
        <v>1789.37</v>
      </c>
      <c r="F1300" s="862">
        <v>2765888</v>
      </c>
      <c r="G1300" s="862" t="s">
        <v>9141</v>
      </c>
      <c r="H1300" s="862" t="s">
        <v>5872</v>
      </c>
      <c r="I1300" s="274" t="s">
        <v>9142</v>
      </c>
      <c r="J1300" s="274" t="s">
        <v>9143</v>
      </c>
      <c r="K1300" s="862" t="s">
        <v>7620</v>
      </c>
      <c r="L1300" s="862" t="s">
        <v>9144</v>
      </c>
    </row>
    <row r="1301" spans="1:12">
      <c r="A1301" s="1008">
        <v>1298</v>
      </c>
      <c r="B1301" s="1008" t="s">
        <v>9145</v>
      </c>
      <c r="C1301" s="1008" t="s">
        <v>12080</v>
      </c>
      <c r="D1301" s="305" t="s">
        <v>9146</v>
      </c>
      <c r="E1301" s="305">
        <v>332.97</v>
      </c>
      <c r="F1301" s="305">
        <v>2031698</v>
      </c>
      <c r="G1301" s="305" t="s">
        <v>13020</v>
      </c>
      <c r="H1301" s="1020" t="s">
        <v>2870</v>
      </c>
      <c r="I1301" s="1008" t="s">
        <v>9142</v>
      </c>
      <c r="J1301" s="1008" t="s">
        <v>9148</v>
      </c>
      <c r="K1301" s="305" t="s">
        <v>2058</v>
      </c>
      <c r="L1301" s="305" t="s">
        <v>1197</v>
      </c>
    </row>
    <row r="1302" spans="1:12" ht="45">
      <c r="A1302" s="274">
        <v>1299</v>
      </c>
      <c r="B1302" s="274" t="s">
        <v>3744</v>
      </c>
      <c r="C1302" s="274" t="s">
        <v>2867</v>
      </c>
      <c r="D1302" s="862" t="s">
        <v>3730</v>
      </c>
      <c r="E1302" s="1021">
        <v>22307.11</v>
      </c>
      <c r="F1302" s="862">
        <v>5343542</v>
      </c>
      <c r="G1302" s="862" t="s">
        <v>13021</v>
      </c>
      <c r="H1302" s="1022" t="s">
        <v>5966</v>
      </c>
      <c r="I1302" s="274" t="s">
        <v>9151</v>
      </c>
      <c r="J1302" s="274" t="s">
        <v>13022</v>
      </c>
      <c r="K1302" s="862" t="s">
        <v>1202</v>
      </c>
      <c r="L1302" s="862" t="s">
        <v>3319</v>
      </c>
    </row>
    <row r="1303" spans="1:12">
      <c r="A1303" s="1008">
        <v>1300</v>
      </c>
      <c r="B1303" s="1008" t="s">
        <v>13023</v>
      </c>
      <c r="C1303" s="1008" t="s">
        <v>2867</v>
      </c>
      <c r="D1303" s="305" t="s">
        <v>3721</v>
      </c>
      <c r="E1303" s="1019">
        <v>8175.97</v>
      </c>
      <c r="F1303" s="305">
        <v>5486238</v>
      </c>
      <c r="G1303" s="305" t="s">
        <v>13024</v>
      </c>
      <c r="H1303" s="1020" t="s">
        <v>2870</v>
      </c>
      <c r="I1303" s="1008" t="s">
        <v>9151</v>
      </c>
      <c r="J1303" s="1008" t="s">
        <v>13022</v>
      </c>
      <c r="K1303" s="305" t="s">
        <v>1173</v>
      </c>
      <c r="L1303" s="305" t="s">
        <v>3723</v>
      </c>
    </row>
    <row r="1304" spans="1:12">
      <c r="A1304" s="274">
        <v>1301</v>
      </c>
      <c r="B1304" s="274" t="s">
        <v>9149</v>
      </c>
      <c r="C1304" s="274" t="s">
        <v>12080</v>
      </c>
      <c r="D1304" s="862" t="s">
        <v>9150</v>
      </c>
      <c r="E1304" s="862">
        <v>203.18</v>
      </c>
      <c r="F1304" s="862">
        <v>5099005</v>
      </c>
      <c r="G1304" s="862" t="s">
        <v>6290</v>
      </c>
      <c r="H1304" s="1022" t="s">
        <v>2870</v>
      </c>
      <c r="I1304" s="274" t="s">
        <v>9151</v>
      </c>
      <c r="J1304" s="274" t="s">
        <v>9152</v>
      </c>
      <c r="K1304" s="862" t="s">
        <v>1759</v>
      </c>
      <c r="L1304" s="862" t="s">
        <v>2927</v>
      </c>
    </row>
    <row r="1305" spans="1:12">
      <c r="A1305" s="1008">
        <v>1302</v>
      </c>
      <c r="B1305" s="1008" t="s">
        <v>9153</v>
      </c>
      <c r="C1305" s="1008" t="s">
        <v>12080</v>
      </c>
      <c r="D1305" s="305" t="s">
        <v>9154</v>
      </c>
      <c r="E1305" s="305">
        <v>483.57</v>
      </c>
      <c r="F1305" s="305">
        <v>5099005</v>
      </c>
      <c r="G1305" s="305" t="s">
        <v>6290</v>
      </c>
      <c r="H1305" s="1020" t="s">
        <v>2870</v>
      </c>
      <c r="I1305" s="1008" t="s">
        <v>9151</v>
      </c>
      <c r="J1305" s="1008" t="s">
        <v>9152</v>
      </c>
      <c r="K1305" s="305" t="s">
        <v>1759</v>
      </c>
      <c r="L1305" s="305" t="s">
        <v>2927</v>
      </c>
    </row>
    <row r="1306" spans="1:12">
      <c r="A1306" s="274">
        <v>1303</v>
      </c>
      <c r="B1306" s="274" t="s">
        <v>9155</v>
      </c>
      <c r="C1306" s="274" t="s">
        <v>12080</v>
      </c>
      <c r="D1306" s="862" t="s">
        <v>5135</v>
      </c>
      <c r="E1306" s="862">
        <v>487.39</v>
      </c>
      <c r="F1306" s="862">
        <v>5415853</v>
      </c>
      <c r="G1306" s="862" t="s">
        <v>9156</v>
      </c>
      <c r="H1306" s="1022" t="s">
        <v>2870</v>
      </c>
      <c r="I1306" s="274" t="s">
        <v>9157</v>
      </c>
      <c r="J1306" s="274" t="s">
        <v>9158</v>
      </c>
      <c r="K1306" s="862" t="s">
        <v>1207</v>
      </c>
      <c r="L1306" s="862" t="s">
        <v>3059</v>
      </c>
    </row>
    <row r="1307" spans="1:12">
      <c r="A1307" s="1008">
        <v>1304</v>
      </c>
      <c r="B1307" s="1008" t="s">
        <v>13025</v>
      </c>
      <c r="C1307" s="1008" t="s">
        <v>12080</v>
      </c>
      <c r="D1307" s="305" t="s">
        <v>13026</v>
      </c>
      <c r="E1307" s="305">
        <v>31.12</v>
      </c>
      <c r="F1307" s="305">
        <v>5452112</v>
      </c>
      <c r="G1307" s="305" t="s">
        <v>13027</v>
      </c>
      <c r="H1307" s="1020" t="s">
        <v>2870</v>
      </c>
      <c r="I1307" s="1008" t="s">
        <v>9162</v>
      </c>
      <c r="J1307" s="1008" t="s">
        <v>9163</v>
      </c>
      <c r="K1307" s="305" t="s">
        <v>2022</v>
      </c>
      <c r="L1307" s="305" t="s">
        <v>3235</v>
      </c>
    </row>
    <row r="1308" spans="1:12">
      <c r="A1308" s="274">
        <v>1305</v>
      </c>
      <c r="B1308" s="274" t="s">
        <v>3746</v>
      </c>
      <c r="C1308" s="274" t="s">
        <v>2867</v>
      </c>
      <c r="D1308" s="862" t="s">
        <v>11568</v>
      </c>
      <c r="E1308" s="862">
        <v>701.48</v>
      </c>
      <c r="F1308" s="862">
        <v>2771799</v>
      </c>
      <c r="G1308" s="862" t="s">
        <v>3748</v>
      </c>
      <c r="H1308" s="1022" t="s">
        <v>2870</v>
      </c>
      <c r="I1308" s="274" t="s">
        <v>9162</v>
      </c>
      <c r="J1308" s="274" t="s">
        <v>13028</v>
      </c>
      <c r="K1308" s="862" t="s">
        <v>824</v>
      </c>
      <c r="L1308" s="862" t="s">
        <v>6469</v>
      </c>
    </row>
    <row r="1309" spans="1:12">
      <c r="A1309" s="1008">
        <v>1306</v>
      </c>
      <c r="B1309" s="1008" t="s">
        <v>9159</v>
      </c>
      <c r="C1309" s="1008" t="s">
        <v>12080</v>
      </c>
      <c r="D1309" s="305" t="s">
        <v>9160</v>
      </c>
      <c r="E1309" s="305">
        <v>95.64</v>
      </c>
      <c r="F1309" s="305">
        <v>2868679</v>
      </c>
      <c r="G1309" s="305" t="s">
        <v>9161</v>
      </c>
      <c r="H1309" s="1020" t="s">
        <v>2870</v>
      </c>
      <c r="I1309" s="1008" t="s">
        <v>9162</v>
      </c>
      <c r="J1309" s="1008" t="s">
        <v>9163</v>
      </c>
      <c r="K1309" s="305" t="s">
        <v>1239</v>
      </c>
      <c r="L1309" s="305" t="s">
        <v>3002</v>
      </c>
    </row>
    <row r="1310" spans="1:12" ht="45">
      <c r="A1310" s="274">
        <v>1307</v>
      </c>
      <c r="B1310" s="274" t="s">
        <v>9164</v>
      </c>
      <c r="C1310" s="274" t="s">
        <v>12080</v>
      </c>
      <c r="D1310" s="862" t="s">
        <v>9165</v>
      </c>
      <c r="E1310" s="862">
        <v>166.7</v>
      </c>
      <c r="F1310" s="862">
        <v>5234522</v>
      </c>
      <c r="G1310" s="862" t="s">
        <v>9166</v>
      </c>
      <c r="H1310" s="1022" t="s">
        <v>5966</v>
      </c>
      <c r="I1310" s="274" t="s">
        <v>9167</v>
      </c>
      <c r="J1310" s="274" t="s">
        <v>9168</v>
      </c>
      <c r="K1310" s="862" t="s">
        <v>1202</v>
      </c>
      <c r="L1310" s="862" t="s">
        <v>3006</v>
      </c>
    </row>
    <row r="1311" spans="1:12" ht="45">
      <c r="A1311" s="1008">
        <v>1308</v>
      </c>
      <c r="B1311" s="1008" t="s">
        <v>9169</v>
      </c>
      <c r="C1311" s="1008" t="s">
        <v>12080</v>
      </c>
      <c r="D1311" s="305" t="s">
        <v>7763</v>
      </c>
      <c r="E1311" s="305">
        <v>541.52</v>
      </c>
      <c r="F1311" s="305">
        <v>2724146</v>
      </c>
      <c r="G1311" s="305" t="s">
        <v>7764</v>
      </c>
      <c r="H1311" s="1020" t="s">
        <v>5966</v>
      </c>
      <c r="I1311" s="1008" t="s">
        <v>9170</v>
      </c>
      <c r="J1311" s="1008" t="s">
        <v>9171</v>
      </c>
      <c r="K1311" s="305" t="s">
        <v>1759</v>
      </c>
      <c r="L1311" s="305" t="s">
        <v>3162</v>
      </c>
    </row>
    <row r="1312" spans="1:12" ht="45">
      <c r="A1312" s="274">
        <v>1309</v>
      </c>
      <c r="B1312" s="274" t="s">
        <v>9172</v>
      </c>
      <c r="C1312" s="274" t="s">
        <v>12080</v>
      </c>
      <c r="D1312" s="862" t="s">
        <v>9173</v>
      </c>
      <c r="E1312" s="862">
        <v>424.89</v>
      </c>
      <c r="F1312" s="862">
        <v>2724146</v>
      </c>
      <c r="G1312" s="862" t="s">
        <v>7764</v>
      </c>
      <c r="H1312" s="1022" t="s">
        <v>5966</v>
      </c>
      <c r="I1312" s="274" t="s">
        <v>9170</v>
      </c>
      <c r="J1312" s="274" t="s">
        <v>9171</v>
      </c>
      <c r="K1312" s="862" t="s">
        <v>1759</v>
      </c>
      <c r="L1312" s="862" t="s">
        <v>3162</v>
      </c>
    </row>
    <row r="1313" spans="1:12">
      <c r="A1313" s="1008">
        <v>1310</v>
      </c>
      <c r="B1313" s="1008" t="s">
        <v>9174</v>
      </c>
      <c r="C1313" s="1008" t="s">
        <v>12080</v>
      </c>
      <c r="D1313" s="305" t="s">
        <v>9175</v>
      </c>
      <c r="E1313" s="305">
        <v>114.43</v>
      </c>
      <c r="F1313" s="305">
        <v>5012821</v>
      </c>
      <c r="G1313" s="305" t="s">
        <v>9176</v>
      </c>
      <c r="H1313" s="1020" t="s">
        <v>2870</v>
      </c>
      <c r="I1313" s="1008" t="s">
        <v>9177</v>
      </c>
      <c r="J1313" s="1008" t="s">
        <v>9178</v>
      </c>
      <c r="K1313" s="305" t="s">
        <v>824</v>
      </c>
      <c r="L1313" s="305" t="s">
        <v>3195</v>
      </c>
    </row>
    <row r="1314" spans="1:12" ht="45">
      <c r="A1314" s="274">
        <v>1311</v>
      </c>
      <c r="B1314" s="274" t="s">
        <v>9179</v>
      </c>
      <c r="C1314" s="274" t="s">
        <v>12080</v>
      </c>
      <c r="D1314" s="862" t="s">
        <v>9180</v>
      </c>
      <c r="E1314" s="1021">
        <v>1171.21</v>
      </c>
      <c r="F1314" s="862">
        <v>5403766</v>
      </c>
      <c r="G1314" s="862" t="e">
        <v>#N/A</v>
      </c>
      <c r="H1314" s="1022" t="s">
        <v>5966</v>
      </c>
      <c r="I1314" s="274" t="s">
        <v>9181</v>
      </c>
      <c r="J1314" s="274" t="s">
        <v>9182</v>
      </c>
      <c r="K1314" s="862" t="s">
        <v>1202</v>
      </c>
      <c r="L1314" s="862" t="s">
        <v>3268</v>
      </c>
    </row>
    <row r="1315" spans="1:12">
      <c r="A1315" s="1008">
        <v>1312</v>
      </c>
      <c r="B1315" s="1008" t="s">
        <v>9183</v>
      </c>
      <c r="C1315" s="1008" t="s">
        <v>12080</v>
      </c>
      <c r="D1315" s="305" t="s">
        <v>9184</v>
      </c>
      <c r="E1315" s="1019">
        <v>10541.01</v>
      </c>
      <c r="F1315" s="305">
        <v>2668548</v>
      </c>
      <c r="G1315" s="305" t="s">
        <v>7297</v>
      </c>
      <c r="H1315" s="1020" t="s">
        <v>2870</v>
      </c>
      <c r="I1315" s="1008" t="s">
        <v>9185</v>
      </c>
      <c r="J1315" s="1008" t="s">
        <v>9186</v>
      </c>
      <c r="K1315" s="305" t="s">
        <v>1759</v>
      </c>
      <c r="L1315" s="305" t="s">
        <v>9187</v>
      </c>
    </row>
    <row r="1316" spans="1:12">
      <c r="A1316" s="274">
        <v>1313</v>
      </c>
      <c r="B1316" s="274" t="s">
        <v>9188</v>
      </c>
      <c r="C1316" s="274" t="s">
        <v>12080</v>
      </c>
      <c r="D1316" s="862" t="s">
        <v>9189</v>
      </c>
      <c r="E1316" s="862">
        <v>40.76</v>
      </c>
      <c r="F1316" s="862">
        <v>2688123</v>
      </c>
      <c r="G1316" s="862" t="s">
        <v>9190</v>
      </c>
      <c r="H1316" s="1022" t="s">
        <v>2870</v>
      </c>
      <c r="I1316" s="274" t="s">
        <v>9185</v>
      </c>
      <c r="J1316" s="274" t="s">
        <v>9186</v>
      </c>
      <c r="K1316" s="862" t="s">
        <v>2022</v>
      </c>
      <c r="L1316" s="862" t="s">
        <v>3235</v>
      </c>
    </row>
    <row r="1317" spans="1:12" ht="24">
      <c r="A1317" s="1008">
        <v>1314</v>
      </c>
      <c r="B1317" s="1008" t="s">
        <v>3750</v>
      </c>
      <c r="C1317" s="1008" t="s">
        <v>2867</v>
      </c>
      <c r="D1317" s="305" t="s">
        <v>3751</v>
      </c>
      <c r="E1317" s="1019">
        <v>11371.77</v>
      </c>
      <c r="F1317" s="305">
        <v>5057043</v>
      </c>
      <c r="G1317" s="305" t="s">
        <v>3641</v>
      </c>
      <c r="H1317" s="1020" t="s">
        <v>2870</v>
      </c>
      <c r="I1317" s="1008" t="s">
        <v>9185</v>
      </c>
      <c r="J1317" s="1008" t="s">
        <v>13029</v>
      </c>
      <c r="K1317" s="305" t="s">
        <v>1202</v>
      </c>
      <c r="L1317" s="305" t="s">
        <v>1260</v>
      </c>
    </row>
    <row r="1318" spans="1:12" ht="24">
      <c r="A1318" s="274">
        <v>1315</v>
      </c>
      <c r="B1318" s="274" t="s">
        <v>3752</v>
      </c>
      <c r="C1318" s="274" t="s">
        <v>2867</v>
      </c>
      <c r="D1318" s="862" t="s">
        <v>3753</v>
      </c>
      <c r="E1318" s="1021">
        <v>2081.96</v>
      </c>
      <c r="F1318" s="862">
        <v>5210402</v>
      </c>
      <c r="G1318" s="862" t="s">
        <v>11781</v>
      </c>
      <c r="H1318" s="862" t="s">
        <v>5872</v>
      </c>
      <c r="I1318" s="274" t="s">
        <v>13030</v>
      </c>
      <c r="J1318" s="274" t="s">
        <v>13031</v>
      </c>
      <c r="K1318" s="862" t="s">
        <v>1265</v>
      </c>
      <c r="L1318" s="862" t="s">
        <v>3755</v>
      </c>
    </row>
    <row r="1319" spans="1:12">
      <c r="A1319" s="1008">
        <v>1316</v>
      </c>
      <c r="B1319" s="1008" t="s">
        <v>3758</v>
      </c>
      <c r="C1319" s="1008" t="s">
        <v>2867</v>
      </c>
      <c r="D1319" s="305" t="s">
        <v>3759</v>
      </c>
      <c r="E1319" s="1019">
        <v>4273.6000000000004</v>
      </c>
      <c r="F1319" s="305">
        <v>5359384</v>
      </c>
      <c r="G1319" s="305" t="s">
        <v>13032</v>
      </c>
      <c r="H1319" s="1020" t="s">
        <v>2870</v>
      </c>
      <c r="I1319" s="1008" t="s">
        <v>13033</v>
      </c>
      <c r="J1319" s="1008" t="s">
        <v>13034</v>
      </c>
      <c r="K1319" s="305" t="s">
        <v>1759</v>
      </c>
      <c r="L1319" s="305" t="s">
        <v>3028</v>
      </c>
    </row>
    <row r="1320" spans="1:12">
      <c r="A1320" s="274">
        <v>1317</v>
      </c>
      <c r="B1320" s="274" t="s">
        <v>3756</v>
      </c>
      <c r="C1320" s="274" t="s">
        <v>2867</v>
      </c>
      <c r="D1320" s="862" t="s">
        <v>3757</v>
      </c>
      <c r="E1320" s="862">
        <v>123.83</v>
      </c>
      <c r="F1320" s="862">
        <v>2771799</v>
      </c>
      <c r="G1320" s="862" t="s">
        <v>3748</v>
      </c>
      <c r="H1320" s="1022" t="s">
        <v>2870</v>
      </c>
      <c r="I1320" s="274" t="s">
        <v>13033</v>
      </c>
      <c r="J1320" s="274" t="s">
        <v>13034</v>
      </c>
      <c r="K1320" s="862" t="s">
        <v>824</v>
      </c>
      <c r="L1320" s="862" t="s">
        <v>3273</v>
      </c>
    </row>
    <row r="1321" spans="1:12">
      <c r="A1321" s="1008">
        <v>1318</v>
      </c>
      <c r="B1321" s="1008" t="s">
        <v>3761</v>
      </c>
      <c r="C1321" s="1008" t="s">
        <v>2867</v>
      </c>
      <c r="D1321" s="305" t="s">
        <v>3762</v>
      </c>
      <c r="E1321" s="1019">
        <v>5059.1099999999997</v>
      </c>
      <c r="F1321" s="305">
        <v>5545323</v>
      </c>
      <c r="G1321" s="305" t="s">
        <v>3763</v>
      </c>
      <c r="H1321" s="1020" t="s">
        <v>2870</v>
      </c>
      <c r="I1321" s="1008" t="s">
        <v>13035</v>
      </c>
      <c r="J1321" s="1008" t="s">
        <v>13036</v>
      </c>
      <c r="K1321" s="305" t="s">
        <v>1207</v>
      </c>
      <c r="L1321" s="305" t="s">
        <v>3022</v>
      </c>
    </row>
    <row r="1322" spans="1:12" ht="24">
      <c r="A1322" s="274">
        <v>1319</v>
      </c>
      <c r="B1322" s="274" t="s">
        <v>9191</v>
      </c>
      <c r="C1322" s="274" t="s">
        <v>12080</v>
      </c>
      <c r="D1322" s="862" t="s">
        <v>9192</v>
      </c>
      <c r="E1322" s="862">
        <v>206.5</v>
      </c>
      <c r="F1322" s="862">
        <v>5041589</v>
      </c>
      <c r="G1322" s="862" t="s">
        <v>9193</v>
      </c>
      <c r="H1322" s="862" t="s">
        <v>5872</v>
      </c>
      <c r="I1322" s="274" t="s">
        <v>9194</v>
      </c>
      <c r="J1322" s="274" t="s">
        <v>9195</v>
      </c>
      <c r="K1322" s="862" t="s">
        <v>2022</v>
      </c>
      <c r="L1322" s="862" t="s">
        <v>2903</v>
      </c>
    </row>
    <row r="1323" spans="1:12" ht="45">
      <c r="A1323" s="1008">
        <v>1320</v>
      </c>
      <c r="B1323" s="1008" t="s">
        <v>9196</v>
      </c>
      <c r="C1323" s="1008" t="s">
        <v>12080</v>
      </c>
      <c r="D1323" s="305" t="s">
        <v>9197</v>
      </c>
      <c r="E1323" s="305">
        <v>354.67</v>
      </c>
      <c r="F1323" s="305">
        <v>5872006</v>
      </c>
      <c r="G1323" s="305" t="s">
        <v>9198</v>
      </c>
      <c r="H1323" s="1020" t="s">
        <v>5966</v>
      </c>
      <c r="I1323" s="1008" t="s">
        <v>9199</v>
      </c>
      <c r="J1323" s="1008" t="s">
        <v>9200</v>
      </c>
      <c r="K1323" s="305" t="s">
        <v>1202</v>
      </c>
      <c r="L1323" s="305" t="s">
        <v>3268</v>
      </c>
    </row>
    <row r="1324" spans="1:12">
      <c r="A1324" s="274">
        <v>1321</v>
      </c>
      <c r="B1324" s="274" t="s">
        <v>3764</v>
      </c>
      <c r="C1324" s="274" t="s">
        <v>2867</v>
      </c>
      <c r="D1324" s="862" t="s">
        <v>3765</v>
      </c>
      <c r="E1324" s="1021">
        <v>1081.8900000000001</v>
      </c>
      <c r="F1324" s="862">
        <v>5194997</v>
      </c>
      <c r="G1324" s="862" t="s">
        <v>13037</v>
      </c>
      <c r="H1324" s="1022" t="s">
        <v>2870</v>
      </c>
      <c r="I1324" s="274" t="s">
        <v>13038</v>
      </c>
      <c r="J1324" s="274" t="s">
        <v>13039</v>
      </c>
      <c r="K1324" s="862" t="s">
        <v>1202</v>
      </c>
      <c r="L1324" s="862" t="s">
        <v>3175</v>
      </c>
    </row>
    <row r="1325" spans="1:12" ht="24">
      <c r="A1325" s="1008">
        <v>1322</v>
      </c>
      <c r="B1325" s="1008" t="s">
        <v>9201</v>
      </c>
      <c r="C1325" s="1008" t="s">
        <v>12080</v>
      </c>
      <c r="D1325" s="305" t="s">
        <v>9202</v>
      </c>
      <c r="E1325" s="305">
        <v>98.5</v>
      </c>
      <c r="F1325" s="305">
        <v>2855267</v>
      </c>
      <c r="G1325" s="305" t="s">
        <v>9203</v>
      </c>
      <c r="H1325" s="1020" t="s">
        <v>2870</v>
      </c>
      <c r="I1325" s="1008" t="s">
        <v>9204</v>
      </c>
      <c r="J1325" s="1008" t="s">
        <v>9205</v>
      </c>
      <c r="K1325" s="305" t="s">
        <v>2058</v>
      </c>
      <c r="L1325" s="305" t="s">
        <v>1197</v>
      </c>
    </row>
    <row r="1326" spans="1:12">
      <c r="A1326" s="274">
        <v>1323</v>
      </c>
      <c r="B1326" s="274" t="s">
        <v>9206</v>
      </c>
      <c r="C1326" s="274" t="s">
        <v>12080</v>
      </c>
      <c r="D1326" s="862" t="s">
        <v>9207</v>
      </c>
      <c r="E1326" s="862">
        <v>227.64</v>
      </c>
      <c r="F1326" s="862">
        <v>5152542</v>
      </c>
      <c r="G1326" s="862" t="s">
        <v>9208</v>
      </c>
      <c r="H1326" s="1022" t="s">
        <v>2870</v>
      </c>
      <c r="I1326" s="274" t="s">
        <v>9204</v>
      </c>
      <c r="J1326" s="274" t="s">
        <v>9205</v>
      </c>
      <c r="K1326" s="862" t="s">
        <v>2022</v>
      </c>
      <c r="L1326" s="862" t="s">
        <v>2969</v>
      </c>
    </row>
    <row r="1327" spans="1:12" ht="24">
      <c r="A1327" s="1008">
        <v>1324</v>
      </c>
      <c r="B1327" s="1008" t="s">
        <v>9209</v>
      </c>
      <c r="C1327" s="1008" t="s">
        <v>12080</v>
      </c>
      <c r="D1327" s="305" t="s">
        <v>9210</v>
      </c>
      <c r="E1327" s="305">
        <v>404.98</v>
      </c>
      <c r="F1327" s="305">
        <v>5111676</v>
      </c>
      <c r="G1327" s="305" t="s">
        <v>9211</v>
      </c>
      <c r="H1327" s="1020" t="s">
        <v>2870</v>
      </c>
      <c r="I1327" s="1008" t="s">
        <v>9212</v>
      </c>
      <c r="J1327" s="1008" t="s">
        <v>9213</v>
      </c>
      <c r="K1327" s="305" t="s">
        <v>1207</v>
      </c>
      <c r="L1327" s="305" t="s">
        <v>4811</v>
      </c>
    </row>
    <row r="1328" spans="1:12">
      <c r="A1328" s="274">
        <v>1325</v>
      </c>
      <c r="B1328" s="274" t="s">
        <v>3767</v>
      </c>
      <c r="C1328" s="274" t="s">
        <v>2867</v>
      </c>
      <c r="D1328" s="862" t="s">
        <v>3768</v>
      </c>
      <c r="E1328" s="1021">
        <v>14835.42</v>
      </c>
      <c r="F1328" s="862">
        <v>5133351</v>
      </c>
      <c r="G1328" s="862" t="s">
        <v>13040</v>
      </c>
      <c r="H1328" s="1022" t="s">
        <v>2870</v>
      </c>
      <c r="I1328" s="274" t="s">
        <v>9212</v>
      </c>
      <c r="J1328" s="274" t="s">
        <v>13041</v>
      </c>
      <c r="K1328" s="862" t="s">
        <v>1179</v>
      </c>
      <c r="L1328" s="862" t="s">
        <v>3486</v>
      </c>
    </row>
    <row r="1329" spans="1:12">
      <c r="A1329" s="1008">
        <v>1326</v>
      </c>
      <c r="B1329" s="1008" t="s">
        <v>3770</v>
      </c>
      <c r="C1329" s="1008" t="s">
        <v>2867</v>
      </c>
      <c r="D1329" s="305" t="s">
        <v>3771</v>
      </c>
      <c r="E1329" s="305">
        <v>939.49</v>
      </c>
      <c r="F1329" s="305">
        <v>5163803</v>
      </c>
      <c r="G1329" s="305" t="s">
        <v>13042</v>
      </c>
      <c r="H1329" s="1020" t="s">
        <v>2870</v>
      </c>
      <c r="I1329" s="1008" t="s">
        <v>13043</v>
      </c>
      <c r="J1329" s="1008" t="s">
        <v>13044</v>
      </c>
      <c r="K1329" s="305" t="s">
        <v>1250</v>
      </c>
      <c r="L1329" s="305" t="s">
        <v>3271</v>
      </c>
    </row>
    <row r="1330" spans="1:12">
      <c r="A1330" s="274">
        <v>1327</v>
      </c>
      <c r="B1330" s="274" t="s">
        <v>3773</v>
      </c>
      <c r="C1330" s="274" t="s">
        <v>2867</v>
      </c>
      <c r="D1330" s="862" t="s">
        <v>3774</v>
      </c>
      <c r="E1330" s="862">
        <v>542.30999999999995</v>
      </c>
      <c r="F1330" s="862">
        <v>5136512</v>
      </c>
      <c r="G1330" s="862" t="s">
        <v>13045</v>
      </c>
      <c r="H1330" s="1022" t="s">
        <v>2870</v>
      </c>
      <c r="I1330" s="274" t="s">
        <v>13046</v>
      </c>
      <c r="J1330" s="274" t="s">
        <v>13047</v>
      </c>
      <c r="K1330" s="862" t="s">
        <v>1207</v>
      </c>
      <c r="L1330" s="862" t="s">
        <v>1184</v>
      </c>
    </row>
    <row r="1331" spans="1:12" ht="45">
      <c r="A1331" s="1008">
        <v>1328</v>
      </c>
      <c r="B1331" s="1008" t="s">
        <v>9219</v>
      </c>
      <c r="C1331" s="1008" t="s">
        <v>12080</v>
      </c>
      <c r="D1331" s="305" t="s">
        <v>9220</v>
      </c>
      <c r="E1331" s="1019">
        <v>1835.25</v>
      </c>
      <c r="F1331" s="305">
        <v>5050138</v>
      </c>
      <c r="G1331" s="305" t="s">
        <v>9221</v>
      </c>
      <c r="H1331" s="1020" t="s">
        <v>5966</v>
      </c>
      <c r="I1331" s="1008" t="s">
        <v>9217</v>
      </c>
      <c r="J1331" s="1008" t="s">
        <v>9218</v>
      </c>
      <c r="K1331" s="305" t="s">
        <v>1202</v>
      </c>
      <c r="L1331" s="305" t="s">
        <v>3728</v>
      </c>
    </row>
    <row r="1332" spans="1:12">
      <c r="A1332" s="274">
        <v>1329</v>
      </c>
      <c r="B1332" s="274" t="s">
        <v>9214</v>
      </c>
      <c r="C1332" s="274" t="s">
        <v>12080</v>
      </c>
      <c r="D1332" s="862" t="s">
        <v>9215</v>
      </c>
      <c r="E1332" s="862">
        <v>379.25</v>
      </c>
      <c r="F1332" s="862">
        <v>5222443</v>
      </c>
      <c r="G1332" s="862" t="s">
        <v>9216</v>
      </c>
      <c r="H1332" s="1022" t="s">
        <v>2870</v>
      </c>
      <c r="I1332" s="274" t="s">
        <v>9217</v>
      </c>
      <c r="J1332" s="274" t="s">
        <v>9218</v>
      </c>
      <c r="K1332" s="862" t="s">
        <v>1202</v>
      </c>
      <c r="L1332" s="862" t="s">
        <v>3006</v>
      </c>
    </row>
    <row r="1333" spans="1:12" ht="24">
      <c r="A1333" s="1008">
        <v>1330</v>
      </c>
      <c r="B1333" s="1008" t="s">
        <v>9222</v>
      </c>
      <c r="C1333" s="1008" t="s">
        <v>12080</v>
      </c>
      <c r="D1333" s="305" t="s">
        <v>9223</v>
      </c>
      <c r="E1333" s="305">
        <v>523.64</v>
      </c>
      <c r="F1333" s="305">
        <v>2036347</v>
      </c>
      <c r="G1333" s="305" t="s">
        <v>9224</v>
      </c>
      <c r="H1333" s="1020" t="s">
        <v>2870</v>
      </c>
      <c r="I1333" s="1008" t="s">
        <v>9225</v>
      </c>
      <c r="J1333" s="1008" t="s">
        <v>9226</v>
      </c>
      <c r="K1333" s="305" t="s">
        <v>9227</v>
      </c>
      <c r="L1333" s="305" t="s">
        <v>5094</v>
      </c>
    </row>
    <row r="1334" spans="1:12" ht="45">
      <c r="A1334" s="274">
        <v>1331</v>
      </c>
      <c r="B1334" s="274" t="s">
        <v>13048</v>
      </c>
      <c r="C1334" s="274" t="s">
        <v>2867</v>
      </c>
      <c r="D1334" s="862" t="s">
        <v>13049</v>
      </c>
      <c r="E1334" s="1021">
        <v>9235.69</v>
      </c>
      <c r="F1334" s="862">
        <v>5005698</v>
      </c>
      <c r="G1334" s="862" t="s">
        <v>13050</v>
      </c>
      <c r="H1334" s="1022" t="s">
        <v>5966</v>
      </c>
      <c r="I1334" s="274" t="s">
        <v>13051</v>
      </c>
      <c r="J1334" s="274" t="s">
        <v>13052</v>
      </c>
      <c r="K1334" s="862" t="s">
        <v>1265</v>
      </c>
      <c r="L1334" s="862" t="s">
        <v>13053</v>
      </c>
    </row>
    <row r="1335" spans="1:12" ht="45">
      <c r="A1335" s="1008">
        <v>1332</v>
      </c>
      <c r="B1335" s="1008" t="s">
        <v>3776</v>
      </c>
      <c r="C1335" s="1008" t="s">
        <v>2867</v>
      </c>
      <c r="D1335" s="305" t="s">
        <v>3777</v>
      </c>
      <c r="E1335" s="305">
        <v>56.75</v>
      </c>
      <c r="F1335" s="305">
        <v>2737221</v>
      </c>
      <c r="G1335" s="305" t="s">
        <v>9775</v>
      </c>
      <c r="H1335" s="1020" t="s">
        <v>5966</v>
      </c>
      <c r="I1335" s="1008" t="s">
        <v>13051</v>
      </c>
      <c r="J1335" s="1008" t="s">
        <v>13052</v>
      </c>
      <c r="K1335" s="305" t="s">
        <v>1239</v>
      </c>
      <c r="L1335" s="305" t="s">
        <v>3610</v>
      </c>
    </row>
    <row r="1336" spans="1:12">
      <c r="A1336" s="274">
        <v>1333</v>
      </c>
      <c r="B1336" s="274" t="s">
        <v>3779</v>
      </c>
      <c r="C1336" s="274" t="s">
        <v>2867</v>
      </c>
      <c r="D1336" s="862" t="s">
        <v>3780</v>
      </c>
      <c r="E1336" s="862">
        <v>144.16999999999999</v>
      </c>
      <c r="F1336" s="862">
        <v>5291364</v>
      </c>
      <c r="G1336" s="862" t="s">
        <v>3781</v>
      </c>
      <c r="H1336" s="1022" t="s">
        <v>2870</v>
      </c>
      <c r="I1336" s="274" t="s">
        <v>13054</v>
      </c>
      <c r="J1336" s="274" t="s">
        <v>13055</v>
      </c>
      <c r="K1336" s="862" t="s">
        <v>1179</v>
      </c>
      <c r="L1336" s="862" t="s">
        <v>3782</v>
      </c>
    </row>
    <row r="1337" spans="1:12">
      <c r="A1337" s="1008">
        <v>1334</v>
      </c>
      <c r="B1337" s="1008" t="s">
        <v>9232</v>
      </c>
      <c r="C1337" s="1008" t="s">
        <v>12080</v>
      </c>
      <c r="D1337" s="305" t="s">
        <v>9233</v>
      </c>
      <c r="E1337" s="305">
        <v>78.67</v>
      </c>
      <c r="F1337" s="305">
        <v>5081416</v>
      </c>
      <c r="G1337" s="305" t="s">
        <v>2981</v>
      </c>
      <c r="H1337" s="1020" t="s">
        <v>2870</v>
      </c>
      <c r="I1337" s="1008" t="s">
        <v>9230</v>
      </c>
      <c r="J1337" s="1008" t="s">
        <v>9234</v>
      </c>
      <c r="K1337" s="305" t="s">
        <v>1234</v>
      </c>
      <c r="L1337" s="305" t="s">
        <v>2982</v>
      </c>
    </row>
    <row r="1338" spans="1:12">
      <c r="A1338" s="274">
        <v>1335</v>
      </c>
      <c r="B1338" s="274" t="s">
        <v>9235</v>
      </c>
      <c r="C1338" s="274" t="s">
        <v>12080</v>
      </c>
      <c r="D1338" s="862" t="s">
        <v>9236</v>
      </c>
      <c r="E1338" s="862">
        <v>397.93</v>
      </c>
      <c r="F1338" s="862">
        <v>5084024</v>
      </c>
      <c r="G1338" s="862" t="s">
        <v>9237</v>
      </c>
      <c r="H1338" s="1022" t="s">
        <v>2870</v>
      </c>
      <c r="I1338" s="274" t="s">
        <v>9238</v>
      </c>
      <c r="J1338" s="274" t="s">
        <v>9239</v>
      </c>
      <c r="K1338" s="862" t="s">
        <v>1202</v>
      </c>
      <c r="L1338" s="862" t="s">
        <v>12099</v>
      </c>
    </row>
    <row r="1339" spans="1:12" ht="24">
      <c r="A1339" s="1008">
        <v>1336</v>
      </c>
      <c r="B1339" s="1008" t="s">
        <v>3783</v>
      </c>
      <c r="C1339" s="1008" t="s">
        <v>2867</v>
      </c>
      <c r="D1339" s="305" t="s">
        <v>3679</v>
      </c>
      <c r="E1339" s="1019">
        <v>1407.59</v>
      </c>
      <c r="F1339" s="305">
        <v>5322448</v>
      </c>
      <c r="G1339" s="305" t="s">
        <v>3784</v>
      </c>
      <c r="H1339" s="305" t="s">
        <v>5872</v>
      </c>
      <c r="I1339" s="1008" t="s">
        <v>13056</v>
      </c>
      <c r="J1339" s="1008" t="s">
        <v>12443</v>
      </c>
      <c r="K1339" s="305" t="s">
        <v>1213</v>
      </c>
      <c r="L1339" s="305" t="s">
        <v>3785</v>
      </c>
    </row>
    <row r="1340" spans="1:12" ht="45">
      <c r="A1340" s="274">
        <v>1337</v>
      </c>
      <c r="B1340" s="274" t="s">
        <v>9245</v>
      </c>
      <c r="C1340" s="274" t="s">
        <v>12080</v>
      </c>
      <c r="D1340" s="862" t="s">
        <v>7967</v>
      </c>
      <c r="E1340" s="862">
        <v>469.83</v>
      </c>
      <c r="F1340" s="862">
        <v>5122392</v>
      </c>
      <c r="G1340" s="862" t="s">
        <v>6729</v>
      </c>
      <c r="H1340" s="1022" t="s">
        <v>5966</v>
      </c>
      <c r="I1340" s="274" t="s">
        <v>9243</v>
      </c>
      <c r="J1340" s="274" t="s">
        <v>9244</v>
      </c>
      <c r="K1340" s="862" t="s">
        <v>1234</v>
      </c>
      <c r="L1340" s="862" t="s">
        <v>2982</v>
      </c>
    </row>
    <row r="1341" spans="1:12">
      <c r="A1341" s="1008">
        <v>1338</v>
      </c>
      <c r="B1341" s="1008" t="s">
        <v>9240</v>
      </c>
      <c r="C1341" s="1008" t="s">
        <v>12080</v>
      </c>
      <c r="D1341" s="305" t="s">
        <v>9241</v>
      </c>
      <c r="E1341" s="1019">
        <v>1684.89</v>
      </c>
      <c r="F1341" s="305">
        <v>5010896</v>
      </c>
      <c r="G1341" s="305" t="s">
        <v>9242</v>
      </c>
      <c r="H1341" s="1020" t="s">
        <v>2870</v>
      </c>
      <c r="I1341" s="1008" t="s">
        <v>9243</v>
      </c>
      <c r="J1341" s="1008" t="s">
        <v>9244</v>
      </c>
      <c r="K1341" s="305" t="s">
        <v>1179</v>
      </c>
      <c r="L1341" s="305" t="s">
        <v>3782</v>
      </c>
    </row>
    <row r="1342" spans="1:12">
      <c r="A1342" s="274">
        <v>1339</v>
      </c>
      <c r="B1342" s="274" t="s">
        <v>3786</v>
      </c>
      <c r="C1342" s="274" t="s">
        <v>2867</v>
      </c>
      <c r="D1342" s="862" t="s">
        <v>3787</v>
      </c>
      <c r="E1342" s="862">
        <v>100.88</v>
      </c>
      <c r="F1342" s="862">
        <v>5991625</v>
      </c>
      <c r="G1342" s="862" t="s">
        <v>3788</v>
      </c>
      <c r="H1342" s="1022" t="s">
        <v>2870</v>
      </c>
      <c r="I1342" s="274" t="s">
        <v>13057</v>
      </c>
      <c r="J1342" s="274" t="s">
        <v>13058</v>
      </c>
      <c r="K1342" s="862" t="s">
        <v>1202</v>
      </c>
      <c r="L1342" s="862" t="s">
        <v>3006</v>
      </c>
    </row>
    <row r="1343" spans="1:12">
      <c r="A1343" s="1008">
        <v>1340</v>
      </c>
      <c r="B1343" s="1008" t="s">
        <v>3789</v>
      </c>
      <c r="C1343" s="1008" t="s">
        <v>2867</v>
      </c>
      <c r="D1343" s="305" t="s">
        <v>3790</v>
      </c>
      <c r="E1343" s="305">
        <v>156.37</v>
      </c>
      <c r="F1343" s="305">
        <v>5467268</v>
      </c>
      <c r="G1343" s="305" t="s">
        <v>9845</v>
      </c>
      <c r="H1343" s="1020" t="s">
        <v>2870</v>
      </c>
      <c r="I1343" s="1008" t="s">
        <v>13059</v>
      </c>
      <c r="J1343" s="1008" t="s">
        <v>13060</v>
      </c>
      <c r="K1343" s="305" t="s">
        <v>1239</v>
      </c>
      <c r="L1343" s="305" t="s">
        <v>5899</v>
      </c>
    </row>
    <row r="1344" spans="1:12">
      <c r="A1344" s="274">
        <v>1341</v>
      </c>
      <c r="B1344" s="274" t="s">
        <v>3794</v>
      </c>
      <c r="C1344" s="274" t="s">
        <v>2867</v>
      </c>
      <c r="D1344" s="862" t="s">
        <v>3795</v>
      </c>
      <c r="E1344" s="1021">
        <v>1758.53</v>
      </c>
      <c r="F1344" s="862">
        <v>5517893</v>
      </c>
      <c r="G1344" s="862" t="s">
        <v>11745</v>
      </c>
      <c r="H1344" s="1022" t="s">
        <v>2870</v>
      </c>
      <c r="I1344" s="274" t="s">
        <v>13061</v>
      </c>
      <c r="J1344" s="274" t="s">
        <v>13062</v>
      </c>
      <c r="K1344" s="862" t="s">
        <v>1184</v>
      </c>
      <c r="L1344" s="862" t="s">
        <v>12096</v>
      </c>
    </row>
    <row r="1345" spans="1:12">
      <c r="A1345" s="1008">
        <v>1342</v>
      </c>
      <c r="B1345" s="1008" t="s">
        <v>3797</v>
      </c>
      <c r="C1345" s="1008" t="s">
        <v>2867</v>
      </c>
      <c r="D1345" s="305" t="s">
        <v>3212</v>
      </c>
      <c r="E1345" s="305">
        <v>55.92</v>
      </c>
      <c r="F1345" s="305">
        <v>2824582</v>
      </c>
      <c r="G1345" s="305" t="s">
        <v>3798</v>
      </c>
      <c r="H1345" s="1020" t="s">
        <v>2870</v>
      </c>
      <c r="I1345" s="1008" t="s">
        <v>13061</v>
      </c>
      <c r="J1345" s="1008" t="s">
        <v>13063</v>
      </c>
      <c r="K1345" s="305" t="s">
        <v>1184</v>
      </c>
      <c r="L1345" s="305" t="s">
        <v>12096</v>
      </c>
    </row>
    <row r="1346" spans="1:12">
      <c r="A1346" s="274">
        <v>1343</v>
      </c>
      <c r="B1346" s="274" t="s">
        <v>13064</v>
      </c>
      <c r="C1346" s="274" t="s">
        <v>2867</v>
      </c>
      <c r="D1346" s="862" t="s">
        <v>3795</v>
      </c>
      <c r="E1346" s="1021">
        <v>1595.3</v>
      </c>
      <c r="F1346" s="862">
        <v>5517893</v>
      </c>
      <c r="G1346" s="862" t="s">
        <v>11745</v>
      </c>
      <c r="H1346" s="1022" t="s">
        <v>2870</v>
      </c>
      <c r="I1346" s="274" t="s">
        <v>13061</v>
      </c>
      <c r="J1346" s="274" t="s">
        <v>13062</v>
      </c>
      <c r="K1346" s="862" t="s">
        <v>1184</v>
      </c>
      <c r="L1346" s="862" t="s">
        <v>12096</v>
      </c>
    </row>
    <row r="1347" spans="1:12">
      <c r="A1347" s="1008">
        <v>1344</v>
      </c>
      <c r="B1347" s="1008" t="s">
        <v>3791</v>
      </c>
      <c r="C1347" s="1008" t="s">
        <v>2867</v>
      </c>
      <c r="D1347" s="305" t="s">
        <v>3792</v>
      </c>
      <c r="E1347" s="305">
        <v>392.68</v>
      </c>
      <c r="F1347" s="305">
        <v>5456266</v>
      </c>
      <c r="G1347" s="305" t="s">
        <v>3793</v>
      </c>
      <c r="H1347" s="1020" t="s">
        <v>2870</v>
      </c>
      <c r="I1347" s="1008" t="s">
        <v>13061</v>
      </c>
      <c r="J1347" s="1008" t="s">
        <v>13062</v>
      </c>
      <c r="K1347" s="305" t="s">
        <v>1202</v>
      </c>
      <c r="L1347" s="305" t="s">
        <v>3402</v>
      </c>
    </row>
    <row r="1348" spans="1:12" ht="45">
      <c r="A1348" s="274">
        <v>1345</v>
      </c>
      <c r="B1348" s="274" t="s">
        <v>9247</v>
      </c>
      <c r="C1348" s="274" t="s">
        <v>12080</v>
      </c>
      <c r="D1348" s="862" t="s">
        <v>9248</v>
      </c>
      <c r="E1348" s="862">
        <v>125.66</v>
      </c>
      <c r="F1348" s="862">
        <v>5154456</v>
      </c>
      <c r="G1348" s="862" t="s">
        <v>9249</v>
      </c>
      <c r="H1348" s="1022" t="s">
        <v>5966</v>
      </c>
      <c r="I1348" s="274" t="s">
        <v>9250</v>
      </c>
      <c r="J1348" s="274" t="s">
        <v>9251</v>
      </c>
      <c r="K1348" s="862" t="s">
        <v>1759</v>
      </c>
      <c r="L1348" s="862" t="s">
        <v>2908</v>
      </c>
    </row>
    <row r="1349" spans="1:12" ht="45">
      <c r="A1349" s="1008">
        <v>1346</v>
      </c>
      <c r="B1349" s="1008" t="s">
        <v>9257</v>
      </c>
      <c r="C1349" s="1008" t="s">
        <v>12080</v>
      </c>
      <c r="D1349" s="305" t="s">
        <v>3873</v>
      </c>
      <c r="E1349" s="1019">
        <v>20327.400000000001</v>
      </c>
      <c r="F1349" s="305">
        <v>2705133</v>
      </c>
      <c r="G1349" s="305" t="s">
        <v>9254</v>
      </c>
      <c r="H1349" s="1020" t="s">
        <v>5966</v>
      </c>
      <c r="I1349" s="1008" t="s">
        <v>9255</v>
      </c>
      <c r="J1349" s="1008" t="s">
        <v>9256</v>
      </c>
      <c r="K1349" s="305" t="s">
        <v>1759</v>
      </c>
      <c r="L1349" s="305" t="s">
        <v>4396</v>
      </c>
    </row>
    <row r="1350" spans="1:12">
      <c r="A1350" s="274">
        <v>1347</v>
      </c>
      <c r="B1350" s="274" t="s">
        <v>9259</v>
      </c>
      <c r="C1350" s="274" t="s">
        <v>12080</v>
      </c>
      <c r="D1350" s="862" t="s">
        <v>9260</v>
      </c>
      <c r="E1350" s="862">
        <v>155.52000000000001</v>
      </c>
      <c r="F1350" s="862">
        <v>5564913</v>
      </c>
      <c r="G1350" s="862" t="s">
        <v>9261</v>
      </c>
      <c r="H1350" s="1022" t="s">
        <v>2870</v>
      </c>
      <c r="I1350" s="274" t="s">
        <v>9255</v>
      </c>
      <c r="J1350" s="274" t="s">
        <v>9256</v>
      </c>
      <c r="K1350" s="862" t="s">
        <v>1202</v>
      </c>
      <c r="L1350" s="862" t="s">
        <v>12099</v>
      </c>
    </row>
    <row r="1351" spans="1:12" ht="45">
      <c r="A1351" s="1008">
        <v>1348</v>
      </c>
      <c r="B1351" s="1008" t="s">
        <v>9252</v>
      </c>
      <c r="C1351" s="1008" t="s">
        <v>12080</v>
      </c>
      <c r="D1351" s="305" t="s">
        <v>9253</v>
      </c>
      <c r="E1351" s="1019">
        <v>42592.58</v>
      </c>
      <c r="F1351" s="305">
        <v>2705133</v>
      </c>
      <c r="G1351" s="305" t="s">
        <v>9254</v>
      </c>
      <c r="H1351" s="1020" t="s">
        <v>5966</v>
      </c>
      <c r="I1351" s="1008" t="s">
        <v>9255</v>
      </c>
      <c r="J1351" s="1008" t="s">
        <v>9256</v>
      </c>
      <c r="K1351" s="305" t="s">
        <v>1759</v>
      </c>
      <c r="L1351" s="305" t="s">
        <v>4396</v>
      </c>
    </row>
    <row r="1352" spans="1:12">
      <c r="A1352" s="274">
        <v>1349</v>
      </c>
      <c r="B1352" s="274" t="s">
        <v>9262</v>
      </c>
      <c r="C1352" s="274" t="s">
        <v>12080</v>
      </c>
      <c r="D1352" s="862" t="s">
        <v>3096</v>
      </c>
      <c r="E1352" s="862">
        <v>53.56</v>
      </c>
      <c r="F1352" s="862">
        <v>5076307</v>
      </c>
      <c r="G1352" s="862" t="s">
        <v>9263</v>
      </c>
      <c r="H1352" s="1022" t="s">
        <v>2870</v>
      </c>
      <c r="I1352" s="274" t="s">
        <v>9264</v>
      </c>
      <c r="J1352" s="274" t="s">
        <v>9265</v>
      </c>
      <c r="K1352" s="862" t="s">
        <v>1213</v>
      </c>
      <c r="L1352" s="862" t="s">
        <v>3409</v>
      </c>
    </row>
    <row r="1353" spans="1:12">
      <c r="A1353" s="1008">
        <v>1350</v>
      </c>
      <c r="B1353" s="1008" t="s">
        <v>9266</v>
      </c>
      <c r="C1353" s="1008" t="s">
        <v>12080</v>
      </c>
      <c r="D1353" s="305" t="s">
        <v>4542</v>
      </c>
      <c r="E1353" s="305">
        <v>178.31</v>
      </c>
      <c r="F1353" s="305">
        <v>5328586</v>
      </c>
      <c r="G1353" s="305" t="s">
        <v>9267</v>
      </c>
      <c r="H1353" s="1020" t="s">
        <v>2870</v>
      </c>
      <c r="I1353" s="1008" t="s">
        <v>9268</v>
      </c>
      <c r="J1353" s="1008" t="s">
        <v>9269</v>
      </c>
      <c r="K1353" s="305" t="s">
        <v>2022</v>
      </c>
      <c r="L1353" s="305" t="s">
        <v>9270</v>
      </c>
    </row>
    <row r="1354" spans="1:12" ht="45">
      <c r="A1354" s="274">
        <v>1351</v>
      </c>
      <c r="B1354" s="274" t="s">
        <v>9271</v>
      </c>
      <c r="C1354" s="274" t="s">
        <v>12080</v>
      </c>
      <c r="D1354" s="862" t="s">
        <v>9272</v>
      </c>
      <c r="E1354" s="862">
        <v>24.13</v>
      </c>
      <c r="F1354" s="862">
        <v>5072743</v>
      </c>
      <c r="G1354" s="862" t="s">
        <v>9273</v>
      </c>
      <c r="H1354" s="1022" t="s">
        <v>5966</v>
      </c>
      <c r="I1354" s="274" t="s">
        <v>9268</v>
      </c>
      <c r="J1354" s="274" t="s">
        <v>9269</v>
      </c>
      <c r="K1354" s="862" t="s">
        <v>824</v>
      </c>
      <c r="L1354" s="862" t="s">
        <v>3273</v>
      </c>
    </row>
    <row r="1355" spans="1:12">
      <c r="A1355" s="1008">
        <v>1352</v>
      </c>
      <c r="B1355" s="1008" t="s">
        <v>9274</v>
      </c>
      <c r="C1355" s="1008" t="s">
        <v>12080</v>
      </c>
      <c r="D1355" s="305" t="s">
        <v>9275</v>
      </c>
      <c r="E1355" s="305">
        <v>61.44</v>
      </c>
      <c r="F1355" s="305">
        <v>2641984</v>
      </c>
      <c r="G1355" s="305" t="s">
        <v>6379</v>
      </c>
      <c r="H1355" s="1020" t="s">
        <v>2870</v>
      </c>
      <c r="I1355" s="1008" t="s">
        <v>9276</v>
      </c>
      <c r="J1355" s="1008" t="s">
        <v>9277</v>
      </c>
      <c r="K1355" s="305" t="s">
        <v>1239</v>
      </c>
      <c r="L1355" s="305" t="s">
        <v>1218</v>
      </c>
    </row>
    <row r="1356" spans="1:12">
      <c r="A1356" s="274">
        <v>1353</v>
      </c>
      <c r="B1356" s="274" t="s">
        <v>3799</v>
      </c>
      <c r="C1356" s="274" t="s">
        <v>2867</v>
      </c>
      <c r="D1356" s="862" t="s">
        <v>10080</v>
      </c>
      <c r="E1356" s="1021">
        <v>2874.6</v>
      </c>
      <c r="F1356" s="862">
        <v>2023202</v>
      </c>
      <c r="G1356" s="862" t="s">
        <v>7267</v>
      </c>
      <c r="H1356" s="1022" t="s">
        <v>2870</v>
      </c>
      <c r="I1356" s="274" t="s">
        <v>13065</v>
      </c>
      <c r="J1356" s="274" t="s">
        <v>13066</v>
      </c>
      <c r="K1356" s="862" t="s">
        <v>1809</v>
      </c>
      <c r="L1356" s="862" t="s">
        <v>12936</v>
      </c>
    </row>
    <row r="1357" spans="1:12" ht="45">
      <c r="A1357" s="1008">
        <v>1354</v>
      </c>
      <c r="B1357" s="1008" t="s">
        <v>9278</v>
      </c>
      <c r="C1357" s="1008" t="s">
        <v>12080</v>
      </c>
      <c r="D1357" s="305" t="s">
        <v>9279</v>
      </c>
      <c r="E1357" s="1019">
        <v>1204.47</v>
      </c>
      <c r="F1357" s="305">
        <v>2094533</v>
      </c>
      <c r="G1357" s="305" t="s">
        <v>5973</v>
      </c>
      <c r="H1357" s="1020" t="s">
        <v>5966</v>
      </c>
      <c r="I1357" s="1008" t="s">
        <v>9280</v>
      </c>
      <c r="J1357" s="1008" t="s">
        <v>9281</v>
      </c>
      <c r="K1357" s="305" t="s">
        <v>5159</v>
      </c>
      <c r="L1357" s="305" t="s">
        <v>9282</v>
      </c>
    </row>
    <row r="1358" spans="1:12" ht="24">
      <c r="A1358" s="274">
        <v>1355</v>
      </c>
      <c r="B1358" s="274" t="s">
        <v>9283</v>
      </c>
      <c r="C1358" s="274" t="s">
        <v>12080</v>
      </c>
      <c r="D1358" s="862" t="s">
        <v>9284</v>
      </c>
      <c r="E1358" s="862">
        <v>282.43</v>
      </c>
      <c r="F1358" s="862">
        <v>2861429</v>
      </c>
      <c r="G1358" s="862" t="s">
        <v>6805</v>
      </c>
      <c r="H1358" s="1022" t="s">
        <v>2870</v>
      </c>
      <c r="I1358" s="274" t="s">
        <v>9285</v>
      </c>
      <c r="J1358" s="274" t="s">
        <v>9286</v>
      </c>
      <c r="K1358" s="862" t="s">
        <v>1179</v>
      </c>
      <c r="L1358" s="862" t="s">
        <v>3080</v>
      </c>
    </row>
    <row r="1359" spans="1:12" ht="45">
      <c r="A1359" s="1008">
        <v>1356</v>
      </c>
      <c r="B1359" s="1008" t="s">
        <v>9287</v>
      </c>
      <c r="C1359" s="1008" t="s">
        <v>12080</v>
      </c>
      <c r="D1359" s="305" t="s">
        <v>7306</v>
      </c>
      <c r="E1359" s="305">
        <v>39.25</v>
      </c>
      <c r="F1359" s="305">
        <v>5141583</v>
      </c>
      <c r="G1359" s="305" t="s">
        <v>6489</v>
      </c>
      <c r="H1359" s="1020" t="s">
        <v>5966</v>
      </c>
      <c r="I1359" s="1008" t="s">
        <v>9285</v>
      </c>
      <c r="J1359" s="1008" t="s">
        <v>9286</v>
      </c>
      <c r="K1359" s="305" t="s">
        <v>1255</v>
      </c>
      <c r="L1359" s="305" t="s">
        <v>3043</v>
      </c>
    </row>
    <row r="1360" spans="1:12" ht="45">
      <c r="A1360" s="274">
        <v>1357</v>
      </c>
      <c r="B1360" s="274" t="s">
        <v>9288</v>
      </c>
      <c r="C1360" s="274" t="s">
        <v>12080</v>
      </c>
      <c r="D1360" s="862" t="s">
        <v>3787</v>
      </c>
      <c r="E1360" s="862">
        <v>350.98</v>
      </c>
      <c r="F1360" s="862">
        <v>5219485</v>
      </c>
      <c r="G1360" s="862" t="s">
        <v>9289</v>
      </c>
      <c r="H1360" s="1022" t="s">
        <v>5966</v>
      </c>
      <c r="I1360" s="274" t="s">
        <v>9290</v>
      </c>
      <c r="J1360" s="274" t="s">
        <v>9291</v>
      </c>
      <c r="K1360" s="862" t="s">
        <v>1213</v>
      </c>
      <c r="L1360" s="862" t="s">
        <v>3259</v>
      </c>
    </row>
    <row r="1361" spans="1:12">
      <c r="A1361" s="1008">
        <v>1358</v>
      </c>
      <c r="B1361" s="1008" t="s">
        <v>3802</v>
      </c>
      <c r="C1361" s="1008" t="s">
        <v>2867</v>
      </c>
      <c r="D1361" s="305" t="s">
        <v>2969</v>
      </c>
      <c r="E1361" s="305">
        <v>257.74</v>
      </c>
      <c r="F1361" s="305">
        <v>5263069</v>
      </c>
      <c r="G1361" s="305" t="s">
        <v>10560</v>
      </c>
      <c r="H1361" s="1020" t="s">
        <v>2870</v>
      </c>
      <c r="I1361" s="1008" t="s">
        <v>13067</v>
      </c>
      <c r="J1361" s="1008" t="s">
        <v>13068</v>
      </c>
      <c r="K1361" s="305" t="s">
        <v>2022</v>
      </c>
      <c r="L1361" s="305" t="s">
        <v>3059</v>
      </c>
    </row>
    <row r="1362" spans="1:12" ht="24">
      <c r="A1362" s="274">
        <v>1359</v>
      </c>
      <c r="B1362" s="274" t="s">
        <v>9292</v>
      </c>
      <c r="C1362" s="274" t="s">
        <v>12080</v>
      </c>
      <c r="D1362" s="862" t="s">
        <v>9293</v>
      </c>
      <c r="E1362" s="862">
        <v>30.58</v>
      </c>
      <c r="F1362" s="862">
        <v>2817039</v>
      </c>
      <c r="G1362" s="862" t="s">
        <v>9294</v>
      </c>
      <c r="H1362" s="1022" t="s">
        <v>2870</v>
      </c>
      <c r="I1362" s="274" t="s">
        <v>9295</v>
      </c>
      <c r="J1362" s="274" t="s">
        <v>9296</v>
      </c>
      <c r="K1362" s="862" t="s">
        <v>3489</v>
      </c>
      <c r="L1362" s="862" t="s">
        <v>9297</v>
      </c>
    </row>
    <row r="1363" spans="1:12">
      <c r="A1363" s="1008">
        <v>1360</v>
      </c>
      <c r="B1363" s="1008" t="s">
        <v>3807</v>
      </c>
      <c r="C1363" s="1008" t="s">
        <v>2867</v>
      </c>
      <c r="D1363" s="305" t="s">
        <v>13069</v>
      </c>
      <c r="E1363" s="1019">
        <v>8445.2999999999993</v>
      </c>
      <c r="F1363" s="305">
        <v>5200334</v>
      </c>
      <c r="G1363" s="305" t="s">
        <v>13070</v>
      </c>
      <c r="H1363" s="1020" t="s">
        <v>2870</v>
      </c>
      <c r="I1363" s="1008" t="s">
        <v>9295</v>
      </c>
      <c r="J1363" s="1008" t="s">
        <v>13071</v>
      </c>
      <c r="K1363" s="305" t="s">
        <v>1202</v>
      </c>
      <c r="L1363" s="305" t="s">
        <v>3175</v>
      </c>
    </row>
    <row r="1364" spans="1:12">
      <c r="A1364" s="274">
        <v>1361</v>
      </c>
      <c r="B1364" s="274" t="s">
        <v>3804</v>
      </c>
      <c r="C1364" s="274" t="s">
        <v>2867</v>
      </c>
      <c r="D1364" s="862" t="s">
        <v>13072</v>
      </c>
      <c r="E1364" s="1021">
        <v>1692.91</v>
      </c>
      <c r="F1364" s="862">
        <v>5231256</v>
      </c>
      <c r="G1364" s="862" t="s">
        <v>3806</v>
      </c>
      <c r="H1364" s="1022" t="s">
        <v>2870</v>
      </c>
      <c r="I1364" s="274" t="s">
        <v>9295</v>
      </c>
      <c r="J1364" s="274" t="s">
        <v>13071</v>
      </c>
      <c r="K1364" s="862" t="s">
        <v>1809</v>
      </c>
      <c r="L1364" s="862" t="s">
        <v>12936</v>
      </c>
    </row>
    <row r="1365" spans="1:12">
      <c r="A1365" s="1008">
        <v>1362</v>
      </c>
      <c r="B1365" s="1008" t="s">
        <v>3809</v>
      </c>
      <c r="C1365" s="1008" t="s">
        <v>2867</v>
      </c>
      <c r="D1365" s="305" t="s">
        <v>13073</v>
      </c>
      <c r="E1365" s="1019">
        <v>4038.99</v>
      </c>
      <c r="F1365" s="305">
        <v>5055105</v>
      </c>
      <c r="G1365" s="305" t="s">
        <v>3811</v>
      </c>
      <c r="H1365" s="1020" t="s">
        <v>2870</v>
      </c>
      <c r="I1365" s="1008" t="s">
        <v>13074</v>
      </c>
      <c r="J1365" s="1008" t="s">
        <v>13075</v>
      </c>
      <c r="K1365" s="305" t="s">
        <v>1239</v>
      </c>
      <c r="L1365" s="305" t="s">
        <v>3610</v>
      </c>
    </row>
    <row r="1366" spans="1:12">
      <c r="A1366" s="274">
        <v>1363</v>
      </c>
      <c r="B1366" s="274" t="s">
        <v>3818</v>
      </c>
      <c r="C1366" s="274" t="s">
        <v>2867</v>
      </c>
      <c r="D1366" s="862" t="s">
        <v>3816</v>
      </c>
      <c r="E1366" s="1021">
        <v>7834.19</v>
      </c>
      <c r="F1366" s="862">
        <v>2069792</v>
      </c>
      <c r="G1366" s="862" t="s">
        <v>11704</v>
      </c>
      <c r="H1366" s="1022" t="s">
        <v>2870</v>
      </c>
      <c r="I1366" s="274" t="s">
        <v>9301</v>
      </c>
      <c r="J1366" s="274" t="s">
        <v>13076</v>
      </c>
      <c r="K1366" s="862" t="s">
        <v>1809</v>
      </c>
      <c r="L1366" s="862" t="s">
        <v>3819</v>
      </c>
    </row>
    <row r="1367" spans="1:12">
      <c r="A1367" s="1008">
        <v>1364</v>
      </c>
      <c r="B1367" s="1008" t="s">
        <v>3812</v>
      </c>
      <c r="C1367" s="1008" t="s">
        <v>2867</v>
      </c>
      <c r="D1367" s="305" t="s">
        <v>3813</v>
      </c>
      <c r="E1367" s="305">
        <v>158.72</v>
      </c>
      <c r="F1367" s="305">
        <v>5238145</v>
      </c>
      <c r="G1367" s="305" t="s">
        <v>13077</v>
      </c>
      <c r="H1367" s="1020" t="s">
        <v>2870</v>
      </c>
      <c r="I1367" s="1008" t="s">
        <v>9301</v>
      </c>
      <c r="J1367" s="1008" t="s">
        <v>13076</v>
      </c>
      <c r="K1367" s="305" t="s">
        <v>1213</v>
      </c>
      <c r="L1367" s="305" t="s">
        <v>3785</v>
      </c>
    </row>
    <row r="1368" spans="1:12">
      <c r="A1368" s="274">
        <v>1365</v>
      </c>
      <c r="B1368" s="274" t="s">
        <v>3815</v>
      </c>
      <c r="C1368" s="274" t="s">
        <v>2867</v>
      </c>
      <c r="D1368" s="862" t="s">
        <v>3816</v>
      </c>
      <c r="E1368" s="1021">
        <v>14680.4</v>
      </c>
      <c r="F1368" s="862">
        <v>2069792</v>
      </c>
      <c r="G1368" s="862" t="s">
        <v>11704</v>
      </c>
      <c r="H1368" s="1022" t="s">
        <v>2870</v>
      </c>
      <c r="I1368" s="274" t="s">
        <v>9301</v>
      </c>
      <c r="J1368" s="274" t="s">
        <v>13076</v>
      </c>
      <c r="K1368" s="862" t="s">
        <v>1809</v>
      </c>
      <c r="L1368" s="862" t="s">
        <v>7661</v>
      </c>
    </row>
    <row r="1369" spans="1:12">
      <c r="A1369" s="1008">
        <v>1366</v>
      </c>
      <c r="B1369" s="1008" t="s">
        <v>9304</v>
      </c>
      <c r="C1369" s="1008" t="s">
        <v>12080</v>
      </c>
      <c r="D1369" s="305" t="s">
        <v>9305</v>
      </c>
      <c r="E1369" s="1019">
        <v>2323.4899999999998</v>
      </c>
      <c r="F1369" s="305">
        <v>5018056</v>
      </c>
      <c r="G1369" s="305" t="s">
        <v>9306</v>
      </c>
      <c r="H1369" s="1020" t="s">
        <v>2870</v>
      </c>
      <c r="I1369" s="1008" t="s">
        <v>9301</v>
      </c>
      <c r="J1369" s="1008" t="s">
        <v>9302</v>
      </c>
      <c r="K1369" s="305" t="s">
        <v>1202</v>
      </c>
      <c r="L1369" s="305" t="s">
        <v>2998</v>
      </c>
    </row>
    <row r="1370" spans="1:12" ht="45">
      <c r="A1370" s="274">
        <v>1367</v>
      </c>
      <c r="B1370" s="274" t="s">
        <v>9307</v>
      </c>
      <c r="C1370" s="274" t="s">
        <v>12080</v>
      </c>
      <c r="D1370" s="862" t="s">
        <v>9308</v>
      </c>
      <c r="E1370" s="1021">
        <v>1200.5999999999999</v>
      </c>
      <c r="F1370" s="862">
        <v>5111625</v>
      </c>
      <c r="G1370" s="862" t="s">
        <v>9309</v>
      </c>
      <c r="H1370" s="1022" t="s">
        <v>5966</v>
      </c>
      <c r="I1370" s="274" t="s">
        <v>9301</v>
      </c>
      <c r="J1370" s="274" t="s">
        <v>9302</v>
      </c>
      <c r="K1370" s="862" t="s">
        <v>1213</v>
      </c>
      <c r="L1370" s="862" t="s">
        <v>3167</v>
      </c>
    </row>
    <row r="1371" spans="1:12" ht="45">
      <c r="A1371" s="1008">
        <v>1368</v>
      </c>
      <c r="B1371" s="1008" t="s">
        <v>9298</v>
      </c>
      <c r="C1371" s="1008" t="s">
        <v>12080</v>
      </c>
      <c r="D1371" s="305" t="s">
        <v>9299</v>
      </c>
      <c r="E1371" s="305">
        <v>557.33000000000004</v>
      </c>
      <c r="F1371" s="305">
        <v>2657449</v>
      </c>
      <c r="G1371" s="305" t="s">
        <v>9300</v>
      </c>
      <c r="H1371" s="1020" t="s">
        <v>5966</v>
      </c>
      <c r="I1371" s="1008" t="s">
        <v>9301</v>
      </c>
      <c r="J1371" s="1008" t="s">
        <v>9302</v>
      </c>
      <c r="K1371" s="305" t="s">
        <v>1207</v>
      </c>
      <c r="L1371" s="305" t="s">
        <v>4805</v>
      </c>
    </row>
    <row r="1372" spans="1:12" ht="24">
      <c r="A1372" s="274">
        <v>1369</v>
      </c>
      <c r="B1372" s="274" t="s">
        <v>3826</v>
      </c>
      <c r="C1372" s="274" t="s">
        <v>2867</v>
      </c>
      <c r="D1372" s="862" t="s">
        <v>13078</v>
      </c>
      <c r="E1372" s="1021">
        <v>1527.18</v>
      </c>
      <c r="F1372" s="862">
        <v>5189128</v>
      </c>
      <c r="G1372" s="862" t="s">
        <v>3828</v>
      </c>
      <c r="H1372" s="1022" t="s">
        <v>2870</v>
      </c>
      <c r="I1372" s="274" t="s">
        <v>13079</v>
      </c>
      <c r="J1372" s="274" t="s">
        <v>13080</v>
      </c>
      <c r="K1372" s="862" t="s">
        <v>1179</v>
      </c>
      <c r="L1372" s="862" t="s">
        <v>3182</v>
      </c>
    </row>
    <row r="1373" spans="1:12">
      <c r="A1373" s="1008">
        <v>1370</v>
      </c>
      <c r="B1373" s="1008" t="s">
        <v>3823</v>
      </c>
      <c r="C1373" s="1008" t="s">
        <v>2867</v>
      </c>
      <c r="D1373" s="305" t="s">
        <v>3824</v>
      </c>
      <c r="E1373" s="305">
        <v>874.55</v>
      </c>
      <c r="F1373" s="305">
        <v>5434254</v>
      </c>
      <c r="G1373" s="305" t="s">
        <v>11383</v>
      </c>
      <c r="H1373" s="1020" t="s">
        <v>2870</v>
      </c>
      <c r="I1373" s="1008" t="s">
        <v>13079</v>
      </c>
      <c r="J1373" s="1008" t="s">
        <v>13080</v>
      </c>
      <c r="K1373" s="305" t="s">
        <v>1179</v>
      </c>
      <c r="L1373" s="305" t="s">
        <v>3182</v>
      </c>
    </row>
    <row r="1374" spans="1:12" ht="24">
      <c r="A1374" s="274">
        <v>1371</v>
      </c>
      <c r="B1374" s="274" t="s">
        <v>3829</v>
      </c>
      <c r="C1374" s="274" t="s">
        <v>2867</v>
      </c>
      <c r="D1374" s="862" t="s">
        <v>13081</v>
      </c>
      <c r="E1374" s="1021">
        <v>1320.39</v>
      </c>
      <c r="F1374" s="862">
        <v>5434254</v>
      </c>
      <c r="G1374" s="862" t="s">
        <v>11383</v>
      </c>
      <c r="H1374" s="1022" t="s">
        <v>2870</v>
      </c>
      <c r="I1374" s="274" t="s">
        <v>13079</v>
      </c>
      <c r="J1374" s="274" t="s">
        <v>13080</v>
      </c>
      <c r="K1374" s="862" t="s">
        <v>1179</v>
      </c>
      <c r="L1374" s="862" t="s">
        <v>3182</v>
      </c>
    </row>
    <row r="1375" spans="1:12">
      <c r="A1375" s="1008">
        <v>1372</v>
      </c>
      <c r="B1375" s="1008" t="s">
        <v>9310</v>
      </c>
      <c r="C1375" s="1008" t="s">
        <v>12080</v>
      </c>
      <c r="D1375" s="305" t="s">
        <v>8591</v>
      </c>
      <c r="E1375" s="305">
        <v>59.09</v>
      </c>
      <c r="F1375" s="305">
        <v>5830974</v>
      </c>
      <c r="G1375" s="305" t="s">
        <v>7688</v>
      </c>
      <c r="H1375" s="1020" t="s">
        <v>2870</v>
      </c>
      <c r="I1375" s="1008" t="s">
        <v>9312</v>
      </c>
      <c r="J1375" s="1008" t="s">
        <v>9313</v>
      </c>
      <c r="K1375" s="305" t="s">
        <v>1213</v>
      </c>
      <c r="L1375" s="305" t="s">
        <v>3259</v>
      </c>
    </row>
    <row r="1376" spans="1:12" ht="45">
      <c r="A1376" s="274">
        <v>1373</v>
      </c>
      <c r="B1376" s="274" t="s">
        <v>3833</v>
      </c>
      <c r="C1376" s="274" t="s">
        <v>2867</v>
      </c>
      <c r="D1376" s="862" t="s">
        <v>13082</v>
      </c>
      <c r="E1376" s="1021">
        <v>4668.6400000000003</v>
      </c>
      <c r="F1376" s="862">
        <v>2718243</v>
      </c>
      <c r="G1376" s="862" t="s">
        <v>12000</v>
      </c>
      <c r="H1376" s="1022" t="s">
        <v>5966</v>
      </c>
      <c r="I1376" s="274" t="s">
        <v>13083</v>
      </c>
      <c r="J1376" s="274" t="s">
        <v>13084</v>
      </c>
      <c r="K1376" s="862" t="s">
        <v>1179</v>
      </c>
      <c r="L1376" s="862" t="s">
        <v>3486</v>
      </c>
    </row>
    <row r="1377" spans="1:12">
      <c r="A1377" s="1008">
        <v>1374</v>
      </c>
      <c r="B1377" s="1008" t="s">
        <v>3830</v>
      </c>
      <c r="C1377" s="1008" t="s">
        <v>2867</v>
      </c>
      <c r="D1377" s="305" t="s">
        <v>10830</v>
      </c>
      <c r="E1377" s="305">
        <v>26.45</v>
      </c>
      <c r="F1377" s="305">
        <v>6106145</v>
      </c>
      <c r="G1377" s="305" t="s">
        <v>3832</v>
      </c>
      <c r="H1377" s="1020" t="s">
        <v>2870</v>
      </c>
      <c r="I1377" s="1008" t="s">
        <v>13083</v>
      </c>
      <c r="J1377" s="1008" t="s">
        <v>13084</v>
      </c>
      <c r="K1377" s="305" t="s">
        <v>2058</v>
      </c>
      <c r="L1377" s="305" t="s">
        <v>1197</v>
      </c>
    </row>
    <row r="1378" spans="1:12">
      <c r="A1378" s="274">
        <v>1375</v>
      </c>
      <c r="B1378" s="274" t="s">
        <v>9314</v>
      </c>
      <c r="C1378" s="274" t="s">
        <v>12080</v>
      </c>
      <c r="D1378" s="862" t="s">
        <v>9315</v>
      </c>
      <c r="E1378" s="862">
        <v>25.16</v>
      </c>
      <c r="F1378" s="862">
        <v>5084903</v>
      </c>
      <c r="G1378" s="862" t="s">
        <v>9315</v>
      </c>
      <c r="H1378" s="1022" t="s">
        <v>2870</v>
      </c>
      <c r="I1378" s="274" t="s">
        <v>9316</v>
      </c>
      <c r="J1378" s="274" t="s">
        <v>9317</v>
      </c>
      <c r="K1378" s="862" t="s">
        <v>1234</v>
      </c>
      <c r="L1378" s="862" t="s">
        <v>7200</v>
      </c>
    </row>
    <row r="1379" spans="1:12">
      <c r="A1379" s="1008">
        <v>1376</v>
      </c>
      <c r="B1379" s="1008" t="s">
        <v>3835</v>
      </c>
      <c r="C1379" s="1008" t="s">
        <v>2867</v>
      </c>
      <c r="D1379" s="305" t="s">
        <v>13085</v>
      </c>
      <c r="E1379" s="305">
        <v>920.41</v>
      </c>
      <c r="F1379" s="305">
        <v>5326834</v>
      </c>
      <c r="G1379" s="305" t="s">
        <v>3837</v>
      </c>
      <c r="H1379" s="1020" t="s">
        <v>2870</v>
      </c>
      <c r="I1379" s="1008" t="s">
        <v>9321</v>
      </c>
      <c r="J1379" s="1008" t="s">
        <v>13086</v>
      </c>
      <c r="K1379" s="305" t="s">
        <v>1239</v>
      </c>
      <c r="L1379" s="305" t="s">
        <v>3610</v>
      </c>
    </row>
    <row r="1380" spans="1:12">
      <c r="A1380" s="274">
        <v>1377</v>
      </c>
      <c r="B1380" s="274" t="s">
        <v>3840</v>
      </c>
      <c r="C1380" s="274" t="s">
        <v>2867</v>
      </c>
      <c r="D1380" s="862" t="s">
        <v>3841</v>
      </c>
      <c r="E1380" s="1021">
        <v>8992.01</v>
      </c>
      <c r="F1380" s="862">
        <v>5200334</v>
      </c>
      <c r="G1380" s="862" t="s">
        <v>13070</v>
      </c>
      <c r="H1380" s="1022" t="s">
        <v>2870</v>
      </c>
      <c r="I1380" s="274" t="s">
        <v>9321</v>
      </c>
      <c r="J1380" s="274" t="s">
        <v>13086</v>
      </c>
      <c r="K1380" s="862" t="s">
        <v>1809</v>
      </c>
      <c r="L1380" s="862" t="s">
        <v>3175</v>
      </c>
    </row>
    <row r="1381" spans="1:12">
      <c r="A1381" s="1008">
        <v>1378</v>
      </c>
      <c r="B1381" s="1008" t="s">
        <v>3838</v>
      </c>
      <c r="C1381" s="1008" t="s">
        <v>2867</v>
      </c>
      <c r="D1381" s="305" t="s">
        <v>3839</v>
      </c>
      <c r="E1381" s="1019">
        <v>9479.26</v>
      </c>
      <c r="F1381" s="305">
        <v>5200334</v>
      </c>
      <c r="G1381" s="305" t="s">
        <v>13070</v>
      </c>
      <c r="H1381" s="1020" t="s">
        <v>2870</v>
      </c>
      <c r="I1381" s="1008" t="s">
        <v>9321</v>
      </c>
      <c r="J1381" s="1008" t="s">
        <v>13086</v>
      </c>
      <c r="K1381" s="305" t="s">
        <v>1809</v>
      </c>
      <c r="L1381" s="305" t="s">
        <v>3175</v>
      </c>
    </row>
    <row r="1382" spans="1:12" ht="24">
      <c r="A1382" s="274">
        <v>1379</v>
      </c>
      <c r="B1382" s="274" t="s">
        <v>9318</v>
      </c>
      <c r="C1382" s="274" t="s">
        <v>12080</v>
      </c>
      <c r="D1382" s="862" t="s">
        <v>9319</v>
      </c>
      <c r="E1382" s="862">
        <v>873.6</v>
      </c>
      <c r="F1382" s="862">
        <v>2844915</v>
      </c>
      <c r="G1382" s="862" t="s">
        <v>9320</v>
      </c>
      <c r="H1382" s="862" t="s">
        <v>5872</v>
      </c>
      <c r="I1382" s="274" t="s">
        <v>9321</v>
      </c>
      <c r="J1382" s="274" t="s">
        <v>9322</v>
      </c>
      <c r="K1382" s="862" t="s">
        <v>1173</v>
      </c>
      <c r="L1382" s="862" t="s">
        <v>5076</v>
      </c>
    </row>
    <row r="1383" spans="1:12">
      <c r="A1383" s="1008">
        <v>1380</v>
      </c>
      <c r="B1383" s="1008" t="s">
        <v>3842</v>
      </c>
      <c r="C1383" s="1008" t="s">
        <v>2867</v>
      </c>
      <c r="D1383" s="305" t="s">
        <v>3843</v>
      </c>
      <c r="E1383" s="1019">
        <v>3476.06</v>
      </c>
      <c r="F1383" s="305">
        <v>2724286</v>
      </c>
      <c r="G1383" s="305" t="s">
        <v>3844</v>
      </c>
      <c r="H1383" s="1020" t="s">
        <v>2870</v>
      </c>
      <c r="I1383" s="1008" t="s">
        <v>9321</v>
      </c>
      <c r="J1383" s="1008" t="s">
        <v>13086</v>
      </c>
      <c r="K1383" s="305" t="s">
        <v>1759</v>
      </c>
      <c r="L1383" s="305" t="s">
        <v>3294</v>
      </c>
    </row>
    <row r="1384" spans="1:12">
      <c r="A1384" s="274">
        <v>1381</v>
      </c>
      <c r="B1384" s="274" t="s">
        <v>3845</v>
      </c>
      <c r="C1384" s="274" t="s">
        <v>2867</v>
      </c>
      <c r="D1384" s="862" t="s">
        <v>3846</v>
      </c>
      <c r="E1384" s="1021">
        <v>14718.13</v>
      </c>
      <c r="F1384" s="862">
        <v>5200334</v>
      </c>
      <c r="G1384" s="862" t="s">
        <v>13070</v>
      </c>
      <c r="H1384" s="1022" t="s">
        <v>2870</v>
      </c>
      <c r="I1384" s="274" t="s">
        <v>9321</v>
      </c>
      <c r="J1384" s="274" t="s">
        <v>13086</v>
      </c>
      <c r="K1384" s="862" t="s">
        <v>1809</v>
      </c>
      <c r="L1384" s="862" t="s">
        <v>3453</v>
      </c>
    </row>
    <row r="1385" spans="1:12" ht="45">
      <c r="A1385" s="1008">
        <v>1382</v>
      </c>
      <c r="B1385" s="1008" t="s">
        <v>9323</v>
      </c>
      <c r="C1385" s="1008" t="s">
        <v>12080</v>
      </c>
      <c r="D1385" s="305" t="s">
        <v>9324</v>
      </c>
      <c r="E1385" s="305">
        <v>123.82</v>
      </c>
      <c r="F1385" s="305">
        <v>5095549</v>
      </c>
      <c r="G1385" s="305" t="s">
        <v>8835</v>
      </c>
      <c r="H1385" s="1020" t="s">
        <v>5966</v>
      </c>
      <c r="I1385" s="1008" t="s">
        <v>9321</v>
      </c>
      <c r="J1385" s="1008" t="s">
        <v>9322</v>
      </c>
      <c r="K1385" s="305" t="s">
        <v>1809</v>
      </c>
      <c r="L1385" s="305" t="s">
        <v>3839</v>
      </c>
    </row>
    <row r="1386" spans="1:12">
      <c r="A1386" s="274">
        <v>1383</v>
      </c>
      <c r="B1386" s="274" t="s">
        <v>13087</v>
      </c>
      <c r="C1386" s="274" t="s">
        <v>2867</v>
      </c>
      <c r="D1386" s="862" t="s">
        <v>13088</v>
      </c>
      <c r="E1386" s="1021">
        <v>2466.58</v>
      </c>
      <c r="F1386" s="862">
        <v>5479029</v>
      </c>
      <c r="G1386" s="862" t="s">
        <v>13089</v>
      </c>
      <c r="H1386" s="1022" t="s">
        <v>2870</v>
      </c>
      <c r="I1386" s="274" t="s">
        <v>13090</v>
      </c>
      <c r="J1386" s="274" t="s">
        <v>13091</v>
      </c>
      <c r="K1386" s="862" t="s">
        <v>1207</v>
      </c>
      <c r="L1386" s="862" t="s">
        <v>3022</v>
      </c>
    </row>
    <row r="1387" spans="1:12">
      <c r="A1387" s="1008">
        <v>1384</v>
      </c>
      <c r="B1387" s="1008" t="s">
        <v>13092</v>
      </c>
      <c r="C1387" s="1008" t="s">
        <v>2867</v>
      </c>
      <c r="D1387" s="305" t="s">
        <v>13093</v>
      </c>
      <c r="E1387" s="305">
        <v>670.91</v>
      </c>
      <c r="F1387" s="305">
        <v>5439841</v>
      </c>
      <c r="G1387" s="305" t="s">
        <v>13094</v>
      </c>
      <c r="H1387" s="1020" t="s">
        <v>2870</v>
      </c>
      <c r="I1387" s="1008" t="s">
        <v>13090</v>
      </c>
      <c r="J1387" s="1008" t="s">
        <v>13091</v>
      </c>
      <c r="K1387" s="305" t="s">
        <v>1207</v>
      </c>
      <c r="L1387" s="305" t="s">
        <v>4078</v>
      </c>
    </row>
    <row r="1388" spans="1:12" ht="24">
      <c r="A1388" s="274">
        <v>1385</v>
      </c>
      <c r="B1388" s="274" t="s">
        <v>9325</v>
      </c>
      <c r="C1388" s="274" t="s">
        <v>12080</v>
      </c>
      <c r="D1388" s="862" t="s">
        <v>9326</v>
      </c>
      <c r="E1388" s="862">
        <v>81.7</v>
      </c>
      <c r="F1388" s="862">
        <v>5294495</v>
      </c>
      <c r="G1388" s="862" t="s">
        <v>6527</v>
      </c>
      <c r="H1388" s="1022" t="s">
        <v>2870</v>
      </c>
      <c r="I1388" s="274" t="s">
        <v>9327</v>
      </c>
      <c r="J1388" s="274" t="s">
        <v>9328</v>
      </c>
      <c r="K1388" s="862" t="s">
        <v>1809</v>
      </c>
      <c r="L1388" s="862" t="s">
        <v>4256</v>
      </c>
    </row>
    <row r="1389" spans="1:12" ht="36">
      <c r="A1389" s="1008">
        <v>1386</v>
      </c>
      <c r="B1389" s="1008" t="s">
        <v>9329</v>
      </c>
      <c r="C1389" s="1008" t="s">
        <v>12080</v>
      </c>
      <c r="D1389" s="305" t="s">
        <v>9330</v>
      </c>
      <c r="E1389" s="305">
        <v>20.79</v>
      </c>
      <c r="F1389" s="305">
        <v>9073523</v>
      </c>
      <c r="G1389" s="305" t="s">
        <v>9331</v>
      </c>
      <c r="H1389" s="1020" t="s">
        <v>6130</v>
      </c>
      <c r="I1389" s="1008" t="s">
        <v>9327</v>
      </c>
      <c r="J1389" s="1008" t="s">
        <v>9328</v>
      </c>
      <c r="K1389" s="305" t="s">
        <v>1265</v>
      </c>
      <c r="L1389" s="305" t="s">
        <v>4747</v>
      </c>
    </row>
    <row r="1390" spans="1:12">
      <c r="A1390" s="274">
        <v>1387</v>
      </c>
      <c r="B1390" s="274" t="s">
        <v>13095</v>
      </c>
      <c r="C1390" s="274" t="s">
        <v>2867</v>
      </c>
      <c r="D1390" s="862" t="s">
        <v>3139</v>
      </c>
      <c r="E1390" s="1021">
        <v>5223.72</v>
      </c>
      <c r="F1390" s="862">
        <v>5330874</v>
      </c>
      <c r="G1390" s="862" t="s">
        <v>13096</v>
      </c>
      <c r="H1390" s="1022" t="s">
        <v>2870</v>
      </c>
      <c r="I1390" s="274" t="s">
        <v>13097</v>
      </c>
      <c r="J1390" s="274" t="s">
        <v>13098</v>
      </c>
      <c r="K1390" s="862" t="s">
        <v>1213</v>
      </c>
      <c r="L1390" s="862" t="s">
        <v>3139</v>
      </c>
    </row>
    <row r="1391" spans="1:12">
      <c r="A1391" s="1008">
        <v>1388</v>
      </c>
      <c r="B1391" s="1008" t="s">
        <v>9332</v>
      </c>
      <c r="C1391" s="1008" t="s">
        <v>12080</v>
      </c>
      <c r="D1391" s="305" t="s">
        <v>9333</v>
      </c>
      <c r="E1391" s="305">
        <v>395.69</v>
      </c>
      <c r="F1391" s="305">
        <v>2873575</v>
      </c>
      <c r="G1391" s="305" t="s">
        <v>5940</v>
      </c>
      <c r="H1391" s="1020" t="s">
        <v>2870</v>
      </c>
      <c r="I1391" s="1008" t="s">
        <v>9334</v>
      </c>
      <c r="J1391" s="1008" t="s">
        <v>9335</v>
      </c>
      <c r="K1391" s="305" t="s">
        <v>2022</v>
      </c>
      <c r="L1391" s="305" t="s">
        <v>2969</v>
      </c>
    </row>
    <row r="1392" spans="1:12">
      <c r="A1392" s="274">
        <v>1389</v>
      </c>
      <c r="B1392" s="274" t="s">
        <v>3848</v>
      </c>
      <c r="C1392" s="274" t="s">
        <v>2867</v>
      </c>
      <c r="D1392" s="862" t="s">
        <v>3849</v>
      </c>
      <c r="E1392" s="1021">
        <v>5238.47</v>
      </c>
      <c r="F1392" s="862">
        <v>5297117</v>
      </c>
      <c r="G1392" s="862" t="s">
        <v>3850</v>
      </c>
      <c r="H1392" s="1022" t="s">
        <v>2870</v>
      </c>
      <c r="I1392" s="274" t="s">
        <v>9334</v>
      </c>
      <c r="J1392" s="274" t="s">
        <v>13099</v>
      </c>
      <c r="K1392" s="862" t="s">
        <v>1207</v>
      </c>
      <c r="L1392" s="862" t="s">
        <v>3022</v>
      </c>
    </row>
    <row r="1393" spans="1:12" ht="24">
      <c r="A1393" s="1008">
        <v>1390</v>
      </c>
      <c r="B1393" s="1008" t="s">
        <v>9336</v>
      </c>
      <c r="C1393" s="1008" t="s">
        <v>12080</v>
      </c>
      <c r="D1393" s="305" t="s">
        <v>5917</v>
      </c>
      <c r="E1393" s="305">
        <v>456.68</v>
      </c>
      <c r="F1393" s="305">
        <v>5806771</v>
      </c>
      <c r="G1393" s="305" t="s">
        <v>9337</v>
      </c>
      <c r="H1393" s="1020" t="s">
        <v>2870</v>
      </c>
      <c r="I1393" s="1008" t="s">
        <v>9338</v>
      </c>
      <c r="J1393" s="1008" t="s">
        <v>9339</v>
      </c>
      <c r="K1393" s="305" t="s">
        <v>1207</v>
      </c>
      <c r="L1393" s="305" t="s">
        <v>3665</v>
      </c>
    </row>
    <row r="1394" spans="1:12" ht="24">
      <c r="A1394" s="274">
        <v>1391</v>
      </c>
      <c r="B1394" s="274" t="s">
        <v>13100</v>
      </c>
      <c r="C1394" s="274" t="s">
        <v>2867</v>
      </c>
      <c r="D1394" s="862" t="s">
        <v>13101</v>
      </c>
      <c r="E1394" s="862">
        <v>721.55</v>
      </c>
      <c r="F1394" s="862">
        <v>5196701</v>
      </c>
      <c r="G1394" s="862" t="s">
        <v>13102</v>
      </c>
      <c r="H1394" s="1022" t="s">
        <v>2870</v>
      </c>
      <c r="I1394" s="274" t="s">
        <v>13103</v>
      </c>
      <c r="J1394" s="274" t="s">
        <v>13104</v>
      </c>
      <c r="K1394" s="862" t="s">
        <v>1809</v>
      </c>
      <c r="L1394" s="862" t="s">
        <v>3154</v>
      </c>
    </row>
    <row r="1395" spans="1:12">
      <c r="A1395" s="1008">
        <v>1392</v>
      </c>
      <c r="B1395" s="1008" t="s">
        <v>3851</v>
      </c>
      <c r="C1395" s="1008" t="s">
        <v>2867</v>
      </c>
      <c r="D1395" s="305" t="s">
        <v>13105</v>
      </c>
      <c r="E1395" s="1019">
        <v>7997.59</v>
      </c>
      <c r="F1395" s="305">
        <v>5320089</v>
      </c>
      <c r="G1395" s="305" t="s">
        <v>3853</v>
      </c>
      <c r="H1395" s="1020" t="s">
        <v>2870</v>
      </c>
      <c r="I1395" s="1008" t="s">
        <v>13106</v>
      </c>
      <c r="J1395" s="1008" t="s">
        <v>13107</v>
      </c>
      <c r="K1395" s="305" t="s">
        <v>1207</v>
      </c>
      <c r="L1395" s="305" t="s">
        <v>3022</v>
      </c>
    </row>
    <row r="1396" spans="1:12" ht="45">
      <c r="A1396" s="274">
        <v>1393</v>
      </c>
      <c r="B1396" s="274" t="s">
        <v>3854</v>
      </c>
      <c r="C1396" s="274" t="s">
        <v>2867</v>
      </c>
      <c r="D1396" s="862" t="s">
        <v>3855</v>
      </c>
      <c r="E1396" s="1021">
        <v>6848.79</v>
      </c>
      <c r="F1396" s="862">
        <v>5328772</v>
      </c>
      <c r="G1396" s="862" t="s">
        <v>3856</v>
      </c>
      <c r="H1396" s="1022" t="s">
        <v>5966</v>
      </c>
      <c r="I1396" s="274" t="s">
        <v>13106</v>
      </c>
      <c r="J1396" s="274" t="s">
        <v>13107</v>
      </c>
      <c r="K1396" s="862" t="s">
        <v>2022</v>
      </c>
      <c r="L1396" s="862" t="s">
        <v>3857</v>
      </c>
    </row>
    <row r="1397" spans="1:12" ht="36">
      <c r="A1397" s="1008">
        <v>1394</v>
      </c>
      <c r="B1397" s="1008" t="s">
        <v>9340</v>
      </c>
      <c r="C1397" s="1008" t="s">
        <v>12080</v>
      </c>
      <c r="D1397" s="305" t="s">
        <v>9330</v>
      </c>
      <c r="E1397" s="305">
        <v>37.53</v>
      </c>
      <c r="F1397" s="305">
        <v>9073523</v>
      </c>
      <c r="G1397" s="305" t="s">
        <v>9331</v>
      </c>
      <c r="H1397" s="1020" t="s">
        <v>6130</v>
      </c>
      <c r="I1397" s="1008" t="s">
        <v>9342</v>
      </c>
      <c r="J1397" s="1008" t="s">
        <v>9343</v>
      </c>
      <c r="K1397" s="305" t="s">
        <v>1265</v>
      </c>
      <c r="L1397" s="305" t="s">
        <v>4747</v>
      </c>
    </row>
    <row r="1398" spans="1:12">
      <c r="A1398" s="274">
        <v>1395</v>
      </c>
      <c r="B1398" s="274" t="s">
        <v>9344</v>
      </c>
      <c r="C1398" s="274" t="s">
        <v>12080</v>
      </c>
      <c r="D1398" s="862" t="s">
        <v>9345</v>
      </c>
      <c r="E1398" s="862">
        <v>119.3</v>
      </c>
      <c r="F1398" s="862">
        <v>5179173</v>
      </c>
      <c r="G1398" s="862" t="s">
        <v>6050</v>
      </c>
      <c r="H1398" s="1022" t="s">
        <v>2870</v>
      </c>
      <c r="I1398" s="274" t="s">
        <v>9342</v>
      </c>
      <c r="J1398" s="274" t="s">
        <v>9346</v>
      </c>
      <c r="K1398" s="862" t="s">
        <v>2058</v>
      </c>
      <c r="L1398" s="862" t="s">
        <v>6051</v>
      </c>
    </row>
    <row r="1399" spans="1:12">
      <c r="A1399" s="1008">
        <v>1396</v>
      </c>
      <c r="B1399" s="1008" t="s">
        <v>13108</v>
      </c>
      <c r="C1399" s="1008" t="s">
        <v>2867</v>
      </c>
      <c r="D1399" s="305" t="s">
        <v>13109</v>
      </c>
      <c r="E1399" s="1019">
        <v>5656.39</v>
      </c>
      <c r="F1399" s="305">
        <v>5392284</v>
      </c>
      <c r="G1399" s="305" t="s">
        <v>13110</v>
      </c>
      <c r="H1399" s="1020" t="s">
        <v>2870</v>
      </c>
      <c r="I1399" s="1008" t="s">
        <v>13111</v>
      </c>
      <c r="J1399" s="1008" t="s">
        <v>13112</v>
      </c>
      <c r="K1399" s="305" t="s">
        <v>1202</v>
      </c>
      <c r="L1399" s="305" t="s">
        <v>3402</v>
      </c>
    </row>
    <row r="1400" spans="1:12" ht="24">
      <c r="A1400" s="274">
        <v>1397</v>
      </c>
      <c r="B1400" s="274" t="s">
        <v>9347</v>
      </c>
      <c r="C1400" s="274" t="s">
        <v>12080</v>
      </c>
      <c r="D1400" s="862" t="s">
        <v>3790</v>
      </c>
      <c r="E1400" s="862">
        <v>173.35</v>
      </c>
      <c r="F1400" s="862">
        <v>2618621</v>
      </c>
      <c r="G1400" s="862" t="s">
        <v>8415</v>
      </c>
      <c r="H1400" s="1022" t="s">
        <v>2870</v>
      </c>
      <c r="I1400" s="274" t="s">
        <v>9348</v>
      </c>
      <c r="J1400" s="274" t="s">
        <v>9349</v>
      </c>
      <c r="K1400" s="862" t="s">
        <v>7620</v>
      </c>
      <c r="L1400" s="862" t="s">
        <v>9144</v>
      </c>
    </row>
    <row r="1401" spans="1:12" ht="24">
      <c r="A1401" s="1008">
        <v>1398</v>
      </c>
      <c r="B1401" s="1008" t="s">
        <v>9350</v>
      </c>
      <c r="C1401" s="1008" t="s">
        <v>12080</v>
      </c>
      <c r="D1401" s="305" t="s">
        <v>3790</v>
      </c>
      <c r="E1401" s="305">
        <v>259.55</v>
      </c>
      <c r="F1401" s="305">
        <v>2618621</v>
      </c>
      <c r="G1401" s="305" t="s">
        <v>8415</v>
      </c>
      <c r="H1401" s="1020" t="s">
        <v>2870</v>
      </c>
      <c r="I1401" s="1008" t="s">
        <v>9348</v>
      </c>
      <c r="J1401" s="1008" t="s">
        <v>9349</v>
      </c>
      <c r="K1401" s="305" t="s">
        <v>7620</v>
      </c>
      <c r="L1401" s="305" t="s">
        <v>9144</v>
      </c>
    </row>
    <row r="1402" spans="1:12">
      <c r="A1402" s="274">
        <v>1399</v>
      </c>
      <c r="B1402" s="274" t="s">
        <v>3858</v>
      </c>
      <c r="C1402" s="274" t="s">
        <v>2867</v>
      </c>
      <c r="D1402" s="862" t="s">
        <v>3606</v>
      </c>
      <c r="E1402" s="1021">
        <v>2798.11</v>
      </c>
      <c r="F1402" s="862">
        <v>2316013</v>
      </c>
      <c r="G1402" s="862" t="s">
        <v>13113</v>
      </c>
      <c r="H1402" s="1022" t="s">
        <v>12105</v>
      </c>
      <c r="I1402" s="274" t="s">
        <v>13114</v>
      </c>
      <c r="J1402" s="274" t="s">
        <v>13115</v>
      </c>
      <c r="K1402" s="862" t="s">
        <v>1213</v>
      </c>
      <c r="L1402" s="862" t="s">
        <v>3290</v>
      </c>
    </row>
    <row r="1403" spans="1:12" ht="24">
      <c r="A1403" s="1008">
        <v>1400</v>
      </c>
      <c r="B1403" s="1008" t="s">
        <v>9351</v>
      </c>
      <c r="C1403" s="1008" t="s">
        <v>12080</v>
      </c>
      <c r="D1403" s="305" t="s">
        <v>9352</v>
      </c>
      <c r="E1403" s="305">
        <v>164.78</v>
      </c>
      <c r="F1403" s="305">
        <v>5146852</v>
      </c>
      <c r="G1403" s="305" t="s">
        <v>9353</v>
      </c>
      <c r="H1403" s="1020" t="s">
        <v>2870</v>
      </c>
      <c r="I1403" s="1008" t="s">
        <v>9354</v>
      </c>
      <c r="J1403" s="1008" t="s">
        <v>9355</v>
      </c>
      <c r="K1403" s="305" t="s">
        <v>1179</v>
      </c>
      <c r="L1403" s="305" t="s">
        <v>3782</v>
      </c>
    </row>
    <row r="1404" spans="1:12">
      <c r="A1404" s="274">
        <v>1401</v>
      </c>
      <c r="B1404" s="274" t="s">
        <v>13116</v>
      </c>
      <c r="C1404" s="274" t="s">
        <v>2867</v>
      </c>
      <c r="D1404" s="862" t="s">
        <v>13117</v>
      </c>
      <c r="E1404" s="1021">
        <v>1317.92</v>
      </c>
      <c r="F1404" s="862">
        <v>2836327</v>
      </c>
      <c r="G1404" s="862" t="s">
        <v>13118</v>
      </c>
      <c r="H1404" s="1022" t="s">
        <v>2870</v>
      </c>
      <c r="I1404" s="274" t="s">
        <v>13119</v>
      </c>
      <c r="J1404" s="274" t="s">
        <v>13120</v>
      </c>
      <c r="K1404" s="862" t="s">
        <v>1213</v>
      </c>
      <c r="L1404" s="862" t="s">
        <v>3139</v>
      </c>
    </row>
    <row r="1405" spans="1:12" ht="24">
      <c r="A1405" s="1008">
        <v>1402</v>
      </c>
      <c r="B1405" s="1008" t="s">
        <v>3860</v>
      </c>
      <c r="C1405" s="1008" t="s">
        <v>2867</v>
      </c>
      <c r="D1405" s="305" t="s">
        <v>9528</v>
      </c>
      <c r="E1405" s="305">
        <v>141.4</v>
      </c>
      <c r="F1405" s="305">
        <v>5320259</v>
      </c>
      <c r="G1405" s="305" t="s">
        <v>9529</v>
      </c>
      <c r="H1405" s="1020" t="s">
        <v>2870</v>
      </c>
      <c r="I1405" s="1008" t="s">
        <v>9359</v>
      </c>
      <c r="J1405" s="1008" t="s">
        <v>13121</v>
      </c>
      <c r="K1405" s="305" t="s">
        <v>3489</v>
      </c>
      <c r="L1405" s="305" t="s">
        <v>3862</v>
      </c>
    </row>
    <row r="1406" spans="1:12">
      <c r="A1406" s="274">
        <v>1403</v>
      </c>
      <c r="B1406" s="274" t="s">
        <v>9356</v>
      </c>
      <c r="C1406" s="274" t="s">
        <v>12080</v>
      </c>
      <c r="D1406" s="862" t="s">
        <v>9357</v>
      </c>
      <c r="E1406" s="862">
        <v>90</v>
      </c>
      <c r="F1406" s="862">
        <v>2670232</v>
      </c>
      <c r="G1406" s="862" t="s">
        <v>9358</v>
      </c>
      <c r="H1406" s="1022" t="s">
        <v>2870</v>
      </c>
      <c r="I1406" s="274" t="s">
        <v>9359</v>
      </c>
      <c r="J1406" s="274" t="s">
        <v>9360</v>
      </c>
      <c r="K1406" s="862" t="s">
        <v>1184</v>
      </c>
      <c r="L1406" s="862" t="s">
        <v>1239</v>
      </c>
    </row>
    <row r="1407" spans="1:12">
      <c r="A1407" s="1008">
        <v>1404</v>
      </c>
      <c r="B1407" s="1008" t="s">
        <v>3863</v>
      </c>
      <c r="C1407" s="1008" t="s">
        <v>2867</v>
      </c>
      <c r="D1407" s="305" t="s">
        <v>11655</v>
      </c>
      <c r="E1407" s="1019">
        <v>7748.03</v>
      </c>
      <c r="F1407" s="305">
        <v>5333865</v>
      </c>
      <c r="G1407" s="305" t="s">
        <v>3865</v>
      </c>
      <c r="H1407" s="1020" t="s">
        <v>2870</v>
      </c>
      <c r="I1407" s="1008" t="s">
        <v>13122</v>
      </c>
      <c r="J1407" s="1008" t="s">
        <v>13123</v>
      </c>
      <c r="K1407" s="305" t="s">
        <v>2022</v>
      </c>
      <c r="L1407" s="305" t="s">
        <v>3866</v>
      </c>
    </row>
    <row r="1408" spans="1:12">
      <c r="A1408" s="274">
        <v>1405</v>
      </c>
      <c r="B1408" s="274" t="s">
        <v>3870</v>
      </c>
      <c r="C1408" s="274" t="s">
        <v>2867</v>
      </c>
      <c r="D1408" s="862" t="s">
        <v>11110</v>
      </c>
      <c r="E1408" s="1021">
        <v>2309.69</v>
      </c>
      <c r="F1408" s="862">
        <v>5327628</v>
      </c>
      <c r="G1408" s="862" t="s">
        <v>3872</v>
      </c>
      <c r="H1408" s="1022" t="s">
        <v>2870</v>
      </c>
      <c r="I1408" s="274" t="s">
        <v>13124</v>
      </c>
      <c r="J1408" s="274" t="s">
        <v>13125</v>
      </c>
      <c r="K1408" s="862" t="s">
        <v>1239</v>
      </c>
      <c r="L1408" s="862" t="s">
        <v>9258</v>
      </c>
    </row>
    <row r="1409" spans="1:12" ht="45">
      <c r="A1409" s="1008">
        <v>1406</v>
      </c>
      <c r="B1409" s="1008" t="s">
        <v>3867</v>
      </c>
      <c r="C1409" s="1008" t="s">
        <v>2867</v>
      </c>
      <c r="D1409" s="305" t="s">
        <v>3868</v>
      </c>
      <c r="E1409" s="305">
        <v>684.69</v>
      </c>
      <c r="F1409" s="305">
        <v>6101615</v>
      </c>
      <c r="G1409" s="305" t="s">
        <v>10071</v>
      </c>
      <c r="H1409" s="1020" t="s">
        <v>5966</v>
      </c>
      <c r="I1409" s="1008" t="s">
        <v>13124</v>
      </c>
      <c r="J1409" s="1008" t="s">
        <v>13125</v>
      </c>
      <c r="K1409" s="305" t="s">
        <v>1207</v>
      </c>
      <c r="L1409" s="305" t="s">
        <v>6312</v>
      </c>
    </row>
    <row r="1410" spans="1:12" ht="45">
      <c r="A1410" s="274">
        <v>1407</v>
      </c>
      <c r="B1410" s="274" t="s">
        <v>3869</v>
      </c>
      <c r="C1410" s="274" t="s">
        <v>2867</v>
      </c>
      <c r="D1410" s="862" t="s">
        <v>3868</v>
      </c>
      <c r="E1410" s="1021">
        <v>6839.7</v>
      </c>
      <c r="F1410" s="862">
        <v>6101615</v>
      </c>
      <c r="G1410" s="862" t="s">
        <v>10071</v>
      </c>
      <c r="H1410" s="1022" t="s">
        <v>5966</v>
      </c>
      <c r="I1410" s="274" t="s">
        <v>13124</v>
      </c>
      <c r="J1410" s="274" t="s">
        <v>13125</v>
      </c>
      <c r="K1410" s="862" t="s">
        <v>1207</v>
      </c>
      <c r="L1410" s="862" t="s">
        <v>6312</v>
      </c>
    </row>
    <row r="1411" spans="1:12">
      <c r="A1411" s="1008">
        <v>1408</v>
      </c>
      <c r="B1411" s="1008" t="s">
        <v>9361</v>
      </c>
      <c r="C1411" s="1008" t="s">
        <v>12080</v>
      </c>
      <c r="D1411" s="305" t="s">
        <v>9362</v>
      </c>
      <c r="E1411" s="305">
        <v>76.069999999999993</v>
      </c>
      <c r="F1411" s="305">
        <v>5185033</v>
      </c>
      <c r="G1411" s="305" t="s">
        <v>9363</v>
      </c>
      <c r="H1411" s="1020" t="s">
        <v>2870</v>
      </c>
      <c r="I1411" s="1008" t="s">
        <v>9364</v>
      </c>
      <c r="J1411" s="1008" t="s">
        <v>9365</v>
      </c>
      <c r="K1411" s="305" t="s">
        <v>1202</v>
      </c>
      <c r="L1411" s="305" t="s">
        <v>3006</v>
      </c>
    </row>
    <row r="1412" spans="1:12" ht="45">
      <c r="A1412" s="274">
        <v>1409</v>
      </c>
      <c r="B1412" s="274" t="s">
        <v>9366</v>
      </c>
      <c r="C1412" s="274" t="s">
        <v>12080</v>
      </c>
      <c r="D1412" s="862" t="s">
        <v>9367</v>
      </c>
      <c r="E1412" s="862">
        <v>41.5</v>
      </c>
      <c r="F1412" s="862">
        <v>5102316</v>
      </c>
      <c r="G1412" s="862" t="s">
        <v>9368</v>
      </c>
      <c r="H1412" s="1022" t="s">
        <v>5966</v>
      </c>
      <c r="I1412" s="274" t="s">
        <v>9369</v>
      </c>
      <c r="J1412" s="274" t="s">
        <v>9370</v>
      </c>
      <c r="K1412" s="862" t="s">
        <v>1207</v>
      </c>
      <c r="L1412" s="862" t="s">
        <v>1184</v>
      </c>
    </row>
    <row r="1413" spans="1:12" ht="24">
      <c r="A1413" s="1008">
        <v>1410</v>
      </c>
      <c r="B1413" s="1008" t="s">
        <v>9375</v>
      </c>
      <c r="C1413" s="1008" t="s">
        <v>12080</v>
      </c>
      <c r="D1413" s="305" t="s">
        <v>3537</v>
      </c>
      <c r="E1413" s="305">
        <v>30.71</v>
      </c>
      <c r="F1413" s="305">
        <v>5485932</v>
      </c>
      <c r="G1413" s="305" t="s">
        <v>9376</v>
      </c>
      <c r="H1413" s="305" t="s">
        <v>5872</v>
      </c>
      <c r="I1413" s="1008" t="s">
        <v>9373</v>
      </c>
      <c r="J1413" s="1008" t="s">
        <v>9374</v>
      </c>
      <c r="K1413" s="305" t="s">
        <v>1184</v>
      </c>
      <c r="L1413" s="305" t="s">
        <v>3054</v>
      </c>
    </row>
    <row r="1414" spans="1:12" ht="24">
      <c r="A1414" s="274">
        <v>1411</v>
      </c>
      <c r="B1414" s="274" t="s">
        <v>9371</v>
      </c>
      <c r="C1414" s="274" t="s">
        <v>12080</v>
      </c>
      <c r="D1414" s="862" t="s">
        <v>3537</v>
      </c>
      <c r="E1414" s="862">
        <v>20.07</v>
      </c>
      <c r="F1414" s="862">
        <v>5926629</v>
      </c>
      <c r="G1414" s="862" t="s">
        <v>9372</v>
      </c>
      <c r="H1414" s="1022" t="s">
        <v>2870</v>
      </c>
      <c r="I1414" s="274" t="s">
        <v>9373</v>
      </c>
      <c r="J1414" s="274" t="s">
        <v>9374</v>
      </c>
      <c r="K1414" s="862" t="s">
        <v>1184</v>
      </c>
      <c r="L1414" s="862" t="s">
        <v>12096</v>
      </c>
    </row>
    <row r="1415" spans="1:12" ht="24">
      <c r="A1415" s="1008">
        <v>1412</v>
      </c>
      <c r="B1415" s="1008" t="s">
        <v>3874</v>
      </c>
      <c r="C1415" s="1008" t="s">
        <v>2867</v>
      </c>
      <c r="D1415" s="305" t="s">
        <v>3875</v>
      </c>
      <c r="E1415" s="1019">
        <v>9000.51</v>
      </c>
      <c r="F1415" s="305">
        <v>5485312</v>
      </c>
      <c r="G1415" s="305" t="s">
        <v>3189</v>
      </c>
      <c r="H1415" s="1020" t="s">
        <v>2870</v>
      </c>
      <c r="I1415" s="1008" t="s">
        <v>13126</v>
      </c>
      <c r="J1415" s="1008" t="s">
        <v>11917</v>
      </c>
      <c r="K1415" s="305" t="s">
        <v>1809</v>
      </c>
      <c r="L1415" s="305" t="s">
        <v>3190</v>
      </c>
    </row>
    <row r="1416" spans="1:12" ht="45">
      <c r="A1416" s="274">
        <v>1413</v>
      </c>
      <c r="B1416" s="274" t="s">
        <v>13127</v>
      </c>
      <c r="C1416" s="274" t="s">
        <v>2867</v>
      </c>
      <c r="D1416" s="862" t="s">
        <v>13128</v>
      </c>
      <c r="E1416" s="1021">
        <v>1576.23</v>
      </c>
      <c r="F1416" s="862">
        <v>5219485</v>
      </c>
      <c r="G1416" s="862" t="s">
        <v>9289</v>
      </c>
      <c r="H1416" s="1022" t="s">
        <v>5966</v>
      </c>
      <c r="I1416" s="274" t="s">
        <v>13129</v>
      </c>
      <c r="J1416" s="274" t="s">
        <v>13130</v>
      </c>
      <c r="K1416" s="862" t="s">
        <v>1239</v>
      </c>
      <c r="L1416" s="862" t="s">
        <v>3610</v>
      </c>
    </row>
    <row r="1417" spans="1:12" ht="24">
      <c r="A1417" s="1008">
        <v>1414</v>
      </c>
      <c r="B1417" s="1008" t="s">
        <v>9384</v>
      </c>
      <c r="C1417" s="1008" t="s">
        <v>12080</v>
      </c>
      <c r="D1417" s="305" t="s">
        <v>9385</v>
      </c>
      <c r="E1417" s="305">
        <v>611.91</v>
      </c>
      <c r="F1417" s="305">
        <v>5830974</v>
      </c>
      <c r="G1417" s="305" t="s">
        <v>7688</v>
      </c>
      <c r="H1417" s="1020" t="s">
        <v>2870</v>
      </c>
      <c r="I1417" s="1008" t="s">
        <v>9379</v>
      </c>
      <c r="J1417" s="1008" t="s">
        <v>9380</v>
      </c>
      <c r="K1417" s="305" t="s">
        <v>1202</v>
      </c>
      <c r="L1417" s="305" t="s">
        <v>12099</v>
      </c>
    </row>
    <row r="1418" spans="1:12">
      <c r="A1418" s="274">
        <v>1415</v>
      </c>
      <c r="B1418" s="274" t="s">
        <v>9377</v>
      </c>
      <c r="C1418" s="274" t="s">
        <v>12080</v>
      </c>
      <c r="D1418" s="862" t="s">
        <v>9378</v>
      </c>
      <c r="E1418" s="862">
        <v>33.770000000000003</v>
      </c>
      <c r="F1418" s="862">
        <v>2095025</v>
      </c>
      <c r="G1418" s="862" t="s">
        <v>6022</v>
      </c>
      <c r="H1418" s="1022" t="s">
        <v>2870</v>
      </c>
      <c r="I1418" s="274" t="s">
        <v>9379</v>
      </c>
      <c r="J1418" s="274" t="s">
        <v>9380</v>
      </c>
      <c r="K1418" s="862" t="s">
        <v>824</v>
      </c>
      <c r="L1418" s="862" t="s">
        <v>3273</v>
      </c>
    </row>
    <row r="1419" spans="1:12" ht="45">
      <c r="A1419" s="1008">
        <v>1416</v>
      </c>
      <c r="B1419" s="1008" t="s">
        <v>9381</v>
      </c>
      <c r="C1419" s="1008" t="s">
        <v>12080</v>
      </c>
      <c r="D1419" s="305" t="s">
        <v>9382</v>
      </c>
      <c r="E1419" s="305">
        <v>82.74</v>
      </c>
      <c r="F1419" s="305">
        <v>5380618</v>
      </c>
      <c r="G1419" s="305" t="s">
        <v>9383</v>
      </c>
      <c r="H1419" s="1020" t="s">
        <v>5966</v>
      </c>
      <c r="I1419" s="1008" t="s">
        <v>9379</v>
      </c>
      <c r="J1419" s="1008" t="s">
        <v>9380</v>
      </c>
      <c r="K1419" s="305" t="s">
        <v>2058</v>
      </c>
      <c r="L1419" s="305" t="s">
        <v>1197</v>
      </c>
    </row>
    <row r="1420" spans="1:12" ht="45">
      <c r="A1420" s="274">
        <v>1417</v>
      </c>
      <c r="B1420" s="274" t="s">
        <v>3879</v>
      </c>
      <c r="C1420" s="274" t="s">
        <v>2867</v>
      </c>
      <c r="D1420" s="862" t="s">
        <v>3880</v>
      </c>
      <c r="E1420" s="1021">
        <v>4514.33</v>
      </c>
      <c r="F1420" s="862">
        <v>2718243</v>
      </c>
      <c r="G1420" s="862" t="s">
        <v>12000</v>
      </c>
      <c r="H1420" s="1022" t="s">
        <v>5966</v>
      </c>
      <c r="I1420" s="274" t="s">
        <v>13131</v>
      </c>
      <c r="J1420" s="274" t="s">
        <v>13132</v>
      </c>
      <c r="K1420" s="862" t="s">
        <v>1179</v>
      </c>
      <c r="L1420" s="862" t="s">
        <v>3475</v>
      </c>
    </row>
    <row r="1421" spans="1:12" ht="24">
      <c r="A1421" s="1008">
        <v>1418</v>
      </c>
      <c r="B1421" s="1008" t="s">
        <v>13133</v>
      </c>
      <c r="C1421" s="1008" t="s">
        <v>2867</v>
      </c>
      <c r="D1421" s="305" t="s">
        <v>9184</v>
      </c>
      <c r="E1421" s="1019">
        <v>14368.95</v>
      </c>
      <c r="F1421" s="305">
        <v>5325579</v>
      </c>
      <c r="G1421" s="305" t="s">
        <v>3882</v>
      </c>
      <c r="H1421" s="1020" t="s">
        <v>2870</v>
      </c>
      <c r="I1421" s="1008" t="s">
        <v>9388</v>
      </c>
      <c r="J1421" s="1008" t="s">
        <v>13134</v>
      </c>
      <c r="K1421" s="305" t="s">
        <v>12864</v>
      </c>
      <c r="L1421" s="305" t="s">
        <v>13135</v>
      </c>
    </row>
    <row r="1422" spans="1:12" ht="24">
      <c r="A1422" s="274">
        <v>1419</v>
      </c>
      <c r="B1422" s="274" t="s">
        <v>9386</v>
      </c>
      <c r="C1422" s="274" t="s">
        <v>12080</v>
      </c>
      <c r="D1422" s="862" t="s">
        <v>9387</v>
      </c>
      <c r="E1422" s="862">
        <v>31.99</v>
      </c>
      <c r="F1422" s="862">
        <v>4001621</v>
      </c>
      <c r="G1422" s="862" t="s">
        <v>8798</v>
      </c>
      <c r="H1422" s="1022" t="s">
        <v>2870</v>
      </c>
      <c r="I1422" s="274" t="s">
        <v>9388</v>
      </c>
      <c r="J1422" s="274" t="s">
        <v>9389</v>
      </c>
      <c r="K1422" s="862" t="s">
        <v>1250</v>
      </c>
      <c r="L1422" s="862" t="s">
        <v>4203</v>
      </c>
    </row>
    <row r="1423" spans="1:12">
      <c r="A1423" s="1008">
        <v>1420</v>
      </c>
      <c r="B1423" s="1008" t="s">
        <v>9391</v>
      </c>
      <c r="C1423" s="1008" t="s">
        <v>12080</v>
      </c>
      <c r="D1423" s="305" t="s">
        <v>3730</v>
      </c>
      <c r="E1423" s="305">
        <v>489.04</v>
      </c>
      <c r="F1423" s="305">
        <v>5171873</v>
      </c>
      <c r="G1423" s="305" t="s">
        <v>9392</v>
      </c>
      <c r="H1423" s="1020" t="s">
        <v>2870</v>
      </c>
      <c r="I1423" s="1008" t="s">
        <v>9393</v>
      </c>
      <c r="J1423" s="1008" t="s">
        <v>9394</v>
      </c>
      <c r="K1423" s="305" t="s">
        <v>1265</v>
      </c>
      <c r="L1423" s="305" t="s">
        <v>4690</v>
      </c>
    </row>
    <row r="1424" spans="1:12">
      <c r="A1424" s="274">
        <v>1421</v>
      </c>
      <c r="B1424" s="274" t="s">
        <v>9395</v>
      </c>
      <c r="C1424" s="274" t="s">
        <v>12080</v>
      </c>
      <c r="D1424" s="862" t="s">
        <v>9396</v>
      </c>
      <c r="E1424" s="862">
        <v>627.74</v>
      </c>
      <c r="F1424" s="862">
        <v>5101158</v>
      </c>
      <c r="G1424" s="862" t="s">
        <v>9397</v>
      </c>
      <c r="H1424" s="1022" t="s">
        <v>2870</v>
      </c>
      <c r="I1424" s="274" t="s">
        <v>9398</v>
      </c>
      <c r="J1424" s="274" t="s">
        <v>9399</v>
      </c>
      <c r="K1424" s="862" t="s">
        <v>2022</v>
      </c>
      <c r="L1424" s="862" t="s">
        <v>5738</v>
      </c>
    </row>
    <row r="1425" spans="1:12" ht="45">
      <c r="A1425" s="1008">
        <v>1422</v>
      </c>
      <c r="B1425" s="1008" t="s">
        <v>13136</v>
      </c>
      <c r="C1425" s="1008" t="s">
        <v>12080</v>
      </c>
      <c r="D1425" s="305" t="s">
        <v>9401</v>
      </c>
      <c r="E1425" s="1019">
        <v>1459.05</v>
      </c>
      <c r="F1425" s="305">
        <v>5311918</v>
      </c>
      <c r="G1425" s="305" t="s">
        <v>9402</v>
      </c>
      <c r="H1425" s="1020" t="s">
        <v>5966</v>
      </c>
      <c r="I1425" s="1008" t="s">
        <v>9403</v>
      </c>
      <c r="J1425" s="1008" t="s">
        <v>9404</v>
      </c>
      <c r="K1425" s="305" t="s">
        <v>1759</v>
      </c>
      <c r="L1425" s="305" t="s">
        <v>3445</v>
      </c>
    </row>
    <row r="1426" spans="1:12">
      <c r="A1426" s="274">
        <v>1423</v>
      </c>
      <c r="B1426" s="274" t="s">
        <v>9405</v>
      </c>
      <c r="C1426" s="274" t="s">
        <v>12080</v>
      </c>
      <c r="D1426" s="862" t="s">
        <v>6168</v>
      </c>
      <c r="E1426" s="862">
        <v>41.88</v>
      </c>
      <c r="F1426" s="862">
        <v>5046483</v>
      </c>
      <c r="G1426" s="862" t="s">
        <v>9406</v>
      </c>
      <c r="H1426" s="1022" t="s">
        <v>2870</v>
      </c>
      <c r="I1426" s="274" t="s">
        <v>9407</v>
      </c>
      <c r="J1426" s="274" t="s">
        <v>9408</v>
      </c>
      <c r="K1426" s="862" t="s">
        <v>824</v>
      </c>
      <c r="L1426" s="862" t="s">
        <v>6172</v>
      </c>
    </row>
    <row r="1427" spans="1:12">
      <c r="A1427" s="1008">
        <v>1424</v>
      </c>
      <c r="B1427" s="1008" t="s">
        <v>9414</v>
      </c>
      <c r="C1427" s="1008" t="s">
        <v>12080</v>
      </c>
      <c r="D1427" s="305" t="s">
        <v>9415</v>
      </c>
      <c r="E1427" s="305">
        <v>135.72</v>
      </c>
      <c r="F1427" s="305">
        <v>5089417</v>
      </c>
      <c r="G1427" s="305" t="s">
        <v>7321</v>
      </c>
      <c r="H1427" s="1020" t="s">
        <v>2870</v>
      </c>
      <c r="I1427" s="1008" t="s">
        <v>9412</v>
      </c>
      <c r="J1427" s="1008" t="s">
        <v>9413</v>
      </c>
      <c r="K1427" s="305" t="s">
        <v>2022</v>
      </c>
      <c r="L1427" s="305" t="s">
        <v>2903</v>
      </c>
    </row>
    <row r="1428" spans="1:12">
      <c r="A1428" s="274">
        <v>1425</v>
      </c>
      <c r="B1428" s="274" t="s">
        <v>9409</v>
      </c>
      <c r="C1428" s="274" t="s">
        <v>12080</v>
      </c>
      <c r="D1428" s="862" t="s">
        <v>9410</v>
      </c>
      <c r="E1428" s="862">
        <v>35.39</v>
      </c>
      <c r="F1428" s="862">
        <v>5072115</v>
      </c>
      <c r="G1428" s="862" t="s">
        <v>9411</v>
      </c>
      <c r="H1428" s="1022" t="s">
        <v>2870</v>
      </c>
      <c r="I1428" s="274" t="s">
        <v>9412</v>
      </c>
      <c r="J1428" s="274" t="s">
        <v>9413</v>
      </c>
      <c r="K1428" s="862" t="s">
        <v>824</v>
      </c>
      <c r="L1428" s="862" t="s">
        <v>3273</v>
      </c>
    </row>
    <row r="1429" spans="1:12">
      <c r="A1429" s="1008">
        <v>1426</v>
      </c>
      <c r="B1429" s="1008" t="s">
        <v>9417</v>
      </c>
      <c r="C1429" s="1008" t="s">
        <v>12080</v>
      </c>
      <c r="D1429" s="305" t="s">
        <v>9418</v>
      </c>
      <c r="E1429" s="305">
        <v>673.41</v>
      </c>
      <c r="F1429" s="305">
        <v>4247949</v>
      </c>
      <c r="G1429" s="305" t="s">
        <v>9419</v>
      </c>
      <c r="H1429" s="1020" t="s">
        <v>2870</v>
      </c>
      <c r="I1429" s="1008" t="s">
        <v>9420</v>
      </c>
      <c r="J1429" s="1008" t="s">
        <v>9421</v>
      </c>
      <c r="K1429" s="305" t="s">
        <v>1265</v>
      </c>
      <c r="L1429" s="305" t="s">
        <v>12119</v>
      </c>
    </row>
    <row r="1430" spans="1:12">
      <c r="A1430" s="274">
        <v>1427</v>
      </c>
      <c r="B1430" s="274" t="s">
        <v>9434</v>
      </c>
      <c r="C1430" s="274" t="s">
        <v>12080</v>
      </c>
      <c r="D1430" s="862" t="s">
        <v>6389</v>
      </c>
      <c r="E1430" s="862">
        <v>184.72</v>
      </c>
      <c r="F1430" s="862">
        <v>2061848</v>
      </c>
      <c r="G1430" s="862" t="s">
        <v>8251</v>
      </c>
      <c r="H1430" s="1022" t="s">
        <v>2870</v>
      </c>
      <c r="I1430" s="274" t="s">
        <v>9425</v>
      </c>
      <c r="J1430" s="274" t="s">
        <v>9426</v>
      </c>
      <c r="K1430" s="862" t="s">
        <v>1265</v>
      </c>
      <c r="L1430" s="862" t="s">
        <v>3907</v>
      </c>
    </row>
    <row r="1431" spans="1:12">
      <c r="A1431" s="1008">
        <v>1428</v>
      </c>
      <c r="B1431" s="1008" t="s">
        <v>9427</v>
      </c>
      <c r="C1431" s="1008" t="s">
        <v>12080</v>
      </c>
      <c r="D1431" s="305" t="s">
        <v>9428</v>
      </c>
      <c r="E1431" s="305">
        <v>571.03</v>
      </c>
      <c r="F1431" s="305">
        <v>5382432</v>
      </c>
      <c r="G1431" s="305" t="s">
        <v>9429</v>
      </c>
      <c r="H1431" s="1020" t="s">
        <v>2870</v>
      </c>
      <c r="I1431" s="1008" t="s">
        <v>9425</v>
      </c>
      <c r="J1431" s="1008" t="s">
        <v>9426</v>
      </c>
      <c r="K1431" s="305" t="s">
        <v>1202</v>
      </c>
      <c r="L1431" s="305" t="s">
        <v>3396</v>
      </c>
    </row>
    <row r="1432" spans="1:12">
      <c r="A1432" s="274">
        <v>1429</v>
      </c>
      <c r="B1432" s="274" t="s">
        <v>9435</v>
      </c>
      <c r="C1432" s="274" t="s">
        <v>12080</v>
      </c>
      <c r="D1432" s="862" t="s">
        <v>4037</v>
      </c>
      <c r="E1432" s="862">
        <v>176.49</v>
      </c>
      <c r="F1432" s="862">
        <v>2763788</v>
      </c>
      <c r="G1432" s="862" t="s">
        <v>6704</v>
      </c>
      <c r="H1432" s="1022" t="s">
        <v>2870</v>
      </c>
      <c r="I1432" s="274" t="s">
        <v>9425</v>
      </c>
      <c r="J1432" s="274" t="s">
        <v>9426</v>
      </c>
      <c r="K1432" s="862" t="s">
        <v>1207</v>
      </c>
      <c r="L1432" s="862" t="s">
        <v>3665</v>
      </c>
    </row>
    <row r="1433" spans="1:12">
      <c r="A1433" s="1008">
        <v>1430</v>
      </c>
      <c r="B1433" s="1008" t="s">
        <v>9430</v>
      </c>
      <c r="C1433" s="1008" t="s">
        <v>12080</v>
      </c>
      <c r="D1433" s="305" t="s">
        <v>9431</v>
      </c>
      <c r="E1433" s="305">
        <v>29.25</v>
      </c>
      <c r="F1433" s="305">
        <v>2542579</v>
      </c>
      <c r="G1433" s="305" t="s">
        <v>9432</v>
      </c>
      <c r="H1433" s="1020" t="s">
        <v>2870</v>
      </c>
      <c r="I1433" s="1008" t="s">
        <v>9425</v>
      </c>
      <c r="J1433" s="1008" t="s">
        <v>9426</v>
      </c>
      <c r="K1433" s="305" t="s">
        <v>824</v>
      </c>
      <c r="L1433" s="305" t="s">
        <v>3273</v>
      </c>
    </row>
    <row r="1434" spans="1:12">
      <c r="A1434" s="274">
        <v>1431</v>
      </c>
      <c r="B1434" s="274" t="s">
        <v>9436</v>
      </c>
      <c r="C1434" s="274" t="s">
        <v>12080</v>
      </c>
      <c r="D1434" s="862" t="s">
        <v>9293</v>
      </c>
      <c r="E1434" s="862">
        <v>235.15</v>
      </c>
      <c r="F1434" s="862">
        <v>2061848</v>
      </c>
      <c r="G1434" s="862" t="s">
        <v>8251</v>
      </c>
      <c r="H1434" s="1022" t="s">
        <v>2870</v>
      </c>
      <c r="I1434" s="274" t="s">
        <v>9425</v>
      </c>
      <c r="J1434" s="274" t="s">
        <v>9426</v>
      </c>
      <c r="K1434" s="862" t="s">
        <v>1265</v>
      </c>
      <c r="L1434" s="862" t="s">
        <v>3907</v>
      </c>
    </row>
    <row r="1435" spans="1:12" ht="45">
      <c r="A1435" s="1008">
        <v>1432</v>
      </c>
      <c r="B1435" s="1008" t="s">
        <v>9437</v>
      </c>
      <c r="C1435" s="1008" t="s">
        <v>12080</v>
      </c>
      <c r="D1435" s="305" t="s">
        <v>9438</v>
      </c>
      <c r="E1435" s="305">
        <v>435.55</v>
      </c>
      <c r="F1435" s="305">
        <v>2893444</v>
      </c>
      <c r="G1435" s="305" t="s">
        <v>9439</v>
      </c>
      <c r="H1435" s="1020" t="s">
        <v>5966</v>
      </c>
      <c r="I1435" s="1008" t="s">
        <v>9425</v>
      </c>
      <c r="J1435" s="1008" t="s">
        <v>9426</v>
      </c>
      <c r="K1435" s="305" t="s">
        <v>1759</v>
      </c>
      <c r="L1435" s="305" t="s">
        <v>3445</v>
      </c>
    </row>
    <row r="1436" spans="1:12" ht="24">
      <c r="A1436" s="274">
        <v>1433</v>
      </c>
      <c r="B1436" s="274" t="s">
        <v>9422</v>
      </c>
      <c r="C1436" s="274" t="s">
        <v>12080</v>
      </c>
      <c r="D1436" s="862" t="s">
        <v>9423</v>
      </c>
      <c r="E1436" s="862">
        <v>22.54</v>
      </c>
      <c r="F1436" s="862">
        <v>5216656</v>
      </c>
      <c r="G1436" s="862" t="s">
        <v>9424</v>
      </c>
      <c r="H1436" s="1022" t="s">
        <v>2870</v>
      </c>
      <c r="I1436" s="274" t="s">
        <v>9425</v>
      </c>
      <c r="J1436" s="274" t="s">
        <v>9426</v>
      </c>
      <c r="K1436" s="862" t="s">
        <v>824</v>
      </c>
      <c r="L1436" s="862" t="s">
        <v>3273</v>
      </c>
    </row>
    <row r="1437" spans="1:12">
      <c r="A1437" s="1008">
        <v>1434</v>
      </c>
      <c r="B1437" s="1008" t="s">
        <v>9433</v>
      </c>
      <c r="C1437" s="1008" t="s">
        <v>12080</v>
      </c>
      <c r="D1437" s="305" t="s">
        <v>3197</v>
      </c>
      <c r="E1437" s="305">
        <v>104.87</v>
      </c>
      <c r="F1437" s="305">
        <v>2061848</v>
      </c>
      <c r="G1437" s="305" t="s">
        <v>8251</v>
      </c>
      <c r="H1437" s="1020" t="s">
        <v>2870</v>
      </c>
      <c r="I1437" s="1008" t="s">
        <v>9425</v>
      </c>
      <c r="J1437" s="1008" t="s">
        <v>9426</v>
      </c>
      <c r="K1437" s="305" t="s">
        <v>1265</v>
      </c>
      <c r="L1437" s="305" t="s">
        <v>3907</v>
      </c>
    </row>
    <row r="1438" spans="1:12">
      <c r="A1438" s="274">
        <v>1435</v>
      </c>
      <c r="B1438" s="274" t="s">
        <v>9440</v>
      </c>
      <c r="C1438" s="274" t="s">
        <v>12080</v>
      </c>
      <c r="D1438" s="862" t="s">
        <v>3659</v>
      </c>
      <c r="E1438" s="862">
        <v>62.12</v>
      </c>
      <c r="F1438" s="862">
        <v>4063481</v>
      </c>
      <c r="G1438" s="862" t="s">
        <v>9441</v>
      </c>
      <c r="H1438" s="1022" t="s">
        <v>2870</v>
      </c>
      <c r="I1438" s="274" t="s">
        <v>9442</v>
      </c>
      <c r="J1438" s="274" t="s">
        <v>9443</v>
      </c>
      <c r="K1438" s="862" t="s">
        <v>1255</v>
      </c>
      <c r="L1438" s="862" t="s">
        <v>3659</v>
      </c>
    </row>
    <row r="1439" spans="1:12">
      <c r="A1439" s="1008">
        <v>1436</v>
      </c>
      <c r="B1439" s="1008" t="s">
        <v>9444</v>
      </c>
      <c r="C1439" s="1008" t="s">
        <v>12080</v>
      </c>
      <c r="D1439" s="305" t="s">
        <v>8586</v>
      </c>
      <c r="E1439" s="305">
        <v>205.66</v>
      </c>
      <c r="F1439" s="305">
        <v>2054701</v>
      </c>
      <c r="G1439" s="305" t="s">
        <v>5907</v>
      </c>
      <c r="H1439" s="1020" t="s">
        <v>2870</v>
      </c>
      <c r="I1439" s="1008" t="s">
        <v>9445</v>
      </c>
      <c r="J1439" s="1008" t="s">
        <v>9446</v>
      </c>
      <c r="K1439" s="305" t="s">
        <v>824</v>
      </c>
      <c r="L1439" s="305" t="s">
        <v>6172</v>
      </c>
    </row>
    <row r="1440" spans="1:12" ht="24">
      <c r="A1440" s="274">
        <v>1437</v>
      </c>
      <c r="B1440" s="274" t="s">
        <v>9451</v>
      </c>
      <c r="C1440" s="274" t="s">
        <v>12080</v>
      </c>
      <c r="D1440" s="862" t="s">
        <v>9452</v>
      </c>
      <c r="E1440" s="862">
        <v>158.38999999999999</v>
      </c>
      <c r="F1440" s="862">
        <v>5452503</v>
      </c>
      <c r="G1440" s="862" t="s">
        <v>9453</v>
      </c>
      <c r="H1440" s="862" t="s">
        <v>5872</v>
      </c>
      <c r="I1440" s="274" t="s">
        <v>9449</v>
      </c>
      <c r="J1440" s="274" t="s">
        <v>9454</v>
      </c>
      <c r="K1440" s="862" t="s">
        <v>1234</v>
      </c>
      <c r="L1440" s="862" t="s">
        <v>4449</v>
      </c>
    </row>
    <row r="1441" spans="1:12">
      <c r="A1441" s="1008">
        <v>1438</v>
      </c>
      <c r="B1441" s="1008" t="s">
        <v>9455</v>
      </c>
      <c r="C1441" s="1008" t="s">
        <v>12080</v>
      </c>
      <c r="D1441" s="305" t="s">
        <v>9456</v>
      </c>
      <c r="E1441" s="1019">
        <v>1684.39</v>
      </c>
      <c r="F1441" s="305">
        <v>5295777</v>
      </c>
      <c r="G1441" s="305" t="s">
        <v>9457</v>
      </c>
      <c r="H1441" s="1020" t="s">
        <v>2870</v>
      </c>
      <c r="I1441" s="1008" t="s">
        <v>9458</v>
      </c>
      <c r="J1441" s="1008" t="s">
        <v>9459</v>
      </c>
      <c r="K1441" s="305" t="s">
        <v>1207</v>
      </c>
      <c r="L1441" s="305" t="s">
        <v>5846</v>
      </c>
    </row>
    <row r="1442" spans="1:12" ht="24">
      <c r="A1442" s="274">
        <v>1439</v>
      </c>
      <c r="B1442" s="274" t="s">
        <v>9460</v>
      </c>
      <c r="C1442" s="274" t="s">
        <v>12080</v>
      </c>
      <c r="D1442" s="862" t="s">
        <v>9461</v>
      </c>
      <c r="E1442" s="862">
        <v>830.01</v>
      </c>
      <c r="F1442" s="862">
        <v>2663937</v>
      </c>
      <c r="G1442" s="862" t="s">
        <v>6667</v>
      </c>
      <c r="H1442" s="1022" t="s">
        <v>2870</v>
      </c>
      <c r="I1442" s="274" t="s">
        <v>9462</v>
      </c>
      <c r="J1442" s="274" t="s">
        <v>9463</v>
      </c>
      <c r="K1442" s="862" t="s">
        <v>5159</v>
      </c>
      <c r="L1442" s="862" t="s">
        <v>9282</v>
      </c>
    </row>
    <row r="1443" spans="1:12">
      <c r="A1443" s="1008">
        <v>1440</v>
      </c>
      <c r="B1443" s="1008" t="s">
        <v>9466</v>
      </c>
      <c r="C1443" s="1008" t="s">
        <v>12080</v>
      </c>
      <c r="D1443" s="305" t="s">
        <v>9467</v>
      </c>
      <c r="E1443" s="305">
        <v>599.45000000000005</v>
      </c>
      <c r="F1443" s="305">
        <v>2663937</v>
      </c>
      <c r="G1443" s="305" t="s">
        <v>6667</v>
      </c>
      <c r="H1443" s="1020" t="s">
        <v>2870</v>
      </c>
      <c r="I1443" s="1008" t="s">
        <v>9462</v>
      </c>
      <c r="J1443" s="1008" t="s">
        <v>9463</v>
      </c>
      <c r="K1443" s="305" t="s">
        <v>1239</v>
      </c>
      <c r="L1443" s="305" t="s">
        <v>3382</v>
      </c>
    </row>
    <row r="1444" spans="1:12">
      <c r="A1444" s="274">
        <v>1441</v>
      </c>
      <c r="B1444" s="274" t="s">
        <v>9464</v>
      </c>
      <c r="C1444" s="274" t="s">
        <v>12080</v>
      </c>
      <c r="D1444" s="862" t="s">
        <v>9465</v>
      </c>
      <c r="E1444" s="1021">
        <v>1027.1400000000001</v>
      </c>
      <c r="F1444" s="862">
        <v>2663937</v>
      </c>
      <c r="G1444" s="862" t="s">
        <v>6667</v>
      </c>
      <c r="H1444" s="1022" t="s">
        <v>2870</v>
      </c>
      <c r="I1444" s="274" t="s">
        <v>9462</v>
      </c>
      <c r="J1444" s="274" t="s">
        <v>9463</v>
      </c>
      <c r="K1444" s="862" t="s">
        <v>5159</v>
      </c>
      <c r="L1444" s="862" t="s">
        <v>9282</v>
      </c>
    </row>
    <row r="1445" spans="1:12" ht="24">
      <c r="A1445" s="1008">
        <v>1442</v>
      </c>
      <c r="B1445" s="1008" t="s">
        <v>9468</v>
      </c>
      <c r="C1445" s="1008" t="s">
        <v>12080</v>
      </c>
      <c r="D1445" s="305" t="s">
        <v>5912</v>
      </c>
      <c r="E1445" s="305">
        <v>183.75</v>
      </c>
      <c r="F1445" s="305">
        <v>5545366</v>
      </c>
      <c r="G1445" s="305" t="s">
        <v>9470</v>
      </c>
      <c r="H1445" s="1020" t="s">
        <v>2870</v>
      </c>
      <c r="I1445" s="1008" t="s">
        <v>9471</v>
      </c>
      <c r="J1445" s="1008" t="s">
        <v>9472</v>
      </c>
      <c r="K1445" s="305" t="s">
        <v>1207</v>
      </c>
      <c r="L1445" s="305" t="s">
        <v>3665</v>
      </c>
    </row>
    <row r="1446" spans="1:12">
      <c r="A1446" s="274">
        <v>1443</v>
      </c>
      <c r="B1446" s="274" t="s">
        <v>9473</v>
      </c>
      <c r="C1446" s="274" t="s">
        <v>12080</v>
      </c>
      <c r="D1446" s="862" t="s">
        <v>9474</v>
      </c>
      <c r="E1446" s="862">
        <v>235.65</v>
      </c>
      <c r="F1446" s="862">
        <v>6081827</v>
      </c>
      <c r="G1446" s="862" t="s">
        <v>9475</v>
      </c>
      <c r="H1446" s="1022" t="s">
        <v>2870</v>
      </c>
      <c r="I1446" s="274" t="s">
        <v>9476</v>
      </c>
      <c r="J1446" s="274" t="s">
        <v>9477</v>
      </c>
      <c r="K1446" s="862" t="s">
        <v>2058</v>
      </c>
      <c r="L1446" s="862" t="s">
        <v>6051</v>
      </c>
    </row>
    <row r="1447" spans="1:12" ht="45">
      <c r="A1447" s="1008">
        <v>1444</v>
      </c>
      <c r="B1447" s="1008" t="s">
        <v>9483</v>
      </c>
      <c r="C1447" s="1008" t="s">
        <v>12080</v>
      </c>
      <c r="D1447" s="305" t="s">
        <v>8132</v>
      </c>
      <c r="E1447" s="1019">
        <v>2036.63</v>
      </c>
      <c r="F1447" s="305">
        <v>5433207</v>
      </c>
      <c r="G1447" s="305" t="s">
        <v>9484</v>
      </c>
      <c r="H1447" s="1020" t="s">
        <v>5966</v>
      </c>
      <c r="I1447" s="1008" t="s">
        <v>9481</v>
      </c>
      <c r="J1447" s="1008" t="s">
        <v>9482</v>
      </c>
      <c r="K1447" s="305" t="s">
        <v>1759</v>
      </c>
      <c r="L1447" s="305" t="s">
        <v>13137</v>
      </c>
    </row>
    <row r="1448" spans="1:12">
      <c r="A1448" s="274">
        <v>1445</v>
      </c>
      <c r="B1448" s="274" t="s">
        <v>9478</v>
      </c>
      <c r="C1448" s="274" t="s">
        <v>12080</v>
      </c>
      <c r="D1448" s="862" t="s">
        <v>3139</v>
      </c>
      <c r="E1448" s="862">
        <v>164.29</v>
      </c>
      <c r="F1448" s="862">
        <v>5090385</v>
      </c>
      <c r="G1448" s="862" t="s">
        <v>9480</v>
      </c>
      <c r="H1448" s="1022" t="s">
        <v>2870</v>
      </c>
      <c r="I1448" s="274" t="s">
        <v>9481</v>
      </c>
      <c r="J1448" s="274" t="s">
        <v>9482</v>
      </c>
      <c r="K1448" s="862" t="s">
        <v>1223</v>
      </c>
      <c r="L1448" s="862" t="s">
        <v>2944</v>
      </c>
    </row>
    <row r="1449" spans="1:12">
      <c r="A1449" s="1008">
        <v>1446</v>
      </c>
      <c r="B1449" s="1008" t="s">
        <v>9486</v>
      </c>
      <c r="C1449" s="1008" t="s">
        <v>12080</v>
      </c>
      <c r="D1449" s="305" t="s">
        <v>9487</v>
      </c>
      <c r="E1449" s="305">
        <v>14.44</v>
      </c>
      <c r="F1449" s="305">
        <v>5185874</v>
      </c>
      <c r="G1449" s="305" t="s">
        <v>9488</v>
      </c>
      <c r="H1449" s="1020" t="s">
        <v>2870</v>
      </c>
      <c r="I1449" s="1008" t="s">
        <v>9489</v>
      </c>
      <c r="J1449" s="1008" t="s">
        <v>9490</v>
      </c>
      <c r="K1449" s="305" t="s">
        <v>1250</v>
      </c>
      <c r="L1449" s="305" t="s">
        <v>4164</v>
      </c>
    </row>
    <row r="1450" spans="1:12">
      <c r="A1450" s="274">
        <v>1447</v>
      </c>
      <c r="B1450" s="274" t="s">
        <v>9491</v>
      </c>
      <c r="C1450" s="274" t="s">
        <v>12080</v>
      </c>
      <c r="D1450" s="862" t="s">
        <v>9487</v>
      </c>
      <c r="E1450" s="862">
        <v>138.91999999999999</v>
      </c>
      <c r="F1450" s="862">
        <v>5185874</v>
      </c>
      <c r="G1450" s="862" t="s">
        <v>9488</v>
      </c>
      <c r="H1450" s="1022" t="s">
        <v>2870</v>
      </c>
      <c r="I1450" s="274" t="s">
        <v>9489</v>
      </c>
      <c r="J1450" s="274" t="s">
        <v>9490</v>
      </c>
      <c r="K1450" s="862" t="s">
        <v>1250</v>
      </c>
      <c r="L1450" s="862" t="s">
        <v>4164</v>
      </c>
    </row>
    <row r="1451" spans="1:12" ht="45">
      <c r="A1451" s="1008">
        <v>1448</v>
      </c>
      <c r="B1451" s="1008" t="s">
        <v>9492</v>
      </c>
      <c r="C1451" s="1008" t="s">
        <v>12080</v>
      </c>
      <c r="D1451" s="305" t="s">
        <v>4640</v>
      </c>
      <c r="E1451" s="1019">
        <v>1859.2</v>
      </c>
      <c r="F1451" s="305">
        <v>2657449</v>
      </c>
      <c r="G1451" s="305" t="s">
        <v>9300</v>
      </c>
      <c r="H1451" s="1020" t="s">
        <v>5966</v>
      </c>
      <c r="I1451" s="1008" t="s">
        <v>9493</v>
      </c>
      <c r="J1451" s="1008" t="s">
        <v>9494</v>
      </c>
      <c r="K1451" s="305" t="s">
        <v>1207</v>
      </c>
      <c r="L1451" s="305" t="s">
        <v>3022</v>
      </c>
    </row>
    <row r="1452" spans="1:12">
      <c r="A1452" s="274">
        <v>1449</v>
      </c>
      <c r="B1452" s="274" t="s">
        <v>9495</v>
      </c>
      <c r="C1452" s="274" t="s">
        <v>12080</v>
      </c>
      <c r="D1452" s="862" t="s">
        <v>3816</v>
      </c>
      <c r="E1452" s="862">
        <v>291.32</v>
      </c>
      <c r="F1452" s="862">
        <v>5645794</v>
      </c>
      <c r="G1452" s="862" t="s">
        <v>9496</v>
      </c>
      <c r="H1452" s="1022" t="s">
        <v>2870</v>
      </c>
      <c r="I1452" s="274" t="s">
        <v>9497</v>
      </c>
      <c r="J1452" s="274" t="s">
        <v>9498</v>
      </c>
      <c r="K1452" s="862" t="s">
        <v>1809</v>
      </c>
      <c r="L1452" s="862" t="s">
        <v>3819</v>
      </c>
    </row>
    <row r="1453" spans="1:12" ht="24">
      <c r="A1453" s="1008">
        <v>1450</v>
      </c>
      <c r="B1453" s="1008" t="s">
        <v>9499</v>
      </c>
      <c r="C1453" s="1008" t="s">
        <v>12080</v>
      </c>
      <c r="D1453" s="305" t="s">
        <v>9500</v>
      </c>
      <c r="E1453" s="305">
        <v>98.51</v>
      </c>
      <c r="F1453" s="305">
        <v>5079322</v>
      </c>
      <c r="G1453" s="305" t="s">
        <v>9501</v>
      </c>
      <c r="H1453" s="305" t="s">
        <v>5872</v>
      </c>
      <c r="I1453" s="1008" t="s">
        <v>9502</v>
      </c>
      <c r="J1453" s="1008" t="s">
        <v>9503</v>
      </c>
      <c r="K1453" s="305" t="s">
        <v>1234</v>
      </c>
      <c r="L1453" s="305" t="s">
        <v>13138</v>
      </c>
    </row>
    <row r="1454" spans="1:12">
      <c r="A1454" s="274">
        <v>1451</v>
      </c>
      <c r="B1454" s="274" t="s">
        <v>9505</v>
      </c>
      <c r="C1454" s="274" t="s">
        <v>12080</v>
      </c>
      <c r="D1454" s="862" t="s">
        <v>9506</v>
      </c>
      <c r="E1454" s="862">
        <v>122.77</v>
      </c>
      <c r="F1454" s="862">
        <v>4001575</v>
      </c>
      <c r="G1454" s="862" t="s">
        <v>9507</v>
      </c>
      <c r="H1454" s="1022" t="s">
        <v>2870</v>
      </c>
      <c r="I1454" s="274" t="s">
        <v>9508</v>
      </c>
      <c r="J1454" s="274" t="s">
        <v>9509</v>
      </c>
      <c r="K1454" s="862" t="s">
        <v>1250</v>
      </c>
      <c r="L1454" s="862" t="s">
        <v>3239</v>
      </c>
    </row>
    <row r="1455" spans="1:12">
      <c r="A1455" s="1008">
        <v>1452</v>
      </c>
      <c r="B1455" s="1008" t="s">
        <v>9510</v>
      </c>
      <c r="C1455" s="1008" t="s">
        <v>12080</v>
      </c>
      <c r="D1455" s="305" t="s">
        <v>3000</v>
      </c>
      <c r="E1455" s="305">
        <v>35.049999999999997</v>
      </c>
      <c r="F1455" s="305">
        <v>5082137</v>
      </c>
      <c r="G1455" s="305" t="s">
        <v>3001</v>
      </c>
      <c r="H1455" s="1020" t="s">
        <v>2870</v>
      </c>
      <c r="I1455" s="1008" t="s">
        <v>9511</v>
      </c>
      <c r="J1455" s="1008" t="s">
        <v>9512</v>
      </c>
      <c r="K1455" s="305" t="s">
        <v>1239</v>
      </c>
      <c r="L1455" s="305" t="s">
        <v>3002</v>
      </c>
    </row>
    <row r="1456" spans="1:12">
      <c r="A1456" s="274">
        <v>1453</v>
      </c>
      <c r="B1456" s="274" t="s">
        <v>9513</v>
      </c>
      <c r="C1456" s="274" t="s">
        <v>12080</v>
      </c>
      <c r="D1456" s="862" t="s">
        <v>9514</v>
      </c>
      <c r="E1456" s="862">
        <v>106.51</v>
      </c>
      <c r="F1456" s="862">
        <v>6171788</v>
      </c>
      <c r="G1456" s="862" t="s">
        <v>9515</v>
      </c>
      <c r="H1456" s="1022" t="s">
        <v>2870</v>
      </c>
      <c r="I1456" s="274" t="s">
        <v>9516</v>
      </c>
      <c r="J1456" s="274" t="s">
        <v>9517</v>
      </c>
      <c r="K1456" s="862" t="s">
        <v>1179</v>
      </c>
      <c r="L1456" s="862" t="s">
        <v>3182</v>
      </c>
    </row>
    <row r="1457" spans="1:12">
      <c r="A1457" s="1008">
        <v>1454</v>
      </c>
      <c r="B1457" s="1008" t="s">
        <v>9518</v>
      </c>
      <c r="C1457" s="1008" t="s">
        <v>12080</v>
      </c>
      <c r="D1457" s="305" t="s">
        <v>9519</v>
      </c>
      <c r="E1457" s="305">
        <v>33.74</v>
      </c>
      <c r="F1457" s="305">
        <v>2095025</v>
      </c>
      <c r="G1457" s="305" t="s">
        <v>6022</v>
      </c>
      <c r="H1457" s="1020" t="s">
        <v>2870</v>
      </c>
      <c r="I1457" s="1008" t="s">
        <v>9520</v>
      </c>
      <c r="J1457" s="1008" t="s">
        <v>9521</v>
      </c>
      <c r="K1457" s="305" t="s">
        <v>824</v>
      </c>
      <c r="L1457" s="305" t="s">
        <v>3273</v>
      </c>
    </row>
    <row r="1458" spans="1:12" ht="24">
      <c r="A1458" s="274">
        <v>1455</v>
      </c>
      <c r="B1458" s="274" t="s">
        <v>9530</v>
      </c>
      <c r="C1458" s="274" t="s">
        <v>12080</v>
      </c>
      <c r="D1458" s="862" t="s">
        <v>9523</v>
      </c>
      <c r="E1458" s="862">
        <v>254.32</v>
      </c>
      <c r="F1458" s="862">
        <v>5912245</v>
      </c>
      <c r="G1458" s="862" t="s">
        <v>9524</v>
      </c>
      <c r="H1458" s="1022" t="s">
        <v>2870</v>
      </c>
      <c r="I1458" s="274" t="s">
        <v>9525</v>
      </c>
      <c r="J1458" s="274" t="s">
        <v>9526</v>
      </c>
      <c r="K1458" s="862" t="s">
        <v>1179</v>
      </c>
      <c r="L1458" s="862" t="s">
        <v>3014</v>
      </c>
    </row>
    <row r="1459" spans="1:12" ht="24">
      <c r="A1459" s="1008">
        <v>1456</v>
      </c>
      <c r="B1459" s="1008" t="s">
        <v>9527</v>
      </c>
      <c r="C1459" s="1008" t="s">
        <v>12080</v>
      </c>
      <c r="D1459" s="305" t="s">
        <v>9528</v>
      </c>
      <c r="E1459" s="305">
        <v>49.68</v>
      </c>
      <c r="F1459" s="305">
        <v>5320259</v>
      </c>
      <c r="G1459" s="305" t="s">
        <v>9529</v>
      </c>
      <c r="H1459" s="1020" t="s">
        <v>2870</v>
      </c>
      <c r="I1459" s="1008" t="s">
        <v>9525</v>
      </c>
      <c r="J1459" s="1008" t="s">
        <v>9526</v>
      </c>
      <c r="K1459" s="305" t="s">
        <v>2022</v>
      </c>
      <c r="L1459" s="305" t="s">
        <v>3235</v>
      </c>
    </row>
    <row r="1460" spans="1:12" ht="24">
      <c r="A1460" s="274">
        <v>1457</v>
      </c>
      <c r="B1460" s="274" t="s">
        <v>9522</v>
      </c>
      <c r="C1460" s="274" t="s">
        <v>12080</v>
      </c>
      <c r="D1460" s="862" t="s">
        <v>9523</v>
      </c>
      <c r="E1460" s="862">
        <v>870.59</v>
      </c>
      <c r="F1460" s="862">
        <v>5912245</v>
      </c>
      <c r="G1460" s="862" t="s">
        <v>9524</v>
      </c>
      <c r="H1460" s="1022" t="s">
        <v>2870</v>
      </c>
      <c r="I1460" s="274" t="s">
        <v>9525</v>
      </c>
      <c r="J1460" s="274" t="s">
        <v>9526</v>
      </c>
      <c r="K1460" s="862" t="s">
        <v>1179</v>
      </c>
      <c r="L1460" s="862" t="s">
        <v>3014</v>
      </c>
    </row>
    <row r="1461" spans="1:12">
      <c r="A1461" s="1008">
        <v>1458</v>
      </c>
      <c r="B1461" s="1008" t="s">
        <v>9531</v>
      </c>
      <c r="C1461" s="1008" t="s">
        <v>12080</v>
      </c>
      <c r="D1461" s="305" t="s">
        <v>9532</v>
      </c>
      <c r="E1461" s="305">
        <v>657.97</v>
      </c>
      <c r="F1461" s="305">
        <v>5990661</v>
      </c>
      <c r="G1461" s="305" t="s">
        <v>9533</v>
      </c>
      <c r="H1461" s="1020" t="s">
        <v>2870</v>
      </c>
      <c r="I1461" s="1008" t="s">
        <v>9534</v>
      </c>
      <c r="J1461" s="1008" t="s">
        <v>9535</v>
      </c>
      <c r="K1461" s="305" t="s">
        <v>1179</v>
      </c>
      <c r="L1461" s="305" t="s">
        <v>3182</v>
      </c>
    </row>
    <row r="1462" spans="1:12" ht="24">
      <c r="A1462" s="274">
        <v>1459</v>
      </c>
      <c r="B1462" s="274" t="s">
        <v>9540</v>
      </c>
      <c r="C1462" s="274" t="s">
        <v>12080</v>
      </c>
      <c r="D1462" s="862" t="s">
        <v>9326</v>
      </c>
      <c r="E1462" s="862">
        <v>304.02999999999997</v>
      </c>
      <c r="F1462" s="862">
        <v>5199174</v>
      </c>
      <c r="G1462" s="862" t="s">
        <v>9541</v>
      </c>
      <c r="H1462" s="1022" t="s">
        <v>2870</v>
      </c>
      <c r="I1462" s="274" t="s">
        <v>9538</v>
      </c>
      <c r="J1462" s="274" t="s">
        <v>9539</v>
      </c>
      <c r="K1462" s="862" t="s">
        <v>1207</v>
      </c>
      <c r="L1462" s="862" t="s">
        <v>4811</v>
      </c>
    </row>
    <row r="1463" spans="1:12">
      <c r="A1463" s="1008">
        <v>1460</v>
      </c>
      <c r="B1463" s="1008" t="s">
        <v>9536</v>
      </c>
      <c r="C1463" s="1008" t="s">
        <v>12080</v>
      </c>
      <c r="D1463" s="305" t="s">
        <v>9537</v>
      </c>
      <c r="E1463" s="305">
        <v>133.08000000000001</v>
      </c>
      <c r="F1463" s="305">
        <v>2550466</v>
      </c>
      <c r="G1463" s="305" t="s">
        <v>5985</v>
      </c>
      <c r="H1463" s="1020" t="s">
        <v>2870</v>
      </c>
      <c r="I1463" s="1008" t="s">
        <v>9538</v>
      </c>
      <c r="J1463" s="1008" t="s">
        <v>9539</v>
      </c>
      <c r="K1463" s="305" t="s">
        <v>1265</v>
      </c>
      <c r="L1463" s="305" t="s">
        <v>2070</v>
      </c>
    </row>
    <row r="1464" spans="1:12">
      <c r="A1464" s="274">
        <v>1461</v>
      </c>
      <c r="B1464" s="274" t="s">
        <v>9542</v>
      </c>
      <c r="C1464" s="274" t="s">
        <v>12080</v>
      </c>
      <c r="D1464" s="862" t="s">
        <v>9543</v>
      </c>
      <c r="E1464" s="862">
        <v>583.83000000000004</v>
      </c>
      <c r="F1464" s="862">
        <v>5110475</v>
      </c>
      <c r="G1464" s="862" t="s">
        <v>9544</v>
      </c>
      <c r="H1464" s="1022" t="s">
        <v>2870</v>
      </c>
      <c r="I1464" s="274" t="s">
        <v>9545</v>
      </c>
      <c r="J1464" s="274" t="s">
        <v>9546</v>
      </c>
      <c r="K1464" s="862" t="s">
        <v>1207</v>
      </c>
      <c r="L1464" s="862" t="s">
        <v>4078</v>
      </c>
    </row>
    <row r="1465" spans="1:12" ht="24">
      <c r="A1465" s="1008">
        <v>1462</v>
      </c>
      <c r="B1465" s="1008" t="s">
        <v>9547</v>
      </c>
      <c r="C1465" s="1008" t="s">
        <v>12080</v>
      </c>
      <c r="D1465" s="305" t="s">
        <v>9548</v>
      </c>
      <c r="E1465" s="305">
        <v>28.34</v>
      </c>
      <c r="F1465" s="305">
        <v>5166187</v>
      </c>
      <c r="G1465" s="305" t="s">
        <v>9549</v>
      </c>
      <c r="H1465" s="1020" t="s">
        <v>2870</v>
      </c>
      <c r="I1465" s="1008" t="s">
        <v>9550</v>
      </c>
      <c r="J1465" s="1008" t="s">
        <v>9551</v>
      </c>
      <c r="K1465" s="305" t="s">
        <v>824</v>
      </c>
      <c r="L1465" s="305" t="s">
        <v>3195</v>
      </c>
    </row>
    <row r="1466" spans="1:12">
      <c r="A1466" s="274">
        <v>1463</v>
      </c>
      <c r="B1466" s="274" t="s">
        <v>9556</v>
      </c>
      <c r="C1466" s="274" t="s">
        <v>12080</v>
      </c>
      <c r="D1466" s="862" t="s">
        <v>7096</v>
      </c>
      <c r="E1466" s="862">
        <v>31.98</v>
      </c>
      <c r="F1466" s="862">
        <v>5108713</v>
      </c>
      <c r="G1466" s="862" t="s">
        <v>9557</v>
      </c>
      <c r="H1466" s="1022" t="s">
        <v>2870</v>
      </c>
      <c r="I1466" s="274" t="s">
        <v>9554</v>
      </c>
      <c r="J1466" s="274" t="s">
        <v>9555</v>
      </c>
      <c r="K1466" s="862" t="s">
        <v>1213</v>
      </c>
      <c r="L1466" s="862" t="s">
        <v>3259</v>
      </c>
    </row>
    <row r="1467" spans="1:12">
      <c r="A1467" s="1008">
        <v>1464</v>
      </c>
      <c r="B1467" s="1008" t="s">
        <v>9558</v>
      </c>
      <c r="C1467" s="1008" t="s">
        <v>12080</v>
      </c>
      <c r="D1467" s="305" t="s">
        <v>9559</v>
      </c>
      <c r="E1467" s="305">
        <v>451.25</v>
      </c>
      <c r="F1467" s="305">
        <v>2656523</v>
      </c>
      <c r="G1467" s="305" t="s">
        <v>9553</v>
      </c>
      <c r="H1467" s="1020" t="s">
        <v>2870</v>
      </c>
      <c r="I1467" s="1008" t="s">
        <v>9554</v>
      </c>
      <c r="J1467" s="1008" t="s">
        <v>9555</v>
      </c>
      <c r="K1467" s="305" t="s">
        <v>1213</v>
      </c>
      <c r="L1467" s="305" t="s">
        <v>3259</v>
      </c>
    </row>
    <row r="1468" spans="1:12">
      <c r="A1468" s="274">
        <v>1465</v>
      </c>
      <c r="B1468" s="274" t="s">
        <v>9552</v>
      </c>
      <c r="C1468" s="274" t="s">
        <v>12080</v>
      </c>
      <c r="D1468" s="862" t="s">
        <v>7096</v>
      </c>
      <c r="E1468" s="862">
        <v>154.46</v>
      </c>
      <c r="F1468" s="862">
        <v>2656523</v>
      </c>
      <c r="G1468" s="862" t="s">
        <v>9553</v>
      </c>
      <c r="H1468" s="1022" t="s">
        <v>2870</v>
      </c>
      <c r="I1468" s="274" t="s">
        <v>9554</v>
      </c>
      <c r="J1468" s="274" t="s">
        <v>9555</v>
      </c>
      <c r="K1468" s="862" t="s">
        <v>1213</v>
      </c>
      <c r="L1468" s="862" t="s">
        <v>3259</v>
      </c>
    </row>
    <row r="1469" spans="1:12" ht="45">
      <c r="A1469" s="1008">
        <v>1466</v>
      </c>
      <c r="B1469" s="1008" t="s">
        <v>9560</v>
      </c>
      <c r="C1469" s="1008" t="s">
        <v>12080</v>
      </c>
      <c r="D1469" s="305" t="s">
        <v>9561</v>
      </c>
      <c r="E1469" s="305">
        <v>755.55</v>
      </c>
      <c r="F1469" s="305">
        <v>5215919</v>
      </c>
      <c r="G1469" s="305" t="s">
        <v>9562</v>
      </c>
      <c r="H1469" s="1020" t="s">
        <v>5966</v>
      </c>
      <c r="I1469" s="1008" t="s">
        <v>9563</v>
      </c>
      <c r="J1469" s="1008" t="s">
        <v>9564</v>
      </c>
      <c r="K1469" s="305" t="s">
        <v>1234</v>
      </c>
      <c r="L1469" s="305" t="s">
        <v>3010</v>
      </c>
    </row>
    <row r="1470" spans="1:12">
      <c r="A1470" s="274">
        <v>1467</v>
      </c>
      <c r="B1470" s="274" t="s">
        <v>9565</v>
      </c>
      <c r="C1470" s="274" t="s">
        <v>12080</v>
      </c>
      <c r="D1470" s="862" t="s">
        <v>3710</v>
      </c>
      <c r="E1470" s="862">
        <v>237.15</v>
      </c>
      <c r="F1470" s="862">
        <v>5102081</v>
      </c>
      <c r="G1470" s="862" t="s">
        <v>8193</v>
      </c>
      <c r="H1470" s="1022" t="s">
        <v>2870</v>
      </c>
      <c r="I1470" s="274" t="s">
        <v>9566</v>
      </c>
      <c r="J1470" s="274" t="s">
        <v>9567</v>
      </c>
      <c r="K1470" s="862" t="s">
        <v>1265</v>
      </c>
      <c r="L1470" s="862" t="s">
        <v>2070</v>
      </c>
    </row>
    <row r="1471" spans="1:12">
      <c r="A1471" s="1008">
        <v>1468</v>
      </c>
      <c r="B1471" s="1008" t="s">
        <v>9581</v>
      </c>
      <c r="C1471" s="1008" t="s">
        <v>12080</v>
      </c>
      <c r="D1471" s="305" t="s">
        <v>9574</v>
      </c>
      <c r="E1471" s="305">
        <v>552.41999999999996</v>
      </c>
      <c r="F1471" s="305">
        <v>5415853</v>
      </c>
      <c r="G1471" s="305" t="s">
        <v>9156</v>
      </c>
      <c r="H1471" s="1020" t="s">
        <v>2870</v>
      </c>
      <c r="I1471" s="1008" t="s">
        <v>9571</v>
      </c>
      <c r="J1471" s="1008" t="s">
        <v>9572</v>
      </c>
      <c r="K1471" s="305" t="s">
        <v>2022</v>
      </c>
      <c r="L1471" s="305" t="s">
        <v>7770</v>
      </c>
    </row>
    <row r="1472" spans="1:12">
      <c r="A1472" s="274">
        <v>1469</v>
      </c>
      <c r="B1472" s="274" t="s">
        <v>9579</v>
      </c>
      <c r="C1472" s="274" t="s">
        <v>12080</v>
      </c>
      <c r="D1472" s="862" t="s">
        <v>2431</v>
      </c>
      <c r="E1472" s="1021">
        <v>7886.66</v>
      </c>
      <c r="F1472" s="862">
        <v>5257352</v>
      </c>
      <c r="G1472" s="862" t="s">
        <v>9580</v>
      </c>
      <c r="H1472" s="1022" t="s">
        <v>2870</v>
      </c>
      <c r="I1472" s="274" t="s">
        <v>9571</v>
      </c>
      <c r="J1472" s="274" t="s">
        <v>9572</v>
      </c>
      <c r="K1472" s="862" t="s">
        <v>1202</v>
      </c>
      <c r="L1472" s="862" t="s">
        <v>3109</v>
      </c>
    </row>
    <row r="1473" spans="1:12">
      <c r="A1473" s="1008">
        <v>1470</v>
      </c>
      <c r="B1473" s="1008" t="s">
        <v>9578</v>
      </c>
      <c r="C1473" s="1008" t="s">
        <v>12080</v>
      </c>
      <c r="D1473" s="305" t="s">
        <v>3616</v>
      </c>
      <c r="E1473" s="305">
        <v>94.51</v>
      </c>
      <c r="F1473" s="305">
        <v>5488605</v>
      </c>
      <c r="G1473" s="305" t="s">
        <v>9577</v>
      </c>
      <c r="H1473" s="1020" t="s">
        <v>2870</v>
      </c>
      <c r="I1473" s="1008" t="s">
        <v>9571</v>
      </c>
      <c r="J1473" s="1008" t="s">
        <v>9572</v>
      </c>
      <c r="K1473" s="305" t="s">
        <v>1213</v>
      </c>
      <c r="L1473" s="305" t="s">
        <v>3259</v>
      </c>
    </row>
    <row r="1474" spans="1:12">
      <c r="A1474" s="274">
        <v>1471</v>
      </c>
      <c r="B1474" s="274" t="s">
        <v>9576</v>
      </c>
      <c r="C1474" s="274" t="s">
        <v>12080</v>
      </c>
      <c r="D1474" s="862" t="s">
        <v>3616</v>
      </c>
      <c r="E1474" s="862">
        <v>330.5</v>
      </c>
      <c r="F1474" s="862">
        <v>5488605</v>
      </c>
      <c r="G1474" s="862" t="s">
        <v>9577</v>
      </c>
      <c r="H1474" s="1022" t="s">
        <v>2870</v>
      </c>
      <c r="I1474" s="274" t="s">
        <v>9571</v>
      </c>
      <c r="J1474" s="274" t="s">
        <v>9572</v>
      </c>
      <c r="K1474" s="862" t="s">
        <v>1213</v>
      </c>
      <c r="L1474" s="862" t="s">
        <v>3259</v>
      </c>
    </row>
    <row r="1475" spans="1:12" ht="24">
      <c r="A1475" s="1008">
        <v>1472</v>
      </c>
      <c r="B1475" s="1008" t="s">
        <v>9568</v>
      </c>
      <c r="C1475" s="1008" t="s">
        <v>12080</v>
      </c>
      <c r="D1475" s="305" t="s">
        <v>9569</v>
      </c>
      <c r="E1475" s="305">
        <v>117.12</v>
      </c>
      <c r="F1475" s="305">
        <v>2827514</v>
      </c>
      <c r="G1475" s="305" t="s">
        <v>9570</v>
      </c>
      <c r="H1475" s="1020" t="s">
        <v>2870</v>
      </c>
      <c r="I1475" s="1008" t="s">
        <v>9571</v>
      </c>
      <c r="J1475" s="1008" t="s">
        <v>9572</v>
      </c>
      <c r="K1475" s="305" t="s">
        <v>1250</v>
      </c>
      <c r="L1475" s="305" t="s">
        <v>3959</v>
      </c>
    </row>
    <row r="1476" spans="1:12">
      <c r="A1476" s="274">
        <v>1473</v>
      </c>
      <c r="B1476" s="274" t="s">
        <v>9573</v>
      </c>
      <c r="C1476" s="274" t="s">
        <v>12080</v>
      </c>
      <c r="D1476" s="862" t="s">
        <v>9574</v>
      </c>
      <c r="E1476" s="862">
        <v>216.85</v>
      </c>
      <c r="F1476" s="862">
        <v>5087414</v>
      </c>
      <c r="G1476" s="862" t="s">
        <v>9575</v>
      </c>
      <c r="H1476" s="1022" t="s">
        <v>2870</v>
      </c>
      <c r="I1476" s="274" t="s">
        <v>9571</v>
      </c>
      <c r="J1476" s="274" t="s">
        <v>9572</v>
      </c>
      <c r="K1476" s="862" t="s">
        <v>2022</v>
      </c>
      <c r="L1476" s="862" t="s">
        <v>7770</v>
      </c>
    </row>
    <row r="1477" spans="1:12">
      <c r="A1477" s="1008">
        <v>1474</v>
      </c>
      <c r="B1477" s="1008" t="s">
        <v>9582</v>
      </c>
      <c r="C1477" s="1008" t="s">
        <v>12080</v>
      </c>
      <c r="D1477" s="305" t="s">
        <v>9583</v>
      </c>
      <c r="E1477" s="305">
        <v>38.07</v>
      </c>
      <c r="F1477" s="305">
        <v>5517931</v>
      </c>
      <c r="G1477" s="305" t="s">
        <v>9584</v>
      </c>
      <c r="H1477" s="1020" t="s">
        <v>2870</v>
      </c>
      <c r="I1477" s="1008" t="s">
        <v>9585</v>
      </c>
      <c r="J1477" s="1008" t="s">
        <v>9586</v>
      </c>
      <c r="K1477" s="305" t="s">
        <v>1250</v>
      </c>
      <c r="L1477" s="305" t="s">
        <v>3959</v>
      </c>
    </row>
    <row r="1478" spans="1:12">
      <c r="A1478" s="274">
        <v>1475</v>
      </c>
      <c r="B1478" s="274" t="s">
        <v>9587</v>
      </c>
      <c r="C1478" s="274" t="s">
        <v>12080</v>
      </c>
      <c r="D1478" s="862" t="s">
        <v>9588</v>
      </c>
      <c r="E1478" s="862">
        <v>337.57</v>
      </c>
      <c r="F1478" s="862">
        <v>2166631</v>
      </c>
      <c r="G1478" s="862" t="s">
        <v>9589</v>
      </c>
      <c r="H1478" s="1022" t="s">
        <v>2870</v>
      </c>
      <c r="I1478" s="274" t="s">
        <v>9585</v>
      </c>
      <c r="J1478" s="274" t="s">
        <v>9586</v>
      </c>
      <c r="K1478" s="862" t="s">
        <v>1234</v>
      </c>
      <c r="L1478" s="862" t="s">
        <v>7200</v>
      </c>
    </row>
    <row r="1479" spans="1:12">
      <c r="A1479" s="1008">
        <v>1476</v>
      </c>
      <c r="B1479" s="1008" t="s">
        <v>9590</v>
      </c>
      <c r="C1479" s="1008" t="s">
        <v>12080</v>
      </c>
      <c r="D1479" s="305" t="s">
        <v>3873</v>
      </c>
      <c r="E1479" s="305">
        <v>141.11000000000001</v>
      </c>
      <c r="F1479" s="305">
        <v>5009138</v>
      </c>
      <c r="G1479" s="305" t="s">
        <v>8019</v>
      </c>
      <c r="H1479" s="1020" t="s">
        <v>2870</v>
      </c>
      <c r="I1479" s="1008" t="s">
        <v>9591</v>
      </c>
      <c r="J1479" s="1008" t="s">
        <v>9592</v>
      </c>
      <c r="K1479" s="305" t="s">
        <v>2022</v>
      </c>
      <c r="L1479" s="305" t="s">
        <v>3014</v>
      </c>
    </row>
    <row r="1480" spans="1:12">
      <c r="A1480" s="274">
        <v>1477</v>
      </c>
      <c r="B1480" s="274" t="s">
        <v>9593</v>
      </c>
      <c r="C1480" s="274" t="s">
        <v>12080</v>
      </c>
      <c r="D1480" s="862" t="s">
        <v>9594</v>
      </c>
      <c r="E1480" s="862">
        <v>503.38</v>
      </c>
      <c r="F1480" s="862">
        <v>5074959</v>
      </c>
      <c r="G1480" s="862" t="s">
        <v>9595</v>
      </c>
      <c r="H1480" s="1022" t="s">
        <v>2870</v>
      </c>
      <c r="I1480" s="274" t="s">
        <v>9596</v>
      </c>
      <c r="J1480" s="274" t="s">
        <v>9597</v>
      </c>
      <c r="K1480" s="862" t="s">
        <v>2058</v>
      </c>
      <c r="L1480" s="862" t="s">
        <v>1197</v>
      </c>
    </row>
    <row r="1481" spans="1:12">
      <c r="A1481" s="1008">
        <v>1478</v>
      </c>
      <c r="B1481" s="1008" t="s">
        <v>9598</v>
      </c>
      <c r="C1481" s="1008" t="s">
        <v>12080</v>
      </c>
      <c r="D1481" s="305" t="s">
        <v>3400</v>
      </c>
      <c r="E1481" s="305">
        <v>29.57</v>
      </c>
      <c r="F1481" s="305">
        <v>5190118</v>
      </c>
      <c r="G1481" s="305" t="s">
        <v>9599</v>
      </c>
      <c r="H1481" s="1020" t="s">
        <v>2870</v>
      </c>
      <c r="I1481" s="1008" t="s">
        <v>9600</v>
      </c>
      <c r="J1481" s="1008" t="s">
        <v>9601</v>
      </c>
      <c r="K1481" s="305" t="s">
        <v>1202</v>
      </c>
      <c r="L1481" s="305" t="s">
        <v>3402</v>
      </c>
    </row>
    <row r="1482" spans="1:12" ht="45">
      <c r="A1482" s="274">
        <v>1479</v>
      </c>
      <c r="B1482" s="274" t="s">
        <v>9602</v>
      </c>
      <c r="C1482" s="274" t="s">
        <v>12080</v>
      </c>
      <c r="D1482" s="862" t="s">
        <v>9603</v>
      </c>
      <c r="E1482" s="862">
        <v>31.97</v>
      </c>
      <c r="F1482" s="862">
        <v>5201896</v>
      </c>
      <c r="G1482" s="862" t="s">
        <v>9604</v>
      </c>
      <c r="H1482" s="1022" t="s">
        <v>5966</v>
      </c>
      <c r="I1482" s="274" t="s">
        <v>9600</v>
      </c>
      <c r="J1482" s="274" t="s">
        <v>9601</v>
      </c>
      <c r="K1482" s="862" t="s">
        <v>1207</v>
      </c>
      <c r="L1482" s="862" t="s">
        <v>3143</v>
      </c>
    </row>
    <row r="1483" spans="1:12">
      <c r="A1483" s="1008">
        <v>1480</v>
      </c>
      <c r="B1483" s="1008" t="s">
        <v>9605</v>
      </c>
      <c r="C1483" s="1008" t="s">
        <v>12080</v>
      </c>
      <c r="D1483" s="305" t="s">
        <v>9606</v>
      </c>
      <c r="E1483" s="305">
        <v>24.91</v>
      </c>
      <c r="F1483" s="305">
        <v>5095034</v>
      </c>
      <c r="G1483" s="305" t="s">
        <v>9607</v>
      </c>
      <c r="H1483" s="1020" t="s">
        <v>2870</v>
      </c>
      <c r="I1483" s="1008" t="s">
        <v>9608</v>
      </c>
      <c r="J1483" s="1008" t="s">
        <v>9609</v>
      </c>
      <c r="K1483" s="305" t="s">
        <v>824</v>
      </c>
      <c r="L1483" s="305" t="s">
        <v>3416</v>
      </c>
    </row>
    <row r="1484" spans="1:12">
      <c r="A1484" s="274">
        <v>1481</v>
      </c>
      <c r="B1484" s="274" t="s">
        <v>9610</v>
      </c>
      <c r="C1484" s="274" t="s">
        <v>12080</v>
      </c>
      <c r="D1484" s="862" t="s">
        <v>3565</v>
      </c>
      <c r="E1484" s="862">
        <v>76.89</v>
      </c>
      <c r="F1484" s="862">
        <v>5830974</v>
      </c>
      <c r="G1484" s="862" t="s">
        <v>7688</v>
      </c>
      <c r="H1484" s="1022" t="s">
        <v>2870</v>
      </c>
      <c r="I1484" s="274" t="s">
        <v>9611</v>
      </c>
      <c r="J1484" s="274" t="s">
        <v>9612</v>
      </c>
      <c r="K1484" s="862" t="s">
        <v>1202</v>
      </c>
      <c r="L1484" s="862" t="s">
        <v>3006</v>
      </c>
    </row>
    <row r="1485" spans="1:12">
      <c r="A1485" s="1008">
        <v>1482</v>
      </c>
      <c r="B1485" s="1008" t="s">
        <v>9613</v>
      </c>
      <c r="C1485" s="1008" t="s">
        <v>12080</v>
      </c>
      <c r="D1485" s="305" t="s">
        <v>9614</v>
      </c>
      <c r="E1485" s="305">
        <v>87.57</v>
      </c>
      <c r="F1485" s="305">
        <v>5830974</v>
      </c>
      <c r="G1485" s="305" t="s">
        <v>7688</v>
      </c>
      <c r="H1485" s="1020" t="s">
        <v>2870</v>
      </c>
      <c r="I1485" s="1008" t="s">
        <v>9611</v>
      </c>
      <c r="J1485" s="1008" t="s">
        <v>9612</v>
      </c>
      <c r="K1485" s="305" t="s">
        <v>1202</v>
      </c>
      <c r="L1485" s="305" t="s">
        <v>12099</v>
      </c>
    </row>
    <row r="1486" spans="1:12" ht="24">
      <c r="A1486" s="274">
        <v>1483</v>
      </c>
      <c r="B1486" s="274" t="s">
        <v>13139</v>
      </c>
      <c r="C1486" s="274" t="s">
        <v>12080</v>
      </c>
      <c r="D1486" s="862" t="s">
        <v>13140</v>
      </c>
      <c r="E1486" s="862">
        <v>52.88</v>
      </c>
      <c r="F1486" s="862">
        <v>6183786</v>
      </c>
      <c r="G1486" s="862" t="s">
        <v>13141</v>
      </c>
      <c r="H1486" s="1022" t="s">
        <v>2870</v>
      </c>
      <c r="I1486" s="274" t="s">
        <v>13142</v>
      </c>
      <c r="J1486" s="274" t="s">
        <v>13143</v>
      </c>
      <c r="K1486" s="862" t="s">
        <v>2022</v>
      </c>
      <c r="L1486" s="862" t="s">
        <v>2903</v>
      </c>
    </row>
    <row r="1487" spans="1:12" ht="24">
      <c r="A1487" s="1008">
        <v>1484</v>
      </c>
      <c r="B1487" s="1008" t="s">
        <v>3887</v>
      </c>
      <c r="C1487" s="1008" t="s">
        <v>2867</v>
      </c>
      <c r="D1487" s="305" t="s">
        <v>3888</v>
      </c>
      <c r="E1487" s="1019">
        <v>74427.98</v>
      </c>
      <c r="F1487" s="305">
        <v>5150884</v>
      </c>
      <c r="G1487" s="305" t="s">
        <v>12030</v>
      </c>
      <c r="H1487" s="1020" t="s">
        <v>2870</v>
      </c>
      <c r="I1487" s="1008" t="s">
        <v>13144</v>
      </c>
      <c r="J1487" s="1008" t="s">
        <v>13145</v>
      </c>
      <c r="K1487" s="305" t="s">
        <v>1234</v>
      </c>
      <c r="L1487" s="305" t="s">
        <v>3010</v>
      </c>
    </row>
    <row r="1488" spans="1:12" ht="24">
      <c r="A1488" s="274">
        <v>1485</v>
      </c>
      <c r="B1488" s="274" t="s">
        <v>3883</v>
      </c>
      <c r="C1488" s="274" t="s">
        <v>2867</v>
      </c>
      <c r="D1488" s="862" t="s">
        <v>13146</v>
      </c>
      <c r="E1488" s="1021">
        <v>117300.65</v>
      </c>
      <c r="F1488" s="862">
        <v>5150884</v>
      </c>
      <c r="G1488" s="862" t="s">
        <v>12030</v>
      </c>
      <c r="H1488" s="1022" t="s">
        <v>2870</v>
      </c>
      <c r="I1488" s="274" t="s">
        <v>13144</v>
      </c>
      <c r="J1488" s="274" t="s">
        <v>13145</v>
      </c>
      <c r="K1488" s="862" t="s">
        <v>1202</v>
      </c>
      <c r="L1488" s="862" t="s">
        <v>3886</v>
      </c>
    </row>
    <row r="1489" spans="1:12">
      <c r="A1489" s="1008">
        <v>1486</v>
      </c>
      <c r="B1489" s="1008" t="s">
        <v>9615</v>
      </c>
      <c r="C1489" s="1008" t="s">
        <v>12080</v>
      </c>
      <c r="D1489" s="305" t="s">
        <v>2931</v>
      </c>
      <c r="E1489" s="305">
        <v>450.73</v>
      </c>
      <c r="F1489" s="305">
        <v>5699134</v>
      </c>
      <c r="G1489" s="305" t="s">
        <v>9616</v>
      </c>
      <c r="H1489" s="1020" t="s">
        <v>2870</v>
      </c>
      <c r="I1489" s="1008" t="s">
        <v>9617</v>
      </c>
      <c r="J1489" s="1008" t="s">
        <v>9618</v>
      </c>
      <c r="K1489" s="305" t="s">
        <v>1759</v>
      </c>
      <c r="L1489" s="305" t="s">
        <v>2927</v>
      </c>
    </row>
    <row r="1490" spans="1:12">
      <c r="A1490" s="274">
        <v>1487</v>
      </c>
      <c r="B1490" s="274" t="s">
        <v>9619</v>
      </c>
      <c r="C1490" s="274" t="s">
        <v>12080</v>
      </c>
      <c r="D1490" s="862" t="s">
        <v>9620</v>
      </c>
      <c r="E1490" s="862">
        <v>126.89</v>
      </c>
      <c r="F1490" s="862">
        <v>2291142</v>
      </c>
      <c r="G1490" s="862" t="s">
        <v>2968</v>
      </c>
      <c r="H1490" s="1022" t="s">
        <v>2870</v>
      </c>
      <c r="I1490" s="274" t="s">
        <v>9621</v>
      </c>
      <c r="J1490" s="274" t="s">
        <v>9622</v>
      </c>
      <c r="K1490" s="862" t="s">
        <v>2022</v>
      </c>
      <c r="L1490" s="862" t="s">
        <v>2969</v>
      </c>
    </row>
    <row r="1491" spans="1:12" ht="45">
      <c r="A1491" s="1008">
        <v>1488</v>
      </c>
      <c r="B1491" s="1008" t="s">
        <v>9623</v>
      </c>
      <c r="C1491" s="1008" t="s">
        <v>12080</v>
      </c>
      <c r="D1491" s="305" t="s">
        <v>7806</v>
      </c>
      <c r="E1491" s="305">
        <v>300.32</v>
      </c>
      <c r="F1491" s="305">
        <v>5183308</v>
      </c>
      <c r="G1491" s="305" t="s">
        <v>7807</v>
      </c>
      <c r="H1491" s="1020" t="s">
        <v>5966</v>
      </c>
      <c r="I1491" s="1008" t="s">
        <v>9625</v>
      </c>
      <c r="J1491" s="1008" t="s">
        <v>9626</v>
      </c>
      <c r="K1491" s="305" t="s">
        <v>1265</v>
      </c>
      <c r="L1491" s="305" t="s">
        <v>4385</v>
      </c>
    </row>
    <row r="1492" spans="1:12" ht="24">
      <c r="A1492" s="274">
        <v>1489</v>
      </c>
      <c r="B1492" s="274" t="s">
        <v>9627</v>
      </c>
      <c r="C1492" s="274" t="s">
        <v>12080</v>
      </c>
      <c r="D1492" s="862" t="s">
        <v>9628</v>
      </c>
      <c r="E1492" s="862">
        <v>30.75</v>
      </c>
      <c r="F1492" s="862">
        <v>5288703</v>
      </c>
      <c r="G1492" s="862" t="s">
        <v>3945</v>
      </c>
      <c r="H1492" s="862" t="s">
        <v>5872</v>
      </c>
      <c r="I1492" s="274" t="s">
        <v>9629</v>
      </c>
      <c r="J1492" s="274" t="s">
        <v>9630</v>
      </c>
      <c r="K1492" s="862" t="s">
        <v>1265</v>
      </c>
      <c r="L1492" s="862" t="s">
        <v>4421</v>
      </c>
    </row>
    <row r="1493" spans="1:12">
      <c r="A1493" s="1008">
        <v>1490</v>
      </c>
      <c r="B1493" s="1008" t="s">
        <v>13147</v>
      </c>
      <c r="C1493" s="1008" t="s">
        <v>12080</v>
      </c>
      <c r="D1493" s="305" t="s">
        <v>13148</v>
      </c>
      <c r="E1493" s="305">
        <v>215.18</v>
      </c>
      <c r="F1493" s="305">
        <v>5321182</v>
      </c>
      <c r="G1493" s="305" t="s">
        <v>13149</v>
      </c>
      <c r="H1493" s="1020" t="s">
        <v>2870</v>
      </c>
      <c r="I1493" s="1008" t="s">
        <v>9633</v>
      </c>
      <c r="J1493" s="1008" t="s">
        <v>9634</v>
      </c>
      <c r="K1493" s="305" t="s">
        <v>2022</v>
      </c>
      <c r="L1493" s="305" t="s">
        <v>3014</v>
      </c>
    </row>
    <row r="1494" spans="1:12">
      <c r="A1494" s="274">
        <v>1491</v>
      </c>
      <c r="B1494" s="274" t="s">
        <v>9631</v>
      </c>
      <c r="C1494" s="274" t="s">
        <v>12080</v>
      </c>
      <c r="D1494" s="862" t="s">
        <v>4258</v>
      </c>
      <c r="E1494" s="862">
        <v>90.55</v>
      </c>
      <c r="F1494" s="862">
        <v>5320569</v>
      </c>
      <c r="G1494" s="862" t="s">
        <v>9632</v>
      </c>
      <c r="H1494" s="1022" t="s">
        <v>2870</v>
      </c>
      <c r="I1494" s="274" t="s">
        <v>9633</v>
      </c>
      <c r="J1494" s="274" t="s">
        <v>9634</v>
      </c>
      <c r="K1494" s="862" t="s">
        <v>824</v>
      </c>
      <c r="L1494" s="862" t="s">
        <v>6172</v>
      </c>
    </row>
    <row r="1495" spans="1:12" ht="24">
      <c r="A1495" s="1008">
        <v>1492</v>
      </c>
      <c r="B1495" s="1008" t="s">
        <v>9635</v>
      </c>
      <c r="C1495" s="1008" t="s">
        <v>12080</v>
      </c>
      <c r="D1495" s="305" t="s">
        <v>8935</v>
      </c>
      <c r="E1495" s="305">
        <v>89.91</v>
      </c>
      <c r="F1495" s="305">
        <v>5590051</v>
      </c>
      <c r="G1495" s="305" t="s">
        <v>8998</v>
      </c>
      <c r="H1495" s="1020" t="s">
        <v>2870</v>
      </c>
      <c r="I1495" s="1008" t="s">
        <v>9637</v>
      </c>
      <c r="J1495" s="1008" t="s">
        <v>9638</v>
      </c>
      <c r="K1495" s="305" t="s">
        <v>824</v>
      </c>
      <c r="L1495" s="305" t="s">
        <v>6172</v>
      </c>
    </row>
    <row r="1496" spans="1:12" ht="45">
      <c r="A1496" s="274">
        <v>1493</v>
      </c>
      <c r="B1496" s="274" t="s">
        <v>9639</v>
      </c>
      <c r="C1496" s="274" t="s">
        <v>12080</v>
      </c>
      <c r="D1496" s="862" t="s">
        <v>3586</v>
      </c>
      <c r="E1496" s="862">
        <v>117.93</v>
      </c>
      <c r="F1496" s="862">
        <v>5165407</v>
      </c>
      <c r="G1496" s="862" t="s">
        <v>9640</v>
      </c>
      <c r="H1496" s="1022" t="s">
        <v>5966</v>
      </c>
      <c r="I1496" s="274" t="s">
        <v>9641</v>
      </c>
      <c r="J1496" s="274" t="s">
        <v>9642</v>
      </c>
      <c r="K1496" s="862" t="s">
        <v>1213</v>
      </c>
      <c r="L1496" s="862" t="s">
        <v>3105</v>
      </c>
    </row>
    <row r="1497" spans="1:12">
      <c r="A1497" s="1008">
        <v>1494</v>
      </c>
      <c r="B1497" s="1008" t="s">
        <v>9643</v>
      </c>
      <c r="C1497" s="1008" t="s">
        <v>12080</v>
      </c>
      <c r="D1497" s="305" t="s">
        <v>9644</v>
      </c>
      <c r="E1497" s="305">
        <v>32.17</v>
      </c>
      <c r="F1497" s="305">
        <v>5177421</v>
      </c>
      <c r="G1497" s="305" t="s">
        <v>9645</v>
      </c>
      <c r="H1497" s="1020" t="s">
        <v>2870</v>
      </c>
      <c r="I1497" s="1008" t="s">
        <v>9646</v>
      </c>
      <c r="J1497" s="1008" t="s">
        <v>9647</v>
      </c>
      <c r="K1497" s="305" t="s">
        <v>824</v>
      </c>
      <c r="L1497" s="305" t="s">
        <v>3273</v>
      </c>
    </row>
    <row r="1498" spans="1:12">
      <c r="A1498" s="274">
        <v>1495</v>
      </c>
      <c r="B1498" s="274" t="s">
        <v>9648</v>
      </c>
      <c r="C1498" s="274" t="s">
        <v>12080</v>
      </c>
      <c r="D1498" s="862" t="s">
        <v>4111</v>
      </c>
      <c r="E1498" s="862">
        <v>39.9</v>
      </c>
      <c r="F1498" s="862">
        <v>4061101</v>
      </c>
      <c r="G1498" s="862" t="s">
        <v>9649</v>
      </c>
      <c r="H1498" s="1022" t="s">
        <v>2870</v>
      </c>
      <c r="I1498" s="274" t="s">
        <v>9646</v>
      </c>
      <c r="J1498" s="274" t="s">
        <v>9647</v>
      </c>
      <c r="K1498" s="862" t="s">
        <v>1255</v>
      </c>
      <c r="L1498" s="862" t="s">
        <v>3730</v>
      </c>
    </row>
    <row r="1499" spans="1:12" ht="24">
      <c r="A1499" s="1008">
        <v>1496</v>
      </c>
      <c r="B1499" s="1008" t="s">
        <v>13150</v>
      </c>
      <c r="C1499" s="1008" t="s">
        <v>12080</v>
      </c>
      <c r="D1499" s="305" t="s">
        <v>13151</v>
      </c>
      <c r="E1499" s="305">
        <v>740.96</v>
      </c>
      <c r="F1499" s="305">
        <v>5369703</v>
      </c>
      <c r="G1499" s="305" t="s">
        <v>13152</v>
      </c>
      <c r="H1499" s="1020" t="s">
        <v>2870</v>
      </c>
      <c r="I1499" s="1008" t="s">
        <v>9653</v>
      </c>
      <c r="J1499" s="1008" t="s">
        <v>9654</v>
      </c>
      <c r="K1499" s="305" t="s">
        <v>1207</v>
      </c>
      <c r="L1499" s="305" t="s">
        <v>3022</v>
      </c>
    </row>
    <row r="1500" spans="1:12">
      <c r="A1500" s="274">
        <v>1497</v>
      </c>
      <c r="B1500" s="274" t="s">
        <v>9655</v>
      </c>
      <c r="C1500" s="274" t="s">
        <v>12080</v>
      </c>
      <c r="D1500" s="862" t="s">
        <v>9656</v>
      </c>
      <c r="E1500" s="862">
        <v>67.790000000000006</v>
      </c>
      <c r="F1500" s="862">
        <v>2112663</v>
      </c>
      <c r="G1500" s="862" t="s">
        <v>8843</v>
      </c>
      <c r="H1500" s="1022" t="s">
        <v>2870</v>
      </c>
      <c r="I1500" s="274" t="s">
        <v>9653</v>
      </c>
      <c r="J1500" s="274" t="s">
        <v>9654</v>
      </c>
      <c r="K1500" s="862" t="s">
        <v>824</v>
      </c>
      <c r="L1500" s="862" t="s">
        <v>3195</v>
      </c>
    </row>
    <row r="1501" spans="1:12">
      <c r="A1501" s="1008">
        <v>1498</v>
      </c>
      <c r="B1501" s="1008" t="s">
        <v>9650</v>
      </c>
      <c r="C1501" s="1008" t="s">
        <v>12080</v>
      </c>
      <c r="D1501" s="305" t="s">
        <v>9651</v>
      </c>
      <c r="E1501" s="1019">
        <v>1452.43</v>
      </c>
      <c r="F1501" s="305">
        <v>2860708</v>
      </c>
      <c r="G1501" s="305" t="s">
        <v>9652</v>
      </c>
      <c r="H1501" s="1020" t="s">
        <v>2870</v>
      </c>
      <c r="I1501" s="1008" t="s">
        <v>9653</v>
      </c>
      <c r="J1501" s="1008" t="s">
        <v>9654</v>
      </c>
      <c r="K1501" s="305" t="s">
        <v>1213</v>
      </c>
      <c r="L1501" s="305" t="s">
        <v>3503</v>
      </c>
    </row>
    <row r="1502" spans="1:12" ht="45">
      <c r="A1502" s="274">
        <v>1499</v>
      </c>
      <c r="B1502" s="274" t="s">
        <v>9657</v>
      </c>
      <c r="C1502" s="274" t="s">
        <v>12080</v>
      </c>
      <c r="D1502" s="862" t="s">
        <v>9184</v>
      </c>
      <c r="E1502" s="1021">
        <v>1498.44</v>
      </c>
      <c r="F1502" s="862">
        <v>5164621</v>
      </c>
      <c r="G1502" s="862" t="s">
        <v>9658</v>
      </c>
      <c r="H1502" s="1022" t="s">
        <v>5966</v>
      </c>
      <c r="I1502" s="274" t="s">
        <v>9659</v>
      </c>
      <c r="J1502" s="274" t="s">
        <v>9660</v>
      </c>
      <c r="K1502" s="862" t="s">
        <v>1759</v>
      </c>
      <c r="L1502" s="862" t="s">
        <v>3294</v>
      </c>
    </row>
    <row r="1503" spans="1:12">
      <c r="A1503" s="1008">
        <v>1500</v>
      </c>
      <c r="B1503" s="1008" t="s">
        <v>9661</v>
      </c>
      <c r="C1503" s="1008" t="s">
        <v>12080</v>
      </c>
      <c r="D1503" s="305" t="s">
        <v>9662</v>
      </c>
      <c r="E1503" s="305">
        <v>116.35</v>
      </c>
      <c r="F1503" s="305">
        <v>5123275</v>
      </c>
      <c r="G1503" s="305" t="s">
        <v>9663</v>
      </c>
      <c r="H1503" s="1020" t="s">
        <v>2870</v>
      </c>
      <c r="I1503" s="1008" t="s">
        <v>9664</v>
      </c>
      <c r="J1503" s="1008" t="s">
        <v>9665</v>
      </c>
      <c r="K1503" s="305" t="s">
        <v>824</v>
      </c>
      <c r="L1503" s="305" t="s">
        <v>6172</v>
      </c>
    </row>
    <row r="1504" spans="1:12">
      <c r="A1504" s="274">
        <v>1501</v>
      </c>
      <c r="B1504" s="274" t="s">
        <v>9671</v>
      </c>
      <c r="C1504" s="274" t="s">
        <v>12080</v>
      </c>
      <c r="D1504" s="862" t="s">
        <v>9672</v>
      </c>
      <c r="E1504" s="1021">
        <v>2616.9</v>
      </c>
      <c r="F1504" s="862">
        <v>5060222</v>
      </c>
      <c r="G1504" s="862" t="s">
        <v>8410</v>
      </c>
      <c r="H1504" s="1022" t="s">
        <v>2870</v>
      </c>
      <c r="I1504" s="274" t="s">
        <v>9669</v>
      </c>
      <c r="J1504" s="274" t="s">
        <v>9670</v>
      </c>
      <c r="K1504" s="862" t="s">
        <v>1234</v>
      </c>
      <c r="L1504" s="862" t="s">
        <v>3010</v>
      </c>
    </row>
    <row r="1505" spans="1:12" ht="45">
      <c r="A1505" s="1008">
        <v>1502</v>
      </c>
      <c r="B1505" s="1008" t="s">
        <v>9666</v>
      </c>
      <c r="C1505" s="1008" t="s">
        <v>12080</v>
      </c>
      <c r="D1505" s="305" t="s">
        <v>9667</v>
      </c>
      <c r="E1505" s="305">
        <v>98.37</v>
      </c>
      <c r="F1505" s="305">
        <v>2618176</v>
      </c>
      <c r="G1505" s="305" t="s">
        <v>9668</v>
      </c>
      <c r="H1505" s="1020" t="s">
        <v>5966</v>
      </c>
      <c r="I1505" s="1008" t="s">
        <v>9669</v>
      </c>
      <c r="J1505" s="1008" t="s">
        <v>9670</v>
      </c>
      <c r="K1505" s="305" t="s">
        <v>1265</v>
      </c>
      <c r="L1505" s="305" t="s">
        <v>3080</v>
      </c>
    </row>
    <row r="1506" spans="1:12">
      <c r="A1506" s="274">
        <v>1503</v>
      </c>
      <c r="B1506" s="274" t="s">
        <v>9673</v>
      </c>
      <c r="C1506" s="274" t="s">
        <v>12080</v>
      </c>
      <c r="D1506" s="862" t="s">
        <v>9674</v>
      </c>
      <c r="E1506" s="862">
        <v>77.12</v>
      </c>
      <c r="F1506" s="862">
        <v>2061899</v>
      </c>
      <c r="G1506" s="862" t="s">
        <v>8147</v>
      </c>
      <c r="H1506" s="1022" t="s">
        <v>2870</v>
      </c>
      <c r="I1506" s="274" t="s">
        <v>9675</v>
      </c>
      <c r="J1506" s="274" t="s">
        <v>7840</v>
      </c>
      <c r="K1506" s="862" t="s">
        <v>824</v>
      </c>
      <c r="L1506" s="862" t="s">
        <v>6172</v>
      </c>
    </row>
    <row r="1507" spans="1:12">
      <c r="A1507" s="1008">
        <v>1504</v>
      </c>
      <c r="B1507" s="1008" t="s">
        <v>9681</v>
      </c>
      <c r="C1507" s="1008" t="s">
        <v>12080</v>
      </c>
      <c r="D1507" s="305" t="s">
        <v>9682</v>
      </c>
      <c r="E1507" s="305">
        <v>38.29</v>
      </c>
      <c r="F1507" s="305">
        <v>5246822</v>
      </c>
      <c r="G1507" s="305" t="s">
        <v>9683</v>
      </c>
      <c r="H1507" s="1020" t="s">
        <v>2870</v>
      </c>
      <c r="I1507" s="1008" t="s">
        <v>9679</v>
      </c>
      <c r="J1507" s="1008" t="s">
        <v>9680</v>
      </c>
      <c r="K1507" s="305" t="s">
        <v>824</v>
      </c>
      <c r="L1507" s="305" t="s">
        <v>3273</v>
      </c>
    </row>
    <row r="1508" spans="1:12">
      <c r="A1508" s="274">
        <v>1505</v>
      </c>
      <c r="B1508" s="274" t="s">
        <v>9676</v>
      </c>
      <c r="C1508" s="274" t="s">
        <v>12080</v>
      </c>
      <c r="D1508" s="862" t="s">
        <v>9677</v>
      </c>
      <c r="E1508" s="862">
        <v>49.24</v>
      </c>
      <c r="F1508" s="862">
        <v>2845458</v>
      </c>
      <c r="G1508" s="862" t="s">
        <v>9678</v>
      </c>
      <c r="H1508" s="1022" t="s">
        <v>2870</v>
      </c>
      <c r="I1508" s="274" t="s">
        <v>9679</v>
      </c>
      <c r="J1508" s="274" t="s">
        <v>9680</v>
      </c>
      <c r="K1508" s="862" t="s">
        <v>824</v>
      </c>
      <c r="L1508" s="862" t="s">
        <v>3273</v>
      </c>
    </row>
    <row r="1509" spans="1:12">
      <c r="A1509" s="1008">
        <v>1506</v>
      </c>
      <c r="B1509" s="1008" t="s">
        <v>9684</v>
      </c>
      <c r="C1509" s="1008" t="s">
        <v>12080</v>
      </c>
      <c r="D1509" s="305" t="s">
        <v>9685</v>
      </c>
      <c r="E1509" s="305">
        <v>412.46</v>
      </c>
      <c r="F1509" s="305">
        <v>5538394</v>
      </c>
      <c r="G1509" s="305" t="s">
        <v>9686</v>
      </c>
      <c r="H1509" s="1020" t="s">
        <v>2870</v>
      </c>
      <c r="I1509" s="1008" t="s">
        <v>9687</v>
      </c>
      <c r="J1509" s="1008" t="s">
        <v>9688</v>
      </c>
      <c r="K1509" s="305" t="s">
        <v>1207</v>
      </c>
      <c r="L1509" s="305" t="s">
        <v>3022</v>
      </c>
    </row>
    <row r="1510" spans="1:12">
      <c r="A1510" s="274">
        <v>1507</v>
      </c>
      <c r="B1510" s="274" t="s">
        <v>9689</v>
      </c>
      <c r="C1510" s="274" t="s">
        <v>12080</v>
      </c>
      <c r="D1510" s="862" t="s">
        <v>6906</v>
      </c>
      <c r="E1510" s="862">
        <v>101.76</v>
      </c>
      <c r="F1510" s="862">
        <v>2800497</v>
      </c>
      <c r="G1510" s="862" t="s">
        <v>3529</v>
      </c>
      <c r="H1510" s="1022" t="s">
        <v>2870</v>
      </c>
      <c r="I1510" s="274" t="s">
        <v>9690</v>
      </c>
      <c r="J1510" s="274" t="s">
        <v>9691</v>
      </c>
      <c r="K1510" s="862" t="s">
        <v>2022</v>
      </c>
      <c r="L1510" s="862" t="s">
        <v>3186</v>
      </c>
    </row>
    <row r="1511" spans="1:12" ht="45">
      <c r="A1511" s="1008">
        <v>1508</v>
      </c>
      <c r="B1511" s="1008" t="s">
        <v>9692</v>
      </c>
      <c r="C1511" s="1008" t="s">
        <v>12080</v>
      </c>
      <c r="D1511" s="305" t="s">
        <v>9693</v>
      </c>
      <c r="E1511" s="1019">
        <v>6041.03</v>
      </c>
      <c r="F1511" s="305">
        <v>2874229</v>
      </c>
      <c r="G1511" s="305" t="s">
        <v>9694</v>
      </c>
      <c r="H1511" s="1020" t="s">
        <v>5966</v>
      </c>
      <c r="I1511" s="1008" t="s">
        <v>9695</v>
      </c>
      <c r="J1511" s="1008" t="s">
        <v>9696</v>
      </c>
      <c r="K1511" s="305" t="s">
        <v>1179</v>
      </c>
      <c r="L1511" s="305" t="s">
        <v>3475</v>
      </c>
    </row>
    <row r="1512" spans="1:12">
      <c r="A1512" s="274">
        <v>1509</v>
      </c>
      <c r="B1512" s="274" t="s">
        <v>9697</v>
      </c>
      <c r="C1512" s="274" t="s">
        <v>12080</v>
      </c>
      <c r="D1512" s="862" t="s">
        <v>9698</v>
      </c>
      <c r="E1512" s="862">
        <v>44</v>
      </c>
      <c r="F1512" s="862">
        <v>5609372</v>
      </c>
      <c r="G1512" s="862" t="s">
        <v>9699</v>
      </c>
      <c r="H1512" s="1022" t="s">
        <v>2870</v>
      </c>
      <c r="I1512" s="274" t="s">
        <v>9695</v>
      </c>
      <c r="J1512" s="274" t="s">
        <v>9696</v>
      </c>
      <c r="K1512" s="862" t="s">
        <v>824</v>
      </c>
      <c r="L1512" s="862" t="s">
        <v>6172</v>
      </c>
    </row>
    <row r="1513" spans="1:12">
      <c r="A1513" s="1008">
        <v>1510</v>
      </c>
      <c r="B1513" s="1008" t="s">
        <v>9700</v>
      </c>
      <c r="C1513" s="1008" t="s">
        <v>12080</v>
      </c>
      <c r="D1513" s="305" t="s">
        <v>9701</v>
      </c>
      <c r="E1513" s="305">
        <v>182.56</v>
      </c>
      <c r="F1513" s="305">
        <v>2767562</v>
      </c>
      <c r="G1513" s="305" t="s">
        <v>9702</v>
      </c>
      <c r="H1513" s="1020" t="s">
        <v>2870</v>
      </c>
      <c r="I1513" s="1008" t="s">
        <v>9695</v>
      </c>
      <c r="J1513" s="1008" t="s">
        <v>9696</v>
      </c>
      <c r="K1513" s="305" t="s">
        <v>1265</v>
      </c>
      <c r="L1513" s="305" t="s">
        <v>3907</v>
      </c>
    </row>
    <row r="1514" spans="1:12">
      <c r="A1514" s="274">
        <v>1511</v>
      </c>
      <c r="B1514" s="274" t="s">
        <v>9703</v>
      </c>
      <c r="C1514" s="274" t="s">
        <v>12080</v>
      </c>
      <c r="D1514" s="862" t="s">
        <v>4420</v>
      </c>
      <c r="E1514" s="862">
        <v>122.3</v>
      </c>
      <c r="F1514" s="862">
        <v>2110903</v>
      </c>
      <c r="G1514" s="862" t="s">
        <v>9704</v>
      </c>
      <c r="H1514" s="1022" t="s">
        <v>2870</v>
      </c>
      <c r="I1514" s="274" t="s">
        <v>9705</v>
      </c>
      <c r="J1514" s="274" t="s">
        <v>9706</v>
      </c>
      <c r="K1514" s="862" t="s">
        <v>1202</v>
      </c>
      <c r="L1514" s="862" t="s">
        <v>12099</v>
      </c>
    </row>
    <row r="1515" spans="1:12">
      <c r="A1515" s="1008">
        <v>1512</v>
      </c>
      <c r="B1515" s="1008" t="s">
        <v>9707</v>
      </c>
      <c r="C1515" s="1008" t="s">
        <v>12080</v>
      </c>
      <c r="D1515" s="305" t="s">
        <v>9708</v>
      </c>
      <c r="E1515" s="305">
        <v>130.36000000000001</v>
      </c>
      <c r="F1515" s="305">
        <v>2678586</v>
      </c>
      <c r="G1515" s="305" t="s">
        <v>9709</v>
      </c>
      <c r="H1515" s="1020" t="s">
        <v>2870</v>
      </c>
      <c r="I1515" s="1008" t="s">
        <v>9710</v>
      </c>
      <c r="J1515" s="1008" t="s">
        <v>9711</v>
      </c>
      <c r="K1515" s="305" t="s">
        <v>824</v>
      </c>
      <c r="L1515" s="305" t="s">
        <v>3195</v>
      </c>
    </row>
    <row r="1516" spans="1:12" ht="45">
      <c r="A1516" s="274">
        <v>1513</v>
      </c>
      <c r="B1516" s="274" t="s">
        <v>9712</v>
      </c>
      <c r="C1516" s="274" t="s">
        <v>12080</v>
      </c>
      <c r="D1516" s="862" t="s">
        <v>9713</v>
      </c>
      <c r="E1516" s="862">
        <v>190.58</v>
      </c>
      <c r="F1516" s="862">
        <v>5028353</v>
      </c>
      <c r="G1516" s="862" t="s">
        <v>9714</v>
      </c>
      <c r="H1516" s="1022" t="s">
        <v>5966</v>
      </c>
      <c r="I1516" s="274" t="s">
        <v>9715</v>
      </c>
      <c r="J1516" s="274" t="s">
        <v>9716</v>
      </c>
      <c r="K1516" s="862" t="s">
        <v>1234</v>
      </c>
      <c r="L1516" s="862" t="s">
        <v>1234</v>
      </c>
    </row>
    <row r="1517" spans="1:12" ht="45">
      <c r="A1517" s="1008">
        <v>1514</v>
      </c>
      <c r="B1517" s="1008" t="s">
        <v>9721</v>
      </c>
      <c r="C1517" s="1008" t="s">
        <v>12080</v>
      </c>
      <c r="D1517" s="305" t="s">
        <v>8778</v>
      </c>
      <c r="E1517" s="305">
        <v>92.87</v>
      </c>
      <c r="F1517" s="305">
        <v>5236517</v>
      </c>
      <c r="G1517" s="305" t="s">
        <v>9723</v>
      </c>
      <c r="H1517" s="1020" t="s">
        <v>5966</v>
      </c>
      <c r="I1517" s="1008" t="s">
        <v>9719</v>
      </c>
      <c r="J1517" s="1008" t="s">
        <v>9720</v>
      </c>
      <c r="K1517" s="305" t="s">
        <v>1265</v>
      </c>
      <c r="L1517" s="305" t="s">
        <v>4518</v>
      </c>
    </row>
    <row r="1518" spans="1:12" ht="24">
      <c r="A1518" s="274">
        <v>1515</v>
      </c>
      <c r="B1518" s="274" t="s">
        <v>9717</v>
      </c>
      <c r="C1518" s="274" t="s">
        <v>12080</v>
      </c>
      <c r="D1518" s="862" t="s">
        <v>8023</v>
      </c>
      <c r="E1518" s="1021">
        <v>1469.53</v>
      </c>
      <c r="F1518" s="862">
        <v>5314429</v>
      </c>
      <c r="G1518" s="862" t="s">
        <v>9718</v>
      </c>
      <c r="H1518" s="862" t="s">
        <v>5872</v>
      </c>
      <c r="I1518" s="274" t="s">
        <v>9719</v>
      </c>
      <c r="J1518" s="274" t="s">
        <v>9720</v>
      </c>
      <c r="K1518" s="862" t="s">
        <v>1213</v>
      </c>
      <c r="L1518" s="862" t="s">
        <v>5799</v>
      </c>
    </row>
    <row r="1519" spans="1:12" ht="24">
      <c r="A1519" s="1008">
        <v>1516</v>
      </c>
      <c r="B1519" s="1008" t="s">
        <v>9733</v>
      </c>
      <c r="C1519" s="1008" t="s">
        <v>12080</v>
      </c>
      <c r="D1519" s="305" t="s">
        <v>9734</v>
      </c>
      <c r="E1519" s="1019">
        <v>2657.94</v>
      </c>
      <c r="F1519" s="305">
        <v>5026628</v>
      </c>
      <c r="G1519" s="305" t="s">
        <v>9735</v>
      </c>
      <c r="H1519" s="1020" t="s">
        <v>2870</v>
      </c>
      <c r="I1519" s="1008" t="s">
        <v>9727</v>
      </c>
      <c r="J1519" s="1008" t="s">
        <v>9728</v>
      </c>
      <c r="K1519" s="305" t="s">
        <v>1759</v>
      </c>
      <c r="L1519" s="305" t="s">
        <v>3684</v>
      </c>
    </row>
    <row r="1520" spans="1:12">
      <c r="A1520" s="274">
        <v>1517</v>
      </c>
      <c r="B1520" s="274" t="s">
        <v>9724</v>
      </c>
      <c r="C1520" s="274" t="s">
        <v>12080</v>
      </c>
      <c r="D1520" s="862" t="s">
        <v>9725</v>
      </c>
      <c r="E1520" s="862">
        <v>32.1</v>
      </c>
      <c r="F1520" s="862">
        <v>5329434</v>
      </c>
      <c r="G1520" s="862" t="s">
        <v>9726</v>
      </c>
      <c r="H1520" s="1022" t="s">
        <v>2870</v>
      </c>
      <c r="I1520" s="274" t="s">
        <v>9727</v>
      </c>
      <c r="J1520" s="274" t="s">
        <v>9728</v>
      </c>
      <c r="K1520" s="862" t="s">
        <v>824</v>
      </c>
      <c r="L1520" s="862" t="s">
        <v>6172</v>
      </c>
    </row>
    <row r="1521" spans="1:12">
      <c r="A1521" s="1008">
        <v>1518</v>
      </c>
      <c r="B1521" s="1008" t="s">
        <v>9729</v>
      </c>
      <c r="C1521" s="1008" t="s">
        <v>12080</v>
      </c>
      <c r="D1521" s="305" t="s">
        <v>9730</v>
      </c>
      <c r="E1521" s="1019">
        <v>2799.17</v>
      </c>
      <c r="F1521" s="305">
        <v>5261198</v>
      </c>
      <c r="G1521" s="305" t="s">
        <v>9731</v>
      </c>
      <c r="H1521" s="1020" t="s">
        <v>2870</v>
      </c>
      <c r="I1521" s="1008" t="s">
        <v>9727</v>
      </c>
      <c r="J1521" s="1008" t="s">
        <v>9728</v>
      </c>
      <c r="K1521" s="305" t="s">
        <v>1202</v>
      </c>
      <c r="L1521" s="305" t="s">
        <v>9732</v>
      </c>
    </row>
    <row r="1522" spans="1:12">
      <c r="A1522" s="274">
        <v>1519</v>
      </c>
      <c r="B1522" s="274" t="s">
        <v>9736</v>
      </c>
      <c r="C1522" s="274" t="s">
        <v>12080</v>
      </c>
      <c r="D1522" s="862" t="s">
        <v>9588</v>
      </c>
      <c r="E1522" s="862">
        <v>137.97999999999999</v>
      </c>
      <c r="F1522" s="862">
        <v>5111145</v>
      </c>
      <c r="G1522" s="862" t="s">
        <v>9738</v>
      </c>
      <c r="H1522" s="1022" t="s">
        <v>2870</v>
      </c>
      <c r="I1522" s="274" t="s">
        <v>9739</v>
      </c>
      <c r="J1522" s="274" t="s">
        <v>9740</v>
      </c>
      <c r="K1522" s="862" t="s">
        <v>1184</v>
      </c>
      <c r="L1522" s="862" t="s">
        <v>2884</v>
      </c>
    </row>
    <row r="1523" spans="1:12" ht="45">
      <c r="A1523" s="1008">
        <v>1520</v>
      </c>
      <c r="B1523" s="1008" t="s">
        <v>13153</v>
      </c>
      <c r="C1523" s="1008" t="s">
        <v>12080</v>
      </c>
      <c r="D1523" s="305" t="s">
        <v>13154</v>
      </c>
      <c r="E1523" s="1019">
        <v>10992.92</v>
      </c>
      <c r="F1523" s="305">
        <v>5084555</v>
      </c>
      <c r="G1523" s="305" t="s">
        <v>8657</v>
      </c>
      <c r="H1523" s="1020" t="s">
        <v>5966</v>
      </c>
      <c r="I1523" s="1008" t="s">
        <v>9739</v>
      </c>
      <c r="J1523" s="1008" t="s">
        <v>9740</v>
      </c>
      <c r="K1523" s="305" t="s">
        <v>1759</v>
      </c>
      <c r="L1523" s="305" t="s">
        <v>13155</v>
      </c>
    </row>
    <row r="1524" spans="1:12">
      <c r="A1524" s="274">
        <v>1521</v>
      </c>
      <c r="B1524" s="274" t="s">
        <v>9741</v>
      </c>
      <c r="C1524" s="274" t="s">
        <v>12080</v>
      </c>
      <c r="D1524" s="862" t="s">
        <v>9032</v>
      </c>
      <c r="E1524" s="862">
        <v>101.39</v>
      </c>
      <c r="F1524" s="862">
        <v>3552004</v>
      </c>
      <c r="G1524" s="862" t="s">
        <v>9742</v>
      </c>
      <c r="H1524" s="1022" t="s">
        <v>2870</v>
      </c>
      <c r="I1524" s="274" t="s">
        <v>9739</v>
      </c>
      <c r="J1524" s="274" t="s">
        <v>9740</v>
      </c>
      <c r="K1524" s="862" t="s">
        <v>1223</v>
      </c>
      <c r="L1524" s="862" t="s">
        <v>1101</v>
      </c>
    </row>
    <row r="1525" spans="1:12">
      <c r="A1525" s="1008">
        <v>1522</v>
      </c>
      <c r="B1525" s="1008" t="s">
        <v>9743</v>
      </c>
      <c r="C1525" s="1008" t="s">
        <v>12080</v>
      </c>
      <c r="D1525" s="305" t="s">
        <v>9744</v>
      </c>
      <c r="E1525" s="1019">
        <v>67992.5</v>
      </c>
      <c r="F1525" s="305">
        <v>5314577</v>
      </c>
      <c r="G1525" s="305" t="s">
        <v>9745</v>
      </c>
      <c r="H1525" s="1020" t="s">
        <v>2870</v>
      </c>
      <c r="I1525" s="1008" t="s">
        <v>9746</v>
      </c>
      <c r="J1525" s="1008" t="s">
        <v>9747</v>
      </c>
      <c r="K1525" s="305" t="s">
        <v>1759</v>
      </c>
      <c r="L1525" s="305" t="s">
        <v>3080</v>
      </c>
    </row>
    <row r="1526" spans="1:12" ht="45">
      <c r="A1526" s="274">
        <v>1523</v>
      </c>
      <c r="B1526" s="274" t="s">
        <v>9748</v>
      </c>
      <c r="C1526" s="274" t="s">
        <v>12080</v>
      </c>
      <c r="D1526" s="862" t="s">
        <v>9749</v>
      </c>
      <c r="E1526" s="1021">
        <v>6124.37</v>
      </c>
      <c r="F1526" s="862">
        <v>5168171</v>
      </c>
      <c r="G1526" s="862" t="s">
        <v>9750</v>
      </c>
      <c r="H1526" s="1022" t="s">
        <v>5966</v>
      </c>
      <c r="I1526" s="274" t="s">
        <v>9746</v>
      </c>
      <c r="J1526" s="274" t="s">
        <v>9747</v>
      </c>
      <c r="K1526" s="862" t="s">
        <v>2022</v>
      </c>
      <c r="L1526" s="862" t="s">
        <v>3105</v>
      </c>
    </row>
    <row r="1527" spans="1:12">
      <c r="A1527" s="1008">
        <v>1524</v>
      </c>
      <c r="B1527" s="1008" t="s">
        <v>9751</v>
      </c>
      <c r="C1527" s="1008" t="s">
        <v>12080</v>
      </c>
      <c r="D1527" s="305" t="s">
        <v>5690</v>
      </c>
      <c r="E1527" s="305">
        <v>35.659999999999997</v>
      </c>
      <c r="F1527" s="305">
        <v>2609436</v>
      </c>
      <c r="G1527" s="305" t="s">
        <v>6771</v>
      </c>
      <c r="H1527" s="1020" t="s">
        <v>2870</v>
      </c>
      <c r="I1527" s="1008" t="s">
        <v>9752</v>
      </c>
      <c r="J1527" s="1008" t="s">
        <v>9753</v>
      </c>
      <c r="K1527" s="305" t="s">
        <v>1265</v>
      </c>
      <c r="L1527" s="305" t="s">
        <v>2070</v>
      </c>
    </row>
    <row r="1528" spans="1:12">
      <c r="A1528" s="274">
        <v>1525</v>
      </c>
      <c r="B1528" s="274" t="s">
        <v>9754</v>
      </c>
      <c r="C1528" s="274" t="s">
        <v>12080</v>
      </c>
      <c r="D1528" s="862" t="s">
        <v>9755</v>
      </c>
      <c r="E1528" s="862">
        <v>56.23</v>
      </c>
      <c r="F1528" s="862">
        <v>2861224</v>
      </c>
      <c r="G1528" s="862" t="s">
        <v>9756</v>
      </c>
      <c r="H1528" s="1022" t="s">
        <v>2870</v>
      </c>
      <c r="I1528" s="274" t="s">
        <v>9757</v>
      </c>
      <c r="J1528" s="274" t="s">
        <v>9758</v>
      </c>
      <c r="K1528" s="862" t="s">
        <v>824</v>
      </c>
      <c r="L1528" s="862" t="s">
        <v>6172</v>
      </c>
    </row>
    <row r="1529" spans="1:12">
      <c r="A1529" s="1008">
        <v>1526</v>
      </c>
      <c r="B1529" s="1008" t="s">
        <v>9762</v>
      </c>
      <c r="C1529" s="1008" t="s">
        <v>12080</v>
      </c>
      <c r="D1529" s="305" t="s">
        <v>3692</v>
      </c>
      <c r="E1529" s="305">
        <v>37.229999999999997</v>
      </c>
      <c r="F1529" s="305">
        <v>5197376</v>
      </c>
      <c r="G1529" s="305" t="s">
        <v>9763</v>
      </c>
      <c r="H1529" s="1020" t="s">
        <v>2870</v>
      </c>
      <c r="I1529" s="1008" t="s">
        <v>9757</v>
      </c>
      <c r="J1529" s="1008" t="s">
        <v>9758</v>
      </c>
      <c r="K1529" s="305" t="s">
        <v>824</v>
      </c>
      <c r="L1529" s="305" t="s">
        <v>6172</v>
      </c>
    </row>
    <row r="1530" spans="1:12">
      <c r="A1530" s="274">
        <v>1527</v>
      </c>
      <c r="B1530" s="274" t="s">
        <v>9759</v>
      </c>
      <c r="C1530" s="274" t="s">
        <v>12080</v>
      </c>
      <c r="D1530" s="862" t="s">
        <v>9760</v>
      </c>
      <c r="E1530" s="862">
        <v>27.09</v>
      </c>
      <c r="F1530" s="862">
        <v>2007916</v>
      </c>
      <c r="G1530" s="862" t="s">
        <v>9761</v>
      </c>
      <c r="H1530" s="1022" t="s">
        <v>2870</v>
      </c>
      <c r="I1530" s="274" t="s">
        <v>9757</v>
      </c>
      <c r="J1530" s="274" t="s">
        <v>9758</v>
      </c>
      <c r="K1530" s="862" t="s">
        <v>1184</v>
      </c>
      <c r="L1530" s="862" t="s">
        <v>4358</v>
      </c>
    </row>
    <row r="1531" spans="1:12" ht="45">
      <c r="A1531" s="1008">
        <v>1528</v>
      </c>
      <c r="B1531" s="1008" t="s">
        <v>9764</v>
      </c>
      <c r="C1531" s="1008" t="s">
        <v>12080</v>
      </c>
      <c r="D1531" s="305" t="s">
        <v>9765</v>
      </c>
      <c r="E1531" s="305">
        <v>143.16999999999999</v>
      </c>
      <c r="F1531" s="305">
        <v>4247434</v>
      </c>
      <c r="G1531" s="305" t="s">
        <v>9766</v>
      </c>
      <c r="H1531" s="1020" t="s">
        <v>5966</v>
      </c>
      <c r="I1531" s="1008" t="s">
        <v>9767</v>
      </c>
      <c r="J1531" s="1008" t="s">
        <v>9768</v>
      </c>
      <c r="K1531" s="305" t="s">
        <v>2058</v>
      </c>
      <c r="L1531" s="305" t="s">
        <v>1197</v>
      </c>
    </row>
    <row r="1532" spans="1:12">
      <c r="A1532" s="274">
        <v>1529</v>
      </c>
      <c r="B1532" s="274" t="s">
        <v>13156</v>
      </c>
      <c r="C1532" s="274" t="s">
        <v>12080</v>
      </c>
      <c r="D1532" s="862" t="s">
        <v>8624</v>
      </c>
      <c r="E1532" s="862">
        <v>662.79</v>
      </c>
      <c r="F1532" s="862">
        <v>5893259</v>
      </c>
      <c r="G1532" s="862" t="s">
        <v>13157</v>
      </c>
      <c r="H1532" s="1022" t="s">
        <v>2870</v>
      </c>
      <c r="I1532" s="274" t="s">
        <v>9767</v>
      </c>
      <c r="J1532" s="274" t="s">
        <v>9768</v>
      </c>
      <c r="K1532" s="862" t="s">
        <v>1179</v>
      </c>
      <c r="L1532" s="862" t="s">
        <v>10036</v>
      </c>
    </row>
    <row r="1533" spans="1:12" ht="24">
      <c r="A1533" s="1008">
        <v>1530</v>
      </c>
      <c r="B1533" s="1008" t="s">
        <v>9769</v>
      </c>
      <c r="C1533" s="1008" t="s">
        <v>12080</v>
      </c>
      <c r="D1533" s="305" t="s">
        <v>9770</v>
      </c>
      <c r="E1533" s="305">
        <v>166.25</v>
      </c>
      <c r="F1533" s="305">
        <v>5830974</v>
      </c>
      <c r="G1533" s="305" t="s">
        <v>7688</v>
      </c>
      <c r="H1533" s="1020" t="s">
        <v>2870</v>
      </c>
      <c r="I1533" s="1008" t="s">
        <v>9771</v>
      </c>
      <c r="J1533" s="1008" t="s">
        <v>9772</v>
      </c>
      <c r="K1533" s="305" t="s">
        <v>1213</v>
      </c>
      <c r="L1533" s="305" t="s">
        <v>3259</v>
      </c>
    </row>
    <row r="1534" spans="1:12" ht="45">
      <c r="A1534" s="274">
        <v>1531</v>
      </c>
      <c r="B1534" s="274" t="s">
        <v>9773</v>
      </c>
      <c r="C1534" s="274" t="s">
        <v>12080</v>
      </c>
      <c r="D1534" s="862" t="s">
        <v>9774</v>
      </c>
      <c r="E1534" s="862">
        <v>138.68</v>
      </c>
      <c r="F1534" s="862">
        <v>2737221</v>
      </c>
      <c r="G1534" s="862" t="s">
        <v>9775</v>
      </c>
      <c r="H1534" s="1022" t="s">
        <v>5966</v>
      </c>
      <c r="I1534" s="274" t="s">
        <v>9771</v>
      </c>
      <c r="J1534" s="274" t="s">
        <v>9772</v>
      </c>
      <c r="K1534" s="862" t="s">
        <v>1239</v>
      </c>
      <c r="L1534" s="862" t="s">
        <v>3610</v>
      </c>
    </row>
    <row r="1535" spans="1:12">
      <c r="A1535" s="1008">
        <v>1532</v>
      </c>
      <c r="B1535" s="1008" t="s">
        <v>9776</v>
      </c>
      <c r="C1535" s="1008" t="s">
        <v>12080</v>
      </c>
      <c r="D1535" s="305" t="s">
        <v>9777</v>
      </c>
      <c r="E1535" s="305">
        <v>41.91</v>
      </c>
      <c r="F1535" s="305">
        <v>6008194</v>
      </c>
      <c r="G1535" s="305" t="s">
        <v>9778</v>
      </c>
      <c r="H1535" s="1020" t="s">
        <v>2870</v>
      </c>
      <c r="I1535" s="1008" t="s">
        <v>9779</v>
      </c>
      <c r="J1535" s="1008" t="s">
        <v>9780</v>
      </c>
      <c r="K1535" s="305" t="s">
        <v>1239</v>
      </c>
      <c r="L1535" s="305" t="s">
        <v>5899</v>
      </c>
    </row>
    <row r="1536" spans="1:12">
      <c r="A1536" s="274">
        <v>1533</v>
      </c>
      <c r="B1536" s="274" t="s">
        <v>9781</v>
      </c>
      <c r="C1536" s="274" t="s">
        <v>12080</v>
      </c>
      <c r="D1536" s="862" t="s">
        <v>9782</v>
      </c>
      <c r="E1536" s="862">
        <v>150.75</v>
      </c>
      <c r="F1536" s="862">
        <v>2097109</v>
      </c>
      <c r="G1536" s="862" t="s">
        <v>3535</v>
      </c>
      <c r="H1536" s="1022" t="s">
        <v>2870</v>
      </c>
      <c r="I1536" s="274" t="s">
        <v>9783</v>
      </c>
      <c r="J1536" s="274" t="s">
        <v>9784</v>
      </c>
      <c r="K1536" s="862" t="s">
        <v>2022</v>
      </c>
      <c r="L1536" s="862" t="s">
        <v>3059</v>
      </c>
    </row>
    <row r="1537" spans="1:12">
      <c r="A1537" s="1008">
        <v>1534</v>
      </c>
      <c r="B1537" s="1008" t="s">
        <v>9785</v>
      </c>
      <c r="C1537" s="1008" t="s">
        <v>12080</v>
      </c>
      <c r="D1537" s="305" t="s">
        <v>9786</v>
      </c>
      <c r="E1537" s="305">
        <v>255.26</v>
      </c>
      <c r="F1537" s="305">
        <v>5244501</v>
      </c>
      <c r="G1537" s="305" t="s">
        <v>9787</v>
      </c>
      <c r="H1537" s="1020" t="s">
        <v>2870</v>
      </c>
      <c r="I1537" s="1008" t="s">
        <v>9788</v>
      </c>
      <c r="J1537" s="1008" t="s">
        <v>9789</v>
      </c>
      <c r="K1537" s="305" t="s">
        <v>2022</v>
      </c>
      <c r="L1537" s="305" t="s">
        <v>3059</v>
      </c>
    </row>
    <row r="1538" spans="1:12" ht="24">
      <c r="A1538" s="274">
        <v>1535</v>
      </c>
      <c r="B1538" s="274" t="s">
        <v>9790</v>
      </c>
      <c r="C1538" s="274" t="s">
        <v>12080</v>
      </c>
      <c r="D1538" s="862" t="s">
        <v>9791</v>
      </c>
      <c r="E1538" s="862">
        <v>74.180000000000007</v>
      </c>
      <c r="F1538" s="862">
        <v>2824833</v>
      </c>
      <c r="G1538" s="862" t="s">
        <v>7458</v>
      </c>
      <c r="H1538" s="1022" t="s">
        <v>2870</v>
      </c>
      <c r="I1538" s="274" t="s">
        <v>9792</v>
      </c>
      <c r="J1538" s="274" t="s">
        <v>9793</v>
      </c>
      <c r="K1538" s="862" t="s">
        <v>1239</v>
      </c>
      <c r="L1538" s="862" t="s">
        <v>3163</v>
      </c>
    </row>
    <row r="1539" spans="1:12" ht="45">
      <c r="A1539" s="1008">
        <v>1536</v>
      </c>
      <c r="B1539" s="1008" t="s">
        <v>9794</v>
      </c>
      <c r="C1539" s="1008" t="s">
        <v>12080</v>
      </c>
      <c r="D1539" s="305" t="s">
        <v>3004</v>
      </c>
      <c r="E1539" s="305">
        <v>713.12</v>
      </c>
      <c r="F1539" s="305">
        <v>5420172</v>
      </c>
      <c r="G1539" s="305" t="s">
        <v>3073</v>
      </c>
      <c r="H1539" s="1020" t="s">
        <v>5966</v>
      </c>
      <c r="I1539" s="1008" t="s">
        <v>9795</v>
      </c>
      <c r="J1539" s="1008" t="s">
        <v>9796</v>
      </c>
      <c r="K1539" s="305" t="s">
        <v>1265</v>
      </c>
      <c r="L1539" s="305" t="s">
        <v>2923</v>
      </c>
    </row>
    <row r="1540" spans="1:12" ht="45">
      <c r="A1540" s="274">
        <v>1537</v>
      </c>
      <c r="B1540" s="274" t="s">
        <v>9801</v>
      </c>
      <c r="C1540" s="274" t="s">
        <v>12080</v>
      </c>
      <c r="D1540" s="862" t="s">
        <v>4336</v>
      </c>
      <c r="E1540" s="862">
        <v>250.76</v>
      </c>
      <c r="F1540" s="862">
        <v>5114039</v>
      </c>
      <c r="G1540" s="862" t="s">
        <v>9803</v>
      </c>
      <c r="H1540" s="1022" t="s">
        <v>5966</v>
      </c>
      <c r="I1540" s="274" t="s">
        <v>9799</v>
      </c>
      <c r="J1540" s="274" t="s">
        <v>9800</v>
      </c>
      <c r="K1540" s="862" t="s">
        <v>1265</v>
      </c>
      <c r="L1540" s="862" t="s">
        <v>3353</v>
      </c>
    </row>
    <row r="1541" spans="1:12">
      <c r="A1541" s="1008">
        <v>1538</v>
      </c>
      <c r="B1541" s="1008" t="s">
        <v>9797</v>
      </c>
      <c r="C1541" s="1008" t="s">
        <v>12080</v>
      </c>
      <c r="D1541" s="305" t="s">
        <v>6998</v>
      </c>
      <c r="E1541" s="305">
        <v>24.33</v>
      </c>
      <c r="F1541" s="305">
        <v>5266386</v>
      </c>
      <c r="G1541" s="305" t="s">
        <v>9798</v>
      </c>
      <c r="H1541" s="1020" t="s">
        <v>2870</v>
      </c>
      <c r="I1541" s="1008" t="s">
        <v>9799</v>
      </c>
      <c r="J1541" s="1008" t="s">
        <v>9800</v>
      </c>
      <c r="K1541" s="305" t="s">
        <v>2022</v>
      </c>
      <c r="L1541" s="305" t="s">
        <v>2903</v>
      </c>
    </row>
    <row r="1542" spans="1:12">
      <c r="A1542" s="274">
        <v>1539</v>
      </c>
      <c r="B1542" s="274" t="s">
        <v>9804</v>
      </c>
      <c r="C1542" s="274" t="s">
        <v>12080</v>
      </c>
      <c r="D1542" s="862" t="s">
        <v>6993</v>
      </c>
      <c r="E1542" s="862">
        <v>46.18</v>
      </c>
      <c r="F1542" s="862">
        <v>3310132</v>
      </c>
      <c r="G1542" s="862" t="s">
        <v>9805</v>
      </c>
      <c r="H1542" s="1022" t="s">
        <v>2870</v>
      </c>
      <c r="I1542" s="274" t="s">
        <v>9806</v>
      </c>
      <c r="J1542" s="274" t="s">
        <v>9807</v>
      </c>
      <c r="K1542" s="862" t="s">
        <v>1265</v>
      </c>
      <c r="L1542" s="862" t="s">
        <v>3150</v>
      </c>
    </row>
    <row r="1543" spans="1:12" ht="45">
      <c r="A1543" s="1008">
        <v>1540</v>
      </c>
      <c r="B1543" s="1008" t="s">
        <v>9808</v>
      </c>
      <c r="C1543" s="1008" t="s">
        <v>12080</v>
      </c>
      <c r="D1543" s="305" t="s">
        <v>3710</v>
      </c>
      <c r="E1543" s="305">
        <v>47.85</v>
      </c>
      <c r="F1543" s="305">
        <v>5504767</v>
      </c>
      <c r="G1543" s="305" t="s">
        <v>9809</v>
      </c>
      <c r="H1543" s="1020" t="s">
        <v>5966</v>
      </c>
      <c r="I1543" s="1008" t="s">
        <v>9810</v>
      </c>
      <c r="J1543" s="1008" t="s">
        <v>9811</v>
      </c>
      <c r="K1543" s="305" t="s">
        <v>1213</v>
      </c>
      <c r="L1543" s="305" t="s">
        <v>3785</v>
      </c>
    </row>
    <row r="1544" spans="1:12">
      <c r="A1544" s="274">
        <v>1541</v>
      </c>
      <c r="B1544" s="274" t="s">
        <v>9814</v>
      </c>
      <c r="C1544" s="274" t="s">
        <v>12080</v>
      </c>
      <c r="D1544" s="862" t="s">
        <v>9345</v>
      </c>
      <c r="E1544" s="862">
        <v>89.65</v>
      </c>
      <c r="F1544" s="862">
        <v>5234751</v>
      </c>
      <c r="G1544" s="862" t="s">
        <v>9816</v>
      </c>
      <c r="H1544" s="1022" t="s">
        <v>2870</v>
      </c>
      <c r="I1544" s="274" t="s">
        <v>9810</v>
      </c>
      <c r="J1544" s="274" t="s">
        <v>9811</v>
      </c>
      <c r="K1544" s="862" t="s">
        <v>1202</v>
      </c>
      <c r="L1544" s="862" t="s">
        <v>12099</v>
      </c>
    </row>
    <row r="1545" spans="1:12">
      <c r="A1545" s="1008">
        <v>1542</v>
      </c>
      <c r="B1545" s="1008" t="s">
        <v>9812</v>
      </c>
      <c r="C1545" s="1008" t="s">
        <v>12080</v>
      </c>
      <c r="D1545" s="305" t="s">
        <v>9813</v>
      </c>
      <c r="E1545" s="305">
        <v>55.04</v>
      </c>
      <c r="F1545" s="305">
        <v>5340195</v>
      </c>
      <c r="G1545" s="305" t="s">
        <v>7211</v>
      </c>
      <c r="H1545" s="1020" t="s">
        <v>2870</v>
      </c>
      <c r="I1545" s="1008" t="s">
        <v>9810</v>
      </c>
      <c r="J1545" s="1008" t="s">
        <v>9811</v>
      </c>
      <c r="K1545" s="305" t="s">
        <v>2022</v>
      </c>
      <c r="L1545" s="305" t="s">
        <v>2969</v>
      </c>
    </row>
    <row r="1546" spans="1:12" ht="24">
      <c r="A1546" s="274">
        <v>1543</v>
      </c>
      <c r="B1546" s="274" t="s">
        <v>9824</v>
      </c>
      <c r="C1546" s="274" t="s">
        <v>12080</v>
      </c>
      <c r="D1546" s="862" t="s">
        <v>9825</v>
      </c>
      <c r="E1546" s="862">
        <v>75.05</v>
      </c>
      <c r="F1546" s="862">
        <v>5266084</v>
      </c>
      <c r="G1546" s="862" t="s">
        <v>9823</v>
      </c>
      <c r="H1546" s="1022" t="s">
        <v>2870</v>
      </c>
      <c r="I1546" s="274" t="s">
        <v>9820</v>
      </c>
      <c r="J1546" s="274" t="s">
        <v>9821</v>
      </c>
      <c r="K1546" s="862" t="s">
        <v>1173</v>
      </c>
      <c r="L1546" s="862" t="s">
        <v>3723</v>
      </c>
    </row>
    <row r="1547" spans="1:12">
      <c r="A1547" s="1008">
        <v>1544</v>
      </c>
      <c r="B1547" s="1008" t="s">
        <v>9822</v>
      </c>
      <c r="C1547" s="1008" t="s">
        <v>12080</v>
      </c>
      <c r="D1547" s="305" t="s">
        <v>3034</v>
      </c>
      <c r="E1547" s="305">
        <v>97.25</v>
      </c>
      <c r="F1547" s="305">
        <v>5266084</v>
      </c>
      <c r="G1547" s="305" t="s">
        <v>9823</v>
      </c>
      <c r="H1547" s="1020" t="s">
        <v>2870</v>
      </c>
      <c r="I1547" s="1008" t="s">
        <v>9820</v>
      </c>
      <c r="J1547" s="1008" t="s">
        <v>9821</v>
      </c>
      <c r="K1547" s="305" t="s">
        <v>1173</v>
      </c>
      <c r="L1547" s="305" t="s">
        <v>3723</v>
      </c>
    </row>
    <row r="1548" spans="1:12">
      <c r="A1548" s="274">
        <v>1545</v>
      </c>
      <c r="B1548" s="274" t="s">
        <v>9817</v>
      </c>
      <c r="C1548" s="274" t="s">
        <v>12080</v>
      </c>
      <c r="D1548" s="862" t="s">
        <v>9818</v>
      </c>
      <c r="E1548" s="862">
        <v>253.63</v>
      </c>
      <c r="F1548" s="862">
        <v>5212448</v>
      </c>
      <c r="G1548" s="862" t="s">
        <v>9819</v>
      </c>
      <c r="H1548" s="1022" t="s">
        <v>2870</v>
      </c>
      <c r="I1548" s="274" t="s">
        <v>9820</v>
      </c>
      <c r="J1548" s="274" t="s">
        <v>9821</v>
      </c>
      <c r="K1548" s="862" t="s">
        <v>1202</v>
      </c>
      <c r="L1548" s="862" t="s">
        <v>3247</v>
      </c>
    </row>
    <row r="1549" spans="1:12" ht="45">
      <c r="A1549" s="1008">
        <v>1546</v>
      </c>
      <c r="B1549" s="1008" t="s">
        <v>9826</v>
      </c>
      <c r="C1549" s="1008" t="s">
        <v>12080</v>
      </c>
      <c r="D1549" s="305" t="s">
        <v>9827</v>
      </c>
      <c r="E1549" s="305">
        <v>406.06</v>
      </c>
      <c r="F1549" s="305">
        <v>5317312</v>
      </c>
      <c r="G1549" s="305" t="s">
        <v>9828</v>
      </c>
      <c r="H1549" s="1020" t="s">
        <v>5966</v>
      </c>
      <c r="I1549" s="1008" t="s">
        <v>9829</v>
      </c>
      <c r="J1549" s="1008" t="s">
        <v>9830</v>
      </c>
      <c r="K1549" s="305" t="s">
        <v>1265</v>
      </c>
      <c r="L1549" s="305" t="s">
        <v>2923</v>
      </c>
    </row>
    <row r="1550" spans="1:12" ht="45">
      <c r="A1550" s="274">
        <v>1547</v>
      </c>
      <c r="B1550" s="274" t="s">
        <v>9831</v>
      </c>
      <c r="C1550" s="274" t="s">
        <v>12080</v>
      </c>
      <c r="D1550" s="862" t="s">
        <v>9832</v>
      </c>
      <c r="E1550" s="1021">
        <v>2719.94</v>
      </c>
      <c r="F1550" s="862">
        <v>5301769</v>
      </c>
      <c r="G1550" s="862" t="s">
        <v>9833</v>
      </c>
      <c r="H1550" s="1022" t="s">
        <v>5966</v>
      </c>
      <c r="I1550" s="274" t="s">
        <v>9834</v>
      </c>
      <c r="J1550" s="274" t="s">
        <v>9835</v>
      </c>
      <c r="K1550" s="862" t="s">
        <v>1234</v>
      </c>
      <c r="L1550" s="862" t="s">
        <v>3186</v>
      </c>
    </row>
    <row r="1551" spans="1:12" ht="24">
      <c r="A1551" s="1008">
        <v>1548</v>
      </c>
      <c r="B1551" s="1008" t="s">
        <v>9836</v>
      </c>
      <c r="C1551" s="1008" t="s">
        <v>12080</v>
      </c>
      <c r="D1551" s="305" t="s">
        <v>9837</v>
      </c>
      <c r="E1551" s="305">
        <v>212.91</v>
      </c>
      <c r="F1551" s="305">
        <v>5106753</v>
      </c>
      <c r="G1551" s="305" t="s">
        <v>9838</v>
      </c>
      <c r="H1551" s="1020" t="s">
        <v>2870</v>
      </c>
      <c r="I1551" s="1008" t="s">
        <v>9839</v>
      </c>
      <c r="J1551" s="1008" t="s">
        <v>9840</v>
      </c>
      <c r="K1551" s="305" t="s">
        <v>1265</v>
      </c>
      <c r="L1551" s="305" t="s">
        <v>3150</v>
      </c>
    </row>
    <row r="1552" spans="1:12">
      <c r="A1552" s="274">
        <v>1549</v>
      </c>
      <c r="B1552" s="274" t="s">
        <v>9844</v>
      </c>
      <c r="C1552" s="274" t="s">
        <v>12080</v>
      </c>
      <c r="D1552" s="862" t="s">
        <v>3790</v>
      </c>
      <c r="E1552" s="862">
        <v>660.64</v>
      </c>
      <c r="F1552" s="862">
        <v>5467268</v>
      </c>
      <c r="G1552" s="862" t="s">
        <v>9845</v>
      </c>
      <c r="H1552" s="1022" t="s">
        <v>2870</v>
      </c>
      <c r="I1552" s="274" t="s">
        <v>9842</v>
      </c>
      <c r="J1552" s="274" t="s">
        <v>9843</v>
      </c>
      <c r="K1552" s="862" t="s">
        <v>1239</v>
      </c>
      <c r="L1552" s="862" t="s">
        <v>5899</v>
      </c>
    </row>
    <row r="1553" spans="1:12" ht="45">
      <c r="A1553" s="1008">
        <v>1550</v>
      </c>
      <c r="B1553" s="1008" t="s">
        <v>9841</v>
      </c>
      <c r="C1553" s="1008" t="s">
        <v>12080</v>
      </c>
      <c r="D1553" s="305" t="s">
        <v>3790</v>
      </c>
      <c r="E1553" s="305">
        <v>275.01</v>
      </c>
      <c r="F1553" s="305">
        <v>2855119</v>
      </c>
      <c r="G1553" s="305" t="s">
        <v>7625</v>
      </c>
      <c r="H1553" s="1020" t="s">
        <v>5966</v>
      </c>
      <c r="I1553" s="1008" t="s">
        <v>9842</v>
      </c>
      <c r="J1553" s="1008" t="s">
        <v>9843</v>
      </c>
      <c r="K1553" s="305" t="s">
        <v>1239</v>
      </c>
      <c r="L1553" s="305" t="s">
        <v>5899</v>
      </c>
    </row>
    <row r="1554" spans="1:12" ht="45">
      <c r="A1554" s="274">
        <v>1551</v>
      </c>
      <c r="B1554" s="274" t="s">
        <v>9846</v>
      </c>
      <c r="C1554" s="274" t="s">
        <v>12080</v>
      </c>
      <c r="D1554" s="862" t="s">
        <v>9847</v>
      </c>
      <c r="E1554" s="1021">
        <v>1933.96</v>
      </c>
      <c r="F1554" s="862">
        <v>5194423</v>
      </c>
      <c r="G1554" s="862" t="s">
        <v>9848</v>
      </c>
      <c r="H1554" s="1022" t="s">
        <v>5966</v>
      </c>
      <c r="I1554" s="274" t="s">
        <v>9849</v>
      </c>
      <c r="J1554" s="274" t="s">
        <v>9850</v>
      </c>
      <c r="K1554" s="862" t="s">
        <v>1179</v>
      </c>
      <c r="L1554" s="862" t="s">
        <v>4332</v>
      </c>
    </row>
    <row r="1555" spans="1:12" ht="45">
      <c r="A1555" s="1008">
        <v>1552</v>
      </c>
      <c r="B1555" s="1008" t="s">
        <v>9851</v>
      </c>
      <c r="C1555" s="1008" t="s">
        <v>12080</v>
      </c>
      <c r="D1555" s="305" t="s">
        <v>9852</v>
      </c>
      <c r="E1555" s="1019">
        <v>29100.14</v>
      </c>
      <c r="F1555" s="305">
        <v>5217652</v>
      </c>
      <c r="G1555" s="305" t="s">
        <v>9853</v>
      </c>
      <c r="H1555" s="1020" t="s">
        <v>5966</v>
      </c>
      <c r="I1555" s="1008" t="s">
        <v>9854</v>
      </c>
      <c r="J1555" s="1008" t="s">
        <v>9855</v>
      </c>
      <c r="K1555" s="305" t="s">
        <v>1759</v>
      </c>
      <c r="L1555" s="305" t="s">
        <v>2908</v>
      </c>
    </row>
    <row r="1556" spans="1:12" ht="24">
      <c r="A1556" s="274">
        <v>1553</v>
      </c>
      <c r="B1556" s="274" t="s">
        <v>9856</v>
      </c>
      <c r="C1556" s="274" t="s">
        <v>12080</v>
      </c>
      <c r="D1556" s="862" t="s">
        <v>9857</v>
      </c>
      <c r="E1556" s="862">
        <v>64.11</v>
      </c>
      <c r="F1556" s="862">
        <v>5068517</v>
      </c>
      <c r="G1556" s="862" t="s">
        <v>9858</v>
      </c>
      <c r="H1556" s="1022" t="s">
        <v>2870</v>
      </c>
      <c r="I1556" s="274" t="s">
        <v>9859</v>
      </c>
      <c r="J1556" s="274" t="s">
        <v>9860</v>
      </c>
      <c r="K1556" s="862" t="s">
        <v>1250</v>
      </c>
      <c r="L1556" s="862" t="s">
        <v>5754</v>
      </c>
    </row>
    <row r="1557" spans="1:12" ht="45">
      <c r="A1557" s="1008">
        <v>1554</v>
      </c>
      <c r="B1557" s="1008" t="s">
        <v>9866</v>
      </c>
      <c r="C1557" s="1008" t="s">
        <v>12080</v>
      </c>
      <c r="D1557" s="305" t="s">
        <v>2431</v>
      </c>
      <c r="E1557" s="1019">
        <v>2979.36</v>
      </c>
      <c r="F1557" s="305">
        <v>5103797</v>
      </c>
      <c r="G1557" s="305" t="s">
        <v>9863</v>
      </c>
      <c r="H1557" s="1020" t="s">
        <v>5966</v>
      </c>
      <c r="I1557" s="1008" t="s">
        <v>9864</v>
      </c>
      <c r="J1557" s="1008" t="s">
        <v>9865</v>
      </c>
      <c r="K1557" s="305" t="s">
        <v>1202</v>
      </c>
      <c r="L1557" s="305" t="s">
        <v>3109</v>
      </c>
    </row>
    <row r="1558" spans="1:12" ht="45">
      <c r="A1558" s="274">
        <v>1555</v>
      </c>
      <c r="B1558" s="274" t="s">
        <v>9861</v>
      </c>
      <c r="C1558" s="274" t="s">
        <v>12080</v>
      </c>
      <c r="D1558" s="862" t="s">
        <v>9862</v>
      </c>
      <c r="E1558" s="1021">
        <v>1695.74</v>
      </c>
      <c r="F1558" s="862">
        <v>5103797</v>
      </c>
      <c r="G1558" s="862" t="s">
        <v>9863</v>
      </c>
      <c r="H1558" s="1022" t="s">
        <v>5966</v>
      </c>
      <c r="I1558" s="274" t="s">
        <v>9864</v>
      </c>
      <c r="J1558" s="274" t="s">
        <v>9865</v>
      </c>
      <c r="K1558" s="862" t="s">
        <v>1202</v>
      </c>
      <c r="L1558" s="862" t="s">
        <v>3109</v>
      </c>
    </row>
    <row r="1559" spans="1:12">
      <c r="A1559" s="1008">
        <v>1556</v>
      </c>
      <c r="B1559" s="1008" t="s">
        <v>9867</v>
      </c>
      <c r="C1559" s="1008" t="s">
        <v>12080</v>
      </c>
      <c r="D1559" s="305" t="s">
        <v>9868</v>
      </c>
      <c r="E1559" s="305">
        <v>544.54</v>
      </c>
      <c r="F1559" s="305">
        <v>5197201</v>
      </c>
      <c r="G1559" s="305" t="s">
        <v>9869</v>
      </c>
      <c r="H1559" s="1020" t="s">
        <v>2870</v>
      </c>
      <c r="I1559" s="1008" t="s">
        <v>9870</v>
      </c>
      <c r="J1559" s="1008" t="s">
        <v>9871</v>
      </c>
      <c r="K1559" s="305" t="s">
        <v>1207</v>
      </c>
      <c r="L1559" s="305" t="s">
        <v>9872</v>
      </c>
    </row>
    <row r="1560" spans="1:12">
      <c r="A1560" s="274">
        <v>1557</v>
      </c>
      <c r="B1560" s="274" t="s">
        <v>9873</v>
      </c>
      <c r="C1560" s="274" t="s">
        <v>12080</v>
      </c>
      <c r="D1560" s="862" t="s">
        <v>9874</v>
      </c>
      <c r="E1560" s="862">
        <v>89.73</v>
      </c>
      <c r="F1560" s="862">
        <v>5079527</v>
      </c>
      <c r="G1560" s="862" t="s">
        <v>9875</v>
      </c>
      <c r="H1560" s="1022" t="s">
        <v>2870</v>
      </c>
      <c r="I1560" s="274" t="s">
        <v>9876</v>
      </c>
      <c r="J1560" s="274" t="s">
        <v>9877</v>
      </c>
      <c r="K1560" s="862" t="s">
        <v>1250</v>
      </c>
      <c r="L1560" s="862" t="s">
        <v>1759</v>
      </c>
    </row>
    <row r="1561" spans="1:12" ht="45">
      <c r="A1561" s="1008">
        <v>1558</v>
      </c>
      <c r="B1561" s="1008" t="s">
        <v>9878</v>
      </c>
      <c r="C1561" s="1008" t="s">
        <v>12080</v>
      </c>
      <c r="D1561" s="305" t="s">
        <v>9879</v>
      </c>
      <c r="E1561" s="1019">
        <v>13382.85</v>
      </c>
      <c r="F1561" s="305">
        <v>5161312</v>
      </c>
      <c r="G1561" s="305" t="s">
        <v>9880</v>
      </c>
      <c r="H1561" s="1020" t="s">
        <v>5966</v>
      </c>
      <c r="I1561" s="1008" t="s">
        <v>9881</v>
      </c>
      <c r="J1561" s="1008" t="s">
        <v>9882</v>
      </c>
      <c r="K1561" s="305" t="s">
        <v>1759</v>
      </c>
      <c r="L1561" s="305" t="s">
        <v>3684</v>
      </c>
    </row>
    <row r="1562" spans="1:12">
      <c r="A1562" s="274">
        <v>1559</v>
      </c>
      <c r="B1562" s="274" t="s">
        <v>9883</v>
      </c>
      <c r="C1562" s="274" t="s">
        <v>12080</v>
      </c>
      <c r="D1562" s="862" t="s">
        <v>9574</v>
      </c>
      <c r="E1562" s="862">
        <v>537.95000000000005</v>
      </c>
      <c r="F1562" s="862">
        <v>5615631</v>
      </c>
      <c r="G1562" s="862" t="s">
        <v>9885</v>
      </c>
      <c r="H1562" s="1022" t="s">
        <v>2870</v>
      </c>
      <c r="I1562" s="274" t="s">
        <v>9886</v>
      </c>
      <c r="J1562" s="274" t="s">
        <v>9887</v>
      </c>
      <c r="K1562" s="862" t="s">
        <v>1234</v>
      </c>
      <c r="L1562" s="862" t="s">
        <v>1234</v>
      </c>
    </row>
    <row r="1563" spans="1:12" ht="24">
      <c r="A1563" s="1008">
        <v>1560</v>
      </c>
      <c r="B1563" s="1008" t="s">
        <v>9888</v>
      </c>
      <c r="C1563" s="1008" t="s">
        <v>12080</v>
      </c>
      <c r="D1563" s="305" t="s">
        <v>9889</v>
      </c>
      <c r="E1563" s="305">
        <v>411.31</v>
      </c>
      <c r="F1563" s="305">
        <v>2721643</v>
      </c>
      <c r="G1563" s="305" t="s">
        <v>9890</v>
      </c>
      <c r="H1563" s="1020" t="s">
        <v>2870</v>
      </c>
      <c r="I1563" s="1008" t="s">
        <v>9891</v>
      </c>
      <c r="J1563" s="1008" t="s">
        <v>9892</v>
      </c>
      <c r="K1563" s="305" t="s">
        <v>2022</v>
      </c>
      <c r="L1563" s="305" t="s">
        <v>2903</v>
      </c>
    </row>
    <row r="1564" spans="1:12" ht="24">
      <c r="A1564" s="274">
        <v>1561</v>
      </c>
      <c r="B1564" s="274" t="s">
        <v>9897</v>
      </c>
      <c r="C1564" s="274" t="s">
        <v>12080</v>
      </c>
      <c r="D1564" s="862" t="s">
        <v>9898</v>
      </c>
      <c r="E1564" s="862">
        <v>887.13</v>
      </c>
      <c r="F1564" s="862">
        <v>5028787</v>
      </c>
      <c r="G1564" s="862" t="s">
        <v>9899</v>
      </c>
      <c r="H1564" s="862" t="s">
        <v>5872</v>
      </c>
      <c r="I1564" s="274" t="s">
        <v>9895</v>
      </c>
      <c r="J1564" s="274" t="s">
        <v>9896</v>
      </c>
      <c r="K1564" s="862" t="s">
        <v>2022</v>
      </c>
      <c r="L1564" s="862" t="s">
        <v>3105</v>
      </c>
    </row>
    <row r="1565" spans="1:12" ht="45">
      <c r="A1565" s="1008">
        <v>1562</v>
      </c>
      <c r="B1565" s="1008" t="s">
        <v>9893</v>
      </c>
      <c r="C1565" s="1008" t="s">
        <v>12080</v>
      </c>
      <c r="D1565" s="305" t="s">
        <v>9894</v>
      </c>
      <c r="E1565" s="305">
        <v>55.79</v>
      </c>
      <c r="F1565" s="305">
        <v>5215331</v>
      </c>
      <c r="G1565" s="305" t="s">
        <v>3579</v>
      </c>
      <c r="H1565" s="1020" t="s">
        <v>5966</v>
      </c>
      <c r="I1565" s="1008" t="s">
        <v>9895</v>
      </c>
      <c r="J1565" s="1008" t="s">
        <v>9896</v>
      </c>
      <c r="K1565" s="305" t="s">
        <v>1202</v>
      </c>
      <c r="L1565" s="305" t="s">
        <v>3006</v>
      </c>
    </row>
    <row r="1566" spans="1:12" ht="45">
      <c r="A1566" s="274">
        <v>1563</v>
      </c>
      <c r="B1566" s="274" t="s">
        <v>9900</v>
      </c>
      <c r="C1566" s="274" t="s">
        <v>12080</v>
      </c>
      <c r="D1566" s="862" t="s">
        <v>6766</v>
      </c>
      <c r="E1566" s="862">
        <v>76.91</v>
      </c>
      <c r="F1566" s="862">
        <v>5215331</v>
      </c>
      <c r="G1566" s="862" t="s">
        <v>3579</v>
      </c>
      <c r="H1566" s="1022" t="s">
        <v>5966</v>
      </c>
      <c r="I1566" s="274" t="s">
        <v>9895</v>
      </c>
      <c r="J1566" s="274" t="s">
        <v>9896</v>
      </c>
      <c r="K1566" s="862" t="s">
        <v>1202</v>
      </c>
      <c r="L1566" s="862" t="s">
        <v>3006</v>
      </c>
    </row>
    <row r="1567" spans="1:12" ht="24">
      <c r="A1567" s="1008">
        <v>1564</v>
      </c>
      <c r="B1567" s="1008" t="s">
        <v>9902</v>
      </c>
      <c r="C1567" s="1008" t="s">
        <v>12080</v>
      </c>
      <c r="D1567" s="305" t="s">
        <v>9903</v>
      </c>
      <c r="E1567" s="1019">
        <v>1146.47</v>
      </c>
      <c r="F1567" s="305">
        <v>5258774</v>
      </c>
      <c r="G1567" s="305" t="s">
        <v>9904</v>
      </c>
      <c r="H1567" s="305" t="s">
        <v>5872</v>
      </c>
      <c r="I1567" s="1008" t="s">
        <v>9905</v>
      </c>
      <c r="J1567" s="1008" t="s">
        <v>9906</v>
      </c>
      <c r="K1567" s="305" t="s">
        <v>1173</v>
      </c>
      <c r="L1567" s="305" t="s">
        <v>5076</v>
      </c>
    </row>
    <row r="1568" spans="1:12" ht="24">
      <c r="A1568" s="274">
        <v>1565</v>
      </c>
      <c r="B1568" s="274" t="s">
        <v>9907</v>
      </c>
      <c r="C1568" s="274" t="s">
        <v>12080</v>
      </c>
      <c r="D1568" s="862" t="s">
        <v>9908</v>
      </c>
      <c r="E1568" s="862">
        <v>915.59</v>
      </c>
      <c r="F1568" s="862">
        <v>5258774</v>
      </c>
      <c r="G1568" s="862" t="s">
        <v>9904</v>
      </c>
      <c r="H1568" s="862" t="s">
        <v>5872</v>
      </c>
      <c r="I1568" s="274" t="s">
        <v>9905</v>
      </c>
      <c r="J1568" s="274" t="s">
        <v>9906</v>
      </c>
      <c r="K1568" s="862" t="s">
        <v>1173</v>
      </c>
      <c r="L1568" s="862" t="s">
        <v>5076</v>
      </c>
    </row>
    <row r="1569" spans="1:12">
      <c r="A1569" s="1008">
        <v>1566</v>
      </c>
      <c r="B1569" s="1008" t="s">
        <v>9909</v>
      </c>
      <c r="C1569" s="1008" t="s">
        <v>12080</v>
      </c>
      <c r="D1569" s="305" t="s">
        <v>9874</v>
      </c>
      <c r="E1569" s="305">
        <v>71.040000000000006</v>
      </c>
      <c r="F1569" s="305">
        <v>5079527</v>
      </c>
      <c r="G1569" s="305" t="s">
        <v>9875</v>
      </c>
      <c r="H1569" s="1020" t="s">
        <v>2870</v>
      </c>
      <c r="I1569" s="1008" t="s">
        <v>9910</v>
      </c>
      <c r="J1569" s="1008" t="s">
        <v>9911</v>
      </c>
      <c r="K1569" s="305" t="s">
        <v>1250</v>
      </c>
      <c r="L1569" s="305" t="s">
        <v>1759</v>
      </c>
    </row>
    <row r="1570" spans="1:12" ht="45">
      <c r="A1570" s="274">
        <v>1567</v>
      </c>
      <c r="B1570" s="274" t="s">
        <v>9912</v>
      </c>
      <c r="C1570" s="274" t="s">
        <v>12080</v>
      </c>
      <c r="D1570" s="862" t="s">
        <v>9913</v>
      </c>
      <c r="E1570" s="862">
        <v>527.42999999999995</v>
      </c>
      <c r="F1570" s="862">
        <v>5429013</v>
      </c>
      <c r="G1570" s="862" t="s">
        <v>9914</v>
      </c>
      <c r="H1570" s="1022" t="s">
        <v>5966</v>
      </c>
      <c r="I1570" s="274" t="s">
        <v>9910</v>
      </c>
      <c r="J1570" s="274" t="s">
        <v>9911</v>
      </c>
      <c r="K1570" s="862" t="s">
        <v>1173</v>
      </c>
      <c r="L1570" s="862" t="s">
        <v>3723</v>
      </c>
    </row>
    <row r="1571" spans="1:12" ht="45">
      <c r="A1571" s="1008">
        <v>1568</v>
      </c>
      <c r="B1571" s="1008" t="s">
        <v>9915</v>
      </c>
      <c r="C1571" s="1008" t="s">
        <v>12080</v>
      </c>
      <c r="D1571" s="305" t="s">
        <v>9916</v>
      </c>
      <c r="E1571" s="305">
        <v>816.66</v>
      </c>
      <c r="F1571" s="305">
        <v>5039681</v>
      </c>
      <c r="G1571" s="305" t="s">
        <v>9917</v>
      </c>
      <c r="H1571" s="1020" t="s">
        <v>5966</v>
      </c>
      <c r="I1571" s="1008" t="s">
        <v>9918</v>
      </c>
      <c r="J1571" s="1008" t="s">
        <v>9919</v>
      </c>
      <c r="K1571" s="305" t="s">
        <v>1759</v>
      </c>
      <c r="L1571" s="305" t="s">
        <v>3445</v>
      </c>
    </row>
    <row r="1572" spans="1:12" ht="45">
      <c r="A1572" s="274">
        <v>1569</v>
      </c>
      <c r="B1572" s="274" t="s">
        <v>9920</v>
      </c>
      <c r="C1572" s="274" t="s">
        <v>12080</v>
      </c>
      <c r="D1572" s="862" t="s">
        <v>4420</v>
      </c>
      <c r="E1572" s="862">
        <v>460.39</v>
      </c>
      <c r="F1572" s="862">
        <v>2734877</v>
      </c>
      <c r="G1572" s="862" t="s">
        <v>9921</v>
      </c>
      <c r="H1572" s="1022" t="s">
        <v>5966</v>
      </c>
      <c r="I1572" s="274" t="s">
        <v>9922</v>
      </c>
      <c r="J1572" s="274" t="s">
        <v>9923</v>
      </c>
      <c r="K1572" s="862" t="s">
        <v>1207</v>
      </c>
      <c r="L1572" s="862" t="s">
        <v>5846</v>
      </c>
    </row>
    <row r="1573" spans="1:12">
      <c r="A1573" s="1008">
        <v>1570</v>
      </c>
      <c r="B1573" s="1008" t="s">
        <v>9938</v>
      </c>
      <c r="C1573" s="1008" t="s">
        <v>12080</v>
      </c>
      <c r="D1573" s="305" t="s">
        <v>9934</v>
      </c>
      <c r="E1573" s="1019">
        <v>1036.8900000000001</v>
      </c>
      <c r="F1573" s="305">
        <v>5785707</v>
      </c>
      <c r="G1573" s="305" t="s">
        <v>9940</v>
      </c>
      <c r="H1573" s="1020" t="s">
        <v>2870</v>
      </c>
      <c r="I1573" s="1008" t="s">
        <v>9927</v>
      </c>
      <c r="J1573" s="1008" t="s">
        <v>9941</v>
      </c>
      <c r="K1573" s="305" t="s">
        <v>1759</v>
      </c>
      <c r="L1573" s="305" t="s">
        <v>3684</v>
      </c>
    </row>
    <row r="1574" spans="1:12" ht="45">
      <c r="A1574" s="274">
        <v>1571</v>
      </c>
      <c r="B1574" s="274" t="s">
        <v>9924</v>
      </c>
      <c r="C1574" s="274" t="s">
        <v>12080</v>
      </c>
      <c r="D1574" s="862" t="s">
        <v>9925</v>
      </c>
      <c r="E1574" s="1021">
        <v>12768.81</v>
      </c>
      <c r="F1574" s="862">
        <v>5960754</v>
      </c>
      <c r="G1574" s="862" t="s">
        <v>9926</v>
      </c>
      <c r="H1574" s="1022" t="s">
        <v>5966</v>
      </c>
      <c r="I1574" s="274" t="s">
        <v>9927</v>
      </c>
      <c r="J1574" s="274" t="s">
        <v>9928</v>
      </c>
      <c r="K1574" s="862" t="s">
        <v>1213</v>
      </c>
      <c r="L1574" s="862" t="s">
        <v>3785</v>
      </c>
    </row>
    <row r="1575" spans="1:12" ht="45">
      <c r="A1575" s="1008">
        <v>1572</v>
      </c>
      <c r="B1575" s="1008" t="s">
        <v>9929</v>
      </c>
      <c r="C1575" s="1008" t="s">
        <v>12080</v>
      </c>
      <c r="D1575" s="305" t="s">
        <v>9930</v>
      </c>
      <c r="E1575" s="1019">
        <v>12099.49</v>
      </c>
      <c r="F1575" s="305">
        <v>5306361</v>
      </c>
      <c r="G1575" s="305" t="s">
        <v>9931</v>
      </c>
      <c r="H1575" s="1020" t="s">
        <v>5966</v>
      </c>
      <c r="I1575" s="1008" t="s">
        <v>9927</v>
      </c>
      <c r="J1575" s="1008" t="s">
        <v>9928</v>
      </c>
      <c r="K1575" s="305" t="s">
        <v>1213</v>
      </c>
      <c r="L1575" s="305" t="s">
        <v>9932</v>
      </c>
    </row>
    <row r="1576" spans="1:12">
      <c r="A1576" s="274">
        <v>1573</v>
      </c>
      <c r="B1576" s="274" t="s">
        <v>9933</v>
      </c>
      <c r="C1576" s="274" t="s">
        <v>12080</v>
      </c>
      <c r="D1576" s="862" t="s">
        <v>9934</v>
      </c>
      <c r="E1576" s="1021">
        <v>1885.62</v>
      </c>
      <c r="F1576" s="862">
        <v>5746035</v>
      </c>
      <c r="G1576" s="862" t="s">
        <v>9935</v>
      </c>
      <c r="H1576" s="1022" t="s">
        <v>2870</v>
      </c>
      <c r="I1576" s="274" t="s">
        <v>9927</v>
      </c>
      <c r="J1576" s="274" t="s">
        <v>9928</v>
      </c>
      <c r="K1576" s="862" t="s">
        <v>1759</v>
      </c>
      <c r="L1576" s="862" t="s">
        <v>3684</v>
      </c>
    </row>
    <row r="1577" spans="1:12">
      <c r="A1577" s="1008">
        <v>1574</v>
      </c>
      <c r="B1577" s="1008" t="s">
        <v>9942</v>
      </c>
      <c r="C1577" s="1008" t="s">
        <v>12080</v>
      </c>
      <c r="D1577" s="305" t="s">
        <v>9943</v>
      </c>
      <c r="E1577" s="305">
        <v>84.73</v>
      </c>
      <c r="F1577" s="305">
        <v>5378834</v>
      </c>
      <c r="G1577" s="305" t="s">
        <v>9944</v>
      </c>
      <c r="H1577" s="1020" t="s">
        <v>2870</v>
      </c>
      <c r="I1577" s="1008" t="s">
        <v>9945</v>
      </c>
      <c r="J1577" s="1008" t="s">
        <v>9946</v>
      </c>
      <c r="K1577" s="305" t="s">
        <v>1239</v>
      </c>
      <c r="L1577" s="305" t="s">
        <v>5899</v>
      </c>
    </row>
    <row r="1578" spans="1:12">
      <c r="A1578" s="274">
        <v>1575</v>
      </c>
      <c r="B1578" s="274" t="s">
        <v>13158</v>
      </c>
      <c r="C1578" s="274" t="s">
        <v>12080</v>
      </c>
      <c r="D1578" s="862" t="s">
        <v>3204</v>
      </c>
      <c r="E1578" s="862">
        <v>622.29999999999995</v>
      </c>
      <c r="F1578" s="862">
        <v>5472989</v>
      </c>
      <c r="G1578" s="862" t="s">
        <v>9949</v>
      </c>
      <c r="H1578" s="1022" t="s">
        <v>2870</v>
      </c>
      <c r="I1578" s="274" t="s">
        <v>9950</v>
      </c>
      <c r="J1578" s="274" t="s">
        <v>9951</v>
      </c>
      <c r="K1578" s="862" t="s">
        <v>2022</v>
      </c>
      <c r="L1578" s="862" t="s">
        <v>2969</v>
      </c>
    </row>
    <row r="1579" spans="1:12">
      <c r="A1579" s="1008">
        <v>1576</v>
      </c>
      <c r="B1579" s="1008" t="s">
        <v>9952</v>
      </c>
      <c r="C1579" s="1008" t="s">
        <v>12080</v>
      </c>
      <c r="D1579" s="305" t="s">
        <v>9953</v>
      </c>
      <c r="E1579" s="305">
        <v>282.69</v>
      </c>
      <c r="F1579" s="305">
        <v>3551083</v>
      </c>
      <c r="G1579" s="305" t="s">
        <v>9954</v>
      </c>
      <c r="H1579" s="1020" t="s">
        <v>2870</v>
      </c>
      <c r="I1579" s="1008" t="s">
        <v>9955</v>
      </c>
      <c r="J1579" s="1008" t="s">
        <v>9956</v>
      </c>
      <c r="K1579" s="305" t="s">
        <v>1223</v>
      </c>
      <c r="L1579" s="305" t="s">
        <v>1101</v>
      </c>
    </row>
    <row r="1580" spans="1:12">
      <c r="A1580" s="274">
        <v>1577</v>
      </c>
      <c r="B1580" s="274" t="s">
        <v>9957</v>
      </c>
      <c r="C1580" s="274" t="s">
        <v>12080</v>
      </c>
      <c r="D1580" s="862" t="s">
        <v>5949</v>
      </c>
      <c r="E1580" s="862">
        <v>456.21</v>
      </c>
      <c r="F1580" s="862">
        <v>5088321</v>
      </c>
      <c r="G1580" s="862" t="s">
        <v>9958</v>
      </c>
      <c r="H1580" s="1022" t="s">
        <v>2870</v>
      </c>
      <c r="I1580" s="274" t="s">
        <v>9959</v>
      </c>
      <c r="J1580" s="274" t="s">
        <v>9960</v>
      </c>
      <c r="K1580" s="862" t="s">
        <v>2058</v>
      </c>
      <c r="L1580" s="862" t="s">
        <v>1197</v>
      </c>
    </row>
    <row r="1581" spans="1:12">
      <c r="A1581" s="1008">
        <v>1578</v>
      </c>
      <c r="B1581" s="1008" t="s">
        <v>9961</v>
      </c>
      <c r="C1581" s="1008" t="s">
        <v>12080</v>
      </c>
      <c r="D1581" s="305" t="s">
        <v>9962</v>
      </c>
      <c r="E1581" s="305">
        <v>41.66</v>
      </c>
      <c r="F1581" s="305">
        <v>2872544</v>
      </c>
      <c r="G1581" s="305" t="s">
        <v>8336</v>
      </c>
      <c r="H1581" s="1020" t="s">
        <v>2870</v>
      </c>
      <c r="I1581" s="1008" t="s">
        <v>9963</v>
      </c>
      <c r="J1581" s="1008" t="s">
        <v>9964</v>
      </c>
      <c r="K1581" s="305" t="s">
        <v>2022</v>
      </c>
      <c r="L1581" s="305" t="s">
        <v>5336</v>
      </c>
    </row>
    <row r="1582" spans="1:12">
      <c r="A1582" s="274">
        <v>1579</v>
      </c>
      <c r="B1582" s="274" t="s">
        <v>13159</v>
      </c>
      <c r="C1582" s="274" t="s">
        <v>12080</v>
      </c>
      <c r="D1582" s="862" t="s">
        <v>13160</v>
      </c>
      <c r="E1582" s="1021">
        <v>18671.95</v>
      </c>
      <c r="F1582" s="862">
        <v>5358221</v>
      </c>
      <c r="G1582" s="862" t="s">
        <v>13161</v>
      </c>
      <c r="H1582" s="1022" t="s">
        <v>2870</v>
      </c>
      <c r="I1582" s="274" t="s">
        <v>9963</v>
      </c>
      <c r="J1582" s="274" t="s">
        <v>9964</v>
      </c>
      <c r="K1582" s="862" t="s">
        <v>1759</v>
      </c>
      <c r="L1582" s="862" t="s">
        <v>2908</v>
      </c>
    </row>
    <row r="1583" spans="1:12">
      <c r="A1583" s="1008">
        <v>1580</v>
      </c>
      <c r="B1583" s="1008" t="s">
        <v>9965</v>
      </c>
      <c r="C1583" s="1008" t="s">
        <v>12080</v>
      </c>
      <c r="D1583" s="305" t="s">
        <v>3353</v>
      </c>
      <c r="E1583" s="305">
        <v>573.29</v>
      </c>
      <c r="F1583" s="305">
        <v>5196175</v>
      </c>
      <c r="G1583" s="305" t="s">
        <v>9966</v>
      </c>
      <c r="H1583" s="1020" t="s">
        <v>2870</v>
      </c>
      <c r="I1583" s="1008" t="s">
        <v>9967</v>
      </c>
      <c r="J1583" s="1008" t="s">
        <v>9968</v>
      </c>
      <c r="K1583" s="305" t="s">
        <v>1265</v>
      </c>
      <c r="L1583" s="305" t="s">
        <v>3353</v>
      </c>
    </row>
    <row r="1584" spans="1:12">
      <c r="A1584" s="274">
        <v>1581</v>
      </c>
      <c r="B1584" s="274" t="s">
        <v>9969</v>
      </c>
      <c r="C1584" s="274" t="s">
        <v>12080</v>
      </c>
      <c r="D1584" s="862" t="s">
        <v>9970</v>
      </c>
      <c r="E1584" s="862">
        <v>92.81</v>
      </c>
      <c r="F1584" s="862">
        <v>5442346</v>
      </c>
      <c r="G1584" s="862" t="s">
        <v>9971</v>
      </c>
      <c r="H1584" s="1022" t="s">
        <v>2870</v>
      </c>
      <c r="I1584" s="274" t="s">
        <v>9972</v>
      </c>
      <c r="J1584" s="274" t="s">
        <v>9973</v>
      </c>
      <c r="K1584" s="862" t="s">
        <v>2022</v>
      </c>
      <c r="L1584" s="862" t="s">
        <v>3235</v>
      </c>
    </row>
    <row r="1585" spans="1:12">
      <c r="A1585" s="1008">
        <v>1582</v>
      </c>
      <c r="B1585" s="1008" t="s">
        <v>9974</v>
      </c>
      <c r="C1585" s="1008" t="s">
        <v>12080</v>
      </c>
      <c r="D1585" s="305" t="s">
        <v>9970</v>
      </c>
      <c r="E1585" s="305">
        <v>60.38</v>
      </c>
      <c r="F1585" s="305">
        <v>5076285</v>
      </c>
      <c r="G1585" s="305" t="s">
        <v>6105</v>
      </c>
      <c r="H1585" s="1020" t="s">
        <v>2870</v>
      </c>
      <c r="I1585" s="1008" t="s">
        <v>9972</v>
      </c>
      <c r="J1585" s="1008" t="s">
        <v>9973</v>
      </c>
      <c r="K1585" s="305" t="s">
        <v>2022</v>
      </c>
      <c r="L1585" s="305" t="s">
        <v>3235</v>
      </c>
    </row>
    <row r="1586" spans="1:12">
      <c r="A1586" s="274">
        <v>1583</v>
      </c>
      <c r="B1586" s="274" t="s">
        <v>13162</v>
      </c>
      <c r="C1586" s="274" t="s">
        <v>12080</v>
      </c>
      <c r="D1586" s="862" t="s">
        <v>9970</v>
      </c>
      <c r="E1586" s="862">
        <v>86.69</v>
      </c>
      <c r="F1586" s="862">
        <v>5476992</v>
      </c>
      <c r="G1586" s="862" t="s">
        <v>13163</v>
      </c>
      <c r="H1586" s="1022" t="s">
        <v>2870</v>
      </c>
      <c r="I1586" s="274" t="s">
        <v>9972</v>
      </c>
      <c r="J1586" s="274" t="s">
        <v>9973</v>
      </c>
      <c r="K1586" s="862" t="s">
        <v>2022</v>
      </c>
      <c r="L1586" s="862" t="s">
        <v>3235</v>
      </c>
    </row>
    <row r="1587" spans="1:12">
      <c r="A1587" s="1008">
        <v>1584</v>
      </c>
      <c r="B1587" s="1008" t="s">
        <v>9975</v>
      </c>
      <c r="C1587" s="1008" t="s">
        <v>12080</v>
      </c>
      <c r="D1587" s="305" t="s">
        <v>9976</v>
      </c>
      <c r="E1587" s="305">
        <v>82.87</v>
      </c>
      <c r="F1587" s="305">
        <v>5288126</v>
      </c>
      <c r="G1587" s="305" t="s">
        <v>9977</v>
      </c>
      <c r="H1587" s="1020" t="s">
        <v>2870</v>
      </c>
      <c r="I1587" s="1008" t="s">
        <v>9978</v>
      </c>
      <c r="J1587" s="1008" t="s">
        <v>9979</v>
      </c>
      <c r="K1587" s="305" t="s">
        <v>1202</v>
      </c>
      <c r="L1587" s="305" t="s">
        <v>3006</v>
      </c>
    </row>
    <row r="1588" spans="1:12">
      <c r="A1588" s="274">
        <v>1585</v>
      </c>
      <c r="B1588" s="274" t="s">
        <v>9984</v>
      </c>
      <c r="C1588" s="274" t="s">
        <v>12080</v>
      </c>
      <c r="D1588" s="862" t="s">
        <v>9985</v>
      </c>
      <c r="E1588" s="862">
        <v>33.57</v>
      </c>
      <c r="F1588" s="862">
        <v>5314593</v>
      </c>
      <c r="G1588" s="862" t="s">
        <v>9986</v>
      </c>
      <c r="H1588" s="1022" t="s">
        <v>2870</v>
      </c>
      <c r="I1588" s="274" t="s">
        <v>9982</v>
      </c>
      <c r="J1588" s="274" t="s">
        <v>9983</v>
      </c>
      <c r="K1588" s="862" t="s">
        <v>2058</v>
      </c>
      <c r="L1588" s="862" t="s">
        <v>1197</v>
      </c>
    </row>
    <row r="1589" spans="1:12">
      <c r="A1589" s="1008">
        <v>1586</v>
      </c>
      <c r="B1589" s="1008" t="s">
        <v>9980</v>
      </c>
      <c r="C1589" s="1008" t="s">
        <v>12080</v>
      </c>
      <c r="D1589" s="305" t="s">
        <v>9981</v>
      </c>
      <c r="E1589" s="1019">
        <v>2665.65</v>
      </c>
      <c r="F1589" s="305">
        <v>5746035</v>
      </c>
      <c r="G1589" s="305" t="s">
        <v>9935</v>
      </c>
      <c r="H1589" s="1020" t="s">
        <v>2870</v>
      </c>
      <c r="I1589" s="1008" t="s">
        <v>9982</v>
      </c>
      <c r="J1589" s="1008" t="s">
        <v>9983</v>
      </c>
      <c r="K1589" s="305" t="s">
        <v>1759</v>
      </c>
      <c r="L1589" s="305" t="s">
        <v>3684</v>
      </c>
    </row>
    <row r="1590" spans="1:12">
      <c r="A1590" s="274">
        <v>1587</v>
      </c>
      <c r="B1590" s="274" t="s">
        <v>9992</v>
      </c>
      <c r="C1590" s="274" t="s">
        <v>12080</v>
      </c>
      <c r="D1590" s="862" t="s">
        <v>9993</v>
      </c>
      <c r="E1590" s="862">
        <v>122.54</v>
      </c>
      <c r="F1590" s="862">
        <v>2862468</v>
      </c>
      <c r="G1590" s="862" t="s">
        <v>6335</v>
      </c>
      <c r="H1590" s="1022" t="s">
        <v>2870</v>
      </c>
      <c r="I1590" s="274" t="s">
        <v>9988</v>
      </c>
      <c r="J1590" s="274" t="s">
        <v>9989</v>
      </c>
      <c r="K1590" s="862" t="s">
        <v>1179</v>
      </c>
      <c r="L1590" s="862" t="s">
        <v>3475</v>
      </c>
    </row>
    <row r="1591" spans="1:12" ht="45">
      <c r="A1591" s="1008">
        <v>1588</v>
      </c>
      <c r="B1591" s="1008" t="s">
        <v>9990</v>
      </c>
      <c r="C1591" s="1008" t="s">
        <v>12080</v>
      </c>
      <c r="D1591" s="305" t="s">
        <v>7239</v>
      </c>
      <c r="E1591" s="305">
        <v>106.44</v>
      </c>
      <c r="F1591" s="305">
        <v>5276934</v>
      </c>
      <c r="G1591" s="305" t="s">
        <v>9991</v>
      </c>
      <c r="H1591" s="1020" t="s">
        <v>5966</v>
      </c>
      <c r="I1591" s="1008" t="s">
        <v>9988</v>
      </c>
      <c r="J1591" s="1008" t="s">
        <v>9989</v>
      </c>
      <c r="K1591" s="305" t="s">
        <v>1202</v>
      </c>
      <c r="L1591" s="305" t="s">
        <v>3268</v>
      </c>
    </row>
    <row r="1592" spans="1:12">
      <c r="A1592" s="274">
        <v>1589</v>
      </c>
      <c r="B1592" s="274" t="s">
        <v>9996</v>
      </c>
      <c r="C1592" s="274" t="s">
        <v>12080</v>
      </c>
      <c r="D1592" s="862" t="s">
        <v>9997</v>
      </c>
      <c r="E1592" s="862">
        <v>66.989999999999995</v>
      </c>
      <c r="F1592" s="862">
        <v>2862468</v>
      </c>
      <c r="G1592" s="862" t="s">
        <v>6335</v>
      </c>
      <c r="H1592" s="1022" t="s">
        <v>2870</v>
      </c>
      <c r="I1592" s="274" t="s">
        <v>9988</v>
      </c>
      <c r="J1592" s="274" t="s">
        <v>9989</v>
      </c>
      <c r="K1592" s="862" t="s">
        <v>1179</v>
      </c>
      <c r="L1592" s="862" t="s">
        <v>3475</v>
      </c>
    </row>
    <row r="1593" spans="1:12">
      <c r="A1593" s="1008">
        <v>1590</v>
      </c>
      <c r="B1593" s="1008" t="s">
        <v>9987</v>
      </c>
      <c r="C1593" s="1008" t="s">
        <v>12080</v>
      </c>
      <c r="D1593" s="305" t="s">
        <v>3682</v>
      </c>
      <c r="E1593" s="1019">
        <v>5093.01</v>
      </c>
      <c r="F1593" s="305">
        <v>2862468</v>
      </c>
      <c r="G1593" s="305" t="s">
        <v>6335</v>
      </c>
      <c r="H1593" s="1020" t="s">
        <v>2870</v>
      </c>
      <c r="I1593" s="1008" t="s">
        <v>9988</v>
      </c>
      <c r="J1593" s="1008" t="s">
        <v>9989</v>
      </c>
      <c r="K1593" s="305" t="s">
        <v>1179</v>
      </c>
      <c r="L1593" s="305" t="s">
        <v>3475</v>
      </c>
    </row>
    <row r="1594" spans="1:12">
      <c r="A1594" s="274">
        <v>1591</v>
      </c>
      <c r="B1594" s="274" t="s">
        <v>9994</v>
      </c>
      <c r="C1594" s="274" t="s">
        <v>12080</v>
      </c>
      <c r="D1594" s="862" t="s">
        <v>9995</v>
      </c>
      <c r="E1594" s="862">
        <v>394.79</v>
      </c>
      <c r="F1594" s="862">
        <v>2862468</v>
      </c>
      <c r="G1594" s="862" t="s">
        <v>6335</v>
      </c>
      <c r="H1594" s="1022" t="s">
        <v>2870</v>
      </c>
      <c r="I1594" s="274" t="s">
        <v>9988</v>
      </c>
      <c r="J1594" s="274" t="s">
        <v>9989</v>
      </c>
      <c r="K1594" s="862" t="s">
        <v>1179</v>
      </c>
      <c r="L1594" s="862" t="s">
        <v>3475</v>
      </c>
    </row>
    <row r="1595" spans="1:12" ht="24">
      <c r="A1595" s="1008">
        <v>1592</v>
      </c>
      <c r="B1595" s="1008" t="s">
        <v>9998</v>
      </c>
      <c r="C1595" s="1008" t="s">
        <v>12080</v>
      </c>
      <c r="D1595" s="305" t="s">
        <v>9999</v>
      </c>
      <c r="E1595" s="305">
        <v>22.11</v>
      </c>
      <c r="F1595" s="305">
        <v>2063158</v>
      </c>
      <c r="G1595" s="305" t="s">
        <v>10000</v>
      </c>
      <c r="H1595" s="1020" t="s">
        <v>2870</v>
      </c>
      <c r="I1595" s="1008" t="s">
        <v>10001</v>
      </c>
      <c r="J1595" s="1008" t="s">
        <v>10002</v>
      </c>
      <c r="K1595" s="305" t="s">
        <v>2022</v>
      </c>
      <c r="L1595" s="305" t="s">
        <v>2969</v>
      </c>
    </row>
    <row r="1596" spans="1:12" ht="45">
      <c r="A1596" s="274">
        <v>1593</v>
      </c>
      <c r="B1596" s="274" t="s">
        <v>10003</v>
      </c>
      <c r="C1596" s="274" t="s">
        <v>12080</v>
      </c>
      <c r="D1596" s="862" t="s">
        <v>10004</v>
      </c>
      <c r="E1596" s="1021">
        <v>3959.69</v>
      </c>
      <c r="F1596" s="862">
        <v>5298679</v>
      </c>
      <c r="G1596" s="862" t="s">
        <v>10005</v>
      </c>
      <c r="H1596" s="1022" t="s">
        <v>5966</v>
      </c>
      <c r="I1596" s="274" t="s">
        <v>10006</v>
      </c>
      <c r="J1596" s="274" t="s">
        <v>10007</v>
      </c>
      <c r="K1596" s="862" t="s">
        <v>1202</v>
      </c>
      <c r="L1596" s="862" t="s">
        <v>3728</v>
      </c>
    </row>
    <row r="1597" spans="1:12">
      <c r="A1597" s="1008">
        <v>1594</v>
      </c>
      <c r="B1597" s="1008" t="s">
        <v>10008</v>
      </c>
      <c r="C1597" s="1008" t="s">
        <v>12080</v>
      </c>
      <c r="D1597" s="305" t="s">
        <v>3219</v>
      </c>
      <c r="E1597" s="1019">
        <v>2361.9499999999998</v>
      </c>
      <c r="F1597" s="305">
        <v>2029278</v>
      </c>
      <c r="G1597" s="305" t="s">
        <v>6100</v>
      </c>
      <c r="H1597" s="1020" t="s">
        <v>2870</v>
      </c>
      <c r="I1597" s="1008" t="s">
        <v>10009</v>
      </c>
      <c r="J1597" s="1008" t="s">
        <v>10010</v>
      </c>
      <c r="K1597" s="305" t="s">
        <v>1202</v>
      </c>
      <c r="L1597" s="305" t="s">
        <v>3219</v>
      </c>
    </row>
    <row r="1598" spans="1:12" ht="24">
      <c r="A1598" s="274">
        <v>1595</v>
      </c>
      <c r="B1598" s="274" t="s">
        <v>10011</v>
      </c>
      <c r="C1598" s="274" t="s">
        <v>12080</v>
      </c>
      <c r="D1598" s="862" t="s">
        <v>10012</v>
      </c>
      <c r="E1598" s="862">
        <v>28.26</v>
      </c>
      <c r="F1598" s="862">
        <v>2044161</v>
      </c>
      <c r="G1598" s="862" t="s">
        <v>3193</v>
      </c>
      <c r="H1598" s="862" t="s">
        <v>5887</v>
      </c>
      <c r="I1598" s="274" t="s">
        <v>10013</v>
      </c>
      <c r="J1598" s="274" t="s">
        <v>10014</v>
      </c>
      <c r="K1598" s="862" t="s">
        <v>824</v>
      </c>
      <c r="L1598" s="862" t="s">
        <v>6172</v>
      </c>
    </row>
    <row r="1599" spans="1:12" ht="45">
      <c r="A1599" s="1008">
        <v>1596</v>
      </c>
      <c r="B1599" s="1008" t="s">
        <v>13164</v>
      </c>
      <c r="C1599" s="1008" t="s">
        <v>12080</v>
      </c>
      <c r="D1599" s="305" t="s">
        <v>3768</v>
      </c>
      <c r="E1599" s="1019">
        <v>5053.6899999999996</v>
      </c>
      <c r="F1599" s="305">
        <v>5338085</v>
      </c>
      <c r="G1599" s="305" t="s">
        <v>10016</v>
      </c>
      <c r="H1599" s="1020" t="s">
        <v>5966</v>
      </c>
      <c r="I1599" s="1008" t="s">
        <v>10017</v>
      </c>
      <c r="J1599" s="1008" t="s">
        <v>10018</v>
      </c>
      <c r="K1599" s="305" t="s">
        <v>1179</v>
      </c>
      <c r="L1599" s="305" t="s">
        <v>3475</v>
      </c>
    </row>
    <row r="1600" spans="1:12" ht="24">
      <c r="A1600" s="274">
        <v>1597</v>
      </c>
      <c r="B1600" s="274" t="s">
        <v>10019</v>
      </c>
      <c r="C1600" s="274" t="s">
        <v>12080</v>
      </c>
      <c r="D1600" s="862" t="s">
        <v>10020</v>
      </c>
      <c r="E1600" s="1021">
        <v>5985.46</v>
      </c>
      <c r="F1600" s="862">
        <v>5152674</v>
      </c>
      <c r="G1600" s="862" t="s">
        <v>10021</v>
      </c>
      <c r="H1600" s="862" t="s">
        <v>5872</v>
      </c>
      <c r="I1600" s="274" t="s">
        <v>10022</v>
      </c>
      <c r="J1600" s="274" t="s">
        <v>10023</v>
      </c>
      <c r="K1600" s="862" t="s">
        <v>1202</v>
      </c>
      <c r="L1600" s="862" t="s">
        <v>3109</v>
      </c>
    </row>
    <row r="1601" spans="1:12">
      <c r="A1601" s="1008">
        <v>1598</v>
      </c>
      <c r="B1601" s="1008" t="s">
        <v>10027</v>
      </c>
      <c r="C1601" s="1008" t="s">
        <v>12080</v>
      </c>
      <c r="D1601" s="305" t="s">
        <v>10028</v>
      </c>
      <c r="E1601" s="1019">
        <v>1097.4000000000001</v>
      </c>
      <c r="F1601" s="305">
        <v>5243904</v>
      </c>
      <c r="G1601" s="305" t="s">
        <v>10029</v>
      </c>
      <c r="H1601" s="1020" t="s">
        <v>2870</v>
      </c>
      <c r="I1601" s="1008" t="s">
        <v>10022</v>
      </c>
      <c r="J1601" s="1008" t="s">
        <v>10023</v>
      </c>
      <c r="K1601" s="305" t="s">
        <v>1809</v>
      </c>
      <c r="L1601" s="305" t="s">
        <v>3453</v>
      </c>
    </row>
    <row r="1602" spans="1:12" ht="24">
      <c r="A1602" s="274">
        <v>1599</v>
      </c>
      <c r="B1602" s="274" t="s">
        <v>10024</v>
      </c>
      <c r="C1602" s="274" t="s">
        <v>12080</v>
      </c>
      <c r="D1602" s="862" t="s">
        <v>5912</v>
      </c>
      <c r="E1602" s="862">
        <v>75.89</v>
      </c>
      <c r="F1602" s="862">
        <v>2793016</v>
      </c>
      <c r="G1602" s="862" t="s">
        <v>10025</v>
      </c>
      <c r="H1602" s="1022" t="s">
        <v>2870</v>
      </c>
      <c r="I1602" s="274" t="s">
        <v>10022</v>
      </c>
      <c r="J1602" s="274" t="s">
        <v>10023</v>
      </c>
      <c r="K1602" s="862" t="s">
        <v>1260</v>
      </c>
      <c r="L1602" s="862" t="s">
        <v>10026</v>
      </c>
    </row>
    <row r="1603" spans="1:12">
      <c r="A1603" s="1008">
        <v>1600</v>
      </c>
      <c r="B1603" s="1008" t="s">
        <v>10037</v>
      </c>
      <c r="C1603" s="1008" t="s">
        <v>12080</v>
      </c>
      <c r="D1603" s="305" t="s">
        <v>10038</v>
      </c>
      <c r="E1603" s="305">
        <v>346.75</v>
      </c>
      <c r="F1603" s="305">
        <v>3124916</v>
      </c>
      <c r="G1603" s="305" t="s">
        <v>10035</v>
      </c>
      <c r="H1603" s="1020" t="s">
        <v>2870</v>
      </c>
      <c r="I1603" s="1008" t="s">
        <v>10031</v>
      </c>
      <c r="J1603" s="1008" t="s">
        <v>10032</v>
      </c>
      <c r="K1603" s="305" t="s">
        <v>1179</v>
      </c>
      <c r="L1603" s="305" t="s">
        <v>3080</v>
      </c>
    </row>
    <row r="1604" spans="1:12">
      <c r="A1604" s="274">
        <v>1601</v>
      </c>
      <c r="B1604" s="274" t="s">
        <v>10033</v>
      </c>
      <c r="C1604" s="274" t="s">
        <v>12080</v>
      </c>
      <c r="D1604" s="862" t="s">
        <v>10034</v>
      </c>
      <c r="E1604" s="862">
        <v>731.27</v>
      </c>
      <c r="F1604" s="862">
        <v>3124916</v>
      </c>
      <c r="G1604" s="862" t="s">
        <v>10035</v>
      </c>
      <c r="H1604" s="1022" t="s">
        <v>2870</v>
      </c>
      <c r="I1604" s="274" t="s">
        <v>10031</v>
      </c>
      <c r="J1604" s="274" t="s">
        <v>10032</v>
      </c>
      <c r="K1604" s="862" t="s">
        <v>1179</v>
      </c>
      <c r="L1604" s="862" t="s">
        <v>10036</v>
      </c>
    </row>
    <row r="1605" spans="1:12">
      <c r="A1605" s="1008">
        <v>1602</v>
      </c>
      <c r="B1605" s="1008" t="s">
        <v>10030</v>
      </c>
      <c r="C1605" s="1008" t="s">
        <v>12080</v>
      </c>
      <c r="D1605" s="305" t="s">
        <v>3780</v>
      </c>
      <c r="E1605" s="305">
        <v>143.1</v>
      </c>
      <c r="F1605" s="305">
        <v>5291364</v>
      </c>
      <c r="G1605" s="305" t="s">
        <v>3781</v>
      </c>
      <c r="H1605" s="1020" t="s">
        <v>2870</v>
      </c>
      <c r="I1605" s="1008" t="s">
        <v>10031</v>
      </c>
      <c r="J1605" s="1008" t="s">
        <v>10032</v>
      </c>
      <c r="K1605" s="305" t="s">
        <v>1179</v>
      </c>
      <c r="L1605" s="305" t="s">
        <v>3782</v>
      </c>
    </row>
    <row r="1606" spans="1:12">
      <c r="A1606" s="274">
        <v>1603</v>
      </c>
      <c r="B1606" s="274" t="s">
        <v>10039</v>
      </c>
      <c r="C1606" s="274" t="s">
        <v>12080</v>
      </c>
      <c r="D1606" s="862" t="s">
        <v>6956</v>
      </c>
      <c r="E1606" s="862">
        <v>965.41</v>
      </c>
      <c r="F1606" s="862">
        <v>5413702</v>
      </c>
      <c r="G1606" s="862" t="s">
        <v>8445</v>
      </c>
      <c r="H1606" s="1022" t="s">
        <v>2870</v>
      </c>
      <c r="I1606" s="274" t="s">
        <v>10041</v>
      </c>
      <c r="J1606" s="274" t="s">
        <v>10042</v>
      </c>
      <c r="K1606" s="862" t="s">
        <v>1265</v>
      </c>
      <c r="L1606" s="862" t="s">
        <v>4664</v>
      </c>
    </row>
    <row r="1607" spans="1:12">
      <c r="A1607" s="1008">
        <v>1604</v>
      </c>
      <c r="B1607" s="1008" t="s">
        <v>10043</v>
      </c>
      <c r="C1607" s="1008" t="s">
        <v>12080</v>
      </c>
      <c r="D1607" s="305" t="s">
        <v>7763</v>
      </c>
      <c r="E1607" s="1019">
        <v>2931.07</v>
      </c>
      <c r="F1607" s="305">
        <v>2875578</v>
      </c>
      <c r="G1607" s="305" t="s">
        <v>10044</v>
      </c>
      <c r="H1607" s="1020" t="s">
        <v>2870</v>
      </c>
      <c r="I1607" s="1008" t="s">
        <v>10045</v>
      </c>
      <c r="J1607" s="1008" t="s">
        <v>10046</v>
      </c>
      <c r="K1607" s="305" t="s">
        <v>1179</v>
      </c>
      <c r="L1607" s="305" t="s">
        <v>10047</v>
      </c>
    </row>
    <row r="1608" spans="1:12">
      <c r="A1608" s="274">
        <v>1605</v>
      </c>
      <c r="B1608" s="274" t="s">
        <v>10048</v>
      </c>
      <c r="C1608" s="274" t="s">
        <v>12080</v>
      </c>
      <c r="D1608" s="862" t="s">
        <v>10049</v>
      </c>
      <c r="E1608" s="862">
        <v>236.12</v>
      </c>
      <c r="F1608" s="862">
        <v>5060222</v>
      </c>
      <c r="G1608" s="862" t="s">
        <v>8410</v>
      </c>
      <c r="H1608" s="1022" t="s">
        <v>2870</v>
      </c>
      <c r="I1608" s="274" t="s">
        <v>10050</v>
      </c>
      <c r="J1608" s="274" t="s">
        <v>10051</v>
      </c>
      <c r="K1608" s="862" t="s">
        <v>1234</v>
      </c>
      <c r="L1608" s="862" t="s">
        <v>3010</v>
      </c>
    </row>
    <row r="1609" spans="1:12" ht="24">
      <c r="A1609" s="1008">
        <v>1606</v>
      </c>
      <c r="B1609" s="1008" t="s">
        <v>10052</v>
      </c>
      <c r="C1609" s="1008" t="s">
        <v>12080</v>
      </c>
      <c r="D1609" s="305" t="s">
        <v>10053</v>
      </c>
      <c r="E1609" s="305">
        <v>484.19</v>
      </c>
      <c r="F1609" s="305">
        <v>5156246</v>
      </c>
      <c r="G1609" s="305" t="s">
        <v>10054</v>
      </c>
      <c r="H1609" s="1020" t="s">
        <v>2870</v>
      </c>
      <c r="I1609" s="1008" t="s">
        <v>10055</v>
      </c>
      <c r="J1609" s="1008" t="s">
        <v>10056</v>
      </c>
      <c r="K1609" s="305" t="s">
        <v>1207</v>
      </c>
      <c r="L1609" s="305" t="s">
        <v>3665</v>
      </c>
    </row>
    <row r="1610" spans="1:12" ht="24">
      <c r="A1610" s="274">
        <v>1607</v>
      </c>
      <c r="B1610" s="274" t="s">
        <v>10057</v>
      </c>
      <c r="C1610" s="274" t="s">
        <v>12080</v>
      </c>
      <c r="D1610" s="862" t="s">
        <v>3565</v>
      </c>
      <c r="E1610" s="862">
        <v>55.91</v>
      </c>
      <c r="F1610" s="862">
        <v>5281857</v>
      </c>
      <c r="G1610" s="862" t="s">
        <v>10058</v>
      </c>
      <c r="H1610" s="1022" t="s">
        <v>2870</v>
      </c>
      <c r="I1610" s="274" t="s">
        <v>10059</v>
      </c>
      <c r="J1610" s="274" t="s">
        <v>10060</v>
      </c>
      <c r="K1610" s="862" t="s">
        <v>7341</v>
      </c>
      <c r="L1610" s="862" t="s">
        <v>12923</v>
      </c>
    </row>
    <row r="1611" spans="1:12" ht="45">
      <c r="A1611" s="1008">
        <v>1608</v>
      </c>
      <c r="B1611" s="1008" t="s">
        <v>10061</v>
      </c>
      <c r="C1611" s="1008" t="s">
        <v>12080</v>
      </c>
      <c r="D1611" s="305" t="s">
        <v>4603</v>
      </c>
      <c r="E1611" s="1019">
        <v>5758.7</v>
      </c>
      <c r="F1611" s="305">
        <v>5104424</v>
      </c>
      <c r="G1611" s="305" t="s">
        <v>10062</v>
      </c>
      <c r="H1611" s="1020" t="s">
        <v>5966</v>
      </c>
      <c r="I1611" s="1008" t="s">
        <v>10063</v>
      </c>
      <c r="J1611" s="1008" t="s">
        <v>10064</v>
      </c>
      <c r="K1611" s="305" t="s">
        <v>1260</v>
      </c>
      <c r="L1611" s="305" t="s">
        <v>3507</v>
      </c>
    </row>
    <row r="1612" spans="1:12" ht="45">
      <c r="A1612" s="274">
        <v>1609</v>
      </c>
      <c r="B1612" s="274" t="s">
        <v>10065</v>
      </c>
      <c r="C1612" s="274" t="s">
        <v>12080</v>
      </c>
      <c r="D1612" s="862" t="s">
        <v>9184</v>
      </c>
      <c r="E1612" s="862">
        <v>837.11</v>
      </c>
      <c r="F1612" s="862">
        <v>2890623</v>
      </c>
      <c r="G1612" s="862" t="s">
        <v>10066</v>
      </c>
      <c r="H1612" s="1022" t="s">
        <v>5966</v>
      </c>
      <c r="I1612" s="274" t="s">
        <v>10067</v>
      </c>
      <c r="J1612" s="274" t="s">
        <v>10068</v>
      </c>
      <c r="K1612" s="862" t="s">
        <v>1255</v>
      </c>
      <c r="L1612" s="862" t="s">
        <v>3659</v>
      </c>
    </row>
    <row r="1613" spans="1:12" ht="45">
      <c r="A1613" s="1008">
        <v>1610</v>
      </c>
      <c r="B1613" s="1008" t="s">
        <v>10069</v>
      </c>
      <c r="C1613" s="1008" t="s">
        <v>12080</v>
      </c>
      <c r="D1613" s="305" t="s">
        <v>10070</v>
      </c>
      <c r="E1613" s="1019">
        <v>5492.63</v>
      </c>
      <c r="F1613" s="305">
        <v>6101615</v>
      </c>
      <c r="G1613" s="305" t="s">
        <v>10071</v>
      </c>
      <c r="H1613" s="1020" t="s">
        <v>5966</v>
      </c>
      <c r="I1613" s="1008" t="s">
        <v>10072</v>
      </c>
      <c r="J1613" s="1008" t="s">
        <v>10073</v>
      </c>
      <c r="K1613" s="305" t="s">
        <v>1207</v>
      </c>
      <c r="L1613" s="305" t="s">
        <v>6312</v>
      </c>
    </row>
    <row r="1614" spans="1:12">
      <c r="A1614" s="274">
        <v>1611</v>
      </c>
      <c r="B1614" s="274" t="s">
        <v>10074</v>
      </c>
      <c r="C1614" s="274" t="s">
        <v>12080</v>
      </c>
      <c r="D1614" s="862" t="s">
        <v>10075</v>
      </c>
      <c r="E1614" s="1021">
        <v>1108.57</v>
      </c>
      <c r="F1614" s="862">
        <v>5527252</v>
      </c>
      <c r="G1614" s="862" t="s">
        <v>10076</v>
      </c>
      <c r="H1614" s="1022" t="s">
        <v>2870</v>
      </c>
      <c r="I1614" s="274" t="s">
        <v>10072</v>
      </c>
      <c r="J1614" s="274" t="s">
        <v>10073</v>
      </c>
      <c r="K1614" s="862" t="s">
        <v>1202</v>
      </c>
      <c r="L1614" s="862" t="s">
        <v>3402</v>
      </c>
    </row>
    <row r="1615" spans="1:12">
      <c r="A1615" s="1008">
        <v>1612</v>
      </c>
      <c r="B1615" s="1008" t="s">
        <v>10077</v>
      </c>
      <c r="C1615" s="1008" t="s">
        <v>12080</v>
      </c>
      <c r="D1615" s="305" t="s">
        <v>10078</v>
      </c>
      <c r="E1615" s="305">
        <v>403.16</v>
      </c>
      <c r="F1615" s="305">
        <v>5488605</v>
      </c>
      <c r="G1615" s="305" t="s">
        <v>9577</v>
      </c>
      <c r="H1615" s="1020" t="s">
        <v>2870</v>
      </c>
      <c r="I1615" s="1008" t="s">
        <v>10072</v>
      </c>
      <c r="J1615" s="1008" t="s">
        <v>10073</v>
      </c>
      <c r="K1615" s="305" t="s">
        <v>1213</v>
      </c>
      <c r="L1615" s="305" t="s">
        <v>3105</v>
      </c>
    </row>
    <row r="1616" spans="1:12" ht="45">
      <c r="A1616" s="274">
        <v>1613</v>
      </c>
      <c r="B1616" s="274" t="s">
        <v>10083</v>
      </c>
      <c r="C1616" s="274" t="s">
        <v>12080</v>
      </c>
      <c r="D1616" s="862" t="s">
        <v>10084</v>
      </c>
      <c r="E1616" s="862">
        <v>907.49</v>
      </c>
      <c r="F1616" s="862">
        <v>2777223</v>
      </c>
      <c r="G1616" s="862" t="s">
        <v>7651</v>
      </c>
      <c r="H1616" s="1022" t="s">
        <v>5966</v>
      </c>
      <c r="I1616" s="274" t="s">
        <v>10081</v>
      </c>
      <c r="J1616" s="274" t="s">
        <v>10082</v>
      </c>
      <c r="K1616" s="862" t="s">
        <v>1202</v>
      </c>
      <c r="L1616" s="862" t="s">
        <v>3268</v>
      </c>
    </row>
    <row r="1617" spans="1:12">
      <c r="A1617" s="1008">
        <v>1614</v>
      </c>
      <c r="B1617" s="1008" t="s">
        <v>10079</v>
      </c>
      <c r="C1617" s="1008" t="s">
        <v>12080</v>
      </c>
      <c r="D1617" s="305" t="s">
        <v>10080</v>
      </c>
      <c r="E1617" s="305">
        <v>53.63</v>
      </c>
      <c r="F1617" s="305">
        <v>2023202</v>
      </c>
      <c r="G1617" s="305" t="s">
        <v>7267</v>
      </c>
      <c r="H1617" s="1020" t="s">
        <v>2870</v>
      </c>
      <c r="I1617" s="1008" t="s">
        <v>10081</v>
      </c>
      <c r="J1617" s="1008" t="s">
        <v>10082</v>
      </c>
      <c r="K1617" s="305" t="s">
        <v>1809</v>
      </c>
      <c r="L1617" s="305" t="s">
        <v>12936</v>
      </c>
    </row>
    <row r="1618" spans="1:12">
      <c r="A1618" s="274">
        <v>1615</v>
      </c>
      <c r="B1618" s="274" t="s">
        <v>10085</v>
      </c>
      <c r="C1618" s="274" t="s">
        <v>12080</v>
      </c>
      <c r="D1618" s="862" t="s">
        <v>3816</v>
      </c>
      <c r="E1618" s="862">
        <v>321.70999999999998</v>
      </c>
      <c r="F1618" s="862">
        <v>5645794</v>
      </c>
      <c r="G1618" s="862" t="s">
        <v>9496</v>
      </c>
      <c r="H1618" s="1022" t="s">
        <v>2870</v>
      </c>
      <c r="I1618" s="274" t="s">
        <v>10086</v>
      </c>
      <c r="J1618" s="274" t="s">
        <v>10087</v>
      </c>
      <c r="K1618" s="862" t="s">
        <v>1809</v>
      </c>
      <c r="L1618" s="862" t="s">
        <v>3819</v>
      </c>
    </row>
    <row r="1619" spans="1:12" ht="45">
      <c r="A1619" s="1008">
        <v>1616</v>
      </c>
      <c r="B1619" s="1008" t="s">
        <v>10088</v>
      </c>
      <c r="C1619" s="1008" t="s">
        <v>12080</v>
      </c>
      <c r="D1619" s="305" t="s">
        <v>10089</v>
      </c>
      <c r="E1619" s="305">
        <v>450.56</v>
      </c>
      <c r="F1619" s="305">
        <v>6140416</v>
      </c>
      <c r="G1619" s="305" t="s">
        <v>10090</v>
      </c>
      <c r="H1619" s="1020" t="s">
        <v>5966</v>
      </c>
      <c r="I1619" s="1008" t="s">
        <v>10086</v>
      </c>
      <c r="J1619" s="1008" t="s">
        <v>10087</v>
      </c>
      <c r="K1619" s="305" t="s">
        <v>1213</v>
      </c>
      <c r="L1619" s="305" t="s">
        <v>6885</v>
      </c>
    </row>
    <row r="1620" spans="1:12">
      <c r="A1620" s="274">
        <v>1617</v>
      </c>
      <c r="B1620" s="274" t="s">
        <v>10091</v>
      </c>
      <c r="C1620" s="274" t="s">
        <v>12080</v>
      </c>
      <c r="D1620" s="862" t="s">
        <v>4640</v>
      </c>
      <c r="E1620" s="862">
        <v>585.54999999999995</v>
      </c>
      <c r="F1620" s="862">
        <v>2045931</v>
      </c>
      <c r="G1620" s="862" t="s">
        <v>8943</v>
      </c>
      <c r="H1620" s="1022" t="s">
        <v>2870</v>
      </c>
      <c r="I1620" s="274" t="s">
        <v>10092</v>
      </c>
      <c r="J1620" s="274" t="s">
        <v>10093</v>
      </c>
      <c r="K1620" s="862" t="s">
        <v>1239</v>
      </c>
      <c r="L1620" s="862" t="s">
        <v>3382</v>
      </c>
    </row>
    <row r="1621" spans="1:12">
      <c r="A1621" s="1008">
        <v>1618</v>
      </c>
      <c r="B1621" s="1008" t="s">
        <v>10094</v>
      </c>
      <c r="C1621" s="1008" t="s">
        <v>12080</v>
      </c>
      <c r="D1621" s="305" t="s">
        <v>10095</v>
      </c>
      <c r="E1621" s="1019">
        <v>5757.04</v>
      </c>
      <c r="F1621" s="305">
        <v>5247462</v>
      </c>
      <c r="G1621" s="305" t="s">
        <v>10096</v>
      </c>
      <c r="H1621" s="1020" t="s">
        <v>2870</v>
      </c>
      <c r="I1621" s="1008" t="s">
        <v>10092</v>
      </c>
      <c r="J1621" s="1008" t="s">
        <v>10093</v>
      </c>
      <c r="K1621" s="305" t="s">
        <v>1202</v>
      </c>
      <c r="L1621" s="305" t="s">
        <v>3728</v>
      </c>
    </row>
    <row r="1622" spans="1:12">
      <c r="A1622" s="274">
        <v>1619</v>
      </c>
      <c r="B1622" s="274" t="s">
        <v>10105</v>
      </c>
      <c r="C1622" s="274" t="s">
        <v>12080</v>
      </c>
      <c r="D1622" s="862" t="s">
        <v>10106</v>
      </c>
      <c r="E1622" s="862">
        <v>535.02</v>
      </c>
      <c r="F1622" s="862">
        <v>5374367</v>
      </c>
      <c r="G1622" s="862" t="s">
        <v>10107</v>
      </c>
      <c r="H1622" s="1022" t="s">
        <v>2870</v>
      </c>
      <c r="I1622" s="274" t="s">
        <v>10100</v>
      </c>
      <c r="J1622" s="274" t="s">
        <v>10101</v>
      </c>
      <c r="K1622" s="862" t="s">
        <v>1213</v>
      </c>
      <c r="L1622" s="862" t="s">
        <v>6885</v>
      </c>
    </row>
    <row r="1623" spans="1:12">
      <c r="A1623" s="1008">
        <v>1620</v>
      </c>
      <c r="B1623" s="1008" t="s">
        <v>10102</v>
      </c>
      <c r="C1623" s="1008" t="s">
        <v>12080</v>
      </c>
      <c r="D1623" s="305" t="s">
        <v>10103</v>
      </c>
      <c r="E1623" s="305">
        <v>497.9</v>
      </c>
      <c r="F1623" s="305">
        <v>5381584</v>
      </c>
      <c r="G1623" s="305" t="s">
        <v>10104</v>
      </c>
      <c r="H1623" s="1020" t="s">
        <v>2870</v>
      </c>
      <c r="I1623" s="1008" t="s">
        <v>10100</v>
      </c>
      <c r="J1623" s="1008" t="s">
        <v>10101</v>
      </c>
      <c r="K1623" s="305" t="s">
        <v>1207</v>
      </c>
      <c r="L1623" s="305" t="s">
        <v>3665</v>
      </c>
    </row>
    <row r="1624" spans="1:12" ht="24">
      <c r="A1624" s="274">
        <v>1621</v>
      </c>
      <c r="B1624" s="274" t="s">
        <v>10097</v>
      </c>
      <c r="C1624" s="274" t="s">
        <v>12080</v>
      </c>
      <c r="D1624" s="862" t="s">
        <v>10098</v>
      </c>
      <c r="E1624" s="1021">
        <v>17431.96</v>
      </c>
      <c r="F1624" s="862">
        <v>5352827</v>
      </c>
      <c r="G1624" s="862" t="s">
        <v>10099</v>
      </c>
      <c r="H1624" s="1022" t="s">
        <v>2870</v>
      </c>
      <c r="I1624" s="274" t="s">
        <v>10100</v>
      </c>
      <c r="J1624" s="274" t="s">
        <v>10101</v>
      </c>
      <c r="K1624" s="862" t="s">
        <v>1759</v>
      </c>
      <c r="L1624" s="862" t="s">
        <v>3684</v>
      </c>
    </row>
    <row r="1625" spans="1:12">
      <c r="A1625" s="1008">
        <v>1622</v>
      </c>
      <c r="B1625" s="1008" t="s">
        <v>10108</v>
      </c>
      <c r="C1625" s="1008" t="s">
        <v>12080</v>
      </c>
      <c r="D1625" s="305" t="s">
        <v>3586</v>
      </c>
      <c r="E1625" s="305">
        <v>25.11</v>
      </c>
      <c r="F1625" s="305">
        <v>2726793</v>
      </c>
      <c r="G1625" s="305" t="s">
        <v>10110</v>
      </c>
      <c r="H1625" s="1020" t="s">
        <v>2870</v>
      </c>
      <c r="I1625" s="1008" t="s">
        <v>10100</v>
      </c>
      <c r="J1625" s="1008" t="s">
        <v>10101</v>
      </c>
      <c r="K1625" s="305" t="s">
        <v>2022</v>
      </c>
      <c r="L1625" s="305" t="s">
        <v>3235</v>
      </c>
    </row>
    <row r="1626" spans="1:12">
      <c r="A1626" s="274">
        <v>1623</v>
      </c>
      <c r="B1626" s="274" t="s">
        <v>10115</v>
      </c>
      <c r="C1626" s="274" t="s">
        <v>12080</v>
      </c>
      <c r="D1626" s="862" t="s">
        <v>4256</v>
      </c>
      <c r="E1626" s="862">
        <v>235.52</v>
      </c>
      <c r="F1626" s="862">
        <v>5101158</v>
      </c>
      <c r="G1626" s="862" t="s">
        <v>9397</v>
      </c>
      <c r="H1626" s="1022" t="s">
        <v>2870</v>
      </c>
      <c r="I1626" s="274" t="s">
        <v>10113</v>
      </c>
      <c r="J1626" s="274" t="s">
        <v>10114</v>
      </c>
      <c r="K1626" s="862" t="s">
        <v>2022</v>
      </c>
      <c r="L1626" s="862" t="s">
        <v>5738</v>
      </c>
    </row>
    <row r="1627" spans="1:12">
      <c r="A1627" s="1008">
        <v>1624</v>
      </c>
      <c r="B1627" s="1008" t="s">
        <v>10111</v>
      </c>
      <c r="C1627" s="1008" t="s">
        <v>12080</v>
      </c>
      <c r="D1627" s="305" t="s">
        <v>2929</v>
      </c>
      <c r="E1627" s="1019">
        <v>1773.74</v>
      </c>
      <c r="F1627" s="305">
        <v>5015553</v>
      </c>
      <c r="G1627" s="305" t="s">
        <v>10112</v>
      </c>
      <c r="H1627" s="1020" t="s">
        <v>2870</v>
      </c>
      <c r="I1627" s="1008" t="s">
        <v>10113</v>
      </c>
      <c r="J1627" s="1008" t="s">
        <v>10114</v>
      </c>
      <c r="K1627" s="305" t="s">
        <v>1759</v>
      </c>
      <c r="L1627" s="305" t="s">
        <v>2927</v>
      </c>
    </row>
    <row r="1628" spans="1:12">
      <c r="A1628" s="274">
        <v>1625</v>
      </c>
      <c r="B1628" s="274" t="s">
        <v>10116</v>
      </c>
      <c r="C1628" s="274" t="s">
        <v>12080</v>
      </c>
      <c r="D1628" s="862" t="s">
        <v>9207</v>
      </c>
      <c r="E1628" s="1021">
        <v>1095.99</v>
      </c>
      <c r="F1628" s="862">
        <v>5685311</v>
      </c>
      <c r="G1628" s="862" t="s">
        <v>7292</v>
      </c>
      <c r="H1628" s="1022" t="s">
        <v>2870</v>
      </c>
      <c r="I1628" s="274" t="s">
        <v>10117</v>
      </c>
      <c r="J1628" s="274" t="s">
        <v>10118</v>
      </c>
      <c r="K1628" s="862" t="s">
        <v>2022</v>
      </c>
      <c r="L1628" s="862" t="s">
        <v>5738</v>
      </c>
    </row>
    <row r="1629" spans="1:12">
      <c r="A1629" s="1008">
        <v>1626</v>
      </c>
      <c r="B1629" s="1008" t="s">
        <v>10121</v>
      </c>
      <c r="C1629" s="1008" t="s">
        <v>12080</v>
      </c>
      <c r="D1629" s="305" t="s">
        <v>4493</v>
      </c>
      <c r="E1629" s="305">
        <v>79.16</v>
      </c>
      <c r="F1629" s="305">
        <v>5685311</v>
      </c>
      <c r="G1629" s="305" t="s">
        <v>7292</v>
      </c>
      <c r="H1629" s="1020" t="s">
        <v>2870</v>
      </c>
      <c r="I1629" s="1008" t="s">
        <v>10117</v>
      </c>
      <c r="J1629" s="1008" t="s">
        <v>10118</v>
      </c>
      <c r="K1629" s="305" t="s">
        <v>2022</v>
      </c>
      <c r="L1629" s="305" t="s">
        <v>2969</v>
      </c>
    </row>
    <row r="1630" spans="1:12">
      <c r="A1630" s="274">
        <v>1627</v>
      </c>
      <c r="B1630" s="274" t="s">
        <v>10123</v>
      </c>
      <c r="C1630" s="274" t="s">
        <v>12080</v>
      </c>
      <c r="D1630" s="862" t="s">
        <v>9207</v>
      </c>
      <c r="E1630" s="862">
        <v>256.2</v>
      </c>
      <c r="F1630" s="862">
        <v>5482046</v>
      </c>
      <c r="G1630" s="862" t="s">
        <v>7288</v>
      </c>
      <c r="H1630" s="1022" t="s">
        <v>2870</v>
      </c>
      <c r="I1630" s="274" t="s">
        <v>10117</v>
      </c>
      <c r="J1630" s="274" t="s">
        <v>10118</v>
      </c>
      <c r="K1630" s="862" t="s">
        <v>2022</v>
      </c>
      <c r="L1630" s="862" t="s">
        <v>2969</v>
      </c>
    </row>
    <row r="1631" spans="1:12">
      <c r="A1631" s="1008">
        <v>1628</v>
      </c>
      <c r="B1631" s="1008" t="s">
        <v>10119</v>
      </c>
      <c r="C1631" s="1008" t="s">
        <v>12080</v>
      </c>
      <c r="D1631" s="305" t="s">
        <v>9207</v>
      </c>
      <c r="E1631" s="305">
        <v>650.94000000000005</v>
      </c>
      <c r="F1631" s="305">
        <v>5685311</v>
      </c>
      <c r="G1631" s="305" t="s">
        <v>7292</v>
      </c>
      <c r="H1631" s="1020" t="s">
        <v>2870</v>
      </c>
      <c r="I1631" s="1008" t="s">
        <v>10117</v>
      </c>
      <c r="J1631" s="1008" t="s">
        <v>10118</v>
      </c>
      <c r="K1631" s="305" t="s">
        <v>2022</v>
      </c>
      <c r="L1631" s="305" t="s">
        <v>2969</v>
      </c>
    </row>
    <row r="1632" spans="1:12">
      <c r="A1632" s="274">
        <v>1629</v>
      </c>
      <c r="B1632" s="274" t="s">
        <v>10130</v>
      </c>
      <c r="C1632" s="274" t="s">
        <v>12080</v>
      </c>
      <c r="D1632" s="862" t="s">
        <v>10131</v>
      </c>
      <c r="E1632" s="862">
        <v>19.88</v>
      </c>
      <c r="F1632" s="862">
        <v>5004063</v>
      </c>
      <c r="G1632" s="862" t="s">
        <v>10132</v>
      </c>
      <c r="H1632" s="1022" t="s">
        <v>2870</v>
      </c>
      <c r="I1632" s="274" t="s">
        <v>10128</v>
      </c>
      <c r="J1632" s="274" t="s">
        <v>10129</v>
      </c>
      <c r="K1632" s="862" t="s">
        <v>824</v>
      </c>
      <c r="L1632" s="862" t="s">
        <v>6172</v>
      </c>
    </row>
    <row r="1633" spans="1:12">
      <c r="A1633" s="1008">
        <v>1630</v>
      </c>
      <c r="B1633" s="1008" t="s">
        <v>10125</v>
      </c>
      <c r="C1633" s="1008" t="s">
        <v>12080</v>
      </c>
      <c r="D1633" s="305" t="s">
        <v>10126</v>
      </c>
      <c r="E1633" s="1019">
        <v>5360.99</v>
      </c>
      <c r="F1633" s="305">
        <v>2070022</v>
      </c>
      <c r="G1633" s="305" t="s">
        <v>10127</v>
      </c>
      <c r="H1633" s="1020" t="s">
        <v>2870</v>
      </c>
      <c r="I1633" s="1008" t="s">
        <v>10128</v>
      </c>
      <c r="J1633" s="1008" t="s">
        <v>10129</v>
      </c>
      <c r="K1633" s="305" t="s">
        <v>1213</v>
      </c>
      <c r="L1633" s="305" t="s">
        <v>5729</v>
      </c>
    </row>
    <row r="1634" spans="1:12">
      <c r="A1634" s="274">
        <v>1631</v>
      </c>
      <c r="B1634" s="274" t="s">
        <v>10133</v>
      </c>
      <c r="C1634" s="274" t="s">
        <v>12080</v>
      </c>
      <c r="D1634" s="862" t="s">
        <v>10134</v>
      </c>
      <c r="E1634" s="862">
        <v>60.87</v>
      </c>
      <c r="F1634" s="862">
        <v>3369978</v>
      </c>
      <c r="G1634" s="862" t="s">
        <v>10135</v>
      </c>
      <c r="H1634" s="1022" t="s">
        <v>2870</v>
      </c>
      <c r="I1634" s="274" t="s">
        <v>10136</v>
      </c>
      <c r="J1634" s="274" t="s">
        <v>10137</v>
      </c>
      <c r="K1634" s="862" t="s">
        <v>1207</v>
      </c>
      <c r="L1634" s="862" t="s">
        <v>4518</v>
      </c>
    </row>
    <row r="1635" spans="1:12">
      <c r="A1635" s="1008">
        <v>1632</v>
      </c>
      <c r="B1635" s="1008" t="s">
        <v>10141</v>
      </c>
      <c r="C1635" s="1008" t="s">
        <v>12080</v>
      </c>
      <c r="D1635" s="305" t="s">
        <v>8262</v>
      </c>
      <c r="E1635" s="305">
        <v>148.43</v>
      </c>
      <c r="F1635" s="305">
        <v>5101883</v>
      </c>
      <c r="G1635" s="305" t="s">
        <v>10142</v>
      </c>
      <c r="H1635" s="1020" t="s">
        <v>2870</v>
      </c>
      <c r="I1635" s="1008" t="s">
        <v>10136</v>
      </c>
      <c r="J1635" s="1008" t="s">
        <v>10137</v>
      </c>
      <c r="K1635" s="305" t="s">
        <v>1265</v>
      </c>
      <c r="L1635" s="305" t="s">
        <v>3150</v>
      </c>
    </row>
    <row r="1636" spans="1:12" ht="45">
      <c r="A1636" s="274">
        <v>1633</v>
      </c>
      <c r="B1636" s="274" t="s">
        <v>10138</v>
      </c>
      <c r="C1636" s="274" t="s">
        <v>12080</v>
      </c>
      <c r="D1636" s="862" t="s">
        <v>4773</v>
      </c>
      <c r="E1636" s="1021">
        <v>4509.4399999999996</v>
      </c>
      <c r="F1636" s="862">
        <v>2827875</v>
      </c>
      <c r="G1636" s="862" t="s">
        <v>10140</v>
      </c>
      <c r="H1636" s="1022" t="s">
        <v>5966</v>
      </c>
      <c r="I1636" s="274" t="s">
        <v>10136</v>
      </c>
      <c r="J1636" s="274" t="s">
        <v>10137</v>
      </c>
      <c r="K1636" s="862" t="s">
        <v>1207</v>
      </c>
      <c r="L1636" s="862" t="s">
        <v>3143</v>
      </c>
    </row>
    <row r="1637" spans="1:12">
      <c r="A1637" s="1008">
        <v>1634</v>
      </c>
      <c r="B1637" s="1008" t="s">
        <v>10143</v>
      </c>
      <c r="C1637" s="1008" t="s">
        <v>12080</v>
      </c>
      <c r="D1637" s="305" t="s">
        <v>10144</v>
      </c>
      <c r="E1637" s="305">
        <v>94</v>
      </c>
      <c r="F1637" s="305">
        <v>5218624</v>
      </c>
      <c r="G1637" s="305" t="s">
        <v>10145</v>
      </c>
      <c r="H1637" s="1020" t="s">
        <v>2870</v>
      </c>
      <c r="I1637" s="1008" t="s">
        <v>10146</v>
      </c>
      <c r="J1637" s="1008" t="s">
        <v>10147</v>
      </c>
      <c r="K1637" s="305" t="s">
        <v>1234</v>
      </c>
      <c r="L1637" s="305" t="s">
        <v>1234</v>
      </c>
    </row>
    <row r="1638" spans="1:12" ht="24">
      <c r="A1638" s="274">
        <v>1635</v>
      </c>
      <c r="B1638" s="274" t="s">
        <v>10148</v>
      </c>
      <c r="C1638" s="274" t="s">
        <v>12080</v>
      </c>
      <c r="D1638" s="862" t="s">
        <v>10149</v>
      </c>
      <c r="E1638" s="862">
        <v>40.25</v>
      </c>
      <c r="F1638" s="862">
        <v>5315425</v>
      </c>
      <c r="G1638" s="862" t="s">
        <v>10150</v>
      </c>
      <c r="H1638" s="862" t="s">
        <v>5872</v>
      </c>
      <c r="I1638" s="274" t="s">
        <v>10151</v>
      </c>
      <c r="J1638" s="274" t="s">
        <v>10152</v>
      </c>
      <c r="K1638" s="862" t="s">
        <v>824</v>
      </c>
      <c r="L1638" s="862" t="s">
        <v>6172</v>
      </c>
    </row>
    <row r="1639" spans="1:12" ht="45">
      <c r="A1639" s="1008">
        <v>1636</v>
      </c>
      <c r="B1639" s="1008" t="s">
        <v>10153</v>
      </c>
      <c r="C1639" s="1008" t="s">
        <v>12080</v>
      </c>
      <c r="D1639" s="305" t="s">
        <v>9574</v>
      </c>
      <c r="E1639" s="305">
        <v>502.26</v>
      </c>
      <c r="F1639" s="305">
        <v>5522935</v>
      </c>
      <c r="G1639" s="305" t="s">
        <v>10154</v>
      </c>
      <c r="H1639" s="1020" t="s">
        <v>5966</v>
      </c>
      <c r="I1639" s="1008" t="s">
        <v>10155</v>
      </c>
      <c r="J1639" s="1008" t="s">
        <v>10156</v>
      </c>
      <c r="K1639" s="305" t="s">
        <v>1202</v>
      </c>
      <c r="L1639" s="305" t="s">
        <v>3319</v>
      </c>
    </row>
    <row r="1640" spans="1:12" ht="45">
      <c r="A1640" s="274">
        <v>1637</v>
      </c>
      <c r="B1640" s="274" t="s">
        <v>10157</v>
      </c>
      <c r="C1640" s="274" t="s">
        <v>12080</v>
      </c>
      <c r="D1640" s="862" t="s">
        <v>10158</v>
      </c>
      <c r="E1640" s="862">
        <v>71.12</v>
      </c>
      <c r="F1640" s="862">
        <v>2075652</v>
      </c>
      <c r="G1640" s="862" t="s">
        <v>6295</v>
      </c>
      <c r="H1640" s="1022" t="s">
        <v>5966</v>
      </c>
      <c r="I1640" s="274" t="s">
        <v>10159</v>
      </c>
      <c r="J1640" s="274" t="s">
        <v>10160</v>
      </c>
      <c r="K1640" s="862" t="s">
        <v>2022</v>
      </c>
      <c r="L1640" s="862" t="s">
        <v>2903</v>
      </c>
    </row>
    <row r="1641" spans="1:12" ht="45">
      <c r="A1641" s="1008">
        <v>1638</v>
      </c>
      <c r="B1641" s="1008" t="s">
        <v>10161</v>
      </c>
      <c r="C1641" s="1008" t="s">
        <v>12080</v>
      </c>
      <c r="D1641" s="305" t="s">
        <v>9326</v>
      </c>
      <c r="E1641" s="305">
        <v>146.72999999999999</v>
      </c>
      <c r="F1641" s="305">
        <v>5098033</v>
      </c>
      <c r="G1641" s="305" t="s">
        <v>10162</v>
      </c>
      <c r="H1641" s="1020" t="s">
        <v>5966</v>
      </c>
      <c r="I1641" s="1008" t="s">
        <v>10163</v>
      </c>
      <c r="J1641" s="1008" t="s">
        <v>10164</v>
      </c>
      <c r="K1641" s="305" t="s">
        <v>1213</v>
      </c>
      <c r="L1641" s="305" t="s">
        <v>10165</v>
      </c>
    </row>
    <row r="1642" spans="1:12">
      <c r="A1642" s="274">
        <v>1639</v>
      </c>
      <c r="B1642" s="274" t="s">
        <v>10166</v>
      </c>
      <c r="C1642" s="274" t="s">
        <v>12080</v>
      </c>
      <c r="D1642" s="862" t="s">
        <v>9583</v>
      </c>
      <c r="E1642" s="862">
        <v>156.05000000000001</v>
      </c>
      <c r="F1642" s="862">
        <v>2143097</v>
      </c>
      <c r="G1642" s="862" t="s">
        <v>4201</v>
      </c>
      <c r="H1642" s="1022" t="s">
        <v>2870</v>
      </c>
      <c r="I1642" s="274" t="s">
        <v>10167</v>
      </c>
      <c r="J1642" s="274" t="s">
        <v>10168</v>
      </c>
      <c r="K1642" s="862" t="s">
        <v>1173</v>
      </c>
      <c r="L1642" s="862" t="s">
        <v>4246</v>
      </c>
    </row>
    <row r="1643" spans="1:12">
      <c r="A1643" s="1008">
        <v>1640</v>
      </c>
      <c r="B1643" s="1008" t="s">
        <v>10169</v>
      </c>
      <c r="C1643" s="1008" t="s">
        <v>12080</v>
      </c>
      <c r="D1643" s="305" t="s">
        <v>6334</v>
      </c>
      <c r="E1643" s="305">
        <v>27.23</v>
      </c>
      <c r="F1643" s="305">
        <v>5087546</v>
      </c>
      <c r="G1643" s="305" t="s">
        <v>10171</v>
      </c>
      <c r="H1643" s="1020" t="s">
        <v>2870</v>
      </c>
      <c r="I1643" s="1008" t="s">
        <v>10172</v>
      </c>
      <c r="J1643" s="1008" t="s">
        <v>10173</v>
      </c>
      <c r="K1643" s="305" t="s">
        <v>824</v>
      </c>
      <c r="L1643" s="305" t="s">
        <v>3195</v>
      </c>
    </row>
    <row r="1644" spans="1:12">
      <c r="A1644" s="274">
        <v>1641</v>
      </c>
      <c r="B1644" s="274" t="s">
        <v>10178</v>
      </c>
      <c r="C1644" s="274" t="s">
        <v>12080</v>
      </c>
      <c r="D1644" s="862" t="s">
        <v>10179</v>
      </c>
      <c r="E1644" s="862">
        <v>350.56</v>
      </c>
      <c r="F1644" s="862">
        <v>5112885</v>
      </c>
      <c r="G1644" s="862" t="s">
        <v>10180</v>
      </c>
      <c r="H1644" s="1022" t="s">
        <v>2870</v>
      </c>
      <c r="I1644" s="274" t="s">
        <v>10176</v>
      </c>
      <c r="J1644" s="274" t="s">
        <v>10177</v>
      </c>
      <c r="K1644" s="862" t="s">
        <v>2022</v>
      </c>
      <c r="L1644" s="862" t="s">
        <v>10181</v>
      </c>
    </row>
    <row r="1645" spans="1:12" ht="45">
      <c r="A1645" s="1008">
        <v>1642</v>
      </c>
      <c r="B1645" s="1008" t="s">
        <v>10174</v>
      </c>
      <c r="C1645" s="1008" t="s">
        <v>12080</v>
      </c>
      <c r="D1645" s="305" t="s">
        <v>3197</v>
      </c>
      <c r="E1645" s="305">
        <v>734.22</v>
      </c>
      <c r="F1645" s="305">
        <v>2780518</v>
      </c>
      <c r="G1645" s="305" t="s">
        <v>10175</v>
      </c>
      <c r="H1645" s="1020" t="s">
        <v>5966</v>
      </c>
      <c r="I1645" s="1008" t="s">
        <v>10176</v>
      </c>
      <c r="J1645" s="1008" t="s">
        <v>10177</v>
      </c>
      <c r="K1645" s="305" t="s">
        <v>1207</v>
      </c>
      <c r="L1645" s="305" t="s">
        <v>3143</v>
      </c>
    </row>
    <row r="1646" spans="1:12">
      <c r="A1646" s="274">
        <v>1643</v>
      </c>
      <c r="B1646" s="274" t="s">
        <v>10182</v>
      </c>
      <c r="C1646" s="274" t="s">
        <v>12080</v>
      </c>
      <c r="D1646" s="862" t="s">
        <v>10183</v>
      </c>
      <c r="E1646" s="862">
        <v>32.76</v>
      </c>
      <c r="F1646" s="862">
        <v>5441021</v>
      </c>
      <c r="G1646" s="862" t="s">
        <v>10184</v>
      </c>
      <c r="H1646" s="1022" t="s">
        <v>2870</v>
      </c>
      <c r="I1646" s="274" t="s">
        <v>10185</v>
      </c>
      <c r="J1646" s="274" t="s">
        <v>10186</v>
      </c>
      <c r="K1646" s="862" t="s">
        <v>824</v>
      </c>
      <c r="L1646" s="862" t="s">
        <v>3273</v>
      </c>
    </row>
    <row r="1647" spans="1:12">
      <c r="A1647" s="1008">
        <v>1644</v>
      </c>
      <c r="B1647" s="1008" t="s">
        <v>10187</v>
      </c>
      <c r="C1647" s="1008" t="s">
        <v>12080</v>
      </c>
      <c r="D1647" s="305" t="s">
        <v>10131</v>
      </c>
      <c r="E1647" s="305">
        <v>37.03</v>
      </c>
      <c r="F1647" s="305">
        <v>5446317</v>
      </c>
      <c r="G1647" s="305" t="s">
        <v>10188</v>
      </c>
      <c r="H1647" s="1020" t="s">
        <v>2870</v>
      </c>
      <c r="I1647" s="1008" t="s">
        <v>10189</v>
      </c>
      <c r="J1647" s="1008" t="s">
        <v>10190</v>
      </c>
      <c r="K1647" s="305" t="s">
        <v>824</v>
      </c>
      <c r="L1647" s="305" t="s">
        <v>6172</v>
      </c>
    </row>
    <row r="1648" spans="1:12" ht="45">
      <c r="A1648" s="274">
        <v>1645</v>
      </c>
      <c r="B1648" s="274" t="s">
        <v>10191</v>
      </c>
      <c r="C1648" s="274" t="s">
        <v>12080</v>
      </c>
      <c r="D1648" s="862" t="s">
        <v>10192</v>
      </c>
      <c r="E1648" s="862">
        <v>607.94000000000005</v>
      </c>
      <c r="F1648" s="862">
        <v>5511712</v>
      </c>
      <c r="G1648" s="862" t="s">
        <v>10193</v>
      </c>
      <c r="H1648" s="1022" t="s">
        <v>5966</v>
      </c>
      <c r="I1648" s="274" t="s">
        <v>10194</v>
      </c>
      <c r="J1648" s="274" t="s">
        <v>10195</v>
      </c>
      <c r="K1648" s="862" t="s">
        <v>2022</v>
      </c>
      <c r="L1648" s="862" t="s">
        <v>5122</v>
      </c>
    </row>
    <row r="1649" spans="1:12" ht="24">
      <c r="A1649" s="1008">
        <v>1646</v>
      </c>
      <c r="B1649" s="1008" t="s">
        <v>10196</v>
      </c>
      <c r="C1649" s="1008" t="s">
        <v>12080</v>
      </c>
      <c r="D1649" s="305" t="s">
        <v>10197</v>
      </c>
      <c r="E1649" s="1019">
        <v>4749.3900000000003</v>
      </c>
      <c r="F1649" s="305">
        <v>2070022</v>
      </c>
      <c r="G1649" s="305" t="s">
        <v>10127</v>
      </c>
      <c r="H1649" s="1020" t="s">
        <v>2870</v>
      </c>
      <c r="I1649" s="1008" t="s">
        <v>10198</v>
      </c>
      <c r="J1649" s="1008" t="s">
        <v>10199</v>
      </c>
      <c r="K1649" s="305" t="s">
        <v>1213</v>
      </c>
      <c r="L1649" s="305" t="s">
        <v>10200</v>
      </c>
    </row>
    <row r="1650" spans="1:12">
      <c r="A1650" s="274">
        <v>1647</v>
      </c>
      <c r="B1650" s="274" t="s">
        <v>10201</v>
      </c>
      <c r="C1650" s="274" t="s">
        <v>12080</v>
      </c>
      <c r="D1650" s="862" t="s">
        <v>10202</v>
      </c>
      <c r="E1650" s="862">
        <v>316.67</v>
      </c>
      <c r="F1650" s="862">
        <v>2763788</v>
      </c>
      <c r="G1650" s="862" t="s">
        <v>6704</v>
      </c>
      <c r="H1650" s="1022" t="s">
        <v>2870</v>
      </c>
      <c r="I1650" s="274" t="s">
        <v>10203</v>
      </c>
      <c r="J1650" s="274" t="s">
        <v>10204</v>
      </c>
      <c r="K1650" s="862" t="s">
        <v>1184</v>
      </c>
      <c r="L1650" s="862" t="s">
        <v>12096</v>
      </c>
    </row>
    <row r="1651" spans="1:12" ht="45">
      <c r="A1651" s="1008">
        <v>1648</v>
      </c>
      <c r="B1651" s="1008" t="s">
        <v>10205</v>
      </c>
      <c r="C1651" s="1008" t="s">
        <v>12080</v>
      </c>
      <c r="D1651" s="305" t="s">
        <v>10206</v>
      </c>
      <c r="E1651" s="305">
        <v>146.22</v>
      </c>
      <c r="F1651" s="305">
        <v>5112486</v>
      </c>
      <c r="G1651" s="305" t="s">
        <v>10207</v>
      </c>
      <c r="H1651" s="1020" t="s">
        <v>5966</v>
      </c>
      <c r="I1651" s="1008" t="s">
        <v>10208</v>
      </c>
      <c r="J1651" s="1008" t="s">
        <v>10209</v>
      </c>
      <c r="K1651" s="305" t="s">
        <v>1759</v>
      </c>
      <c r="L1651" s="305" t="s">
        <v>3445</v>
      </c>
    </row>
    <row r="1652" spans="1:12">
      <c r="A1652" s="274">
        <v>1649</v>
      </c>
      <c r="B1652" s="274" t="s">
        <v>10210</v>
      </c>
      <c r="C1652" s="274" t="s">
        <v>12080</v>
      </c>
      <c r="D1652" s="862" t="s">
        <v>10211</v>
      </c>
      <c r="E1652" s="862">
        <v>402.54</v>
      </c>
      <c r="F1652" s="862">
        <v>2090511</v>
      </c>
      <c r="G1652" s="862" t="s">
        <v>10212</v>
      </c>
      <c r="H1652" s="1022" t="s">
        <v>2870</v>
      </c>
      <c r="I1652" s="274" t="s">
        <v>10213</v>
      </c>
      <c r="J1652" s="274" t="s">
        <v>10214</v>
      </c>
      <c r="K1652" s="862" t="s">
        <v>1809</v>
      </c>
      <c r="L1652" s="862" t="s">
        <v>3692</v>
      </c>
    </row>
    <row r="1653" spans="1:12" ht="24">
      <c r="A1653" s="1008">
        <v>1650</v>
      </c>
      <c r="B1653" s="1008" t="s">
        <v>10215</v>
      </c>
      <c r="C1653" s="1008" t="s">
        <v>12080</v>
      </c>
      <c r="D1653" s="305" t="s">
        <v>5944</v>
      </c>
      <c r="E1653" s="305">
        <v>85.21</v>
      </c>
      <c r="F1653" s="305">
        <v>2034859</v>
      </c>
      <c r="G1653" s="305" t="s">
        <v>5945</v>
      </c>
      <c r="H1653" s="305" t="s">
        <v>5887</v>
      </c>
      <c r="I1653" s="1008" t="s">
        <v>10217</v>
      </c>
      <c r="J1653" s="1008" t="s">
        <v>10218</v>
      </c>
      <c r="K1653" s="305" t="s">
        <v>1260</v>
      </c>
      <c r="L1653" s="305" t="s">
        <v>3507</v>
      </c>
    </row>
    <row r="1654" spans="1:12">
      <c r="A1654" s="274">
        <v>1651</v>
      </c>
      <c r="B1654" s="274" t="s">
        <v>10219</v>
      </c>
      <c r="C1654" s="274" t="s">
        <v>12080</v>
      </c>
      <c r="D1654" s="862" t="s">
        <v>10220</v>
      </c>
      <c r="E1654" s="862">
        <v>24.93</v>
      </c>
      <c r="F1654" s="862">
        <v>2732521</v>
      </c>
      <c r="G1654" s="862" t="s">
        <v>10221</v>
      </c>
      <c r="H1654" s="1022" t="s">
        <v>2870</v>
      </c>
      <c r="I1654" s="274" t="s">
        <v>10222</v>
      </c>
      <c r="J1654" s="274" t="s">
        <v>10223</v>
      </c>
      <c r="K1654" s="862" t="s">
        <v>1202</v>
      </c>
      <c r="L1654" s="862" t="s">
        <v>12099</v>
      </c>
    </row>
    <row r="1655" spans="1:12">
      <c r="A1655" s="1008">
        <v>1652</v>
      </c>
      <c r="B1655" s="1008" t="s">
        <v>10224</v>
      </c>
      <c r="C1655" s="1008" t="s">
        <v>12080</v>
      </c>
      <c r="D1655" s="305" t="s">
        <v>10225</v>
      </c>
      <c r="E1655" s="305">
        <v>341.48</v>
      </c>
      <c r="F1655" s="305">
        <v>5110297</v>
      </c>
      <c r="G1655" s="305" t="s">
        <v>10226</v>
      </c>
      <c r="H1655" s="1020" t="s">
        <v>2870</v>
      </c>
      <c r="I1655" s="1008" t="s">
        <v>10227</v>
      </c>
      <c r="J1655" s="1008" t="s">
        <v>10228</v>
      </c>
      <c r="K1655" s="305" t="s">
        <v>2022</v>
      </c>
      <c r="L1655" s="305" t="s">
        <v>3059</v>
      </c>
    </row>
    <row r="1656" spans="1:12" ht="24">
      <c r="A1656" s="274">
        <v>1653</v>
      </c>
      <c r="B1656" s="274" t="s">
        <v>10236</v>
      </c>
      <c r="C1656" s="274" t="s">
        <v>12080</v>
      </c>
      <c r="D1656" s="862" t="s">
        <v>9837</v>
      </c>
      <c r="E1656" s="862">
        <v>424.73</v>
      </c>
      <c r="F1656" s="862">
        <v>6043593</v>
      </c>
      <c r="G1656" s="862" t="s">
        <v>10237</v>
      </c>
      <c r="H1656" s="1022" t="s">
        <v>2870</v>
      </c>
      <c r="I1656" s="274" t="s">
        <v>10232</v>
      </c>
      <c r="J1656" s="274" t="s">
        <v>10233</v>
      </c>
      <c r="K1656" s="862" t="s">
        <v>2022</v>
      </c>
      <c r="L1656" s="862" t="s">
        <v>2969</v>
      </c>
    </row>
    <row r="1657" spans="1:12" ht="24">
      <c r="A1657" s="1008">
        <v>1654</v>
      </c>
      <c r="B1657" s="1008" t="s">
        <v>10234</v>
      </c>
      <c r="C1657" s="1008" t="s">
        <v>12080</v>
      </c>
      <c r="D1657" s="305" t="s">
        <v>9837</v>
      </c>
      <c r="E1657" s="305">
        <v>641.28</v>
      </c>
      <c r="F1657" s="305">
        <v>6043429</v>
      </c>
      <c r="G1657" s="305" t="s">
        <v>10235</v>
      </c>
      <c r="H1657" s="1020" t="s">
        <v>2870</v>
      </c>
      <c r="I1657" s="1008" t="s">
        <v>10232</v>
      </c>
      <c r="J1657" s="1008" t="s">
        <v>10233</v>
      </c>
      <c r="K1657" s="305" t="s">
        <v>2022</v>
      </c>
      <c r="L1657" s="305" t="s">
        <v>2969</v>
      </c>
    </row>
    <row r="1658" spans="1:12" ht="24">
      <c r="A1658" s="274">
        <v>1655</v>
      </c>
      <c r="B1658" s="274" t="s">
        <v>10229</v>
      </c>
      <c r="C1658" s="274" t="s">
        <v>12080</v>
      </c>
      <c r="D1658" s="862" t="s">
        <v>9837</v>
      </c>
      <c r="E1658" s="862">
        <v>25.34</v>
      </c>
      <c r="F1658" s="862">
        <v>6016138</v>
      </c>
      <c r="G1658" s="862" t="s">
        <v>10231</v>
      </c>
      <c r="H1658" s="1022" t="s">
        <v>2870</v>
      </c>
      <c r="I1658" s="274" t="s">
        <v>10232</v>
      </c>
      <c r="J1658" s="274" t="s">
        <v>10233</v>
      </c>
      <c r="K1658" s="862" t="s">
        <v>2022</v>
      </c>
      <c r="L1658" s="862" t="s">
        <v>2969</v>
      </c>
    </row>
    <row r="1659" spans="1:12" ht="24">
      <c r="A1659" s="1008">
        <v>1656</v>
      </c>
      <c r="B1659" s="1008" t="s">
        <v>10238</v>
      </c>
      <c r="C1659" s="1008" t="s">
        <v>12080</v>
      </c>
      <c r="D1659" s="305" t="s">
        <v>10239</v>
      </c>
      <c r="E1659" s="305">
        <v>611.19000000000005</v>
      </c>
      <c r="F1659" s="305">
        <v>5220203</v>
      </c>
      <c r="G1659" s="305" t="s">
        <v>10240</v>
      </c>
      <c r="H1659" s="1020" t="s">
        <v>2870</v>
      </c>
      <c r="I1659" s="1008" t="s">
        <v>10241</v>
      </c>
      <c r="J1659" s="1008" t="s">
        <v>10242</v>
      </c>
      <c r="K1659" s="305" t="s">
        <v>1202</v>
      </c>
      <c r="L1659" s="305" t="s">
        <v>3402</v>
      </c>
    </row>
    <row r="1660" spans="1:12" ht="24">
      <c r="A1660" s="274">
        <v>1657</v>
      </c>
      <c r="B1660" s="274" t="s">
        <v>10243</v>
      </c>
      <c r="C1660" s="274" t="s">
        <v>12080</v>
      </c>
      <c r="D1660" s="862" t="s">
        <v>10244</v>
      </c>
      <c r="E1660" s="862">
        <v>525.54999999999995</v>
      </c>
      <c r="F1660" s="862">
        <v>5220203</v>
      </c>
      <c r="G1660" s="862" t="s">
        <v>10240</v>
      </c>
      <c r="H1660" s="1022" t="s">
        <v>2870</v>
      </c>
      <c r="I1660" s="274" t="s">
        <v>10241</v>
      </c>
      <c r="J1660" s="274" t="s">
        <v>10242</v>
      </c>
      <c r="K1660" s="862" t="s">
        <v>7341</v>
      </c>
      <c r="L1660" s="862" t="s">
        <v>10245</v>
      </c>
    </row>
    <row r="1661" spans="1:12">
      <c r="A1661" s="1008">
        <v>1658</v>
      </c>
      <c r="B1661" s="1008" t="s">
        <v>10251</v>
      </c>
      <c r="C1661" s="1008" t="s">
        <v>12080</v>
      </c>
      <c r="D1661" s="305" t="s">
        <v>10247</v>
      </c>
      <c r="E1661" s="305">
        <v>130.07</v>
      </c>
      <c r="F1661" s="305">
        <v>5105439</v>
      </c>
      <c r="G1661" s="305" t="s">
        <v>10252</v>
      </c>
      <c r="H1661" s="1020" t="s">
        <v>2870</v>
      </c>
      <c r="I1661" s="1008" t="s">
        <v>10249</v>
      </c>
      <c r="J1661" s="1008" t="s">
        <v>10250</v>
      </c>
      <c r="K1661" s="305" t="s">
        <v>1202</v>
      </c>
      <c r="L1661" s="305" t="s">
        <v>12099</v>
      </c>
    </row>
    <row r="1662" spans="1:12">
      <c r="A1662" s="274">
        <v>1659</v>
      </c>
      <c r="B1662" s="274" t="s">
        <v>10253</v>
      </c>
      <c r="C1662" s="274" t="s">
        <v>12080</v>
      </c>
      <c r="D1662" s="862" t="s">
        <v>10254</v>
      </c>
      <c r="E1662" s="1021">
        <v>1623.8</v>
      </c>
      <c r="F1662" s="862">
        <v>2679868</v>
      </c>
      <c r="G1662" s="862" t="s">
        <v>10255</v>
      </c>
      <c r="H1662" s="1022" t="s">
        <v>2870</v>
      </c>
      <c r="I1662" s="274" t="s">
        <v>10249</v>
      </c>
      <c r="J1662" s="274" t="s">
        <v>10250</v>
      </c>
      <c r="K1662" s="862" t="s">
        <v>1809</v>
      </c>
      <c r="L1662" s="862" t="s">
        <v>5713</v>
      </c>
    </row>
    <row r="1663" spans="1:12">
      <c r="A1663" s="1008">
        <v>1660</v>
      </c>
      <c r="B1663" s="1008" t="s">
        <v>10246</v>
      </c>
      <c r="C1663" s="1008" t="s">
        <v>12080</v>
      </c>
      <c r="D1663" s="305" t="s">
        <v>10247</v>
      </c>
      <c r="E1663" s="305">
        <v>124.29</v>
      </c>
      <c r="F1663" s="305">
        <v>5650275</v>
      </c>
      <c r="G1663" s="305" t="s">
        <v>10248</v>
      </c>
      <c r="H1663" s="1020" t="s">
        <v>2870</v>
      </c>
      <c r="I1663" s="1008" t="s">
        <v>10249</v>
      </c>
      <c r="J1663" s="1008" t="s">
        <v>10250</v>
      </c>
      <c r="K1663" s="305" t="s">
        <v>1202</v>
      </c>
      <c r="L1663" s="305" t="s">
        <v>12099</v>
      </c>
    </row>
    <row r="1664" spans="1:12" ht="24">
      <c r="A1664" s="274">
        <v>1661</v>
      </c>
      <c r="B1664" s="274" t="s">
        <v>10256</v>
      </c>
      <c r="C1664" s="274" t="s">
        <v>12080</v>
      </c>
      <c r="D1664" s="862" t="s">
        <v>4028</v>
      </c>
      <c r="E1664" s="862">
        <v>171.73</v>
      </c>
      <c r="F1664" s="862">
        <v>5220203</v>
      </c>
      <c r="G1664" s="862" t="s">
        <v>10240</v>
      </c>
      <c r="H1664" s="1022" t="s">
        <v>2870</v>
      </c>
      <c r="I1664" s="274" t="s">
        <v>10258</v>
      </c>
      <c r="J1664" s="274" t="s">
        <v>10259</v>
      </c>
      <c r="K1664" s="862" t="s">
        <v>1202</v>
      </c>
      <c r="L1664" s="862" t="s">
        <v>3402</v>
      </c>
    </row>
    <row r="1665" spans="1:12">
      <c r="A1665" s="1008">
        <v>1662</v>
      </c>
      <c r="B1665" s="1008" t="s">
        <v>10265</v>
      </c>
      <c r="C1665" s="1008" t="s">
        <v>12080</v>
      </c>
      <c r="D1665" s="305" t="s">
        <v>10266</v>
      </c>
      <c r="E1665" s="305">
        <v>134.34</v>
      </c>
      <c r="F1665" s="305">
        <v>2848376</v>
      </c>
      <c r="G1665" s="305" t="s">
        <v>8597</v>
      </c>
      <c r="H1665" s="1020" t="s">
        <v>2870</v>
      </c>
      <c r="I1665" s="1008" t="s">
        <v>10263</v>
      </c>
      <c r="J1665" s="1008" t="s">
        <v>10264</v>
      </c>
      <c r="K1665" s="305" t="s">
        <v>1213</v>
      </c>
      <c r="L1665" s="305" t="s">
        <v>3259</v>
      </c>
    </row>
    <row r="1666" spans="1:12" ht="45">
      <c r="A1666" s="274">
        <v>1663</v>
      </c>
      <c r="B1666" s="274" t="s">
        <v>10260</v>
      </c>
      <c r="C1666" s="274" t="s">
        <v>12080</v>
      </c>
      <c r="D1666" s="862" t="s">
        <v>10261</v>
      </c>
      <c r="E1666" s="1021">
        <v>1085.2</v>
      </c>
      <c r="F1666" s="862">
        <v>5671833</v>
      </c>
      <c r="G1666" s="862" t="s">
        <v>10262</v>
      </c>
      <c r="H1666" s="1022" t="s">
        <v>5966</v>
      </c>
      <c r="I1666" s="274" t="s">
        <v>10263</v>
      </c>
      <c r="J1666" s="274" t="s">
        <v>10264</v>
      </c>
      <c r="K1666" s="862" t="s">
        <v>1759</v>
      </c>
      <c r="L1666" s="862" t="s">
        <v>3684</v>
      </c>
    </row>
    <row r="1667" spans="1:12">
      <c r="A1667" s="1008">
        <v>1664</v>
      </c>
      <c r="B1667" s="1008" t="s">
        <v>10267</v>
      </c>
      <c r="C1667" s="1008" t="s">
        <v>12080</v>
      </c>
      <c r="D1667" s="305" t="s">
        <v>3137</v>
      </c>
      <c r="E1667" s="1019">
        <v>4720.16</v>
      </c>
      <c r="F1667" s="305">
        <v>5530725</v>
      </c>
      <c r="G1667" s="305" t="s">
        <v>10268</v>
      </c>
      <c r="H1667" s="1020" t="s">
        <v>2870</v>
      </c>
      <c r="I1667" s="1008" t="s">
        <v>10269</v>
      </c>
      <c r="J1667" s="1008" t="s">
        <v>10270</v>
      </c>
      <c r="K1667" s="305" t="s">
        <v>1213</v>
      </c>
      <c r="L1667" s="305" t="s">
        <v>3139</v>
      </c>
    </row>
    <row r="1668" spans="1:12" ht="24">
      <c r="A1668" s="274">
        <v>1665</v>
      </c>
      <c r="B1668" s="274" t="s">
        <v>10271</v>
      </c>
      <c r="C1668" s="274" t="s">
        <v>12080</v>
      </c>
      <c r="D1668" s="862" t="s">
        <v>10272</v>
      </c>
      <c r="E1668" s="862">
        <v>158.16</v>
      </c>
      <c r="F1668" s="862">
        <v>2872943</v>
      </c>
      <c r="G1668" s="862" t="s">
        <v>7066</v>
      </c>
      <c r="H1668" s="1022" t="s">
        <v>2870</v>
      </c>
      <c r="I1668" s="274" t="s">
        <v>10269</v>
      </c>
      <c r="J1668" s="274" t="s">
        <v>10270</v>
      </c>
      <c r="K1668" s="862" t="s">
        <v>2022</v>
      </c>
      <c r="L1668" s="862" t="s">
        <v>2903</v>
      </c>
    </row>
    <row r="1669" spans="1:12" ht="45">
      <c r="A1669" s="1008">
        <v>1666</v>
      </c>
      <c r="B1669" s="1008" t="s">
        <v>10273</v>
      </c>
      <c r="C1669" s="1008" t="s">
        <v>12080</v>
      </c>
      <c r="D1669" s="305" t="s">
        <v>9667</v>
      </c>
      <c r="E1669" s="305">
        <v>300.95999999999998</v>
      </c>
      <c r="F1669" s="305">
        <v>2618176</v>
      </c>
      <c r="G1669" s="305" t="s">
        <v>9668</v>
      </c>
      <c r="H1669" s="1020" t="s">
        <v>5966</v>
      </c>
      <c r="I1669" s="1008" t="s">
        <v>10274</v>
      </c>
      <c r="J1669" s="1008" t="s">
        <v>10275</v>
      </c>
      <c r="K1669" s="305" t="s">
        <v>1265</v>
      </c>
      <c r="L1669" s="305" t="s">
        <v>3080</v>
      </c>
    </row>
    <row r="1670" spans="1:12" ht="24">
      <c r="A1670" s="274">
        <v>1667</v>
      </c>
      <c r="B1670" s="274" t="s">
        <v>10276</v>
      </c>
      <c r="C1670" s="274" t="s">
        <v>12080</v>
      </c>
      <c r="D1670" s="862" t="s">
        <v>10277</v>
      </c>
      <c r="E1670" s="862">
        <v>132.81</v>
      </c>
      <c r="F1670" s="862">
        <v>6225241</v>
      </c>
      <c r="G1670" s="862" t="s">
        <v>10278</v>
      </c>
      <c r="H1670" s="1022" t="s">
        <v>2870</v>
      </c>
      <c r="I1670" s="274" t="s">
        <v>10279</v>
      </c>
      <c r="J1670" s="274" t="s">
        <v>10280</v>
      </c>
      <c r="K1670" s="862" t="s">
        <v>1202</v>
      </c>
      <c r="L1670" s="862" t="s">
        <v>3402</v>
      </c>
    </row>
    <row r="1671" spans="1:12">
      <c r="A1671" s="1008">
        <v>1668</v>
      </c>
      <c r="B1671" s="1008" t="s">
        <v>10281</v>
      </c>
      <c r="C1671" s="1008" t="s">
        <v>12080</v>
      </c>
      <c r="D1671" s="305" t="s">
        <v>10282</v>
      </c>
      <c r="E1671" s="305">
        <v>25.21</v>
      </c>
      <c r="F1671" s="305">
        <v>5663989</v>
      </c>
      <c r="G1671" s="305" t="s">
        <v>10283</v>
      </c>
      <c r="H1671" s="1020" t="s">
        <v>2870</v>
      </c>
      <c r="I1671" s="1008" t="s">
        <v>10284</v>
      </c>
      <c r="J1671" s="1008" t="s">
        <v>10285</v>
      </c>
      <c r="K1671" s="305" t="s">
        <v>2022</v>
      </c>
      <c r="L1671" s="305" t="s">
        <v>3235</v>
      </c>
    </row>
    <row r="1672" spans="1:12">
      <c r="A1672" s="274">
        <v>1669</v>
      </c>
      <c r="B1672" s="274" t="s">
        <v>10286</v>
      </c>
      <c r="C1672" s="274" t="s">
        <v>12080</v>
      </c>
      <c r="D1672" s="862" t="s">
        <v>10287</v>
      </c>
      <c r="E1672" s="862">
        <v>119.44</v>
      </c>
      <c r="F1672" s="862">
        <v>5553199</v>
      </c>
      <c r="G1672" s="862" t="s">
        <v>10288</v>
      </c>
      <c r="H1672" s="1022" t="s">
        <v>2870</v>
      </c>
      <c r="I1672" s="274" t="s">
        <v>10289</v>
      </c>
      <c r="J1672" s="274" t="s">
        <v>10290</v>
      </c>
      <c r="K1672" s="862" t="s">
        <v>824</v>
      </c>
      <c r="L1672" s="862" t="s">
        <v>6172</v>
      </c>
    </row>
    <row r="1673" spans="1:12">
      <c r="A1673" s="1008">
        <v>1670</v>
      </c>
      <c r="B1673" s="1008" t="s">
        <v>10291</v>
      </c>
      <c r="C1673" s="1008" t="s">
        <v>12080</v>
      </c>
      <c r="D1673" s="305" t="s">
        <v>10292</v>
      </c>
      <c r="E1673" s="305">
        <v>350.13</v>
      </c>
      <c r="F1673" s="305">
        <v>5199077</v>
      </c>
      <c r="G1673" s="305" t="s">
        <v>10293</v>
      </c>
      <c r="H1673" s="1020" t="s">
        <v>2870</v>
      </c>
      <c r="I1673" s="1008" t="s">
        <v>10294</v>
      </c>
      <c r="J1673" s="1008" t="s">
        <v>10295</v>
      </c>
      <c r="K1673" s="305" t="s">
        <v>1759</v>
      </c>
      <c r="L1673" s="305" t="s">
        <v>2908</v>
      </c>
    </row>
    <row r="1674" spans="1:12" ht="45">
      <c r="A1674" s="274">
        <v>1671</v>
      </c>
      <c r="B1674" s="274" t="s">
        <v>10296</v>
      </c>
      <c r="C1674" s="274" t="s">
        <v>12080</v>
      </c>
      <c r="D1674" s="862" t="s">
        <v>7969</v>
      </c>
      <c r="E1674" s="1021">
        <v>5562.73</v>
      </c>
      <c r="F1674" s="862">
        <v>5287227</v>
      </c>
      <c r="G1674" s="862" t="s">
        <v>10298</v>
      </c>
      <c r="H1674" s="1022" t="s">
        <v>5966</v>
      </c>
      <c r="I1674" s="274" t="s">
        <v>10299</v>
      </c>
      <c r="J1674" s="274" t="s">
        <v>10300</v>
      </c>
      <c r="K1674" s="862" t="s">
        <v>1202</v>
      </c>
      <c r="L1674" s="862" t="s">
        <v>3319</v>
      </c>
    </row>
    <row r="1675" spans="1:12">
      <c r="A1675" s="1008">
        <v>1672</v>
      </c>
      <c r="B1675" s="1008" t="s">
        <v>10301</v>
      </c>
      <c r="C1675" s="1008" t="s">
        <v>12080</v>
      </c>
      <c r="D1675" s="305" t="s">
        <v>10302</v>
      </c>
      <c r="E1675" s="305">
        <v>133.12</v>
      </c>
      <c r="F1675" s="305">
        <v>5523974</v>
      </c>
      <c r="G1675" s="305" t="s">
        <v>10303</v>
      </c>
      <c r="H1675" s="1020" t="s">
        <v>2870</v>
      </c>
      <c r="I1675" s="1008" t="s">
        <v>10304</v>
      </c>
      <c r="J1675" s="1008" t="s">
        <v>10305</v>
      </c>
      <c r="K1675" s="305" t="s">
        <v>1184</v>
      </c>
      <c r="L1675" s="305" t="s">
        <v>12096</v>
      </c>
    </row>
    <row r="1676" spans="1:12">
      <c r="A1676" s="274">
        <v>1673</v>
      </c>
      <c r="B1676" s="274" t="s">
        <v>10306</v>
      </c>
      <c r="C1676" s="274" t="s">
        <v>12080</v>
      </c>
      <c r="D1676" s="862" t="s">
        <v>3281</v>
      </c>
      <c r="E1676" s="862">
        <v>214.28</v>
      </c>
      <c r="F1676" s="862">
        <v>2662507</v>
      </c>
      <c r="G1676" s="862" t="s">
        <v>10307</v>
      </c>
      <c r="H1676" s="1022" t="s">
        <v>2870</v>
      </c>
      <c r="I1676" s="274" t="s">
        <v>10308</v>
      </c>
      <c r="J1676" s="274" t="s">
        <v>10309</v>
      </c>
      <c r="K1676" s="862" t="s">
        <v>824</v>
      </c>
      <c r="L1676" s="862" t="s">
        <v>6172</v>
      </c>
    </row>
    <row r="1677" spans="1:12" ht="24">
      <c r="A1677" s="1008">
        <v>1674</v>
      </c>
      <c r="B1677" s="1008" t="s">
        <v>10310</v>
      </c>
      <c r="C1677" s="1008" t="s">
        <v>12080</v>
      </c>
      <c r="D1677" s="305" t="s">
        <v>10311</v>
      </c>
      <c r="E1677" s="1019">
        <v>4048.94</v>
      </c>
      <c r="F1677" s="305">
        <v>2095025</v>
      </c>
      <c r="G1677" s="305" t="s">
        <v>6022</v>
      </c>
      <c r="H1677" s="1020" t="s">
        <v>2870</v>
      </c>
      <c r="I1677" s="1008" t="s">
        <v>10312</v>
      </c>
      <c r="J1677" s="1008" t="s">
        <v>10313</v>
      </c>
      <c r="K1677" s="305" t="s">
        <v>1207</v>
      </c>
      <c r="L1677" s="305" t="s">
        <v>4532</v>
      </c>
    </row>
    <row r="1678" spans="1:12" ht="45">
      <c r="A1678" s="274">
        <v>1675</v>
      </c>
      <c r="B1678" s="274" t="s">
        <v>10314</v>
      </c>
      <c r="C1678" s="274" t="s">
        <v>12080</v>
      </c>
      <c r="D1678" s="862" t="s">
        <v>10315</v>
      </c>
      <c r="E1678" s="1021">
        <v>8340.01</v>
      </c>
      <c r="F1678" s="862">
        <v>2887134</v>
      </c>
      <c r="G1678" s="862" t="s">
        <v>9020</v>
      </c>
      <c r="H1678" s="1022" t="s">
        <v>5966</v>
      </c>
      <c r="I1678" s="274" t="s">
        <v>10316</v>
      </c>
      <c r="J1678" s="274" t="s">
        <v>10317</v>
      </c>
      <c r="K1678" s="862" t="s">
        <v>1759</v>
      </c>
      <c r="L1678" s="862" t="s">
        <v>3028</v>
      </c>
    </row>
    <row r="1679" spans="1:12" ht="24">
      <c r="A1679" s="1008">
        <v>1676</v>
      </c>
      <c r="B1679" s="1008" t="s">
        <v>3889</v>
      </c>
      <c r="C1679" s="1008" t="s">
        <v>2867</v>
      </c>
      <c r="D1679" s="305" t="s">
        <v>3890</v>
      </c>
      <c r="E1679" s="1019">
        <v>14905.81</v>
      </c>
      <c r="F1679" s="305">
        <v>5438217</v>
      </c>
      <c r="G1679" s="305" t="s">
        <v>3891</v>
      </c>
      <c r="H1679" s="1020" t="s">
        <v>2870</v>
      </c>
      <c r="I1679" s="1008" t="s">
        <v>10316</v>
      </c>
      <c r="J1679" s="1008" t="s">
        <v>13165</v>
      </c>
      <c r="K1679" s="305" t="s">
        <v>1207</v>
      </c>
      <c r="L1679" s="305" t="s">
        <v>3688</v>
      </c>
    </row>
    <row r="1680" spans="1:12">
      <c r="A1680" s="274">
        <v>1677</v>
      </c>
      <c r="B1680" s="274" t="s">
        <v>10318</v>
      </c>
      <c r="C1680" s="274" t="s">
        <v>12080</v>
      </c>
      <c r="D1680" s="862" t="s">
        <v>3148</v>
      </c>
      <c r="E1680" s="862">
        <v>323.83</v>
      </c>
      <c r="F1680" s="862">
        <v>5070651</v>
      </c>
      <c r="G1680" s="862" t="s">
        <v>10320</v>
      </c>
      <c r="H1680" s="1022" t="s">
        <v>2870</v>
      </c>
      <c r="I1680" s="274" t="s">
        <v>10321</v>
      </c>
      <c r="J1680" s="274" t="s">
        <v>10322</v>
      </c>
      <c r="K1680" s="862" t="s">
        <v>1234</v>
      </c>
      <c r="L1680" s="862" t="s">
        <v>3178</v>
      </c>
    </row>
    <row r="1681" spans="1:12">
      <c r="A1681" s="1008">
        <v>1678</v>
      </c>
      <c r="B1681" s="1008" t="s">
        <v>10323</v>
      </c>
      <c r="C1681" s="1008" t="s">
        <v>12080</v>
      </c>
      <c r="D1681" s="305" t="s">
        <v>10181</v>
      </c>
      <c r="E1681" s="305">
        <v>89.22</v>
      </c>
      <c r="F1681" s="305">
        <v>2747707</v>
      </c>
      <c r="G1681" s="305" t="s">
        <v>4638</v>
      </c>
      <c r="H1681" s="1020" t="s">
        <v>2870</v>
      </c>
      <c r="I1681" s="1008" t="s">
        <v>10321</v>
      </c>
      <c r="J1681" s="1008" t="s">
        <v>10322</v>
      </c>
      <c r="K1681" s="305" t="s">
        <v>824</v>
      </c>
      <c r="L1681" s="305" t="s">
        <v>6172</v>
      </c>
    </row>
    <row r="1682" spans="1:12">
      <c r="A1682" s="274">
        <v>1679</v>
      </c>
      <c r="B1682" s="274" t="s">
        <v>10324</v>
      </c>
      <c r="C1682" s="274" t="s">
        <v>12080</v>
      </c>
      <c r="D1682" s="862" t="s">
        <v>10325</v>
      </c>
      <c r="E1682" s="862">
        <v>55.49</v>
      </c>
      <c r="F1682" s="862">
        <v>5279771</v>
      </c>
      <c r="G1682" s="862" t="s">
        <v>10326</v>
      </c>
      <c r="H1682" s="1022" t="s">
        <v>2870</v>
      </c>
      <c r="I1682" s="274" t="s">
        <v>10327</v>
      </c>
      <c r="J1682" s="274" t="s">
        <v>10328</v>
      </c>
      <c r="K1682" s="862" t="s">
        <v>824</v>
      </c>
      <c r="L1682" s="862" t="s">
        <v>6172</v>
      </c>
    </row>
    <row r="1683" spans="1:12">
      <c r="A1683" s="1008">
        <v>1680</v>
      </c>
      <c r="B1683" s="1008" t="s">
        <v>10329</v>
      </c>
      <c r="C1683" s="1008" t="s">
        <v>12080</v>
      </c>
      <c r="D1683" s="305" t="s">
        <v>4914</v>
      </c>
      <c r="E1683" s="305">
        <v>124.2</v>
      </c>
      <c r="F1683" s="305">
        <v>5648629</v>
      </c>
      <c r="G1683" s="305" t="s">
        <v>10330</v>
      </c>
      <c r="H1683" s="1020" t="s">
        <v>2870</v>
      </c>
      <c r="I1683" s="1008" t="s">
        <v>10331</v>
      </c>
      <c r="J1683" s="1008" t="s">
        <v>10332</v>
      </c>
      <c r="K1683" s="305" t="s">
        <v>1213</v>
      </c>
      <c r="L1683" s="305" t="s">
        <v>10165</v>
      </c>
    </row>
    <row r="1684" spans="1:12">
      <c r="A1684" s="274">
        <v>1681</v>
      </c>
      <c r="B1684" s="274" t="s">
        <v>10333</v>
      </c>
      <c r="C1684" s="274" t="s">
        <v>12080</v>
      </c>
      <c r="D1684" s="862" t="s">
        <v>8162</v>
      </c>
      <c r="E1684" s="862">
        <v>231.77</v>
      </c>
      <c r="F1684" s="862">
        <v>5068053</v>
      </c>
      <c r="G1684" s="862" t="s">
        <v>3213</v>
      </c>
      <c r="H1684" s="1022" t="s">
        <v>2870</v>
      </c>
      <c r="I1684" s="274" t="s">
        <v>10334</v>
      </c>
      <c r="J1684" s="274" t="s">
        <v>10335</v>
      </c>
      <c r="K1684" s="862" t="s">
        <v>1265</v>
      </c>
      <c r="L1684" s="862" t="s">
        <v>2070</v>
      </c>
    </row>
    <row r="1685" spans="1:12" ht="45">
      <c r="A1685" s="1008">
        <v>1682</v>
      </c>
      <c r="B1685" s="1008" t="s">
        <v>10336</v>
      </c>
      <c r="C1685" s="1008" t="s">
        <v>12080</v>
      </c>
      <c r="D1685" s="305" t="s">
        <v>10337</v>
      </c>
      <c r="E1685" s="1019">
        <v>2497.04</v>
      </c>
      <c r="F1685" s="305">
        <v>5508606</v>
      </c>
      <c r="G1685" s="305" t="s">
        <v>10338</v>
      </c>
      <c r="H1685" s="1020" t="s">
        <v>5966</v>
      </c>
      <c r="I1685" s="1008" t="s">
        <v>10339</v>
      </c>
      <c r="J1685" s="1008" t="s">
        <v>10340</v>
      </c>
      <c r="K1685" s="305" t="s">
        <v>2022</v>
      </c>
      <c r="L1685" s="305" t="s">
        <v>5151</v>
      </c>
    </row>
    <row r="1686" spans="1:12">
      <c r="A1686" s="274">
        <v>1683</v>
      </c>
      <c r="B1686" s="274" t="s">
        <v>13166</v>
      </c>
      <c r="C1686" s="274" t="s">
        <v>12080</v>
      </c>
      <c r="D1686" s="862" t="s">
        <v>13167</v>
      </c>
      <c r="E1686" s="862">
        <v>147.74</v>
      </c>
      <c r="F1686" s="862">
        <v>2859785</v>
      </c>
      <c r="G1686" s="862" t="s">
        <v>13168</v>
      </c>
      <c r="H1686" s="1022" t="s">
        <v>2870</v>
      </c>
      <c r="I1686" s="274" t="s">
        <v>10344</v>
      </c>
      <c r="J1686" s="274" t="s">
        <v>10345</v>
      </c>
      <c r="K1686" s="862" t="s">
        <v>2022</v>
      </c>
      <c r="L1686" s="862" t="s">
        <v>2969</v>
      </c>
    </row>
    <row r="1687" spans="1:12">
      <c r="A1687" s="1008">
        <v>1684</v>
      </c>
      <c r="B1687" s="1008" t="s">
        <v>10341</v>
      </c>
      <c r="C1687" s="1008" t="s">
        <v>12080</v>
      </c>
      <c r="D1687" s="305" t="s">
        <v>10342</v>
      </c>
      <c r="E1687" s="305">
        <v>100.53</v>
      </c>
      <c r="F1687" s="305">
        <v>5276764</v>
      </c>
      <c r="G1687" s="305" t="s">
        <v>10343</v>
      </c>
      <c r="H1687" s="1020" t="s">
        <v>2870</v>
      </c>
      <c r="I1687" s="1008" t="s">
        <v>10344</v>
      </c>
      <c r="J1687" s="1008" t="s">
        <v>10345</v>
      </c>
      <c r="K1687" s="305" t="s">
        <v>2058</v>
      </c>
      <c r="L1687" s="305" t="s">
        <v>1218</v>
      </c>
    </row>
    <row r="1688" spans="1:12">
      <c r="A1688" s="274">
        <v>1685</v>
      </c>
      <c r="B1688" s="274" t="s">
        <v>10346</v>
      </c>
      <c r="C1688" s="274" t="s">
        <v>12080</v>
      </c>
      <c r="D1688" s="862" t="s">
        <v>10347</v>
      </c>
      <c r="E1688" s="862">
        <v>507.3</v>
      </c>
      <c r="F1688" s="862">
        <v>5166667</v>
      </c>
      <c r="G1688" s="862" t="s">
        <v>3397</v>
      </c>
      <c r="H1688" s="1022" t="s">
        <v>2870</v>
      </c>
      <c r="I1688" s="274" t="s">
        <v>10348</v>
      </c>
      <c r="J1688" s="274" t="s">
        <v>10349</v>
      </c>
      <c r="K1688" s="862" t="s">
        <v>1250</v>
      </c>
      <c r="L1688" s="862" t="s">
        <v>3398</v>
      </c>
    </row>
    <row r="1689" spans="1:12">
      <c r="A1689" s="1008">
        <v>1686</v>
      </c>
      <c r="B1689" s="1008" t="s">
        <v>10350</v>
      </c>
      <c r="C1689" s="1008" t="s">
        <v>12080</v>
      </c>
      <c r="D1689" s="305" t="s">
        <v>10351</v>
      </c>
      <c r="E1689" s="305">
        <v>158.07</v>
      </c>
      <c r="F1689" s="305">
        <v>5102081</v>
      </c>
      <c r="G1689" s="305" t="s">
        <v>8193</v>
      </c>
      <c r="H1689" s="1020" t="s">
        <v>2870</v>
      </c>
      <c r="I1689" s="1008" t="s">
        <v>10348</v>
      </c>
      <c r="J1689" s="1008" t="s">
        <v>10349</v>
      </c>
      <c r="K1689" s="305" t="s">
        <v>1265</v>
      </c>
      <c r="L1689" s="305" t="s">
        <v>2070</v>
      </c>
    </row>
    <row r="1690" spans="1:12">
      <c r="A1690" s="274">
        <v>1687</v>
      </c>
      <c r="B1690" s="274" t="s">
        <v>10352</v>
      </c>
      <c r="C1690" s="274" t="s">
        <v>12080</v>
      </c>
      <c r="D1690" s="862" t="s">
        <v>10353</v>
      </c>
      <c r="E1690" s="1021">
        <v>1079.6199999999999</v>
      </c>
      <c r="F1690" s="862">
        <v>6164706</v>
      </c>
      <c r="G1690" s="862" t="s">
        <v>10354</v>
      </c>
      <c r="H1690" s="1022" t="s">
        <v>2870</v>
      </c>
      <c r="I1690" s="274" t="s">
        <v>10355</v>
      </c>
      <c r="J1690" s="274" t="s">
        <v>10356</v>
      </c>
      <c r="K1690" s="862" t="s">
        <v>1239</v>
      </c>
      <c r="L1690" s="862" t="s">
        <v>3610</v>
      </c>
    </row>
    <row r="1691" spans="1:12" ht="24">
      <c r="A1691" s="1008">
        <v>1688</v>
      </c>
      <c r="B1691" s="1008" t="s">
        <v>10357</v>
      </c>
      <c r="C1691" s="1008" t="s">
        <v>12080</v>
      </c>
      <c r="D1691" s="305" t="s">
        <v>10358</v>
      </c>
      <c r="E1691" s="1019">
        <v>1931.06</v>
      </c>
      <c r="F1691" s="305">
        <v>2801019</v>
      </c>
      <c r="G1691" s="305" t="s">
        <v>10359</v>
      </c>
      <c r="H1691" s="1020" t="s">
        <v>2870</v>
      </c>
      <c r="I1691" s="1008" t="s">
        <v>10360</v>
      </c>
      <c r="J1691" s="1008" t="s">
        <v>10361</v>
      </c>
      <c r="K1691" s="305" t="s">
        <v>1234</v>
      </c>
      <c r="L1691" s="305" t="s">
        <v>1234</v>
      </c>
    </row>
    <row r="1692" spans="1:12" ht="24">
      <c r="A1692" s="274">
        <v>1689</v>
      </c>
      <c r="B1692" s="274" t="s">
        <v>10367</v>
      </c>
      <c r="C1692" s="274" t="s">
        <v>12080</v>
      </c>
      <c r="D1692" s="862" t="s">
        <v>10368</v>
      </c>
      <c r="E1692" s="862">
        <v>831.62</v>
      </c>
      <c r="F1692" s="862">
        <v>5533392</v>
      </c>
      <c r="G1692" s="862" t="s">
        <v>10364</v>
      </c>
      <c r="H1692" s="1022" t="s">
        <v>2870</v>
      </c>
      <c r="I1692" s="274" t="s">
        <v>10365</v>
      </c>
      <c r="J1692" s="274" t="s">
        <v>10366</v>
      </c>
      <c r="K1692" s="862" t="s">
        <v>2022</v>
      </c>
      <c r="L1692" s="862" t="s">
        <v>2969</v>
      </c>
    </row>
    <row r="1693" spans="1:12">
      <c r="A1693" s="1008">
        <v>1690</v>
      </c>
      <c r="B1693" s="1008" t="s">
        <v>10362</v>
      </c>
      <c r="C1693" s="1008" t="s">
        <v>12080</v>
      </c>
      <c r="D1693" s="305" t="s">
        <v>10363</v>
      </c>
      <c r="E1693" s="1019">
        <v>1174.81</v>
      </c>
      <c r="F1693" s="305">
        <v>5533392</v>
      </c>
      <c r="G1693" s="305" t="s">
        <v>10364</v>
      </c>
      <c r="H1693" s="1020" t="s">
        <v>2870</v>
      </c>
      <c r="I1693" s="1008" t="s">
        <v>10365</v>
      </c>
      <c r="J1693" s="1008" t="s">
        <v>10366</v>
      </c>
      <c r="K1693" s="305" t="s">
        <v>2022</v>
      </c>
      <c r="L1693" s="305" t="s">
        <v>2969</v>
      </c>
    </row>
    <row r="1694" spans="1:12">
      <c r="A1694" s="274">
        <v>1691</v>
      </c>
      <c r="B1694" s="274" t="s">
        <v>10369</v>
      </c>
      <c r="C1694" s="274" t="s">
        <v>12080</v>
      </c>
      <c r="D1694" s="862" t="s">
        <v>4493</v>
      </c>
      <c r="E1694" s="1021">
        <v>1334.5</v>
      </c>
      <c r="F1694" s="862">
        <v>5533392</v>
      </c>
      <c r="G1694" s="862" t="s">
        <v>10364</v>
      </c>
      <c r="H1694" s="1022" t="s">
        <v>2870</v>
      </c>
      <c r="I1694" s="274" t="s">
        <v>10365</v>
      </c>
      <c r="J1694" s="274" t="s">
        <v>10366</v>
      </c>
      <c r="K1694" s="862" t="s">
        <v>2022</v>
      </c>
      <c r="L1694" s="862" t="s">
        <v>2969</v>
      </c>
    </row>
    <row r="1695" spans="1:12" ht="24">
      <c r="A1695" s="1008">
        <v>1692</v>
      </c>
      <c r="B1695" s="1008" t="s">
        <v>10370</v>
      </c>
      <c r="C1695" s="1008" t="s">
        <v>12080</v>
      </c>
      <c r="D1695" s="305" t="s">
        <v>10371</v>
      </c>
      <c r="E1695" s="305">
        <v>199.29</v>
      </c>
      <c r="F1695" s="305">
        <v>2871505</v>
      </c>
      <c r="G1695" s="305" t="s">
        <v>10372</v>
      </c>
      <c r="H1695" s="1020" t="s">
        <v>2870</v>
      </c>
      <c r="I1695" s="1008" t="s">
        <v>10373</v>
      </c>
      <c r="J1695" s="1008" t="s">
        <v>10374</v>
      </c>
      <c r="K1695" s="305" t="s">
        <v>1207</v>
      </c>
      <c r="L1695" s="305" t="s">
        <v>3665</v>
      </c>
    </row>
    <row r="1696" spans="1:12" ht="45">
      <c r="A1696" s="274">
        <v>1693</v>
      </c>
      <c r="B1696" s="274" t="s">
        <v>10375</v>
      </c>
      <c r="C1696" s="274" t="s">
        <v>12080</v>
      </c>
      <c r="D1696" s="862" t="s">
        <v>3710</v>
      </c>
      <c r="E1696" s="1021">
        <v>2057.36</v>
      </c>
      <c r="F1696" s="862">
        <v>5504767</v>
      </c>
      <c r="G1696" s="862" t="s">
        <v>9809</v>
      </c>
      <c r="H1696" s="1022" t="s">
        <v>5966</v>
      </c>
      <c r="I1696" s="274" t="s">
        <v>10377</v>
      </c>
      <c r="J1696" s="274" t="s">
        <v>10378</v>
      </c>
      <c r="K1696" s="862" t="s">
        <v>1213</v>
      </c>
      <c r="L1696" s="862" t="s">
        <v>3785</v>
      </c>
    </row>
    <row r="1697" spans="1:12">
      <c r="A1697" s="1008">
        <v>1694</v>
      </c>
      <c r="B1697" s="1008" t="s">
        <v>10379</v>
      </c>
      <c r="C1697" s="1008" t="s">
        <v>12080</v>
      </c>
      <c r="D1697" s="305" t="s">
        <v>10380</v>
      </c>
      <c r="E1697" s="305">
        <v>103.86</v>
      </c>
      <c r="F1697" s="305">
        <v>2827891</v>
      </c>
      <c r="G1697" s="305" t="s">
        <v>10381</v>
      </c>
      <c r="H1697" s="1020" t="s">
        <v>2870</v>
      </c>
      <c r="I1697" s="1008" t="s">
        <v>10382</v>
      </c>
      <c r="J1697" s="1008" t="s">
        <v>10383</v>
      </c>
      <c r="K1697" s="305" t="s">
        <v>824</v>
      </c>
      <c r="L1697" s="305" t="s">
        <v>6172</v>
      </c>
    </row>
    <row r="1698" spans="1:12">
      <c r="A1698" s="274">
        <v>1695</v>
      </c>
      <c r="B1698" s="274" t="s">
        <v>10390</v>
      </c>
      <c r="C1698" s="274" t="s">
        <v>12080</v>
      </c>
      <c r="D1698" s="862" t="s">
        <v>10391</v>
      </c>
      <c r="E1698" s="1021">
        <v>6647.05</v>
      </c>
      <c r="F1698" s="862">
        <v>2678187</v>
      </c>
      <c r="G1698" s="862" t="s">
        <v>10392</v>
      </c>
      <c r="H1698" s="1022" t="s">
        <v>2870</v>
      </c>
      <c r="I1698" s="274" t="s">
        <v>10386</v>
      </c>
      <c r="J1698" s="274" t="s">
        <v>10387</v>
      </c>
      <c r="K1698" s="862" t="s">
        <v>1759</v>
      </c>
      <c r="L1698" s="862" t="s">
        <v>6019</v>
      </c>
    </row>
    <row r="1699" spans="1:12">
      <c r="A1699" s="1008">
        <v>1696</v>
      </c>
      <c r="B1699" s="1008" t="s">
        <v>10388</v>
      </c>
      <c r="C1699" s="1008" t="s">
        <v>12080</v>
      </c>
      <c r="D1699" s="305" t="s">
        <v>3197</v>
      </c>
      <c r="E1699" s="305">
        <v>319.72000000000003</v>
      </c>
      <c r="F1699" s="305">
        <v>5158524</v>
      </c>
      <c r="G1699" s="305" t="s">
        <v>10389</v>
      </c>
      <c r="H1699" s="1020" t="s">
        <v>2870</v>
      </c>
      <c r="I1699" s="1008" t="s">
        <v>10386</v>
      </c>
      <c r="J1699" s="1008" t="s">
        <v>10387</v>
      </c>
      <c r="K1699" s="305" t="s">
        <v>2022</v>
      </c>
      <c r="L1699" s="305" t="s">
        <v>3235</v>
      </c>
    </row>
    <row r="1700" spans="1:12">
      <c r="A1700" s="274">
        <v>1697</v>
      </c>
      <c r="B1700" s="274" t="s">
        <v>10384</v>
      </c>
      <c r="C1700" s="274" t="s">
        <v>12080</v>
      </c>
      <c r="D1700" s="862" t="s">
        <v>4351</v>
      </c>
      <c r="E1700" s="862">
        <v>683.61</v>
      </c>
      <c r="F1700" s="862">
        <v>5074622</v>
      </c>
      <c r="G1700" s="862" t="s">
        <v>10385</v>
      </c>
      <c r="H1700" s="1022" t="s">
        <v>2870</v>
      </c>
      <c r="I1700" s="274" t="s">
        <v>10386</v>
      </c>
      <c r="J1700" s="274" t="s">
        <v>10387</v>
      </c>
      <c r="K1700" s="862" t="s">
        <v>1809</v>
      </c>
      <c r="L1700" s="862" t="s">
        <v>3175</v>
      </c>
    </row>
    <row r="1701" spans="1:12">
      <c r="A1701" s="1008">
        <v>1698</v>
      </c>
      <c r="B1701" s="1008" t="s">
        <v>10393</v>
      </c>
      <c r="C1701" s="1008" t="s">
        <v>12080</v>
      </c>
      <c r="D1701" s="305" t="s">
        <v>10394</v>
      </c>
      <c r="E1701" s="305">
        <v>565.86</v>
      </c>
      <c r="F1701" s="305">
        <v>2627663</v>
      </c>
      <c r="G1701" s="305" t="s">
        <v>10395</v>
      </c>
      <c r="H1701" s="1020" t="s">
        <v>2870</v>
      </c>
      <c r="I1701" s="1008" t="s">
        <v>10396</v>
      </c>
      <c r="J1701" s="1008" t="s">
        <v>10397</v>
      </c>
      <c r="K1701" s="305" t="s">
        <v>1179</v>
      </c>
      <c r="L1701" s="305" t="s">
        <v>3080</v>
      </c>
    </row>
    <row r="1702" spans="1:12">
      <c r="A1702" s="274">
        <v>1699</v>
      </c>
      <c r="B1702" s="274" t="s">
        <v>10398</v>
      </c>
      <c r="C1702" s="274" t="s">
        <v>12080</v>
      </c>
      <c r="D1702" s="862" t="s">
        <v>10399</v>
      </c>
      <c r="E1702" s="862">
        <v>880.6</v>
      </c>
      <c r="F1702" s="862">
        <v>5102081</v>
      </c>
      <c r="G1702" s="862" t="s">
        <v>8193</v>
      </c>
      <c r="H1702" s="1022" t="s">
        <v>2870</v>
      </c>
      <c r="I1702" s="274" t="s">
        <v>10400</v>
      </c>
      <c r="J1702" s="274" t="s">
        <v>10401</v>
      </c>
      <c r="K1702" s="862" t="s">
        <v>1265</v>
      </c>
      <c r="L1702" s="862" t="s">
        <v>3907</v>
      </c>
    </row>
    <row r="1703" spans="1:12" ht="24">
      <c r="A1703" s="1008">
        <v>1700</v>
      </c>
      <c r="B1703" s="1008" t="s">
        <v>10402</v>
      </c>
      <c r="C1703" s="1008" t="s">
        <v>12080</v>
      </c>
      <c r="D1703" s="305" t="s">
        <v>10403</v>
      </c>
      <c r="E1703" s="305">
        <v>291.64</v>
      </c>
      <c r="F1703" s="305">
        <v>2057573</v>
      </c>
      <c r="G1703" s="305" t="s">
        <v>10404</v>
      </c>
      <c r="H1703" s="1020" t="s">
        <v>2870</v>
      </c>
      <c r="I1703" s="1008" t="s">
        <v>10405</v>
      </c>
      <c r="J1703" s="1008" t="s">
        <v>10406</v>
      </c>
      <c r="K1703" s="305" t="s">
        <v>1759</v>
      </c>
      <c r="L1703" s="305" t="s">
        <v>2927</v>
      </c>
    </row>
    <row r="1704" spans="1:12" ht="24">
      <c r="A1704" s="274">
        <v>1701</v>
      </c>
      <c r="B1704" s="274" t="s">
        <v>10407</v>
      </c>
      <c r="C1704" s="274" t="s">
        <v>12080</v>
      </c>
      <c r="D1704" s="862" t="s">
        <v>10408</v>
      </c>
      <c r="E1704" s="1021">
        <v>1216.55</v>
      </c>
      <c r="F1704" s="862">
        <v>2057573</v>
      </c>
      <c r="G1704" s="862" t="s">
        <v>10404</v>
      </c>
      <c r="H1704" s="1022" t="s">
        <v>2870</v>
      </c>
      <c r="I1704" s="274" t="s">
        <v>10405</v>
      </c>
      <c r="J1704" s="274" t="s">
        <v>10406</v>
      </c>
      <c r="K1704" s="862" t="s">
        <v>1759</v>
      </c>
      <c r="L1704" s="862" t="s">
        <v>2927</v>
      </c>
    </row>
    <row r="1705" spans="1:12" ht="24">
      <c r="A1705" s="1008">
        <v>1702</v>
      </c>
      <c r="B1705" s="1008" t="s">
        <v>10415</v>
      </c>
      <c r="C1705" s="1008" t="s">
        <v>12080</v>
      </c>
      <c r="D1705" s="305" t="s">
        <v>3197</v>
      </c>
      <c r="E1705" s="1019">
        <v>1724.73</v>
      </c>
      <c r="F1705" s="305">
        <v>5083265</v>
      </c>
      <c r="G1705" s="305" t="s">
        <v>3198</v>
      </c>
      <c r="H1705" s="305" t="s">
        <v>5872</v>
      </c>
      <c r="I1705" s="1008" t="s">
        <v>10412</v>
      </c>
      <c r="J1705" s="1008" t="s">
        <v>10413</v>
      </c>
      <c r="K1705" s="305" t="s">
        <v>1179</v>
      </c>
      <c r="L1705" s="305" t="s">
        <v>3782</v>
      </c>
    </row>
    <row r="1706" spans="1:12" ht="24">
      <c r="A1706" s="274">
        <v>1703</v>
      </c>
      <c r="B1706" s="274" t="s">
        <v>10417</v>
      </c>
      <c r="C1706" s="274" t="s">
        <v>12080</v>
      </c>
      <c r="D1706" s="862" t="s">
        <v>8518</v>
      </c>
      <c r="E1706" s="862">
        <v>59.89</v>
      </c>
      <c r="F1706" s="862">
        <v>2658704</v>
      </c>
      <c r="G1706" s="862" t="s">
        <v>10418</v>
      </c>
      <c r="H1706" s="1022" t="s">
        <v>2870</v>
      </c>
      <c r="I1706" s="274" t="s">
        <v>10412</v>
      </c>
      <c r="J1706" s="274" t="s">
        <v>10413</v>
      </c>
      <c r="K1706" s="862" t="s">
        <v>2022</v>
      </c>
      <c r="L1706" s="862" t="s">
        <v>3235</v>
      </c>
    </row>
    <row r="1707" spans="1:12" ht="45">
      <c r="A1707" s="1008">
        <v>1704</v>
      </c>
      <c r="B1707" s="1008" t="s">
        <v>10419</v>
      </c>
      <c r="C1707" s="1008" t="s">
        <v>12080</v>
      </c>
      <c r="D1707" s="305" t="s">
        <v>9685</v>
      </c>
      <c r="E1707" s="1019">
        <v>1257.3399999999999</v>
      </c>
      <c r="F1707" s="305">
        <v>2746239</v>
      </c>
      <c r="G1707" s="305" t="s">
        <v>10420</v>
      </c>
      <c r="H1707" s="1020" t="s">
        <v>5966</v>
      </c>
      <c r="I1707" s="1008" t="s">
        <v>10412</v>
      </c>
      <c r="J1707" s="1008" t="s">
        <v>10413</v>
      </c>
      <c r="K1707" s="305" t="s">
        <v>1207</v>
      </c>
      <c r="L1707" s="305" t="s">
        <v>4811</v>
      </c>
    </row>
    <row r="1708" spans="1:12">
      <c r="A1708" s="274">
        <v>1705</v>
      </c>
      <c r="B1708" s="274" t="s">
        <v>10409</v>
      </c>
      <c r="C1708" s="274" t="s">
        <v>12080</v>
      </c>
      <c r="D1708" s="862" t="s">
        <v>10410</v>
      </c>
      <c r="E1708" s="1021">
        <v>11669.59</v>
      </c>
      <c r="F1708" s="862">
        <v>5673569</v>
      </c>
      <c r="G1708" s="862" t="s">
        <v>10411</v>
      </c>
      <c r="H1708" s="1022" t="s">
        <v>2870</v>
      </c>
      <c r="I1708" s="274" t="s">
        <v>10412</v>
      </c>
      <c r="J1708" s="274" t="s">
        <v>10413</v>
      </c>
      <c r="K1708" s="862" t="s">
        <v>1265</v>
      </c>
      <c r="L1708" s="862" t="s">
        <v>10414</v>
      </c>
    </row>
    <row r="1709" spans="1:12">
      <c r="A1709" s="1008">
        <v>1706</v>
      </c>
      <c r="B1709" s="1008" t="s">
        <v>10421</v>
      </c>
      <c r="C1709" s="1008" t="s">
        <v>12080</v>
      </c>
      <c r="D1709" s="305" t="s">
        <v>10410</v>
      </c>
      <c r="E1709" s="1019">
        <v>1762.3</v>
      </c>
      <c r="F1709" s="305">
        <v>5673569</v>
      </c>
      <c r="G1709" s="305" t="s">
        <v>10411</v>
      </c>
      <c r="H1709" s="1020" t="s">
        <v>2870</v>
      </c>
      <c r="I1709" s="1008" t="s">
        <v>10412</v>
      </c>
      <c r="J1709" s="1008" t="s">
        <v>10413</v>
      </c>
      <c r="K1709" s="305" t="s">
        <v>1265</v>
      </c>
      <c r="L1709" s="305" t="s">
        <v>4385</v>
      </c>
    </row>
    <row r="1710" spans="1:12">
      <c r="A1710" s="274">
        <v>1707</v>
      </c>
      <c r="B1710" s="274" t="s">
        <v>10427</v>
      </c>
      <c r="C1710" s="274" t="s">
        <v>12080</v>
      </c>
      <c r="D1710" s="862" t="s">
        <v>10282</v>
      </c>
      <c r="E1710" s="862">
        <v>35.090000000000003</v>
      </c>
      <c r="F1710" s="862">
        <v>5134021</v>
      </c>
      <c r="G1710" s="862" t="s">
        <v>10428</v>
      </c>
      <c r="H1710" s="1022" t="s">
        <v>2870</v>
      </c>
      <c r="I1710" s="274" t="s">
        <v>10425</v>
      </c>
      <c r="J1710" s="274" t="s">
        <v>10426</v>
      </c>
      <c r="K1710" s="862" t="s">
        <v>2022</v>
      </c>
      <c r="L1710" s="862" t="s">
        <v>3235</v>
      </c>
    </row>
    <row r="1711" spans="1:12" ht="24">
      <c r="A1711" s="1008">
        <v>1708</v>
      </c>
      <c r="B1711" s="1008" t="s">
        <v>10422</v>
      </c>
      <c r="C1711" s="1008" t="s">
        <v>12080</v>
      </c>
      <c r="D1711" s="305" t="s">
        <v>10423</v>
      </c>
      <c r="E1711" s="305">
        <v>114.36</v>
      </c>
      <c r="F1711" s="305">
        <v>2095092</v>
      </c>
      <c r="G1711" s="305" t="s">
        <v>10424</v>
      </c>
      <c r="H1711" s="1020" t="s">
        <v>2870</v>
      </c>
      <c r="I1711" s="1008" t="s">
        <v>10425</v>
      </c>
      <c r="J1711" s="1008" t="s">
        <v>10426</v>
      </c>
      <c r="K1711" s="305" t="s">
        <v>2022</v>
      </c>
      <c r="L1711" s="305" t="s">
        <v>3235</v>
      </c>
    </row>
    <row r="1712" spans="1:12" ht="24">
      <c r="A1712" s="274">
        <v>1709</v>
      </c>
      <c r="B1712" s="274" t="s">
        <v>10434</v>
      </c>
      <c r="C1712" s="274" t="s">
        <v>12080</v>
      </c>
      <c r="D1712" s="862" t="s">
        <v>10435</v>
      </c>
      <c r="E1712" s="862">
        <v>192.37</v>
      </c>
      <c r="F1712" s="862">
        <v>5547938</v>
      </c>
      <c r="G1712" s="862" t="s">
        <v>7097</v>
      </c>
      <c r="H1712" s="862" t="s">
        <v>5872</v>
      </c>
      <c r="I1712" s="274" t="s">
        <v>10432</v>
      </c>
      <c r="J1712" s="274" t="s">
        <v>10433</v>
      </c>
      <c r="K1712" s="862" t="s">
        <v>2022</v>
      </c>
      <c r="L1712" s="862" t="s">
        <v>2969</v>
      </c>
    </row>
    <row r="1713" spans="1:12">
      <c r="A1713" s="1008">
        <v>1710</v>
      </c>
      <c r="B1713" s="1008" t="s">
        <v>10429</v>
      </c>
      <c r="C1713" s="1008" t="s">
        <v>12080</v>
      </c>
      <c r="D1713" s="305" t="s">
        <v>10430</v>
      </c>
      <c r="E1713" s="305">
        <v>563.01</v>
      </c>
      <c r="F1713" s="305">
        <v>5839114</v>
      </c>
      <c r="G1713" s="305" t="s">
        <v>10431</v>
      </c>
      <c r="H1713" s="1020" t="s">
        <v>2870</v>
      </c>
      <c r="I1713" s="1008" t="s">
        <v>10432</v>
      </c>
      <c r="J1713" s="1008" t="s">
        <v>10433</v>
      </c>
      <c r="K1713" s="305" t="s">
        <v>1202</v>
      </c>
      <c r="L1713" s="305" t="s">
        <v>12099</v>
      </c>
    </row>
    <row r="1714" spans="1:12">
      <c r="A1714" s="274">
        <v>1711</v>
      </c>
      <c r="B1714" s="274" t="s">
        <v>13169</v>
      </c>
      <c r="C1714" s="274" t="s">
        <v>12080</v>
      </c>
      <c r="D1714" s="862" t="s">
        <v>10004</v>
      </c>
      <c r="E1714" s="862">
        <v>251.1</v>
      </c>
      <c r="F1714" s="862">
        <v>6280161</v>
      </c>
      <c r="G1714" s="862" t="s">
        <v>10441</v>
      </c>
      <c r="H1714" s="1022" t="s">
        <v>2870</v>
      </c>
      <c r="I1714" s="274" t="s">
        <v>10438</v>
      </c>
      <c r="J1714" s="274" t="s">
        <v>10439</v>
      </c>
      <c r="K1714" s="862" t="s">
        <v>1202</v>
      </c>
      <c r="L1714" s="862" t="s">
        <v>3728</v>
      </c>
    </row>
    <row r="1715" spans="1:12">
      <c r="A1715" s="1008">
        <v>1712</v>
      </c>
      <c r="B1715" s="1008" t="s">
        <v>10436</v>
      </c>
      <c r="C1715" s="1008" t="s">
        <v>12080</v>
      </c>
      <c r="D1715" s="305" t="s">
        <v>10004</v>
      </c>
      <c r="E1715" s="305">
        <v>734.41</v>
      </c>
      <c r="F1715" s="305">
        <v>5506816</v>
      </c>
      <c r="G1715" s="305" t="s">
        <v>10437</v>
      </c>
      <c r="H1715" s="1020" t="s">
        <v>2870</v>
      </c>
      <c r="I1715" s="1008" t="s">
        <v>10438</v>
      </c>
      <c r="J1715" s="1008" t="s">
        <v>10439</v>
      </c>
      <c r="K1715" s="305" t="s">
        <v>1202</v>
      </c>
      <c r="L1715" s="305" t="s">
        <v>3728</v>
      </c>
    </row>
    <row r="1716" spans="1:12" ht="24">
      <c r="A1716" s="274">
        <v>1713</v>
      </c>
      <c r="B1716" s="274" t="s">
        <v>10442</v>
      </c>
      <c r="C1716" s="274" t="s">
        <v>12080</v>
      </c>
      <c r="D1716" s="862" t="s">
        <v>10443</v>
      </c>
      <c r="E1716" s="862">
        <v>32.39</v>
      </c>
      <c r="F1716" s="862">
        <v>5112494</v>
      </c>
      <c r="G1716" s="862" t="s">
        <v>10444</v>
      </c>
      <c r="H1716" s="862" t="s">
        <v>5887</v>
      </c>
      <c r="I1716" s="274" t="s">
        <v>10445</v>
      </c>
      <c r="J1716" s="274" t="s">
        <v>10446</v>
      </c>
      <c r="K1716" s="862" t="s">
        <v>2022</v>
      </c>
      <c r="L1716" s="862" t="s">
        <v>3186</v>
      </c>
    </row>
    <row r="1717" spans="1:12">
      <c r="A1717" s="1008">
        <v>1714</v>
      </c>
      <c r="B1717" s="1008" t="s">
        <v>10447</v>
      </c>
      <c r="C1717" s="1008" t="s">
        <v>12080</v>
      </c>
      <c r="D1717" s="305" t="s">
        <v>10448</v>
      </c>
      <c r="E1717" s="305">
        <v>533.34</v>
      </c>
      <c r="F1717" s="305">
        <v>5070287</v>
      </c>
      <c r="G1717" s="305" t="s">
        <v>10449</v>
      </c>
      <c r="H1717" s="1020" t="s">
        <v>2870</v>
      </c>
      <c r="I1717" s="1008" t="s">
        <v>10450</v>
      </c>
      <c r="J1717" s="1008" t="s">
        <v>10451</v>
      </c>
      <c r="K1717" s="305" t="s">
        <v>1234</v>
      </c>
      <c r="L1717" s="305" t="s">
        <v>10452</v>
      </c>
    </row>
    <row r="1718" spans="1:12" ht="45">
      <c r="A1718" s="274">
        <v>1715</v>
      </c>
      <c r="B1718" s="274" t="s">
        <v>10453</v>
      </c>
      <c r="C1718" s="274" t="s">
        <v>12080</v>
      </c>
      <c r="D1718" s="862" t="s">
        <v>10454</v>
      </c>
      <c r="E1718" s="862">
        <v>745.15</v>
      </c>
      <c r="F1718" s="862">
        <v>5351324</v>
      </c>
      <c r="G1718" s="862" t="s">
        <v>10455</v>
      </c>
      <c r="H1718" s="1022" t="s">
        <v>5966</v>
      </c>
      <c r="I1718" s="274" t="s">
        <v>10450</v>
      </c>
      <c r="J1718" s="274" t="s">
        <v>10451</v>
      </c>
      <c r="K1718" s="862" t="s">
        <v>1234</v>
      </c>
      <c r="L1718" s="862" t="s">
        <v>1234</v>
      </c>
    </row>
    <row r="1719" spans="1:12">
      <c r="A1719" s="1008">
        <v>1716</v>
      </c>
      <c r="B1719" s="1008" t="s">
        <v>10456</v>
      </c>
      <c r="C1719" s="1008" t="s">
        <v>12080</v>
      </c>
      <c r="D1719" s="305" t="s">
        <v>10457</v>
      </c>
      <c r="E1719" s="1019">
        <v>7158.09</v>
      </c>
      <c r="F1719" s="305">
        <v>5070287</v>
      </c>
      <c r="G1719" s="305" t="s">
        <v>10449</v>
      </c>
      <c r="H1719" s="1020" t="s">
        <v>2870</v>
      </c>
      <c r="I1719" s="1008" t="s">
        <v>10458</v>
      </c>
      <c r="J1719" s="1008" t="s">
        <v>10459</v>
      </c>
      <c r="K1719" s="305" t="s">
        <v>1234</v>
      </c>
      <c r="L1719" s="305" t="s">
        <v>1234</v>
      </c>
    </row>
    <row r="1720" spans="1:12" ht="24">
      <c r="A1720" s="274">
        <v>1717</v>
      </c>
      <c r="B1720" s="274" t="s">
        <v>10460</v>
      </c>
      <c r="C1720" s="274" t="s">
        <v>12080</v>
      </c>
      <c r="D1720" s="862" t="s">
        <v>9770</v>
      </c>
      <c r="E1720" s="862">
        <v>148.91</v>
      </c>
      <c r="F1720" s="862">
        <v>5405335</v>
      </c>
      <c r="G1720" s="862" t="s">
        <v>3258</v>
      </c>
      <c r="H1720" s="1022" t="s">
        <v>2870</v>
      </c>
      <c r="I1720" s="274" t="s">
        <v>10462</v>
      </c>
      <c r="J1720" s="274" t="s">
        <v>10463</v>
      </c>
      <c r="K1720" s="862" t="s">
        <v>1213</v>
      </c>
      <c r="L1720" s="862" t="s">
        <v>3259</v>
      </c>
    </row>
    <row r="1721" spans="1:12" ht="24">
      <c r="A1721" s="1008">
        <v>1718</v>
      </c>
      <c r="B1721" s="1008" t="s">
        <v>10464</v>
      </c>
      <c r="C1721" s="1008" t="s">
        <v>12080</v>
      </c>
      <c r="D1721" s="305" t="s">
        <v>9770</v>
      </c>
      <c r="E1721" s="305">
        <v>622.21</v>
      </c>
      <c r="F1721" s="305">
        <v>5830974</v>
      </c>
      <c r="G1721" s="305" t="s">
        <v>7688</v>
      </c>
      <c r="H1721" s="1020" t="s">
        <v>2870</v>
      </c>
      <c r="I1721" s="1008" t="s">
        <v>10462</v>
      </c>
      <c r="J1721" s="1008" t="s">
        <v>10463</v>
      </c>
      <c r="K1721" s="305" t="s">
        <v>1213</v>
      </c>
      <c r="L1721" s="305" t="s">
        <v>3259</v>
      </c>
    </row>
    <row r="1722" spans="1:12">
      <c r="A1722" s="274">
        <v>1719</v>
      </c>
      <c r="B1722" s="274" t="s">
        <v>10465</v>
      </c>
      <c r="C1722" s="274" t="s">
        <v>12080</v>
      </c>
      <c r="D1722" s="862" t="s">
        <v>5199</v>
      </c>
      <c r="E1722" s="862">
        <v>146.12</v>
      </c>
      <c r="F1722" s="862">
        <v>2862468</v>
      </c>
      <c r="G1722" s="862" t="s">
        <v>6335</v>
      </c>
      <c r="H1722" s="1022" t="s">
        <v>2870</v>
      </c>
      <c r="I1722" s="274" t="s">
        <v>10466</v>
      </c>
      <c r="J1722" s="274" t="s">
        <v>10467</v>
      </c>
      <c r="K1722" s="862" t="s">
        <v>1809</v>
      </c>
      <c r="L1722" s="862" t="s">
        <v>4250</v>
      </c>
    </row>
    <row r="1723" spans="1:12" ht="45">
      <c r="A1723" s="1008">
        <v>1720</v>
      </c>
      <c r="B1723" s="1008" t="s">
        <v>10468</v>
      </c>
      <c r="C1723" s="1008" t="s">
        <v>12080</v>
      </c>
      <c r="D1723" s="305" t="s">
        <v>3710</v>
      </c>
      <c r="E1723" s="305">
        <v>594.39</v>
      </c>
      <c r="F1723" s="305">
        <v>5504767</v>
      </c>
      <c r="G1723" s="305" t="s">
        <v>9809</v>
      </c>
      <c r="H1723" s="1020" t="s">
        <v>5966</v>
      </c>
      <c r="I1723" s="1008" t="s">
        <v>10470</v>
      </c>
      <c r="J1723" s="1008" t="s">
        <v>10471</v>
      </c>
      <c r="K1723" s="305" t="s">
        <v>1213</v>
      </c>
      <c r="L1723" s="305" t="s">
        <v>3785</v>
      </c>
    </row>
    <row r="1724" spans="1:12">
      <c r="A1724" s="274">
        <v>1721</v>
      </c>
      <c r="B1724" s="274" t="s">
        <v>10477</v>
      </c>
      <c r="C1724" s="274" t="s">
        <v>12080</v>
      </c>
      <c r="D1724" s="862" t="s">
        <v>10380</v>
      </c>
      <c r="E1724" s="862">
        <v>96.66</v>
      </c>
      <c r="F1724" s="862">
        <v>5020719</v>
      </c>
      <c r="G1724" s="862" t="s">
        <v>8401</v>
      </c>
      <c r="H1724" s="1022" t="s">
        <v>2870</v>
      </c>
      <c r="I1724" s="274" t="s">
        <v>10478</v>
      </c>
      <c r="J1724" s="274" t="s">
        <v>10479</v>
      </c>
      <c r="K1724" s="862" t="s">
        <v>824</v>
      </c>
      <c r="L1724" s="862" t="s">
        <v>6172</v>
      </c>
    </row>
    <row r="1725" spans="1:12" ht="24">
      <c r="A1725" s="1008">
        <v>1722</v>
      </c>
      <c r="B1725" s="1008" t="s">
        <v>10480</v>
      </c>
      <c r="C1725" s="1008" t="s">
        <v>12080</v>
      </c>
      <c r="D1725" s="305" t="s">
        <v>10481</v>
      </c>
      <c r="E1725" s="305">
        <v>8.11</v>
      </c>
      <c r="F1725" s="305">
        <v>4244796</v>
      </c>
      <c r="G1725" s="305" t="s">
        <v>10482</v>
      </c>
      <c r="H1725" s="1020" t="s">
        <v>2870</v>
      </c>
      <c r="I1725" s="1008" t="s">
        <v>10483</v>
      </c>
      <c r="J1725" s="1008" t="s">
        <v>10484</v>
      </c>
      <c r="K1725" s="305" t="s">
        <v>1239</v>
      </c>
      <c r="L1725" s="305" t="s">
        <v>3163</v>
      </c>
    </row>
    <row r="1726" spans="1:12" ht="30">
      <c r="A1726" s="274">
        <v>1723</v>
      </c>
      <c r="B1726" s="274" t="s">
        <v>10485</v>
      </c>
      <c r="C1726" s="274" t="s">
        <v>12080</v>
      </c>
      <c r="D1726" s="862" t="s">
        <v>10486</v>
      </c>
      <c r="E1726" s="1021">
        <v>9891.7000000000007</v>
      </c>
      <c r="F1726" s="862">
        <v>5176727</v>
      </c>
      <c r="G1726" s="862" t="s">
        <v>9106</v>
      </c>
      <c r="H1726" s="1022" t="s">
        <v>5872</v>
      </c>
      <c r="I1726" s="274" t="s">
        <v>10487</v>
      </c>
      <c r="J1726" s="274" t="s">
        <v>10488</v>
      </c>
      <c r="K1726" s="862" t="s">
        <v>1759</v>
      </c>
      <c r="L1726" s="862" t="s">
        <v>2908</v>
      </c>
    </row>
    <row r="1727" spans="1:12">
      <c r="A1727" s="1008">
        <v>1724</v>
      </c>
      <c r="B1727" s="1008" t="s">
        <v>10489</v>
      </c>
      <c r="C1727" s="1008" t="s">
        <v>12080</v>
      </c>
      <c r="D1727" s="305" t="s">
        <v>10490</v>
      </c>
      <c r="E1727" s="1019">
        <v>4050.13</v>
      </c>
      <c r="F1727" s="305">
        <v>5190479</v>
      </c>
      <c r="G1727" s="305" t="s">
        <v>10491</v>
      </c>
      <c r="H1727" s="1020" t="s">
        <v>2870</v>
      </c>
      <c r="I1727" s="1008" t="s">
        <v>10492</v>
      </c>
      <c r="J1727" s="1008" t="s">
        <v>10493</v>
      </c>
      <c r="K1727" s="305" t="s">
        <v>1234</v>
      </c>
      <c r="L1727" s="305" t="s">
        <v>1234</v>
      </c>
    </row>
    <row r="1728" spans="1:12" ht="45">
      <c r="A1728" s="274">
        <v>1725</v>
      </c>
      <c r="B1728" s="274" t="s">
        <v>10494</v>
      </c>
      <c r="C1728" s="274" t="s">
        <v>12080</v>
      </c>
      <c r="D1728" s="862" t="s">
        <v>4420</v>
      </c>
      <c r="E1728" s="862">
        <v>530.79</v>
      </c>
      <c r="F1728" s="862">
        <v>5586887</v>
      </c>
      <c r="G1728" s="862" t="s">
        <v>10495</v>
      </c>
      <c r="H1728" s="1022" t="s">
        <v>5966</v>
      </c>
      <c r="I1728" s="274" t="s">
        <v>10496</v>
      </c>
      <c r="J1728" s="274" t="s">
        <v>10497</v>
      </c>
      <c r="K1728" s="862" t="s">
        <v>1179</v>
      </c>
      <c r="L1728" s="862" t="s">
        <v>3475</v>
      </c>
    </row>
    <row r="1729" spans="1:12" ht="45">
      <c r="A1729" s="1008">
        <v>1726</v>
      </c>
      <c r="B1729" s="1008" t="s">
        <v>13170</v>
      </c>
      <c r="C1729" s="1008" t="s">
        <v>12080</v>
      </c>
      <c r="D1729" s="305" t="s">
        <v>13171</v>
      </c>
      <c r="E1729" s="305">
        <v>486.77</v>
      </c>
      <c r="F1729" s="305">
        <v>5170672</v>
      </c>
      <c r="G1729" s="305" t="s">
        <v>3027</v>
      </c>
      <c r="H1729" s="1020" t="s">
        <v>5966</v>
      </c>
      <c r="I1729" s="1008" t="s">
        <v>10496</v>
      </c>
      <c r="J1729" s="1008" t="s">
        <v>10497</v>
      </c>
      <c r="K1729" s="305" t="s">
        <v>2022</v>
      </c>
      <c r="L1729" s="305" t="s">
        <v>5738</v>
      </c>
    </row>
    <row r="1730" spans="1:12">
      <c r="A1730" s="274">
        <v>1727</v>
      </c>
      <c r="B1730" s="274" t="s">
        <v>10498</v>
      </c>
      <c r="C1730" s="274" t="s">
        <v>12080</v>
      </c>
      <c r="D1730" s="862" t="s">
        <v>10499</v>
      </c>
      <c r="E1730" s="862">
        <v>352.97</v>
      </c>
      <c r="F1730" s="862">
        <v>5977282</v>
      </c>
      <c r="G1730" s="862" t="s">
        <v>10500</v>
      </c>
      <c r="H1730" s="1022" t="s">
        <v>2870</v>
      </c>
      <c r="I1730" s="274" t="s">
        <v>10501</v>
      </c>
      <c r="J1730" s="274" t="s">
        <v>10502</v>
      </c>
      <c r="K1730" s="862" t="s">
        <v>2022</v>
      </c>
      <c r="L1730" s="862" t="s">
        <v>5738</v>
      </c>
    </row>
    <row r="1731" spans="1:12">
      <c r="A1731" s="1008">
        <v>1728</v>
      </c>
      <c r="B1731" s="1008" t="s">
        <v>10503</v>
      </c>
      <c r="C1731" s="1008" t="s">
        <v>12080</v>
      </c>
      <c r="D1731" s="305" t="s">
        <v>5740</v>
      </c>
      <c r="E1731" s="1019">
        <v>1228.6600000000001</v>
      </c>
      <c r="F1731" s="305">
        <v>5211859</v>
      </c>
      <c r="G1731" s="305" t="s">
        <v>10504</v>
      </c>
      <c r="H1731" s="1020" t="s">
        <v>2870</v>
      </c>
      <c r="I1731" s="1008" t="s">
        <v>10505</v>
      </c>
      <c r="J1731" s="1008" t="s">
        <v>10506</v>
      </c>
      <c r="K1731" s="305" t="s">
        <v>1234</v>
      </c>
      <c r="L1731" s="305" t="s">
        <v>3010</v>
      </c>
    </row>
    <row r="1732" spans="1:12">
      <c r="A1732" s="274">
        <v>1729</v>
      </c>
      <c r="B1732" s="274" t="s">
        <v>10507</v>
      </c>
      <c r="C1732" s="274" t="s">
        <v>12080</v>
      </c>
      <c r="D1732" s="862" t="s">
        <v>10508</v>
      </c>
      <c r="E1732" s="862">
        <v>288.38</v>
      </c>
      <c r="F1732" s="862">
        <v>5095719</v>
      </c>
      <c r="G1732" s="862" t="s">
        <v>10509</v>
      </c>
      <c r="H1732" s="1022" t="s">
        <v>2870</v>
      </c>
      <c r="I1732" s="274" t="s">
        <v>10510</v>
      </c>
      <c r="J1732" s="274" t="s">
        <v>10511</v>
      </c>
      <c r="K1732" s="862" t="s">
        <v>1234</v>
      </c>
      <c r="L1732" s="862" t="s">
        <v>3178</v>
      </c>
    </row>
    <row r="1733" spans="1:12">
      <c r="A1733" s="1008">
        <v>1730</v>
      </c>
      <c r="B1733" s="1008" t="s">
        <v>10512</v>
      </c>
      <c r="C1733" s="1008" t="s">
        <v>12080</v>
      </c>
      <c r="D1733" s="305" t="s">
        <v>10513</v>
      </c>
      <c r="E1733" s="305">
        <v>26.45</v>
      </c>
      <c r="F1733" s="305">
        <v>5172055</v>
      </c>
      <c r="G1733" s="305" t="s">
        <v>10514</v>
      </c>
      <c r="H1733" s="1020" t="s">
        <v>2870</v>
      </c>
      <c r="I1733" s="1008" t="s">
        <v>10515</v>
      </c>
      <c r="J1733" s="1008" t="s">
        <v>10516</v>
      </c>
      <c r="K1733" s="305" t="s">
        <v>2058</v>
      </c>
      <c r="L1733" s="305" t="s">
        <v>1197</v>
      </c>
    </row>
    <row r="1734" spans="1:12">
      <c r="A1734" s="274">
        <v>1731</v>
      </c>
      <c r="B1734" s="274" t="s">
        <v>10517</v>
      </c>
      <c r="C1734" s="274" t="s">
        <v>12080</v>
      </c>
      <c r="D1734" s="862" t="s">
        <v>10518</v>
      </c>
      <c r="E1734" s="862">
        <v>90.27</v>
      </c>
      <c r="F1734" s="862">
        <v>2848376</v>
      </c>
      <c r="G1734" s="862" t="s">
        <v>8597</v>
      </c>
      <c r="H1734" s="1022" t="s">
        <v>2870</v>
      </c>
      <c r="I1734" s="274" t="s">
        <v>10519</v>
      </c>
      <c r="J1734" s="274" t="s">
        <v>10520</v>
      </c>
      <c r="K1734" s="862" t="s">
        <v>1202</v>
      </c>
      <c r="L1734" s="862" t="s">
        <v>3219</v>
      </c>
    </row>
    <row r="1735" spans="1:12">
      <c r="A1735" s="1008">
        <v>1732</v>
      </c>
      <c r="B1735" s="1008" t="s">
        <v>10521</v>
      </c>
      <c r="C1735" s="1008" t="s">
        <v>12080</v>
      </c>
      <c r="D1735" s="305" t="s">
        <v>9514</v>
      </c>
      <c r="E1735" s="305">
        <v>46.27</v>
      </c>
      <c r="F1735" s="305">
        <v>2848066</v>
      </c>
      <c r="G1735" s="305" t="s">
        <v>10522</v>
      </c>
      <c r="H1735" s="1020" t="s">
        <v>2870</v>
      </c>
      <c r="I1735" s="1008" t="s">
        <v>10523</v>
      </c>
      <c r="J1735" s="1008" t="s">
        <v>10524</v>
      </c>
      <c r="K1735" s="305" t="s">
        <v>1179</v>
      </c>
      <c r="L1735" s="305" t="s">
        <v>3182</v>
      </c>
    </row>
    <row r="1736" spans="1:12">
      <c r="A1736" s="274">
        <v>1733</v>
      </c>
      <c r="B1736" s="274" t="s">
        <v>10525</v>
      </c>
      <c r="C1736" s="274" t="s">
        <v>12080</v>
      </c>
      <c r="D1736" s="862" t="s">
        <v>10526</v>
      </c>
      <c r="E1736" s="862">
        <v>570.91999999999996</v>
      </c>
      <c r="F1736" s="862">
        <v>5115809</v>
      </c>
      <c r="G1736" s="862" t="s">
        <v>10527</v>
      </c>
      <c r="H1736" s="1022" t="s">
        <v>2870</v>
      </c>
      <c r="I1736" s="274" t="s">
        <v>10523</v>
      </c>
      <c r="J1736" s="274" t="s">
        <v>10524</v>
      </c>
      <c r="K1736" s="862" t="s">
        <v>2022</v>
      </c>
      <c r="L1736" s="862" t="s">
        <v>2969</v>
      </c>
    </row>
    <row r="1737" spans="1:12">
      <c r="A1737" s="1008">
        <v>1734</v>
      </c>
      <c r="B1737" s="1008" t="s">
        <v>10528</v>
      </c>
      <c r="C1737" s="1008" t="s">
        <v>12080</v>
      </c>
      <c r="D1737" s="305" t="s">
        <v>5989</v>
      </c>
      <c r="E1737" s="305">
        <v>376.18</v>
      </c>
      <c r="F1737" s="305">
        <v>5229049</v>
      </c>
      <c r="G1737" s="305" t="s">
        <v>6036</v>
      </c>
      <c r="H1737" s="1020" t="s">
        <v>2870</v>
      </c>
      <c r="I1737" s="1008" t="s">
        <v>10529</v>
      </c>
      <c r="J1737" s="1008" t="s">
        <v>10530</v>
      </c>
      <c r="K1737" s="305" t="s">
        <v>2022</v>
      </c>
      <c r="L1737" s="305" t="s">
        <v>2903</v>
      </c>
    </row>
    <row r="1738" spans="1:12" ht="24">
      <c r="A1738" s="274">
        <v>1735</v>
      </c>
      <c r="B1738" s="274" t="s">
        <v>10531</v>
      </c>
      <c r="C1738" s="274" t="s">
        <v>12080</v>
      </c>
      <c r="D1738" s="862" t="s">
        <v>10532</v>
      </c>
      <c r="E1738" s="862">
        <v>443.06</v>
      </c>
      <c r="F1738" s="862">
        <v>5289424</v>
      </c>
      <c r="G1738" s="862" t="s">
        <v>10533</v>
      </c>
      <c r="H1738" s="1022" t="s">
        <v>2870</v>
      </c>
      <c r="I1738" s="274" t="s">
        <v>10534</v>
      </c>
      <c r="J1738" s="274" t="s">
        <v>10535</v>
      </c>
      <c r="K1738" s="862" t="s">
        <v>2022</v>
      </c>
      <c r="L1738" s="862" t="s">
        <v>7770</v>
      </c>
    </row>
    <row r="1739" spans="1:12">
      <c r="A1739" s="1008">
        <v>1736</v>
      </c>
      <c r="B1739" s="1008" t="s">
        <v>10536</v>
      </c>
      <c r="C1739" s="1008" t="s">
        <v>12080</v>
      </c>
      <c r="D1739" s="305" t="s">
        <v>3096</v>
      </c>
      <c r="E1739" s="305">
        <v>751.12</v>
      </c>
      <c r="F1739" s="305">
        <v>2585871</v>
      </c>
      <c r="G1739" s="305" t="s">
        <v>10538</v>
      </c>
      <c r="H1739" s="1020" t="s">
        <v>2870</v>
      </c>
      <c r="I1739" s="1008" t="s">
        <v>10534</v>
      </c>
      <c r="J1739" s="1008" t="s">
        <v>10539</v>
      </c>
      <c r="K1739" s="305" t="s">
        <v>1202</v>
      </c>
      <c r="L1739" s="305" t="s">
        <v>3396</v>
      </c>
    </row>
    <row r="1740" spans="1:12">
      <c r="A1740" s="274">
        <v>1737</v>
      </c>
      <c r="B1740" s="274" t="s">
        <v>10540</v>
      </c>
      <c r="C1740" s="274" t="s">
        <v>12080</v>
      </c>
      <c r="D1740" s="862" t="s">
        <v>5520</v>
      </c>
      <c r="E1740" s="862">
        <v>393.66</v>
      </c>
      <c r="F1740" s="862">
        <v>5109078</v>
      </c>
      <c r="G1740" s="862" t="s">
        <v>10541</v>
      </c>
      <c r="H1740" s="1022" t="s">
        <v>2870</v>
      </c>
      <c r="I1740" s="274" t="s">
        <v>10542</v>
      </c>
      <c r="J1740" s="274" t="s">
        <v>10543</v>
      </c>
      <c r="K1740" s="862" t="s">
        <v>1759</v>
      </c>
      <c r="L1740" s="862" t="s">
        <v>3162</v>
      </c>
    </row>
    <row r="1741" spans="1:12">
      <c r="A1741" s="1008">
        <v>1738</v>
      </c>
      <c r="B1741" s="1008" t="s">
        <v>10544</v>
      </c>
      <c r="C1741" s="1008" t="s">
        <v>12080</v>
      </c>
      <c r="D1741" s="305" t="s">
        <v>10545</v>
      </c>
      <c r="E1741" s="305">
        <v>284.85000000000002</v>
      </c>
      <c r="F1741" s="305">
        <v>2848066</v>
      </c>
      <c r="G1741" s="305" t="s">
        <v>10522</v>
      </c>
      <c r="H1741" s="1020" t="s">
        <v>2870</v>
      </c>
      <c r="I1741" s="1008" t="s">
        <v>10542</v>
      </c>
      <c r="J1741" s="1008" t="s">
        <v>10543</v>
      </c>
      <c r="K1741" s="305" t="s">
        <v>1179</v>
      </c>
      <c r="L1741" s="305" t="s">
        <v>3182</v>
      </c>
    </row>
    <row r="1742" spans="1:12" ht="24">
      <c r="A1742" s="274">
        <v>1739</v>
      </c>
      <c r="B1742" s="274" t="s">
        <v>10546</v>
      </c>
      <c r="C1742" s="274" t="s">
        <v>12080</v>
      </c>
      <c r="D1742" s="862" t="s">
        <v>10547</v>
      </c>
      <c r="E1742" s="862">
        <v>795.16</v>
      </c>
      <c r="F1742" s="862">
        <v>5581656</v>
      </c>
      <c r="G1742" s="862" t="s">
        <v>10548</v>
      </c>
      <c r="H1742" s="1022" t="s">
        <v>2870</v>
      </c>
      <c r="I1742" s="274" t="s">
        <v>10549</v>
      </c>
      <c r="J1742" s="274" t="s">
        <v>10550</v>
      </c>
      <c r="K1742" s="862" t="s">
        <v>1179</v>
      </c>
      <c r="L1742" s="862" t="s">
        <v>3782</v>
      </c>
    </row>
    <row r="1743" spans="1:12">
      <c r="A1743" s="1008">
        <v>1740</v>
      </c>
      <c r="B1743" s="1008" t="s">
        <v>10556</v>
      </c>
      <c r="C1743" s="1008" t="s">
        <v>12080</v>
      </c>
      <c r="D1743" s="305" t="s">
        <v>3204</v>
      </c>
      <c r="E1743" s="305">
        <v>388.62</v>
      </c>
      <c r="F1743" s="305">
        <v>5816912</v>
      </c>
      <c r="G1743" s="305" t="s">
        <v>10558</v>
      </c>
      <c r="H1743" s="1020" t="s">
        <v>2870</v>
      </c>
      <c r="I1743" s="1008" t="s">
        <v>10554</v>
      </c>
      <c r="J1743" s="1008" t="s">
        <v>10555</v>
      </c>
      <c r="K1743" s="305" t="s">
        <v>2022</v>
      </c>
      <c r="L1743" s="305" t="s">
        <v>2969</v>
      </c>
    </row>
    <row r="1744" spans="1:12" ht="24">
      <c r="A1744" s="274">
        <v>1741</v>
      </c>
      <c r="B1744" s="274" t="s">
        <v>10551</v>
      </c>
      <c r="C1744" s="274" t="s">
        <v>12080</v>
      </c>
      <c r="D1744" s="862" t="s">
        <v>10552</v>
      </c>
      <c r="E1744" s="862">
        <v>183.55</v>
      </c>
      <c r="F1744" s="862">
        <v>2818493</v>
      </c>
      <c r="G1744" s="862" t="s">
        <v>10553</v>
      </c>
      <c r="H1744" s="1022" t="s">
        <v>2870</v>
      </c>
      <c r="I1744" s="274" t="s">
        <v>10554</v>
      </c>
      <c r="J1744" s="274" t="s">
        <v>10555</v>
      </c>
      <c r="K1744" s="862" t="s">
        <v>1202</v>
      </c>
      <c r="L1744" s="862" t="s">
        <v>12099</v>
      </c>
    </row>
    <row r="1745" spans="1:12">
      <c r="A1745" s="1008">
        <v>1742</v>
      </c>
      <c r="B1745" s="1008" t="s">
        <v>10559</v>
      </c>
      <c r="C1745" s="1008" t="s">
        <v>12080</v>
      </c>
      <c r="D1745" s="305" t="s">
        <v>2969</v>
      </c>
      <c r="E1745" s="305">
        <v>118.5</v>
      </c>
      <c r="F1745" s="305">
        <v>5263069</v>
      </c>
      <c r="G1745" s="305" t="s">
        <v>10560</v>
      </c>
      <c r="H1745" s="1020" t="s">
        <v>2870</v>
      </c>
      <c r="I1745" s="1008" t="s">
        <v>10561</v>
      </c>
      <c r="J1745" s="1008" t="s">
        <v>10562</v>
      </c>
      <c r="K1745" s="305" t="s">
        <v>2022</v>
      </c>
      <c r="L1745" s="305" t="s">
        <v>3059</v>
      </c>
    </row>
    <row r="1746" spans="1:12">
      <c r="A1746" s="274">
        <v>1743</v>
      </c>
      <c r="B1746" s="274" t="s">
        <v>10569</v>
      </c>
      <c r="C1746" s="274" t="s">
        <v>12080</v>
      </c>
      <c r="D1746" s="862" t="s">
        <v>7036</v>
      </c>
      <c r="E1746" s="862">
        <v>187.13</v>
      </c>
      <c r="F1746" s="862">
        <v>2109638</v>
      </c>
      <c r="G1746" s="862" t="s">
        <v>8725</v>
      </c>
      <c r="H1746" s="1022" t="s">
        <v>2870</v>
      </c>
      <c r="I1746" s="274" t="s">
        <v>10566</v>
      </c>
      <c r="J1746" s="274" t="s">
        <v>10567</v>
      </c>
      <c r="K1746" s="862" t="s">
        <v>1260</v>
      </c>
      <c r="L1746" s="862" t="s">
        <v>10571</v>
      </c>
    </row>
    <row r="1747" spans="1:12" ht="45">
      <c r="A1747" s="1008">
        <v>1744</v>
      </c>
      <c r="B1747" s="1008" t="s">
        <v>10568</v>
      </c>
      <c r="C1747" s="1008" t="s">
        <v>12080</v>
      </c>
      <c r="D1747" s="305" t="s">
        <v>4256</v>
      </c>
      <c r="E1747" s="1019">
        <v>23645.4</v>
      </c>
      <c r="F1747" s="305">
        <v>5132053</v>
      </c>
      <c r="G1747" s="305" t="s">
        <v>10565</v>
      </c>
      <c r="H1747" s="1020" t="s">
        <v>5966</v>
      </c>
      <c r="I1747" s="1008" t="s">
        <v>10566</v>
      </c>
      <c r="J1747" s="1008" t="s">
        <v>10567</v>
      </c>
      <c r="K1747" s="305" t="s">
        <v>2022</v>
      </c>
      <c r="L1747" s="305" t="s">
        <v>5738</v>
      </c>
    </row>
    <row r="1748" spans="1:12" ht="45">
      <c r="A1748" s="274">
        <v>1745</v>
      </c>
      <c r="B1748" s="274" t="s">
        <v>10563</v>
      </c>
      <c r="C1748" s="274" t="s">
        <v>12080</v>
      </c>
      <c r="D1748" s="862" t="s">
        <v>10564</v>
      </c>
      <c r="E1748" s="1021">
        <v>9136.2800000000007</v>
      </c>
      <c r="F1748" s="862">
        <v>5132053</v>
      </c>
      <c r="G1748" s="862" t="s">
        <v>10565</v>
      </c>
      <c r="H1748" s="1022" t="s">
        <v>5966</v>
      </c>
      <c r="I1748" s="274" t="s">
        <v>10566</v>
      </c>
      <c r="J1748" s="274" t="s">
        <v>10567</v>
      </c>
      <c r="K1748" s="862" t="s">
        <v>2022</v>
      </c>
      <c r="L1748" s="862" t="s">
        <v>3105</v>
      </c>
    </row>
    <row r="1749" spans="1:12" ht="24">
      <c r="A1749" s="1008">
        <v>1746</v>
      </c>
      <c r="B1749" s="1008" t="s">
        <v>10572</v>
      </c>
      <c r="C1749" s="1008" t="s">
        <v>12080</v>
      </c>
      <c r="D1749" s="305" t="s">
        <v>10573</v>
      </c>
      <c r="E1749" s="305">
        <v>496.26</v>
      </c>
      <c r="F1749" s="305">
        <v>2827514</v>
      </c>
      <c r="G1749" s="305" t="s">
        <v>9570</v>
      </c>
      <c r="H1749" s="1020" t="s">
        <v>2870</v>
      </c>
      <c r="I1749" s="1008" t="s">
        <v>10574</v>
      </c>
      <c r="J1749" s="1008" t="s">
        <v>10575</v>
      </c>
      <c r="K1749" s="305" t="s">
        <v>1759</v>
      </c>
      <c r="L1749" s="305" t="s">
        <v>3028</v>
      </c>
    </row>
    <row r="1750" spans="1:12">
      <c r="A1750" s="274">
        <v>1747</v>
      </c>
      <c r="B1750" s="274" t="s">
        <v>10580</v>
      </c>
      <c r="C1750" s="274" t="s">
        <v>12080</v>
      </c>
      <c r="D1750" s="862" t="s">
        <v>10581</v>
      </c>
      <c r="E1750" s="862">
        <v>303.85000000000002</v>
      </c>
      <c r="F1750" s="862">
        <v>5070937</v>
      </c>
      <c r="G1750" s="862" t="s">
        <v>10582</v>
      </c>
      <c r="H1750" s="1022" t="s">
        <v>2870</v>
      </c>
      <c r="I1750" s="274" t="s">
        <v>10578</v>
      </c>
      <c r="J1750" s="274" t="s">
        <v>10579</v>
      </c>
      <c r="K1750" s="862" t="s">
        <v>1207</v>
      </c>
      <c r="L1750" s="862" t="s">
        <v>2871</v>
      </c>
    </row>
    <row r="1751" spans="1:12">
      <c r="A1751" s="1008">
        <v>1748</v>
      </c>
      <c r="B1751" s="1008" t="s">
        <v>10576</v>
      </c>
      <c r="C1751" s="1008" t="s">
        <v>12080</v>
      </c>
      <c r="D1751" s="305" t="s">
        <v>10577</v>
      </c>
      <c r="E1751" s="305">
        <v>477.46</v>
      </c>
      <c r="F1751" s="305">
        <v>2801019</v>
      </c>
      <c r="G1751" s="305" t="s">
        <v>10359</v>
      </c>
      <c r="H1751" s="1020" t="s">
        <v>2870</v>
      </c>
      <c r="I1751" s="1008" t="s">
        <v>10578</v>
      </c>
      <c r="J1751" s="1008" t="s">
        <v>10579</v>
      </c>
      <c r="K1751" s="305" t="s">
        <v>1234</v>
      </c>
      <c r="L1751" s="305" t="s">
        <v>1234</v>
      </c>
    </row>
    <row r="1752" spans="1:12">
      <c r="A1752" s="274">
        <v>1749</v>
      </c>
      <c r="B1752" s="274" t="s">
        <v>10583</v>
      </c>
      <c r="C1752" s="274" t="s">
        <v>12080</v>
      </c>
      <c r="D1752" s="862" t="s">
        <v>10584</v>
      </c>
      <c r="E1752" s="862">
        <v>240.55</v>
      </c>
      <c r="F1752" s="862">
        <v>5023033</v>
      </c>
      <c r="G1752" s="862" t="s">
        <v>10585</v>
      </c>
      <c r="H1752" s="1022" t="s">
        <v>2870</v>
      </c>
      <c r="I1752" s="274" t="s">
        <v>10586</v>
      </c>
      <c r="J1752" s="274" t="s">
        <v>10587</v>
      </c>
      <c r="K1752" s="862" t="s">
        <v>1202</v>
      </c>
      <c r="L1752" s="862" t="s">
        <v>3247</v>
      </c>
    </row>
    <row r="1753" spans="1:12">
      <c r="A1753" s="1008">
        <v>1750</v>
      </c>
      <c r="B1753" s="1008" t="s">
        <v>10594</v>
      </c>
      <c r="C1753" s="1008" t="s">
        <v>12080</v>
      </c>
      <c r="D1753" s="305" t="s">
        <v>10595</v>
      </c>
      <c r="E1753" s="305">
        <v>562.29</v>
      </c>
      <c r="F1753" s="305">
        <v>5208181</v>
      </c>
      <c r="G1753" s="305" t="s">
        <v>10596</v>
      </c>
      <c r="H1753" s="1020" t="s">
        <v>2870</v>
      </c>
      <c r="I1753" s="1008" t="s">
        <v>10590</v>
      </c>
      <c r="J1753" s="1008" t="s">
        <v>10591</v>
      </c>
      <c r="K1753" s="305" t="s">
        <v>1265</v>
      </c>
      <c r="L1753" s="305" t="s">
        <v>12219</v>
      </c>
    </row>
    <row r="1754" spans="1:12" ht="24">
      <c r="A1754" s="274">
        <v>1751</v>
      </c>
      <c r="B1754" s="274" t="s">
        <v>10592</v>
      </c>
      <c r="C1754" s="274" t="s">
        <v>12080</v>
      </c>
      <c r="D1754" s="862" t="s">
        <v>10593</v>
      </c>
      <c r="E1754" s="1021">
        <v>6674.37</v>
      </c>
      <c r="F1754" s="862">
        <v>2095025</v>
      </c>
      <c r="G1754" s="862" t="s">
        <v>6022</v>
      </c>
      <c r="H1754" s="1022" t="s">
        <v>2870</v>
      </c>
      <c r="I1754" s="274" t="s">
        <v>10590</v>
      </c>
      <c r="J1754" s="274" t="s">
        <v>10591</v>
      </c>
      <c r="K1754" s="862" t="s">
        <v>1202</v>
      </c>
      <c r="L1754" s="862" t="s">
        <v>3319</v>
      </c>
    </row>
    <row r="1755" spans="1:12">
      <c r="A1755" s="1008">
        <v>1752</v>
      </c>
      <c r="B1755" s="1008" t="s">
        <v>10588</v>
      </c>
      <c r="C1755" s="1008" t="s">
        <v>12080</v>
      </c>
      <c r="D1755" s="305" t="s">
        <v>9207</v>
      </c>
      <c r="E1755" s="1019">
        <v>7489.68</v>
      </c>
      <c r="F1755" s="305">
        <v>5554411</v>
      </c>
      <c r="G1755" s="305" t="s">
        <v>10589</v>
      </c>
      <c r="H1755" s="1020" t="s">
        <v>2870</v>
      </c>
      <c r="I1755" s="1008" t="s">
        <v>10590</v>
      </c>
      <c r="J1755" s="1008" t="s">
        <v>10591</v>
      </c>
      <c r="K1755" s="305" t="s">
        <v>2022</v>
      </c>
      <c r="L1755" s="305" t="s">
        <v>5738</v>
      </c>
    </row>
    <row r="1756" spans="1:12">
      <c r="A1756" s="274">
        <v>1753</v>
      </c>
      <c r="B1756" s="274" t="s">
        <v>10597</v>
      </c>
      <c r="C1756" s="274" t="s">
        <v>12080</v>
      </c>
      <c r="D1756" s="862" t="s">
        <v>10598</v>
      </c>
      <c r="E1756" s="862">
        <v>967.84</v>
      </c>
      <c r="F1756" s="862">
        <v>5566738</v>
      </c>
      <c r="G1756" s="862" t="s">
        <v>10599</v>
      </c>
      <c r="H1756" s="1022" t="s">
        <v>2870</v>
      </c>
      <c r="I1756" s="274" t="s">
        <v>10600</v>
      </c>
      <c r="J1756" s="274" t="s">
        <v>10601</v>
      </c>
      <c r="K1756" s="862" t="s">
        <v>1184</v>
      </c>
      <c r="L1756" s="862" t="s">
        <v>12096</v>
      </c>
    </row>
    <row r="1757" spans="1:12">
      <c r="A1757" s="1008">
        <v>1754</v>
      </c>
      <c r="B1757" s="1008" t="s">
        <v>10602</v>
      </c>
      <c r="C1757" s="1008" t="s">
        <v>12080</v>
      </c>
      <c r="D1757" s="305" t="s">
        <v>10603</v>
      </c>
      <c r="E1757" s="305">
        <v>708.35</v>
      </c>
      <c r="F1757" s="305">
        <v>5097657</v>
      </c>
      <c r="G1757" s="305" t="s">
        <v>10604</v>
      </c>
      <c r="H1757" s="1020" t="s">
        <v>2870</v>
      </c>
      <c r="I1757" s="1008" t="s">
        <v>10605</v>
      </c>
      <c r="J1757" s="1008" t="s">
        <v>10606</v>
      </c>
      <c r="K1757" s="305" t="s">
        <v>1809</v>
      </c>
      <c r="L1757" s="305" t="s">
        <v>4256</v>
      </c>
    </row>
    <row r="1758" spans="1:12">
      <c r="A1758" s="274">
        <v>1755</v>
      </c>
      <c r="B1758" s="274" t="s">
        <v>10607</v>
      </c>
      <c r="C1758" s="274" t="s">
        <v>12080</v>
      </c>
      <c r="D1758" s="862" t="s">
        <v>10608</v>
      </c>
      <c r="E1758" s="1021">
        <v>10642.8</v>
      </c>
      <c r="F1758" s="862">
        <v>2095025</v>
      </c>
      <c r="G1758" s="862" t="s">
        <v>6022</v>
      </c>
      <c r="H1758" s="1022" t="s">
        <v>2870</v>
      </c>
      <c r="I1758" s="274" t="s">
        <v>10605</v>
      </c>
      <c r="J1758" s="274" t="s">
        <v>10606</v>
      </c>
      <c r="K1758" s="862" t="s">
        <v>1202</v>
      </c>
      <c r="L1758" s="862" t="s">
        <v>3319</v>
      </c>
    </row>
    <row r="1759" spans="1:12" ht="24">
      <c r="A1759" s="1008">
        <v>1756</v>
      </c>
      <c r="B1759" s="1008" t="s">
        <v>10616</v>
      </c>
      <c r="C1759" s="1008" t="s">
        <v>12080</v>
      </c>
      <c r="D1759" s="305" t="s">
        <v>10610</v>
      </c>
      <c r="E1759" s="305">
        <v>81.42</v>
      </c>
      <c r="F1759" s="305">
        <v>2586371</v>
      </c>
      <c r="G1759" s="305" t="s">
        <v>10617</v>
      </c>
      <c r="H1759" s="1020" t="s">
        <v>2870</v>
      </c>
      <c r="I1759" s="1008" t="s">
        <v>10612</v>
      </c>
      <c r="J1759" s="1008" t="s">
        <v>10613</v>
      </c>
      <c r="K1759" s="305" t="s">
        <v>824</v>
      </c>
      <c r="L1759" s="305" t="s">
        <v>1234</v>
      </c>
    </row>
    <row r="1760" spans="1:12" ht="24">
      <c r="A1760" s="274">
        <v>1757</v>
      </c>
      <c r="B1760" s="274" t="s">
        <v>10614</v>
      </c>
      <c r="C1760" s="274" t="s">
        <v>12080</v>
      </c>
      <c r="D1760" s="862" t="s">
        <v>13172</v>
      </c>
      <c r="E1760" s="862">
        <v>71.290000000000006</v>
      </c>
      <c r="F1760" s="862">
        <v>2074192</v>
      </c>
      <c r="G1760" s="862" t="s">
        <v>6093</v>
      </c>
      <c r="H1760" s="1022" t="s">
        <v>2870</v>
      </c>
      <c r="I1760" s="274" t="s">
        <v>10612</v>
      </c>
      <c r="J1760" s="274" t="s">
        <v>10613</v>
      </c>
      <c r="K1760" s="862" t="s">
        <v>1218</v>
      </c>
      <c r="L1760" s="862" t="s">
        <v>3014</v>
      </c>
    </row>
    <row r="1761" spans="1:12">
      <c r="A1761" s="1008">
        <v>1758</v>
      </c>
      <c r="B1761" s="1008" t="s">
        <v>10618</v>
      </c>
      <c r="C1761" s="1008" t="s">
        <v>12080</v>
      </c>
      <c r="D1761" s="305" t="s">
        <v>6262</v>
      </c>
      <c r="E1761" s="305">
        <v>574.98</v>
      </c>
      <c r="F1761" s="305">
        <v>2890682</v>
      </c>
      <c r="G1761" s="305" t="s">
        <v>10619</v>
      </c>
      <c r="H1761" s="1020" t="s">
        <v>2870</v>
      </c>
      <c r="I1761" s="1008" t="s">
        <v>10612</v>
      </c>
      <c r="J1761" s="1008" t="s">
        <v>10613</v>
      </c>
      <c r="K1761" s="305" t="s">
        <v>1239</v>
      </c>
      <c r="L1761" s="305" t="s">
        <v>3732</v>
      </c>
    </row>
    <row r="1762" spans="1:12" ht="24">
      <c r="A1762" s="274">
        <v>1759</v>
      </c>
      <c r="B1762" s="274" t="s">
        <v>10609</v>
      </c>
      <c r="C1762" s="274" t="s">
        <v>12080</v>
      </c>
      <c r="D1762" s="862" t="s">
        <v>10610</v>
      </c>
      <c r="E1762" s="862">
        <v>53.62</v>
      </c>
      <c r="F1762" s="862">
        <v>5814588</v>
      </c>
      <c r="G1762" s="862" t="s">
        <v>10611</v>
      </c>
      <c r="H1762" s="1022" t="s">
        <v>2870</v>
      </c>
      <c r="I1762" s="274" t="s">
        <v>10612</v>
      </c>
      <c r="J1762" s="274" t="s">
        <v>10613</v>
      </c>
      <c r="K1762" s="862" t="s">
        <v>824</v>
      </c>
      <c r="L1762" s="862" t="s">
        <v>1234</v>
      </c>
    </row>
    <row r="1763" spans="1:12" ht="24">
      <c r="A1763" s="1008">
        <v>1760</v>
      </c>
      <c r="B1763" s="1008" t="s">
        <v>10620</v>
      </c>
      <c r="C1763" s="1008" t="s">
        <v>12080</v>
      </c>
      <c r="D1763" s="305" t="s">
        <v>10621</v>
      </c>
      <c r="E1763" s="1019">
        <v>1505.36</v>
      </c>
      <c r="F1763" s="305">
        <v>5070287</v>
      </c>
      <c r="G1763" s="305" t="s">
        <v>10449</v>
      </c>
      <c r="H1763" s="1020" t="s">
        <v>2870</v>
      </c>
      <c r="I1763" s="1008" t="s">
        <v>10622</v>
      </c>
      <c r="J1763" s="1008" t="s">
        <v>10623</v>
      </c>
      <c r="K1763" s="305" t="s">
        <v>1234</v>
      </c>
      <c r="L1763" s="305" t="s">
        <v>10452</v>
      </c>
    </row>
    <row r="1764" spans="1:12">
      <c r="A1764" s="274">
        <v>1761</v>
      </c>
      <c r="B1764" s="274" t="s">
        <v>10624</v>
      </c>
      <c r="C1764" s="274" t="s">
        <v>12080</v>
      </c>
      <c r="D1764" s="862" t="s">
        <v>6337</v>
      </c>
      <c r="E1764" s="862">
        <v>35.49</v>
      </c>
      <c r="F1764" s="862">
        <v>2025833</v>
      </c>
      <c r="G1764" s="862" t="s">
        <v>6345</v>
      </c>
      <c r="H1764" s="1022" t="s">
        <v>2870</v>
      </c>
      <c r="I1764" s="274" t="s">
        <v>10625</v>
      </c>
      <c r="J1764" s="274" t="s">
        <v>10626</v>
      </c>
      <c r="K1764" s="862" t="s">
        <v>2022</v>
      </c>
      <c r="L1764" s="862" t="s">
        <v>2969</v>
      </c>
    </row>
    <row r="1765" spans="1:12">
      <c r="A1765" s="1008">
        <v>1762</v>
      </c>
      <c r="B1765" s="1008" t="s">
        <v>10627</v>
      </c>
      <c r="C1765" s="1008" t="s">
        <v>12080</v>
      </c>
      <c r="D1765" s="305" t="s">
        <v>10628</v>
      </c>
      <c r="E1765" s="305">
        <v>19.29</v>
      </c>
      <c r="F1765" s="305">
        <v>5097428</v>
      </c>
      <c r="G1765" s="305" t="s">
        <v>10629</v>
      </c>
      <c r="H1765" s="1020" t="s">
        <v>2870</v>
      </c>
      <c r="I1765" s="1008" t="s">
        <v>10630</v>
      </c>
      <c r="J1765" s="1008" t="s">
        <v>10631</v>
      </c>
      <c r="K1765" s="305" t="s">
        <v>824</v>
      </c>
      <c r="L1765" s="305" t="s">
        <v>3273</v>
      </c>
    </row>
    <row r="1766" spans="1:12">
      <c r="A1766" s="274">
        <v>1763</v>
      </c>
      <c r="B1766" s="274" t="s">
        <v>10639</v>
      </c>
      <c r="C1766" s="274" t="s">
        <v>12080</v>
      </c>
      <c r="D1766" s="862" t="s">
        <v>6337</v>
      </c>
      <c r="E1766" s="862">
        <v>95.49</v>
      </c>
      <c r="F1766" s="862">
        <v>5564689</v>
      </c>
      <c r="G1766" s="862" t="s">
        <v>10640</v>
      </c>
      <c r="H1766" s="1022" t="s">
        <v>2870</v>
      </c>
      <c r="I1766" s="274" t="s">
        <v>10635</v>
      </c>
      <c r="J1766" s="274" t="s">
        <v>10636</v>
      </c>
      <c r="K1766" s="862" t="s">
        <v>2022</v>
      </c>
      <c r="L1766" s="862" t="s">
        <v>2969</v>
      </c>
    </row>
    <row r="1767" spans="1:12" ht="24">
      <c r="A1767" s="1008">
        <v>1764</v>
      </c>
      <c r="B1767" s="1008" t="s">
        <v>10632</v>
      </c>
      <c r="C1767" s="1008" t="s">
        <v>12080</v>
      </c>
      <c r="D1767" s="305" t="s">
        <v>10633</v>
      </c>
      <c r="E1767" s="305">
        <v>960.35</v>
      </c>
      <c r="F1767" s="305">
        <v>5244552</v>
      </c>
      <c r="G1767" s="305" t="s">
        <v>10634</v>
      </c>
      <c r="H1767" s="1020" t="s">
        <v>2870</v>
      </c>
      <c r="I1767" s="1008" t="s">
        <v>10635</v>
      </c>
      <c r="J1767" s="1008" t="s">
        <v>10636</v>
      </c>
      <c r="K1767" s="305" t="s">
        <v>1239</v>
      </c>
      <c r="L1767" s="305" t="s">
        <v>3610</v>
      </c>
    </row>
    <row r="1768" spans="1:12" ht="24">
      <c r="A1768" s="274">
        <v>1765</v>
      </c>
      <c r="B1768" s="274" t="s">
        <v>10637</v>
      </c>
      <c r="C1768" s="274" t="s">
        <v>12080</v>
      </c>
      <c r="D1768" s="862" t="s">
        <v>6531</v>
      </c>
      <c r="E1768" s="862">
        <v>11.05</v>
      </c>
      <c r="F1768" s="862">
        <v>2063158</v>
      </c>
      <c r="G1768" s="862" t="s">
        <v>10000</v>
      </c>
      <c r="H1768" s="1022" t="s">
        <v>2870</v>
      </c>
      <c r="I1768" s="274" t="s">
        <v>10635</v>
      </c>
      <c r="J1768" s="274" t="s">
        <v>10636</v>
      </c>
      <c r="K1768" s="862" t="s">
        <v>2022</v>
      </c>
      <c r="L1768" s="862" t="s">
        <v>2969</v>
      </c>
    </row>
    <row r="1769" spans="1:12">
      <c r="A1769" s="1008">
        <v>1766</v>
      </c>
      <c r="B1769" s="1008" t="s">
        <v>10641</v>
      </c>
      <c r="C1769" s="1008" t="s">
        <v>12080</v>
      </c>
      <c r="D1769" s="305" t="s">
        <v>4069</v>
      </c>
      <c r="E1769" s="305">
        <v>40.28</v>
      </c>
      <c r="F1769" s="305">
        <v>2085399</v>
      </c>
      <c r="G1769" s="305" t="s">
        <v>10642</v>
      </c>
      <c r="H1769" s="1020" t="s">
        <v>2870</v>
      </c>
      <c r="I1769" s="1008" t="s">
        <v>10643</v>
      </c>
      <c r="J1769" s="1008" t="s">
        <v>10644</v>
      </c>
      <c r="K1769" s="305" t="s">
        <v>824</v>
      </c>
      <c r="L1769" s="305" t="s">
        <v>3273</v>
      </c>
    </row>
    <row r="1770" spans="1:12">
      <c r="A1770" s="274">
        <v>1767</v>
      </c>
      <c r="B1770" s="274" t="s">
        <v>10645</v>
      </c>
      <c r="C1770" s="274" t="s">
        <v>12080</v>
      </c>
      <c r="D1770" s="862" t="s">
        <v>10646</v>
      </c>
      <c r="E1770" s="862">
        <v>182.78</v>
      </c>
      <c r="F1770" s="862">
        <v>2730588</v>
      </c>
      <c r="G1770" s="862" t="s">
        <v>10647</v>
      </c>
      <c r="H1770" s="1022" t="s">
        <v>2870</v>
      </c>
      <c r="I1770" s="274" t="s">
        <v>10648</v>
      </c>
      <c r="J1770" s="274" t="s">
        <v>10649</v>
      </c>
      <c r="K1770" s="862" t="s">
        <v>1255</v>
      </c>
      <c r="L1770" s="862" t="s">
        <v>5539</v>
      </c>
    </row>
    <row r="1771" spans="1:12" ht="24">
      <c r="A1771" s="1008">
        <v>1768</v>
      </c>
      <c r="B1771" s="1008" t="s">
        <v>10650</v>
      </c>
      <c r="C1771" s="1008" t="s">
        <v>12080</v>
      </c>
      <c r="D1771" s="305" t="s">
        <v>10651</v>
      </c>
      <c r="E1771" s="1019">
        <v>14465.1</v>
      </c>
      <c r="F1771" s="305">
        <v>2730588</v>
      </c>
      <c r="G1771" s="305" t="s">
        <v>10647</v>
      </c>
      <c r="H1771" s="1020" t="s">
        <v>2870</v>
      </c>
      <c r="I1771" s="1008" t="s">
        <v>10648</v>
      </c>
      <c r="J1771" s="1008" t="s">
        <v>10649</v>
      </c>
      <c r="K1771" s="305" t="s">
        <v>1809</v>
      </c>
      <c r="L1771" s="305" t="s">
        <v>4104</v>
      </c>
    </row>
    <row r="1772" spans="1:12" ht="45">
      <c r="A1772" s="274">
        <v>1769</v>
      </c>
      <c r="B1772" s="274" t="s">
        <v>10657</v>
      </c>
      <c r="C1772" s="274" t="s">
        <v>12080</v>
      </c>
      <c r="D1772" s="862" t="s">
        <v>10658</v>
      </c>
      <c r="E1772" s="1021">
        <v>6129.84</v>
      </c>
      <c r="F1772" s="862">
        <v>5132053</v>
      </c>
      <c r="G1772" s="862" t="s">
        <v>10565</v>
      </c>
      <c r="H1772" s="1022" t="s">
        <v>5966</v>
      </c>
      <c r="I1772" s="274" t="s">
        <v>10655</v>
      </c>
      <c r="J1772" s="274" t="s">
        <v>10656</v>
      </c>
      <c r="K1772" s="862" t="s">
        <v>2022</v>
      </c>
      <c r="L1772" s="862" t="s">
        <v>3105</v>
      </c>
    </row>
    <row r="1773" spans="1:12">
      <c r="A1773" s="1008">
        <v>1770</v>
      </c>
      <c r="B1773" s="1008" t="s">
        <v>10652</v>
      </c>
      <c r="C1773" s="1008" t="s">
        <v>12080</v>
      </c>
      <c r="D1773" s="305" t="s">
        <v>10653</v>
      </c>
      <c r="E1773" s="305">
        <v>38.549999999999997</v>
      </c>
      <c r="F1773" s="305">
        <v>2542838</v>
      </c>
      <c r="G1773" s="305" t="s">
        <v>10654</v>
      </c>
      <c r="H1773" s="1020" t="s">
        <v>2870</v>
      </c>
      <c r="I1773" s="1008" t="s">
        <v>10655</v>
      </c>
      <c r="J1773" s="1008" t="s">
        <v>10656</v>
      </c>
      <c r="K1773" s="305" t="s">
        <v>824</v>
      </c>
      <c r="L1773" s="305" t="s">
        <v>3273</v>
      </c>
    </row>
    <row r="1774" spans="1:12">
      <c r="A1774" s="274">
        <v>1771</v>
      </c>
      <c r="B1774" s="274" t="s">
        <v>10659</v>
      </c>
      <c r="C1774" s="274" t="s">
        <v>12080</v>
      </c>
      <c r="D1774" s="862" t="s">
        <v>10490</v>
      </c>
      <c r="E1774" s="1021">
        <v>1966.16</v>
      </c>
      <c r="F1774" s="862">
        <v>5190479</v>
      </c>
      <c r="G1774" s="862" t="s">
        <v>10491</v>
      </c>
      <c r="H1774" s="1022" t="s">
        <v>2870</v>
      </c>
      <c r="I1774" s="274" t="s">
        <v>10661</v>
      </c>
      <c r="J1774" s="274" t="s">
        <v>10662</v>
      </c>
      <c r="K1774" s="862" t="s">
        <v>1234</v>
      </c>
      <c r="L1774" s="862" t="s">
        <v>1234</v>
      </c>
    </row>
    <row r="1775" spans="1:12">
      <c r="A1775" s="1008">
        <v>1772</v>
      </c>
      <c r="B1775" s="1008" t="s">
        <v>10663</v>
      </c>
      <c r="C1775" s="1008" t="s">
        <v>12080</v>
      </c>
      <c r="D1775" s="305" t="s">
        <v>10664</v>
      </c>
      <c r="E1775" s="1019">
        <v>5300.54</v>
      </c>
      <c r="F1775" s="305">
        <v>2875578</v>
      </c>
      <c r="G1775" s="305" t="s">
        <v>10044</v>
      </c>
      <c r="H1775" s="1020" t="s">
        <v>2870</v>
      </c>
      <c r="I1775" s="1008" t="s">
        <v>10665</v>
      </c>
      <c r="J1775" s="1008" t="s">
        <v>10666</v>
      </c>
      <c r="K1775" s="305" t="s">
        <v>1179</v>
      </c>
      <c r="L1775" s="305" t="s">
        <v>10047</v>
      </c>
    </row>
    <row r="1776" spans="1:12">
      <c r="A1776" s="274">
        <v>1773</v>
      </c>
      <c r="B1776" s="274" t="s">
        <v>10667</v>
      </c>
      <c r="C1776" s="274" t="s">
        <v>12080</v>
      </c>
      <c r="D1776" s="862" t="s">
        <v>10581</v>
      </c>
      <c r="E1776" s="1021">
        <v>1399.32</v>
      </c>
      <c r="F1776" s="862">
        <v>5485312</v>
      </c>
      <c r="G1776" s="862" t="s">
        <v>3189</v>
      </c>
      <c r="H1776" s="1022" t="s">
        <v>2870</v>
      </c>
      <c r="I1776" s="274" t="s">
        <v>10669</v>
      </c>
      <c r="J1776" s="274" t="s">
        <v>10670</v>
      </c>
      <c r="K1776" s="862" t="s">
        <v>1809</v>
      </c>
      <c r="L1776" s="862" t="s">
        <v>3190</v>
      </c>
    </row>
    <row r="1777" spans="1:12">
      <c r="A1777" s="1008">
        <v>1774</v>
      </c>
      <c r="B1777" s="1008" t="s">
        <v>10671</v>
      </c>
      <c r="C1777" s="1008" t="s">
        <v>12080</v>
      </c>
      <c r="D1777" s="305" t="s">
        <v>10672</v>
      </c>
      <c r="E1777" s="1019">
        <v>1712.88</v>
      </c>
      <c r="F1777" s="305">
        <v>2861852</v>
      </c>
      <c r="G1777" s="305" t="s">
        <v>10673</v>
      </c>
      <c r="H1777" s="1020" t="s">
        <v>2870</v>
      </c>
      <c r="I1777" s="1008" t="s">
        <v>10674</v>
      </c>
      <c r="J1777" s="1008" t="s">
        <v>10675</v>
      </c>
      <c r="K1777" s="305" t="s">
        <v>1202</v>
      </c>
      <c r="L1777" s="305" t="s">
        <v>3175</v>
      </c>
    </row>
    <row r="1778" spans="1:12" ht="24">
      <c r="A1778" s="274">
        <v>1775</v>
      </c>
      <c r="B1778" s="274" t="s">
        <v>10684</v>
      </c>
      <c r="C1778" s="274" t="s">
        <v>12080</v>
      </c>
      <c r="D1778" s="862" t="s">
        <v>10685</v>
      </c>
      <c r="E1778" s="862">
        <v>71.150000000000006</v>
      </c>
      <c r="F1778" s="862">
        <v>5021693</v>
      </c>
      <c r="G1778" s="862" t="s">
        <v>10686</v>
      </c>
      <c r="H1778" s="1022" t="s">
        <v>2870</v>
      </c>
      <c r="I1778" s="274" t="s">
        <v>10678</v>
      </c>
      <c r="J1778" s="274" t="s">
        <v>10679</v>
      </c>
      <c r="K1778" s="862" t="s">
        <v>1179</v>
      </c>
      <c r="L1778" s="862" t="s">
        <v>3182</v>
      </c>
    </row>
    <row r="1779" spans="1:12" ht="45">
      <c r="A1779" s="1008">
        <v>1776</v>
      </c>
      <c r="B1779" s="1008" t="s">
        <v>10680</v>
      </c>
      <c r="C1779" s="1008" t="s">
        <v>12080</v>
      </c>
      <c r="D1779" s="305" t="s">
        <v>10681</v>
      </c>
      <c r="E1779" s="305">
        <v>750.79</v>
      </c>
      <c r="F1779" s="305">
        <v>5234018</v>
      </c>
      <c r="G1779" s="305" t="s">
        <v>10682</v>
      </c>
      <c r="H1779" s="1020" t="s">
        <v>5966</v>
      </c>
      <c r="I1779" s="1008" t="s">
        <v>10678</v>
      </c>
      <c r="J1779" s="1008" t="s">
        <v>10679</v>
      </c>
      <c r="K1779" s="305" t="s">
        <v>1184</v>
      </c>
      <c r="L1779" s="305" t="s">
        <v>10683</v>
      </c>
    </row>
    <row r="1780" spans="1:12" ht="45">
      <c r="A1780" s="274">
        <v>1777</v>
      </c>
      <c r="B1780" s="274" t="s">
        <v>13173</v>
      </c>
      <c r="C1780" s="274" t="s">
        <v>12080</v>
      </c>
      <c r="D1780" s="862" t="s">
        <v>9401</v>
      </c>
      <c r="E1780" s="1021">
        <v>3852.2</v>
      </c>
      <c r="F1780" s="862">
        <v>5311918</v>
      </c>
      <c r="G1780" s="862" t="s">
        <v>9402</v>
      </c>
      <c r="H1780" s="1022" t="s">
        <v>5966</v>
      </c>
      <c r="I1780" s="274" t="s">
        <v>10678</v>
      </c>
      <c r="J1780" s="274" t="s">
        <v>10679</v>
      </c>
      <c r="K1780" s="862" t="s">
        <v>1759</v>
      </c>
      <c r="L1780" s="862" t="s">
        <v>3445</v>
      </c>
    </row>
    <row r="1781" spans="1:12" ht="45">
      <c r="A1781" s="1008">
        <v>1778</v>
      </c>
      <c r="B1781" s="1008" t="s">
        <v>10687</v>
      </c>
      <c r="C1781" s="1008" t="s">
        <v>12080</v>
      </c>
      <c r="D1781" s="305" t="s">
        <v>3072</v>
      </c>
      <c r="E1781" s="305">
        <v>142.08000000000001</v>
      </c>
      <c r="F1781" s="305">
        <v>5420172</v>
      </c>
      <c r="G1781" s="305" t="s">
        <v>3073</v>
      </c>
      <c r="H1781" s="1020" t="s">
        <v>5966</v>
      </c>
      <c r="I1781" s="1008" t="s">
        <v>10689</v>
      </c>
      <c r="J1781" s="1008" t="s">
        <v>10690</v>
      </c>
      <c r="K1781" s="305" t="s">
        <v>1265</v>
      </c>
      <c r="L1781" s="305" t="s">
        <v>2923</v>
      </c>
    </row>
    <row r="1782" spans="1:12">
      <c r="A1782" s="274">
        <v>1779</v>
      </c>
      <c r="B1782" s="274" t="s">
        <v>10691</v>
      </c>
      <c r="C1782" s="274" t="s">
        <v>12080</v>
      </c>
      <c r="D1782" s="862" t="s">
        <v>4336</v>
      </c>
      <c r="E1782" s="862">
        <v>54.73</v>
      </c>
      <c r="F1782" s="862">
        <v>2060825</v>
      </c>
      <c r="G1782" s="862" t="s">
        <v>7495</v>
      </c>
      <c r="H1782" s="1022" t="s">
        <v>2870</v>
      </c>
      <c r="I1782" s="274" t="s">
        <v>10692</v>
      </c>
      <c r="J1782" s="274" t="s">
        <v>10693</v>
      </c>
      <c r="K1782" s="862" t="s">
        <v>824</v>
      </c>
      <c r="L1782" s="862" t="s">
        <v>3195</v>
      </c>
    </row>
    <row r="1783" spans="1:12" ht="45">
      <c r="A1783" s="1008">
        <v>1780</v>
      </c>
      <c r="B1783" s="1008" t="s">
        <v>10694</v>
      </c>
      <c r="C1783" s="1008" t="s">
        <v>12080</v>
      </c>
      <c r="D1783" s="305" t="s">
        <v>10695</v>
      </c>
      <c r="E1783" s="305">
        <v>42.12</v>
      </c>
      <c r="F1783" s="305">
        <v>5161975</v>
      </c>
      <c r="G1783" s="305" t="s">
        <v>3393</v>
      </c>
      <c r="H1783" s="1020" t="s">
        <v>5966</v>
      </c>
      <c r="I1783" s="1008" t="s">
        <v>10696</v>
      </c>
      <c r="J1783" s="1008" t="s">
        <v>10697</v>
      </c>
      <c r="K1783" s="305" t="s">
        <v>2022</v>
      </c>
      <c r="L1783" s="305" t="s">
        <v>3394</v>
      </c>
    </row>
    <row r="1784" spans="1:12">
      <c r="A1784" s="274">
        <v>1781</v>
      </c>
      <c r="B1784" s="274" t="s">
        <v>10698</v>
      </c>
      <c r="C1784" s="274" t="s">
        <v>12080</v>
      </c>
      <c r="D1784" s="862" t="s">
        <v>3359</v>
      </c>
      <c r="E1784" s="862">
        <v>97.2</v>
      </c>
      <c r="F1784" s="862">
        <v>2762463</v>
      </c>
      <c r="G1784" s="862" t="s">
        <v>3360</v>
      </c>
      <c r="H1784" s="1022" t="s">
        <v>2870</v>
      </c>
      <c r="I1784" s="274" t="s">
        <v>10699</v>
      </c>
      <c r="J1784" s="274" t="s">
        <v>10700</v>
      </c>
      <c r="K1784" s="862" t="s">
        <v>2022</v>
      </c>
      <c r="L1784" s="862" t="s">
        <v>2969</v>
      </c>
    </row>
    <row r="1785" spans="1:12" ht="24">
      <c r="A1785" s="1008">
        <v>1782</v>
      </c>
      <c r="B1785" s="1008" t="s">
        <v>10706</v>
      </c>
      <c r="C1785" s="1008" t="s">
        <v>12080</v>
      </c>
      <c r="D1785" s="305" t="s">
        <v>10707</v>
      </c>
      <c r="E1785" s="305">
        <v>37.36</v>
      </c>
      <c r="F1785" s="305">
        <v>2611961</v>
      </c>
      <c r="G1785" s="305" t="s">
        <v>10708</v>
      </c>
      <c r="H1785" s="305" t="s">
        <v>5872</v>
      </c>
      <c r="I1785" s="1008" t="s">
        <v>10704</v>
      </c>
      <c r="J1785" s="1008" t="s">
        <v>10705</v>
      </c>
      <c r="K1785" s="305" t="s">
        <v>2058</v>
      </c>
      <c r="L1785" s="305" t="s">
        <v>1197</v>
      </c>
    </row>
    <row r="1786" spans="1:12">
      <c r="A1786" s="274">
        <v>1783</v>
      </c>
      <c r="B1786" s="274" t="s">
        <v>10701</v>
      </c>
      <c r="C1786" s="274" t="s">
        <v>12080</v>
      </c>
      <c r="D1786" s="862" t="s">
        <v>10702</v>
      </c>
      <c r="E1786" s="862">
        <v>245.7</v>
      </c>
      <c r="F1786" s="862">
        <v>5513766</v>
      </c>
      <c r="G1786" s="862" t="s">
        <v>10703</v>
      </c>
      <c r="H1786" s="1022" t="s">
        <v>2870</v>
      </c>
      <c r="I1786" s="274" t="s">
        <v>10704</v>
      </c>
      <c r="J1786" s="274" t="s">
        <v>10705</v>
      </c>
      <c r="K1786" s="862" t="s">
        <v>1255</v>
      </c>
      <c r="L1786" s="862" t="s">
        <v>3154</v>
      </c>
    </row>
    <row r="1787" spans="1:12">
      <c r="A1787" s="1008">
        <v>1784</v>
      </c>
      <c r="B1787" s="1008" t="s">
        <v>10709</v>
      </c>
      <c r="C1787" s="1008" t="s">
        <v>12080</v>
      </c>
      <c r="D1787" s="305" t="s">
        <v>9574</v>
      </c>
      <c r="E1787" s="305">
        <v>470.82</v>
      </c>
      <c r="F1787" s="305">
        <v>2337231</v>
      </c>
      <c r="G1787" s="305" t="s">
        <v>10710</v>
      </c>
      <c r="H1787" s="1020" t="s">
        <v>2870</v>
      </c>
      <c r="I1787" s="1008" t="s">
        <v>10711</v>
      </c>
      <c r="J1787" s="1008" t="s">
        <v>10712</v>
      </c>
      <c r="K1787" s="305" t="s">
        <v>1234</v>
      </c>
      <c r="L1787" s="305" t="s">
        <v>1234</v>
      </c>
    </row>
    <row r="1788" spans="1:12">
      <c r="A1788" s="274">
        <v>1785</v>
      </c>
      <c r="B1788" s="274" t="s">
        <v>10713</v>
      </c>
      <c r="C1788" s="274" t="s">
        <v>12080</v>
      </c>
      <c r="D1788" s="862" t="s">
        <v>10714</v>
      </c>
      <c r="E1788" s="862">
        <v>378.13</v>
      </c>
      <c r="F1788" s="862">
        <v>5034396</v>
      </c>
      <c r="G1788" s="862" t="s">
        <v>10715</v>
      </c>
      <c r="H1788" s="1022" t="s">
        <v>2870</v>
      </c>
      <c r="I1788" s="274" t="s">
        <v>10716</v>
      </c>
      <c r="J1788" s="274" t="s">
        <v>10717</v>
      </c>
      <c r="K1788" s="862" t="s">
        <v>1265</v>
      </c>
      <c r="L1788" s="862" t="s">
        <v>2965</v>
      </c>
    </row>
    <row r="1789" spans="1:12">
      <c r="A1789" s="1008">
        <v>1786</v>
      </c>
      <c r="B1789" s="1008" t="s">
        <v>10718</v>
      </c>
      <c r="C1789" s="1008" t="s">
        <v>12080</v>
      </c>
      <c r="D1789" s="305" t="s">
        <v>3512</v>
      </c>
      <c r="E1789" s="305">
        <v>39.33</v>
      </c>
      <c r="F1789" s="305">
        <v>5168724</v>
      </c>
      <c r="G1789" s="305" t="s">
        <v>3513</v>
      </c>
      <c r="H1789" s="1020" t="s">
        <v>2870</v>
      </c>
      <c r="I1789" s="1008" t="s">
        <v>10716</v>
      </c>
      <c r="J1789" s="1008" t="s">
        <v>10717</v>
      </c>
      <c r="K1789" s="305" t="s">
        <v>824</v>
      </c>
      <c r="L1789" s="305" t="s">
        <v>3273</v>
      </c>
    </row>
    <row r="1790" spans="1:12">
      <c r="A1790" s="274">
        <v>1787</v>
      </c>
      <c r="B1790" s="274" t="s">
        <v>10719</v>
      </c>
      <c r="C1790" s="274" t="s">
        <v>12080</v>
      </c>
      <c r="D1790" s="862" t="s">
        <v>3266</v>
      </c>
      <c r="E1790" s="862">
        <v>713.16</v>
      </c>
      <c r="F1790" s="862">
        <v>5473055</v>
      </c>
      <c r="G1790" s="862" t="s">
        <v>3267</v>
      </c>
      <c r="H1790" s="1022" t="s">
        <v>2870</v>
      </c>
      <c r="I1790" s="274" t="s">
        <v>10720</v>
      </c>
      <c r="J1790" s="274" t="s">
        <v>10721</v>
      </c>
      <c r="K1790" s="862" t="s">
        <v>1202</v>
      </c>
      <c r="L1790" s="862" t="s">
        <v>12099</v>
      </c>
    </row>
    <row r="1791" spans="1:12">
      <c r="A1791" s="1008">
        <v>1788</v>
      </c>
      <c r="B1791" s="1008" t="s">
        <v>10722</v>
      </c>
      <c r="C1791" s="1008" t="s">
        <v>12080</v>
      </c>
      <c r="D1791" s="305" t="s">
        <v>10723</v>
      </c>
      <c r="E1791" s="1019">
        <v>1690.71</v>
      </c>
      <c r="F1791" s="305">
        <v>5031974</v>
      </c>
      <c r="G1791" s="305" t="s">
        <v>10724</v>
      </c>
      <c r="H1791" s="1020" t="s">
        <v>2870</v>
      </c>
      <c r="I1791" s="1008" t="s">
        <v>10725</v>
      </c>
      <c r="J1791" s="1008" t="s">
        <v>10726</v>
      </c>
      <c r="K1791" s="305" t="s">
        <v>1809</v>
      </c>
      <c r="L1791" s="305" t="s">
        <v>3453</v>
      </c>
    </row>
    <row r="1792" spans="1:12" ht="45">
      <c r="A1792" s="274">
        <v>1789</v>
      </c>
      <c r="B1792" s="274" t="s">
        <v>3895</v>
      </c>
      <c r="C1792" s="274" t="s">
        <v>2867</v>
      </c>
      <c r="D1792" s="862" t="s">
        <v>3896</v>
      </c>
      <c r="E1792" s="1021">
        <v>7178.31</v>
      </c>
      <c r="F1792" s="862">
        <v>5838266</v>
      </c>
      <c r="G1792" s="862" t="s">
        <v>13174</v>
      </c>
      <c r="H1792" s="1022" t="s">
        <v>5966</v>
      </c>
      <c r="I1792" s="274" t="s">
        <v>13175</v>
      </c>
      <c r="J1792" s="274" t="s">
        <v>12881</v>
      </c>
      <c r="K1792" s="862" t="s">
        <v>1179</v>
      </c>
      <c r="L1792" s="862" t="s">
        <v>3782</v>
      </c>
    </row>
    <row r="1793" spans="1:12">
      <c r="A1793" s="1008">
        <v>1790</v>
      </c>
      <c r="B1793" s="1008" t="s">
        <v>3900</v>
      </c>
      <c r="C1793" s="1008" t="s">
        <v>2867</v>
      </c>
      <c r="D1793" s="305" t="s">
        <v>3901</v>
      </c>
      <c r="E1793" s="1019">
        <v>13664.08</v>
      </c>
      <c r="F1793" s="305">
        <v>5874963</v>
      </c>
      <c r="G1793" s="305" t="s">
        <v>3894</v>
      </c>
      <c r="H1793" s="1020" t="s">
        <v>2870</v>
      </c>
      <c r="I1793" s="1008" t="s">
        <v>13175</v>
      </c>
      <c r="J1793" s="1008" t="s">
        <v>12881</v>
      </c>
      <c r="K1793" s="305" t="s">
        <v>1202</v>
      </c>
      <c r="L1793" s="305" t="s">
        <v>3319</v>
      </c>
    </row>
    <row r="1794" spans="1:12" ht="24">
      <c r="A1794" s="274">
        <v>1791</v>
      </c>
      <c r="B1794" s="274" t="s">
        <v>3899</v>
      </c>
      <c r="C1794" s="274" t="s">
        <v>2867</v>
      </c>
      <c r="D1794" s="862" t="s">
        <v>3896</v>
      </c>
      <c r="E1794" s="1021">
        <v>12503.14</v>
      </c>
      <c r="F1794" s="862">
        <v>5291364</v>
      </c>
      <c r="G1794" s="862" t="s">
        <v>3781</v>
      </c>
      <c r="H1794" s="1022" t="s">
        <v>2870</v>
      </c>
      <c r="I1794" s="274" t="s">
        <v>13175</v>
      </c>
      <c r="J1794" s="274" t="s">
        <v>12881</v>
      </c>
      <c r="K1794" s="862" t="s">
        <v>1179</v>
      </c>
      <c r="L1794" s="862" t="s">
        <v>3782</v>
      </c>
    </row>
    <row r="1795" spans="1:12" ht="24">
      <c r="A1795" s="1008">
        <v>1792</v>
      </c>
      <c r="B1795" s="1008" t="s">
        <v>3902</v>
      </c>
      <c r="C1795" s="1008" t="s">
        <v>2867</v>
      </c>
      <c r="D1795" s="305" t="s">
        <v>3896</v>
      </c>
      <c r="E1795" s="1019">
        <v>2746.61</v>
      </c>
      <c r="F1795" s="305">
        <v>5720443</v>
      </c>
      <c r="G1795" s="305" t="s">
        <v>3903</v>
      </c>
      <c r="H1795" s="1020" t="s">
        <v>2870</v>
      </c>
      <c r="I1795" s="1008" t="s">
        <v>13175</v>
      </c>
      <c r="J1795" s="1008" t="s">
        <v>12881</v>
      </c>
      <c r="K1795" s="305" t="s">
        <v>1179</v>
      </c>
      <c r="L1795" s="305" t="s">
        <v>3782</v>
      </c>
    </row>
    <row r="1796" spans="1:12">
      <c r="A1796" s="274">
        <v>1793</v>
      </c>
      <c r="B1796" s="274" t="s">
        <v>3892</v>
      </c>
      <c r="C1796" s="274" t="s">
        <v>2867</v>
      </c>
      <c r="D1796" s="862" t="s">
        <v>3893</v>
      </c>
      <c r="E1796" s="1021">
        <v>43783.58</v>
      </c>
      <c r="F1796" s="862">
        <v>5874963</v>
      </c>
      <c r="G1796" s="862" t="s">
        <v>3894</v>
      </c>
      <c r="H1796" s="1022" t="s">
        <v>2870</v>
      </c>
      <c r="I1796" s="274" t="s">
        <v>13175</v>
      </c>
      <c r="J1796" s="274" t="s">
        <v>12881</v>
      </c>
      <c r="K1796" s="862" t="s">
        <v>1202</v>
      </c>
      <c r="L1796" s="862" t="s">
        <v>3319</v>
      </c>
    </row>
    <row r="1797" spans="1:12" ht="45">
      <c r="A1797" s="1008">
        <v>1794</v>
      </c>
      <c r="B1797" s="1008" t="s">
        <v>10727</v>
      </c>
      <c r="C1797" s="1008" t="s">
        <v>12080</v>
      </c>
      <c r="D1797" s="305" t="s">
        <v>10728</v>
      </c>
      <c r="E1797" s="305">
        <v>157.08000000000001</v>
      </c>
      <c r="F1797" s="305">
        <v>5209307</v>
      </c>
      <c r="G1797" s="305" t="s">
        <v>10729</v>
      </c>
      <c r="H1797" s="1020" t="s">
        <v>5966</v>
      </c>
      <c r="I1797" s="1008" t="s">
        <v>10730</v>
      </c>
      <c r="J1797" s="1008" t="s">
        <v>10731</v>
      </c>
      <c r="K1797" s="305" t="s">
        <v>1255</v>
      </c>
      <c r="L1797" s="305" t="s">
        <v>3154</v>
      </c>
    </row>
    <row r="1798" spans="1:12">
      <c r="A1798" s="274">
        <v>1795</v>
      </c>
      <c r="B1798" s="274" t="s">
        <v>10732</v>
      </c>
      <c r="C1798" s="274" t="s">
        <v>12080</v>
      </c>
      <c r="D1798" s="862" t="s">
        <v>3601</v>
      </c>
      <c r="E1798" s="862">
        <v>588.48</v>
      </c>
      <c r="F1798" s="862">
        <v>5214629</v>
      </c>
      <c r="G1798" s="862" t="s">
        <v>10733</v>
      </c>
      <c r="H1798" s="1022" t="s">
        <v>2870</v>
      </c>
      <c r="I1798" s="274" t="s">
        <v>10734</v>
      </c>
      <c r="J1798" s="274" t="s">
        <v>10735</v>
      </c>
      <c r="K1798" s="862" t="s">
        <v>1213</v>
      </c>
      <c r="L1798" s="862" t="s">
        <v>3409</v>
      </c>
    </row>
    <row r="1799" spans="1:12" ht="45">
      <c r="A1799" s="1008">
        <v>1796</v>
      </c>
      <c r="B1799" s="1008" t="s">
        <v>10736</v>
      </c>
      <c r="C1799" s="1008" t="s">
        <v>12080</v>
      </c>
      <c r="D1799" s="305" t="s">
        <v>10737</v>
      </c>
      <c r="E1799" s="305">
        <v>236.42</v>
      </c>
      <c r="F1799" s="305">
        <v>5095549</v>
      </c>
      <c r="G1799" s="305" t="s">
        <v>8835</v>
      </c>
      <c r="H1799" s="1020" t="s">
        <v>5966</v>
      </c>
      <c r="I1799" s="1008" t="s">
        <v>10738</v>
      </c>
      <c r="J1799" s="1008" t="s">
        <v>10739</v>
      </c>
      <c r="K1799" s="305" t="s">
        <v>1809</v>
      </c>
      <c r="L1799" s="305" t="s">
        <v>3839</v>
      </c>
    </row>
    <row r="1800" spans="1:12" ht="45">
      <c r="A1800" s="274">
        <v>1797</v>
      </c>
      <c r="B1800" s="274" t="s">
        <v>10740</v>
      </c>
      <c r="C1800" s="274" t="s">
        <v>12080</v>
      </c>
      <c r="D1800" s="862" t="s">
        <v>10737</v>
      </c>
      <c r="E1800" s="862">
        <v>301.43</v>
      </c>
      <c r="F1800" s="862">
        <v>5095549</v>
      </c>
      <c r="G1800" s="862" t="s">
        <v>8835</v>
      </c>
      <c r="H1800" s="1022" t="s">
        <v>5966</v>
      </c>
      <c r="I1800" s="274" t="s">
        <v>10738</v>
      </c>
      <c r="J1800" s="274" t="s">
        <v>10739</v>
      </c>
      <c r="K1800" s="862" t="s">
        <v>1809</v>
      </c>
      <c r="L1800" s="862" t="s">
        <v>3839</v>
      </c>
    </row>
    <row r="1801" spans="1:12" ht="45">
      <c r="A1801" s="1008">
        <v>1798</v>
      </c>
      <c r="B1801" s="1008" t="s">
        <v>10741</v>
      </c>
      <c r="C1801" s="1008" t="s">
        <v>12080</v>
      </c>
      <c r="D1801" s="305" t="s">
        <v>10742</v>
      </c>
      <c r="E1801" s="1019">
        <v>4178.42</v>
      </c>
      <c r="F1801" s="305">
        <v>5150388</v>
      </c>
      <c r="G1801" s="305" t="s">
        <v>10743</v>
      </c>
      <c r="H1801" s="1020" t="s">
        <v>5966</v>
      </c>
      <c r="I1801" s="1008" t="s">
        <v>10744</v>
      </c>
      <c r="J1801" s="1008" t="s">
        <v>10745</v>
      </c>
      <c r="K1801" s="305" t="s">
        <v>1164</v>
      </c>
      <c r="L1801" s="305" t="s">
        <v>10746</v>
      </c>
    </row>
    <row r="1802" spans="1:12" ht="24">
      <c r="A1802" s="274">
        <v>1799</v>
      </c>
      <c r="B1802" s="274" t="s">
        <v>10747</v>
      </c>
      <c r="C1802" s="274" t="s">
        <v>12080</v>
      </c>
      <c r="D1802" s="862" t="s">
        <v>10748</v>
      </c>
      <c r="E1802" s="1021">
        <v>6352.79</v>
      </c>
      <c r="F1802" s="862">
        <v>5103169</v>
      </c>
      <c r="G1802" s="862" t="s">
        <v>10749</v>
      </c>
      <c r="H1802" s="862" t="s">
        <v>5872</v>
      </c>
      <c r="I1802" s="274" t="s">
        <v>10750</v>
      </c>
      <c r="J1802" s="274" t="s">
        <v>10751</v>
      </c>
      <c r="K1802" s="862" t="s">
        <v>1179</v>
      </c>
      <c r="L1802" s="862" t="s">
        <v>5809</v>
      </c>
    </row>
    <row r="1803" spans="1:12" ht="45">
      <c r="A1803" s="1008">
        <v>1800</v>
      </c>
      <c r="B1803" s="1008" t="s">
        <v>10752</v>
      </c>
      <c r="C1803" s="1008" t="s">
        <v>12080</v>
      </c>
      <c r="D1803" s="305" t="s">
        <v>10753</v>
      </c>
      <c r="E1803" s="305">
        <v>362.38</v>
      </c>
      <c r="F1803" s="305">
        <v>6194559</v>
      </c>
      <c r="G1803" s="305" t="s">
        <v>10754</v>
      </c>
      <c r="H1803" s="1020" t="s">
        <v>5966</v>
      </c>
      <c r="I1803" s="1008" t="s">
        <v>10755</v>
      </c>
      <c r="J1803" s="1008" t="s">
        <v>10756</v>
      </c>
      <c r="K1803" s="305" t="s">
        <v>1234</v>
      </c>
      <c r="L1803" s="305" t="s">
        <v>3010</v>
      </c>
    </row>
    <row r="1804" spans="1:12">
      <c r="A1804" s="274">
        <v>1801</v>
      </c>
      <c r="B1804" s="274" t="s">
        <v>10759</v>
      </c>
      <c r="C1804" s="274" t="s">
        <v>12080</v>
      </c>
      <c r="D1804" s="862" t="s">
        <v>10760</v>
      </c>
      <c r="E1804" s="1021">
        <v>1510.65</v>
      </c>
      <c r="F1804" s="862">
        <v>5180244</v>
      </c>
      <c r="G1804" s="862" t="s">
        <v>10761</v>
      </c>
      <c r="H1804" s="1022" t="s">
        <v>2870</v>
      </c>
      <c r="I1804" s="274" t="s">
        <v>10755</v>
      </c>
      <c r="J1804" s="274" t="s">
        <v>10756</v>
      </c>
      <c r="K1804" s="862" t="s">
        <v>1207</v>
      </c>
      <c r="L1804" s="862" t="s">
        <v>3143</v>
      </c>
    </row>
    <row r="1805" spans="1:12" ht="45">
      <c r="A1805" s="1008">
        <v>1802</v>
      </c>
      <c r="B1805" s="1008" t="s">
        <v>10757</v>
      </c>
      <c r="C1805" s="1008" t="s">
        <v>12080</v>
      </c>
      <c r="D1805" s="305" t="s">
        <v>10758</v>
      </c>
      <c r="E1805" s="305">
        <v>420.24</v>
      </c>
      <c r="F1805" s="305">
        <v>6194559</v>
      </c>
      <c r="G1805" s="305" t="s">
        <v>10754</v>
      </c>
      <c r="H1805" s="1020" t="s">
        <v>5966</v>
      </c>
      <c r="I1805" s="1008" t="s">
        <v>10755</v>
      </c>
      <c r="J1805" s="1008" t="s">
        <v>10756</v>
      </c>
      <c r="K1805" s="305" t="s">
        <v>1234</v>
      </c>
      <c r="L1805" s="305" t="s">
        <v>3010</v>
      </c>
    </row>
    <row r="1806" spans="1:12" ht="24">
      <c r="A1806" s="274">
        <v>1803</v>
      </c>
      <c r="B1806" s="274" t="s">
        <v>10766</v>
      </c>
      <c r="C1806" s="274" t="s">
        <v>12080</v>
      </c>
      <c r="D1806" s="862" t="s">
        <v>10272</v>
      </c>
      <c r="E1806" s="862">
        <v>78.33</v>
      </c>
      <c r="F1806" s="862">
        <v>2872943</v>
      </c>
      <c r="G1806" s="862" t="s">
        <v>7066</v>
      </c>
      <c r="H1806" s="1022" t="s">
        <v>2870</v>
      </c>
      <c r="I1806" s="274" t="s">
        <v>10764</v>
      </c>
      <c r="J1806" s="274" t="s">
        <v>10765</v>
      </c>
      <c r="K1806" s="862" t="s">
        <v>2022</v>
      </c>
      <c r="L1806" s="862" t="s">
        <v>2903</v>
      </c>
    </row>
    <row r="1807" spans="1:12" ht="24">
      <c r="A1807" s="1008">
        <v>1804</v>
      </c>
      <c r="B1807" s="1008" t="s">
        <v>10762</v>
      </c>
      <c r="C1807" s="1008" t="s">
        <v>12080</v>
      </c>
      <c r="D1807" s="305" t="s">
        <v>10272</v>
      </c>
      <c r="E1807" s="305">
        <v>143.55000000000001</v>
      </c>
      <c r="F1807" s="305">
        <v>2872943</v>
      </c>
      <c r="G1807" s="305" t="s">
        <v>7066</v>
      </c>
      <c r="H1807" s="1020" t="s">
        <v>2870</v>
      </c>
      <c r="I1807" s="1008" t="s">
        <v>10764</v>
      </c>
      <c r="J1807" s="1008" t="s">
        <v>10765</v>
      </c>
      <c r="K1807" s="305" t="s">
        <v>2022</v>
      </c>
      <c r="L1807" s="305" t="s">
        <v>2903</v>
      </c>
    </row>
    <row r="1808" spans="1:12" ht="24">
      <c r="A1808" s="274">
        <v>1805</v>
      </c>
      <c r="B1808" s="274" t="s">
        <v>10768</v>
      </c>
      <c r="C1808" s="274" t="s">
        <v>12080</v>
      </c>
      <c r="D1808" s="862" t="s">
        <v>10272</v>
      </c>
      <c r="E1808" s="862">
        <v>26.29</v>
      </c>
      <c r="F1808" s="862">
        <v>2872943</v>
      </c>
      <c r="G1808" s="862" t="s">
        <v>7066</v>
      </c>
      <c r="H1808" s="1022" t="s">
        <v>2870</v>
      </c>
      <c r="I1808" s="274" t="s">
        <v>10764</v>
      </c>
      <c r="J1808" s="274" t="s">
        <v>10765</v>
      </c>
      <c r="K1808" s="862" t="s">
        <v>2022</v>
      </c>
      <c r="L1808" s="862" t="s">
        <v>2903</v>
      </c>
    </row>
    <row r="1809" spans="1:12">
      <c r="A1809" s="1008">
        <v>1806</v>
      </c>
      <c r="B1809" s="1008" t="s">
        <v>10770</v>
      </c>
      <c r="C1809" s="1008" t="s">
        <v>12080</v>
      </c>
      <c r="D1809" s="305" t="s">
        <v>10771</v>
      </c>
      <c r="E1809" s="305">
        <v>84.83</v>
      </c>
      <c r="F1809" s="305">
        <v>5236932</v>
      </c>
      <c r="G1809" s="305" t="s">
        <v>10772</v>
      </c>
      <c r="H1809" s="1020" t="s">
        <v>2870</v>
      </c>
      <c r="I1809" s="1008" t="s">
        <v>10773</v>
      </c>
      <c r="J1809" s="1008" t="s">
        <v>10774</v>
      </c>
      <c r="K1809" s="305" t="s">
        <v>1265</v>
      </c>
      <c r="L1809" s="305" t="s">
        <v>4690</v>
      </c>
    </row>
    <row r="1810" spans="1:12" ht="30">
      <c r="A1810" s="274">
        <v>1807</v>
      </c>
      <c r="B1810" s="274" t="s">
        <v>3904</v>
      </c>
      <c r="C1810" s="274" t="s">
        <v>2867</v>
      </c>
      <c r="D1810" s="862" t="s">
        <v>3333</v>
      </c>
      <c r="E1810" s="1021">
        <v>23801.22</v>
      </c>
      <c r="F1810" s="862">
        <v>5976723</v>
      </c>
      <c r="G1810" s="862" t="s">
        <v>13176</v>
      </c>
      <c r="H1810" s="1022" t="s">
        <v>6395</v>
      </c>
      <c r="I1810" s="274" t="s">
        <v>13177</v>
      </c>
      <c r="J1810" s="274" t="s">
        <v>12899</v>
      </c>
      <c r="K1810" s="862" t="s">
        <v>1265</v>
      </c>
      <c r="L1810" s="862" t="s">
        <v>3907</v>
      </c>
    </row>
    <row r="1811" spans="1:12">
      <c r="A1811" s="1008">
        <v>1808</v>
      </c>
      <c r="B1811" s="1008" t="s">
        <v>3910</v>
      </c>
      <c r="C1811" s="1008" t="s">
        <v>2867</v>
      </c>
      <c r="D1811" s="305" t="s">
        <v>13178</v>
      </c>
      <c r="E1811" s="1019">
        <v>4283.93</v>
      </c>
      <c r="F1811" s="305">
        <v>5291364</v>
      </c>
      <c r="G1811" s="305" t="s">
        <v>3781</v>
      </c>
      <c r="H1811" s="1020" t="s">
        <v>2870</v>
      </c>
      <c r="I1811" s="1008" t="s">
        <v>13179</v>
      </c>
      <c r="J1811" s="1008" t="s">
        <v>13180</v>
      </c>
      <c r="K1811" s="305" t="s">
        <v>1179</v>
      </c>
      <c r="L1811" s="305" t="s">
        <v>3782</v>
      </c>
    </row>
    <row r="1812" spans="1:12" ht="45">
      <c r="A1812" s="274">
        <v>1809</v>
      </c>
      <c r="B1812" s="274" t="s">
        <v>13181</v>
      </c>
      <c r="C1812" s="274" t="s">
        <v>2867</v>
      </c>
      <c r="D1812" s="862" t="s">
        <v>13182</v>
      </c>
      <c r="E1812" s="1021">
        <v>9732.27</v>
      </c>
      <c r="F1812" s="862">
        <v>5310598</v>
      </c>
      <c r="G1812" s="862" t="s">
        <v>3318</v>
      </c>
      <c r="H1812" s="1022" t="s">
        <v>5966</v>
      </c>
      <c r="I1812" s="274" t="s">
        <v>13179</v>
      </c>
      <c r="J1812" s="274" t="s">
        <v>13180</v>
      </c>
      <c r="K1812" s="862" t="s">
        <v>1202</v>
      </c>
      <c r="L1812" s="862" t="s">
        <v>3319</v>
      </c>
    </row>
    <row r="1813" spans="1:12">
      <c r="A1813" s="1008">
        <v>1810</v>
      </c>
      <c r="B1813" s="1008" t="s">
        <v>3908</v>
      </c>
      <c r="C1813" s="1008" t="s">
        <v>2867</v>
      </c>
      <c r="D1813" s="305" t="s">
        <v>13183</v>
      </c>
      <c r="E1813" s="305">
        <v>102.02</v>
      </c>
      <c r="F1813" s="305">
        <v>2862468</v>
      </c>
      <c r="G1813" s="305" t="s">
        <v>6335</v>
      </c>
      <c r="H1813" s="1020" t="s">
        <v>2870</v>
      </c>
      <c r="I1813" s="1008" t="s">
        <v>13179</v>
      </c>
      <c r="J1813" s="1008" t="s">
        <v>13180</v>
      </c>
      <c r="K1813" s="305" t="s">
        <v>1179</v>
      </c>
      <c r="L1813" s="305" t="s">
        <v>3475</v>
      </c>
    </row>
    <row r="1814" spans="1:12" ht="24">
      <c r="A1814" s="274">
        <v>1811</v>
      </c>
      <c r="B1814" s="274" t="s">
        <v>3912</v>
      </c>
      <c r="C1814" s="274" t="s">
        <v>2867</v>
      </c>
      <c r="D1814" s="862" t="s">
        <v>13184</v>
      </c>
      <c r="E1814" s="1021">
        <v>1313.75</v>
      </c>
      <c r="F1814" s="862">
        <v>5291364</v>
      </c>
      <c r="G1814" s="862" t="s">
        <v>3781</v>
      </c>
      <c r="H1814" s="1022" t="s">
        <v>2870</v>
      </c>
      <c r="I1814" s="274" t="s">
        <v>13179</v>
      </c>
      <c r="J1814" s="274" t="s">
        <v>13180</v>
      </c>
      <c r="K1814" s="862" t="s">
        <v>1179</v>
      </c>
      <c r="L1814" s="862" t="s">
        <v>3782</v>
      </c>
    </row>
    <row r="1815" spans="1:12">
      <c r="A1815" s="1008">
        <v>1812</v>
      </c>
      <c r="B1815" s="1008" t="s">
        <v>3914</v>
      </c>
      <c r="C1815" s="1008" t="s">
        <v>2867</v>
      </c>
      <c r="D1815" s="305" t="s">
        <v>13185</v>
      </c>
      <c r="E1815" s="1019">
        <v>1800.41</v>
      </c>
      <c r="F1815" s="305">
        <v>5189128</v>
      </c>
      <c r="G1815" s="305" t="s">
        <v>3828</v>
      </c>
      <c r="H1815" s="1020" t="s">
        <v>2870</v>
      </c>
      <c r="I1815" s="1008" t="s">
        <v>13186</v>
      </c>
      <c r="J1815" s="1008" t="s">
        <v>13187</v>
      </c>
      <c r="K1815" s="305" t="s">
        <v>1250</v>
      </c>
      <c r="L1815" s="305" t="s">
        <v>3271</v>
      </c>
    </row>
    <row r="1816" spans="1:12" ht="45">
      <c r="A1816" s="274">
        <v>1813</v>
      </c>
      <c r="B1816" s="274" t="s">
        <v>3916</v>
      </c>
      <c r="C1816" s="274" t="s">
        <v>2867</v>
      </c>
      <c r="D1816" s="862" t="s">
        <v>3917</v>
      </c>
      <c r="E1816" s="1021">
        <v>9546.52</v>
      </c>
      <c r="F1816" s="862">
        <v>5838266</v>
      </c>
      <c r="G1816" s="862" t="s">
        <v>13174</v>
      </c>
      <c r="H1816" s="1022" t="s">
        <v>5966</v>
      </c>
      <c r="I1816" s="274" t="s">
        <v>13188</v>
      </c>
      <c r="J1816" s="274" t="s">
        <v>13189</v>
      </c>
      <c r="K1816" s="862" t="s">
        <v>1179</v>
      </c>
      <c r="L1816" s="862" t="s">
        <v>3094</v>
      </c>
    </row>
    <row r="1817" spans="1:12">
      <c r="A1817" s="1008">
        <v>1814</v>
      </c>
      <c r="B1817" s="1008" t="s">
        <v>10775</v>
      </c>
      <c r="C1817" s="1008" t="s">
        <v>12080</v>
      </c>
      <c r="D1817" s="305" t="s">
        <v>10776</v>
      </c>
      <c r="E1817" s="305">
        <v>164.3</v>
      </c>
      <c r="F1817" s="305">
        <v>5109345</v>
      </c>
      <c r="G1817" s="305" t="s">
        <v>10777</v>
      </c>
      <c r="H1817" s="1020" t="s">
        <v>2870</v>
      </c>
      <c r="I1817" s="1008" t="s">
        <v>10778</v>
      </c>
      <c r="J1817" s="1008" t="s">
        <v>10779</v>
      </c>
      <c r="K1817" s="305" t="s">
        <v>1260</v>
      </c>
      <c r="L1817" s="305" t="s">
        <v>13190</v>
      </c>
    </row>
    <row r="1818" spans="1:12">
      <c r="A1818" s="274">
        <v>1815</v>
      </c>
      <c r="B1818" s="274" t="s">
        <v>10784</v>
      </c>
      <c r="C1818" s="274" t="s">
        <v>12080</v>
      </c>
      <c r="D1818" s="862" t="s">
        <v>10785</v>
      </c>
      <c r="E1818" s="862">
        <v>804.04</v>
      </c>
      <c r="F1818" s="862">
        <v>5109345</v>
      </c>
      <c r="G1818" s="862" t="s">
        <v>10777</v>
      </c>
      <c r="H1818" s="1022" t="s">
        <v>2870</v>
      </c>
      <c r="I1818" s="274" t="s">
        <v>10778</v>
      </c>
      <c r="J1818" s="274" t="s">
        <v>10779</v>
      </c>
      <c r="K1818" s="862" t="s">
        <v>1260</v>
      </c>
      <c r="L1818" s="862" t="s">
        <v>10026</v>
      </c>
    </row>
    <row r="1819" spans="1:12">
      <c r="A1819" s="1008">
        <v>1816</v>
      </c>
      <c r="B1819" s="1008" t="s">
        <v>10781</v>
      </c>
      <c r="C1819" s="1008" t="s">
        <v>12080</v>
      </c>
      <c r="D1819" s="305" t="s">
        <v>10782</v>
      </c>
      <c r="E1819" s="305">
        <v>21.58</v>
      </c>
      <c r="F1819" s="305">
        <v>2725711</v>
      </c>
      <c r="G1819" s="305" t="s">
        <v>10783</v>
      </c>
      <c r="H1819" s="1020" t="s">
        <v>2870</v>
      </c>
      <c r="I1819" s="1008" t="s">
        <v>10778</v>
      </c>
      <c r="J1819" s="1008" t="s">
        <v>10779</v>
      </c>
      <c r="K1819" s="305" t="s">
        <v>1218</v>
      </c>
      <c r="L1819" s="305" t="s">
        <v>5809</v>
      </c>
    </row>
    <row r="1820" spans="1:12" ht="45">
      <c r="A1820" s="274">
        <v>1817</v>
      </c>
      <c r="B1820" s="274" t="s">
        <v>10786</v>
      </c>
      <c r="C1820" s="274" t="s">
        <v>12080</v>
      </c>
      <c r="D1820" s="862" t="s">
        <v>10787</v>
      </c>
      <c r="E1820" s="1021">
        <v>11115.85</v>
      </c>
      <c r="F1820" s="862">
        <v>5584469</v>
      </c>
      <c r="G1820" s="862" t="s">
        <v>10788</v>
      </c>
      <c r="H1820" s="1022" t="s">
        <v>5966</v>
      </c>
      <c r="I1820" s="274" t="s">
        <v>10789</v>
      </c>
      <c r="J1820" s="274" t="s">
        <v>10790</v>
      </c>
      <c r="K1820" s="862" t="s">
        <v>1202</v>
      </c>
      <c r="L1820" s="862" t="s">
        <v>1260</v>
      </c>
    </row>
    <row r="1821" spans="1:12">
      <c r="A1821" s="1008">
        <v>1818</v>
      </c>
      <c r="B1821" s="1008" t="s">
        <v>10791</v>
      </c>
      <c r="C1821" s="1008" t="s">
        <v>12080</v>
      </c>
      <c r="D1821" s="305" t="s">
        <v>10792</v>
      </c>
      <c r="E1821" s="305">
        <v>37.49</v>
      </c>
      <c r="F1821" s="305">
        <v>2817179</v>
      </c>
      <c r="G1821" s="305" t="s">
        <v>10793</v>
      </c>
      <c r="H1821" s="1020" t="s">
        <v>2870</v>
      </c>
      <c r="I1821" s="1008" t="s">
        <v>10789</v>
      </c>
      <c r="J1821" s="1008" t="s">
        <v>10790</v>
      </c>
      <c r="K1821" s="305" t="s">
        <v>2058</v>
      </c>
      <c r="L1821" s="305" t="s">
        <v>5953</v>
      </c>
    </row>
    <row r="1822" spans="1:12" ht="24">
      <c r="A1822" s="274">
        <v>1819</v>
      </c>
      <c r="B1822" s="274" t="s">
        <v>10794</v>
      </c>
      <c r="C1822" s="274" t="s">
        <v>12080</v>
      </c>
      <c r="D1822" s="862" t="s">
        <v>10795</v>
      </c>
      <c r="E1822" s="1021">
        <v>3910.87</v>
      </c>
      <c r="F1822" s="862">
        <v>2708701</v>
      </c>
      <c r="G1822" s="862" t="s">
        <v>8788</v>
      </c>
      <c r="H1822" s="862" t="s">
        <v>5872</v>
      </c>
      <c r="I1822" s="274" t="s">
        <v>10789</v>
      </c>
      <c r="J1822" s="274" t="s">
        <v>10790</v>
      </c>
      <c r="K1822" s="862" t="s">
        <v>1270</v>
      </c>
      <c r="L1822" s="862" t="s">
        <v>3565</v>
      </c>
    </row>
    <row r="1823" spans="1:12">
      <c r="A1823" s="1008">
        <v>1820</v>
      </c>
      <c r="B1823" s="1008" t="s">
        <v>10796</v>
      </c>
      <c r="C1823" s="1008" t="s">
        <v>12080</v>
      </c>
      <c r="D1823" s="305" t="s">
        <v>10797</v>
      </c>
      <c r="E1823" s="305">
        <v>25.39</v>
      </c>
      <c r="F1823" s="305">
        <v>5101468</v>
      </c>
      <c r="G1823" s="305" t="s">
        <v>10798</v>
      </c>
      <c r="H1823" s="1020" t="s">
        <v>2870</v>
      </c>
      <c r="I1823" s="1008" t="s">
        <v>10799</v>
      </c>
      <c r="J1823" s="1008" t="s">
        <v>10800</v>
      </c>
      <c r="K1823" s="305" t="s">
        <v>1239</v>
      </c>
      <c r="L1823" s="305" t="s">
        <v>3610</v>
      </c>
    </row>
    <row r="1824" spans="1:12">
      <c r="A1824" s="274">
        <v>1821</v>
      </c>
      <c r="B1824" s="274" t="s">
        <v>10801</v>
      </c>
      <c r="C1824" s="274" t="s">
        <v>12080</v>
      </c>
      <c r="D1824" s="862" t="s">
        <v>10802</v>
      </c>
      <c r="E1824" s="862">
        <v>50.44</v>
      </c>
      <c r="F1824" s="862">
        <v>5116767</v>
      </c>
      <c r="G1824" s="862" t="s">
        <v>10803</v>
      </c>
      <c r="H1824" s="1022" t="s">
        <v>2870</v>
      </c>
      <c r="I1824" s="274" t="s">
        <v>10804</v>
      </c>
      <c r="J1824" s="274" t="s">
        <v>10805</v>
      </c>
      <c r="K1824" s="862" t="s">
        <v>1213</v>
      </c>
      <c r="L1824" s="862" t="s">
        <v>3105</v>
      </c>
    </row>
    <row r="1825" spans="1:12">
      <c r="A1825" s="1008">
        <v>1822</v>
      </c>
      <c r="B1825" s="1008" t="s">
        <v>10813</v>
      </c>
      <c r="C1825" s="1008" t="s">
        <v>12080</v>
      </c>
      <c r="D1825" s="305" t="s">
        <v>10603</v>
      </c>
      <c r="E1825" s="305">
        <v>570.44000000000005</v>
      </c>
      <c r="F1825" s="305">
        <v>5097657</v>
      </c>
      <c r="G1825" s="305" t="s">
        <v>10604</v>
      </c>
      <c r="H1825" s="1020" t="s">
        <v>2870</v>
      </c>
      <c r="I1825" s="1008" t="s">
        <v>10808</v>
      </c>
      <c r="J1825" s="1008" t="s">
        <v>10809</v>
      </c>
      <c r="K1825" s="305" t="s">
        <v>1809</v>
      </c>
      <c r="L1825" s="305" t="s">
        <v>4256</v>
      </c>
    </row>
    <row r="1826" spans="1:12" ht="45">
      <c r="A1826" s="274">
        <v>1823</v>
      </c>
      <c r="B1826" s="274" t="s">
        <v>10810</v>
      </c>
      <c r="C1826" s="274" t="s">
        <v>12080</v>
      </c>
      <c r="D1826" s="862" t="s">
        <v>8066</v>
      </c>
      <c r="E1826" s="862">
        <v>675.46</v>
      </c>
      <c r="F1826" s="862">
        <v>5180945</v>
      </c>
      <c r="G1826" s="862" t="s">
        <v>10812</v>
      </c>
      <c r="H1826" s="1022" t="s">
        <v>5966</v>
      </c>
      <c r="I1826" s="274" t="s">
        <v>10808</v>
      </c>
      <c r="J1826" s="274" t="s">
        <v>10809</v>
      </c>
      <c r="K1826" s="862" t="s">
        <v>1234</v>
      </c>
      <c r="L1826" s="862" t="s">
        <v>3010</v>
      </c>
    </row>
    <row r="1827" spans="1:12" ht="24">
      <c r="A1827" s="1008">
        <v>1824</v>
      </c>
      <c r="B1827" s="1008" t="s">
        <v>10806</v>
      </c>
      <c r="C1827" s="1008" t="s">
        <v>12080</v>
      </c>
      <c r="D1827" s="305" t="s">
        <v>10807</v>
      </c>
      <c r="E1827" s="305">
        <v>114.09</v>
      </c>
      <c r="F1827" s="305">
        <v>2546485</v>
      </c>
      <c r="G1827" s="305" t="s">
        <v>9061</v>
      </c>
      <c r="H1827" s="1020" t="s">
        <v>2870</v>
      </c>
      <c r="I1827" s="1008" t="s">
        <v>10808</v>
      </c>
      <c r="J1827" s="1008" t="s">
        <v>10809</v>
      </c>
      <c r="K1827" s="305" t="s">
        <v>3489</v>
      </c>
      <c r="L1827" s="305" t="s">
        <v>3490</v>
      </c>
    </row>
    <row r="1828" spans="1:12">
      <c r="A1828" s="274">
        <v>1825</v>
      </c>
      <c r="B1828" s="274" t="s">
        <v>10815</v>
      </c>
      <c r="C1828" s="274" t="s">
        <v>12080</v>
      </c>
      <c r="D1828" s="862" t="s">
        <v>3565</v>
      </c>
      <c r="E1828" s="862">
        <v>542.21</v>
      </c>
      <c r="F1828" s="862">
        <v>5086353</v>
      </c>
      <c r="G1828" s="862" t="s">
        <v>10816</v>
      </c>
      <c r="H1828" s="1022" t="s">
        <v>2870</v>
      </c>
      <c r="I1828" s="274" t="s">
        <v>10817</v>
      </c>
      <c r="J1828" s="274" t="s">
        <v>10818</v>
      </c>
      <c r="K1828" s="862" t="s">
        <v>1809</v>
      </c>
      <c r="L1828" s="862" t="s">
        <v>3453</v>
      </c>
    </row>
    <row r="1829" spans="1:12">
      <c r="A1829" s="1008">
        <v>1826</v>
      </c>
      <c r="B1829" s="1008" t="s">
        <v>3918</v>
      </c>
      <c r="C1829" s="1008" t="s">
        <v>2867</v>
      </c>
      <c r="D1829" s="305" t="s">
        <v>13191</v>
      </c>
      <c r="E1829" s="1019">
        <v>1706.32</v>
      </c>
      <c r="F1829" s="305">
        <v>5258014</v>
      </c>
      <c r="G1829" s="305" t="s">
        <v>13192</v>
      </c>
      <c r="H1829" s="1020" t="s">
        <v>2870</v>
      </c>
      <c r="I1829" s="1008" t="s">
        <v>13193</v>
      </c>
      <c r="J1829" s="1008" t="s">
        <v>13194</v>
      </c>
      <c r="K1829" s="305" t="s">
        <v>1759</v>
      </c>
      <c r="L1829" s="305" t="s">
        <v>3243</v>
      </c>
    </row>
    <row r="1830" spans="1:12" ht="24">
      <c r="A1830" s="274">
        <v>1827</v>
      </c>
      <c r="B1830" s="274" t="s">
        <v>3921</v>
      </c>
      <c r="C1830" s="274" t="s">
        <v>2867</v>
      </c>
      <c r="D1830" s="862" t="s">
        <v>3922</v>
      </c>
      <c r="E1830" s="1021">
        <v>7014.15</v>
      </c>
      <c r="F1830" s="862">
        <v>5142636</v>
      </c>
      <c r="G1830" s="862" t="s">
        <v>13195</v>
      </c>
      <c r="H1830" s="1022" t="s">
        <v>2870</v>
      </c>
      <c r="I1830" s="274" t="s">
        <v>13193</v>
      </c>
      <c r="J1830" s="274" t="s">
        <v>13194</v>
      </c>
      <c r="K1830" s="862" t="s">
        <v>1759</v>
      </c>
      <c r="L1830" s="862" t="s">
        <v>3243</v>
      </c>
    </row>
    <row r="1831" spans="1:12" ht="45">
      <c r="A1831" s="1008">
        <v>1828</v>
      </c>
      <c r="B1831" s="1008" t="s">
        <v>3924</v>
      </c>
      <c r="C1831" s="1008" t="s">
        <v>2867</v>
      </c>
      <c r="D1831" s="305" t="s">
        <v>9092</v>
      </c>
      <c r="E1831" s="1019">
        <v>1367.52</v>
      </c>
      <c r="F1831" s="305">
        <v>5489601</v>
      </c>
      <c r="G1831" s="305" t="s">
        <v>12868</v>
      </c>
      <c r="H1831" s="1020" t="s">
        <v>5966</v>
      </c>
      <c r="I1831" s="1008" t="s">
        <v>13193</v>
      </c>
      <c r="J1831" s="1008" t="s">
        <v>13194</v>
      </c>
      <c r="K1831" s="305" t="s">
        <v>1213</v>
      </c>
      <c r="L1831" s="305" t="s">
        <v>3167</v>
      </c>
    </row>
    <row r="1832" spans="1:12">
      <c r="A1832" s="274">
        <v>1829</v>
      </c>
      <c r="B1832" s="274" t="s">
        <v>10819</v>
      </c>
      <c r="C1832" s="274" t="s">
        <v>12080</v>
      </c>
      <c r="D1832" s="862" t="s">
        <v>10820</v>
      </c>
      <c r="E1832" s="862">
        <v>146.13</v>
      </c>
      <c r="F1832" s="862">
        <v>5303486</v>
      </c>
      <c r="G1832" s="862" t="s">
        <v>10821</v>
      </c>
      <c r="H1832" s="1022" t="s">
        <v>2870</v>
      </c>
      <c r="I1832" s="274" t="s">
        <v>10822</v>
      </c>
      <c r="J1832" s="274" t="s">
        <v>10823</v>
      </c>
      <c r="K1832" s="862" t="s">
        <v>1202</v>
      </c>
      <c r="L1832" s="862" t="s">
        <v>13196</v>
      </c>
    </row>
    <row r="1833" spans="1:12">
      <c r="A1833" s="1008">
        <v>1830</v>
      </c>
      <c r="B1833" s="1008" t="s">
        <v>10828</v>
      </c>
      <c r="C1833" s="1008" t="s">
        <v>12080</v>
      </c>
      <c r="D1833" s="305" t="s">
        <v>10518</v>
      </c>
      <c r="E1833" s="305">
        <v>439.45</v>
      </c>
      <c r="F1833" s="305">
        <v>2848376</v>
      </c>
      <c r="G1833" s="305" t="s">
        <v>8597</v>
      </c>
      <c r="H1833" s="1020" t="s">
        <v>2870</v>
      </c>
      <c r="I1833" s="1008" t="s">
        <v>10826</v>
      </c>
      <c r="J1833" s="1008" t="s">
        <v>10827</v>
      </c>
      <c r="K1833" s="305" t="s">
        <v>1202</v>
      </c>
      <c r="L1833" s="305" t="s">
        <v>3219</v>
      </c>
    </row>
    <row r="1834" spans="1:12">
      <c r="A1834" s="274">
        <v>1831</v>
      </c>
      <c r="B1834" s="274" t="s">
        <v>10824</v>
      </c>
      <c r="C1834" s="274" t="s">
        <v>12080</v>
      </c>
      <c r="D1834" s="862" t="s">
        <v>10825</v>
      </c>
      <c r="E1834" s="862">
        <v>366.18</v>
      </c>
      <c r="F1834" s="862">
        <v>2063182</v>
      </c>
      <c r="G1834" s="862" t="s">
        <v>7914</v>
      </c>
      <c r="H1834" s="1022" t="s">
        <v>2870</v>
      </c>
      <c r="I1834" s="274" t="s">
        <v>10826</v>
      </c>
      <c r="J1834" s="274" t="s">
        <v>10827</v>
      </c>
      <c r="K1834" s="862" t="s">
        <v>1184</v>
      </c>
      <c r="L1834" s="862" t="s">
        <v>2948</v>
      </c>
    </row>
    <row r="1835" spans="1:12">
      <c r="A1835" s="1008">
        <v>1832</v>
      </c>
      <c r="B1835" s="1008" t="s">
        <v>3925</v>
      </c>
      <c r="C1835" s="1008" t="s">
        <v>2867</v>
      </c>
      <c r="D1835" s="305" t="s">
        <v>13197</v>
      </c>
      <c r="E1835" s="1019">
        <v>4454.54</v>
      </c>
      <c r="F1835" s="305">
        <v>5220378</v>
      </c>
      <c r="G1835" s="305" t="s">
        <v>13198</v>
      </c>
      <c r="H1835" s="1020" t="s">
        <v>2870</v>
      </c>
      <c r="I1835" s="1008" t="s">
        <v>13199</v>
      </c>
      <c r="J1835" s="1008" t="s">
        <v>13200</v>
      </c>
      <c r="K1835" s="305" t="s">
        <v>1213</v>
      </c>
      <c r="L1835" s="305" t="s">
        <v>3139</v>
      </c>
    </row>
    <row r="1836" spans="1:12" ht="24">
      <c r="A1836" s="274">
        <v>1833</v>
      </c>
      <c r="B1836" s="274" t="s">
        <v>10829</v>
      </c>
      <c r="C1836" s="274" t="s">
        <v>12080</v>
      </c>
      <c r="D1836" s="862" t="s">
        <v>10830</v>
      </c>
      <c r="E1836" s="862">
        <v>78.88</v>
      </c>
      <c r="F1836" s="862">
        <v>2662647</v>
      </c>
      <c r="G1836" s="862" t="s">
        <v>3743</v>
      </c>
      <c r="H1836" s="862" t="s">
        <v>5872</v>
      </c>
      <c r="I1836" s="274" t="s">
        <v>10831</v>
      </c>
      <c r="J1836" s="274" t="s">
        <v>10832</v>
      </c>
      <c r="K1836" s="862" t="s">
        <v>1250</v>
      </c>
      <c r="L1836" s="862" t="s">
        <v>3032</v>
      </c>
    </row>
    <row r="1837" spans="1:12" ht="45">
      <c r="A1837" s="1008">
        <v>1834</v>
      </c>
      <c r="B1837" s="1008" t="s">
        <v>3928</v>
      </c>
      <c r="C1837" s="1008" t="s">
        <v>2867</v>
      </c>
      <c r="D1837" s="305" t="s">
        <v>3929</v>
      </c>
      <c r="E1837" s="305">
        <v>170.24</v>
      </c>
      <c r="F1837" s="305">
        <v>2737221</v>
      </c>
      <c r="G1837" s="305" t="s">
        <v>9775</v>
      </c>
      <c r="H1837" s="1020" t="s">
        <v>5966</v>
      </c>
      <c r="I1837" s="1008" t="s">
        <v>10835</v>
      </c>
      <c r="J1837" s="1008" t="s">
        <v>12976</v>
      </c>
      <c r="K1837" s="305" t="s">
        <v>1239</v>
      </c>
      <c r="L1837" s="305" t="s">
        <v>3610</v>
      </c>
    </row>
    <row r="1838" spans="1:12">
      <c r="A1838" s="274">
        <v>1835</v>
      </c>
      <c r="B1838" s="274" t="s">
        <v>3930</v>
      </c>
      <c r="C1838" s="274" t="s">
        <v>2867</v>
      </c>
      <c r="D1838" s="862" t="s">
        <v>3931</v>
      </c>
      <c r="E1838" s="862">
        <v>532.83000000000004</v>
      </c>
      <c r="F1838" s="862">
        <v>5273366</v>
      </c>
      <c r="G1838" s="862" t="s">
        <v>3932</v>
      </c>
      <c r="H1838" s="1022" t="s">
        <v>2870</v>
      </c>
      <c r="I1838" s="274" t="s">
        <v>10835</v>
      </c>
      <c r="J1838" s="274" t="s">
        <v>12976</v>
      </c>
      <c r="K1838" s="862" t="s">
        <v>1202</v>
      </c>
      <c r="L1838" s="862" t="s">
        <v>3247</v>
      </c>
    </row>
    <row r="1839" spans="1:12" ht="24">
      <c r="A1839" s="1008">
        <v>1836</v>
      </c>
      <c r="B1839" s="1008" t="s">
        <v>10833</v>
      </c>
      <c r="C1839" s="1008" t="s">
        <v>12080</v>
      </c>
      <c r="D1839" s="305" t="s">
        <v>6337</v>
      </c>
      <c r="E1839" s="305">
        <v>36.42</v>
      </c>
      <c r="F1839" s="305">
        <v>2075768</v>
      </c>
      <c r="G1839" s="305" t="s">
        <v>10834</v>
      </c>
      <c r="H1839" s="305" t="s">
        <v>5887</v>
      </c>
      <c r="I1839" s="1008" t="s">
        <v>10835</v>
      </c>
      <c r="J1839" s="1008" t="s">
        <v>10836</v>
      </c>
      <c r="K1839" s="305" t="s">
        <v>2022</v>
      </c>
      <c r="L1839" s="305" t="s">
        <v>2969</v>
      </c>
    </row>
    <row r="1840" spans="1:12">
      <c r="A1840" s="274">
        <v>1837</v>
      </c>
      <c r="B1840" s="274" t="s">
        <v>10842</v>
      </c>
      <c r="C1840" s="274" t="s">
        <v>12080</v>
      </c>
      <c r="D1840" s="862" t="s">
        <v>10843</v>
      </c>
      <c r="E1840" s="862">
        <v>196.2</v>
      </c>
      <c r="F1840" s="862">
        <v>5154766</v>
      </c>
      <c r="G1840" s="862" t="s">
        <v>10844</v>
      </c>
      <c r="H1840" s="1022" t="s">
        <v>2870</v>
      </c>
      <c r="I1840" s="274" t="s">
        <v>10840</v>
      </c>
      <c r="J1840" s="274" t="s">
        <v>10841</v>
      </c>
      <c r="K1840" s="862" t="s">
        <v>824</v>
      </c>
      <c r="L1840" s="862" t="s">
        <v>3273</v>
      </c>
    </row>
    <row r="1841" spans="1:12">
      <c r="A1841" s="1008">
        <v>1838</v>
      </c>
      <c r="B1841" s="1008" t="s">
        <v>10837</v>
      </c>
      <c r="C1841" s="1008" t="s">
        <v>12080</v>
      </c>
      <c r="D1841" s="305" t="s">
        <v>10838</v>
      </c>
      <c r="E1841" s="305">
        <v>92.48</v>
      </c>
      <c r="F1841" s="305">
        <v>5184827</v>
      </c>
      <c r="G1841" s="305" t="s">
        <v>10839</v>
      </c>
      <c r="H1841" s="1020" t="s">
        <v>2870</v>
      </c>
      <c r="I1841" s="1008" t="s">
        <v>10840</v>
      </c>
      <c r="J1841" s="1008" t="s">
        <v>10841</v>
      </c>
      <c r="K1841" s="305" t="s">
        <v>824</v>
      </c>
      <c r="L1841" s="305" t="s">
        <v>6172</v>
      </c>
    </row>
    <row r="1842" spans="1:12">
      <c r="A1842" s="274">
        <v>1839</v>
      </c>
      <c r="B1842" s="274" t="s">
        <v>3933</v>
      </c>
      <c r="C1842" s="274" t="s">
        <v>2867</v>
      </c>
      <c r="D1842" s="862" t="s">
        <v>3934</v>
      </c>
      <c r="E1842" s="1021">
        <v>9640.11</v>
      </c>
      <c r="F1842" s="862">
        <v>5237408</v>
      </c>
      <c r="G1842" s="862" t="s">
        <v>3935</v>
      </c>
      <c r="H1842" s="1022" t="s">
        <v>2870</v>
      </c>
      <c r="I1842" s="274" t="s">
        <v>13201</v>
      </c>
      <c r="J1842" s="274" t="s">
        <v>13202</v>
      </c>
      <c r="K1842" s="862" t="s">
        <v>1223</v>
      </c>
      <c r="L1842" s="862" t="s">
        <v>3616</v>
      </c>
    </row>
    <row r="1843" spans="1:12" ht="24">
      <c r="A1843" s="1008">
        <v>1840</v>
      </c>
      <c r="B1843" s="1008" t="s">
        <v>10845</v>
      </c>
      <c r="C1843" s="1008" t="s">
        <v>12080</v>
      </c>
      <c r="D1843" s="305" t="s">
        <v>4717</v>
      </c>
      <c r="E1843" s="305">
        <v>88.36</v>
      </c>
      <c r="F1843" s="305">
        <v>5197554</v>
      </c>
      <c r="G1843" s="305" t="s">
        <v>7932</v>
      </c>
      <c r="H1843" s="1020" t="s">
        <v>2870</v>
      </c>
      <c r="I1843" s="1008" t="s">
        <v>10847</v>
      </c>
      <c r="J1843" s="1008" t="s">
        <v>10848</v>
      </c>
      <c r="K1843" s="305" t="s">
        <v>1202</v>
      </c>
      <c r="L1843" s="305" t="s">
        <v>3247</v>
      </c>
    </row>
    <row r="1844" spans="1:12">
      <c r="A1844" s="274">
        <v>1841</v>
      </c>
      <c r="B1844" s="274" t="s">
        <v>10849</v>
      </c>
      <c r="C1844" s="274" t="s">
        <v>12080</v>
      </c>
      <c r="D1844" s="862" t="s">
        <v>10702</v>
      </c>
      <c r="E1844" s="1021">
        <v>1822.18</v>
      </c>
      <c r="F1844" s="862">
        <v>5513766</v>
      </c>
      <c r="G1844" s="862" t="s">
        <v>10703</v>
      </c>
      <c r="H1844" s="1022" t="s">
        <v>2870</v>
      </c>
      <c r="I1844" s="274" t="s">
        <v>10851</v>
      </c>
      <c r="J1844" s="274" t="s">
        <v>10852</v>
      </c>
      <c r="K1844" s="862" t="s">
        <v>1255</v>
      </c>
      <c r="L1844" s="862" t="s">
        <v>3154</v>
      </c>
    </row>
    <row r="1845" spans="1:12">
      <c r="A1845" s="1008">
        <v>1842</v>
      </c>
      <c r="B1845" s="1008" t="s">
        <v>3936</v>
      </c>
      <c r="C1845" s="1008" t="s">
        <v>2867</v>
      </c>
      <c r="D1845" s="305" t="s">
        <v>3937</v>
      </c>
      <c r="E1845" s="1019">
        <v>1780.2</v>
      </c>
      <c r="F1845" s="305">
        <v>6183077</v>
      </c>
      <c r="G1845" s="305" t="s">
        <v>13203</v>
      </c>
      <c r="H1845" s="1020" t="s">
        <v>2870</v>
      </c>
      <c r="I1845" s="1008" t="s">
        <v>10851</v>
      </c>
      <c r="J1845" s="1008" t="s">
        <v>12937</v>
      </c>
      <c r="K1845" s="305" t="s">
        <v>1179</v>
      </c>
      <c r="L1845" s="305" t="s">
        <v>3486</v>
      </c>
    </row>
    <row r="1846" spans="1:12">
      <c r="A1846" s="274">
        <v>1843</v>
      </c>
      <c r="B1846" s="274" t="s">
        <v>3940</v>
      </c>
      <c r="C1846" s="274" t="s">
        <v>2867</v>
      </c>
      <c r="D1846" s="862" t="s">
        <v>2969</v>
      </c>
      <c r="E1846" s="862">
        <v>519.26</v>
      </c>
      <c r="F1846" s="862">
        <v>5533724</v>
      </c>
      <c r="G1846" s="862" t="s">
        <v>3941</v>
      </c>
      <c r="H1846" s="1022" t="s">
        <v>2870</v>
      </c>
      <c r="I1846" s="274" t="s">
        <v>13204</v>
      </c>
      <c r="J1846" s="274" t="s">
        <v>13205</v>
      </c>
      <c r="K1846" s="862" t="s">
        <v>2022</v>
      </c>
      <c r="L1846" s="862" t="s">
        <v>2969</v>
      </c>
    </row>
    <row r="1847" spans="1:12">
      <c r="A1847" s="1008">
        <v>1844</v>
      </c>
      <c r="B1847" s="1008" t="s">
        <v>13206</v>
      </c>
      <c r="C1847" s="1008" t="s">
        <v>2867</v>
      </c>
      <c r="D1847" s="305" t="s">
        <v>13207</v>
      </c>
      <c r="E1847" s="1019">
        <v>5673.19</v>
      </c>
      <c r="F1847" s="305">
        <v>5314534</v>
      </c>
      <c r="G1847" s="305" t="s">
        <v>13208</v>
      </c>
      <c r="H1847" s="1020" t="s">
        <v>2870</v>
      </c>
      <c r="I1847" s="1008" t="s">
        <v>13204</v>
      </c>
      <c r="J1847" s="1008" t="s">
        <v>13205</v>
      </c>
      <c r="K1847" s="305" t="s">
        <v>1223</v>
      </c>
      <c r="L1847" s="305" t="s">
        <v>13209</v>
      </c>
    </row>
    <row r="1848" spans="1:12" ht="45">
      <c r="A1848" s="274">
        <v>1845</v>
      </c>
      <c r="B1848" s="274" t="s">
        <v>3939</v>
      </c>
      <c r="C1848" s="274" t="s">
        <v>2867</v>
      </c>
      <c r="D1848" s="862" t="s">
        <v>3294</v>
      </c>
      <c r="E1848" s="1021">
        <v>24649.26</v>
      </c>
      <c r="F1848" s="862">
        <v>5310598</v>
      </c>
      <c r="G1848" s="862" t="s">
        <v>3318</v>
      </c>
      <c r="H1848" s="1022" t="s">
        <v>5966</v>
      </c>
      <c r="I1848" s="274" t="s">
        <v>13204</v>
      </c>
      <c r="J1848" s="274" t="s">
        <v>13205</v>
      </c>
      <c r="K1848" s="862" t="s">
        <v>12722</v>
      </c>
      <c r="L1848" s="862" t="s">
        <v>3299</v>
      </c>
    </row>
    <row r="1849" spans="1:12">
      <c r="A1849" s="1008">
        <v>1846</v>
      </c>
      <c r="B1849" s="1008" t="s">
        <v>3942</v>
      </c>
      <c r="C1849" s="1008" t="s">
        <v>2867</v>
      </c>
      <c r="D1849" s="305" t="s">
        <v>13210</v>
      </c>
      <c r="E1849" s="1019">
        <v>5695.48</v>
      </c>
      <c r="F1849" s="305">
        <v>5056853</v>
      </c>
      <c r="G1849" s="305" t="s">
        <v>12373</v>
      </c>
      <c r="H1849" s="1020" t="s">
        <v>2870</v>
      </c>
      <c r="I1849" s="1008" t="s">
        <v>13204</v>
      </c>
      <c r="J1849" s="1008" t="s">
        <v>13211</v>
      </c>
      <c r="K1849" s="305" t="s">
        <v>1270</v>
      </c>
      <c r="L1849" s="305" t="s">
        <v>3018</v>
      </c>
    </row>
    <row r="1850" spans="1:12">
      <c r="A1850" s="274">
        <v>1847</v>
      </c>
      <c r="B1850" s="274" t="s">
        <v>13212</v>
      </c>
      <c r="C1850" s="274" t="s">
        <v>2867</v>
      </c>
      <c r="D1850" s="862" t="s">
        <v>13213</v>
      </c>
      <c r="E1850" s="1021">
        <v>6395.57</v>
      </c>
      <c r="F1850" s="862">
        <v>5301947</v>
      </c>
      <c r="G1850" s="862" t="s">
        <v>13214</v>
      </c>
      <c r="H1850" s="1022" t="s">
        <v>2870</v>
      </c>
      <c r="I1850" s="274" t="s">
        <v>13204</v>
      </c>
      <c r="J1850" s="274" t="s">
        <v>13205</v>
      </c>
      <c r="K1850" s="862" t="s">
        <v>1759</v>
      </c>
      <c r="L1850" s="862" t="s">
        <v>13215</v>
      </c>
    </row>
    <row r="1851" spans="1:12" ht="30">
      <c r="A1851" s="1008">
        <v>1848</v>
      </c>
      <c r="B1851" s="1008" t="s">
        <v>3944</v>
      </c>
      <c r="C1851" s="1008" t="s">
        <v>2867</v>
      </c>
      <c r="D1851" s="305" t="s">
        <v>3873</v>
      </c>
      <c r="E1851" s="305">
        <v>912.18</v>
      </c>
      <c r="F1851" s="305">
        <v>5288703</v>
      </c>
      <c r="G1851" s="305" t="s">
        <v>3945</v>
      </c>
      <c r="H1851" s="1020" t="s">
        <v>5872</v>
      </c>
      <c r="I1851" s="1008" t="s">
        <v>13204</v>
      </c>
      <c r="J1851" s="1008" t="s">
        <v>13205</v>
      </c>
      <c r="K1851" s="305" t="s">
        <v>1759</v>
      </c>
      <c r="L1851" s="305" t="s">
        <v>3243</v>
      </c>
    </row>
    <row r="1852" spans="1:12">
      <c r="A1852" s="274">
        <v>1849</v>
      </c>
      <c r="B1852" s="274" t="s">
        <v>3946</v>
      </c>
      <c r="C1852" s="274" t="s">
        <v>2867</v>
      </c>
      <c r="D1852" s="862" t="s">
        <v>10653</v>
      </c>
      <c r="E1852" s="1021">
        <v>8609.51</v>
      </c>
      <c r="F1852" s="862">
        <v>5303265</v>
      </c>
      <c r="G1852" s="862" t="s">
        <v>3947</v>
      </c>
      <c r="H1852" s="1022" t="s">
        <v>2870</v>
      </c>
      <c r="I1852" s="274" t="s">
        <v>13216</v>
      </c>
      <c r="J1852" s="274" t="s">
        <v>12988</v>
      </c>
      <c r="K1852" s="862" t="s">
        <v>1759</v>
      </c>
      <c r="L1852" s="862" t="s">
        <v>3162</v>
      </c>
    </row>
    <row r="1853" spans="1:12">
      <c r="A1853" s="1008">
        <v>1850</v>
      </c>
      <c r="B1853" s="1008" t="s">
        <v>3948</v>
      </c>
      <c r="C1853" s="1008" t="s">
        <v>2867</v>
      </c>
      <c r="D1853" s="305" t="s">
        <v>3949</v>
      </c>
      <c r="E1853" s="1019">
        <v>27016.01</v>
      </c>
      <c r="F1853" s="305">
        <v>2580462</v>
      </c>
      <c r="G1853" s="305" t="s">
        <v>3950</v>
      </c>
      <c r="H1853" s="1020" t="s">
        <v>2870</v>
      </c>
      <c r="I1853" s="1008" t="s">
        <v>13217</v>
      </c>
      <c r="J1853" s="1008" t="s">
        <v>13218</v>
      </c>
      <c r="K1853" s="305" t="s">
        <v>1270</v>
      </c>
      <c r="L1853" s="305" t="s">
        <v>3565</v>
      </c>
    </row>
    <row r="1854" spans="1:12">
      <c r="A1854" s="274">
        <v>1851</v>
      </c>
      <c r="B1854" s="274" t="s">
        <v>3954</v>
      </c>
      <c r="C1854" s="274" t="s">
        <v>2867</v>
      </c>
      <c r="D1854" s="862" t="s">
        <v>13219</v>
      </c>
      <c r="E1854" s="1021">
        <v>3096.29</v>
      </c>
      <c r="F1854" s="862">
        <v>5861519</v>
      </c>
      <c r="G1854" s="862" t="s">
        <v>13220</v>
      </c>
      <c r="H1854" s="1022" t="s">
        <v>2870</v>
      </c>
      <c r="I1854" s="274" t="s">
        <v>13221</v>
      </c>
      <c r="J1854" s="274" t="s">
        <v>13222</v>
      </c>
      <c r="K1854" s="862" t="s">
        <v>1250</v>
      </c>
      <c r="L1854" s="862" t="s">
        <v>3398</v>
      </c>
    </row>
    <row r="1855" spans="1:12" ht="24">
      <c r="A1855" s="1008">
        <v>1852</v>
      </c>
      <c r="B1855" s="1008" t="s">
        <v>3951</v>
      </c>
      <c r="C1855" s="1008" t="s">
        <v>2867</v>
      </c>
      <c r="D1855" s="305" t="s">
        <v>3952</v>
      </c>
      <c r="E1855" s="1019">
        <v>2992.08</v>
      </c>
      <c r="F1855" s="305">
        <v>6267408</v>
      </c>
      <c r="G1855" s="305" t="s">
        <v>13223</v>
      </c>
      <c r="H1855" s="305" t="s">
        <v>5872</v>
      </c>
      <c r="I1855" s="1008" t="s">
        <v>13221</v>
      </c>
      <c r="J1855" s="1008" t="s">
        <v>13222</v>
      </c>
      <c r="K1855" s="305" t="s">
        <v>1250</v>
      </c>
      <c r="L1855" s="305" t="s">
        <v>3953</v>
      </c>
    </row>
    <row r="1856" spans="1:12" ht="24">
      <c r="A1856" s="274">
        <v>1853</v>
      </c>
      <c r="B1856" s="274" t="s">
        <v>10857</v>
      </c>
      <c r="C1856" s="274" t="s">
        <v>12080</v>
      </c>
      <c r="D1856" s="862" t="s">
        <v>10858</v>
      </c>
      <c r="E1856" s="1021">
        <v>1910.07</v>
      </c>
      <c r="F1856" s="862">
        <v>5152542</v>
      </c>
      <c r="G1856" s="862" t="s">
        <v>9208</v>
      </c>
      <c r="H1856" s="1022" t="s">
        <v>2870</v>
      </c>
      <c r="I1856" s="274" t="s">
        <v>10855</v>
      </c>
      <c r="J1856" s="274" t="s">
        <v>10856</v>
      </c>
      <c r="K1856" s="862" t="s">
        <v>2022</v>
      </c>
      <c r="L1856" s="862" t="s">
        <v>2969</v>
      </c>
    </row>
    <row r="1857" spans="1:12" ht="24">
      <c r="A1857" s="1008">
        <v>1854</v>
      </c>
      <c r="B1857" s="1008" t="s">
        <v>3957</v>
      </c>
      <c r="C1857" s="1008" t="s">
        <v>2867</v>
      </c>
      <c r="D1857" s="305" t="s">
        <v>3958</v>
      </c>
      <c r="E1857" s="1019">
        <v>5095.91</v>
      </c>
      <c r="F1857" s="305">
        <v>6267408</v>
      </c>
      <c r="G1857" s="305" t="s">
        <v>13223</v>
      </c>
      <c r="H1857" s="305" t="s">
        <v>5872</v>
      </c>
      <c r="I1857" s="1008" t="s">
        <v>10855</v>
      </c>
      <c r="J1857" s="1008" t="s">
        <v>13224</v>
      </c>
      <c r="K1857" s="305" t="s">
        <v>1250</v>
      </c>
      <c r="L1857" s="305" t="s">
        <v>3959</v>
      </c>
    </row>
    <row r="1858" spans="1:12">
      <c r="A1858" s="274">
        <v>1855</v>
      </c>
      <c r="B1858" s="274" t="s">
        <v>10853</v>
      </c>
      <c r="C1858" s="274" t="s">
        <v>12080</v>
      </c>
      <c r="D1858" s="862" t="s">
        <v>4493</v>
      </c>
      <c r="E1858" s="1021">
        <v>3071.14</v>
      </c>
      <c r="F1858" s="862">
        <v>5152542</v>
      </c>
      <c r="G1858" s="862" t="s">
        <v>9208</v>
      </c>
      <c r="H1858" s="1022" t="s">
        <v>2870</v>
      </c>
      <c r="I1858" s="274" t="s">
        <v>10855</v>
      </c>
      <c r="J1858" s="274" t="s">
        <v>10856</v>
      </c>
      <c r="K1858" s="862" t="s">
        <v>2022</v>
      </c>
      <c r="L1858" s="862" t="s">
        <v>2969</v>
      </c>
    </row>
    <row r="1859" spans="1:12">
      <c r="A1859" s="1008">
        <v>1856</v>
      </c>
      <c r="B1859" s="1008" t="s">
        <v>13225</v>
      </c>
      <c r="C1859" s="1008" t="s">
        <v>2867</v>
      </c>
      <c r="D1859" s="305" t="s">
        <v>13226</v>
      </c>
      <c r="E1859" s="1019">
        <v>1297.67</v>
      </c>
      <c r="F1859" s="305">
        <v>5467446</v>
      </c>
      <c r="G1859" s="305" t="s">
        <v>13227</v>
      </c>
      <c r="H1859" s="1020" t="s">
        <v>2870</v>
      </c>
      <c r="I1859" s="1008" t="s">
        <v>10855</v>
      </c>
      <c r="J1859" s="1008" t="s">
        <v>13228</v>
      </c>
      <c r="K1859" s="305" t="s">
        <v>1250</v>
      </c>
      <c r="L1859" s="305" t="s">
        <v>1759</v>
      </c>
    </row>
    <row r="1860" spans="1:12" ht="24">
      <c r="A1860" s="274">
        <v>1857</v>
      </c>
      <c r="B1860" s="274" t="s">
        <v>10859</v>
      </c>
      <c r="C1860" s="274" t="s">
        <v>12080</v>
      </c>
      <c r="D1860" s="862" t="s">
        <v>3418</v>
      </c>
      <c r="E1860" s="1021">
        <v>2238.34</v>
      </c>
      <c r="F1860" s="862">
        <v>5191823</v>
      </c>
      <c r="G1860" s="862" t="s">
        <v>10860</v>
      </c>
      <c r="H1860" s="862" t="s">
        <v>5887</v>
      </c>
      <c r="I1860" s="274" t="s">
        <v>10861</v>
      </c>
      <c r="J1860" s="274" t="s">
        <v>10862</v>
      </c>
      <c r="K1860" s="862" t="s">
        <v>1202</v>
      </c>
      <c r="L1860" s="862" t="s">
        <v>3268</v>
      </c>
    </row>
    <row r="1861" spans="1:12">
      <c r="A1861" s="1008">
        <v>1858</v>
      </c>
      <c r="B1861" s="1008" t="s">
        <v>3963</v>
      </c>
      <c r="C1861" s="1008" t="s">
        <v>2867</v>
      </c>
      <c r="D1861" s="305" t="s">
        <v>3964</v>
      </c>
      <c r="E1861" s="1019">
        <v>6578.74</v>
      </c>
      <c r="F1861" s="305">
        <v>5708125</v>
      </c>
      <c r="G1861" s="305" t="s">
        <v>3965</v>
      </c>
      <c r="H1861" s="1020" t="s">
        <v>2870</v>
      </c>
      <c r="I1861" s="1008" t="s">
        <v>10866</v>
      </c>
      <c r="J1861" s="1008" t="s">
        <v>13229</v>
      </c>
      <c r="K1861" s="305" t="s">
        <v>1250</v>
      </c>
      <c r="L1861" s="305" t="s">
        <v>3966</v>
      </c>
    </row>
    <row r="1862" spans="1:12">
      <c r="A1862" s="274">
        <v>1859</v>
      </c>
      <c r="B1862" s="274" t="s">
        <v>3967</v>
      </c>
      <c r="C1862" s="274" t="s">
        <v>2867</v>
      </c>
      <c r="D1862" s="862" t="s">
        <v>13230</v>
      </c>
      <c r="E1862" s="1021">
        <v>1126.22</v>
      </c>
      <c r="F1862" s="862">
        <v>5884098</v>
      </c>
      <c r="G1862" s="862" t="s">
        <v>3969</v>
      </c>
      <c r="H1862" s="1022" t="s">
        <v>2870</v>
      </c>
      <c r="I1862" s="274" t="s">
        <v>10866</v>
      </c>
      <c r="J1862" s="274" t="s">
        <v>13229</v>
      </c>
      <c r="K1862" s="862" t="s">
        <v>1250</v>
      </c>
      <c r="L1862" s="862" t="s">
        <v>3398</v>
      </c>
    </row>
    <row r="1863" spans="1:12">
      <c r="A1863" s="1008">
        <v>1860</v>
      </c>
      <c r="B1863" s="1008" t="s">
        <v>3960</v>
      </c>
      <c r="C1863" s="1008" t="s">
        <v>2867</v>
      </c>
      <c r="D1863" s="305" t="s">
        <v>3961</v>
      </c>
      <c r="E1863" s="305">
        <v>924.99</v>
      </c>
      <c r="F1863" s="305">
        <v>5175739</v>
      </c>
      <c r="G1863" s="305" t="s">
        <v>9138</v>
      </c>
      <c r="H1863" s="1020" t="s">
        <v>2870</v>
      </c>
      <c r="I1863" s="1008" t="s">
        <v>10866</v>
      </c>
      <c r="J1863" s="1008" t="s">
        <v>13229</v>
      </c>
      <c r="K1863" s="305" t="s">
        <v>1250</v>
      </c>
      <c r="L1863" s="305" t="s">
        <v>3398</v>
      </c>
    </row>
    <row r="1864" spans="1:12" ht="45">
      <c r="A1864" s="274">
        <v>1861</v>
      </c>
      <c r="B1864" s="274" t="s">
        <v>10863</v>
      </c>
      <c r="C1864" s="274" t="s">
        <v>12080</v>
      </c>
      <c r="D1864" s="862" t="s">
        <v>10864</v>
      </c>
      <c r="E1864" s="862">
        <v>246.36</v>
      </c>
      <c r="F1864" s="862">
        <v>5250862</v>
      </c>
      <c r="G1864" s="862" t="s">
        <v>13231</v>
      </c>
      <c r="H1864" s="1022" t="s">
        <v>5966</v>
      </c>
      <c r="I1864" s="274" t="s">
        <v>10866</v>
      </c>
      <c r="J1864" s="274" t="s">
        <v>10867</v>
      </c>
      <c r="K1864" s="862" t="s">
        <v>1759</v>
      </c>
      <c r="L1864" s="862" t="s">
        <v>2927</v>
      </c>
    </row>
    <row r="1865" spans="1:12">
      <c r="A1865" s="1008">
        <v>1862</v>
      </c>
      <c r="B1865" s="1008" t="s">
        <v>3970</v>
      </c>
      <c r="C1865" s="1008" t="s">
        <v>2867</v>
      </c>
      <c r="D1865" s="305" t="s">
        <v>3971</v>
      </c>
      <c r="E1865" s="1019">
        <v>2205.3000000000002</v>
      </c>
      <c r="F1865" s="305">
        <v>2096102</v>
      </c>
      <c r="G1865" s="305" t="s">
        <v>3972</v>
      </c>
      <c r="H1865" s="1020" t="s">
        <v>2870</v>
      </c>
      <c r="I1865" s="1008" t="s">
        <v>10871</v>
      </c>
      <c r="J1865" s="1008" t="s">
        <v>13232</v>
      </c>
      <c r="K1865" s="305" t="s">
        <v>1255</v>
      </c>
      <c r="L1865" s="305" t="s">
        <v>3154</v>
      </c>
    </row>
    <row r="1866" spans="1:12">
      <c r="A1866" s="274">
        <v>1863</v>
      </c>
      <c r="B1866" s="274" t="s">
        <v>3973</v>
      </c>
      <c r="C1866" s="274" t="s">
        <v>2867</v>
      </c>
      <c r="D1866" s="862" t="s">
        <v>3971</v>
      </c>
      <c r="E1866" s="1021">
        <v>4618.8999999999996</v>
      </c>
      <c r="F1866" s="862">
        <v>2096102</v>
      </c>
      <c r="G1866" s="862" t="s">
        <v>3972</v>
      </c>
      <c r="H1866" s="1022" t="s">
        <v>2870</v>
      </c>
      <c r="I1866" s="274" t="s">
        <v>10871</v>
      </c>
      <c r="J1866" s="274" t="s">
        <v>13232</v>
      </c>
      <c r="K1866" s="862" t="s">
        <v>1255</v>
      </c>
      <c r="L1866" s="862" t="s">
        <v>3154</v>
      </c>
    </row>
    <row r="1867" spans="1:12">
      <c r="A1867" s="1008">
        <v>1864</v>
      </c>
      <c r="B1867" s="1008" t="s">
        <v>10868</v>
      </c>
      <c r="C1867" s="1008" t="s">
        <v>12080</v>
      </c>
      <c r="D1867" s="305" t="s">
        <v>10869</v>
      </c>
      <c r="E1867" s="1019">
        <v>2096.29</v>
      </c>
      <c r="F1867" s="305">
        <v>5923581</v>
      </c>
      <c r="G1867" s="305" t="s">
        <v>10870</v>
      </c>
      <c r="H1867" s="1020" t="s">
        <v>2870</v>
      </c>
      <c r="I1867" s="1008" t="s">
        <v>10871</v>
      </c>
      <c r="J1867" s="1008" t="s">
        <v>10872</v>
      </c>
      <c r="K1867" s="305" t="s">
        <v>1173</v>
      </c>
      <c r="L1867" s="305" t="s">
        <v>13233</v>
      </c>
    </row>
    <row r="1868" spans="1:12">
      <c r="A1868" s="274">
        <v>1865</v>
      </c>
      <c r="B1868" s="274" t="s">
        <v>3974</v>
      </c>
      <c r="C1868" s="274" t="s">
        <v>2867</v>
      </c>
      <c r="D1868" s="862" t="s">
        <v>3975</v>
      </c>
      <c r="E1868" s="1021">
        <v>2713.94</v>
      </c>
      <c r="F1868" s="862">
        <v>5994349</v>
      </c>
      <c r="G1868" s="862" t="s">
        <v>13234</v>
      </c>
      <c r="H1868" s="1022" t="s">
        <v>2870</v>
      </c>
      <c r="I1868" s="274" t="s">
        <v>13235</v>
      </c>
      <c r="J1868" s="274" t="s">
        <v>13236</v>
      </c>
      <c r="K1868" s="862" t="s">
        <v>1173</v>
      </c>
      <c r="L1868" s="862" t="s">
        <v>3977</v>
      </c>
    </row>
    <row r="1869" spans="1:12">
      <c r="A1869" s="1008">
        <v>1866</v>
      </c>
      <c r="B1869" s="1008" t="s">
        <v>3978</v>
      </c>
      <c r="C1869" s="1008" t="s">
        <v>2867</v>
      </c>
      <c r="D1869" s="305" t="s">
        <v>11359</v>
      </c>
      <c r="E1869" s="1019">
        <v>12495.76</v>
      </c>
      <c r="F1869" s="305">
        <v>5455219</v>
      </c>
      <c r="G1869" s="305" t="s">
        <v>11360</v>
      </c>
      <c r="H1869" s="1020" t="s">
        <v>2870</v>
      </c>
      <c r="I1869" s="1008" t="s">
        <v>13237</v>
      </c>
      <c r="J1869" s="1008" t="s">
        <v>13238</v>
      </c>
      <c r="K1869" s="305" t="s">
        <v>3981</v>
      </c>
      <c r="L1869" s="305" t="s">
        <v>3982</v>
      </c>
    </row>
    <row r="1870" spans="1:12" ht="24">
      <c r="A1870" s="274">
        <v>1867</v>
      </c>
      <c r="B1870" s="274" t="s">
        <v>10874</v>
      </c>
      <c r="C1870" s="274" t="s">
        <v>12080</v>
      </c>
      <c r="D1870" s="862" t="s">
        <v>10875</v>
      </c>
      <c r="E1870" s="862">
        <v>353.39</v>
      </c>
      <c r="F1870" s="862">
        <v>2807459</v>
      </c>
      <c r="G1870" s="862" t="s">
        <v>10876</v>
      </c>
      <c r="H1870" s="1022" t="s">
        <v>2870</v>
      </c>
      <c r="I1870" s="274" t="s">
        <v>10877</v>
      </c>
      <c r="J1870" s="274" t="s">
        <v>10878</v>
      </c>
      <c r="K1870" s="862" t="s">
        <v>1255</v>
      </c>
      <c r="L1870" s="862" t="s">
        <v>3043</v>
      </c>
    </row>
    <row r="1871" spans="1:12" ht="24">
      <c r="A1871" s="1008">
        <v>1868</v>
      </c>
      <c r="B1871" s="1008" t="s">
        <v>10879</v>
      </c>
      <c r="C1871" s="1008" t="s">
        <v>12080</v>
      </c>
      <c r="D1871" s="305" t="s">
        <v>10880</v>
      </c>
      <c r="E1871" s="305">
        <v>733.28</v>
      </c>
      <c r="F1871" s="305">
        <v>2807459</v>
      </c>
      <c r="G1871" s="305" t="s">
        <v>10876</v>
      </c>
      <c r="H1871" s="1020" t="s">
        <v>2870</v>
      </c>
      <c r="I1871" s="1008" t="s">
        <v>10877</v>
      </c>
      <c r="J1871" s="1008" t="s">
        <v>10878</v>
      </c>
      <c r="K1871" s="305" t="s">
        <v>1255</v>
      </c>
      <c r="L1871" s="305" t="s">
        <v>3043</v>
      </c>
    </row>
    <row r="1872" spans="1:12">
      <c r="A1872" s="274">
        <v>1869</v>
      </c>
      <c r="B1872" s="274" t="s">
        <v>3983</v>
      </c>
      <c r="C1872" s="274" t="s">
        <v>2867</v>
      </c>
      <c r="D1872" s="862" t="s">
        <v>3984</v>
      </c>
      <c r="E1872" s="1021">
        <v>2355.79</v>
      </c>
      <c r="F1872" s="862">
        <v>5583152</v>
      </c>
      <c r="G1872" s="862" t="s">
        <v>3985</v>
      </c>
      <c r="H1872" s="1022" t="s">
        <v>2870</v>
      </c>
      <c r="I1872" s="274" t="s">
        <v>13239</v>
      </c>
      <c r="J1872" s="274" t="s">
        <v>12996</v>
      </c>
      <c r="K1872" s="862" t="s">
        <v>1250</v>
      </c>
      <c r="L1872" s="862" t="s">
        <v>13240</v>
      </c>
    </row>
    <row r="1873" spans="1:12">
      <c r="A1873" s="1008">
        <v>1870</v>
      </c>
      <c r="B1873" s="1008" t="s">
        <v>10881</v>
      </c>
      <c r="C1873" s="1008" t="s">
        <v>12080</v>
      </c>
      <c r="D1873" s="305" t="s">
        <v>10882</v>
      </c>
      <c r="E1873" s="1019">
        <v>4701.55</v>
      </c>
      <c r="F1873" s="305">
        <v>5005094</v>
      </c>
      <c r="G1873" s="305" t="s">
        <v>6545</v>
      </c>
      <c r="H1873" s="1020" t="s">
        <v>2870</v>
      </c>
      <c r="I1873" s="1008" t="s">
        <v>10883</v>
      </c>
      <c r="J1873" s="1008" t="s">
        <v>10884</v>
      </c>
      <c r="K1873" s="305" t="s">
        <v>1223</v>
      </c>
      <c r="L1873" s="305" t="s">
        <v>10885</v>
      </c>
    </row>
    <row r="1874" spans="1:12">
      <c r="A1874" s="274">
        <v>1871</v>
      </c>
      <c r="B1874" s="274" t="s">
        <v>3987</v>
      </c>
      <c r="C1874" s="274" t="s">
        <v>2867</v>
      </c>
      <c r="D1874" s="862" t="s">
        <v>4773</v>
      </c>
      <c r="E1874" s="1021">
        <v>7201.78</v>
      </c>
      <c r="F1874" s="862">
        <v>5168945</v>
      </c>
      <c r="G1874" s="862" t="s">
        <v>13241</v>
      </c>
      <c r="H1874" s="1022" t="s">
        <v>2870</v>
      </c>
      <c r="I1874" s="274" t="s">
        <v>10883</v>
      </c>
      <c r="J1874" s="274" t="s">
        <v>13242</v>
      </c>
      <c r="K1874" s="862" t="s">
        <v>1250</v>
      </c>
      <c r="L1874" s="862" t="s">
        <v>3990</v>
      </c>
    </row>
    <row r="1875" spans="1:12">
      <c r="A1875" s="1008">
        <v>1872</v>
      </c>
      <c r="B1875" s="1008" t="s">
        <v>13243</v>
      </c>
      <c r="C1875" s="1008" t="s">
        <v>2867</v>
      </c>
      <c r="D1875" s="305" t="s">
        <v>13244</v>
      </c>
      <c r="E1875" s="1019">
        <v>1672.39</v>
      </c>
      <c r="F1875" s="305">
        <v>5277094</v>
      </c>
      <c r="G1875" s="305" t="s">
        <v>13245</v>
      </c>
      <c r="H1875" s="1020" t="s">
        <v>2870</v>
      </c>
      <c r="I1875" s="1008" t="s">
        <v>10883</v>
      </c>
      <c r="J1875" s="1008" t="s">
        <v>13242</v>
      </c>
      <c r="K1875" s="305" t="s">
        <v>1179</v>
      </c>
      <c r="L1875" s="305" t="s">
        <v>3782</v>
      </c>
    </row>
    <row r="1876" spans="1:12">
      <c r="A1876" s="274">
        <v>1873</v>
      </c>
      <c r="B1876" s="274" t="s">
        <v>10886</v>
      </c>
      <c r="C1876" s="274" t="s">
        <v>12080</v>
      </c>
      <c r="D1876" s="862" t="s">
        <v>9606</v>
      </c>
      <c r="E1876" s="862">
        <v>182.86</v>
      </c>
      <c r="F1876" s="862">
        <v>5554535</v>
      </c>
      <c r="G1876" s="862" t="s">
        <v>10887</v>
      </c>
      <c r="H1876" s="1022" t="s">
        <v>2870</v>
      </c>
      <c r="I1876" s="274" t="s">
        <v>10888</v>
      </c>
      <c r="J1876" s="274" t="s">
        <v>10889</v>
      </c>
      <c r="K1876" s="862" t="s">
        <v>824</v>
      </c>
      <c r="L1876" s="862" t="s">
        <v>3416</v>
      </c>
    </row>
    <row r="1877" spans="1:12">
      <c r="A1877" s="1008">
        <v>1874</v>
      </c>
      <c r="B1877" s="1008" t="s">
        <v>3993</v>
      </c>
      <c r="C1877" s="1008" t="s">
        <v>2867</v>
      </c>
      <c r="D1877" s="305" t="s">
        <v>3994</v>
      </c>
      <c r="E1877" s="1019">
        <v>2501.6799999999998</v>
      </c>
      <c r="F1877" s="305">
        <v>5640296</v>
      </c>
      <c r="G1877" s="305" t="s">
        <v>13246</v>
      </c>
      <c r="H1877" s="1020" t="s">
        <v>2870</v>
      </c>
      <c r="I1877" s="1008" t="s">
        <v>13247</v>
      </c>
      <c r="J1877" s="1008" t="s">
        <v>13248</v>
      </c>
      <c r="K1877" s="305" t="s">
        <v>1250</v>
      </c>
      <c r="L1877" s="305" t="s">
        <v>3959</v>
      </c>
    </row>
    <row r="1878" spans="1:12">
      <c r="A1878" s="274">
        <v>1875</v>
      </c>
      <c r="B1878" s="274" t="s">
        <v>3991</v>
      </c>
      <c r="C1878" s="274" t="s">
        <v>2867</v>
      </c>
      <c r="D1878" s="862" t="s">
        <v>3992</v>
      </c>
      <c r="E1878" s="1021">
        <v>2639.14</v>
      </c>
      <c r="F1878" s="862">
        <v>5175739</v>
      </c>
      <c r="G1878" s="862" t="s">
        <v>9138</v>
      </c>
      <c r="H1878" s="1022" t="s">
        <v>2870</v>
      </c>
      <c r="I1878" s="274" t="s">
        <v>13247</v>
      </c>
      <c r="J1878" s="274" t="s">
        <v>13248</v>
      </c>
      <c r="K1878" s="862" t="s">
        <v>1250</v>
      </c>
      <c r="L1878" s="862" t="s">
        <v>3398</v>
      </c>
    </row>
    <row r="1879" spans="1:12">
      <c r="A1879" s="1008">
        <v>1876</v>
      </c>
      <c r="B1879" s="1008" t="s">
        <v>3996</v>
      </c>
      <c r="C1879" s="1008" t="s">
        <v>2867</v>
      </c>
      <c r="D1879" s="305" t="s">
        <v>13249</v>
      </c>
      <c r="E1879" s="1019">
        <v>3199.66</v>
      </c>
      <c r="F1879" s="305">
        <v>5429617</v>
      </c>
      <c r="G1879" s="305" t="s">
        <v>3997</v>
      </c>
      <c r="H1879" s="1020" t="s">
        <v>2870</v>
      </c>
      <c r="I1879" s="1008" t="s">
        <v>13250</v>
      </c>
      <c r="J1879" s="1008" t="s">
        <v>13251</v>
      </c>
      <c r="K1879" s="305" t="s">
        <v>1179</v>
      </c>
      <c r="L1879" s="305" t="s">
        <v>3998</v>
      </c>
    </row>
    <row r="1880" spans="1:12" ht="24">
      <c r="A1880" s="274">
        <v>1877</v>
      </c>
      <c r="B1880" s="274" t="s">
        <v>13252</v>
      </c>
      <c r="C1880" s="274" t="s">
        <v>2867</v>
      </c>
      <c r="D1880" s="862" t="s">
        <v>3192</v>
      </c>
      <c r="E1880" s="1021">
        <v>1116.53</v>
      </c>
      <c r="F1880" s="862">
        <v>6267408</v>
      </c>
      <c r="G1880" s="862" t="s">
        <v>13223</v>
      </c>
      <c r="H1880" s="862" t="s">
        <v>5872</v>
      </c>
      <c r="I1880" s="274" t="s">
        <v>13250</v>
      </c>
      <c r="J1880" s="274" t="s">
        <v>13251</v>
      </c>
      <c r="K1880" s="862" t="s">
        <v>1250</v>
      </c>
      <c r="L1880" s="862" t="s">
        <v>4170</v>
      </c>
    </row>
    <row r="1881" spans="1:12">
      <c r="A1881" s="1008">
        <v>1878</v>
      </c>
      <c r="B1881" s="1008" t="s">
        <v>3999</v>
      </c>
      <c r="C1881" s="1008" t="s">
        <v>2867</v>
      </c>
      <c r="D1881" s="305" t="s">
        <v>4000</v>
      </c>
      <c r="E1881" s="1019">
        <v>4677.68</v>
      </c>
      <c r="F1881" s="305">
        <v>5941822</v>
      </c>
      <c r="G1881" s="305" t="s">
        <v>13253</v>
      </c>
      <c r="H1881" s="1020" t="s">
        <v>2870</v>
      </c>
      <c r="I1881" s="1008" t="s">
        <v>13254</v>
      </c>
      <c r="J1881" s="1008" t="s">
        <v>13001</v>
      </c>
      <c r="K1881" s="305" t="s">
        <v>1179</v>
      </c>
      <c r="L1881" s="305" t="s">
        <v>3542</v>
      </c>
    </row>
    <row r="1882" spans="1:12" ht="24">
      <c r="A1882" s="274">
        <v>1879</v>
      </c>
      <c r="B1882" s="274" t="s">
        <v>10890</v>
      </c>
      <c r="C1882" s="274" t="s">
        <v>12080</v>
      </c>
      <c r="D1882" s="862" t="s">
        <v>10891</v>
      </c>
      <c r="E1882" s="862">
        <v>104.37</v>
      </c>
      <c r="F1882" s="862">
        <v>5452503</v>
      </c>
      <c r="G1882" s="862" t="s">
        <v>9453</v>
      </c>
      <c r="H1882" s="862" t="s">
        <v>5872</v>
      </c>
      <c r="I1882" s="274" t="s">
        <v>10892</v>
      </c>
      <c r="J1882" s="274" t="s">
        <v>10893</v>
      </c>
      <c r="K1882" s="862" t="s">
        <v>1234</v>
      </c>
      <c r="L1882" s="862" t="s">
        <v>10894</v>
      </c>
    </row>
    <row r="1883" spans="1:12">
      <c r="A1883" s="1008">
        <v>1880</v>
      </c>
      <c r="B1883" s="1008" t="s">
        <v>10902</v>
      </c>
      <c r="C1883" s="1008" t="s">
        <v>12080</v>
      </c>
      <c r="D1883" s="305" t="s">
        <v>8023</v>
      </c>
      <c r="E1883" s="305">
        <v>877.04</v>
      </c>
      <c r="F1883" s="305">
        <v>3428052</v>
      </c>
      <c r="G1883" s="305" t="s">
        <v>8024</v>
      </c>
      <c r="H1883" s="1020" t="s">
        <v>2870</v>
      </c>
      <c r="I1883" s="1008" t="s">
        <v>10898</v>
      </c>
      <c r="J1883" s="1008" t="s">
        <v>10899</v>
      </c>
      <c r="K1883" s="305" t="s">
        <v>1213</v>
      </c>
      <c r="L1883" s="305" t="s">
        <v>5799</v>
      </c>
    </row>
    <row r="1884" spans="1:12" ht="24">
      <c r="A1884" s="274">
        <v>1881</v>
      </c>
      <c r="B1884" s="274" t="s">
        <v>10895</v>
      </c>
      <c r="C1884" s="274" t="s">
        <v>12080</v>
      </c>
      <c r="D1884" s="862" t="s">
        <v>10896</v>
      </c>
      <c r="E1884" s="1021">
        <v>2226.77</v>
      </c>
      <c r="F1884" s="862">
        <v>5192269</v>
      </c>
      <c r="G1884" s="862" t="s">
        <v>10897</v>
      </c>
      <c r="H1884" s="862" t="s">
        <v>5872</v>
      </c>
      <c r="I1884" s="274" t="s">
        <v>10898</v>
      </c>
      <c r="J1884" s="274" t="s">
        <v>10899</v>
      </c>
      <c r="K1884" s="862" t="s">
        <v>1202</v>
      </c>
      <c r="L1884" s="862" t="s">
        <v>3268</v>
      </c>
    </row>
    <row r="1885" spans="1:12">
      <c r="A1885" s="1008">
        <v>1882</v>
      </c>
      <c r="B1885" s="1008" t="s">
        <v>10900</v>
      </c>
      <c r="C1885" s="1008" t="s">
        <v>12080</v>
      </c>
      <c r="D1885" s="305" t="s">
        <v>10901</v>
      </c>
      <c r="E1885" s="305">
        <v>791.85</v>
      </c>
      <c r="F1885" s="305">
        <v>5155827</v>
      </c>
      <c r="G1885" s="305" t="s">
        <v>8567</v>
      </c>
      <c r="H1885" s="1020" t="s">
        <v>2870</v>
      </c>
      <c r="I1885" s="1008" t="s">
        <v>10898</v>
      </c>
      <c r="J1885" s="1008" t="s">
        <v>10899</v>
      </c>
      <c r="K1885" s="305" t="s">
        <v>2022</v>
      </c>
      <c r="L1885" s="305" t="s">
        <v>5738</v>
      </c>
    </row>
    <row r="1886" spans="1:12">
      <c r="A1886" s="274">
        <v>1883</v>
      </c>
      <c r="B1886" s="274" t="s">
        <v>4002</v>
      </c>
      <c r="C1886" s="274" t="s">
        <v>2867</v>
      </c>
      <c r="D1886" s="862" t="s">
        <v>8132</v>
      </c>
      <c r="E1886" s="1021">
        <v>18071.2</v>
      </c>
      <c r="F1886" s="862">
        <v>5720443</v>
      </c>
      <c r="G1886" s="862" t="s">
        <v>3903</v>
      </c>
      <c r="H1886" s="1022" t="s">
        <v>2870</v>
      </c>
      <c r="I1886" s="274" t="s">
        <v>13255</v>
      </c>
      <c r="J1886" s="274" t="s">
        <v>13256</v>
      </c>
      <c r="K1886" s="862" t="s">
        <v>1255</v>
      </c>
      <c r="L1886" s="862" t="s">
        <v>13257</v>
      </c>
    </row>
    <row r="1887" spans="1:12" ht="45">
      <c r="A1887" s="1008">
        <v>1884</v>
      </c>
      <c r="B1887" s="1008" t="s">
        <v>10903</v>
      </c>
      <c r="C1887" s="1008" t="s">
        <v>12080</v>
      </c>
      <c r="D1887" s="305" t="s">
        <v>9574</v>
      </c>
      <c r="E1887" s="1019">
        <v>1682.48</v>
      </c>
      <c r="F1887" s="305">
        <v>5522935</v>
      </c>
      <c r="G1887" s="305" t="s">
        <v>10154</v>
      </c>
      <c r="H1887" s="1020" t="s">
        <v>5966</v>
      </c>
      <c r="I1887" s="1008" t="s">
        <v>10904</v>
      </c>
      <c r="J1887" s="1008" t="s">
        <v>10905</v>
      </c>
      <c r="K1887" s="305" t="s">
        <v>1202</v>
      </c>
      <c r="L1887" s="305" t="s">
        <v>3319</v>
      </c>
    </row>
    <row r="1888" spans="1:12">
      <c r="A1888" s="274">
        <v>1885</v>
      </c>
      <c r="B1888" s="274" t="s">
        <v>4004</v>
      </c>
      <c r="C1888" s="274" t="s">
        <v>2867</v>
      </c>
      <c r="D1888" s="862" t="s">
        <v>4005</v>
      </c>
      <c r="E1888" s="862">
        <v>813.21</v>
      </c>
      <c r="F1888" s="862">
        <v>5979374</v>
      </c>
      <c r="G1888" s="862" t="s">
        <v>4006</v>
      </c>
      <c r="H1888" s="1022" t="s">
        <v>2870</v>
      </c>
      <c r="I1888" s="274" t="s">
        <v>10904</v>
      </c>
      <c r="J1888" s="274" t="s">
        <v>13258</v>
      </c>
      <c r="K1888" s="862" t="s">
        <v>1179</v>
      </c>
      <c r="L1888" s="862" t="s">
        <v>3782</v>
      </c>
    </row>
    <row r="1889" spans="1:12">
      <c r="A1889" s="1008">
        <v>1886</v>
      </c>
      <c r="B1889" s="1008" t="s">
        <v>4011</v>
      </c>
      <c r="C1889" s="1008" t="s">
        <v>2867</v>
      </c>
      <c r="D1889" s="305" t="s">
        <v>13259</v>
      </c>
      <c r="E1889" s="1019">
        <v>18789.669999999998</v>
      </c>
      <c r="F1889" s="305">
        <v>5920345</v>
      </c>
      <c r="G1889" s="305" t="s">
        <v>4012</v>
      </c>
      <c r="H1889" s="1020" t="s">
        <v>2870</v>
      </c>
      <c r="I1889" s="1008" t="s">
        <v>10904</v>
      </c>
      <c r="J1889" s="1008" t="s">
        <v>13258</v>
      </c>
      <c r="K1889" s="305" t="s">
        <v>1255</v>
      </c>
      <c r="L1889" s="305" t="s">
        <v>13257</v>
      </c>
    </row>
    <row r="1890" spans="1:12">
      <c r="A1890" s="274">
        <v>1887</v>
      </c>
      <c r="B1890" s="274" t="s">
        <v>4007</v>
      </c>
      <c r="C1890" s="274" t="s">
        <v>2867</v>
      </c>
      <c r="D1890" s="862" t="s">
        <v>4008</v>
      </c>
      <c r="E1890" s="1021">
        <v>18491.150000000001</v>
      </c>
      <c r="F1890" s="862">
        <v>5498481</v>
      </c>
      <c r="G1890" s="862" t="s">
        <v>4009</v>
      </c>
      <c r="H1890" s="1022" t="s">
        <v>2870</v>
      </c>
      <c r="I1890" s="274" t="s">
        <v>10904</v>
      </c>
      <c r="J1890" s="274" t="s">
        <v>13258</v>
      </c>
      <c r="K1890" s="862" t="s">
        <v>1223</v>
      </c>
      <c r="L1890" s="862" t="s">
        <v>4010</v>
      </c>
    </row>
    <row r="1891" spans="1:12">
      <c r="A1891" s="1008">
        <v>1888</v>
      </c>
      <c r="B1891" s="1008" t="s">
        <v>4014</v>
      </c>
      <c r="C1891" s="1008" t="s">
        <v>2867</v>
      </c>
      <c r="D1891" s="305" t="s">
        <v>3782</v>
      </c>
      <c r="E1891" s="305">
        <v>600.77</v>
      </c>
      <c r="F1891" s="305">
        <v>5596165</v>
      </c>
      <c r="G1891" s="305" t="s">
        <v>13260</v>
      </c>
      <c r="H1891" s="1020" t="s">
        <v>2870</v>
      </c>
      <c r="I1891" s="1008" t="s">
        <v>10904</v>
      </c>
      <c r="J1891" s="1008" t="s">
        <v>13258</v>
      </c>
      <c r="K1891" s="305" t="s">
        <v>1179</v>
      </c>
      <c r="L1891" s="305" t="s">
        <v>3782</v>
      </c>
    </row>
    <row r="1892" spans="1:12">
      <c r="A1892" s="274">
        <v>1889</v>
      </c>
      <c r="B1892" s="274" t="s">
        <v>4016</v>
      </c>
      <c r="C1892" s="274" t="s">
        <v>2867</v>
      </c>
      <c r="D1892" s="862" t="s">
        <v>8346</v>
      </c>
      <c r="E1892" s="1021">
        <v>1645.02</v>
      </c>
      <c r="F1892" s="862">
        <v>2872943</v>
      </c>
      <c r="G1892" s="862" t="s">
        <v>7066</v>
      </c>
      <c r="H1892" s="1022" t="s">
        <v>2870</v>
      </c>
      <c r="I1892" s="274" t="s">
        <v>10904</v>
      </c>
      <c r="J1892" s="274" t="s">
        <v>13258</v>
      </c>
      <c r="K1892" s="862" t="s">
        <v>1179</v>
      </c>
      <c r="L1892" s="862" t="s">
        <v>3782</v>
      </c>
    </row>
    <row r="1893" spans="1:12">
      <c r="A1893" s="1008">
        <v>1890</v>
      </c>
      <c r="B1893" s="1008" t="s">
        <v>10906</v>
      </c>
      <c r="C1893" s="1008" t="s">
        <v>12080</v>
      </c>
      <c r="D1893" s="305" t="s">
        <v>6063</v>
      </c>
      <c r="E1893" s="305">
        <v>312.88</v>
      </c>
      <c r="F1893" s="305">
        <v>5105625</v>
      </c>
      <c r="G1893" s="305" t="s">
        <v>10908</v>
      </c>
      <c r="H1893" s="1020" t="s">
        <v>2870</v>
      </c>
      <c r="I1893" s="1008" t="s">
        <v>10909</v>
      </c>
      <c r="J1893" s="1008" t="s">
        <v>10910</v>
      </c>
      <c r="K1893" s="305" t="s">
        <v>1202</v>
      </c>
      <c r="L1893" s="305" t="s">
        <v>12099</v>
      </c>
    </row>
    <row r="1894" spans="1:12">
      <c r="A1894" s="274">
        <v>1891</v>
      </c>
      <c r="B1894" s="274" t="s">
        <v>4018</v>
      </c>
      <c r="C1894" s="274" t="s">
        <v>2867</v>
      </c>
      <c r="D1894" s="862" t="s">
        <v>13261</v>
      </c>
      <c r="E1894" s="1021">
        <v>2539.4699999999998</v>
      </c>
      <c r="F1894" s="862">
        <v>5694604</v>
      </c>
      <c r="G1894" s="862" t="s">
        <v>13262</v>
      </c>
      <c r="H1894" s="1022" t="s">
        <v>2870</v>
      </c>
      <c r="I1894" s="274" t="s">
        <v>10909</v>
      </c>
      <c r="J1894" s="274" t="s">
        <v>13263</v>
      </c>
      <c r="K1894" s="862" t="s">
        <v>1179</v>
      </c>
      <c r="L1894" s="862" t="s">
        <v>3084</v>
      </c>
    </row>
    <row r="1895" spans="1:12" ht="45">
      <c r="A1895" s="1008">
        <v>1892</v>
      </c>
      <c r="B1895" s="1008" t="s">
        <v>13264</v>
      </c>
      <c r="C1895" s="1008" t="s">
        <v>2867</v>
      </c>
      <c r="D1895" s="305" t="s">
        <v>9293</v>
      </c>
      <c r="E1895" s="1019">
        <v>4200.62</v>
      </c>
      <c r="F1895" s="305">
        <v>5137969</v>
      </c>
      <c r="G1895" s="305" t="s">
        <v>13265</v>
      </c>
      <c r="H1895" s="1020" t="s">
        <v>5966</v>
      </c>
      <c r="I1895" s="1008" t="s">
        <v>10909</v>
      </c>
      <c r="J1895" s="1008" t="s">
        <v>13263</v>
      </c>
      <c r="K1895" s="305" t="s">
        <v>1255</v>
      </c>
      <c r="L1895" s="305" t="s">
        <v>3154</v>
      </c>
    </row>
    <row r="1896" spans="1:12" ht="24">
      <c r="A1896" s="274">
        <v>1893</v>
      </c>
      <c r="B1896" s="274" t="s">
        <v>13266</v>
      </c>
      <c r="C1896" s="274" t="s">
        <v>2867</v>
      </c>
      <c r="D1896" s="862" t="s">
        <v>11033</v>
      </c>
      <c r="E1896" s="862">
        <v>398.35</v>
      </c>
      <c r="F1896" s="862">
        <v>6267408</v>
      </c>
      <c r="G1896" s="862" t="s">
        <v>13223</v>
      </c>
      <c r="H1896" s="862" t="s">
        <v>5872</v>
      </c>
      <c r="I1896" s="274" t="s">
        <v>13267</v>
      </c>
      <c r="J1896" s="274" t="s">
        <v>13268</v>
      </c>
      <c r="K1896" s="862" t="s">
        <v>1179</v>
      </c>
      <c r="L1896" s="862" t="s">
        <v>3782</v>
      </c>
    </row>
    <row r="1897" spans="1:12">
      <c r="A1897" s="1008">
        <v>1894</v>
      </c>
      <c r="B1897" s="1008" t="s">
        <v>4024</v>
      </c>
      <c r="C1897" s="1008" t="s">
        <v>2867</v>
      </c>
      <c r="D1897" s="305" t="s">
        <v>4025</v>
      </c>
      <c r="E1897" s="1019">
        <v>42618.82</v>
      </c>
      <c r="F1897" s="305">
        <v>5057701</v>
      </c>
      <c r="G1897" s="305" t="s">
        <v>13269</v>
      </c>
      <c r="H1897" s="1020" t="s">
        <v>2870</v>
      </c>
      <c r="I1897" s="1008" t="s">
        <v>13267</v>
      </c>
      <c r="J1897" s="1008" t="s">
        <v>13268</v>
      </c>
      <c r="K1897" s="305" t="s">
        <v>1270</v>
      </c>
      <c r="L1897" s="305" t="s">
        <v>4023</v>
      </c>
    </row>
    <row r="1898" spans="1:12">
      <c r="A1898" s="274">
        <v>1895</v>
      </c>
      <c r="B1898" s="274" t="s">
        <v>4021</v>
      </c>
      <c r="C1898" s="274" t="s">
        <v>2867</v>
      </c>
      <c r="D1898" s="862" t="s">
        <v>4022</v>
      </c>
      <c r="E1898" s="1021">
        <v>7742.07</v>
      </c>
      <c r="F1898" s="862">
        <v>2580462</v>
      </c>
      <c r="G1898" s="862" t="s">
        <v>3950</v>
      </c>
      <c r="H1898" s="1022" t="s">
        <v>2870</v>
      </c>
      <c r="I1898" s="274" t="s">
        <v>13267</v>
      </c>
      <c r="J1898" s="274" t="s">
        <v>13268</v>
      </c>
      <c r="K1898" s="862" t="s">
        <v>1270</v>
      </c>
      <c r="L1898" s="862" t="s">
        <v>4023</v>
      </c>
    </row>
    <row r="1899" spans="1:12">
      <c r="A1899" s="1008">
        <v>1896</v>
      </c>
      <c r="B1899" s="1008" t="s">
        <v>4027</v>
      </c>
      <c r="C1899" s="1008" t="s">
        <v>2867</v>
      </c>
      <c r="D1899" s="305" t="s">
        <v>4028</v>
      </c>
      <c r="E1899" s="1019">
        <v>4311.55</v>
      </c>
      <c r="F1899" s="305">
        <v>5199913</v>
      </c>
      <c r="G1899" s="305" t="s">
        <v>13270</v>
      </c>
      <c r="H1899" s="1020" t="s">
        <v>2870</v>
      </c>
      <c r="I1899" s="1008" t="s">
        <v>13271</v>
      </c>
      <c r="J1899" s="1008" t="s">
        <v>13005</v>
      </c>
      <c r="K1899" s="305" t="s">
        <v>1270</v>
      </c>
      <c r="L1899" s="305" t="s">
        <v>4030</v>
      </c>
    </row>
    <row r="1900" spans="1:12">
      <c r="A1900" s="274">
        <v>1897</v>
      </c>
      <c r="B1900" s="274" t="s">
        <v>4031</v>
      </c>
      <c r="C1900" s="274" t="s">
        <v>2867</v>
      </c>
      <c r="D1900" s="862" t="s">
        <v>4032</v>
      </c>
      <c r="E1900" s="1021">
        <v>9147.42</v>
      </c>
      <c r="F1900" s="862">
        <v>5308917</v>
      </c>
      <c r="G1900" s="862" t="s">
        <v>4033</v>
      </c>
      <c r="H1900" s="1022" t="s">
        <v>2870</v>
      </c>
      <c r="I1900" s="274" t="s">
        <v>13271</v>
      </c>
      <c r="J1900" s="274" t="s">
        <v>13005</v>
      </c>
      <c r="K1900" s="862" t="s">
        <v>1202</v>
      </c>
      <c r="L1900" s="862" t="s">
        <v>3319</v>
      </c>
    </row>
    <row r="1901" spans="1:12">
      <c r="A1901" s="1008">
        <v>1898</v>
      </c>
      <c r="B1901" s="1008" t="s">
        <v>13272</v>
      </c>
      <c r="C1901" s="1008" t="s">
        <v>2867</v>
      </c>
      <c r="D1901" s="305" t="s">
        <v>13273</v>
      </c>
      <c r="E1901" s="1019">
        <v>2034.58</v>
      </c>
      <c r="F1901" s="305">
        <v>5865034</v>
      </c>
      <c r="G1901" s="305" t="s">
        <v>13274</v>
      </c>
      <c r="H1901" s="1020" t="s">
        <v>2870</v>
      </c>
      <c r="I1901" s="1008" t="s">
        <v>13275</v>
      </c>
      <c r="J1901" s="1008" t="s">
        <v>13276</v>
      </c>
      <c r="K1901" s="305" t="s">
        <v>1270</v>
      </c>
      <c r="L1901" s="305" t="s">
        <v>12153</v>
      </c>
    </row>
    <row r="1902" spans="1:12" ht="24">
      <c r="A1902" s="274">
        <v>1899</v>
      </c>
      <c r="B1902" s="274" t="s">
        <v>13277</v>
      </c>
      <c r="C1902" s="274" t="s">
        <v>2867</v>
      </c>
      <c r="D1902" s="862" t="s">
        <v>13278</v>
      </c>
      <c r="E1902" s="1021">
        <v>5399.1</v>
      </c>
      <c r="F1902" s="862">
        <v>6267408</v>
      </c>
      <c r="G1902" s="862" t="s">
        <v>13223</v>
      </c>
      <c r="H1902" s="862" t="s">
        <v>5872</v>
      </c>
      <c r="I1902" s="274" t="s">
        <v>13275</v>
      </c>
      <c r="J1902" s="274" t="s">
        <v>13276</v>
      </c>
      <c r="K1902" s="862" t="s">
        <v>1270</v>
      </c>
      <c r="L1902" s="862" t="s">
        <v>4023</v>
      </c>
    </row>
    <row r="1903" spans="1:12" ht="24">
      <c r="A1903" s="1008">
        <v>1900</v>
      </c>
      <c r="B1903" s="1008" t="s">
        <v>13279</v>
      </c>
      <c r="C1903" s="1008" t="s">
        <v>2867</v>
      </c>
      <c r="D1903" s="305" t="s">
        <v>6295</v>
      </c>
      <c r="E1903" s="305">
        <v>205.11</v>
      </c>
      <c r="F1903" s="305">
        <v>6267408</v>
      </c>
      <c r="G1903" s="305" t="s">
        <v>13223</v>
      </c>
      <c r="H1903" s="305" t="s">
        <v>5872</v>
      </c>
      <c r="I1903" s="1008" t="s">
        <v>13275</v>
      </c>
      <c r="J1903" s="1008" t="s">
        <v>13276</v>
      </c>
      <c r="K1903" s="305" t="s">
        <v>1179</v>
      </c>
      <c r="L1903" s="305" t="s">
        <v>3782</v>
      </c>
    </row>
    <row r="1904" spans="1:12">
      <c r="A1904" s="274">
        <v>1901</v>
      </c>
      <c r="B1904" s="274" t="s">
        <v>13280</v>
      </c>
      <c r="C1904" s="274" t="s">
        <v>2867</v>
      </c>
      <c r="D1904" s="862" t="s">
        <v>5335</v>
      </c>
      <c r="E1904" s="1021">
        <v>8801.67</v>
      </c>
      <c r="F1904" s="862">
        <v>6318614</v>
      </c>
      <c r="G1904" s="862" t="s">
        <v>13281</v>
      </c>
      <c r="H1904" s="1022" t="s">
        <v>2870</v>
      </c>
      <c r="I1904" s="274" t="s">
        <v>13275</v>
      </c>
      <c r="J1904" s="274" t="s">
        <v>13276</v>
      </c>
      <c r="K1904" s="862" t="s">
        <v>1184</v>
      </c>
      <c r="L1904" s="862" t="s">
        <v>12096</v>
      </c>
    </row>
    <row r="1905" spans="1:12" ht="45">
      <c r="A1905" s="1008">
        <v>1902</v>
      </c>
      <c r="B1905" s="1008" t="s">
        <v>13282</v>
      </c>
      <c r="C1905" s="1008" t="s">
        <v>2867</v>
      </c>
      <c r="D1905" s="305" t="s">
        <v>13283</v>
      </c>
      <c r="E1905" s="1019">
        <v>1102.58</v>
      </c>
      <c r="F1905" s="305">
        <v>2838702</v>
      </c>
      <c r="G1905" s="305" t="s">
        <v>12613</v>
      </c>
      <c r="H1905" s="1020" t="s">
        <v>5966</v>
      </c>
      <c r="I1905" s="1008" t="s">
        <v>13275</v>
      </c>
      <c r="J1905" s="1008" t="s">
        <v>13276</v>
      </c>
      <c r="K1905" s="305" t="s">
        <v>1250</v>
      </c>
      <c r="L1905" s="305" t="s">
        <v>1759</v>
      </c>
    </row>
    <row r="1906" spans="1:12" ht="45">
      <c r="A1906" s="274">
        <v>1903</v>
      </c>
      <c r="B1906" s="274" t="s">
        <v>13284</v>
      </c>
      <c r="C1906" s="274" t="s">
        <v>2867</v>
      </c>
      <c r="D1906" s="862" t="s">
        <v>13285</v>
      </c>
      <c r="E1906" s="1021">
        <v>14933.13</v>
      </c>
      <c r="F1906" s="862">
        <v>2838702</v>
      </c>
      <c r="G1906" s="862" t="s">
        <v>12613</v>
      </c>
      <c r="H1906" s="1022" t="s">
        <v>5966</v>
      </c>
      <c r="I1906" s="274" t="s">
        <v>13275</v>
      </c>
      <c r="J1906" s="274" t="s">
        <v>13276</v>
      </c>
      <c r="K1906" s="862" t="s">
        <v>1184</v>
      </c>
      <c r="L1906" s="862" t="s">
        <v>13286</v>
      </c>
    </row>
    <row r="1907" spans="1:12">
      <c r="A1907" s="1008">
        <v>1904</v>
      </c>
      <c r="B1907" s="1008" t="s">
        <v>4042</v>
      </c>
      <c r="C1907" s="1008" t="s">
        <v>2867</v>
      </c>
      <c r="D1907" s="305" t="s">
        <v>4043</v>
      </c>
      <c r="E1907" s="1019">
        <v>21733.8</v>
      </c>
      <c r="F1907" s="305">
        <v>5226759</v>
      </c>
      <c r="G1907" s="305" t="s">
        <v>11689</v>
      </c>
      <c r="H1907" s="1020" t="s">
        <v>2870</v>
      </c>
      <c r="I1907" s="1008" t="s">
        <v>13275</v>
      </c>
      <c r="J1907" s="1008" t="s">
        <v>13276</v>
      </c>
      <c r="K1907" s="305" t="s">
        <v>1179</v>
      </c>
      <c r="L1907" s="305" t="s">
        <v>4045</v>
      </c>
    </row>
    <row r="1908" spans="1:12" ht="24">
      <c r="A1908" s="274">
        <v>1905</v>
      </c>
      <c r="B1908" s="274" t="s">
        <v>13287</v>
      </c>
      <c r="C1908" s="274" t="s">
        <v>2867</v>
      </c>
      <c r="D1908" s="862" t="s">
        <v>13288</v>
      </c>
      <c r="E1908" s="862">
        <v>450.68</v>
      </c>
      <c r="F1908" s="862">
        <v>6267408</v>
      </c>
      <c r="G1908" s="862" t="s">
        <v>13223</v>
      </c>
      <c r="H1908" s="862" t="s">
        <v>5872</v>
      </c>
      <c r="I1908" s="274" t="s">
        <v>13275</v>
      </c>
      <c r="J1908" s="274" t="s">
        <v>13276</v>
      </c>
      <c r="K1908" s="862" t="s">
        <v>1179</v>
      </c>
      <c r="L1908" s="862" t="s">
        <v>4041</v>
      </c>
    </row>
    <row r="1909" spans="1:12">
      <c r="A1909" s="1008">
        <v>1906</v>
      </c>
      <c r="B1909" s="1008" t="s">
        <v>4034</v>
      </c>
      <c r="C1909" s="1008" t="s">
        <v>2867</v>
      </c>
      <c r="D1909" s="305" t="s">
        <v>4035</v>
      </c>
      <c r="E1909" s="1019">
        <v>5252.28</v>
      </c>
      <c r="F1909" s="305">
        <v>5921112</v>
      </c>
      <c r="G1909" s="305" t="s">
        <v>13289</v>
      </c>
      <c r="H1909" s="1020" t="s">
        <v>2870</v>
      </c>
      <c r="I1909" s="1008" t="s">
        <v>13275</v>
      </c>
      <c r="J1909" s="1008" t="s">
        <v>13276</v>
      </c>
      <c r="K1909" s="305" t="s">
        <v>1184</v>
      </c>
      <c r="L1909" s="305" t="s">
        <v>4037</v>
      </c>
    </row>
    <row r="1910" spans="1:12">
      <c r="A1910" s="274">
        <v>1907</v>
      </c>
      <c r="B1910" s="274" t="s">
        <v>4046</v>
      </c>
      <c r="C1910" s="274" t="s">
        <v>2867</v>
      </c>
      <c r="D1910" s="862" t="s">
        <v>13290</v>
      </c>
      <c r="E1910" s="862">
        <v>526.99</v>
      </c>
      <c r="F1910" s="862">
        <v>5584345</v>
      </c>
      <c r="G1910" s="862" t="s">
        <v>13291</v>
      </c>
      <c r="H1910" s="1022" t="s">
        <v>2870</v>
      </c>
      <c r="I1910" s="274" t="s">
        <v>13292</v>
      </c>
      <c r="J1910" s="274" t="s">
        <v>13006</v>
      </c>
      <c r="K1910" s="862" t="s">
        <v>1173</v>
      </c>
      <c r="L1910" s="862" t="s">
        <v>3730</v>
      </c>
    </row>
    <row r="1911" spans="1:12" ht="24">
      <c r="A1911" s="1008">
        <v>1908</v>
      </c>
      <c r="B1911" s="1008" t="s">
        <v>13293</v>
      </c>
      <c r="C1911" s="1008" t="s">
        <v>2867</v>
      </c>
      <c r="D1911" s="305" t="s">
        <v>13294</v>
      </c>
      <c r="E1911" s="305">
        <v>659.11</v>
      </c>
      <c r="F1911" s="305">
        <v>6267408</v>
      </c>
      <c r="G1911" s="305" t="s">
        <v>13223</v>
      </c>
      <c r="H1911" s="305" t="s">
        <v>5872</v>
      </c>
      <c r="I1911" s="1008" t="s">
        <v>13292</v>
      </c>
      <c r="J1911" s="1008" t="s">
        <v>13006</v>
      </c>
      <c r="K1911" s="305" t="s">
        <v>1250</v>
      </c>
      <c r="L1911" s="305" t="s">
        <v>4203</v>
      </c>
    </row>
    <row r="1912" spans="1:12" ht="45">
      <c r="A1912" s="274">
        <v>1909</v>
      </c>
      <c r="B1912" s="274" t="s">
        <v>4049</v>
      </c>
      <c r="C1912" s="274" t="s">
        <v>2867</v>
      </c>
      <c r="D1912" s="862" t="s">
        <v>4000</v>
      </c>
      <c r="E1912" s="1021">
        <v>1645.83</v>
      </c>
      <c r="F1912" s="862">
        <v>6221459</v>
      </c>
      <c r="G1912" s="862" t="s">
        <v>13295</v>
      </c>
      <c r="H1912" s="1022" t="s">
        <v>5966</v>
      </c>
      <c r="I1912" s="274" t="s">
        <v>13296</v>
      </c>
      <c r="J1912" s="274" t="s">
        <v>13008</v>
      </c>
      <c r="K1912" s="862" t="s">
        <v>1223</v>
      </c>
      <c r="L1912" s="862" t="s">
        <v>3616</v>
      </c>
    </row>
    <row r="1913" spans="1:12">
      <c r="A1913" s="1008">
        <v>1910</v>
      </c>
      <c r="B1913" s="1008" t="s">
        <v>4051</v>
      </c>
      <c r="C1913" s="1008" t="s">
        <v>2867</v>
      </c>
      <c r="D1913" s="305" t="s">
        <v>13297</v>
      </c>
      <c r="E1913" s="1019">
        <v>2082.84</v>
      </c>
      <c r="F1913" s="305">
        <v>5921376</v>
      </c>
      <c r="G1913" s="305" t="s">
        <v>13298</v>
      </c>
      <c r="H1913" s="1020" t="s">
        <v>2870</v>
      </c>
      <c r="I1913" s="1008" t="s">
        <v>13296</v>
      </c>
      <c r="J1913" s="1008" t="s">
        <v>13008</v>
      </c>
      <c r="K1913" s="305" t="s">
        <v>1184</v>
      </c>
      <c r="L1913" s="305" t="s">
        <v>2948</v>
      </c>
    </row>
    <row r="1914" spans="1:12">
      <c r="A1914" s="274">
        <v>1911</v>
      </c>
      <c r="B1914" s="274" t="s">
        <v>4064</v>
      </c>
      <c r="C1914" s="274" t="s">
        <v>2867</v>
      </c>
      <c r="D1914" s="862" t="s">
        <v>4065</v>
      </c>
      <c r="E1914" s="1021">
        <v>3724.77</v>
      </c>
      <c r="F1914" s="862">
        <v>2893401</v>
      </c>
      <c r="G1914" s="862" t="s">
        <v>13299</v>
      </c>
      <c r="H1914" s="1022" t="s">
        <v>2870</v>
      </c>
      <c r="I1914" s="274" t="s">
        <v>13296</v>
      </c>
      <c r="J1914" s="274" t="s">
        <v>13008</v>
      </c>
      <c r="K1914" s="862" t="s">
        <v>1270</v>
      </c>
      <c r="L1914" s="862" t="s">
        <v>13300</v>
      </c>
    </row>
    <row r="1915" spans="1:12">
      <c r="A1915" s="1008">
        <v>1912</v>
      </c>
      <c r="B1915" s="1008" t="s">
        <v>13301</v>
      </c>
      <c r="C1915" s="1008" t="s">
        <v>2867</v>
      </c>
      <c r="D1915" s="305" t="s">
        <v>13302</v>
      </c>
      <c r="E1915" s="305">
        <v>399.87</v>
      </c>
      <c r="F1915" s="305">
        <v>5421691</v>
      </c>
      <c r="G1915" s="305" t="s">
        <v>13303</v>
      </c>
      <c r="H1915" s="1020" t="s">
        <v>2870</v>
      </c>
      <c r="I1915" s="1008" t="s">
        <v>13296</v>
      </c>
      <c r="J1915" s="1008" t="s">
        <v>13008</v>
      </c>
      <c r="K1915" s="305" t="s">
        <v>1250</v>
      </c>
      <c r="L1915" s="305" t="s">
        <v>4203</v>
      </c>
    </row>
    <row r="1916" spans="1:12">
      <c r="A1916" s="274">
        <v>1913</v>
      </c>
      <c r="B1916" s="274" t="s">
        <v>4054</v>
      </c>
      <c r="C1916" s="274" t="s">
        <v>2867</v>
      </c>
      <c r="D1916" s="862" t="s">
        <v>13304</v>
      </c>
      <c r="E1916" s="1021">
        <v>4566.8100000000004</v>
      </c>
      <c r="F1916" s="862">
        <v>5455219</v>
      </c>
      <c r="G1916" s="862" t="s">
        <v>11360</v>
      </c>
      <c r="H1916" s="1022" t="s">
        <v>2870</v>
      </c>
      <c r="I1916" s="274" t="s">
        <v>13296</v>
      </c>
      <c r="J1916" s="274" t="s">
        <v>13008</v>
      </c>
      <c r="K1916" s="862" t="s">
        <v>3981</v>
      </c>
      <c r="L1916" s="862" t="s">
        <v>4056</v>
      </c>
    </row>
    <row r="1917" spans="1:12">
      <c r="A1917" s="1008">
        <v>1914</v>
      </c>
      <c r="B1917" s="1008" t="s">
        <v>4060</v>
      </c>
      <c r="C1917" s="1008" t="s">
        <v>2867</v>
      </c>
      <c r="D1917" s="305" t="s">
        <v>4061</v>
      </c>
      <c r="E1917" s="1019">
        <v>4447.97</v>
      </c>
      <c r="F1917" s="305">
        <v>5581435</v>
      </c>
      <c r="G1917" s="305" t="s">
        <v>13305</v>
      </c>
      <c r="H1917" s="1020" t="s">
        <v>2870</v>
      </c>
      <c r="I1917" s="1008" t="s">
        <v>13296</v>
      </c>
      <c r="J1917" s="1008" t="s">
        <v>13008</v>
      </c>
      <c r="K1917" s="305" t="s">
        <v>1270</v>
      </c>
      <c r="L1917" s="305" t="s">
        <v>13306</v>
      </c>
    </row>
    <row r="1918" spans="1:12">
      <c r="A1918" s="274">
        <v>1915</v>
      </c>
      <c r="B1918" s="274" t="s">
        <v>4068</v>
      </c>
      <c r="C1918" s="274" t="s">
        <v>2867</v>
      </c>
      <c r="D1918" s="862" t="s">
        <v>4069</v>
      </c>
      <c r="E1918" s="862">
        <v>647.65</v>
      </c>
      <c r="F1918" s="862">
        <v>5624487</v>
      </c>
      <c r="G1918" s="862" t="s">
        <v>4070</v>
      </c>
      <c r="H1918" s="1022" t="s">
        <v>2870</v>
      </c>
      <c r="I1918" s="274" t="s">
        <v>13307</v>
      </c>
      <c r="J1918" s="274" t="s">
        <v>13308</v>
      </c>
      <c r="K1918" s="862" t="s">
        <v>4071</v>
      </c>
      <c r="L1918" s="862" t="s">
        <v>4072</v>
      </c>
    </row>
    <row r="1919" spans="1:12">
      <c r="A1919" s="1008">
        <v>1916</v>
      </c>
      <c r="B1919" s="1008" t="s">
        <v>4073</v>
      </c>
      <c r="C1919" s="1008" t="s">
        <v>2867</v>
      </c>
      <c r="D1919" s="305" t="s">
        <v>13309</v>
      </c>
      <c r="E1919" s="1019">
        <v>1906.47</v>
      </c>
      <c r="F1919" s="305">
        <v>2554518</v>
      </c>
      <c r="G1919" s="305" t="s">
        <v>6117</v>
      </c>
      <c r="H1919" s="1020" t="s">
        <v>2870</v>
      </c>
      <c r="I1919" s="1008" t="s">
        <v>13307</v>
      </c>
      <c r="J1919" s="1008" t="s">
        <v>13308</v>
      </c>
      <c r="K1919" s="305" t="s">
        <v>1179</v>
      </c>
      <c r="L1919" s="305" t="s">
        <v>3475</v>
      </c>
    </row>
    <row r="1920" spans="1:12">
      <c r="A1920" s="274">
        <v>1917</v>
      </c>
      <c r="B1920" s="274" t="s">
        <v>4075</v>
      </c>
      <c r="C1920" s="274" t="s">
        <v>2867</v>
      </c>
      <c r="D1920" s="862" t="s">
        <v>4076</v>
      </c>
      <c r="E1920" s="1021">
        <v>4735.24</v>
      </c>
      <c r="F1920" s="862">
        <v>5327091</v>
      </c>
      <c r="G1920" s="862" t="s">
        <v>13310</v>
      </c>
      <c r="H1920" s="1022" t="s">
        <v>2870</v>
      </c>
      <c r="I1920" s="274" t="s">
        <v>13307</v>
      </c>
      <c r="J1920" s="274" t="s">
        <v>13308</v>
      </c>
      <c r="K1920" s="862" t="s">
        <v>1207</v>
      </c>
      <c r="L1920" s="862" t="s">
        <v>4078</v>
      </c>
    </row>
    <row r="1921" spans="1:12">
      <c r="A1921" s="1008">
        <v>1918</v>
      </c>
      <c r="B1921" s="1008" t="s">
        <v>4088</v>
      </c>
      <c r="C1921" s="1008" t="s">
        <v>2867</v>
      </c>
      <c r="D1921" s="305" t="s">
        <v>4089</v>
      </c>
      <c r="E1921" s="1019">
        <v>2489.5300000000002</v>
      </c>
      <c r="F1921" s="305">
        <v>5474442</v>
      </c>
      <c r="G1921" s="305" t="s">
        <v>4090</v>
      </c>
      <c r="H1921" s="1020" t="s">
        <v>2870</v>
      </c>
      <c r="I1921" s="1008" t="s">
        <v>10913</v>
      </c>
      <c r="J1921" s="1008" t="s">
        <v>13311</v>
      </c>
      <c r="K1921" s="305" t="s">
        <v>1250</v>
      </c>
      <c r="L1921" s="305" t="s">
        <v>4059</v>
      </c>
    </row>
    <row r="1922" spans="1:12">
      <c r="A1922" s="274">
        <v>1919</v>
      </c>
      <c r="B1922" s="274" t="s">
        <v>4082</v>
      </c>
      <c r="C1922" s="274" t="s">
        <v>2867</v>
      </c>
      <c r="D1922" s="862" t="s">
        <v>13312</v>
      </c>
      <c r="E1922" s="862">
        <v>886.56</v>
      </c>
      <c r="F1922" s="862">
        <v>5548284</v>
      </c>
      <c r="G1922" s="862" t="s">
        <v>4084</v>
      </c>
      <c r="H1922" s="1022" t="s">
        <v>2870</v>
      </c>
      <c r="I1922" s="274" t="s">
        <v>10913</v>
      </c>
      <c r="J1922" s="274" t="s">
        <v>13311</v>
      </c>
      <c r="K1922" s="862" t="s">
        <v>1179</v>
      </c>
      <c r="L1922" s="862" t="s">
        <v>3542</v>
      </c>
    </row>
    <row r="1923" spans="1:12" ht="24">
      <c r="A1923" s="1008">
        <v>1920</v>
      </c>
      <c r="B1923" s="1008" t="s">
        <v>4085</v>
      </c>
      <c r="C1923" s="1008" t="s">
        <v>2867</v>
      </c>
      <c r="D1923" s="305" t="s">
        <v>3537</v>
      </c>
      <c r="E1923" s="1019">
        <v>9854.93</v>
      </c>
      <c r="F1923" s="305">
        <v>5644011</v>
      </c>
      <c r="G1923" s="305" t="s">
        <v>13313</v>
      </c>
      <c r="H1923" s="1020" t="s">
        <v>2870</v>
      </c>
      <c r="I1923" s="1008" t="s">
        <v>10913</v>
      </c>
      <c r="J1923" s="1008" t="s">
        <v>13311</v>
      </c>
      <c r="K1923" s="305" t="s">
        <v>1223</v>
      </c>
      <c r="L1923" s="305" t="s">
        <v>4010</v>
      </c>
    </row>
    <row r="1924" spans="1:12" ht="45">
      <c r="A1924" s="274">
        <v>1921</v>
      </c>
      <c r="B1924" s="274" t="s">
        <v>13314</v>
      </c>
      <c r="C1924" s="274" t="s">
        <v>2867</v>
      </c>
      <c r="D1924" s="862" t="s">
        <v>3937</v>
      </c>
      <c r="E1924" s="1021">
        <v>2641.9</v>
      </c>
      <c r="F1924" s="862">
        <v>5513898</v>
      </c>
      <c r="G1924" s="862" t="s">
        <v>13315</v>
      </c>
      <c r="H1924" s="1022" t="s">
        <v>5966</v>
      </c>
      <c r="I1924" s="274" t="s">
        <v>10913</v>
      </c>
      <c r="J1924" s="274" t="s">
        <v>13311</v>
      </c>
      <c r="K1924" s="862" t="s">
        <v>1250</v>
      </c>
      <c r="L1924" s="862" t="s">
        <v>3959</v>
      </c>
    </row>
    <row r="1925" spans="1:12" ht="24">
      <c r="A1925" s="1008">
        <v>1922</v>
      </c>
      <c r="B1925" s="1008" t="s">
        <v>10915</v>
      </c>
      <c r="C1925" s="1008" t="s">
        <v>12080</v>
      </c>
      <c r="D1925" s="305" t="s">
        <v>2882</v>
      </c>
      <c r="E1925" s="305">
        <v>269.27999999999997</v>
      </c>
      <c r="F1925" s="305">
        <v>6192939</v>
      </c>
      <c r="G1925" s="305" t="s">
        <v>10916</v>
      </c>
      <c r="H1925" s="1020" t="s">
        <v>2870</v>
      </c>
      <c r="I1925" s="1008" t="s">
        <v>10913</v>
      </c>
      <c r="J1925" s="1008" t="s">
        <v>10914</v>
      </c>
      <c r="K1925" s="305" t="s">
        <v>1184</v>
      </c>
      <c r="L1925" s="305" t="s">
        <v>2884</v>
      </c>
    </row>
    <row r="1926" spans="1:12" ht="24">
      <c r="A1926" s="274">
        <v>1923</v>
      </c>
      <c r="B1926" s="274" t="s">
        <v>4079</v>
      </c>
      <c r="C1926" s="274" t="s">
        <v>2867</v>
      </c>
      <c r="D1926" s="862" t="s">
        <v>13316</v>
      </c>
      <c r="E1926" s="1021">
        <v>7651.38</v>
      </c>
      <c r="F1926" s="862">
        <v>5592372</v>
      </c>
      <c r="G1926" s="862" t="s">
        <v>13317</v>
      </c>
      <c r="H1926" s="1022" t="s">
        <v>2870</v>
      </c>
      <c r="I1926" s="274" t="s">
        <v>10913</v>
      </c>
      <c r="J1926" s="274" t="s">
        <v>13311</v>
      </c>
      <c r="K1926" s="862" t="s">
        <v>1250</v>
      </c>
      <c r="L1926" s="862" t="s">
        <v>3398</v>
      </c>
    </row>
    <row r="1927" spans="1:12" ht="24">
      <c r="A1927" s="1008">
        <v>1924</v>
      </c>
      <c r="B1927" s="1008" t="s">
        <v>10911</v>
      </c>
      <c r="C1927" s="1008" t="s">
        <v>12080</v>
      </c>
      <c r="D1927" s="305" t="s">
        <v>2882</v>
      </c>
      <c r="E1927" s="305">
        <v>204.33</v>
      </c>
      <c r="F1927" s="305">
        <v>5103193</v>
      </c>
      <c r="G1927" s="305" t="s">
        <v>10912</v>
      </c>
      <c r="H1927" s="1020" t="s">
        <v>2870</v>
      </c>
      <c r="I1927" s="1008" t="s">
        <v>10913</v>
      </c>
      <c r="J1927" s="1008" t="s">
        <v>10914</v>
      </c>
      <c r="K1927" s="305" t="s">
        <v>1184</v>
      </c>
      <c r="L1927" s="305" t="s">
        <v>2884</v>
      </c>
    </row>
    <row r="1928" spans="1:12" ht="24">
      <c r="A1928" s="274">
        <v>1925</v>
      </c>
      <c r="B1928" s="274" t="s">
        <v>13318</v>
      </c>
      <c r="C1928" s="274" t="s">
        <v>2867</v>
      </c>
      <c r="D1928" s="862" t="s">
        <v>3880</v>
      </c>
      <c r="E1928" s="1021">
        <v>2332.7800000000002</v>
      </c>
      <c r="F1928" s="862">
        <v>6267408</v>
      </c>
      <c r="G1928" s="862" t="s">
        <v>13223</v>
      </c>
      <c r="H1928" s="862" t="s">
        <v>5872</v>
      </c>
      <c r="I1928" s="274" t="s">
        <v>13319</v>
      </c>
      <c r="J1928" s="274" t="s">
        <v>13320</v>
      </c>
      <c r="K1928" s="862" t="s">
        <v>1184</v>
      </c>
      <c r="L1928" s="862" t="s">
        <v>4358</v>
      </c>
    </row>
    <row r="1929" spans="1:12">
      <c r="A1929" s="1008">
        <v>1926</v>
      </c>
      <c r="B1929" s="1008" t="s">
        <v>13321</v>
      </c>
      <c r="C1929" s="1008" t="s">
        <v>2867</v>
      </c>
      <c r="D1929" s="305" t="s">
        <v>3880</v>
      </c>
      <c r="E1929" s="1019">
        <v>1925.16</v>
      </c>
      <c r="F1929" s="305">
        <v>5010918</v>
      </c>
      <c r="G1929" s="305" t="s">
        <v>13322</v>
      </c>
      <c r="H1929" s="1020" t="s">
        <v>2870</v>
      </c>
      <c r="I1929" s="1008" t="s">
        <v>13319</v>
      </c>
      <c r="J1929" s="1008" t="s">
        <v>13320</v>
      </c>
      <c r="K1929" s="305" t="s">
        <v>1184</v>
      </c>
      <c r="L1929" s="305" t="s">
        <v>12096</v>
      </c>
    </row>
    <row r="1930" spans="1:12" ht="24">
      <c r="A1930" s="274">
        <v>1927</v>
      </c>
      <c r="B1930" s="274" t="s">
        <v>13323</v>
      </c>
      <c r="C1930" s="274" t="s">
        <v>2867</v>
      </c>
      <c r="D1930" s="862" t="s">
        <v>3880</v>
      </c>
      <c r="E1930" s="1021">
        <v>1617.72</v>
      </c>
      <c r="F1930" s="862">
        <v>6267408</v>
      </c>
      <c r="G1930" s="862" t="s">
        <v>13223</v>
      </c>
      <c r="H1930" s="862" t="s">
        <v>5872</v>
      </c>
      <c r="I1930" s="274" t="s">
        <v>13319</v>
      </c>
      <c r="J1930" s="274" t="s">
        <v>13320</v>
      </c>
      <c r="K1930" s="862" t="s">
        <v>1184</v>
      </c>
      <c r="L1930" s="862" t="s">
        <v>4358</v>
      </c>
    </row>
    <row r="1931" spans="1:12" ht="24">
      <c r="A1931" s="1008">
        <v>1928</v>
      </c>
      <c r="B1931" s="1008" t="s">
        <v>13324</v>
      </c>
      <c r="C1931" s="1008" t="s">
        <v>2867</v>
      </c>
      <c r="D1931" s="305" t="s">
        <v>3880</v>
      </c>
      <c r="E1931" s="1019">
        <v>3349.35</v>
      </c>
      <c r="F1931" s="305">
        <v>6267408</v>
      </c>
      <c r="G1931" s="305" t="s">
        <v>13223</v>
      </c>
      <c r="H1931" s="305" t="s">
        <v>5872</v>
      </c>
      <c r="I1931" s="1008" t="s">
        <v>13319</v>
      </c>
      <c r="J1931" s="1008" t="s">
        <v>13320</v>
      </c>
      <c r="K1931" s="305" t="s">
        <v>1184</v>
      </c>
      <c r="L1931" s="305" t="s">
        <v>13286</v>
      </c>
    </row>
    <row r="1932" spans="1:12" ht="24">
      <c r="A1932" s="274">
        <v>1929</v>
      </c>
      <c r="B1932" s="274" t="s">
        <v>13325</v>
      </c>
      <c r="C1932" s="274" t="s">
        <v>2867</v>
      </c>
      <c r="D1932" s="862" t="s">
        <v>3880</v>
      </c>
      <c r="E1932" s="862">
        <v>715.15</v>
      </c>
      <c r="F1932" s="862">
        <v>6267408</v>
      </c>
      <c r="G1932" s="862" t="s">
        <v>13223</v>
      </c>
      <c r="H1932" s="862" t="s">
        <v>5872</v>
      </c>
      <c r="I1932" s="274" t="s">
        <v>13319</v>
      </c>
      <c r="J1932" s="274" t="s">
        <v>13320</v>
      </c>
      <c r="K1932" s="862" t="s">
        <v>1184</v>
      </c>
      <c r="L1932" s="862" t="s">
        <v>3054</v>
      </c>
    </row>
    <row r="1933" spans="1:12" ht="24">
      <c r="A1933" s="1008">
        <v>1930</v>
      </c>
      <c r="B1933" s="1008" t="s">
        <v>13326</v>
      </c>
      <c r="C1933" s="1008" t="s">
        <v>2867</v>
      </c>
      <c r="D1933" s="305" t="s">
        <v>3880</v>
      </c>
      <c r="E1933" s="1019">
        <v>2290.29</v>
      </c>
      <c r="F1933" s="305">
        <v>6267408</v>
      </c>
      <c r="G1933" s="305" t="s">
        <v>13223</v>
      </c>
      <c r="H1933" s="305" t="s">
        <v>5872</v>
      </c>
      <c r="I1933" s="1008" t="s">
        <v>13319</v>
      </c>
      <c r="J1933" s="1008" t="s">
        <v>13320</v>
      </c>
      <c r="K1933" s="305" t="s">
        <v>1184</v>
      </c>
      <c r="L1933" s="305" t="s">
        <v>3054</v>
      </c>
    </row>
    <row r="1934" spans="1:12" ht="45">
      <c r="A1934" s="274">
        <v>1931</v>
      </c>
      <c r="B1934" s="274" t="s">
        <v>4091</v>
      </c>
      <c r="C1934" s="274" t="s">
        <v>2867</v>
      </c>
      <c r="D1934" s="862" t="s">
        <v>4092</v>
      </c>
      <c r="E1934" s="1021">
        <v>2595.88</v>
      </c>
      <c r="F1934" s="862">
        <v>5226775</v>
      </c>
      <c r="G1934" s="862" t="s">
        <v>4093</v>
      </c>
      <c r="H1934" s="1022" t="s">
        <v>5966</v>
      </c>
      <c r="I1934" s="274" t="s">
        <v>13327</v>
      </c>
      <c r="J1934" s="274" t="s">
        <v>13010</v>
      </c>
      <c r="K1934" s="862" t="s">
        <v>1255</v>
      </c>
      <c r="L1934" s="862" t="s">
        <v>6678</v>
      </c>
    </row>
    <row r="1935" spans="1:12">
      <c r="A1935" s="1008">
        <v>1932</v>
      </c>
      <c r="B1935" s="1008" t="s">
        <v>4098</v>
      </c>
      <c r="C1935" s="1008" t="s">
        <v>2867</v>
      </c>
      <c r="D1935" s="305" t="s">
        <v>4099</v>
      </c>
      <c r="E1935" s="305">
        <v>169.38</v>
      </c>
      <c r="F1935" s="305">
        <v>5036909</v>
      </c>
      <c r="G1935" s="305" t="s">
        <v>13328</v>
      </c>
      <c r="H1935" s="1020" t="s">
        <v>2870</v>
      </c>
      <c r="I1935" s="1008" t="s">
        <v>13327</v>
      </c>
      <c r="J1935" s="1008" t="s">
        <v>13010</v>
      </c>
      <c r="K1935" s="305" t="s">
        <v>1255</v>
      </c>
      <c r="L1935" s="305" t="s">
        <v>3154</v>
      </c>
    </row>
    <row r="1936" spans="1:12" ht="45">
      <c r="A1936" s="274">
        <v>1933</v>
      </c>
      <c r="B1936" s="274" t="s">
        <v>4094</v>
      </c>
      <c r="C1936" s="274" t="s">
        <v>2867</v>
      </c>
      <c r="D1936" s="862" t="s">
        <v>4095</v>
      </c>
      <c r="E1936" s="1021">
        <v>3508.57</v>
      </c>
      <c r="F1936" s="862">
        <v>5226775</v>
      </c>
      <c r="G1936" s="862" t="s">
        <v>4093</v>
      </c>
      <c r="H1936" s="1022" t="s">
        <v>5966</v>
      </c>
      <c r="I1936" s="274" t="s">
        <v>13327</v>
      </c>
      <c r="J1936" s="274" t="s">
        <v>13010</v>
      </c>
      <c r="K1936" s="862" t="s">
        <v>1255</v>
      </c>
      <c r="L1936" s="862" t="s">
        <v>3154</v>
      </c>
    </row>
    <row r="1937" spans="1:12">
      <c r="A1937" s="1008">
        <v>1934</v>
      </c>
      <c r="B1937" s="1008" t="s">
        <v>4096</v>
      </c>
      <c r="C1937" s="1008" t="s">
        <v>2867</v>
      </c>
      <c r="D1937" s="305" t="s">
        <v>3364</v>
      </c>
      <c r="E1937" s="1019">
        <v>9971.16</v>
      </c>
      <c r="F1937" s="305">
        <v>5891582</v>
      </c>
      <c r="G1937" s="305" t="s">
        <v>13329</v>
      </c>
      <c r="H1937" s="1020" t="s">
        <v>2870</v>
      </c>
      <c r="I1937" s="1008" t="s">
        <v>13327</v>
      </c>
      <c r="J1937" s="1008" t="s">
        <v>13010</v>
      </c>
      <c r="K1937" s="305" t="s">
        <v>1250</v>
      </c>
      <c r="L1937" s="305" t="s">
        <v>4059</v>
      </c>
    </row>
    <row r="1938" spans="1:12">
      <c r="A1938" s="274">
        <v>1935</v>
      </c>
      <c r="B1938" s="274" t="s">
        <v>4105</v>
      </c>
      <c r="C1938" s="274" t="s">
        <v>2867</v>
      </c>
      <c r="D1938" s="862" t="s">
        <v>4106</v>
      </c>
      <c r="E1938" s="1021">
        <v>3928.16</v>
      </c>
      <c r="F1938" s="862">
        <v>5799236</v>
      </c>
      <c r="G1938" s="862" t="s">
        <v>4107</v>
      </c>
      <c r="H1938" s="1022" t="s">
        <v>2870</v>
      </c>
      <c r="I1938" s="274" t="s">
        <v>13330</v>
      </c>
      <c r="J1938" s="274" t="s">
        <v>13331</v>
      </c>
      <c r="K1938" s="862" t="s">
        <v>1250</v>
      </c>
      <c r="L1938" s="862" t="s">
        <v>4059</v>
      </c>
    </row>
    <row r="1939" spans="1:12">
      <c r="A1939" s="1008">
        <v>1936</v>
      </c>
      <c r="B1939" s="1008" t="s">
        <v>4110</v>
      </c>
      <c r="C1939" s="1008" t="s">
        <v>2867</v>
      </c>
      <c r="D1939" s="305" t="s">
        <v>4111</v>
      </c>
      <c r="E1939" s="1019">
        <v>1476.37</v>
      </c>
      <c r="F1939" s="305">
        <v>5736609</v>
      </c>
      <c r="G1939" s="305" t="s">
        <v>13332</v>
      </c>
      <c r="H1939" s="1020" t="s">
        <v>2870</v>
      </c>
      <c r="I1939" s="1008" t="s">
        <v>13330</v>
      </c>
      <c r="J1939" s="1008" t="s">
        <v>13331</v>
      </c>
      <c r="K1939" s="305" t="s">
        <v>1250</v>
      </c>
      <c r="L1939" s="305" t="s">
        <v>3239</v>
      </c>
    </row>
    <row r="1940" spans="1:12">
      <c r="A1940" s="274">
        <v>1937</v>
      </c>
      <c r="B1940" s="274" t="s">
        <v>4108</v>
      </c>
      <c r="C1940" s="274" t="s">
        <v>2867</v>
      </c>
      <c r="D1940" s="862" t="s">
        <v>4109</v>
      </c>
      <c r="E1940" s="862">
        <v>783.95</v>
      </c>
      <c r="F1940" s="862">
        <v>5994349</v>
      </c>
      <c r="G1940" s="862" t="s">
        <v>13234</v>
      </c>
      <c r="H1940" s="1022" t="s">
        <v>2870</v>
      </c>
      <c r="I1940" s="274" t="s">
        <v>13330</v>
      </c>
      <c r="J1940" s="274" t="s">
        <v>13331</v>
      </c>
      <c r="K1940" s="862" t="s">
        <v>1173</v>
      </c>
      <c r="L1940" s="862" t="s">
        <v>3977</v>
      </c>
    </row>
    <row r="1941" spans="1:12" ht="24">
      <c r="A1941" s="1008">
        <v>1938</v>
      </c>
      <c r="B1941" s="1008" t="s">
        <v>4101</v>
      </c>
      <c r="C1941" s="1008" t="s">
        <v>2867</v>
      </c>
      <c r="D1941" s="305" t="s">
        <v>9326</v>
      </c>
      <c r="E1941" s="305">
        <v>437.43</v>
      </c>
      <c r="F1941" s="305">
        <v>5434882</v>
      </c>
      <c r="G1941" s="305" t="s">
        <v>13333</v>
      </c>
      <c r="H1941" s="1020" t="s">
        <v>2870</v>
      </c>
      <c r="I1941" s="1008" t="s">
        <v>13330</v>
      </c>
      <c r="J1941" s="1008" t="s">
        <v>13331</v>
      </c>
      <c r="K1941" s="305" t="s">
        <v>1173</v>
      </c>
      <c r="L1941" s="305" t="s">
        <v>4104</v>
      </c>
    </row>
    <row r="1942" spans="1:12">
      <c r="A1942" s="274">
        <v>1939</v>
      </c>
      <c r="B1942" s="274" t="s">
        <v>4126</v>
      </c>
      <c r="C1942" s="274" t="s">
        <v>2867</v>
      </c>
      <c r="D1942" s="862" t="s">
        <v>4127</v>
      </c>
      <c r="E1942" s="1021">
        <v>12459.32</v>
      </c>
      <c r="F1942" s="862">
        <v>5929997</v>
      </c>
      <c r="G1942" s="862" t="s">
        <v>4128</v>
      </c>
      <c r="H1942" s="1022" t="s">
        <v>2870</v>
      </c>
      <c r="I1942" s="274" t="s">
        <v>10920</v>
      </c>
      <c r="J1942" s="274" t="s">
        <v>13334</v>
      </c>
      <c r="K1942" s="862" t="s">
        <v>1250</v>
      </c>
      <c r="L1942" s="862" t="s">
        <v>3959</v>
      </c>
    </row>
    <row r="1943" spans="1:12">
      <c r="A1943" s="1008">
        <v>1940</v>
      </c>
      <c r="B1943" s="1008" t="s">
        <v>4120</v>
      </c>
      <c r="C1943" s="1008" t="s">
        <v>2867</v>
      </c>
      <c r="D1943" s="305" t="s">
        <v>9032</v>
      </c>
      <c r="E1943" s="1019">
        <v>25839.03</v>
      </c>
      <c r="F1943" s="305">
        <v>5278309</v>
      </c>
      <c r="G1943" s="305" t="s">
        <v>4115</v>
      </c>
      <c r="H1943" s="1020" t="s">
        <v>2870</v>
      </c>
      <c r="I1943" s="1008" t="s">
        <v>10920</v>
      </c>
      <c r="J1943" s="1008" t="s">
        <v>13334</v>
      </c>
      <c r="K1943" s="305" t="s">
        <v>1250</v>
      </c>
      <c r="L1943" s="305" t="s">
        <v>4122</v>
      </c>
    </row>
    <row r="1944" spans="1:12">
      <c r="A1944" s="274">
        <v>1941</v>
      </c>
      <c r="B1944" s="274" t="s">
        <v>10917</v>
      </c>
      <c r="C1944" s="274" t="s">
        <v>12080</v>
      </c>
      <c r="D1944" s="862" t="s">
        <v>10918</v>
      </c>
      <c r="E1944" s="862">
        <v>41.8</v>
      </c>
      <c r="F1944" s="862">
        <v>4248201</v>
      </c>
      <c r="G1944" s="862" t="s">
        <v>10919</v>
      </c>
      <c r="H1944" s="1022" t="s">
        <v>2870</v>
      </c>
      <c r="I1944" s="274" t="s">
        <v>10920</v>
      </c>
      <c r="J1944" s="274" t="s">
        <v>10921</v>
      </c>
      <c r="K1944" s="862" t="s">
        <v>2058</v>
      </c>
      <c r="L1944" s="862" t="s">
        <v>1197</v>
      </c>
    </row>
    <row r="1945" spans="1:12">
      <c r="A1945" s="1008">
        <v>1942</v>
      </c>
      <c r="B1945" s="1008" t="s">
        <v>4129</v>
      </c>
      <c r="C1945" s="1008" t="s">
        <v>2867</v>
      </c>
      <c r="D1945" s="305" t="s">
        <v>4130</v>
      </c>
      <c r="E1945" s="1019">
        <v>6933.56</v>
      </c>
      <c r="F1945" s="305">
        <v>2881136</v>
      </c>
      <c r="G1945" s="305" t="s">
        <v>4131</v>
      </c>
      <c r="H1945" s="1020" t="s">
        <v>2870</v>
      </c>
      <c r="I1945" s="1008" t="s">
        <v>10920</v>
      </c>
      <c r="J1945" s="1008" t="s">
        <v>13334</v>
      </c>
      <c r="K1945" s="305" t="s">
        <v>1250</v>
      </c>
      <c r="L1945" s="305" t="s">
        <v>4132</v>
      </c>
    </row>
    <row r="1946" spans="1:12">
      <c r="A1946" s="274">
        <v>1943</v>
      </c>
      <c r="B1946" s="274" t="s">
        <v>4117</v>
      </c>
      <c r="C1946" s="274" t="s">
        <v>2867</v>
      </c>
      <c r="D1946" s="862" t="s">
        <v>13335</v>
      </c>
      <c r="E1946" s="1021">
        <v>4664.82</v>
      </c>
      <c r="F1946" s="862">
        <v>5627788</v>
      </c>
      <c r="G1946" s="862" t="s">
        <v>13336</v>
      </c>
      <c r="H1946" s="1022" t="s">
        <v>2870</v>
      </c>
      <c r="I1946" s="274" t="s">
        <v>10920</v>
      </c>
      <c r="J1946" s="274" t="s">
        <v>13334</v>
      </c>
      <c r="K1946" s="862" t="s">
        <v>1255</v>
      </c>
      <c r="L1946" s="862" t="s">
        <v>6678</v>
      </c>
    </row>
    <row r="1947" spans="1:12" ht="45">
      <c r="A1947" s="1008">
        <v>1944</v>
      </c>
      <c r="B1947" s="1008" t="s">
        <v>4123</v>
      </c>
      <c r="C1947" s="1008" t="s">
        <v>2867</v>
      </c>
      <c r="D1947" s="305" t="s">
        <v>4124</v>
      </c>
      <c r="E1947" s="1019">
        <v>11204.3</v>
      </c>
      <c r="F1947" s="305">
        <v>5430682</v>
      </c>
      <c r="G1947" s="305" t="s">
        <v>13337</v>
      </c>
      <c r="H1947" s="1020" t="s">
        <v>5966</v>
      </c>
      <c r="I1947" s="1008" t="s">
        <v>10920</v>
      </c>
      <c r="J1947" s="1008" t="s">
        <v>13334</v>
      </c>
      <c r="K1947" s="305" t="s">
        <v>1250</v>
      </c>
      <c r="L1947" s="305" t="s">
        <v>12102</v>
      </c>
    </row>
    <row r="1948" spans="1:12">
      <c r="A1948" s="274">
        <v>1945</v>
      </c>
      <c r="B1948" s="274" t="s">
        <v>4113</v>
      </c>
      <c r="C1948" s="274" t="s">
        <v>2867</v>
      </c>
      <c r="D1948" s="862" t="s">
        <v>4114</v>
      </c>
      <c r="E1948" s="1021">
        <v>12635.76</v>
      </c>
      <c r="F1948" s="862">
        <v>5278309</v>
      </c>
      <c r="G1948" s="862" t="s">
        <v>4115</v>
      </c>
      <c r="H1948" s="1022" t="s">
        <v>2870</v>
      </c>
      <c r="I1948" s="274" t="s">
        <v>10920</v>
      </c>
      <c r="J1948" s="274" t="s">
        <v>13334</v>
      </c>
      <c r="K1948" s="862" t="s">
        <v>1173</v>
      </c>
      <c r="L1948" s="862" t="s">
        <v>13338</v>
      </c>
    </row>
    <row r="1949" spans="1:12">
      <c r="A1949" s="1008">
        <v>1946</v>
      </c>
      <c r="B1949" s="1008" t="s">
        <v>4139</v>
      </c>
      <c r="C1949" s="1008" t="s">
        <v>2867</v>
      </c>
      <c r="D1949" s="305" t="s">
        <v>3565</v>
      </c>
      <c r="E1949" s="1019">
        <v>2287.8000000000002</v>
      </c>
      <c r="F1949" s="305">
        <v>5479045</v>
      </c>
      <c r="G1949" s="305" t="s">
        <v>13339</v>
      </c>
      <c r="H1949" s="1020" t="s">
        <v>2870</v>
      </c>
      <c r="I1949" s="1008" t="s">
        <v>13340</v>
      </c>
      <c r="J1949" s="1008" t="s">
        <v>13341</v>
      </c>
      <c r="K1949" s="305" t="s">
        <v>1270</v>
      </c>
      <c r="L1949" s="305" t="s">
        <v>3565</v>
      </c>
    </row>
    <row r="1950" spans="1:12" ht="24">
      <c r="A1950" s="274">
        <v>1947</v>
      </c>
      <c r="B1950" s="274" t="s">
        <v>4133</v>
      </c>
      <c r="C1950" s="274" t="s">
        <v>2867</v>
      </c>
      <c r="D1950" s="862" t="s">
        <v>13342</v>
      </c>
      <c r="E1950" s="1021">
        <v>3957.72</v>
      </c>
      <c r="F1950" s="862">
        <v>2589184</v>
      </c>
      <c r="G1950" s="862" t="s">
        <v>4135</v>
      </c>
      <c r="H1950" s="862" t="s">
        <v>5872</v>
      </c>
      <c r="I1950" s="274" t="s">
        <v>13340</v>
      </c>
      <c r="J1950" s="274" t="s">
        <v>13341</v>
      </c>
      <c r="K1950" s="862" t="s">
        <v>1173</v>
      </c>
      <c r="L1950" s="862" t="s">
        <v>3255</v>
      </c>
    </row>
    <row r="1951" spans="1:12" ht="45">
      <c r="A1951" s="1008">
        <v>1948</v>
      </c>
      <c r="B1951" s="1008" t="s">
        <v>4136</v>
      </c>
      <c r="C1951" s="1008" t="s">
        <v>2867</v>
      </c>
      <c r="D1951" s="305" t="s">
        <v>13343</v>
      </c>
      <c r="E1951" s="1019">
        <v>4811.5600000000004</v>
      </c>
      <c r="F1951" s="305">
        <v>5328772</v>
      </c>
      <c r="G1951" s="305" t="s">
        <v>3856</v>
      </c>
      <c r="H1951" s="1020" t="s">
        <v>5966</v>
      </c>
      <c r="I1951" s="1008" t="s">
        <v>13340</v>
      </c>
      <c r="J1951" s="1008" t="s">
        <v>13341</v>
      </c>
      <c r="K1951" s="305" t="s">
        <v>1202</v>
      </c>
      <c r="L1951" s="305" t="s">
        <v>4138</v>
      </c>
    </row>
    <row r="1952" spans="1:12" ht="24">
      <c r="A1952" s="274">
        <v>1949</v>
      </c>
      <c r="B1952" s="274" t="s">
        <v>13344</v>
      </c>
      <c r="C1952" s="274" t="s">
        <v>2867</v>
      </c>
      <c r="D1952" s="862" t="s">
        <v>4797</v>
      </c>
      <c r="E1952" s="862">
        <v>875.22</v>
      </c>
      <c r="F1952" s="862">
        <v>5845734</v>
      </c>
      <c r="G1952" s="862" t="s">
        <v>13345</v>
      </c>
      <c r="H1952" s="1022" t="s">
        <v>2870</v>
      </c>
      <c r="I1952" s="274" t="s">
        <v>13346</v>
      </c>
      <c r="J1952" s="274" t="s">
        <v>13347</v>
      </c>
      <c r="K1952" s="862" t="s">
        <v>1179</v>
      </c>
      <c r="L1952" s="862" t="s">
        <v>3542</v>
      </c>
    </row>
    <row r="1953" spans="1:12" ht="24">
      <c r="A1953" s="1008">
        <v>1950</v>
      </c>
      <c r="B1953" s="1008" t="s">
        <v>13348</v>
      </c>
      <c r="C1953" s="1008" t="s">
        <v>2867</v>
      </c>
      <c r="D1953" s="305" t="s">
        <v>13349</v>
      </c>
      <c r="E1953" s="305">
        <v>627.29</v>
      </c>
      <c r="F1953" s="305">
        <v>6267408</v>
      </c>
      <c r="G1953" s="305" t="s">
        <v>13223</v>
      </c>
      <c r="H1953" s="305" t="s">
        <v>5872</v>
      </c>
      <c r="I1953" s="1008" t="s">
        <v>13346</v>
      </c>
      <c r="J1953" s="1008" t="s">
        <v>13347</v>
      </c>
      <c r="K1953" s="305" t="s">
        <v>1255</v>
      </c>
      <c r="L1953" s="305" t="s">
        <v>4286</v>
      </c>
    </row>
    <row r="1954" spans="1:12">
      <c r="A1954" s="274">
        <v>1951</v>
      </c>
      <c r="B1954" s="274" t="s">
        <v>4143</v>
      </c>
      <c r="C1954" s="274" t="s">
        <v>2867</v>
      </c>
      <c r="D1954" s="862" t="s">
        <v>9874</v>
      </c>
      <c r="E1954" s="1021">
        <v>1758.41</v>
      </c>
      <c r="F1954" s="862">
        <v>5353203</v>
      </c>
      <c r="G1954" s="862" t="s">
        <v>13350</v>
      </c>
      <c r="H1954" s="1022" t="s">
        <v>2870</v>
      </c>
      <c r="I1954" s="274" t="s">
        <v>13346</v>
      </c>
      <c r="J1954" s="274" t="s">
        <v>13347</v>
      </c>
      <c r="K1954" s="862" t="s">
        <v>1250</v>
      </c>
      <c r="L1954" s="862" t="s">
        <v>1759</v>
      </c>
    </row>
    <row r="1955" spans="1:12">
      <c r="A1955" s="1008">
        <v>1952</v>
      </c>
      <c r="B1955" s="1008" t="s">
        <v>4141</v>
      </c>
      <c r="C1955" s="1008" t="s">
        <v>2867</v>
      </c>
      <c r="D1955" s="305" t="s">
        <v>10603</v>
      </c>
      <c r="E1955" s="1019">
        <v>2354.08</v>
      </c>
      <c r="F1955" s="305">
        <v>5930537</v>
      </c>
      <c r="G1955" s="305" t="s">
        <v>4142</v>
      </c>
      <c r="H1955" s="1020" t="s">
        <v>2870</v>
      </c>
      <c r="I1955" s="1008" t="s">
        <v>13346</v>
      </c>
      <c r="J1955" s="1008" t="s">
        <v>13347</v>
      </c>
      <c r="K1955" s="305" t="s">
        <v>1250</v>
      </c>
      <c r="L1955" s="305" t="s">
        <v>4059</v>
      </c>
    </row>
    <row r="1956" spans="1:12" ht="45">
      <c r="A1956" s="274">
        <v>1953</v>
      </c>
      <c r="B1956" s="274" t="s">
        <v>4150</v>
      </c>
      <c r="C1956" s="274" t="s">
        <v>2867</v>
      </c>
      <c r="D1956" s="862" t="s">
        <v>4151</v>
      </c>
      <c r="E1956" s="1021">
        <v>1743.71</v>
      </c>
      <c r="F1956" s="862">
        <v>5495075</v>
      </c>
      <c r="G1956" s="862" t="s">
        <v>4152</v>
      </c>
      <c r="H1956" s="1022" t="s">
        <v>5966</v>
      </c>
      <c r="I1956" s="274" t="s">
        <v>13351</v>
      </c>
      <c r="J1956" s="274" t="s">
        <v>13352</v>
      </c>
      <c r="K1956" s="862" t="s">
        <v>1250</v>
      </c>
      <c r="L1956" s="862" t="s">
        <v>4151</v>
      </c>
    </row>
    <row r="1957" spans="1:12">
      <c r="A1957" s="1008">
        <v>1954</v>
      </c>
      <c r="B1957" s="1008" t="s">
        <v>4146</v>
      </c>
      <c r="C1957" s="1008" t="s">
        <v>2867</v>
      </c>
      <c r="D1957" s="305" t="s">
        <v>4147</v>
      </c>
      <c r="E1957" s="1019">
        <v>4781.17</v>
      </c>
      <c r="F1957" s="305">
        <v>5921627</v>
      </c>
      <c r="G1957" s="305" t="s">
        <v>13353</v>
      </c>
      <c r="H1957" s="1020" t="s">
        <v>2870</v>
      </c>
      <c r="I1957" s="1008" t="s">
        <v>13351</v>
      </c>
      <c r="J1957" s="1008" t="s">
        <v>13352</v>
      </c>
      <c r="K1957" s="305" t="s">
        <v>1250</v>
      </c>
      <c r="L1957" s="305" t="s">
        <v>13354</v>
      </c>
    </row>
    <row r="1958" spans="1:12">
      <c r="A1958" s="274">
        <v>1955</v>
      </c>
      <c r="B1958" s="274" t="s">
        <v>4153</v>
      </c>
      <c r="C1958" s="274" t="s">
        <v>2867</v>
      </c>
      <c r="D1958" s="862" t="s">
        <v>3988</v>
      </c>
      <c r="E1958" s="1021">
        <v>4956.33</v>
      </c>
      <c r="F1958" s="862">
        <v>5600499</v>
      </c>
      <c r="G1958" s="862" t="s">
        <v>13355</v>
      </c>
      <c r="H1958" s="1022" t="s">
        <v>2870</v>
      </c>
      <c r="I1958" s="274" t="s">
        <v>13351</v>
      </c>
      <c r="J1958" s="274" t="s">
        <v>13352</v>
      </c>
      <c r="K1958" s="862" t="s">
        <v>1250</v>
      </c>
      <c r="L1958" s="862" t="s">
        <v>4151</v>
      </c>
    </row>
    <row r="1959" spans="1:12">
      <c r="A1959" s="1008">
        <v>1956</v>
      </c>
      <c r="B1959" s="1008" t="s">
        <v>4158</v>
      </c>
      <c r="C1959" s="1008" t="s">
        <v>2867</v>
      </c>
      <c r="D1959" s="305" t="s">
        <v>4022</v>
      </c>
      <c r="E1959" s="1019">
        <v>4141.3599999999997</v>
      </c>
      <c r="F1959" s="305">
        <v>6088759</v>
      </c>
      <c r="G1959" s="305" t="s">
        <v>11325</v>
      </c>
      <c r="H1959" s="1020" t="s">
        <v>2870</v>
      </c>
      <c r="I1959" s="1008" t="s">
        <v>13356</v>
      </c>
      <c r="J1959" s="1008" t="s">
        <v>13357</v>
      </c>
      <c r="K1959" s="305" t="s">
        <v>1270</v>
      </c>
      <c r="L1959" s="305" t="s">
        <v>4023</v>
      </c>
    </row>
    <row r="1960" spans="1:12">
      <c r="A1960" s="274">
        <v>1957</v>
      </c>
      <c r="B1960" s="274" t="s">
        <v>4155</v>
      </c>
      <c r="C1960" s="274" t="s">
        <v>2867</v>
      </c>
      <c r="D1960" s="862" t="s">
        <v>4022</v>
      </c>
      <c r="E1960" s="1021">
        <v>1378.11</v>
      </c>
      <c r="F1960" s="862">
        <v>6088759</v>
      </c>
      <c r="G1960" s="862" t="s">
        <v>11325</v>
      </c>
      <c r="H1960" s="1022" t="s">
        <v>2870</v>
      </c>
      <c r="I1960" s="274" t="s">
        <v>13356</v>
      </c>
      <c r="J1960" s="274" t="s">
        <v>13357</v>
      </c>
      <c r="K1960" s="862" t="s">
        <v>1270</v>
      </c>
      <c r="L1960" s="862" t="s">
        <v>4023</v>
      </c>
    </row>
    <row r="1961" spans="1:12">
      <c r="A1961" s="1008">
        <v>1958</v>
      </c>
      <c r="B1961" s="1008" t="s">
        <v>4157</v>
      </c>
      <c r="C1961" s="1008" t="s">
        <v>2867</v>
      </c>
      <c r="D1961" s="305" t="s">
        <v>4022</v>
      </c>
      <c r="E1961" s="305">
        <v>929.45</v>
      </c>
      <c r="F1961" s="305">
        <v>6088759</v>
      </c>
      <c r="G1961" s="305" t="s">
        <v>11325</v>
      </c>
      <c r="H1961" s="1020" t="s">
        <v>2870</v>
      </c>
      <c r="I1961" s="1008" t="s">
        <v>13356</v>
      </c>
      <c r="J1961" s="1008" t="s">
        <v>13357</v>
      </c>
      <c r="K1961" s="305" t="s">
        <v>1270</v>
      </c>
      <c r="L1961" s="305" t="s">
        <v>4023</v>
      </c>
    </row>
    <row r="1962" spans="1:12">
      <c r="A1962" s="274">
        <v>1959</v>
      </c>
      <c r="B1962" s="274" t="s">
        <v>4162</v>
      </c>
      <c r="C1962" s="274" t="s">
        <v>2867</v>
      </c>
      <c r="D1962" s="862" t="s">
        <v>4163</v>
      </c>
      <c r="E1962" s="1021">
        <v>1550.79</v>
      </c>
      <c r="F1962" s="862">
        <v>5736609</v>
      </c>
      <c r="G1962" s="862" t="s">
        <v>13332</v>
      </c>
      <c r="H1962" s="1022" t="s">
        <v>2870</v>
      </c>
      <c r="I1962" s="274" t="s">
        <v>13358</v>
      </c>
      <c r="J1962" s="274" t="s">
        <v>13359</v>
      </c>
      <c r="K1962" s="862" t="s">
        <v>1250</v>
      </c>
      <c r="L1962" s="862" t="s">
        <v>4164</v>
      </c>
    </row>
    <row r="1963" spans="1:12">
      <c r="A1963" s="1008">
        <v>1960</v>
      </c>
      <c r="B1963" s="1008" t="s">
        <v>4159</v>
      </c>
      <c r="C1963" s="1008" t="s">
        <v>2867</v>
      </c>
      <c r="D1963" s="305" t="s">
        <v>4076</v>
      </c>
      <c r="E1963" s="1019">
        <v>18749.919999999998</v>
      </c>
      <c r="F1963" s="305">
        <v>5860032</v>
      </c>
      <c r="G1963" s="305" t="s">
        <v>4160</v>
      </c>
      <c r="H1963" s="1020" t="s">
        <v>2870</v>
      </c>
      <c r="I1963" s="1008" t="s">
        <v>13358</v>
      </c>
      <c r="J1963" s="1008" t="s">
        <v>13360</v>
      </c>
      <c r="K1963" s="305" t="s">
        <v>1173</v>
      </c>
      <c r="L1963" s="305" t="s">
        <v>4161</v>
      </c>
    </row>
    <row r="1964" spans="1:12" ht="45">
      <c r="A1964" s="274">
        <v>1961</v>
      </c>
      <c r="B1964" s="274" t="s">
        <v>4165</v>
      </c>
      <c r="C1964" s="274" t="s">
        <v>2867</v>
      </c>
      <c r="D1964" s="862" t="s">
        <v>4166</v>
      </c>
      <c r="E1964" s="1021">
        <v>1318.79</v>
      </c>
      <c r="F1964" s="862">
        <v>5295858</v>
      </c>
      <c r="G1964" s="862" t="s">
        <v>7353</v>
      </c>
      <c r="H1964" s="1022" t="s">
        <v>5966</v>
      </c>
      <c r="I1964" s="274" t="s">
        <v>13361</v>
      </c>
      <c r="J1964" s="274" t="s">
        <v>13362</v>
      </c>
      <c r="K1964" s="862" t="s">
        <v>1255</v>
      </c>
      <c r="L1964" s="862" t="s">
        <v>4167</v>
      </c>
    </row>
    <row r="1965" spans="1:12">
      <c r="A1965" s="1008">
        <v>1962</v>
      </c>
      <c r="B1965" s="1008" t="s">
        <v>4168</v>
      </c>
      <c r="C1965" s="1008" t="s">
        <v>2867</v>
      </c>
      <c r="D1965" s="305" t="s">
        <v>8018</v>
      </c>
      <c r="E1965" s="1019">
        <v>15758.85</v>
      </c>
      <c r="F1965" s="305">
        <v>5893496</v>
      </c>
      <c r="G1965" s="305" t="s">
        <v>13363</v>
      </c>
      <c r="H1965" s="1020" t="s">
        <v>2870</v>
      </c>
      <c r="I1965" s="1008" t="s">
        <v>13361</v>
      </c>
      <c r="J1965" s="1008" t="s">
        <v>13362</v>
      </c>
      <c r="K1965" s="305" t="s">
        <v>1250</v>
      </c>
      <c r="L1965" s="305" t="s">
        <v>4170</v>
      </c>
    </row>
    <row r="1966" spans="1:12">
      <c r="A1966" s="274">
        <v>1963</v>
      </c>
      <c r="B1966" s="274" t="s">
        <v>4171</v>
      </c>
      <c r="C1966" s="274" t="s">
        <v>2867</v>
      </c>
      <c r="D1966" s="862" t="s">
        <v>4172</v>
      </c>
      <c r="E1966" s="1021">
        <v>1295.54</v>
      </c>
      <c r="F1966" s="862">
        <v>5501776</v>
      </c>
      <c r="G1966" s="862" t="s">
        <v>13364</v>
      </c>
      <c r="H1966" s="1022" t="s">
        <v>2870</v>
      </c>
      <c r="I1966" s="274" t="s">
        <v>10924</v>
      </c>
      <c r="J1966" s="274" t="s">
        <v>13365</v>
      </c>
      <c r="K1966" s="862" t="s">
        <v>1255</v>
      </c>
      <c r="L1966" s="862" t="s">
        <v>3154</v>
      </c>
    </row>
    <row r="1967" spans="1:12" ht="45">
      <c r="A1967" s="1008">
        <v>1964</v>
      </c>
      <c r="B1967" s="1008" t="s">
        <v>10922</v>
      </c>
      <c r="C1967" s="1008" t="s">
        <v>12080</v>
      </c>
      <c r="D1967" s="305" t="s">
        <v>10923</v>
      </c>
      <c r="E1967" s="1019">
        <v>5010.2</v>
      </c>
      <c r="F1967" s="305">
        <v>5522935</v>
      </c>
      <c r="G1967" s="305" t="s">
        <v>10154</v>
      </c>
      <c r="H1967" s="1020" t="s">
        <v>5966</v>
      </c>
      <c r="I1967" s="1008" t="s">
        <v>10924</v>
      </c>
      <c r="J1967" s="1008" t="s">
        <v>10925</v>
      </c>
      <c r="K1967" s="305" t="s">
        <v>1202</v>
      </c>
      <c r="L1967" s="305" t="s">
        <v>3319</v>
      </c>
    </row>
    <row r="1968" spans="1:12" ht="24">
      <c r="A1968" s="274">
        <v>1965</v>
      </c>
      <c r="B1968" s="274" t="s">
        <v>13366</v>
      </c>
      <c r="C1968" s="274" t="s">
        <v>2867</v>
      </c>
      <c r="D1968" s="862" t="s">
        <v>13367</v>
      </c>
      <c r="E1968" s="1021">
        <v>2858.53</v>
      </c>
      <c r="F1968" s="862">
        <v>6267408</v>
      </c>
      <c r="G1968" s="862" t="s">
        <v>13223</v>
      </c>
      <c r="H1968" s="862" t="s">
        <v>5872</v>
      </c>
      <c r="I1968" s="274" t="s">
        <v>10924</v>
      </c>
      <c r="J1968" s="274" t="s">
        <v>13365</v>
      </c>
      <c r="K1968" s="862" t="s">
        <v>1250</v>
      </c>
      <c r="L1968" s="862" t="s">
        <v>4151</v>
      </c>
    </row>
    <row r="1969" spans="1:12">
      <c r="A1969" s="1008">
        <v>1966</v>
      </c>
      <c r="B1969" s="1008" t="s">
        <v>4177</v>
      </c>
      <c r="C1969" s="1008" t="s">
        <v>2867</v>
      </c>
      <c r="D1969" s="305" t="s">
        <v>4178</v>
      </c>
      <c r="E1969" s="1019">
        <v>2108.52</v>
      </c>
      <c r="F1969" s="305">
        <v>5352827</v>
      </c>
      <c r="G1969" s="305" t="s">
        <v>10099</v>
      </c>
      <c r="H1969" s="1020" t="s">
        <v>2870</v>
      </c>
      <c r="I1969" s="1008" t="s">
        <v>13368</v>
      </c>
      <c r="J1969" s="1008" t="s">
        <v>13369</v>
      </c>
      <c r="K1969" s="305" t="s">
        <v>1759</v>
      </c>
      <c r="L1969" s="305" t="s">
        <v>3331</v>
      </c>
    </row>
    <row r="1970" spans="1:12">
      <c r="A1970" s="274">
        <v>1967</v>
      </c>
      <c r="B1970" s="274" t="s">
        <v>4174</v>
      </c>
      <c r="C1970" s="274" t="s">
        <v>2867</v>
      </c>
      <c r="D1970" s="862" t="s">
        <v>2969</v>
      </c>
      <c r="E1970" s="862">
        <v>245.46</v>
      </c>
      <c r="F1970" s="862">
        <v>5586526</v>
      </c>
      <c r="G1970" s="862" t="s">
        <v>4175</v>
      </c>
      <c r="H1970" s="1022" t="s">
        <v>2870</v>
      </c>
      <c r="I1970" s="274" t="s">
        <v>13368</v>
      </c>
      <c r="J1970" s="274" t="s">
        <v>13369</v>
      </c>
      <c r="K1970" s="862" t="s">
        <v>1223</v>
      </c>
      <c r="L1970" s="862" t="s">
        <v>4176</v>
      </c>
    </row>
    <row r="1971" spans="1:12">
      <c r="A1971" s="1008">
        <v>1968</v>
      </c>
      <c r="B1971" s="1008" t="s">
        <v>4182</v>
      </c>
      <c r="C1971" s="1008" t="s">
        <v>2867</v>
      </c>
      <c r="D1971" s="305" t="s">
        <v>4183</v>
      </c>
      <c r="E1971" s="1019">
        <v>1304.1099999999999</v>
      </c>
      <c r="F1971" s="305">
        <v>5989493</v>
      </c>
      <c r="G1971" s="305" t="s">
        <v>13370</v>
      </c>
      <c r="H1971" s="1020" t="s">
        <v>2870</v>
      </c>
      <c r="I1971" s="1008" t="s">
        <v>13371</v>
      </c>
      <c r="J1971" s="1008" t="s">
        <v>13372</v>
      </c>
      <c r="K1971" s="305" t="s">
        <v>1250</v>
      </c>
      <c r="L1971" s="305" t="s">
        <v>13373</v>
      </c>
    </row>
    <row r="1972" spans="1:12">
      <c r="A1972" s="274">
        <v>1969</v>
      </c>
      <c r="B1972" s="274" t="s">
        <v>4179</v>
      </c>
      <c r="C1972" s="274" t="s">
        <v>2867</v>
      </c>
      <c r="D1972" s="862" t="s">
        <v>4180</v>
      </c>
      <c r="E1972" s="862">
        <v>397.61</v>
      </c>
      <c r="F1972" s="862">
        <v>5929474</v>
      </c>
      <c r="G1972" s="862" t="s">
        <v>13374</v>
      </c>
      <c r="H1972" s="1022" t="s">
        <v>2870</v>
      </c>
      <c r="I1972" s="274" t="s">
        <v>13371</v>
      </c>
      <c r="J1972" s="274" t="s">
        <v>13372</v>
      </c>
      <c r="K1972" s="862" t="s">
        <v>1250</v>
      </c>
      <c r="L1972" s="862" t="s">
        <v>3398</v>
      </c>
    </row>
    <row r="1973" spans="1:12">
      <c r="A1973" s="1008">
        <v>1970</v>
      </c>
      <c r="B1973" s="1008" t="s">
        <v>4194</v>
      </c>
      <c r="C1973" s="1008" t="s">
        <v>2867</v>
      </c>
      <c r="D1973" s="305" t="s">
        <v>3819</v>
      </c>
      <c r="E1973" s="1019">
        <v>1130.51</v>
      </c>
      <c r="F1973" s="305">
        <v>5874157</v>
      </c>
      <c r="G1973" s="305" t="s">
        <v>13375</v>
      </c>
      <c r="H1973" s="1020" t="s">
        <v>2870</v>
      </c>
      <c r="I1973" s="1008" t="s">
        <v>13376</v>
      </c>
      <c r="J1973" s="1008" t="s">
        <v>12885</v>
      </c>
      <c r="K1973" s="305" t="s">
        <v>1250</v>
      </c>
      <c r="L1973" s="305" t="s">
        <v>4151</v>
      </c>
    </row>
    <row r="1974" spans="1:12">
      <c r="A1974" s="274">
        <v>1971</v>
      </c>
      <c r="B1974" s="274" t="s">
        <v>4191</v>
      </c>
      <c r="C1974" s="274" t="s">
        <v>2867</v>
      </c>
      <c r="D1974" s="862" t="s">
        <v>4151</v>
      </c>
      <c r="E1974" s="1021">
        <v>15061.36</v>
      </c>
      <c r="F1974" s="862">
        <v>4371003</v>
      </c>
      <c r="G1974" s="862" t="s">
        <v>4192</v>
      </c>
      <c r="H1974" s="1022" t="s">
        <v>2870</v>
      </c>
      <c r="I1974" s="274" t="s">
        <v>13376</v>
      </c>
      <c r="J1974" s="274" t="s">
        <v>12885</v>
      </c>
      <c r="K1974" s="862" t="s">
        <v>1250</v>
      </c>
      <c r="L1974" s="862" t="s">
        <v>4193</v>
      </c>
    </row>
    <row r="1975" spans="1:12">
      <c r="A1975" s="1008">
        <v>1972</v>
      </c>
      <c r="B1975" s="1008" t="s">
        <v>13377</v>
      </c>
      <c r="C1975" s="1008" t="s">
        <v>2867</v>
      </c>
      <c r="D1975" s="305" t="s">
        <v>7117</v>
      </c>
      <c r="E1975" s="1019">
        <v>3748.87</v>
      </c>
      <c r="F1975" s="305">
        <v>5892201</v>
      </c>
      <c r="G1975" s="305" t="s">
        <v>13378</v>
      </c>
      <c r="H1975" s="1020" t="s">
        <v>2870</v>
      </c>
      <c r="I1975" s="1008" t="s">
        <v>13376</v>
      </c>
      <c r="J1975" s="1008" t="s">
        <v>12885</v>
      </c>
      <c r="K1975" s="305" t="s">
        <v>1255</v>
      </c>
      <c r="L1975" s="305" t="s">
        <v>3154</v>
      </c>
    </row>
    <row r="1976" spans="1:12">
      <c r="A1976" s="274">
        <v>1973</v>
      </c>
      <c r="B1976" s="274" t="s">
        <v>4189</v>
      </c>
      <c r="C1976" s="274" t="s">
        <v>2867</v>
      </c>
      <c r="D1976" s="862" t="s">
        <v>3819</v>
      </c>
      <c r="E1976" s="1021">
        <v>4293.3100000000004</v>
      </c>
      <c r="F1976" s="862">
        <v>5874157</v>
      </c>
      <c r="G1976" s="862" t="s">
        <v>13375</v>
      </c>
      <c r="H1976" s="1022" t="s">
        <v>2870</v>
      </c>
      <c r="I1976" s="274" t="s">
        <v>13376</v>
      </c>
      <c r="J1976" s="274" t="s">
        <v>12885</v>
      </c>
      <c r="K1976" s="862" t="s">
        <v>1250</v>
      </c>
      <c r="L1976" s="862" t="s">
        <v>4151</v>
      </c>
    </row>
    <row r="1977" spans="1:12">
      <c r="A1977" s="1008">
        <v>1974</v>
      </c>
      <c r="B1977" s="1008" t="s">
        <v>4186</v>
      </c>
      <c r="C1977" s="1008" t="s">
        <v>2867</v>
      </c>
      <c r="D1977" s="305" t="s">
        <v>4187</v>
      </c>
      <c r="E1977" s="1019">
        <v>1308.45</v>
      </c>
      <c r="F1977" s="305">
        <v>5106893</v>
      </c>
      <c r="G1977" s="305" t="s">
        <v>4188</v>
      </c>
      <c r="H1977" s="1020" t="s">
        <v>2870</v>
      </c>
      <c r="I1977" s="1008" t="s">
        <v>13376</v>
      </c>
      <c r="J1977" s="1008" t="s">
        <v>12885</v>
      </c>
      <c r="K1977" s="305" t="s">
        <v>1173</v>
      </c>
      <c r="L1977" s="305" t="s">
        <v>3723</v>
      </c>
    </row>
    <row r="1978" spans="1:12">
      <c r="A1978" s="274">
        <v>1975</v>
      </c>
      <c r="B1978" s="274" t="s">
        <v>4206</v>
      </c>
      <c r="C1978" s="274" t="s">
        <v>2867</v>
      </c>
      <c r="D1978" s="862" t="s">
        <v>3679</v>
      </c>
      <c r="E1978" s="862">
        <v>179.27</v>
      </c>
      <c r="F1978" s="862">
        <v>5103193</v>
      </c>
      <c r="G1978" s="862" t="s">
        <v>10912</v>
      </c>
      <c r="H1978" s="1022" t="s">
        <v>2870</v>
      </c>
      <c r="I1978" s="274" t="s">
        <v>10931</v>
      </c>
      <c r="J1978" s="274" t="s">
        <v>13379</v>
      </c>
      <c r="K1978" s="862" t="s">
        <v>1223</v>
      </c>
      <c r="L1978" s="862" t="s">
        <v>4207</v>
      </c>
    </row>
    <row r="1979" spans="1:12">
      <c r="A1979" s="1008">
        <v>1976</v>
      </c>
      <c r="B1979" s="1008" t="s">
        <v>4195</v>
      </c>
      <c r="C1979" s="1008" t="s">
        <v>2867</v>
      </c>
      <c r="D1979" s="305" t="s">
        <v>4196</v>
      </c>
      <c r="E1979" s="1019">
        <v>1058.4100000000001</v>
      </c>
      <c r="F1979" s="305">
        <v>5103193</v>
      </c>
      <c r="G1979" s="305" t="s">
        <v>10912</v>
      </c>
      <c r="H1979" s="1020" t="s">
        <v>2870</v>
      </c>
      <c r="I1979" s="1008" t="s">
        <v>10931</v>
      </c>
      <c r="J1979" s="1008" t="s">
        <v>13379</v>
      </c>
      <c r="K1979" s="305" t="s">
        <v>1250</v>
      </c>
      <c r="L1979" s="305" t="s">
        <v>4197</v>
      </c>
    </row>
    <row r="1980" spans="1:12" ht="24">
      <c r="A1980" s="274">
        <v>1977</v>
      </c>
      <c r="B1980" s="274" t="s">
        <v>10928</v>
      </c>
      <c r="C1980" s="274" t="s">
        <v>12080</v>
      </c>
      <c r="D1980" s="862" t="s">
        <v>10929</v>
      </c>
      <c r="E1980" s="1021">
        <v>1529.48</v>
      </c>
      <c r="F1980" s="862">
        <v>5440351</v>
      </c>
      <c r="G1980" s="862" t="s">
        <v>10930</v>
      </c>
      <c r="H1980" s="1022" t="s">
        <v>2870</v>
      </c>
      <c r="I1980" s="274" t="s">
        <v>10931</v>
      </c>
      <c r="J1980" s="274" t="s">
        <v>10932</v>
      </c>
      <c r="K1980" s="862" t="s">
        <v>1759</v>
      </c>
      <c r="L1980" s="862" t="s">
        <v>3243</v>
      </c>
    </row>
    <row r="1981" spans="1:12" ht="24">
      <c r="A1981" s="1008">
        <v>1978</v>
      </c>
      <c r="B1981" s="1008" t="s">
        <v>4204</v>
      </c>
      <c r="C1981" s="1008" t="s">
        <v>2867</v>
      </c>
      <c r="D1981" s="305" t="s">
        <v>9326</v>
      </c>
      <c r="E1981" s="1019">
        <v>6998.91</v>
      </c>
      <c r="F1981" s="305">
        <v>2681692</v>
      </c>
      <c r="G1981" s="305" t="s">
        <v>4205</v>
      </c>
      <c r="H1981" s="1020" t="s">
        <v>2870</v>
      </c>
      <c r="I1981" s="1008" t="s">
        <v>10931</v>
      </c>
      <c r="J1981" s="1008" t="s">
        <v>13379</v>
      </c>
      <c r="K1981" s="305" t="s">
        <v>1255</v>
      </c>
      <c r="L1981" s="305" t="s">
        <v>6678</v>
      </c>
    </row>
    <row r="1982" spans="1:12">
      <c r="A1982" s="274">
        <v>1979</v>
      </c>
      <c r="B1982" s="274" t="s">
        <v>4200</v>
      </c>
      <c r="C1982" s="274" t="s">
        <v>2867</v>
      </c>
      <c r="D1982" s="862" t="s">
        <v>4201</v>
      </c>
      <c r="E1982" s="1021">
        <v>1119.8900000000001</v>
      </c>
      <c r="F1982" s="862">
        <v>6135536</v>
      </c>
      <c r="G1982" s="862" t="s">
        <v>13380</v>
      </c>
      <c r="H1982" s="1022" t="s">
        <v>2870</v>
      </c>
      <c r="I1982" s="274" t="s">
        <v>10931</v>
      </c>
      <c r="J1982" s="274" t="s">
        <v>13379</v>
      </c>
      <c r="K1982" s="862" t="s">
        <v>1250</v>
      </c>
      <c r="L1982" s="862" t="s">
        <v>4203</v>
      </c>
    </row>
    <row r="1983" spans="1:12">
      <c r="A1983" s="1008">
        <v>1980</v>
      </c>
      <c r="B1983" s="1008" t="s">
        <v>4198</v>
      </c>
      <c r="C1983" s="1008" t="s">
        <v>2867</v>
      </c>
      <c r="D1983" s="305" t="s">
        <v>13381</v>
      </c>
      <c r="E1983" s="305">
        <v>825.07</v>
      </c>
      <c r="F1983" s="305">
        <v>5103193</v>
      </c>
      <c r="G1983" s="305" t="s">
        <v>10912</v>
      </c>
      <c r="H1983" s="1020" t="s">
        <v>2870</v>
      </c>
      <c r="I1983" s="1008" t="s">
        <v>10931</v>
      </c>
      <c r="J1983" s="1008" t="s">
        <v>13379</v>
      </c>
      <c r="K1983" s="305" t="s">
        <v>1223</v>
      </c>
      <c r="L1983" s="305" t="s">
        <v>4176</v>
      </c>
    </row>
    <row r="1984" spans="1:12">
      <c r="A1984" s="274">
        <v>1981</v>
      </c>
      <c r="B1984" s="274" t="s">
        <v>10933</v>
      </c>
      <c r="C1984" s="274" t="s">
        <v>12080</v>
      </c>
      <c r="D1984" s="862" t="s">
        <v>10934</v>
      </c>
      <c r="E1984" s="862">
        <v>230.12</v>
      </c>
      <c r="F1984" s="862">
        <v>2742039</v>
      </c>
      <c r="G1984" s="862" t="s">
        <v>10935</v>
      </c>
      <c r="H1984" s="1022" t="s">
        <v>2870</v>
      </c>
      <c r="I1984" s="274" t="s">
        <v>10936</v>
      </c>
      <c r="J1984" s="274" t="s">
        <v>10937</v>
      </c>
      <c r="K1984" s="862" t="s">
        <v>1202</v>
      </c>
      <c r="L1984" s="862" t="s">
        <v>3006</v>
      </c>
    </row>
    <row r="1985" spans="1:12">
      <c r="A1985" s="1008">
        <v>1982</v>
      </c>
      <c r="B1985" s="1008" t="s">
        <v>4211</v>
      </c>
      <c r="C1985" s="1008" t="s">
        <v>2867</v>
      </c>
      <c r="D1985" s="305" t="s">
        <v>4212</v>
      </c>
      <c r="E1985" s="1019">
        <v>2793.91</v>
      </c>
      <c r="F1985" s="305">
        <v>5645794</v>
      </c>
      <c r="G1985" s="305" t="s">
        <v>9496</v>
      </c>
      <c r="H1985" s="1020" t="s">
        <v>2870</v>
      </c>
      <c r="I1985" s="1008" t="s">
        <v>10936</v>
      </c>
      <c r="J1985" s="1008" t="s">
        <v>13382</v>
      </c>
      <c r="K1985" s="305" t="s">
        <v>1809</v>
      </c>
      <c r="L1985" s="305" t="s">
        <v>3819</v>
      </c>
    </row>
    <row r="1986" spans="1:12" ht="45">
      <c r="A1986" s="274">
        <v>1983</v>
      </c>
      <c r="B1986" s="274" t="s">
        <v>13383</v>
      </c>
      <c r="C1986" s="274" t="s">
        <v>2867</v>
      </c>
      <c r="D1986" s="862" t="s">
        <v>13384</v>
      </c>
      <c r="E1986" s="1021">
        <v>2116.96</v>
      </c>
      <c r="F1986" s="862">
        <v>5741858</v>
      </c>
      <c r="G1986" s="862" t="s">
        <v>13385</v>
      </c>
      <c r="H1986" s="1022" t="s">
        <v>5966</v>
      </c>
      <c r="I1986" s="274" t="s">
        <v>10936</v>
      </c>
      <c r="J1986" s="274" t="s">
        <v>13386</v>
      </c>
      <c r="K1986" s="862" t="s">
        <v>1250</v>
      </c>
      <c r="L1986" s="862" t="s">
        <v>3990</v>
      </c>
    </row>
    <row r="1987" spans="1:12">
      <c r="A1987" s="1008">
        <v>1984</v>
      </c>
      <c r="B1987" s="1008" t="s">
        <v>4208</v>
      </c>
      <c r="C1987" s="1008" t="s">
        <v>2867</v>
      </c>
      <c r="D1987" s="305" t="s">
        <v>8342</v>
      </c>
      <c r="E1987" s="1019">
        <v>6568.75</v>
      </c>
      <c r="F1987" s="305">
        <v>5294487</v>
      </c>
      <c r="G1987" s="305" t="s">
        <v>13387</v>
      </c>
      <c r="H1987" s="1020" t="s">
        <v>2870</v>
      </c>
      <c r="I1987" s="1008" t="s">
        <v>10936</v>
      </c>
      <c r="J1987" s="1008" t="s">
        <v>13382</v>
      </c>
      <c r="K1987" s="305" t="s">
        <v>1255</v>
      </c>
      <c r="L1987" s="305" t="s">
        <v>3154</v>
      </c>
    </row>
    <row r="1988" spans="1:12">
      <c r="A1988" s="274">
        <v>1985</v>
      </c>
      <c r="B1988" s="274" t="s">
        <v>10938</v>
      </c>
      <c r="C1988" s="274" t="s">
        <v>12080</v>
      </c>
      <c r="D1988" s="862" t="s">
        <v>10939</v>
      </c>
      <c r="E1988" s="862">
        <v>856.84</v>
      </c>
      <c r="F1988" s="862">
        <v>5074223</v>
      </c>
      <c r="G1988" s="862" t="s">
        <v>10940</v>
      </c>
      <c r="H1988" s="1022" t="s">
        <v>2870</v>
      </c>
      <c r="I1988" s="274" t="s">
        <v>10941</v>
      </c>
      <c r="J1988" s="274" t="s">
        <v>10942</v>
      </c>
      <c r="K1988" s="862" t="s">
        <v>1202</v>
      </c>
      <c r="L1988" s="862" t="s">
        <v>12099</v>
      </c>
    </row>
    <row r="1989" spans="1:12">
      <c r="A1989" s="1008">
        <v>1986</v>
      </c>
      <c r="B1989" s="1008" t="s">
        <v>13388</v>
      </c>
      <c r="C1989" s="1008" t="s">
        <v>2867</v>
      </c>
      <c r="D1989" s="305" t="s">
        <v>13389</v>
      </c>
      <c r="E1989" s="1019">
        <v>9122.3799999999992</v>
      </c>
      <c r="F1989" s="305">
        <v>5466458</v>
      </c>
      <c r="G1989" s="305" t="s">
        <v>13390</v>
      </c>
      <c r="H1989" s="1020" t="s">
        <v>2870</v>
      </c>
      <c r="I1989" s="1008" t="s">
        <v>10941</v>
      </c>
      <c r="J1989" s="1008" t="s">
        <v>13391</v>
      </c>
      <c r="K1989" s="305" t="s">
        <v>1255</v>
      </c>
      <c r="L1989" s="305" t="s">
        <v>3154</v>
      </c>
    </row>
    <row r="1990" spans="1:12">
      <c r="A1990" s="274">
        <v>1987</v>
      </c>
      <c r="B1990" s="274" t="s">
        <v>13392</v>
      </c>
      <c r="C1990" s="274" t="s">
        <v>2867</v>
      </c>
      <c r="D1990" s="862" t="s">
        <v>13393</v>
      </c>
      <c r="E1990" s="1021">
        <v>3042.95</v>
      </c>
      <c r="F1990" s="862">
        <v>5466458</v>
      </c>
      <c r="G1990" s="862" t="s">
        <v>13390</v>
      </c>
      <c r="H1990" s="1022" t="s">
        <v>2870</v>
      </c>
      <c r="I1990" s="274" t="s">
        <v>10941</v>
      </c>
      <c r="J1990" s="274" t="s">
        <v>13391</v>
      </c>
      <c r="K1990" s="862" t="s">
        <v>1255</v>
      </c>
      <c r="L1990" s="862" t="s">
        <v>3154</v>
      </c>
    </row>
    <row r="1991" spans="1:12" ht="24">
      <c r="A1991" s="1008">
        <v>1988</v>
      </c>
      <c r="B1991" s="1008" t="s">
        <v>13394</v>
      </c>
      <c r="C1991" s="1008" t="s">
        <v>2867</v>
      </c>
      <c r="D1991" s="305" t="s">
        <v>4106</v>
      </c>
      <c r="E1991" s="305">
        <v>594.26</v>
      </c>
      <c r="F1991" s="305">
        <v>6267408</v>
      </c>
      <c r="G1991" s="305" t="s">
        <v>13223</v>
      </c>
      <c r="H1991" s="305" t="s">
        <v>5872</v>
      </c>
      <c r="I1991" s="1008" t="s">
        <v>13395</v>
      </c>
      <c r="J1991" s="1008" t="s">
        <v>12853</v>
      </c>
      <c r="K1991" s="305" t="s">
        <v>1250</v>
      </c>
      <c r="L1991" s="305" t="s">
        <v>3032</v>
      </c>
    </row>
    <row r="1992" spans="1:12">
      <c r="A1992" s="274">
        <v>1989</v>
      </c>
      <c r="B1992" s="274" t="s">
        <v>4213</v>
      </c>
      <c r="C1992" s="274" t="s">
        <v>2867</v>
      </c>
      <c r="D1992" s="862" t="s">
        <v>13396</v>
      </c>
      <c r="E1992" s="1021">
        <v>12023.23</v>
      </c>
      <c r="F1992" s="862">
        <v>5720087</v>
      </c>
      <c r="G1992" s="862" t="s">
        <v>4215</v>
      </c>
      <c r="H1992" s="1022" t="s">
        <v>2870</v>
      </c>
      <c r="I1992" s="274" t="s">
        <v>13397</v>
      </c>
      <c r="J1992" s="274" t="s">
        <v>13398</v>
      </c>
      <c r="K1992" s="862" t="s">
        <v>3981</v>
      </c>
      <c r="L1992" s="862" t="s">
        <v>4056</v>
      </c>
    </row>
    <row r="1993" spans="1:12">
      <c r="A1993" s="1008">
        <v>1990</v>
      </c>
      <c r="B1993" s="1008" t="s">
        <v>13399</v>
      </c>
      <c r="C1993" s="1008" t="s">
        <v>2867</v>
      </c>
      <c r="D1993" s="305" t="s">
        <v>4000</v>
      </c>
      <c r="E1993" s="1019">
        <v>1594.53</v>
      </c>
      <c r="F1993" s="305">
        <v>5883741</v>
      </c>
      <c r="G1993" s="305" t="s">
        <v>13400</v>
      </c>
      <c r="H1993" s="1020" t="s">
        <v>2870</v>
      </c>
      <c r="I1993" s="1008" t="s">
        <v>13401</v>
      </c>
      <c r="J1993" s="1008" t="s">
        <v>13402</v>
      </c>
      <c r="K1993" s="305" t="s">
        <v>1809</v>
      </c>
      <c r="L1993" s="305" t="s">
        <v>3819</v>
      </c>
    </row>
    <row r="1994" spans="1:12" ht="24">
      <c r="A1994" s="274">
        <v>1991</v>
      </c>
      <c r="B1994" s="274" t="s">
        <v>13403</v>
      </c>
      <c r="C1994" s="274" t="s">
        <v>2867</v>
      </c>
      <c r="D1994" s="862" t="s">
        <v>13404</v>
      </c>
      <c r="E1994" s="862">
        <v>592.03</v>
      </c>
      <c r="F1994" s="862">
        <v>6267408</v>
      </c>
      <c r="G1994" s="862" t="s">
        <v>13223</v>
      </c>
      <c r="H1994" s="862" t="s">
        <v>5872</v>
      </c>
      <c r="I1994" s="274" t="s">
        <v>13401</v>
      </c>
      <c r="J1994" s="274" t="s">
        <v>13402</v>
      </c>
      <c r="K1994" s="862" t="s">
        <v>1179</v>
      </c>
      <c r="L1994" s="862" t="s">
        <v>4041</v>
      </c>
    </row>
    <row r="1995" spans="1:12" ht="45">
      <c r="A1995" s="1008">
        <v>1992</v>
      </c>
      <c r="B1995" s="1008" t="s">
        <v>4216</v>
      </c>
      <c r="C1995" s="1008" t="s">
        <v>2867</v>
      </c>
      <c r="D1995" s="305" t="s">
        <v>4217</v>
      </c>
      <c r="E1995" s="305">
        <v>857</v>
      </c>
      <c r="F1995" s="305">
        <v>2718243</v>
      </c>
      <c r="G1995" s="305" t="s">
        <v>12000</v>
      </c>
      <c r="H1995" s="1020" t="s">
        <v>5966</v>
      </c>
      <c r="I1995" s="1008" t="s">
        <v>10946</v>
      </c>
      <c r="J1995" s="1008" t="s">
        <v>13405</v>
      </c>
      <c r="K1995" s="305" t="s">
        <v>1809</v>
      </c>
      <c r="L1995" s="305" t="s">
        <v>4218</v>
      </c>
    </row>
    <row r="1996" spans="1:12">
      <c r="A1996" s="274">
        <v>1993</v>
      </c>
      <c r="B1996" s="274" t="s">
        <v>10950</v>
      </c>
      <c r="C1996" s="274" t="s">
        <v>12080</v>
      </c>
      <c r="D1996" s="862" t="s">
        <v>2969</v>
      </c>
      <c r="E1996" s="862">
        <v>260.66000000000003</v>
      </c>
      <c r="F1996" s="862">
        <v>5533724</v>
      </c>
      <c r="G1996" s="862" t="s">
        <v>3941</v>
      </c>
      <c r="H1996" s="1022" t="s">
        <v>2870</v>
      </c>
      <c r="I1996" s="274" t="s">
        <v>10946</v>
      </c>
      <c r="J1996" s="274" t="s">
        <v>10947</v>
      </c>
      <c r="K1996" s="862" t="s">
        <v>2022</v>
      </c>
      <c r="L1996" s="862" t="s">
        <v>2969</v>
      </c>
    </row>
    <row r="1997" spans="1:12">
      <c r="A1997" s="1008">
        <v>1994</v>
      </c>
      <c r="B1997" s="1008" t="s">
        <v>10943</v>
      </c>
      <c r="C1997" s="1008" t="s">
        <v>12080</v>
      </c>
      <c r="D1997" s="305" t="s">
        <v>10944</v>
      </c>
      <c r="E1997" s="305">
        <v>263.97000000000003</v>
      </c>
      <c r="F1997" s="305">
        <v>5287081</v>
      </c>
      <c r="G1997" s="305" t="s">
        <v>10945</v>
      </c>
      <c r="H1997" s="1020" t="s">
        <v>2870</v>
      </c>
      <c r="I1997" s="1008" t="s">
        <v>10946</v>
      </c>
      <c r="J1997" s="1008" t="s">
        <v>10947</v>
      </c>
      <c r="K1997" s="305" t="s">
        <v>1239</v>
      </c>
      <c r="L1997" s="305" t="s">
        <v>5899</v>
      </c>
    </row>
    <row r="1998" spans="1:12">
      <c r="A1998" s="274">
        <v>1995</v>
      </c>
      <c r="B1998" s="274" t="s">
        <v>10948</v>
      </c>
      <c r="C1998" s="274" t="s">
        <v>12080</v>
      </c>
      <c r="D1998" s="862" t="s">
        <v>10949</v>
      </c>
      <c r="E1998" s="1021">
        <v>7260.73</v>
      </c>
      <c r="F1998" s="862">
        <v>2550466</v>
      </c>
      <c r="G1998" s="862" t="s">
        <v>5985</v>
      </c>
      <c r="H1998" s="1022" t="s">
        <v>2870</v>
      </c>
      <c r="I1998" s="274" t="s">
        <v>10946</v>
      </c>
      <c r="J1998" s="274" t="s">
        <v>10947</v>
      </c>
      <c r="K1998" s="862" t="s">
        <v>1250</v>
      </c>
      <c r="L1998" s="862" t="s">
        <v>4059</v>
      </c>
    </row>
    <row r="1999" spans="1:12">
      <c r="A1999" s="1008">
        <v>1996</v>
      </c>
      <c r="B1999" s="1008" t="s">
        <v>4221</v>
      </c>
      <c r="C1999" s="1008" t="s">
        <v>2867</v>
      </c>
      <c r="D1999" s="305" t="s">
        <v>4222</v>
      </c>
      <c r="E1999" s="1019">
        <v>3716.86</v>
      </c>
      <c r="F1999" s="305">
        <v>5938953</v>
      </c>
      <c r="G1999" s="305" t="s">
        <v>11860</v>
      </c>
      <c r="H1999" s="1020" t="s">
        <v>2870</v>
      </c>
      <c r="I1999" s="1008" t="s">
        <v>13406</v>
      </c>
      <c r="J1999" s="1008" t="s">
        <v>13407</v>
      </c>
      <c r="K1999" s="305" t="s">
        <v>1250</v>
      </c>
      <c r="L1999" s="305" t="s">
        <v>3959</v>
      </c>
    </row>
    <row r="2000" spans="1:12">
      <c r="A2000" s="274">
        <v>1997</v>
      </c>
      <c r="B2000" s="274" t="s">
        <v>4219</v>
      </c>
      <c r="C2000" s="274" t="s">
        <v>2867</v>
      </c>
      <c r="D2000" s="862" t="s">
        <v>4220</v>
      </c>
      <c r="E2000" s="1021">
        <v>2187.71</v>
      </c>
      <c r="F2000" s="862">
        <v>5415438</v>
      </c>
      <c r="G2000" s="862" t="s">
        <v>3129</v>
      </c>
      <c r="H2000" s="1022" t="s">
        <v>2870</v>
      </c>
      <c r="I2000" s="274" t="s">
        <v>13406</v>
      </c>
      <c r="J2000" s="274" t="s">
        <v>13407</v>
      </c>
      <c r="K2000" s="862" t="s">
        <v>1250</v>
      </c>
      <c r="L2000" s="862" t="s">
        <v>1270</v>
      </c>
    </row>
    <row r="2001" spans="1:12">
      <c r="A2001" s="1008">
        <v>1998</v>
      </c>
      <c r="B2001" s="1008" t="s">
        <v>4224</v>
      </c>
      <c r="C2001" s="1008" t="s">
        <v>2867</v>
      </c>
      <c r="D2001" s="305" t="s">
        <v>3204</v>
      </c>
      <c r="E2001" s="1019">
        <v>2086.2199999999998</v>
      </c>
      <c r="F2001" s="305">
        <v>5955297</v>
      </c>
      <c r="G2001" s="305" t="s">
        <v>13408</v>
      </c>
      <c r="H2001" s="1020" t="s">
        <v>2870</v>
      </c>
      <c r="I2001" s="1008" t="s">
        <v>13409</v>
      </c>
      <c r="J2001" s="1008" t="s">
        <v>13410</v>
      </c>
      <c r="K2001" s="305" t="s">
        <v>1809</v>
      </c>
      <c r="L2001" s="305" t="s">
        <v>3175</v>
      </c>
    </row>
    <row r="2002" spans="1:12">
      <c r="A2002" s="274">
        <v>1999</v>
      </c>
      <c r="B2002" s="274" t="s">
        <v>10957</v>
      </c>
      <c r="C2002" s="274" t="s">
        <v>12080</v>
      </c>
      <c r="D2002" s="862" t="s">
        <v>3366</v>
      </c>
      <c r="E2002" s="1021">
        <v>27697.26</v>
      </c>
      <c r="F2002" s="862">
        <v>5502977</v>
      </c>
      <c r="G2002" s="862" t="s">
        <v>10952</v>
      </c>
      <c r="H2002" s="1022" t="s">
        <v>2870</v>
      </c>
      <c r="I2002" s="274" t="s">
        <v>10953</v>
      </c>
      <c r="J2002" s="274" t="s">
        <v>10954</v>
      </c>
      <c r="K2002" s="862" t="s">
        <v>1202</v>
      </c>
      <c r="L2002" s="862" t="s">
        <v>2961</v>
      </c>
    </row>
    <row r="2003" spans="1:12">
      <c r="A2003" s="1008">
        <v>2000</v>
      </c>
      <c r="B2003" s="1008" t="s">
        <v>10955</v>
      </c>
      <c r="C2003" s="1008" t="s">
        <v>12080</v>
      </c>
      <c r="D2003" s="305" t="s">
        <v>10956</v>
      </c>
      <c r="E2003" s="1019">
        <v>18213.580000000002</v>
      </c>
      <c r="F2003" s="305">
        <v>5502977</v>
      </c>
      <c r="G2003" s="305" t="s">
        <v>10952</v>
      </c>
      <c r="H2003" s="1020" t="s">
        <v>2870</v>
      </c>
      <c r="I2003" s="1008" t="s">
        <v>10953</v>
      </c>
      <c r="J2003" s="1008" t="s">
        <v>10954</v>
      </c>
      <c r="K2003" s="305" t="s">
        <v>1202</v>
      </c>
      <c r="L2003" s="305" t="s">
        <v>2961</v>
      </c>
    </row>
    <row r="2004" spans="1:12">
      <c r="A2004" s="274">
        <v>2001</v>
      </c>
      <c r="B2004" s="274" t="s">
        <v>10951</v>
      </c>
      <c r="C2004" s="274" t="s">
        <v>12080</v>
      </c>
      <c r="D2004" s="862" t="s">
        <v>3217</v>
      </c>
      <c r="E2004" s="1021">
        <v>2464.9299999999998</v>
      </c>
      <c r="F2004" s="862">
        <v>5502977</v>
      </c>
      <c r="G2004" s="862" t="s">
        <v>10952</v>
      </c>
      <c r="H2004" s="1022" t="s">
        <v>2870</v>
      </c>
      <c r="I2004" s="274" t="s">
        <v>10953</v>
      </c>
      <c r="J2004" s="274" t="s">
        <v>10954</v>
      </c>
      <c r="K2004" s="862" t="s">
        <v>1202</v>
      </c>
      <c r="L2004" s="862" t="s">
        <v>2961</v>
      </c>
    </row>
    <row r="2005" spans="1:12">
      <c r="A2005" s="1008">
        <v>2002</v>
      </c>
      <c r="B2005" s="1008" t="s">
        <v>4235</v>
      </c>
      <c r="C2005" s="1008" t="s">
        <v>2867</v>
      </c>
      <c r="D2005" s="305" t="s">
        <v>9184</v>
      </c>
      <c r="E2005" s="1019">
        <v>1843.7</v>
      </c>
      <c r="F2005" s="305">
        <v>2699869</v>
      </c>
      <c r="G2005" s="305" t="s">
        <v>13411</v>
      </c>
      <c r="H2005" s="1020" t="s">
        <v>2870</v>
      </c>
      <c r="I2005" s="1008" t="s">
        <v>13412</v>
      </c>
      <c r="J2005" s="1008" t="s">
        <v>13015</v>
      </c>
      <c r="K2005" s="305" t="s">
        <v>1809</v>
      </c>
      <c r="L2005" s="305" t="s">
        <v>4218</v>
      </c>
    </row>
    <row r="2006" spans="1:12">
      <c r="A2006" s="274">
        <v>2003</v>
      </c>
      <c r="B2006" s="274" t="s">
        <v>4230</v>
      </c>
      <c r="C2006" s="274" t="s">
        <v>2867</v>
      </c>
      <c r="D2006" s="862" t="s">
        <v>9832</v>
      </c>
      <c r="E2006" s="1021">
        <v>11248.06</v>
      </c>
      <c r="F2006" s="862">
        <v>5930499</v>
      </c>
      <c r="G2006" s="862" t="s">
        <v>4232</v>
      </c>
      <c r="H2006" s="1022" t="s">
        <v>2870</v>
      </c>
      <c r="I2006" s="274" t="s">
        <v>13412</v>
      </c>
      <c r="J2006" s="274" t="s">
        <v>13015</v>
      </c>
      <c r="K2006" s="862" t="s">
        <v>1809</v>
      </c>
      <c r="L2006" s="862" t="s">
        <v>3819</v>
      </c>
    </row>
    <row r="2007" spans="1:12">
      <c r="A2007" s="1008">
        <v>2004</v>
      </c>
      <c r="B2007" s="1008" t="s">
        <v>4226</v>
      </c>
      <c r="C2007" s="1008" t="s">
        <v>2867</v>
      </c>
      <c r="D2007" s="305" t="s">
        <v>4022</v>
      </c>
      <c r="E2007" s="305">
        <v>545.64</v>
      </c>
      <c r="F2007" s="305">
        <v>5385695</v>
      </c>
      <c r="G2007" s="305" t="s">
        <v>13413</v>
      </c>
      <c r="H2007" s="1020" t="s">
        <v>2870</v>
      </c>
      <c r="I2007" s="1008" t="s">
        <v>13412</v>
      </c>
      <c r="J2007" s="1008" t="s">
        <v>13015</v>
      </c>
      <c r="K2007" s="305" t="s">
        <v>1250</v>
      </c>
      <c r="L2007" s="305" t="s">
        <v>3959</v>
      </c>
    </row>
    <row r="2008" spans="1:12">
      <c r="A2008" s="274">
        <v>2005</v>
      </c>
      <c r="B2008" s="274" t="s">
        <v>4228</v>
      </c>
      <c r="C2008" s="274" t="s">
        <v>2867</v>
      </c>
      <c r="D2008" s="862" t="s">
        <v>13414</v>
      </c>
      <c r="E2008" s="1021">
        <v>10361.17</v>
      </c>
      <c r="F2008" s="862">
        <v>5429617</v>
      </c>
      <c r="G2008" s="862" t="s">
        <v>3997</v>
      </c>
      <c r="H2008" s="1022" t="s">
        <v>2870</v>
      </c>
      <c r="I2008" s="274" t="s">
        <v>13412</v>
      </c>
      <c r="J2008" s="274" t="s">
        <v>13015</v>
      </c>
      <c r="K2008" s="862" t="s">
        <v>1809</v>
      </c>
      <c r="L2008" s="862" t="s">
        <v>3175</v>
      </c>
    </row>
    <row r="2009" spans="1:12">
      <c r="A2009" s="1008">
        <v>2006</v>
      </c>
      <c r="B2009" s="1008" t="s">
        <v>4233</v>
      </c>
      <c r="C2009" s="1008" t="s">
        <v>2867</v>
      </c>
      <c r="D2009" s="305" t="s">
        <v>4000</v>
      </c>
      <c r="E2009" s="305">
        <v>688.73</v>
      </c>
      <c r="F2009" s="305">
        <v>5989493</v>
      </c>
      <c r="G2009" s="305" t="s">
        <v>13370</v>
      </c>
      <c r="H2009" s="1020" t="s">
        <v>2870</v>
      </c>
      <c r="I2009" s="1008" t="s">
        <v>13412</v>
      </c>
      <c r="J2009" s="1008" t="s">
        <v>13015</v>
      </c>
      <c r="K2009" s="305" t="s">
        <v>1250</v>
      </c>
      <c r="L2009" s="305" t="s">
        <v>4203</v>
      </c>
    </row>
    <row r="2010" spans="1:12">
      <c r="A2010" s="274">
        <v>2007</v>
      </c>
      <c r="B2010" s="274" t="s">
        <v>4234</v>
      </c>
      <c r="C2010" s="274" t="s">
        <v>2867</v>
      </c>
      <c r="D2010" s="862" t="s">
        <v>5989</v>
      </c>
      <c r="E2010" s="862">
        <v>690.21</v>
      </c>
      <c r="F2010" s="862">
        <v>5385695</v>
      </c>
      <c r="G2010" s="862" t="s">
        <v>13413</v>
      </c>
      <c r="H2010" s="1022" t="s">
        <v>2870</v>
      </c>
      <c r="I2010" s="274" t="s">
        <v>13412</v>
      </c>
      <c r="J2010" s="274" t="s">
        <v>13015</v>
      </c>
      <c r="K2010" s="862" t="s">
        <v>1809</v>
      </c>
      <c r="L2010" s="862" t="s">
        <v>3692</v>
      </c>
    </row>
    <row r="2011" spans="1:12" ht="45">
      <c r="A2011" s="1008">
        <v>2008</v>
      </c>
      <c r="B2011" s="1008" t="s">
        <v>4239</v>
      </c>
      <c r="C2011" s="1008" t="s">
        <v>2867</v>
      </c>
      <c r="D2011" s="305" t="s">
        <v>4240</v>
      </c>
      <c r="E2011" s="1019">
        <v>18398.03</v>
      </c>
      <c r="F2011" s="305">
        <v>2808226</v>
      </c>
      <c r="G2011" s="305" t="s">
        <v>7405</v>
      </c>
      <c r="H2011" s="1020" t="s">
        <v>5966</v>
      </c>
      <c r="I2011" s="1008" t="s">
        <v>10961</v>
      </c>
      <c r="J2011" s="1008" t="s">
        <v>13415</v>
      </c>
      <c r="K2011" s="305" t="s">
        <v>1250</v>
      </c>
      <c r="L2011" s="305" t="s">
        <v>4132</v>
      </c>
    </row>
    <row r="2012" spans="1:12">
      <c r="A2012" s="274">
        <v>2009</v>
      </c>
      <c r="B2012" s="274" t="s">
        <v>13416</v>
      </c>
      <c r="C2012" s="274" t="s">
        <v>2867</v>
      </c>
      <c r="D2012" s="862" t="s">
        <v>4243</v>
      </c>
      <c r="E2012" s="1021">
        <v>4702.9799999999996</v>
      </c>
      <c r="F2012" s="862">
        <v>5734037</v>
      </c>
      <c r="G2012" s="862" t="s">
        <v>4244</v>
      </c>
      <c r="H2012" s="1022" t="s">
        <v>2870</v>
      </c>
      <c r="I2012" s="274" t="s">
        <v>10961</v>
      </c>
      <c r="J2012" s="274" t="s">
        <v>13415</v>
      </c>
      <c r="K2012" s="862" t="s">
        <v>1250</v>
      </c>
      <c r="L2012" s="862" t="s">
        <v>4151</v>
      </c>
    </row>
    <row r="2013" spans="1:12" ht="24">
      <c r="A2013" s="1008">
        <v>2010</v>
      </c>
      <c r="B2013" s="1008" t="s">
        <v>10958</v>
      </c>
      <c r="C2013" s="1008" t="s">
        <v>12080</v>
      </c>
      <c r="D2013" s="305" t="s">
        <v>10959</v>
      </c>
      <c r="E2013" s="1019">
        <v>2354.8200000000002</v>
      </c>
      <c r="F2013" s="305">
        <v>2715619</v>
      </c>
      <c r="G2013" s="305" t="s">
        <v>10960</v>
      </c>
      <c r="H2013" s="305" t="s">
        <v>5872</v>
      </c>
      <c r="I2013" s="1008" t="s">
        <v>10961</v>
      </c>
      <c r="J2013" s="1008" t="s">
        <v>10962</v>
      </c>
      <c r="K2013" s="305" t="s">
        <v>2022</v>
      </c>
      <c r="L2013" s="305" t="s">
        <v>5122</v>
      </c>
    </row>
    <row r="2014" spans="1:12">
      <c r="A2014" s="274">
        <v>2011</v>
      </c>
      <c r="B2014" s="274" t="s">
        <v>4236</v>
      </c>
      <c r="C2014" s="274" t="s">
        <v>2867</v>
      </c>
      <c r="D2014" s="862" t="s">
        <v>4237</v>
      </c>
      <c r="E2014" s="1021">
        <v>4344.29</v>
      </c>
      <c r="F2014" s="862">
        <v>5380391</v>
      </c>
      <c r="G2014" s="862" t="s">
        <v>4238</v>
      </c>
      <c r="H2014" s="1022" t="s">
        <v>2870</v>
      </c>
      <c r="I2014" s="274" t="s">
        <v>10961</v>
      </c>
      <c r="J2014" s="274" t="s">
        <v>13415</v>
      </c>
      <c r="K2014" s="862" t="s">
        <v>1809</v>
      </c>
      <c r="L2014" s="862" t="s">
        <v>12936</v>
      </c>
    </row>
    <row r="2015" spans="1:12">
      <c r="A2015" s="1008">
        <v>2012</v>
      </c>
      <c r="B2015" s="1008" t="s">
        <v>4245</v>
      </c>
      <c r="C2015" s="1008" t="s">
        <v>2867</v>
      </c>
      <c r="D2015" s="305" t="s">
        <v>4246</v>
      </c>
      <c r="E2015" s="1019">
        <v>11437.1</v>
      </c>
      <c r="F2015" s="305">
        <v>5787335</v>
      </c>
      <c r="G2015" s="305" t="s">
        <v>13417</v>
      </c>
      <c r="H2015" s="1020" t="s">
        <v>2870</v>
      </c>
      <c r="I2015" s="1008" t="s">
        <v>10961</v>
      </c>
      <c r="J2015" s="1008" t="s">
        <v>13415</v>
      </c>
      <c r="K2015" s="305" t="s">
        <v>1173</v>
      </c>
      <c r="L2015" s="305" t="s">
        <v>4248</v>
      </c>
    </row>
    <row r="2016" spans="1:12">
      <c r="A2016" s="274">
        <v>2013</v>
      </c>
      <c r="B2016" s="274" t="s">
        <v>13418</v>
      </c>
      <c r="C2016" s="274" t="s">
        <v>2867</v>
      </c>
      <c r="D2016" s="862" t="s">
        <v>13419</v>
      </c>
      <c r="E2016" s="1021">
        <v>8900.07</v>
      </c>
      <c r="F2016" s="862">
        <v>5734037</v>
      </c>
      <c r="G2016" s="862" t="s">
        <v>4244</v>
      </c>
      <c r="H2016" s="1022" t="s">
        <v>2870</v>
      </c>
      <c r="I2016" s="274" t="s">
        <v>10961</v>
      </c>
      <c r="J2016" s="274" t="s">
        <v>13415</v>
      </c>
      <c r="K2016" s="862" t="s">
        <v>1250</v>
      </c>
      <c r="L2016" s="862" t="s">
        <v>1255</v>
      </c>
    </row>
    <row r="2017" spans="1:12">
      <c r="A2017" s="1008">
        <v>2014</v>
      </c>
      <c r="B2017" s="1008" t="s">
        <v>4257</v>
      </c>
      <c r="C2017" s="1008" t="s">
        <v>2867</v>
      </c>
      <c r="D2017" s="305" t="s">
        <v>4258</v>
      </c>
      <c r="E2017" s="1019">
        <v>1963.95</v>
      </c>
      <c r="F2017" s="305">
        <v>5908027</v>
      </c>
      <c r="G2017" s="305" t="s">
        <v>13420</v>
      </c>
      <c r="H2017" s="1020" t="s">
        <v>2870</v>
      </c>
      <c r="I2017" s="1008" t="s">
        <v>10965</v>
      </c>
      <c r="J2017" s="1008" t="s">
        <v>13421</v>
      </c>
      <c r="K2017" s="305" t="s">
        <v>1250</v>
      </c>
      <c r="L2017" s="305" t="s">
        <v>1759</v>
      </c>
    </row>
    <row r="2018" spans="1:12">
      <c r="A2018" s="274">
        <v>2015</v>
      </c>
      <c r="B2018" s="274" t="s">
        <v>4249</v>
      </c>
      <c r="C2018" s="274" t="s">
        <v>2867</v>
      </c>
      <c r="D2018" s="862" t="s">
        <v>9428</v>
      </c>
      <c r="E2018" s="1021">
        <v>2228.69</v>
      </c>
      <c r="F2018" s="862">
        <v>5446627</v>
      </c>
      <c r="G2018" s="862" t="s">
        <v>4251</v>
      </c>
      <c r="H2018" s="1022" t="s">
        <v>2870</v>
      </c>
      <c r="I2018" s="274" t="s">
        <v>10965</v>
      </c>
      <c r="J2018" s="274" t="s">
        <v>13421</v>
      </c>
      <c r="K2018" s="862" t="s">
        <v>1809</v>
      </c>
      <c r="L2018" s="862" t="s">
        <v>3175</v>
      </c>
    </row>
    <row r="2019" spans="1:12">
      <c r="A2019" s="1008">
        <v>2016</v>
      </c>
      <c r="B2019" s="1008" t="s">
        <v>13422</v>
      </c>
      <c r="C2019" s="1008" t="s">
        <v>2867</v>
      </c>
      <c r="D2019" s="305" t="s">
        <v>4022</v>
      </c>
      <c r="E2019" s="1019">
        <v>6221.24</v>
      </c>
      <c r="F2019" s="305">
        <v>5298962</v>
      </c>
      <c r="G2019" s="305" t="s">
        <v>13423</v>
      </c>
      <c r="H2019" s="1020" t="s">
        <v>2870</v>
      </c>
      <c r="I2019" s="1008" t="s">
        <v>10965</v>
      </c>
      <c r="J2019" s="1008" t="s">
        <v>13421</v>
      </c>
      <c r="K2019" s="305" t="s">
        <v>1759</v>
      </c>
      <c r="L2019" s="305" t="s">
        <v>3331</v>
      </c>
    </row>
    <row r="2020" spans="1:12">
      <c r="A2020" s="274">
        <v>2017</v>
      </c>
      <c r="B2020" s="274" t="s">
        <v>4252</v>
      </c>
      <c r="C2020" s="274" t="s">
        <v>2867</v>
      </c>
      <c r="D2020" s="862" t="s">
        <v>13290</v>
      </c>
      <c r="E2020" s="1021">
        <v>6132.27</v>
      </c>
      <c r="F2020" s="862">
        <v>5102278</v>
      </c>
      <c r="G2020" s="862" t="s">
        <v>13424</v>
      </c>
      <c r="H2020" s="1022" t="s">
        <v>2870</v>
      </c>
      <c r="I2020" s="274" t="s">
        <v>10965</v>
      </c>
      <c r="J2020" s="274" t="s">
        <v>13421</v>
      </c>
      <c r="K2020" s="862" t="s">
        <v>1809</v>
      </c>
      <c r="L2020" s="862" t="s">
        <v>3154</v>
      </c>
    </row>
    <row r="2021" spans="1:12">
      <c r="A2021" s="1008">
        <v>2018</v>
      </c>
      <c r="B2021" s="1008" t="s">
        <v>10963</v>
      </c>
      <c r="C2021" s="1008" t="s">
        <v>12080</v>
      </c>
      <c r="D2021" s="305" t="s">
        <v>10964</v>
      </c>
      <c r="E2021" s="305">
        <v>510.36</v>
      </c>
      <c r="F2021" s="305">
        <v>2097109</v>
      </c>
      <c r="G2021" s="305" t="s">
        <v>3535</v>
      </c>
      <c r="H2021" s="1020" t="s">
        <v>2870</v>
      </c>
      <c r="I2021" s="1008" t="s">
        <v>10965</v>
      </c>
      <c r="J2021" s="1008" t="s">
        <v>10966</v>
      </c>
      <c r="K2021" s="305" t="s">
        <v>2022</v>
      </c>
      <c r="L2021" s="305" t="s">
        <v>5122</v>
      </c>
    </row>
    <row r="2022" spans="1:12">
      <c r="A2022" s="274">
        <v>2019</v>
      </c>
      <c r="B2022" s="274" t="s">
        <v>4260</v>
      </c>
      <c r="C2022" s="274" t="s">
        <v>2867</v>
      </c>
      <c r="D2022" s="862" t="s">
        <v>3137</v>
      </c>
      <c r="E2022" s="1021">
        <v>3686.12</v>
      </c>
      <c r="F2022" s="862">
        <v>5325412</v>
      </c>
      <c r="G2022" s="862" t="s">
        <v>13425</v>
      </c>
      <c r="H2022" s="1022" t="s">
        <v>2870</v>
      </c>
      <c r="I2022" s="274" t="s">
        <v>10965</v>
      </c>
      <c r="J2022" s="274" t="s">
        <v>13421</v>
      </c>
      <c r="K2022" s="862" t="s">
        <v>1809</v>
      </c>
      <c r="L2022" s="862" t="s">
        <v>4218</v>
      </c>
    </row>
    <row r="2023" spans="1:12">
      <c r="A2023" s="1008">
        <v>2020</v>
      </c>
      <c r="B2023" s="1008" t="s">
        <v>4262</v>
      </c>
      <c r="C2023" s="1008" t="s">
        <v>2867</v>
      </c>
      <c r="D2023" s="305" t="s">
        <v>11531</v>
      </c>
      <c r="E2023" s="1019">
        <v>1610.57</v>
      </c>
      <c r="F2023" s="305">
        <v>5550505</v>
      </c>
      <c r="G2023" s="305" t="s">
        <v>11532</v>
      </c>
      <c r="H2023" s="1020" t="s">
        <v>2870</v>
      </c>
      <c r="I2023" s="1008" t="s">
        <v>10965</v>
      </c>
      <c r="J2023" s="1008" t="s">
        <v>13421</v>
      </c>
      <c r="K2023" s="305" t="s">
        <v>1809</v>
      </c>
      <c r="L2023" s="305" t="s">
        <v>3453</v>
      </c>
    </row>
    <row r="2024" spans="1:12">
      <c r="A2024" s="274">
        <v>2021</v>
      </c>
      <c r="B2024" s="274" t="s">
        <v>4265</v>
      </c>
      <c r="C2024" s="274" t="s">
        <v>2867</v>
      </c>
      <c r="D2024" s="862" t="s">
        <v>4266</v>
      </c>
      <c r="E2024" s="1021">
        <v>6119.59</v>
      </c>
      <c r="F2024" s="862">
        <v>5951259</v>
      </c>
      <c r="G2024" s="862" t="s">
        <v>4267</v>
      </c>
      <c r="H2024" s="1022" t="s">
        <v>2870</v>
      </c>
      <c r="I2024" s="274" t="s">
        <v>10965</v>
      </c>
      <c r="J2024" s="274" t="s">
        <v>13421</v>
      </c>
      <c r="K2024" s="862" t="s">
        <v>1250</v>
      </c>
      <c r="L2024" s="862" t="s">
        <v>3959</v>
      </c>
    </row>
    <row r="2025" spans="1:12">
      <c r="A2025" s="1008">
        <v>2022</v>
      </c>
      <c r="B2025" s="1008" t="s">
        <v>4254</v>
      </c>
      <c r="C2025" s="1008" t="s">
        <v>2867</v>
      </c>
      <c r="D2025" s="305" t="s">
        <v>3816</v>
      </c>
      <c r="E2025" s="1019">
        <v>19800.259999999998</v>
      </c>
      <c r="F2025" s="305">
        <v>5671418</v>
      </c>
      <c r="G2025" s="305" t="s">
        <v>4255</v>
      </c>
      <c r="H2025" s="1020" t="s">
        <v>2870</v>
      </c>
      <c r="I2025" s="1008" t="s">
        <v>10965</v>
      </c>
      <c r="J2025" s="1008" t="s">
        <v>13421</v>
      </c>
      <c r="K2025" s="305" t="s">
        <v>1809</v>
      </c>
      <c r="L2025" s="305" t="s">
        <v>3040</v>
      </c>
    </row>
    <row r="2026" spans="1:12" ht="24">
      <c r="A2026" s="274">
        <v>2023</v>
      </c>
      <c r="B2026" s="274" t="s">
        <v>4271</v>
      </c>
      <c r="C2026" s="274" t="s">
        <v>2867</v>
      </c>
      <c r="D2026" s="862" t="s">
        <v>4187</v>
      </c>
      <c r="E2026" s="1021">
        <v>2530.66</v>
      </c>
      <c r="F2026" s="862">
        <v>5884802</v>
      </c>
      <c r="G2026" s="862" t="s">
        <v>4272</v>
      </c>
      <c r="H2026" s="862" t="s">
        <v>5872</v>
      </c>
      <c r="I2026" s="274" t="s">
        <v>10970</v>
      </c>
      <c r="J2026" s="274" t="s">
        <v>12990</v>
      </c>
      <c r="K2026" s="862" t="s">
        <v>1809</v>
      </c>
      <c r="L2026" s="862" t="s">
        <v>4218</v>
      </c>
    </row>
    <row r="2027" spans="1:12">
      <c r="A2027" s="1008">
        <v>2024</v>
      </c>
      <c r="B2027" s="1008" t="s">
        <v>4268</v>
      </c>
      <c r="C2027" s="1008" t="s">
        <v>2867</v>
      </c>
      <c r="D2027" s="305" t="s">
        <v>4269</v>
      </c>
      <c r="E2027" s="1019">
        <v>26831.24</v>
      </c>
      <c r="F2027" s="305">
        <v>5385695</v>
      </c>
      <c r="G2027" s="305" t="s">
        <v>13413</v>
      </c>
      <c r="H2027" s="1020" t="s">
        <v>2870</v>
      </c>
      <c r="I2027" s="1008" t="s">
        <v>10970</v>
      </c>
      <c r="J2027" s="1008" t="s">
        <v>12990</v>
      </c>
      <c r="K2027" s="305" t="s">
        <v>1809</v>
      </c>
      <c r="L2027" s="305" t="s">
        <v>4270</v>
      </c>
    </row>
    <row r="2028" spans="1:12">
      <c r="A2028" s="274">
        <v>2025</v>
      </c>
      <c r="B2028" s="274" t="s">
        <v>10967</v>
      </c>
      <c r="C2028" s="274" t="s">
        <v>12080</v>
      </c>
      <c r="D2028" s="862" t="s">
        <v>10968</v>
      </c>
      <c r="E2028" s="1021">
        <v>3480.7</v>
      </c>
      <c r="F2028" s="862">
        <v>5413877</v>
      </c>
      <c r="G2028" s="862" t="s">
        <v>10969</v>
      </c>
      <c r="H2028" s="1022" t="s">
        <v>2870</v>
      </c>
      <c r="I2028" s="274" t="s">
        <v>10970</v>
      </c>
      <c r="J2028" s="274" t="s">
        <v>10971</v>
      </c>
      <c r="K2028" s="862" t="s">
        <v>1239</v>
      </c>
      <c r="L2028" s="862" t="s">
        <v>5899</v>
      </c>
    </row>
    <row r="2029" spans="1:12">
      <c r="A2029" s="1008">
        <v>2026</v>
      </c>
      <c r="B2029" s="1008" t="s">
        <v>4277</v>
      </c>
      <c r="C2029" s="1008" t="s">
        <v>2867</v>
      </c>
      <c r="D2029" s="305" t="s">
        <v>4278</v>
      </c>
      <c r="E2029" s="1019">
        <v>1362.03</v>
      </c>
      <c r="F2029" s="305">
        <v>5584345</v>
      </c>
      <c r="G2029" s="305" t="s">
        <v>13291</v>
      </c>
      <c r="H2029" s="1020" t="s">
        <v>2870</v>
      </c>
      <c r="I2029" s="1008" t="s">
        <v>10975</v>
      </c>
      <c r="J2029" s="1008" t="s">
        <v>13426</v>
      </c>
      <c r="K2029" s="305" t="s">
        <v>1173</v>
      </c>
      <c r="L2029" s="305" t="s">
        <v>4279</v>
      </c>
    </row>
    <row r="2030" spans="1:12" ht="24">
      <c r="A2030" s="274">
        <v>2027</v>
      </c>
      <c r="B2030" s="274" t="s">
        <v>13427</v>
      </c>
      <c r="C2030" s="274" t="s">
        <v>2867</v>
      </c>
      <c r="D2030" s="862" t="s">
        <v>13428</v>
      </c>
      <c r="E2030" s="1021">
        <v>5243.08</v>
      </c>
      <c r="F2030" s="862">
        <v>6267408</v>
      </c>
      <c r="G2030" s="862" t="s">
        <v>13223</v>
      </c>
      <c r="H2030" s="862" t="s">
        <v>5872</v>
      </c>
      <c r="I2030" s="274" t="s">
        <v>10975</v>
      </c>
      <c r="J2030" s="274" t="s">
        <v>13426</v>
      </c>
      <c r="K2030" s="862" t="s">
        <v>1809</v>
      </c>
      <c r="L2030" s="862" t="s">
        <v>5394</v>
      </c>
    </row>
    <row r="2031" spans="1:12" ht="24">
      <c r="A2031" s="1008">
        <v>2028</v>
      </c>
      <c r="B2031" s="1008" t="s">
        <v>10972</v>
      </c>
      <c r="C2031" s="1008" t="s">
        <v>12080</v>
      </c>
      <c r="D2031" s="305" t="s">
        <v>10973</v>
      </c>
      <c r="E2031" s="305">
        <v>28.07</v>
      </c>
      <c r="F2031" s="305">
        <v>2714809</v>
      </c>
      <c r="G2031" s="305" t="s">
        <v>10974</v>
      </c>
      <c r="H2031" s="1020" t="s">
        <v>2870</v>
      </c>
      <c r="I2031" s="1008" t="s">
        <v>10975</v>
      </c>
      <c r="J2031" s="1008" t="s">
        <v>10976</v>
      </c>
      <c r="K2031" s="305" t="s">
        <v>1265</v>
      </c>
      <c r="L2031" s="305" t="s">
        <v>4407</v>
      </c>
    </row>
    <row r="2032" spans="1:12">
      <c r="A2032" s="274">
        <v>2029</v>
      </c>
      <c r="B2032" s="274" t="s">
        <v>4273</v>
      </c>
      <c r="C2032" s="274" t="s">
        <v>2867</v>
      </c>
      <c r="D2032" s="862" t="s">
        <v>4022</v>
      </c>
      <c r="E2032" s="1021">
        <v>5419.68</v>
      </c>
      <c r="F2032" s="862">
        <v>5801079</v>
      </c>
      <c r="G2032" s="862" t="s">
        <v>4274</v>
      </c>
      <c r="H2032" s="1022" t="s">
        <v>2870</v>
      </c>
      <c r="I2032" s="274" t="s">
        <v>10975</v>
      </c>
      <c r="J2032" s="274" t="s">
        <v>13426</v>
      </c>
      <c r="K2032" s="862" t="s">
        <v>1809</v>
      </c>
      <c r="L2032" s="862" t="s">
        <v>3175</v>
      </c>
    </row>
    <row r="2033" spans="1:12" ht="45">
      <c r="A2033" s="1008">
        <v>2030</v>
      </c>
      <c r="B2033" s="1008" t="s">
        <v>4275</v>
      </c>
      <c r="C2033" s="1008" t="s">
        <v>2867</v>
      </c>
      <c r="D2033" s="305" t="s">
        <v>5402</v>
      </c>
      <c r="E2033" s="305">
        <v>679.25</v>
      </c>
      <c r="F2033" s="305">
        <v>5295858</v>
      </c>
      <c r="G2033" s="305" t="s">
        <v>7353</v>
      </c>
      <c r="H2033" s="1020" t="s">
        <v>5966</v>
      </c>
      <c r="I2033" s="1008" t="s">
        <v>10975</v>
      </c>
      <c r="J2033" s="1008" t="s">
        <v>13426</v>
      </c>
      <c r="K2033" s="305" t="s">
        <v>1223</v>
      </c>
      <c r="L2033" s="305" t="s">
        <v>4176</v>
      </c>
    </row>
    <row r="2034" spans="1:12">
      <c r="A2034" s="274">
        <v>2031</v>
      </c>
      <c r="B2034" s="274" t="s">
        <v>4280</v>
      </c>
      <c r="C2034" s="274" t="s">
        <v>2867</v>
      </c>
      <c r="D2034" s="862" t="s">
        <v>13429</v>
      </c>
      <c r="E2034" s="1021">
        <v>1592.2</v>
      </c>
      <c r="F2034" s="862">
        <v>5531667</v>
      </c>
      <c r="G2034" s="862" t="s">
        <v>13430</v>
      </c>
      <c r="H2034" s="1022" t="s">
        <v>2870</v>
      </c>
      <c r="I2034" s="274" t="s">
        <v>10975</v>
      </c>
      <c r="J2034" s="274" t="s">
        <v>13426</v>
      </c>
      <c r="K2034" s="862" t="s">
        <v>1255</v>
      </c>
      <c r="L2034" s="862" t="s">
        <v>3154</v>
      </c>
    </row>
    <row r="2035" spans="1:12">
      <c r="A2035" s="1008">
        <v>2032</v>
      </c>
      <c r="B2035" s="1008" t="s">
        <v>13431</v>
      </c>
      <c r="C2035" s="1008" t="s">
        <v>2867</v>
      </c>
      <c r="D2035" s="305" t="s">
        <v>6063</v>
      </c>
      <c r="E2035" s="305">
        <v>109.23</v>
      </c>
      <c r="F2035" s="305">
        <v>5754968</v>
      </c>
      <c r="G2035" s="305" t="s">
        <v>13432</v>
      </c>
      <c r="H2035" s="1020" t="s">
        <v>2870</v>
      </c>
      <c r="I2035" s="1008" t="s">
        <v>10975</v>
      </c>
      <c r="J2035" s="1008" t="s">
        <v>13426</v>
      </c>
      <c r="K2035" s="305" t="s">
        <v>1255</v>
      </c>
      <c r="L2035" s="305" t="s">
        <v>3730</v>
      </c>
    </row>
    <row r="2036" spans="1:12">
      <c r="A2036" s="274">
        <v>2033</v>
      </c>
      <c r="B2036" s="274" t="s">
        <v>4283</v>
      </c>
      <c r="C2036" s="274" t="s">
        <v>2867</v>
      </c>
      <c r="D2036" s="862" t="s">
        <v>13433</v>
      </c>
      <c r="E2036" s="1021">
        <v>8914.65</v>
      </c>
      <c r="F2036" s="862">
        <v>6165478</v>
      </c>
      <c r="G2036" s="862" t="s">
        <v>4285</v>
      </c>
      <c r="H2036" s="1022" t="s">
        <v>2870</v>
      </c>
      <c r="I2036" s="274" t="s">
        <v>13434</v>
      </c>
      <c r="J2036" s="274" t="s">
        <v>13435</v>
      </c>
      <c r="K2036" s="862" t="s">
        <v>1255</v>
      </c>
      <c r="L2036" s="862" t="s">
        <v>4286</v>
      </c>
    </row>
    <row r="2037" spans="1:12">
      <c r="A2037" s="1008">
        <v>2034</v>
      </c>
      <c r="B2037" s="1008" t="s">
        <v>13436</v>
      </c>
      <c r="C2037" s="1008" t="s">
        <v>2867</v>
      </c>
      <c r="D2037" s="305" t="s">
        <v>8318</v>
      </c>
      <c r="E2037" s="1019">
        <v>10073.48</v>
      </c>
      <c r="F2037" s="305">
        <v>5856485</v>
      </c>
      <c r="G2037" s="305" t="s">
        <v>13437</v>
      </c>
      <c r="H2037" s="1020" t="s">
        <v>2870</v>
      </c>
      <c r="I2037" s="1008" t="s">
        <v>13434</v>
      </c>
      <c r="J2037" s="1008" t="s">
        <v>13435</v>
      </c>
      <c r="K2037" s="305" t="s">
        <v>1809</v>
      </c>
      <c r="L2037" s="305" t="s">
        <v>12936</v>
      </c>
    </row>
    <row r="2038" spans="1:12">
      <c r="A2038" s="274">
        <v>2035</v>
      </c>
      <c r="B2038" s="274" t="s">
        <v>13438</v>
      </c>
      <c r="C2038" s="274" t="s">
        <v>2867</v>
      </c>
      <c r="D2038" s="862" t="s">
        <v>13439</v>
      </c>
      <c r="E2038" s="1021">
        <v>6612.72</v>
      </c>
      <c r="F2038" s="862">
        <v>5175739</v>
      </c>
      <c r="G2038" s="862" t="s">
        <v>9138</v>
      </c>
      <c r="H2038" s="1022" t="s">
        <v>2870</v>
      </c>
      <c r="I2038" s="274" t="s">
        <v>13434</v>
      </c>
      <c r="J2038" s="274" t="s">
        <v>13435</v>
      </c>
      <c r="K2038" s="862" t="s">
        <v>1250</v>
      </c>
      <c r="L2038" s="862" t="s">
        <v>3398</v>
      </c>
    </row>
    <row r="2039" spans="1:12">
      <c r="A2039" s="1008">
        <v>2036</v>
      </c>
      <c r="B2039" s="1008" t="s">
        <v>4287</v>
      </c>
      <c r="C2039" s="1008" t="s">
        <v>2867</v>
      </c>
      <c r="D2039" s="305" t="s">
        <v>1262</v>
      </c>
      <c r="E2039" s="1019">
        <v>18931.150000000001</v>
      </c>
      <c r="F2039" s="305">
        <v>5931592</v>
      </c>
      <c r="G2039" s="305" t="s">
        <v>4288</v>
      </c>
      <c r="H2039" s="1020" t="s">
        <v>2870</v>
      </c>
      <c r="I2039" s="1008" t="s">
        <v>13440</v>
      </c>
      <c r="J2039" s="1008" t="s">
        <v>13441</v>
      </c>
      <c r="K2039" s="305" t="s">
        <v>1250</v>
      </c>
      <c r="L2039" s="305" t="s">
        <v>4059</v>
      </c>
    </row>
    <row r="2040" spans="1:12">
      <c r="A2040" s="274">
        <v>2037</v>
      </c>
      <c r="B2040" s="274" t="s">
        <v>4289</v>
      </c>
      <c r="C2040" s="274" t="s">
        <v>2867</v>
      </c>
      <c r="D2040" s="862" t="s">
        <v>3182</v>
      </c>
      <c r="E2040" s="1021">
        <v>9884.92</v>
      </c>
      <c r="F2040" s="862">
        <v>5931592</v>
      </c>
      <c r="G2040" s="862" t="s">
        <v>4288</v>
      </c>
      <c r="H2040" s="1022" t="s">
        <v>2870</v>
      </c>
      <c r="I2040" s="274" t="s">
        <v>13440</v>
      </c>
      <c r="J2040" s="274" t="s">
        <v>13441</v>
      </c>
      <c r="K2040" s="862" t="s">
        <v>1255</v>
      </c>
      <c r="L2040" s="862" t="s">
        <v>4290</v>
      </c>
    </row>
    <row r="2041" spans="1:12">
      <c r="A2041" s="1008">
        <v>2038</v>
      </c>
      <c r="B2041" s="1008" t="s">
        <v>13442</v>
      </c>
      <c r="C2041" s="1008" t="s">
        <v>2867</v>
      </c>
      <c r="D2041" s="305" t="s">
        <v>13443</v>
      </c>
      <c r="E2041" s="1019">
        <v>1936.02</v>
      </c>
      <c r="F2041" s="305">
        <v>5935792</v>
      </c>
      <c r="G2041" s="305" t="s">
        <v>13444</v>
      </c>
      <c r="H2041" s="1020" t="s">
        <v>2870</v>
      </c>
      <c r="I2041" s="1008" t="s">
        <v>13440</v>
      </c>
      <c r="J2041" s="1008" t="s">
        <v>13441</v>
      </c>
      <c r="K2041" s="305" t="s">
        <v>1223</v>
      </c>
      <c r="L2041" s="305" t="s">
        <v>3732</v>
      </c>
    </row>
    <row r="2042" spans="1:12">
      <c r="A2042" s="274">
        <v>2039</v>
      </c>
      <c r="B2042" s="274" t="s">
        <v>4299</v>
      </c>
      <c r="C2042" s="274" t="s">
        <v>2867</v>
      </c>
      <c r="D2042" s="862" t="s">
        <v>13445</v>
      </c>
      <c r="E2042" s="862">
        <v>152.32</v>
      </c>
      <c r="F2042" s="862">
        <v>5081459</v>
      </c>
      <c r="G2042" s="862" t="s">
        <v>13446</v>
      </c>
      <c r="H2042" s="1022" t="s">
        <v>2870</v>
      </c>
      <c r="I2042" s="274" t="s">
        <v>13447</v>
      </c>
      <c r="J2042" s="274" t="s">
        <v>13448</v>
      </c>
      <c r="K2042" s="862" t="s">
        <v>1809</v>
      </c>
      <c r="L2042" s="862" t="s">
        <v>7661</v>
      </c>
    </row>
    <row r="2043" spans="1:12" ht="45">
      <c r="A2043" s="1008">
        <v>2040</v>
      </c>
      <c r="B2043" s="1008" t="s">
        <v>4302</v>
      </c>
      <c r="C2043" s="1008" t="s">
        <v>2867</v>
      </c>
      <c r="D2043" s="305" t="s">
        <v>4303</v>
      </c>
      <c r="E2043" s="1019">
        <v>21140.33</v>
      </c>
      <c r="F2043" s="305">
        <v>6157289</v>
      </c>
      <c r="G2043" s="305" t="s">
        <v>4304</v>
      </c>
      <c r="H2043" s="1020" t="s">
        <v>5966</v>
      </c>
      <c r="I2043" s="1008" t="s">
        <v>13447</v>
      </c>
      <c r="J2043" s="1008" t="s">
        <v>13448</v>
      </c>
      <c r="K2043" s="305" t="s">
        <v>1759</v>
      </c>
      <c r="L2043" s="305" t="s">
        <v>3445</v>
      </c>
    </row>
    <row r="2044" spans="1:12">
      <c r="A2044" s="274">
        <v>2041</v>
      </c>
      <c r="B2044" s="274" t="s">
        <v>4297</v>
      </c>
      <c r="C2044" s="274" t="s">
        <v>2867</v>
      </c>
      <c r="D2044" s="862" t="s">
        <v>4076</v>
      </c>
      <c r="E2044" s="1021">
        <v>3222.31</v>
      </c>
      <c r="F2044" s="862">
        <v>5303478</v>
      </c>
      <c r="G2044" s="862" t="s">
        <v>13449</v>
      </c>
      <c r="H2044" s="1022" t="s">
        <v>2870</v>
      </c>
      <c r="I2044" s="274" t="s">
        <v>13447</v>
      </c>
      <c r="J2044" s="274" t="s">
        <v>13448</v>
      </c>
      <c r="K2044" s="862" t="s">
        <v>1202</v>
      </c>
      <c r="L2044" s="862" t="s">
        <v>3219</v>
      </c>
    </row>
    <row r="2045" spans="1:12">
      <c r="A2045" s="1008">
        <v>2042</v>
      </c>
      <c r="B2045" s="1008" t="s">
        <v>4305</v>
      </c>
      <c r="C2045" s="1008" t="s">
        <v>2867</v>
      </c>
      <c r="D2045" s="305" t="s">
        <v>3219</v>
      </c>
      <c r="E2045" s="1019">
        <v>29489.360000000001</v>
      </c>
      <c r="F2045" s="305">
        <v>5303478</v>
      </c>
      <c r="G2045" s="305" t="s">
        <v>13449</v>
      </c>
      <c r="H2045" s="1020" t="s">
        <v>2870</v>
      </c>
      <c r="I2045" s="1008" t="s">
        <v>13447</v>
      </c>
      <c r="J2045" s="1008" t="s">
        <v>13448</v>
      </c>
      <c r="K2045" s="305" t="s">
        <v>1202</v>
      </c>
      <c r="L2045" s="305" t="s">
        <v>3219</v>
      </c>
    </row>
    <row r="2046" spans="1:12">
      <c r="A2046" s="274">
        <v>2043</v>
      </c>
      <c r="B2046" s="274" t="s">
        <v>4291</v>
      </c>
      <c r="C2046" s="274" t="s">
        <v>2867</v>
      </c>
      <c r="D2046" s="862" t="s">
        <v>4292</v>
      </c>
      <c r="E2046" s="1021">
        <v>16644.810000000001</v>
      </c>
      <c r="F2046" s="862">
        <v>5614961</v>
      </c>
      <c r="G2046" s="862" t="s">
        <v>13450</v>
      </c>
      <c r="H2046" s="1022" t="s">
        <v>2870</v>
      </c>
      <c r="I2046" s="274" t="s">
        <v>13447</v>
      </c>
      <c r="J2046" s="274" t="s">
        <v>13448</v>
      </c>
      <c r="K2046" s="862" t="s">
        <v>1173</v>
      </c>
      <c r="L2046" s="862" t="s">
        <v>4294</v>
      </c>
    </row>
    <row r="2047" spans="1:12">
      <c r="A2047" s="1008">
        <v>2044</v>
      </c>
      <c r="B2047" s="1008" t="s">
        <v>4295</v>
      </c>
      <c r="C2047" s="1008" t="s">
        <v>2867</v>
      </c>
      <c r="D2047" s="305" t="s">
        <v>10526</v>
      </c>
      <c r="E2047" s="1019">
        <v>2751.64</v>
      </c>
      <c r="F2047" s="305">
        <v>5531667</v>
      </c>
      <c r="G2047" s="305" t="s">
        <v>13430</v>
      </c>
      <c r="H2047" s="1020" t="s">
        <v>2870</v>
      </c>
      <c r="I2047" s="1008" t="s">
        <v>13447</v>
      </c>
      <c r="J2047" s="1008" t="s">
        <v>13448</v>
      </c>
      <c r="K2047" s="305" t="s">
        <v>1255</v>
      </c>
      <c r="L2047" s="305" t="s">
        <v>3154</v>
      </c>
    </row>
    <row r="2048" spans="1:12" ht="24">
      <c r="A2048" s="274">
        <v>2045</v>
      </c>
      <c r="B2048" s="274" t="s">
        <v>13451</v>
      </c>
      <c r="C2048" s="274" t="s">
        <v>2867</v>
      </c>
      <c r="D2048" s="862" t="s">
        <v>11073</v>
      </c>
      <c r="E2048" s="862">
        <v>554.87</v>
      </c>
      <c r="F2048" s="862">
        <v>6267408</v>
      </c>
      <c r="G2048" s="862" t="s">
        <v>13223</v>
      </c>
      <c r="H2048" s="862" t="s">
        <v>5872</v>
      </c>
      <c r="I2048" s="274" t="s">
        <v>13447</v>
      </c>
      <c r="J2048" s="274" t="s">
        <v>13448</v>
      </c>
      <c r="K2048" s="862" t="s">
        <v>1202</v>
      </c>
      <c r="L2048" s="862" t="s">
        <v>3268</v>
      </c>
    </row>
    <row r="2049" spans="1:12">
      <c r="A2049" s="1008">
        <v>2046</v>
      </c>
      <c r="B2049" s="1008" t="s">
        <v>13452</v>
      </c>
      <c r="C2049" s="1008" t="s">
        <v>2867</v>
      </c>
      <c r="D2049" s="305" t="s">
        <v>13453</v>
      </c>
      <c r="E2049" s="305">
        <v>423.14</v>
      </c>
      <c r="F2049" s="305">
        <v>5237785</v>
      </c>
      <c r="G2049" s="305" t="s">
        <v>13454</v>
      </c>
      <c r="H2049" s="1020" t="s">
        <v>2870</v>
      </c>
      <c r="I2049" s="1008" t="s">
        <v>13447</v>
      </c>
      <c r="J2049" s="1008" t="s">
        <v>13448</v>
      </c>
      <c r="K2049" s="305" t="s">
        <v>1250</v>
      </c>
      <c r="L2049" s="305" t="s">
        <v>5754</v>
      </c>
    </row>
    <row r="2050" spans="1:12">
      <c r="A2050" s="274">
        <v>2047</v>
      </c>
      <c r="B2050" s="274" t="s">
        <v>10981</v>
      </c>
      <c r="C2050" s="274" t="s">
        <v>12080</v>
      </c>
      <c r="D2050" s="862" t="s">
        <v>3139</v>
      </c>
      <c r="E2050" s="862">
        <v>623.85</v>
      </c>
      <c r="F2050" s="862">
        <v>5226902</v>
      </c>
      <c r="G2050" s="862" t="s">
        <v>10982</v>
      </c>
      <c r="H2050" s="1022" t="s">
        <v>2870</v>
      </c>
      <c r="I2050" s="274" t="s">
        <v>10979</v>
      </c>
      <c r="J2050" s="274" t="s">
        <v>10980</v>
      </c>
      <c r="K2050" s="862" t="s">
        <v>1202</v>
      </c>
      <c r="L2050" s="862" t="s">
        <v>12099</v>
      </c>
    </row>
    <row r="2051" spans="1:12">
      <c r="A2051" s="1008">
        <v>2048</v>
      </c>
      <c r="B2051" s="1008" t="s">
        <v>13455</v>
      </c>
      <c r="C2051" s="1008" t="s">
        <v>2867</v>
      </c>
      <c r="D2051" s="305" t="s">
        <v>6563</v>
      </c>
      <c r="E2051" s="1019">
        <v>7439.52</v>
      </c>
      <c r="F2051" s="305">
        <v>2703157</v>
      </c>
      <c r="G2051" s="305" t="s">
        <v>13456</v>
      </c>
      <c r="H2051" s="1020" t="s">
        <v>2870</v>
      </c>
      <c r="I2051" s="1008" t="s">
        <v>10986</v>
      </c>
      <c r="J2051" s="1008" t="s">
        <v>13457</v>
      </c>
      <c r="K2051" s="305" t="s">
        <v>1255</v>
      </c>
      <c r="L2051" s="305" t="s">
        <v>13458</v>
      </c>
    </row>
    <row r="2052" spans="1:12">
      <c r="A2052" s="274">
        <v>2049</v>
      </c>
      <c r="B2052" s="274" t="s">
        <v>4306</v>
      </c>
      <c r="C2052" s="274" t="s">
        <v>2867</v>
      </c>
      <c r="D2052" s="862" t="s">
        <v>4000</v>
      </c>
      <c r="E2052" s="1021">
        <v>4594.83</v>
      </c>
      <c r="F2052" s="862">
        <v>6318606</v>
      </c>
      <c r="G2052" s="862" t="s">
        <v>4307</v>
      </c>
      <c r="H2052" s="1022" t="s">
        <v>2870</v>
      </c>
      <c r="I2052" s="274" t="s">
        <v>10986</v>
      </c>
      <c r="J2052" s="274" t="s">
        <v>12269</v>
      </c>
      <c r="K2052" s="862" t="s">
        <v>1250</v>
      </c>
      <c r="L2052" s="862" t="s">
        <v>4193</v>
      </c>
    </row>
    <row r="2053" spans="1:12">
      <c r="A2053" s="1008">
        <v>2050</v>
      </c>
      <c r="B2053" s="1008" t="s">
        <v>13459</v>
      </c>
      <c r="C2053" s="1008" t="s">
        <v>2867</v>
      </c>
      <c r="D2053" s="305" t="s">
        <v>3192</v>
      </c>
      <c r="E2053" s="1019">
        <v>6257.56</v>
      </c>
      <c r="F2053" s="305">
        <v>5734037</v>
      </c>
      <c r="G2053" s="305" t="s">
        <v>4244</v>
      </c>
      <c r="H2053" s="1020" t="s">
        <v>2870</v>
      </c>
      <c r="I2053" s="1008" t="s">
        <v>10986</v>
      </c>
      <c r="J2053" s="1008" t="s">
        <v>12269</v>
      </c>
      <c r="K2053" s="305" t="s">
        <v>1250</v>
      </c>
      <c r="L2053" s="305" t="s">
        <v>4059</v>
      </c>
    </row>
    <row r="2054" spans="1:12">
      <c r="A2054" s="274">
        <v>2051</v>
      </c>
      <c r="B2054" s="274" t="s">
        <v>13460</v>
      </c>
      <c r="C2054" s="274" t="s">
        <v>2867</v>
      </c>
      <c r="D2054" s="862" t="s">
        <v>3839</v>
      </c>
      <c r="E2054" s="1021">
        <v>4698.8</v>
      </c>
      <c r="F2054" s="862">
        <v>5175739</v>
      </c>
      <c r="G2054" s="862" t="s">
        <v>9138</v>
      </c>
      <c r="H2054" s="1022" t="s">
        <v>2870</v>
      </c>
      <c r="I2054" s="274" t="s">
        <v>10986</v>
      </c>
      <c r="J2054" s="274" t="s">
        <v>12269</v>
      </c>
      <c r="K2054" s="862" t="s">
        <v>1809</v>
      </c>
      <c r="L2054" s="862" t="s">
        <v>3175</v>
      </c>
    </row>
    <row r="2055" spans="1:12">
      <c r="A2055" s="1008">
        <v>2052</v>
      </c>
      <c r="B2055" s="1008" t="s">
        <v>13461</v>
      </c>
      <c r="C2055" s="1008" t="s">
        <v>2867</v>
      </c>
      <c r="D2055" s="305" t="s">
        <v>4309</v>
      </c>
      <c r="E2055" s="1019">
        <v>4254.1400000000003</v>
      </c>
      <c r="F2055" s="305">
        <v>5734037</v>
      </c>
      <c r="G2055" s="305" t="s">
        <v>4244</v>
      </c>
      <c r="H2055" s="1020" t="s">
        <v>2870</v>
      </c>
      <c r="I2055" s="1008" t="s">
        <v>10986</v>
      </c>
      <c r="J2055" s="1008" t="s">
        <v>12269</v>
      </c>
      <c r="K2055" s="305" t="s">
        <v>1250</v>
      </c>
      <c r="L2055" s="305" t="s">
        <v>4193</v>
      </c>
    </row>
    <row r="2056" spans="1:12">
      <c r="A2056" s="274">
        <v>2053</v>
      </c>
      <c r="B2056" s="274" t="s">
        <v>10983</v>
      </c>
      <c r="C2056" s="274" t="s">
        <v>12080</v>
      </c>
      <c r="D2056" s="862" t="s">
        <v>10984</v>
      </c>
      <c r="E2056" s="1021">
        <v>3667.04</v>
      </c>
      <c r="F2056" s="862">
        <v>6123317</v>
      </c>
      <c r="G2056" s="862" t="s">
        <v>10985</v>
      </c>
      <c r="H2056" s="1022" t="s">
        <v>2870</v>
      </c>
      <c r="I2056" s="274" t="s">
        <v>10986</v>
      </c>
      <c r="J2056" s="274" t="s">
        <v>10987</v>
      </c>
      <c r="K2056" s="862" t="s">
        <v>1759</v>
      </c>
      <c r="L2056" s="862" t="s">
        <v>3080</v>
      </c>
    </row>
    <row r="2057" spans="1:12" ht="24">
      <c r="A2057" s="1008">
        <v>2054</v>
      </c>
      <c r="B2057" s="1008" t="s">
        <v>10992</v>
      </c>
      <c r="C2057" s="1008" t="s">
        <v>12080</v>
      </c>
      <c r="D2057" s="305" t="s">
        <v>3959</v>
      </c>
      <c r="E2057" s="305">
        <v>516.32000000000005</v>
      </c>
      <c r="F2057" s="305">
        <v>2869594</v>
      </c>
      <c r="G2057" s="305" t="s">
        <v>10989</v>
      </c>
      <c r="H2057" s="1020" t="s">
        <v>2870</v>
      </c>
      <c r="I2057" s="1008" t="s">
        <v>10990</v>
      </c>
      <c r="J2057" s="1008" t="s">
        <v>10991</v>
      </c>
      <c r="K2057" s="305" t="s">
        <v>1759</v>
      </c>
      <c r="L2057" s="305" t="s">
        <v>3445</v>
      </c>
    </row>
    <row r="2058" spans="1:12">
      <c r="A2058" s="274">
        <v>2055</v>
      </c>
      <c r="B2058" s="274" t="s">
        <v>10988</v>
      </c>
      <c r="C2058" s="274" t="s">
        <v>12080</v>
      </c>
      <c r="D2058" s="862" t="s">
        <v>10084</v>
      </c>
      <c r="E2058" s="1021">
        <v>1304.81</v>
      </c>
      <c r="F2058" s="862">
        <v>2869594</v>
      </c>
      <c r="G2058" s="862" t="s">
        <v>10989</v>
      </c>
      <c r="H2058" s="1022" t="s">
        <v>2870</v>
      </c>
      <c r="I2058" s="274" t="s">
        <v>10990</v>
      </c>
      <c r="J2058" s="274" t="s">
        <v>10991</v>
      </c>
      <c r="K2058" s="862" t="s">
        <v>1759</v>
      </c>
      <c r="L2058" s="862" t="s">
        <v>3162</v>
      </c>
    </row>
    <row r="2059" spans="1:12">
      <c r="A2059" s="1008">
        <v>2056</v>
      </c>
      <c r="B2059" s="1008" t="s">
        <v>13462</v>
      </c>
      <c r="C2059" s="1008" t="s">
        <v>2867</v>
      </c>
      <c r="D2059" s="305" t="s">
        <v>4218</v>
      </c>
      <c r="E2059" s="305">
        <v>813.7</v>
      </c>
      <c r="F2059" s="305">
        <v>5478162</v>
      </c>
      <c r="G2059" s="305" t="s">
        <v>13463</v>
      </c>
      <c r="H2059" s="1020" t="s">
        <v>2870</v>
      </c>
      <c r="I2059" s="1008" t="s">
        <v>10990</v>
      </c>
      <c r="J2059" s="1008" t="s">
        <v>13019</v>
      </c>
      <c r="K2059" s="305" t="s">
        <v>1809</v>
      </c>
      <c r="L2059" s="305" t="s">
        <v>4218</v>
      </c>
    </row>
    <row r="2060" spans="1:12">
      <c r="A2060" s="274">
        <v>2057</v>
      </c>
      <c r="B2060" s="274" t="s">
        <v>4310</v>
      </c>
      <c r="C2060" s="274" t="s">
        <v>2867</v>
      </c>
      <c r="D2060" s="862" t="s">
        <v>3137</v>
      </c>
      <c r="E2060" s="1021">
        <v>9362.75</v>
      </c>
      <c r="F2060" s="862">
        <v>2718391</v>
      </c>
      <c r="G2060" s="862" t="s">
        <v>13464</v>
      </c>
      <c r="H2060" s="1022" t="s">
        <v>2870</v>
      </c>
      <c r="I2060" s="274" t="s">
        <v>10995</v>
      </c>
      <c r="J2060" s="274" t="s">
        <v>12712</v>
      </c>
      <c r="K2060" s="862" t="s">
        <v>1809</v>
      </c>
      <c r="L2060" s="862" t="s">
        <v>4312</v>
      </c>
    </row>
    <row r="2061" spans="1:12">
      <c r="A2061" s="1008">
        <v>2058</v>
      </c>
      <c r="B2061" s="1008" t="s">
        <v>10998</v>
      </c>
      <c r="C2061" s="1008" t="s">
        <v>12080</v>
      </c>
      <c r="D2061" s="305" t="s">
        <v>10999</v>
      </c>
      <c r="E2061" s="305">
        <v>189.11</v>
      </c>
      <c r="F2061" s="305">
        <v>5722942</v>
      </c>
      <c r="G2061" s="305" t="s">
        <v>7438</v>
      </c>
      <c r="H2061" s="1020" t="s">
        <v>2870</v>
      </c>
      <c r="I2061" s="1008" t="s">
        <v>10995</v>
      </c>
      <c r="J2061" s="1008" t="s">
        <v>10996</v>
      </c>
      <c r="K2061" s="305" t="s">
        <v>2022</v>
      </c>
      <c r="L2061" s="305" t="s">
        <v>2903</v>
      </c>
    </row>
    <row r="2062" spans="1:12">
      <c r="A2062" s="274">
        <v>2059</v>
      </c>
      <c r="B2062" s="274" t="s">
        <v>10993</v>
      </c>
      <c r="C2062" s="274" t="s">
        <v>12080</v>
      </c>
      <c r="D2062" s="862" t="s">
        <v>5020</v>
      </c>
      <c r="E2062" s="862">
        <v>41.53</v>
      </c>
      <c r="F2062" s="862">
        <v>2016265</v>
      </c>
      <c r="G2062" s="862" t="s">
        <v>10994</v>
      </c>
      <c r="H2062" s="1022" t="s">
        <v>2870</v>
      </c>
      <c r="I2062" s="274" t="s">
        <v>10995</v>
      </c>
      <c r="J2062" s="274" t="s">
        <v>10996</v>
      </c>
      <c r="K2062" s="862" t="s">
        <v>1759</v>
      </c>
      <c r="L2062" s="862" t="s">
        <v>10997</v>
      </c>
    </row>
    <row r="2063" spans="1:12">
      <c r="A2063" s="1008">
        <v>2060</v>
      </c>
      <c r="B2063" s="1008" t="s">
        <v>4313</v>
      </c>
      <c r="C2063" s="1008" t="s">
        <v>2867</v>
      </c>
      <c r="D2063" s="305" t="s">
        <v>4314</v>
      </c>
      <c r="E2063" s="1019">
        <v>8059.45</v>
      </c>
      <c r="F2063" s="305">
        <v>2718391</v>
      </c>
      <c r="G2063" s="305" t="s">
        <v>13464</v>
      </c>
      <c r="H2063" s="1020" t="s">
        <v>2870</v>
      </c>
      <c r="I2063" s="1008" t="s">
        <v>10995</v>
      </c>
      <c r="J2063" s="1008" t="s">
        <v>12712</v>
      </c>
      <c r="K2063" s="305" t="s">
        <v>1809</v>
      </c>
      <c r="L2063" s="305" t="s">
        <v>4218</v>
      </c>
    </row>
    <row r="2064" spans="1:12">
      <c r="A2064" s="274">
        <v>2061</v>
      </c>
      <c r="B2064" s="274" t="s">
        <v>4315</v>
      </c>
      <c r="C2064" s="274" t="s">
        <v>2867</v>
      </c>
      <c r="D2064" s="862" t="s">
        <v>4316</v>
      </c>
      <c r="E2064" s="862">
        <v>219.98</v>
      </c>
      <c r="F2064" s="862">
        <v>5103916</v>
      </c>
      <c r="G2064" s="862" t="s">
        <v>12989</v>
      </c>
      <c r="H2064" s="1022" t="s">
        <v>2870</v>
      </c>
      <c r="I2064" s="274" t="s">
        <v>13465</v>
      </c>
      <c r="J2064" s="274" t="s">
        <v>13466</v>
      </c>
      <c r="K2064" s="862" t="s">
        <v>1202</v>
      </c>
      <c r="L2064" s="862" t="s">
        <v>3319</v>
      </c>
    </row>
    <row r="2065" spans="1:12">
      <c r="A2065" s="1008">
        <v>2062</v>
      </c>
      <c r="B2065" s="1008" t="s">
        <v>4317</v>
      </c>
      <c r="C2065" s="1008" t="s">
        <v>2867</v>
      </c>
      <c r="D2065" s="305" t="s">
        <v>4318</v>
      </c>
      <c r="E2065" s="1019">
        <v>12385.06</v>
      </c>
      <c r="F2065" s="305">
        <v>5786606</v>
      </c>
      <c r="G2065" s="305" t="s">
        <v>4319</v>
      </c>
      <c r="H2065" s="1020" t="s">
        <v>2870</v>
      </c>
      <c r="I2065" s="1008" t="s">
        <v>13467</v>
      </c>
      <c r="J2065" s="1008" t="s">
        <v>13468</v>
      </c>
      <c r="K2065" s="305" t="s">
        <v>1759</v>
      </c>
      <c r="L2065" s="305" t="s">
        <v>3445</v>
      </c>
    </row>
    <row r="2066" spans="1:12">
      <c r="A2066" s="274">
        <v>2063</v>
      </c>
      <c r="B2066" s="274" t="s">
        <v>4320</v>
      </c>
      <c r="C2066" s="274" t="s">
        <v>2867</v>
      </c>
      <c r="D2066" s="862" t="s">
        <v>4321</v>
      </c>
      <c r="E2066" s="862">
        <v>766.29</v>
      </c>
      <c r="F2066" s="862">
        <v>5036577</v>
      </c>
      <c r="G2066" s="862" t="s">
        <v>13469</v>
      </c>
      <c r="H2066" s="1022" t="s">
        <v>2870</v>
      </c>
      <c r="I2066" s="274" t="s">
        <v>13467</v>
      </c>
      <c r="J2066" s="274" t="s">
        <v>13468</v>
      </c>
      <c r="K2066" s="862" t="s">
        <v>1809</v>
      </c>
      <c r="L2066" s="862" t="s">
        <v>7661</v>
      </c>
    </row>
    <row r="2067" spans="1:12" ht="24">
      <c r="A2067" s="1008">
        <v>2064</v>
      </c>
      <c r="B2067" s="1008" t="s">
        <v>13470</v>
      </c>
      <c r="C2067" s="1008" t="s">
        <v>2867</v>
      </c>
      <c r="D2067" s="305" t="s">
        <v>3994</v>
      </c>
      <c r="E2067" s="1019">
        <v>1341.41</v>
      </c>
      <c r="F2067" s="305">
        <v>6267408</v>
      </c>
      <c r="G2067" s="305" t="s">
        <v>13223</v>
      </c>
      <c r="H2067" s="305" t="s">
        <v>5872</v>
      </c>
      <c r="I2067" s="1008" t="s">
        <v>13471</v>
      </c>
      <c r="J2067" s="1008" t="s">
        <v>13022</v>
      </c>
      <c r="K2067" s="305" t="s">
        <v>1250</v>
      </c>
      <c r="L2067" s="305" t="s">
        <v>3271</v>
      </c>
    </row>
    <row r="2068" spans="1:12" ht="24">
      <c r="A2068" s="274">
        <v>2065</v>
      </c>
      <c r="B2068" s="274" t="s">
        <v>13472</v>
      </c>
      <c r="C2068" s="274" t="s">
        <v>2867</v>
      </c>
      <c r="D2068" s="862" t="s">
        <v>13473</v>
      </c>
      <c r="E2068" s="862">
        <v>159.01</v>
      </c>
      <c r="F2068" s="862">
        <v>6267408</v>
      </c>
      <c r="G2068" s="862" t="s">
        <v>13223</v>
      </c>
      <c r="H2068" s="862" t="s">
        <v>5872</v>
      </c>
      <c r="I2068" s="274" t="s">
        <v>13474</v>
      </c>
      <c r="J2068" s="274" t="s">
        <v>13475</v>
      </c>
      <c r="K2068" s="862" t="s">
        <v>1179</v>
      </c>
      <c r="L2068" s="862" t="s">
        <v>3782</v>
      </c>
    </row>
    <row r="2069" spans="1:12">
      <c r="A2069" s="1008">
        <v>2066</v>
      </c>
      <c r="B2069" s="1008" t="s">
        <v>4325</v>
      </c>
      <c r="C2069" s="1008" t="s">
        <v>2867</v>
      </c>
      <c r="D2069" s="305" t="s">
        <v>9685</v>
      </c>
      <c r="E2069" s="1019">
        <v>1547.8</v>
      </c>
      <c r="F2069" s="305">
        <v>5340284</v>
      </c>
      <c r="G2069" s="305" t="s">
        <v>13476</v>
      </c>
      <c r="H2069" s="1020" t="s">
        <v>2870</v>
      </c>
      <c r="I2069" s="1008" t="s">
        <v>13474</v>
      </c>
      <c r="J2069" s="1008" t="s">
        <v>13475</v>
      </c>
      <c r="K2069" s="305" t="s">
        <v>1255</v>
      </c>
      <c r="L2069" s="305" t="s">
        <v>3659</v>
      </c>
    </row>
    <row r="2070" spans="1:12" ht="45">
      <c r="A2070" s="274">
        <v>2067</v>
      </c>
      <c r="B2070" s="274" t="s">
        <v>4323</v>
      </c>
      <c r="C2070" s="274" t="s">
        <v>2867</v>
      </c>
      <c r="D2070" s="862" t="s">
        <v>4324</v>
      </c>
      <c r="E2070" s="1021">
        <v>5006.83</v>
      </c>
      <c r="F2070" s="862">
        <v>5430682</v>
      </c>
      <c r="G2070" s="862" t="s">
        <v>13337</v>
      </c>
      <c r="H2070" s="1022" t="s">
        <v>5966</v>
      </c>
      <c r="I2070" s="274" t="s">
        <v>13474</v>
      </c>
      <c r="J2070" s="274" t="s">
        <v>13475</v>
      </c>
      <c r="K2070" s="862" t="s">
        <v>1250</v>
      </c>
      <c r="L2070" s="862" t="s">
        <v>3271</v>
      </c>
    </row>
    <row r="2071" spans="1:12" ht="45">
      <c r="A2071" s="1008">
        <v>2068</v>
      </c>
      <c r="B2071" s="1008" t="s">
        <v>4328</v>
      </c>
      <c r="C2071" s="1008" t="s">
        <v>2867</v>
      </c>
      <c r="D2071" s="305" t="s">
        <v>13477</v>
      </c>
      <c r="E2071" s="1019">
        <v>3187.24</v>
      </c>
      <c r="F2071" s="305">
        <v>5430682</v>
      </c>
      <c r="G2071" s="305" t="s">
        <v>13337</v>
      </c>
      <c r="H2071" s="1020" t="s">
        <v>5966</v>
      </c>
      <c r="I2071" s="1008" t="s">
        <v>13474</v>
      </c>
      <c r="J2071" s="1008" t="s">
        <v>13475</v>
      </c>
      <c r="K2071" s="305" t="s">
        <v>1250</v>
      </c>
      <c r="L2071" s="305" t="s">
        <v>13354</v>
      </c>
    </row>
    <row r="2072" spans="1:12" ht="45">
      <c r="A2072" s="274">
        <v>2069</v>
      </c>
      <c r="B2072" s="274" t="s">
        <v>4329</v>
      </c>
      <c r="C2072" s="274" t="s">
        <v>2867</v>
      </c>
      <c r="D2072" s="862" t="s">
        <v>4330</v>
      </c>
      <c r="E2072" s="1021">
        <v>3588.19</v>
      </c>
      <c r="F2072" s="862">
        <v>2808226</v>
      </c>
      <c r="G2072" s="862" t="s">
        <v>7405</v>
      </c>
      <c r="H2072" s="1022" t="s">
        <v>5966</v>
      </c>
      <c r="I2072" s="274" t="s">
        <v>13478</v>
      </c>
      <c r="J2072" s="274" t="s">
        <v>13479</v>
      </c>
      <c r="K2072" s="862" t="s">
        <v>1250</v>
      </c>
      <c r="L2072" s="862" t="s">
        <v>3959</v>
      </c>
    </row>
    <row r="2073" spans="1:12">
      <c r="A2073" s="1008">
        <v>2070</v>
      </c>
      <c r="B2073" s="1008" t="s">
        <v>11000</v>
      </c>
      <c r="C2073" s="1008" t="s">
        <v>12080</v>
      </c>
      <c r="D2073" s="305" t="s">
        <v>6728</v>
      </c>
      <c r="E2073" s="305">
        <v>505.45</v>
      </c>
      <c r="F2073" s="305">
        <v>5175933</v>
      </c>
      <c r="G2073" s="305" t="s">
        <v>11002</v>
      </c>
      <c r="H2073" s="1020" t="s">
        <v>2870</v>
      </c>
      <c r="I2073" s="1008" t="s">
        <v>11003</v>
      </c>
      <c r="J2073" s="1008" t="s">
        <v>11004</v>
      </c>
      <c r="K2073" s="305" t="s">
        <v>1213</v>
      </c>
      <c r="L2073" s="305" t="s">
        <v>3139</v>
      </c>
    </row>
    <row r="2074" spans="1:12">
      <c r="A2074" s="274">
        <v>2071</v>
      </c>
      <c r="B2074" s="274" t="s">
        <v>4331</v>
      </c>
      <c r="C2074" s="274" t="s">
        <v>2867</v>
      </c>
      <c r="D2074" s="862" t="s">
        <v>4332</v>
      </c>
      <c r="E2074" s="1021">
        <v>7679.8</v>
      </c>
      <c r="F2074" s="862">
        <v>5857066</v>
      </c>
      <c r="G2074" s="862" t="s">
        <v>4333</v>
      </c>
      <c r="H2074" s="1022" t="s">
        <v>2870</v>
      </c>
      <c r="I2074" s="274" t="s">
        <v>11003</v>
      </c>
      <c r="J2074" s="274" t="s">
        <v>13480</v>
      </c>
      <c r="K2074" s="862" t="s">
        <v>1179</v>
      </c>
      <c r="L2074" s="862" t="s">
        <v>4334</v>
      </c>
    </row>
    <row r="2075" spans="1:12">
      <c r="A2075" s="1008">
        <v>2072</v>
      </c>
      <c r="B2075" s="1008" t="s">
        <v>4335</v>
      </c>
      <c r="C2075" s="1008" t="s">
        <v>2867</v>
      </c>
      <c r="D2075" s="305" t="s">
        <v>4336</v>
      </c>
      <c r="E2075" s="1019">
        <v>20026.13</v>
      </c>
      <c r="F2075" s="305">
        <v>5926629</v>
      </c>
      <c r="G2075" s="305" t="s">
        <v>9372</v>
      </c>
      <c r="H2075" s="1020" t="s">
        <v>2870</v>
      </c>
      <c r="I2075" s="1008" t="s">
        <v>13481</v>
      </c>
      <c r="J2075" s="1008" t="s">
        <v>13482</v>
      </c>
      <c r="K2075" s="305" t="s">
        <v>1250</v>
      </c>
      <c r="L2075" s="305" t="s">
        <v>4170</v>
      </c>
    </row>
    <row r="2076" spans="1:12">
      <c r="A2076" s="274">
        <v>2073</v>
      </c>
      <c r="B2076" s="274" t="s">
        <v>13483</v>
      </c>
      <c r="C2076" s="274" t="s">
        <v>2867</v>
      </c>
      <c r="D2076" s="862" t="s">
        <v>13484</v>
      </c>
      <c r="E2076" s="1021">
        <v>4990.63</v>
      </c>
      <c r="F2076" s="862">
        <v>5439353</v>
      </c>
      <c r="G2076" s="862" t="s">
        <v>13485</v>
      </c>
      <c r="H2076" s="1022" t="s">
        <v>2870</v>
      </c>
      <c r="I2076" s="274" t="s">
        <v>13481</v>
      </c>
      <c r="J2076" s="274" t="s">
        <v>13482</v>
      </c>
      <c r="K2076" s="862" t="s">
        <v>1255</v>
      </c>
      <c r="L2076" s="862" t="s">
        <v>3730</v>
      </c>
    </row>
    <row r="2077" spans="1:12">
      <c r="A2077" s="1008">
        <v>2074</v>
      </c>
      <c r="B2077" s="1008" t="s">
        <v>4340</v>
      </c>
      <c r="C2077" s="1008" t="s">
        <v>2867</v>
      </c>
      <c r="D2077" s="305" t="s">
        <v>4341</v>
      </c>
      <c r="E2077" s="1019">
        <v>2495.42</v>
      </c>
      <c r="F2077" s="305">
        <v>5921244</v>
      </c>
      <c r="G2077" s="305" t="s">
        <v>4342</v>
      </c>
      <c r="H2077" s="1020" t="s">
        <v>2870</v>
      </c>
      <c r="I2077" s="1008" t="s">
        <v>13486</v>
      </c>
      <c r="J2077" s="1008" t="s">
        <v>13487</v>
      </c>
      <c r="K2077" s="305" t="s">
        <v>1809</v>
      </c>
      <c r="L2077" s="305" t="s">
        <v>4218</v>
      </c>
    </row>
    <row r="2078" spans="1:12">
      <c r="A2078" s="274">
        <v>2075</v>
      </c>
      <c r="B2078" s="274" t="s">
        <v>4343</v>
      </c>
      <c r="C2078" s="274" t="s">
        <v>2867</v>
      </c>
      <c r="D2078" s="862" t="s">
        <v>13488</v>
      </c>
      <c r="E2078" s="1021">
        <v>15996.56</v>
      </c>
      <c r="F2078" s="862">
        <v>5984173</v>
      </c>
      <c r="G2078" s="862" t="s">
        <v>4345</v>
      </c>
      <c r="H2078" s="1022" t="s">
        <v>2870</v>
      </c>
      <c r="I2078" s="274" t="s">
        <v>13486</v>
      </c>
      <c r="J2078" s="274" t="s">
        <v>13487</v>
      </c>
      <c r="K2078" s="862" t="s">
        <v>1809</v>
      </c>
      <c r="L2078" s="862" t="s">
        <v>3190</v>
      </c>
    </row>
    <row r="2079" spans="1:12">
      <c r="A2079" s="1008">
        <v>2076</v>
      </c>
      <c r="B2079" s="1008" t="s">
        <v>4337</v>
      </c>
      <c r="C2079" s="1008" t="s">
        <v>2867</v>
      </c>
      <c r="D2079" s="305" t="s">
        <v>4338</v>
      </c>
      <c r="E2079" s="305">
        <v>534.74</v>
      </c>
      <c r="F2079" s="305">
        <v>3308456</v>
      </c>
      <c r="G2079" s="305" t="s">
        <v>4339</v>
      </c>
      <c r="H2079" s="1020" t="s">
        <v>2870</v>
      </c>
      <c r="I2079" s="1008" t="s">
        <v>13486</v>
      </c>
      <c r="J2079" s="1008" t="s">
        <v>13487</v>
      </c>
      <c r="K2079" s="305" t="s">
        <v>1202</v>
      </c>
      <c r="L2079" s="305" t="s">
        <v>3006</v>
      </c>
    </row>
    <row r="2080" spans="1:12">
      <c r="A2080" s="274">
        <v>2077</v>
      </c>
      <c r="B2080" s="274" t="s">
        <v>4346</v>
      </c>
      <c r="C2080" s="274" t="s">
        <v>2867</v>
      </c>
      <c r="D2080" s="862" t="s">
        <v>4347</v>
      </c>
      <c r="E2080" s="1021">
        <v>1177.23</v>
      </c>
      <c r="F2080" s="862">
        <v>5921651</v>
      </c>
      <c r="G2080" s="862" t="s">
        <v>13489</v>
      </c>
      <c r="H2080" s="1022" t="s">
        <v>2870</v>
      </c>
      <c r="I2080" s="274" t="s">
        <v>13486</v>
      </c>
      <c r="J2080" s="274" t="s">
        <v>13487</v>
      </c>
      <c r="K2080" s="862" t="s">
        <v>1809</v>
      </c>
      <c r="L2080" s="862" t="s">
        <v>3819</v>
      </c>
    </row>
    <row r="2081" spans="1:12" ht="24">
      <c r="A2081" s="1008">
        <v>2078</v>
      </c>
      <c r="B2081" s="1008" t="s">
        <v>11005</v>
      </c>
      <c r="C2081" s="1008" t="s">
        <v>12080</v>
      </c>
      <c r="D2081" s="305" t="s">
        <v>11006</v>
      </c>
      <c r="E2081" s="305">
        <v>779.32</v>
      </c>
      <c r="F2081" s="305">
        <v>5205107</v>
      </c>
      <c r="G2081" s="305" t="s">
        <v>11007</v>
      </c>
      <c r="H2081" s="1020" t="s">
        <v>2870</v>
      </c>
      <c r="I2081" s="1008" t="s">
        <v>11008</v>
      </c>
      <c r="J2081" s="1008" t="s">
        <v>11009</v>
      </c>
      <c r="K2081" s="305" t="s">
        <v>1265</v>
      </c>
      <c r="L2081" s="305" t="s">
        <v>12137</v>
      </c>
    </row>
    <row r="2082" spans="1:12">
      <c r="A2082" s="274">
        <v>2079</v>
      </c>
      <c r="B2082" s="274" t="s">
        <v>4348</v>
      </c>
      <c r="C2082" s="274" t="s">
        <v>2867</v>
      </c>
      <c r="D2082" s="862" t="s">
        <v>4349</v>
      </c>
      <c r="E2082" s="1021">
        <v>1487.57</v>
      </c>
      <c r="F2082" s="862">
        <v>5884098</v>
      </c>
      <c r="G2082" s="862" t="s">
        <v>3969</v>
      </c>
      <c r="H2082" s="1022" t="s">
        <v>2870</v>
      </c>
      <c r="I2082" s="274" t="s">
        <v>11014</v>
      </c>
      <c r="J2082" s="274" t="s">
        <v>13490</v>
      </c>
      <c r="K2082" s="862" t="s">
        <v>1809</v>
      </c>
      <c r="L2082" s="862" t="s">
        <v>3175</v>
      </c>
    </row>
    <row r="2083" spans="1:12">
      <c r="A2083" s="1008">
        <v>2080</v>
      </c>
      <c r="B2083" s="1008" t="s">
        <v>4350</v>
      </c>
      <c r="C2083" s="1008" t="s">
        <v>2867</v>
      </c>
      <c r="D2083" s="305" t="s">
        <v>4351</v>
      </c>
      <c r="E2083" s="305">
        <v>269.16000000000003</v>
      </c>
      <c r="F2083" s="305">
        <v>5884098</v>
      </c>
      <c r="G2083" s="305" t="s">
        <v>3969</v>
      </c>
      <c r="H2083" s="1020" t="s">
        <v>2870</v>
      </c>
      <c r="I2083" s="1008" t="s">
        <v>11014</v>
      </c>
      <c r="J2083" s="1008" t="s">
        <v>13490</v>
      </c>
      <c r="K2083" s="305" t="s">
        <v>1809</v>
      </c>
      <c r="L2083" s="305" t="s">
        <v>3175</v>
      </c>
    </row>
    <row r="2084" spans="1:12">
      <c r="A2084" s="274">
        <v>2081</v>
      </c>
      <c r="B2084" s="274" t="s">
        <v>13491</v>
      </c>
      <c r="C2084" s="274" t="s">
        <v>2867</v>
      </c>
      <c r="D2084" s="862" t="s">
        <v>13492</v>
      </c>
      <c r="E2084" s="1021">
        <v>1941.37</v>
      </c>
      <c r="F2084" s="862">
        <v>5935709</v>
      </c>
      <c r="G2084" s="862" t="s">
        <v>13493</v>
      </c>
      <c r="H2084" s="1022" t="s">
        <v>2870</v>
      </c>
      <c r="I2084" s="274" t="s">
        <v>11014</v>
      </c>
      <c r="J2084" s="274" t="s">
        <v>13490</v>
      </c>
      <c r="K2084" s="862" t="s">
        <v>1809</v>
      </c>
      <c r="L2084" s="862" t="s">
        <v>3175</v>
      </c>
    </row>
    <row r="2085" spans="1:12" ht="45">
      <c r="A2085" s="1008">
        <v>2082</v>
      </c>
      <c r="B2085" s="1008" t="s">
        <v>11011</v>
      </c>
      <c r="C2085" s="1008" t="s">
        <v>12080</v>
      </c>
      <c r="D2085" s="305" t="s">
        <v>11012</v>
      </c>
      <c r="E2085" s="1019">
        <v>2007.38</v>
      </c>
      <c r="F2085" s="305">
        <v>5060419</v>
      </c>
      <c r="G2085" s="305" t="s">
        <v>11013</v>
      </c>
      <c r="H2085" s="1020" t="s">
        <v>5966</v>
      </c>
      <c r="I2085" s="1008" t="s">
        <v>11014</v>
      </c>
      <c r="J2085" s="1008" t="s">
        <v>11015</v>
      </c>
      <c r="K2085" s="305" t="s">
        <v>1207</v>
      </c>
      <c r="L2085" s="305" t="s">
        <v>3143</v>
      </c>
    </row>
    <row r="2086" spans="1:12" ht="24">
      <c r="A2086" s="274">
        <v>2083</v>
      </c>
      <c r="B2086" s="274" t="s">
        <v>13494</v>
      </c>
      <c r="C2086" s="274" t="s">
        <v>2867</v>
      </c>
      <c r="D2086" s="862" t="s">
        <v>13495</v>
      </c>
      <c r="E2086" s="862">
        <v>380.91</v>
      </c>
      <c r="F2086" s="862">
        <v>6267408</v>
      </c>
      <c r="G2086" s="862" t="s">
        <v>13223</v>
      </c>
      <c r="H2086" s="862" t="s">
        <v>5872</v>
      </c>
      <c r="I2086" s="274" t="s">
        <v>11014</v>
      </c>
      <c r="J2086" s="274" t="s">
        <v>13490</v>
      </c>
      <c r="K2086" s="862" t="s">
        <v>1809</v>
      </c>
      <c r="L2086" s="862" t="s">
        <v>4250</v>
      </c>
    </row>
    <row r="2087" spans="1:12" ht="24">
      <c r="A2087" s="1008">
        <v>2084</v>
      </c>
      <c r="B2087" s="1008" t="s">
        <v>11016</v>
      </c>
      <c r="C2087" s="1008" t="s">
        <v>12080</v>
      </c>
      <c r="D2087" s="305" t="s">
        <v>11017</v>
      </c>
      <c r="E2087" s="305">
        <v>46.26</v>
      </c>
      <c r="F2087" s="305">
        <v>5347963</v>
      </c>
      <c r="G2087" s="305" t="s">
        <v>11018</v>
      </c>
      <c r="H2087" s="1020" t="s">
        <v>2870</v>
      </c>
      <c r="I2087" s="1008" t="s">
        <v>11019</v>
      </c>
      <c r="J2087" s="1008" t="s">
        <v>11020</v>
      </c>
      <c r="K2087" s="305" t="s">
        <v>824</v>
      </c>
      <c r="L2087" s="305" t="s">
        <v>6172</v>
      </c>
    </row>
    <row r="2088" spans="1:12">
      <c r="A2088" s="274">
        <v>2085</v>
      </c>
      <c r="B2088" s="274" t="s">
        <v>4352</v>
      </c>
      <c r="C2088" s="274" t="s">
        <v>2867</v>
      </c>
      <c r="D2088" s="862" t="s">
        <v>6678</v>
      </c>
      <c r="E2088" s="1021">
        <v>1947.48</v>
      </c>
      <c r="F2088" s="862">
        <v>5950465</v>
      </c>
      <c r="G2088" s="862" t="s">
        <v>13496</v>
      </c>
      <c r="H2088" s="1022" t="s">
        <v>2870</v>
      </c>
      <c r="I2088" s="274" t="s">
        <v>13497</v>
      </c>
      <c r="J2088" s="274" t="s">
        <v>13498</v>
      </c>
      <c r="K2088" s="862" t="s">
        <v>1255</v>
      </c>
      <c r="L2088" s="862" t="s">
        <v>6678</v>
      </c>
    </row>
    <row r="2089" spans="1:12">
      <c r="A2089" s="1008">
        <v>2086</v>
      </c>
      <c r="B2089" s="1008" t="s">
        <v>13499</v>
      </c>
      <c r="C2089" s="1008" t="s">
        <v>2867</v>
      </c>
      <c r="D2089" s="305" t="s">
        <v>3154</v>
      </c>
      <c r="E2089" s="305">
        <v>220.42</v>
      </c>
      <c r="F2089" s="305">
        <v>2817993</v>
      </c>
      <c r="G2089" s="305" t="s">
        <v>13500</v>
      </c>
      <c r="H2089" s="1020" t="s">
        <v>2870</v>
      </c>
      <c r="I2089" s="1008" t="s">
        <v>13497</v>
      </c>
      <c r="J2089" s="1008" t="s">
        <v>13498</v>
      </c>
      <c r="K2089" s="305" t="s">
        <v>1255</v>
      </c>
      <c r="L2089" s="305" t="s">
        <v>3154</v>
      </c>
    </row>
    <row r="2090" spans="1:12">
      <c r="A2090" s="274">
        <v>2087</v>
      </c>
      <c r="B2090" s="274" t="s">
        <v>13501</v>
      </c>
      <c r="C2090" s="274" t="s">
        <v>12080</v>
      </c>
      <c r="D2090" s="862" t="s">
        <v>13502</v>
      </c>
      <c r="E2090" s="1021">
        <v>12380.72</v>
      </c>
      <c r="F2090" s="862">
        <v>5358221</v>
      </c>
      <c r="G2090" s="862" t="s">
        <v>13161</v>
      </c>
      <c r="H2090" s="1022" t="s">
        <v>2870</v>
      </c>
      <c r="I2090" s="274" t="s">
        <v>11023</v>
      </c>
      <c r="J2090" s="274" t="s">
        <v>11024</v>
      </c>
      <c r="K2090" s="862" t="s">
        <v>1759</v>
      </c>
      <c r="L2090" s="862" t="s">
        <v>2908</v>
      </c>
    </row>
    <row r="2091" spans="1:12">
      <c r="A2091" s="1008">
        <v>2088</v>
      </c>
      <c r="B2091" s="1008" t="s">
        <v>11025</v>
      </c>
      <c r="C2091" s="1008" t="s">
        <v>12080</v>
      </c>
      <c r="D2091" s="305" t="s">
        <v>11026</v>
      </c>
      <c r="E2091" s="305">
        <v>852.96</v>
      </c>
      <c r="F2091" s="305">
        <v>5084024</v>
      </c>
      <c r="G2091" s="305" t="s">
        <v>9237</v>
      </c>
      <c r="H2091" s="1020" t="s">
        <v>2870</v>
      </c>
      <c r="I2091" s="1008" t="s">
        <v>11023</v>
      </c>
      <c r="J2091" s="1008" t="s">
        <v>11024</v>
      </c>
      <c r="K2091" s="305" t="s">
        <v>1202</v>
      </c>
      <c r="L2091" s="305" t="s">
        <v>12099</v>
      </c>
    </row>
    <row r="2092" spans="1:12">
      <c r="A2092" s="274">
        <v>2089</v>
      </c>
      <c r="B2092" s="274" t="s">
        <v>11021</v>
      </c>
      <c r="C2092" s="274" t="s">
        <v>12080</v>
      </c>
      <c r="D2092" s="862" t="s">
        <v>5676</v>
      </c>
      <c r="E2092" s="862">
        <v>62.74</v>
      </c>
      <c r="F2092" s="862">
        <v>5364116</v>
      </c>
      <c r="G2092" s="862" t="s">
        <v>11022</v>
      </c>
      <c r="H2092" s="1022" t="s">
        <v>2870</v>
      </c>
      <c r="I2092" s="274" t="s">
        <v>11023</v>
      </c>
      <c r="J2092" s="274" t="s">
        <v>11024</v>
      </c>
      <c r="K2092" s="862" t="s">
        <v>1239</v>
      </c>
      <c r="L2092" s="862" t="s">
        <v>3732</v>
      </c>
    </row>
    <row r="2093" spans="1:12">
      <c r="A2093" s="1008">
        <v>2090</v>
      </c>
      <c r="B2093" s="1008" t="s">
        <v>4354</v>
      </c>
      <c r="C2093" s="1008" t="s">
        <v>2867</v>
      </c>
      <c r="D2093" s="305" t="s">
        <v>6678</v>
      </c>
      <c r="E2093" s="305">
        <v>282.06</v>
      </c>
      <c r="F2093" s="305">
        <v>5950465</v>
      </c>
      <c r="G2093" s="305" t="s">
        <v>13496</v>
      </c>
      <c r="H2093" s="1020" t="s">
        <v>2870</v>
      </c>
      <c r="I2093" s="1008" t="s">
        <v>13503</v>
      </c>
      <c r="J2093" s="1008" t="s">
        <v>13504</v>
      </c>
      <c r="K2093" s="305" t="s">
        <v>1255</v>
      </c>
      <c r="L2093" s="305" t="s">
        <v>6678</v>
      </c>
    </row>
    <row r="2094" spans="1:12">
      <c r="A2094" s="274">
        <v>2091</v>
      </c>
      <c r="B2094" s="274" t="s">
        <v>13505</v>
      </c>
      <c r="C2094" s="274" t="s">
        <v>2867</v>
      </c>
      <c r="D2094" s="862" t="s">
        <v>4022</v>
      </c>
      <c r="E2094" s="1021">
        <v>1110.78</v>
      </c>
      <c r="F2094" s="862">
        <v>5875706</v>
      </c>
      <c r="G2094" s="862" t="s">
        <v>13506</v>
      </c>
      <c r="H2094" s="1022" t="s">
        <v>2870</v>
      </c>
      <c r="I2094" s="274" t="s">
        <v>13503</v>
      </c>
      <c r="J2094" s="274" t="s">
        <v>13504</v>
      </c>
      <c r="K2094" s="862" t="s">
        <v>1255</v>
      </c>
      <c r="L2094" s="862" t="s">
        <v>3659</v>
      </c>
    </row>
    <row r="2095" spans="1:12" ht="24">
      <c r="A2095" s="1008">
        <v>2092</v>
      </c>
      <c r="B2095" s="1008" t="s">
        <v>11032</v>
      </c>
      <c r="C2095" s="1008" t="s">
        <v>12080</v>
      </c>
      <c r="D2095" s="305" t="s">
        <v>11033</v>
      </c>
      <c r="E2095" s="305">
        <v>163.83000000000001</v>
      </c>
      <c r="F2095" s="305">
        <v>5601703</v>
      </c>
      <c r="G2095" s="305" t="s">
        <v>11034</v>
      </c>
      <c r="H2095" s="305" t="s">
        <v>5872</v>
      </c>
      <c r="I2095" s="1008" t="s">
        <v>11030</v>
      </c>
      <c r="J2095" s="1008" t="s">
        <v>11031</v>
      </c>
      <c r="K2095" s="305" t="s">
        <v>1179</v>
      </c>
      <c r="L2095" s="305" t="s">
        <v>3782</v>
      </c>
    </row>
    <row r="2096" spans="1:12" ht="45">
      <c r="A2096" s="274">
        <v>2093</v>
      </c>
      <c r="B2096" s="274" t="s">
        <v>11027</v>
      </c>
      <c r="C2096" s="274" t="s">
        <v>12080</v>
      </c>
      <c r="D2096" s="862" t="s">
        <v>11028</v>
      </c>
      <c r="E2096" s="862">
        <v>75.33</v>
      </c>
      <c r="F2096" s="862">
        <v>6249264</v>
      </c>
      <c r="G2096" s="862" t="s">
        <v>11029</v>
      </c>
      <c r="H2096" s="1022" t="s">
        <v>5966</v>
      </c>
      <c r="I2096" s="274" t="s">
        <v>11030</v>
      </c>
      <c r="J2096" s="274" t="s">
        <v>11031</v>
      </c>
      <c r="K2096" s="862" t="s">
        <v>1213</v>
      </c>
      <c r="L2096" s="862" t="s">
        <v>3409</v>
      </c>
    </row>
    <row r="2097" spans="1:12">
      <c r="A2097" s="1008">
        <v>2094</v>
      </c>
      <c r="B2097" s="1008" t="s">
        <v>13507</v>
      </c>
      <c r="C2097" s="1008" t="s">
        <v>2867</v>
      </c>
      <c r="D2097" s="305" t="s">
        <v>2969</v>
      </c>
      <c r="E2097" s="1019">
        <v>7708.35</v>
      </c>
      <c r="F2097" s="305">
        <v>2692058</v>
      </c>
      <c r="G2097" s="305" t="s">
        <v>13508</v>
      </c>
      <c r="H2097" s="1020" t="s">
        <v>2870</v>
      </c>
      <c r="I2097" s="1008" t="s">
        <v>11030</v>
      </c>
      <c r="J2097" s="1008" t="s">
        <v>13509</v>
      </c>
      <c r="K2097" s="305" t="s">
        <v>1759</v>
      </c>
      <c r="L2097" s="305" t="s">
        <v>13510</v>
      </c>
    </row>
    <row r="2098" spans="1:12">
      <c r="A2098" s="274">
        <v>2095</v>
      </c>
      <c r="B2098" s="274" t="s">
        <v>4355</v>
      </c>
      <c r="C2098" s="274" t="s">
        <v>2867</v>
      </c>
      <c r="D2098" s="862" t="s">
        <v>4356</v>
      </c>
      <c r="E2098" s="1021">
        <v>5488.36</v>
      </c>
      <c r="F2098" s="862">
        <v>5950562</v>
      </c>
      <c r="G2098" s="862" t="s">
        <v>13511</v>
      </c>
      <c r="H2098" s="1022" t="s">
        <v>2870</v>
      </c>
      <c r="I2098" s="274" t="s">
        <v>13512</v>
      </c>
      <c r="J2098" s="274" t="s">
        <v>13513</v>
      </c>
      <c r="K2098" s="862" t="s">
        <v>1184</v>
      </c>
      <c r="L2098" s="862" t="s">
        <v>4358</v>
      </c>
    </row>
    <row r="2099" spans="1:12">
      <c r="A2099" s="1008">
        <v>2096</v>
      </c>
      <c r="B2099" s="1008" t="s">
        <v>4359</v>
      </c>
      <c r="C2099" s="1008" t="s">
        <v>2867</v>
      </c>
      <c r="D2099" s="305" t="s">
        <v>4360</v>
      </c>
      <c r="E2099" s="1019">
        <v>1798.08</v>
      </c>
      <c r="F2099" s="305">
        <v>5556554</v>
      </c>
      <c r="G2099" s="305" t="s">
        <v>4361</v>
      </c>
      <c r="H2099" s="1020" t="s">
        <v>2870</v>
      </c>
      <c r="I2099" s="1008" t="s">
        <v>11038</v>
      </c>
      <c r="J2099" s="1008" t="s">
        <v>13041</v>
      </c>
      <c r="K2099" s="305" t="s">
        <v>1809</v>
      </c>
      <c r="L2099" s="305" t="s">
        <v>4218</v>
      </c>
    </row>
    <row r="2100" spans="1:12" ht="24">
      <c r="A2100" s="274">
        <v>2097</v>
      </c>
      <c r="B2100" s="274" t="s">
        <v>13514</v>
      </c>
      <c r="C2100" s="274" t="s">
        <v>12080</v>
      </c>
      <c r="D2100" s="862" t="s">
        <v>13515</v>
      </c>
      <c r="E2100" s="1021">
        <v>1110.49</v>
      </c>
      <c r="F2100" s="862">
        <v>5435951</v>
      </c>
      <c r="G2100" s="862" t="s">
        <v>13516</v>
      </c>
      <c r="H2100" s="1022" t="s">
        <v>2870</v>
      </c>
      <c r="I2100" s="274" t="s">
        <v>11038</v>
      </c>
      <c r="J2100" s="274" t="s">
        <v>11039</v>
      </c>
      <c r="K2100" s="862" t="s">
        <v>1759</v>
      </c>
      <c r="L2100" s="862" t="s">
        <v>2908</v>
      </c>
    </row>
    <row r="2101" spans="1:12" ht="24">
      <c r="A2101" s="1008">
        <v>2098</v>
      </c>
      <c r="B2101" s="1008" t="s">
        <v>11035</v>
      </c>
      <c r="C2101" s="1008" t="s">
        <v>12080</v>
      </c>
      <c r="D2101" s="305" t="s">
        <v>11036</v>
      </c>
      <c r="E2101" s="305">
        <v>200.12</v>
      </c>
      <c r="F2101" s="305">
        <v>5823595</v>
      </c>
      <c r="G2101" s="305" t="s">
        <v>11037</v>
      </c>
      <c r="H2101" s="305" t="s">
        <v>5872</v>
      </c>
      <c r="I2101" s="1008" t="s">
        <v>11038</v>
      </c>
      <c r="J2101" s="1008" t="s">
        <v>11039</v>
      </c>
      <c r="K2101" s="305" t="s">
        <v>1265</v>
      </c>
      <c r="L2101" s="305" t="s">
        <v>4385</v>
      </c>
    </row>
    <row r="2102" spans="1:12" ht="45">
      <c r="A2102" s="274">
        <v>2099</v>
      </c>
      <c r="B2102" s="274" t="s">
        <v>11040</v>
      </c>
      <c r="C2102" s="274" t="s">
        <v>12080</v>
      </c>
      <c r="D2102" s="862" t="s">
        <v>11041</v>
      </c>
      <c r="E2102" s="1021">
        <v>6664.61</v>
      </c>
      <c r="F2102" s="862">
        <v>5618339</v>
      </c>
      <c r="G2102" s="862" t="s">
        <v>11042</v>
      </c>
      <c r="H2102" s="1022" t="s">
        <v>5966</v>
      </c>
      <c r="I2102" s="274" t="s">
        <v>11043</v>
      </c>
      <c r="J2102" s="274" t="s">
        <v>11044</v>
      </c>
      <c r="K2102" s="862" t="s">
        <v>1759</v>
      </c>
      <c r="L2102" s="862" t="s">
        <v>3684</v>
      </c>
    </row>
    <row r="2103" spans="1:12">
      <c r="A2103" s="1008">
        <v>2100</v>
      </c>
      <c r="B2103" s="1008" t="s">
        <v>4362</v>
      </c>
      <c r="C2103" s="1008" t="s">
        <v>2867</v>
      </c>
      <c r="D2103" s="305" t="s">
        <v>13517</v>
      </c>
      <c r="E2103" s="1019">
        <v>2184.44</v>
      </c>
      <c r="F2103" s="305">
        <v>5076285</v>
      </c>
      <c r="G2103" s="305" t="s">
        <v>6105</v>
      </c>
      <c r="H2103" s="1020" t="s">
        <v>2870</v>
      </c>
      <c r="I2103" s="1008" t="s">
        <v>11043</v>
      </c>
      <c r="J2103" s="1008" t="s">
        <v>13047</v>
      </c>
      <c r="K2103" s="305" t="s">
        <v>1809</v>
      </c>
      <c r="L2103" s="305" t="s">
        <v>3175</v>
      </c>
    </row>
    <row r="2104" spans="1:12" ht="45">
      <c r="A2104" s="274">
        <v>2101</v>
      </c>
      <c r="B2104" s="274" t="s">
        <v>11045</v>
      </c>
      <c r="C2104" s="274" t="s">
        <v>12080</v>
      </c>
      <c r="D2104" s="862" t="s">
        <v>9583</v>
      </c>
      <c r="E2104" s="1021">
        <v>1334.28</v>
      </c>
      <c r="F2104" s="862">
        <v>5609879</v>
      </c>
      <c r="G2104" s="862" t="s">
        <v>11046</v>
      </c>
      <c r="H2104" s="1022" t="s">
        <v>5966</v>
      </c>
      <c r="I2104" s="274" t="s">
        <v>11047</v>
      </c>
      <c r="J2104" s="274" t="s">
        <v>11048</v>
      </c>
      <c r="K2104" s="862" t="s">
        <v>1250</v>
      </c>
      <c r="L2104" s="862" t="s">
        <v>3239</v>
      </c>
    </row>
    <row r="2105" spans="1:12">
      <c r="A2105" s="1008">
        <v>2102</v>
      </c>
      <c r="B2105" s="1008" t="s">
        <v>11049</v>
      </c>
      <c r="C2105" s="1008" t="s">
        <v>12080</v>
      </c>
      <c r="D2105" s="305" t="s">
        <v>3382</v>
      </c>
      <c r="E2105" s="305">
        <v>53.85</v>
      </c>
      <c r="F2105" s="305">
        <v>5196183</v>
      </c>
      <c r="G2105" s="305" t="s">
        <v>11050</v>
      </c>
      <c r="H2105" s="1020" t="s">
        <v>2870</v>
      </c>
      <c r="I2105" s="1008" t="s">
        <v>11051</v>
      </c>
      <c r="J2105" s="1008" t="s">
        <v>11052</v>
      </c>
      <c r="K2105" s="305" t="s">
        <v>1265</v>
      </c>
      <c r="L2105" s="305" t="s">
        <v>12119</v>
      </c>
    </row>
    <row r="2106" spans="1:12" ht="24">
      <c r="A2106" s="274">
        <v>2103</v>
      </c>
      <c r="B2106" s="274" t="s">
        <v>11053</v>
      </c>
      <c r="C2106" s="274" t="s">
        <v>12080</v>
      </c>
      <c r="D2106" s="862" t="s">
        <v>11054</v>
      </c>
      <c r="E2106" s="1021">
        <v>2910.51</v>
      </c>
      <c r="F2106" s="862">
        <v>5480256</v>
      </c>
      <c r="G2106" s="862" t="s">
        <v>11055</v>
      </c>
      <c r="H2106" s="862" t="s">
        <v>5872</v>
      </c>
      <c r="I2106" s="274" t="s">
        <v>11056</v>
      </c>
      <c r="J2106" s="274" t="s">
        <v>11057</v>
      </c>
      <c r="K2106" s="862" t="s">
        <v>1213</v>
      </c>
      <c r="L2106" s="862" t="s">
        <v>4767</v>
      </c>
    </row>
    <row r="2107" spans="1:12">
      <c r="A2107" s="1008">
        <v>2104</v>
      </c>
      <c r="B2107" s="1008" t="s">
        <v>11062</v>
      </c>
      <c r="C2107" s="1008" t="s">
        <v>12080</v>
      </c>
      <c r="D2107" s="305" t="s">
        <v>11063</v>
      </c>
      <c r="E2107" s="1019">
        <v>1701.64</v>
      </c>
      <c r="F2107" s="305">
        <v>5075912</v>
      </c>
      <c r="G2107" s="305" t="s">
        <v>11064</v>
      </c>
      <c r="H2107" s="1020" t="s">
        <v>2870</v>
      </c>
      <c r="I2107" s="1008" t="s">
        <v>11060</v>
      </c>
      <c r="J2107" s="1008" t="s">
        <v>11061</v>
      </c>
      <c r="K2107" s="305" t="s">
        <v>1207</v>
      </c>
      <c r="L2107" s="305" t="s">
        <v>4532</v>
      </c>
    </row>
    <row r="2108" spans="1:12">
      <c r="A2108" s="274">
        <v>2105</v>
      </c>
      <c r="B2108" s="274" t="s">
        <v>4364</v>
      </c>
      <c r="C2108" s="274" t="s">
        <v>2867</v>
      </c>
      <c r="D2108" s="862" t="s">
        <v>1255</v>
      </c>
      <c r="E2108" s="862">
        <v>740.52</v>
      </c>
      <c r="F2108" s="862">
        <v>2881136</v>
      </c>
      <c r="G2108" s="862" t="s">
        <v>4131</v>
      </c>
      <c r="H2108" s="1022" t="s">
        <v>2870</v>
      </c>
      <c r="I2108" s="274" t="s">
        <v>11060</v>
      </c>
      <c r="J2108" s="274" t="s">
        <v>13518</v>
      </c>
      <c r="K2108" s="862" t="s">
        <v>1255</v>
      </c>
      <c r="L2108" s="862" t="s">
        <v>3659</v>
      </c>
    </row>
    <row r="2109" spans="1:12">
      <c r="A2109" s="1008">
        <v>2106</v>
      </c>
      <c r="B2109" s="1008" t="s">
        <v>11058</v>
      </c>
      <c r="C2109" s="1008" t="s">
        <v>12080</v>
      </c>
      <c r="D2109" s="305" t="s">
        <v>6600</v>
      </c>
      <c r="E2109" s="1019">
        <v>1967.96</v>
      </c>
      <c r="F2109" s="305">
        <v>2546574</v>
      </c>
      <c r="G2109" s="305" t="s">
        <v>11059</v>
      </c>
      <c r="H2109" s="1020" t="s">
        <v>2870</v>
      </c>
      <c r="I2109" s="1008" t="s">
        <v>11060</v>
      </c>
      <c r="J2109" s="1008" t="s">
        <v>11061</v>
      </c>
      <c r="K2109" s="305" t="s">
        <v>2022</v>
      </c>
      <c r="L2109" s="305" t="s">
        <v>2969</v>
      </c>
    </row>
    <row r="2110" spans="1:12" ht="24">
      <c r="A2110" s="274">
        <v>2107</v>
      </c>
      <c r="B2110" s="274" t="s">
        <v>11065</v>
      </c>
      <c r="C2110" s="274" t="s">
        <v>12080</v>
      </c>
      <c r="D2110" s="862" t="s">
        <v>5989</v>
      </c>
      <c r="E2110" s="862">
        <v>106.66</v>
      </c>
      <c r="F2110" s="862">
        <v>5458757</v>
      </c>
      <c r="G2110" s="862" t="s">
        <v>11066</v>
      </c>
      <c r="H2110" s="1022" t="s">
        <v>2870</v>
      </c>
      <c r="I2110" s="274" t="s">
        <v>11067</v>
      </c>
      <c r="J2110" s="274" t="s">
        <v>11068</v>
      </c>
      <c r="K2110" s="862" t="s">
        <v>1255</v>
      </c>
      <c r="L2110" s="862" t="s">
        <v>3659</v>
      </c>
    </row>
    <row r="2111" spans="1:12">
      <c r="A2111" s="1008">
        <v>2108</v>
      </c>
      <c r="B2111" s="1008" t="s">
        <v>11069</v>
      </c>
      <c r="C2111" s="1008" t="s">
        <v>12080</v>
      </c>
      <c r="D2111" s="305" t="s">
        <v>11070</v>
      </c>
      <c r="E2111" s="305">
        <v>25.94</v>
      </c>
      <c r="F2111" s="305">
        <v>5728215</v>
      </c>
      <c r="G2111" s="305" t="s">
        <v>11071</v>
      </c>
      <c r="H2111" s="1020" t="s">
        <v>2870</v>
      </c>
      <c r="I2111" s="1008" t="s">
        <v>11067</v>
      </c>
      <c r="J2111" s="1008" t="s">
        <v>11068</v>
      </c>
      <c r="K2111" s="305" t="s">
        <v>824</v>
      </c>
      <c r="L2111" s="305" t="s">
        <v>3273</v>
      </c>
    </row>
    <row r="2112" spans="1:12">
      <c r="A2112" s="274">
        <v>2109</v>
      </c>
      <c r="B2112" s="274" t="s">
        <v>4365</v>
      </c>
      <c r="C2112" s="274" t="s">
        <v>2867</v>
      </c>
      <c r="D2112" s="862" t="s">
        <v>4366</v>
      </c>
      <c r="E2112" s="1021">
        <v>2287.91</v>
      </c>
      <c r="F2112" s="862">
        <v>5550394</v>
      </c>
      <c r="G2112" s="862" t="s">
        <v>4367</v>
      </c>
      <c r="H2112" s="1022" t="s">
        <v>2870</v>
      </c>
      <c r="I2112" s="274" t="s">
        <v>11067</v>
      </c>
      <c r="J2112" s="274" t="s">
        <v>13519</v>
      </c>
      <c r="K2112" s="862" t="s">
        <v>1179</v>
      </c>
      <c r="L2112" s="862" t="s">
        <v>4334</v>
      </c>
    </row>
    <row r="2113" spans="1:12">
      <c r="A2113" s="1008">
        <v>2110</v>
      </c>
      <c r="B2113" s="1008" t="s">
        <v>4370</v>
      </c>
      <c r="C2113" s="1008" t="s">
        <v>2867</v>
      </c>
      <c r="D2113" s="305" t="s">
        <v>13520</v>
      </c>
      <c r="E2113" s="1019">
        <v>6877.32</v>
      </c>
      <c r="F2113" s="305">
        <v>2812401</v>
      </c>
      <c r="G2113" s="305" t="s">
        <v>13521</v>
      </c>
      <c r="H2113" s="1020" t="s">
        <v>2870</v>
      </c>
      <c r="I2113" s="1008" t="s">
        <v>11074</v>
      </c>
      <c r="J2113" s="1008" t="s">
        <v>13522</v>
      </c>
      <c r="K2113" s="305" t="s">
        <v>1250</v>
      </c>
      <c r="L2113" s="305" t="s">
        <v>3990</v>
      </c>
    </row>
    <row r="2114" spans="1:12">
      <c r="A2114" s="274">
        <v>2111</v>
      </c>
      <c r="B2114" s="274" t="s">
        <v>13523</v>
      </c>
      <c r="C2114" s="274" t="s">
        <v>2867</v>
      </c>
      <c r="D2114" s="862" t="s">
        <v>10211</v>
      </c>
      <c r="E2114" s="1021">
        <v>4864.01</v>
      </c>
      <c r="F2114" s="862">
        <v>5233739</v>
      </c>
      <c r="G2114" s="862" t="s">
        <v>13524</v>
      </c>
      <c r="H2114" s="1022" t="s">
        <v>2870</v>
      </c>
      <c r="I2114" s="274" t="s">
        <v>11074</v>
      </c>
      <c r="J2114" s="274" t="s">
        <v>13522</v>
      </c>
      <c r="K2114" s="862" t="s">
        <v>1255</v>
      </c>
      <c r="L2114" s="862" t="s">
        <v>13525</v>
      </c>
    </row>
    <row r="2115" spans="1:12">
      <c r="A2115" s="1008">
        <v>2112</v>
      </c>
      <c r="B2115" s="1008" t="s">
        <v>13526</v>
      </c>
      <c r="C2115" s="1008" t="s">
        <v>2867</v>
      </c>
      <c r="D2115" s="305" t="s">
        <v>13527</v>
      </c>
      <c r="E2115" s="1019">
        <v>6945.72</v>
      </c>
      <c r="F2115" s="305">
        <v>5466679</v>
      </c>
      <c r="G2115" s="305" t="s">
        <v>5338</v>
      </c>
      <c r="H2115" s="1020" t="s">
        <v>2870</v>
      </c>
      <c r="I2115" s="1008" t="s">
        <v>11074</v>
      </c>
      <c r="J2115" s="1008" t="s">
        <v>13522</v>
      </c>
      <c r="K2115" s="305" t="s">
        <v>1255</v>
      </c>
      <c r="L2115" s="305" t="s">
        <v>13528</v>
      </c>
    </row>
    <row r="2116" spans="1:12" ht="45">
      <c r="A2116" s="274">
        <v>2113</v>
      </c>
      <c r="B2116" s="274" t="s">
        <v>4368</v>
      </c>
      <c r="C2116" s="274" t="s">
        <v>2867</v>
      </c>
      <c r="D2116" s="862" t="s">
        <v>3873</v>
      </c>
      <c r="E2116" s="1021">
        <v>1916.92</v>
      </c>
      <c r="F2116" s="862">
        <v>5328772</v>
      </c>
      <c r="G2116" s="862" t="s">
        <v>3856</v>
      </c>
      <c r="H2116" s="1022" t="s">
        <v>5966</v>
      </c>
      <c r="I2116" s="274" t="s">
        <v>11074</v>
      </c>
      <c r="J2116" s="274" t="s">
        <v>13522</v>
      </c>
      <c r="K2116" s="862" t="s">
        <v>2022</v>
      </c>
      <c r="L2116" s="862" t="s">
        <v>3857</v>
      </c>
    </row>
    <row r="2117" spans="1:12">
      <c r="A2117" s="1008">
        <v>2114</v>
      </c>
      <c r="B2117" s="1008" t="s">
        <v>11072</v>
      </c>
      <c r="C2117" s="1008" t="s">
        <v>12080</v>
      </c>
      <c r="D2117" s="305" t="s">
        <v>11073</v>
      </c>
      <c r="E2117" s="1019">
        <v>5488.42</v>
      </c>
      <c r="F2117" s="305">
        <v>5673569</v>
      </c>
      <c r="G2117" s="305" t="s">
        <v>10411</v>
      </c>
      <c r="H2117" s="1020" t="s">
        <v>2870</v>
      </c>
      <c r="I2117" s="1008" t="s">
        <v>11074</v>
      </c>
      <c r="J2117" s="1008" t="s">
        <v>11075</v>
      </c>
      <c r="K2117" s="305" t="s">
        <v>1202</v>
      </c>
      <c r="L2117" s="305" t="s">
        <v>12099</v>
      </c>
    </row>
    <row r="2118" spans="1:12">
      <c r="A2118" s="274">
        <v>2115</v>
      </c>
      <c r="B2118" s="274" t="s">
        <v>4375</v>
      </c>
      <c r="C2118" s="274" t="s">
        <v>2867</v>
      </c>
      <c r="D2118" s="862" t="s">
        <v>3742</v>
      </c>
      <c r="E2118" s="862">
        <v>256.98</v>
      </c>
      <c r="F2118" s="862">
        <v>5385695</v>
      </c>
      <c r="G2118" s="862" t="s">
        <v>13413</v>
      </c>
      <c r="H2118" s="1022" t="s">
        <v>2870</v>
      </c>
      <c r="I2118" s="274" t="s">
        <v>13529</v>
      </c>
      <c r="J2118" s="274" t="s">
        <v>12443</v>
      </c>
      <c r="K2118" s="862" t="s">
        <v>1223</v>
      </c>
      <c r="L2118" s="862" t="s">
        <v>4176</v>
      </c>
    </row>
    <row r="2119" spans="1:12">
      <c r="A2119" s="1008">
        <v>2116</v>
      </c>
      <c r="B2119" s="1008" t="s">
        <v>4372</v>
      </c>
      <c r="C2119" s="1008" t="s">
        <v>2867</v>
      </c>
      <c r="D2119" s="305" t="s">
        <v>4373</v>
      </c>
      <c r="E2119" s="305">
        <v>441.06</v>
      </c>
      <c r="F2119" s="305">
        <v>5574161</v>
      </c>
      <c r="G2119" s="305" t="s">
        <v>4374</v>
      </c>
      <c r="H2119" s="1020" t="s">
        <v>2870</v>
      </c>
      <c r="I2119" s="1008" t="s">
        <v>13529</v>
      </c>
      <c r="J2119" s="1008" t="s">
        <v>12443</v>
      </c>
      <c r="K2119" s="305" t="s">
        <v>1223</v>
      </c>
      <c r="L2119" s="305" t="s">
        <v>4176</v>
      </c>
    </row>
    <row r="2120" spans="1:12" ht="24">
      <c r="A2120" s="274">
        <v>2117</v>
      </c>
      <c r="B2120" s="274" t="s">
        <v>13530</v>
      </c>
      <c r="C2120" s="274" t="s">
        <v>2867</v>
      </c>
      <c r="D2120" s="862" t="s">
        <v>11943</v>
      </c>
      <c r="E2120" s="1021">
        <v>2120.5500000000002</v>
      </c>
      <c r="F2120" s="862">
        <v>6267408</v>
      </c>
      <c r="G2120" s="862" t="s">
        <v>13223</v>
      </c>
      <c r="H2120" s="862" t="s">
        <v>5872</v>
      </c>
      <c r="I2120" s="274" t="s">
        <v>13529</v>
      </c>
      <c r="J2120" s="274" t="s">
        <v>12443</v>
      </c>
      <c r="K2120" s="862" t="s">
        <v>1809</v>
      </c>
      <c r="L2120" s="862" t="s">
        <v>12548</v>
      </c>
    </row>
    <row r="2121" spans="1:12">
      <c r="A2121" s="1008">
        <v>2118</v>
      </c>
      <c r="B2121" s="1008" t="s">
        <v>4379</v>
      </c>
      <c r="C2121" s="1008" t="s">
        <v>2867</v>
      </c>
      <c r="D2121" s="305" t="s">
        <v>3455</v>
      </c>
      <c r="E2121" s="1019">
        <v>2394.4699999999998</v>
      </c>
      <c r="F2121" s="305">
        <v>5153271</v>
      </c>
      <c r="G2121" s="305" t="s">
        <v>13531</v>
      </c>
      <c r="H2121" s="1020" t="s">
        <v>2870</v>
      </c>
      <c r="I2121" s="1008" t="s">
        <v>13532</v>
      </c>
      <c r="J2121" s="1008" t="s">
        <v>13533</v>
      </c>
      <c r="K2121" s="305" t="s">
        <v>1255</v>
      </c>
      <c r="L2121" s="305" t="s">
        <v>4381</v>
      </c>
    </row>
    <row r="2122" spans="1:12">
      <c r="A2122" s="274">
        <v>2119</v>
      </c>
      <c r="B2122" s="274" t="s">
        <v>4376</v>
      </c>
      <c r="C2122" s="274" t="s">
        <v>2867</v>
      </c>
      <c r="D2122" s="862" t="s">
        <v>3175</v>
      </c>
      <c r="E2122" s="1021">
        <v>1820.32</v>
      </c>
      <c r="F2122" s="862">
        <v>5932483</v>
      </c>
      <c r="G2122" s="862" t="s">
        <v>4377</v>
      </c>
      <c r="H2122" s="1022" t="s">
        <v>2870</v>
      </c>
      <c r="I2122" s="274" t="s">
        <v>13532</v>
      </c>
      <c r="J2122" s="274" t="s">
        <v>13533</v>
      </c>
      <c r="K2122" s="862" t="s">
        <v>1255</v>
      </c>
      <c r="L2122" s="862" t="s">
        <v>13534</v>
      </c>
    </row>
    <row r="2123" spans="1:12">
      <c r="A2123" s="1008">
        <v>2120</v>
      </c>
      <c r="B2123" s="1008" t="s">
        <v>4382</v>
      </c>
      <c r="C2123" s="1008" t="s">
        <v>2867</v>
      </c>
      <c r="D2123" s="305" t="s">
        <v>3175</v>
      </c>
      <c r="E2123" s="1019">
        <v>3223.5</v>
      </c>
      <c r="F2123" s="305">
        <v>5909899</v>
      </c>
      <c r="G2123" s="305" t="s">
        <v>13535</v>
      </c>
      <c r="H2123" s="1020" t="s">
        <v>2870</v>
      </c>
      <c r="I2123" s="1008" t="s">
        <v>13536</v>
      </c>
      <c r="J2123" s="1008" t="s">
        <v>13537</v>
      </c>
      <c r="K2123" s="305" t="s">
        <v>3981</v>
      </c>
      <c r="L2123" s="305" t="s">
        <v>4056</v>
      </c>
    </row>
    <row r="2124" spans="1:12">
      <c r="A2124" s="274">
        <v>2121</v>
      </c>
      <c r="B2124" s="274" t="s">
        <v>4390</v>
      </c>
      <c r="C2124" s="274" t="s">
        <v>2867</v>
      </c>
      <c r="D2124" s="862" t="s">
        <v>4000</v>
      </c>
      <c r="E2124" s="1021">
        <v>5048.3900000000003</v>
      </c>
      <c r="F2124" s="862">
        <v>5932483</v>
      </c>
      <c r="G2124" s="862" t="s">
        <v>4377</v>
      </c>
      <c r="H2124" s="1022" t="s">
        <v>2870</v>
      </c>
      <c r="I2124" s="274" t="s">
        <v>13538</v>
      </c>
      <c r="J2124" s="274" t="s">
        <v>13539</v>
      </c>
      <c r="K2124" s="862" t="s">
        <v>1250</v>
      </c>
      <c r="L2124" s="862" t="s">
        <v>3959</v>
      </c>
    </row>
    <row r="2125" spans="1:12">
      <c r="A2125" s="1008">
        <v>2122</v>
      </c>
      <c r="B2125" s="1008" t="s">
        <v>4384</v>
      </c>
      <c r="C2125" s="1008" t="s">
        <v>2867</v>
      </c>
      <c r="D2125" s="305" t="s">
        <v>4385</v>
      </c>
      <c r="E2125" s="1019">
        <v>9579.4500000000007</v>
      </c>
      <c r="F2125" s="305">
        <v>5932483</v>
      </c>
      <c r="G2125" s="305" t="s">
        <v>4377</v>
      </c>
      <c r="H2125" s="1020" t="s">
        <v>2870</v>
      </c>
      <c r="I2125" s="1008" t="s">
        <v>13538</v>
      </c>
      <c r="J2125" s="1008" t="s">
        <v>13539</v>
      </c>
      <c r="K2125" s="305" t="s">
        <v>1250</v>
      </c>
      <c r="L2125" s="305" t="s">
        <v>3032</v>
      </c>
    </row>
    <row r="2126" spans="1:12">
      <c r="A2126" s="274">
        <v>2123</v>
      </c>
      <c r="B2126" s="274" t="s">
        <v>4386</v>
      </c>
      <c r="C2126" s="274" t="s">
        <v>2867</v>
      </c>
      <c r="D2126" s="862" t="s">
        <v>4387</v>
      </c>
      <c r="E2126" s="862">
        <v>790.9</v>
      </c>
      <c r="F2126" s="862">
        <v>5276233</v>
      </c>
      <c r="G2126" s="862" t="s">
        <v>4388</v>
      </c>
      <c r="H2126" s="1022" t="s">
        <v>2870</v>
      </c>
      <c r="I2126" s="274" t="s">
        <v>13538</v>
      </c>
      <c r="J2126" s="274" t="s">
        <v>13539</v>
      </c>
      <c r="K2126" s="862" t="s">
        <v>1255</v>
      </c>
      <c r="L2126" s="862" t="s">
        <v>4389</v>
      </c>
    </row>
    <row r="2127" spans="1:12">
      <c r="A2127" s="1008">
        <v>2124</v>
      </c>
      <c r="B2127" s="1008" t="s">
        <v>4404</v>
      </c>
      <c r="C2127" s="1008" t="s">
        <v>2867</v>
      </c>
      <c r="D2127" s="305" t="s">
        <v>4405</v>
      </c>
      <c r="E2127" s="1019">
        <v>2786.49</v>
      </c>
      <c r="F2127" s="305">
        <v>5824699</v>
      </c>
      <c r="G2127" s="305" t="s">
        <v>11980</v>
      </c>
      <c r="H2127" s="1020" t="s">
        <v>2870</v>
      </c>
      <c r="I2127" s="1008" t="s">
        <v>13540</v>
      </c>
      <c r="J2127" s="1008" t="s">
        <v>13541</v>
      </c>
      <c r="K2127" s="305" t="s">
        <v>1265</v>
      </c>
      <c r="L2127" s="305" t="s">
        <v>4407</v>
      </c>
    </row>
    <row r="2128" spans="1:12">
      <c r="A2128" s="274">
        <v>2125</v>
      </c>
      <c r="B2128" s="274" t="s">
        <v>4399</v>
      </c>
      <c r="C2128" s="274" t="s">
        <v>2867</v>
      </c>
      <c r="D2128" s="862" t="s">
        <v>3139</v>
      </c>
      <c r="E2128" s="862">
        <v>138.87</v>
      </c>
      <c r="F2128" s="862">
        <v>5754968</v>
      </c>
      <c r="G2128" s="862" t="s">
        <v>13432</v>
      </c>
      <c r="H2128" s="1022" t="s">
        <v>2870</v>
      </c>
      <c r="I2128" s="274" t="s">
        <v>13540</v>
      </c>
      <c r="J2128" s="274" t="s">
        <v>13541</v>
      </c>
      <c r="K2128" s="862" t="s">
        <v>1223</v>
      </c>
      <c r="L2128" s="862" t="s">
        <v>3616</v>
      </c>
    </row>
    <row r="2129" spans="1:12">
      <c r="A2129" s="1008">
        <v>2126</v>
      </c>
      <c r="B2129" s="1008" t="s">
        <v>4394</v>
      </c>
      <c r="C2129" s="1008" t="s">
        <v>2867</v>
      </c>
      <c r="D2129" s="305" t="s">
        <v>2969</v>
      </c>
      <c r="E2129" s="1019">
        <v>1245.57</v>
      </c>
      <c r="F2129" s="305">
        <v>5980356</v>
      </c>
      <c r="G2129" s="305" t="s">
        <v>13542</v>
      </c>
      <c r="H2129" s="1020" t="s">
        <v>2870</v>
      </c>
      <c r="I2129" s="1008" t="s">
        <v>13540</v>
      </c>
      <c r="J2129" s="1008" t="s">
        <v>13541</v>
      </c>
      <c r="K2129" s="305" t="s">
        <v>1759</v>
      </c>
      <c r="L2129" s="305" t="s">
        <v>4396</v>
      </c>
    </row>
    <row r="2130" spans="1:12">
      <c r="A2130" s="274">
        <v>2127</v>
      </c>
      <c r="B2130" s="274" t="s">
        <v>4397</v>
      </c>
      <c r="C2130" s="274" t="s">
        <v>2867</v>
      </c>
      <c r="D2130" s="862" t="s">
        <v>4398</v>
      </c>
      <c r="E2130" s="862">
        <v>937.41</v>
      </c>
      <c r="F2130" s="862">
        <v>5980356</v>
      </c>
      <c r="G2130" s="862" t="s">
        <v>13542</v>
      </c>
      <c r="H2130" s="1022" t="s">
        <v>2870</v>
      </c>
      <c r="I2130" s="274" t="s">
        <v>13540</v>
      </c>
      <c r="J2130" s="274" t="s">
        <v>13541</v>
      </c>
      <c r="K2130" s="862" t="s">
        <v>1759</v>
      </c>
      <c r="L2130" s="862" t="s">
        <v>3080</v>
      </c>
    </row>
    <row r="2131" spans="1:12" ht="45">
      <c r="A2131" s="1008">
        <v>2128</v>
      </c>
      <c r="B2131" s="1008" t="s">
        <v>4401</v>
      </c>
      <c r="C2131" s="1008" t="s">
        <v>2867</v>
      </c>
      <c r="D2131" s="305" t="s">
        <v>4402</v>
      </c>
      <c r="E2131" s="305">
        <v>731.46</v>
      </c>
      <c r="F2131" s="305">
        <v>5066646</v>
      </c>
      <c r="G2131" s="305" t="s">
        <v>4403</v>
      </c>
      <c r="H2131" s="1020" t="s">
        <v>5966</v>
      </c>
      <c r="I2131" s="1008" t="s">
        <v>13540</v>
      </c>
      <c r="J2131" s="1008" t="s">
        <v>13541</v>
      </c>
      <c r="K2131" s="305" t="s">
        <v>1759</v>
      </c>
      <c r="L2131" s="305" t="s">
        <v>3028</v>
      </c>
    </row>
    <row r="2132" spans="1:12">
      <c r="A2132" s="274">
        <v>2129</v>
      </c>
      <c r="B2132" s="274" t="s">
        <v>4391</v>
      </c>
      <c r="C2132" s="274" t="s">
        <v>2867</v>
      </c>
      <c r="D2132" s="862" t="s">
        <v>13543</v>
      </c>
      <c r="E2132" s="1021">
        <v>5107.96</v>
      </c>
      <c r="F2132" s="862">
        <v>5980356</v>
      </c>
      <c r="G2132" s="862" t="s">
        <v>13542</v>
      </c>
      <c r="H2132" s="1022" t="s">
        <v>2870</v>
      </c>
      <c r="I2132" s="274" t="s">
        <v>13540</v>
      </c>
      <c r="J2132" s="274" t="s">
        <v>13541</v>
      </c>
      <c r="K2132" s="862" t="s">
        <v>1759</v>
      </c>
      <c r="L2132" s="862" t="s">
        <v>3080</v>
      </c>
    </row>
    <row r="2133" spans="1:12" ht="45">
      <c r="A2133" s="1008">
        <v>2130</v>
      </c>
      <c r="B2133" s="1008" t="s">
        <v>4408</v>
      </c>
      <c r="C2133" s="1008" t="s">
        <v>2867</v>
      </c>
      <c r="D2133" s="305" t="s">
        <v>13544</v>
      </c>
      <c r="E2133" s="1019">
        <v>3700.94</v>
      </c>
      <c r="F2133" s="305">
        <v>5838678</v>
      </c>
      <c r="G2133" s="305" t="s">
        <v>13545</v>
      </c>
      <c r="H2133" s="1020" t="s">
        <v>5966</v>
      </c>
      <c r="I2133" s="1008" t="s">
        <v>13546</v>
      </c>
      <c r="J2133" s="1008" t="s">
        <v>13060</v>
      </c>
      <c r="K2133" s="305" t="s">
        <v>1173</v>
      </c>
      <c r="L2133" s="305" t="s">
        <v>3977</v>
      </c>
    </row>
    <row r="2134" spans="1:12" ht="24">
      <c r="A2134" s="274">
        <v>2131</v>
      </c>
      <c r="B2134" s="274" t="s">
        <v>13547</v>
      </c>
      <c r="C2134" s="274" t="s">
        <v>2867</v>
      </c>
      <c r="D2134" s="862" t="s">
        <v>13548</v>
      </c>
      <c r="E2134" s="1021">
        <v>1335.94</v>
      </c>
      <c r="F2134" s="862">
        <v>6267408</v>
      </c>
      <c r="G2134" s="862" t="s">
        <v>13223</v>
      </c>
      <c r="H2134" s="862" t="s">
        <v>5872</v>
      </c>
      <c r="I2134" s="274" t="s">
        <v>13549</v>
      </c>
      <c r="J2134" s="274" t="s">
        <v>13550</v>
      </c>
      <c r="K2134" s="862" t="s">
        <v>1173</v>
      </c>
      <c r="L2134" s="862" t="s">
        <v>3730</v>
      </c>
    </row>
    <row r="2135" spans="1:12">
      <c r="A2135" s="1008">
        <v>2132</v>
      </c>
      <c r="B2135" s="1008" t="s">
        <v>4411</v>
      </c>
      <c r="C2135" s="1008" t="s">
        <v>2867</v>
      </c>
      <c r="D2135" s="305" t="s">
        <v>4402</v>
      </c>
      <c r="E2135" s="305">
        <v>409.34</v>
      </c>
      <c r="F2135" s="305">
        <v>2804824</v>
      </c>
      <c r="G2135" s="305" t="s">
        <v>4412</v>
      </c>
      <c r="H2135" s="1020" t="s">
        <v>2870</v>
      </c>
      <c r="I2135" s="1008" t="s">
        <v>13551</v>
      </c>
      <c r="J2135" s="1008" t="s">
        <v>13552</v>
      </c>
      <c r="K2135" s="305" t="s">
        <v>1270</v>
      </c>
      <c r="L2135" s="305" t="s">
        <v>4413</v>
      </c>
    </row>
    <row r="2136" spans="1:12">
      <c r="A2136" s="274">
        <v>2133</v>
      </c>
      <c r="B2136" s="274" t="s">
        <v>11082</v>
      </c>
      <c r="C2136" s="274" t="s">
        <v>12080</v>
      </c>
      <c r="D2136" s="862" t="s">
        <v>11083</v>
      </c>
      <c r="E2136" s="862">
        <v>133.79</v>
      </c>
      <c r="F2136" s="862">
        <v>2546574</v>
      </c>
      <c r="G2136" s="862" t="s">
        <v>11059</v>
      </c>
      <c r="H2136" s="1022" t="s">
        <v>2870</v>
      </c>
      <c r="I2136" s="274" t="s">
        <v>11078</v>
      </c>
      <c r="J2136" s="274" t="s">
        <v>11079</v>
      </c>
      <c r="K2136" s="862" t="s">
        <v>1179</v>
      </c>
      <c r="L2136" s="862" t="s">
        <v>3782</v>
      </c>
    </row>
    <row r="2137" spans="1:12" ht="45">
      <c r="A2137" s="1008">
        <v>2134</v>
      </c>
      <c r="B2137" s="1008" t="s">
        <v>4414</v>
      </c>
      <c r="C2137" s="1008" t="s">
        <v>2867</v>
      </c>
      <c r="D2137" s="305" t="s">
        <v>3243</v>
      </c>
      <c r="E2137" s="1019">
        <v>5343.36</v>
      </c>
      <c r="F2137" s="305">
        <v>2715694</v>
      </c>
      <c r="G2137" s="305" t="s">
        <v>4415</v>
      </c>
      <c r="H2137" s="1020" t="s">
        <v>5966</v>
      </c>
      <c r="I2137" s="1008" t="s">
        <v>11078</v>
      </c>
      <c r="J2137" s="1008" t="s">
        <v>13062</v>
      </c>
      <c r="K2137" s="305" t="s">
        <v>1270</v>
      </c>
      <c r="L2137" s="305" t="s">
        <v>12153</v>
      </c>
    </row>
    <row r="2138" spans="1:12">
      <c r="A2138" s="274">
        <v>2135</v>
      </c>
      <c r="B2138" s="274" t="s">
        <v>11076</v>
      </c>
      <c r="C2138" s="274" t="s">
        <v>12080</v>
      </c>
      <c r="D2138" s="862" t="s">
        <v>5536</v>
      </c>
      <c r="E2138" s="862">
        <v>33.17</v>
      </c>
      <c r="F2138" s="862">
        <v>4371267</v>
      </c>
      <c r="G2138" s="862" t="s">
        <v>11077</v>
      </c>
      <c r="H2138" s="1022" t="s">
        <v>2870</v>
      </c>
      <c r="I2138" s="274" t="s">
        <v>11078</v>
      </c>
      <c r="J2138" s="274" t="s">
        <v>11079</v>
      </c>
      <c r="K2138" s="862" t="s">
        <v>1218</v>
      </c>
      <c r="L2138" s="862" t="s">
        <v>5809</v>
      </c>
    </row>
    <row r="2139" spans="1:12">
      <c r="A2139" s="1008">
        <v>2136</v>
      </c>
      <c r="B2139" s="1008" t="s">
        <v>11080</v>
      </c>
      <c r="C2139" s="1008" t="s">
        <v>12080</v>
      </c>
      <c r="D2139" s="305" t="s">
        <v>11081</v>
      </c>
      <c r="E2139" s="305">
        <v>515.05999999999995</v>
      </c>
      <c r="F2139" s="305">
        <v>2091798</v>
      </c>
      <c r="G2139" s="305" t="s">
        <v>6027</v>
      </c>
      <c r="H2139" s="1020" t="s">
        <v>2870</v>
      </c>
      <c r="I2139" s="1008" t="s">
        <v>11078</v>
      </c>
      <c r="J2139" s="1008" t="s">
        <v>11079</v>
      </c>
      <c r="K2139" s="305" t="s">
        <v>2022</v>
      </c>
      <c r="L2139" s="305" t="s">
        <v>2903</v>
      </c>
    </row>
    <row r="2140" spans="1:12">
      <c r="A2140" s="274">
        <v>2137</v>
      </c>
      <c r="B2140" s="274" t="s">
        <v>4419</v>
      </c>
      <c r="C2140" s="274" t="s">
        <v>2867</v>
      </c>
      <c r="D2140" s="862" t="s">
        <v>4420</v>
      </c>
      <c r="E2140" s="862">
        <v>498.69</v>
      </c>
      <c r="F2140" s="862">
        <v>5824699</v>
      </c>
      <c r="G2140" s="862" t="s">
        <v>11980</v>
      </c>
      <c r="H2140" s="1022" t="s">
        <v>2870</v>
      </c>
      <c r="I2140" s="274" t="s">
        <v>11086</v>
      </c>
      <c r="J2140" s="274" t="s">
        <v>13553</v>
      </c>
      <c r="K2140" s="862" t="s">
        <v>1265</v>
      </c>
      <c r="L2140" s="862" t="s">
        <v>4421</v>
      </c>
    </row>
    <row r="2141" spans="1:12">
      <c r="A2141" s="1008">
        <v>2138</v>
      </c>
      <c r="B2141" s="1008" t="s">
        <v>11084</v>
      </c>
      <c r="C2141" s="1008" t="s">
        <v>12080</v>
      </c>
      <c r="D2141" s="305" t="s">
        <v>6998</v>
      </c>
      <c r="E2141" s="305">
        <v>79.14</v>
      </c>
      <c r="F2141" s="305">
        <v>5143926</v>
      </c>
      <c r="G2141" s="305" t="s">
        <v>11085</v>
      </c>
      <c r="H2141" s="1020" t="s">
        <v>2870</v>
      </c>
      <c r="I2141" s="1008" t="s">
        <v>11086</v>
      </c>
      <c r="J2141" s="1008" t="s">
        <v>11087</v>
      </c>
      <c r="K2141" s="305" t="s">
        <v>1809</v>
      </c>
      <c r="L2141" s="305" t="s">
        <v>3692</v>
      </c>
    </row>
    <row r="2142" spans="1:12">
      <c r="A2142" s="274">
        <v>2139</v>
      </c>
      <c r="B2142" s="274" t="s">
        <v>4422</v>
      </c>
      <c r="C2142" s="274" t="s">
        <v>2867</v>
      </c>
      <c r="D2142" s="862" t="s">
        <v>4398</v>
      </c>
      <c r="E2142" s="862">
        <v>167.86</v>
      </c>
      <c r="F2142" s="862">
        <v>5945119</v>
      </c>
      <c r="G2142" s="862" t="s">
        <v>4423</v>
      </c>
      <c r="H2142" s="1022" t="s">
        <v>2870</v>
      </c>
      <c r="I2142" s="274" t="s">
        <v>11086</v>
      </c>
      <c r="J2142" s="274" t="s">
        <v>13553</v>
      </c>
      <c r="K2142" s="862" t="s">
        <v>1270</v>
      </c>
      <c r="L2142" s="862" t="s">
        <v>4413</v>
      </c>
    </row>
    <row r="2143" spans="1:12">
      <c r="A2143" s="1008">
        <v>2140</v>
      </c>
      <c r="B2143" s="1008" t="s">
        <v>4424</v>
      </c>
      <c r="C2143" s="1008" t="s">
        <v>2867</v>
      </c>
      <c r="D2143" s="305" t="s">
        <v>4425</v>
      </c>
      <c r="E2143" s="1019">
        <v>4667.42</v>
      </c>
      <c r="F2143" s="305">
        <v>5774047</v>
      </c>
      <c r="G2143" s="305" t="s">
        <v>4426</v>
      </c>
      <c r="H2143" s="1020" t="s">
        <v>2870</v>
      </c>
      <c r="I2143" s="1008" t="s">
        <v>11086</v>
      </c>
      <c r="J2143" s="1008" t="s">
        <v>13553</v>
      </c>
      <c r="K2143" s="305" t="s">
        <v>1255</v>
      </c>
      <c r="L2143" s="305" t="s">
        <v>13257</v>
      </c>
    </row>
    <row r="2144" spans="1:12">
      <c r="A2144" s="274">
        <v>2141</v>
      </c>
      <c r="B2144" s="274" t="s">
        <v>4416</v>
      </c>
      <c r="C2144" s="274" t="s">
        <v>2867</v>
      </c>
      <c r="D2144" s="862" t="s">
        <v>4417</v>
      </c>
      <c r="E2144" s="1021">
        <v>9233.58</v>
      </c>
      <c r="F2144" s="862">
        <v>5305403</v>
      </c>
      <c r="G2144" s="862" t="s">
        <v>4418</v>
      </c>
      <c r="H2144" s="1022" t="s">
        <v>2870</v>
      </c>
      <c r="I2144" s="274" t="s">
        <v>11086</v>
      </c>
      <c r="J2144" s="274" t="s">
        <v>13553</v>
      </c>
      <c r="K2144" s="862" t="s">
        <v>1207</v>
      </c>
      <c r="L2144" s="862" t="s">
        <v>3143</v>
      </c>
    </row>
    <row r="2145" spans="1:12" ht="45">
      <c r="A2145" s="1008">
        <v>2142</v>
      </c>
      <c r="B2145" s="1008" t="s">
        <v>4427</v>
      </c>
      <c r="C2145" s="1008" t="s">
        <v>2867</v>
      </c>
      <c r="D2145" s="305" t="s">
        <v>4428</v>
      </c>
      <c r="E2145" s="305">
        <v>367.84</v>
      </c>
      <c r="F2145" s="305">
        <v>5248809</v>
      </c>
      <c r="G2145" s="305" t="s">
        <v>4429</v>
      </c>
      <c r="H2145" s="1020" t="s">
        <v>5966</v>
      </c>
      <c r="I2145" s="1008" t="s">
        <v>11086</v>
      </c>
      <c r="J2145" s="1008" t="s">
        <v>13553</v>
      </c>
      <c r="K2145" s="305" t="s">
        <v>1265</v>
      </c>
      <c r="L2145" s="305" t="s">
        <v>3150</v>
      </c>
    </row>
    <row r="2146" spans="1:12" ht="45">
      <c r="A2146" s="274">
        <v>2143</v>
      </c>
      <c r="B2146" s="274" t="s">
        <v>13554</v>
      </c>
      <c r="C2146" s="274" t="s">
        <v>2867</v>
      </c>
      <c r="D2146" s="862" t="s">
        <v>13555</v>
      </c>
      <c r="E2146" s="1021">
        <v>2676.56</v>
      </c>
      <c r="F2146" s="862">
        <v>2715694</v>
      </c>
      <c r="G2146" s="862" t="s">
        <v>4415</v>
      </c>
      <c r="H2146" s="1022" t="s">
        <v>5966</v>
      </c>
      <c r="I2146" s="274" t="s">
        <v>13556</v>
      </c>
      <c r="J2146" s="274" t="s">
        <v>13557</v>
      </c>
      <c r="K2146" s="862" t="s">
        <v>1270</v>
      </c>
      <c r="L2146" s="862" t="s">
        <v>12153</v>
      </c>
    </row>
    <row r="2147" spans="1:12" ht="24">
      <c r="A2147" s="1008">
        <v>2144</v>
      </c>
      <c r="B2147" s="1008" t="s">
        <v>13558</v>
      </c>
      <c r="C2147" s="1008" t="s">
        <v>2867</v>
      </c>
      <c r="D2147" s="305" t="s">
        <v>4431</v>
      </c>
      <c r="E2147" s="305">
        <v>556.78</v>
      </c>
      <c r="F2147" s="305">
        <v>5481694</v>
      </c>
      <c r="G2147" s="305" t="s">
        <v>11833</v>
      </c>
      <c r="H2147" s="1020" t="s">
        <v>2870</v>
      </c>
      <c r="I2147" s="1008" t="s">
        <v>13556</v>
      </c>
      <c r="J2147" s="1008" t="s">
        <v>13557</v>
      </c>
      <c r="K2147" s="305" t="s">
        <v>1265</v>
      </c>
      <c r="L2147" s="305" t="s">
        <v>2965</v>
      </c>
    </row>
    <row r="2148" spans="1:12">
      <c r="A2148" s="274">
        <v>2145</v>
      </c>
      <c r="B2148" s="274" t="s">
        <v>4433</v>
      </c>
      <c r="C2148" s="274" t="s">
        <v>2867</v>
      </c>
      <c r="D2148" s="862" t="s">
        <v>4434</v>
      </c>
      <c r="E2148" s="1021">
        <v>1852.28</v>
      </c>
      <c r="F2148" s="862">
        <v>5892406</v>
      </c>
      <c r="G2148" s="862" t="s">
        <v>4435</v>
      </c>
      <c r="H2148" s="1022" t="s">
        <v>2870</v>
      </c>
      <c r="I2148" s="274" t="s">
        <v>13556</v>
      </c>
      <c r="J2148" s="274" t="s">
        <v>13557</v>
      </c>
      <c r="K2148" s="862" t="s">
        <v>1270</v>
      </c>
      <c r="L2148" s="862" t="s">
        <v>12153</v>
      </c>
    </row>
    <row r="2149" spans="1:12">
      <c r="A2149" s="1008">
        <v>2146</v>
      </c>
      <c r="B2149" s="1008" t="s">
        <v>4436</v>
      </c>
      <c r="C2149" s="1008" t="s">
        <v>2867</v>
      </c>
      <c r="D2149" s="305" t="s">
        <v>2978</v>
      </c>
      <c r="E2149" s="1019">
        <v>5864.79</v>
      </c>
      <c r="F2149" s="305">
        <v>5030986</v>
      </c>
      <c r="G2149" s="305" t="s">
        <v>4437</v>
      </c>
      <c r="H2149" s="1020" t="s">
        <v>2870</v>
      </c>
      <c r="I2149" s="1008" t="s">
        <v>13559</v>
      </c>
      <c r="J2149" s="1008" t="s">
        <v>13560</v>
      </c>
      <c r="K2149" s="305" t="s">
        <v>1207</v>
      </c>
      <c r="L2149" s="305" t="s">
        <v>3665</v>
      </c>
    </row>
    <row r="2150" spans="1:12" ht="45">
      <c r="A2150" s="274">
        <v>2147</v>
      </c>
      <c r="B2150" s="274" t="s">
        <v>4440</v>
      </c>
      <c r="C2150" s="274" t="s">
        <v>2867</v>
      </c>
      <c r="D2150" s="862" t="s">
        <v>4441</v>
      </c>
      <c r="E2150" s="862">
        <v>718.13</v>
      </c>
      <c r="F2150" s="862">
        <v>5248809</v>
      </c>
      <c r="G2150" s="862" t="s">
        <v>4429</v>
      </c>
      <c r="H2150" s="1022" t="s">
        <v>5966</v>
      </c>
      <c r="I2150" s="274" t="s">
        <v>13561</v>
      </c>
      <c r="J2150" s="274" t="s">
        <v>13562</v>
      </c>
      <c r="K2150" s="862" t="s">
        <v>1265</v>
      </c>
      <c r="L2150" s="862" t="s">
        <v>3150</v>
      </c>
    </row>
    <row r="2151" spans="1:12">
      <c r="A2151" s="1008">
        <v>2148</v>
      </c>
      <c r="B2151" s="1008" t="s">
        <v>4445</v>
      </c>
      <c r="C2151" s="1008" t="s">
        <v>2867</v>
      </c>
      <c r="D2151" s="305" t="s">
        <v>3139</v>
      </c>
      <c r="E2151" s="1019">
        <v>3117.3</v>
      </c>
      <c r="F2151" s="305">
        <v>5945313</v>
      </c>
      <c r="G2151" s="305" t="s">
        <v>13563</v>
      </c>
      <c r="H2151" s="1020" t="s">
        <v>2870</v>
      </c>
      <c r="I2151" s="1008" t="s">
        <v>13561</v>
      </c>
      <c r="J2151" s="1008" t="s">
        <v>13562</v>
      </c>
      <c r="K2151" s="305" t="s">
        <v>1207</v>
      </c>
      <c r="L2151" s="305" t="s">
        <v>4447</v>
      </c>
    </row>
    <row r="2152" spans="1:12" ht="24">
      <c r="A2152" s="274">
        <v>2149</v>
      </c>
      <c r="B2152" s="274" t="s">
        <v>13564</v>
      </c>
      <c r="C2152" s="274" t="s">
        <v>2867</v>
      </c>
      <c r="D2152" s="862" t="s">
        <v>7454</v>
      </c>
      <c r="E2152" s="1021">
        <v>1262.75</v>
      </c>
      <c r="F2152" s="862">
        <v>6267408</v>
      </c>
      <c r="G2152" s="862" t="s">
        <v>13223</v>
      </c>
      <c r="H2152" s="862" t="s">
        <v>5872</v>
      </c>
      <c r="I2152" s="274" t="s">
        <v>13561</v>
      </c>
      <c r="J2152" s="274" t="s">
        <v>13562</v>
      </c>
      <c r="K2152" s="862" t="s">
        <v>1265</v>
      </c>
      <c r="L2152" s="862" t="s">
        <v>4511</v>
      </c>
    </row>
    <row r="2153" spans="1:12">
      <c r="A2153" s="1008">
        <v>2150</v>
      </c>
      <c r="B2153" s="1008" t="s">
        <v>4448</v>
      </c>
      <c r="C2153" s="1008" t="s">
        <v>2867</v>
      </c>
      <c r="D2153" s="305" t="s">
        <v>4449</v>
      </c>
      <c r="E2153" s="305">
        <v>332.38</v>
      </c>
      <c r="F2153" s="305">
        <v>5994993</v>
      </c>
      <c r="G2153" s="305" t="s">
        <v>4450</v>
      </c>
      <c r="H2153" s="1020" t="s">
        <v>2870</v>
      </c>
      <c r="I2153" s="1008" t="s">
        <v>13561</v>
      </c>
      <c r="J2153" s="1008" t="s">
        <v>13562</v>
      </c>
      <c r="K2153" s="305" t="s">
        <v>1265</v>
      </c>
      <c r="L2153" s="305" t="s">
        <v>12343</v>
      </c>
    </row>
    <row r="2154" spans="1:12">
      <c r="A2154" s="274">
        <v>2151</v>
      </c>
      <c r="B2154" s="274" t="s">
        <v>4442</v>
      </c>
      <c r="C2154" s="274" t="s">
        <v>2867</v>
      </c>
      <c r="D2154" s="862" t="s">
        <v>4443</v>
      </c>
      <c r="E2154" s="1021">
        <v>3028.66</v>
      </c>
      <c r="F2154" s="862">
        <v>5981182</v>
      </c>
      <c r="G2154" s="862" t="s">
        <v>13565</v>
      </c>
      <c r="H2154" s="1022" t="s">
        <v>2870</v>
      </c>
      <c r="I2154" s="274" t="s">
        <v>13561</v>
      </c>
      <c r="J2154" s="274" t="s">
        <v>13562</v>
      </c>
      <c r="K2154" s="862" t="s">
        <v>1202</v>
      </c>
      <c r="L2154" s="862" t="s">
        <v>3175</v>
      </c>
    </row>
    <row r="2155" spans="1:12">
      <c r="A2155" s="1008">
        <v>2152</v>
      </c>
      <c r="B2155" s="1008" t="s">
        <v>13566</v>
      </c>
      <c r="C2155" s="1008" t="s">
        <v>2867</v>
      </c>
      <c r="D2155" s="305" t="s">
        <v>3606</v>
      </c>
      <c r="E2155" s="1019">
        <v>2769.37</v>
      </c>
      <c r="F2155" s="305">
        <v>5948061</v>
      </c>
      <c r="G2155" s="305" t="s">
        <v>13567</v>
      </c>
      <c r="H2155" s="1020" t="s">
        <v>2870</v>
      </c>
      <c r="I2155" s="1008" t="s">
        <v>13561</v>
      </c>
      <c r="J2155" s="1008" t="s">
        <v>13562</v>
      </c>
      <c r="K2155" s="305" t="s">
        <v>1202</v>
      </c>
      <c r="L2155" s="305" t="s">
        <v>3396</v>
      </c>
    </row>
    <row r="2156" spans="1:12">
      <c r="A2156" s="274">
        <v>2153</v>
      </c>
      <c r="B2156" s="274" t="s">
        <v>11088</v>
      </c>
      <c r="C2156" s="274" t="s">
        <v>12080</v>
      </c>
      <c r="D2156" s="862" t="s">
        <v>5193</v>
      </c>
      <c r="E2156" s="1021">
        <v>6467.48</v>
      </c>
      <c r="F2156" s="862">
        <v>5412374</v>
      </c>
      <c r="G2156" s="862" t="s">
        <v>11089</v>
      </c>
      <c r="H2156" s="1022" t="s">
        <v>2870</v>
      </c>
      <c r="I2156" s="274" t="s">
        <v>11090</v>
      </c>
      <c r="J2156" s="274" t="s">
        <v>11091</v>
      </c>
      <c r="K2156" s="862" t="s">
        <v>1202</v>
      </c>
      <c r="L2156" s="862" t="s">
        <v>2998</v>
      </c>
    </row>
    <row r="2157" spans="1:12">
      <c r="A2157" s="1008">
        <v>2154</v>
      </c>
      <c r="B2157" s="1008" t="s">
        <v>4465</v>
      </c>
      <c r="C2157" s="1008" t="s">
        <v>2867</v>
      </c>
      <c r="D2157" s="305" t="s">
        <v>4466</v>
      </c>
      <c r="E2157" s="1019">
        <v>2554.17</v>
      </c>
      <c r="F2157" s="305">
        <v>5210984</v>
      </c>
      <c r="G2157" s="305" t="s">
        <v>13568</v>
      </c>
      <c r="H2157" s="1020" t="s">
        <v>2870</v>
      </c>
      <c r="I2157" s="1008" t="s">
        <v>13569</v>
      </c>
      <c r="J2157" s="1008" t="s">
        <v>13570</v>
      </c>
      <c r="K2157" s="305" t="s">
        <v>1202</v>
      </c>
      <c r="L2157" s="305" t="s">
        <v>3728</v>
      </c>
    </row>
    <row r="2158" spans="1:12">
      <c r="A2158" s="274">
        <v>2155</v>
      </c>
      <c r="B2158" s="274" t="s">
        <v>4461</v>
      </c>
      <c r="C2158" s="274" t="s">
        <v>2867</v>
      </c>
      <c r="D2158" s="862" t="s">
        <v>4462</v>
      </c>
      <c r="E2158" s="1021">
        <v>4078.97</v>
      </c>
      <c r="F2158" s="862">
        <v>5497248</v>
      </c>
      <c r="G2158" s="862" t="s">
        <v>4463</v>
      </c>
      <c r="H2158" s="1022" t="s">
        <v>2870</v>
      </c>
      <c r="I2158" s="274" t="s">
        <v>13569</v>
      </c>
      <c r="J2158" s="274" t="s">
        <v>13570</v>
      </c>
      <c r="K2158" s="862" t="s">
        <v>2022</v>
      </c>
      <c r="L2158" s="862" t="s">
        <v>4464</v>
      </c>
    </row>
    <row r="2159" spans="1:12">
      <c r="A2159" s="1008">
        <v>2156</v>
      </c>
      <c r="B2159" s="1008" t="s">
        <v>4454</v>
      </c>
      <c r="C2159" s="1008" t="s">
        <v>2867</v>
      </c>
      <c r="D2159" s="305" t="s">
        <v>13571</v>
      </c>
      <c r="E2159" s="1019">
        <v>9017.1200000000008</v>
      </c>
      <c r="F2159" s="305">
        <v>2095025</v>
      </c>
      <c r="G2159" s="305" t="s">
        <v>6022</v>
      </c>
      <c r="H2159" s="1020" t="s">
        <v>2870</v>
      </c>
      <c r="I2159" s="1008" t="s">
        <v>13569</v>
      </c>
      <c r="J2159" s="1008" t="s">
        <v>13570</v>
      </c>
      <c r="K2159" s="305" t="s">
        <v>1213</v>
      </c>
      <c r="L2159" s="305" t="s">
        <v>3167</v>
      </c>
    </row>
    <row r="2160" spans="1:12">
      <c r="A2160" s="274">
        <v>2157</v>
      </c>
      <c r="B2160" s="274" t="s">
        <v>4456</v>
      </c>
      <c r="C2160" s="274" t="s">
        <v>2867</v>
      </c>
      <c r="D2160" s="862" t="s">
        <v>3868</v>
      </c>
      <c r="E2160" s="1021">
        <v>1278.55</v>
      </c>
      <c r="F2160" s="862">
        <v>2701391</v>
      </c>
      <c r="G2160" s="862" t="s">
        <v>13572</v>
      </c>
      <c r="H2160" s="1022" t="s">
        <v>2870</v>
      </c>
      <c r="I2160" s="274" t="s">
        <v>13569</v>
      </c>
      <c r="J2160" s="274" t="s">
        <v>13570</v>
      </c>
      <c r="K2160" s="862" t="s">
        <v>1223</v>
      </c>
      <c r="L2160" s="862" t="s">
        <v>4176</v>
      </c>
    </row>
    <row r="2161" spans="1:12" ht="45">
      <c r="A2161" s="1008">
        <v>2158</v>
      </c>
      <c r="B2161" s="1008" t="s">
        <v>4452</v>
      </c>
      <c r="C2161" s="1008" t="s">
        <v>2867</v>
      </c>
      <c r="D2161" s="305" t="s">
        <v>7763</v>
      </c>
      <c r="E2161" s="1019">
        <v>5762.49</v>
      </c>
      <c r="F2161" s="305">
        <v>5767865</v>
      </c>
      <c r="G2161" s="305" t="s">
        <v>4453</v>
      </c>
      <c r="H2161" s="1020" t="s">
        <v>5966</v>
      </c>
      <c r="I2161" s="1008" t="s">
        <v>13569</v>
      </c>
      <c r="J2161" s="1008" t="s">
        <v>13570</v>
      </c>
      <c r="K2161" s="305" t="s">
        <v>1759</v>
      </c>
      <c r="L2161" s="305" t="s">
        <v>3331</v>
      </c>
    </row>
    <row r="2162" spans="1:12">
      <c r="A2162" s="274">
        <v>2159</v>
      </c>
      <c r="B2162" s="274" t="s">
        <v>13573</v>
      </c>
      <c r="C2162" s="274" t="s">
        <v>2867</v>
      </c>
      <c r="D2162" s="862" t="s">
        <v>13574</v>
      </c>
      <c r="E2162" s="1021">
        <v>10875.41</v>
      </c>
      <c r="F2162" s="862">
        <v>5935644</v>
      </c>
      <c r="G2162" s="862" t="s">
        <v>13575</v>
      </c>
      <c r="H2162" s="1022" t="s">
        <v>2870</v>
      </c>
      <c r="I2162" s="274" t="s">
        <v>13569</v>
      </c>
      <c r="J2162" s="274" t="s">
        <v>13570</v>
      </c>
      <c r="K2162" s="862" t="s">
        <v>1265</v>
      </c>
      <c r="L2162" s="862" t="s">
        <v>4747</v>
      </c>
    </row>
    <row r="2163" spans="1:12">
      <c r="A2163" s="1008">
        <v>2160</v>
      </c>
      <c r="B2163" s="1008" t="s">
        <v>13576</v>
      </c>
      <c r="C2163" s="1008" t="s">
        <v>2867</v>
      </c>
      <c r="D2163" s="305" t="s">
        <v>13577</v>
      </c>
      <c r="E2163" s="1019">
        <v>1085.6300000000001</v>
      </c>
      <c r="F2163" s="305">
        <v>5935601</v>
      </c>
      <c r="G2163" s="305" t="s">
        <v>13578</v>
      </c>
      <c r="H2163" s="1020" t="s">
        <v>2870</v>
      </c>
      <c r="I2163" s="1008" t="s">
        <v>13569</v>
      </c>
      <c r="J2163" s="1008" t="s">
        <v>13570</v>
      </c>
      <c r="K2163" s="305" t="s">
        <v>1202</v>
      </c>
      <c r="L2163" s="305" t="s">
        <v>13579</v>
      </c>
    </row>
    <row r="2164" spans="1:12" ht="30">
      <c r="A2164" s="274">
        <v>2161</v>
      </c>
      <c r="B2164" s="274" t="s">
        <v>13580</v>
      </c>
      <c r="C2164" s="274" t="s">
        <v>2867</v>
      </c>
      <c r="D2164" s="862" t="s">
        <v>4624</v>
      </c>
      <c r="E2164" s="1021">
        <v>4114.13</v>
      </c>
      <c r="F2164" s="862">
        <v>5379296</v>
      </c>
      <c r="G2164" s="862" t="s">
        <v>13581</v>
      </c>
      <c r="H2164" s="1022" t="s">
        <v>5872</v>
      </c>
      <c r="I2164" s="274" t="s">
        <v>13569</v>
      </c>
      <c r="J2164" s="274" t="s">
        <v>13570</v>
      </c>
      <c r="K2164" s="862" t="s">
        <v>1759</v>
      </c>
      <c r="L2164" s="862" t="s">
        <v>3294</v>
      </c>
    </row>
    <row r="2165" spans="1:12">
      <c r="A2165" s="1008">
        <v>2162</v>
      </c>
      <c r="B2165" s="1008" t="s">
        <v>13582</v>
      </c>
      <c r="C2165" s="1008" t="s">
        <v>2867</v>
      </c>
      <c r="D2165" s="305" t="s">
        <v>13583</v>
      </c>
      <c r="E2165" s="1019">
        <v>8132.72</v>
      </c>
      <c r="F2165" s="305">
        <v>5455219</v>
      </c>
      <c r="G2165" s="305" t="s">
        <v>11360</v>
      </c>
      <c r="H2165" s="1020" t="s">
        <v>2870</v>
      </c>
      <c r="I2165" s="1008" t="s">
        <v>13569</v>
      </c>
      <c r="J2165" s="1008" t="s">
        <v>13570</v>
      </c>
      <c r="K2165" s="305" t="s">
        <v>1207</v>
      </c>
      <c r="L2165" s="305" t="s">
        <v>2871</v>
      </c>
    </row>
    <row r="2166" spans="1:12">
      <c r="A2166" s="274">
        <v>2163</v>
      </c>
      <c r="B2166" s="274" t="s">
        <v>4458</v>
      </c>
      <c r="C2166" s="274" t="s">
        <v>2867</v>
      </c>
      <c r="D2166" s="862" t="s">
        <v>4459</v>
      </c>
      <c r="E2166" s="1021">
        <v>3579.58</v>
      </c>
      <c r="F2166" s="862">
        <v>5980178</v>
      </c>
      <c r="G2166" s="862" t="s">
        <v>13584</v>
      </c>
      <c r="H2166" s="1022" t="s">
        <v>2870</v>
      </c>
      <c r="I2166" s="274" t="s">
        <v>13569</v>
      </c>
      <c r="J2166" s="274" t="s">
        <v>13570</v>
      </c>
      <c r="K2166" s="862" t="s">
        <v>1207</v>
      </c>
      <c r="L2166" s="862" t="s">
        <v>3022</v>
      </c>
    </row>
    <row r="2167" spans="1:12">
      <c r="A2167" s="1008">
        <v>2164</v>
      </c>
      <c r="B2167" s="1008" t="s">
        <v>4468</v>
      </c>
      <c r="C2167" s="1008" t="s">
        <v>2867</v>
      </c>
      <c r="D2167" s="305" t="s">
        <v>10830</v>
      </c>
      <c r="E2167" s="1019">
        <v>7867.89</v>
      </c>
      <c r="F2167" s="305">
        <v>5878705</v>
      </c>
      <c r="G2167" s="305" t="s">
        <v>13585</v>
      </c>
      <c r="H2167" s="1020" t="s">
        <v>2870</v>
      </c>
      <c r="I2167" s="1008" t="s">
        <v>11094</v>
      </c>
      <c r="J2167" s="1008" t="s">
        <v>13586</v>
      </c>
      <c r="K2167" s="305" t="s">
        <v>1202</v>
      </c>
      <c r="L2167" s="305" t="s">
        <v>3319</v>
      </c>
    </row>
    <row r="2168" spans="1:12">
      <c r="A2168" s="274">
        <v>2165</v>
      </c>
      <c r="B2168" s="274" t="s">
        <v>11092</v>
      </c>
      <c r="C2168" s="274" t="s">
        <v>12080</v>
      </c>
      <c r="D2168" s="862" t="s">
        <v>4773</v>
      </c>
      <c r="E2168" s="862">
        <v>41.87</v>
      </c>
      <c r="F2168" s="862">
        <v>2012677</v>
      </c>
      <c r="G2168" s="862" t="s">
        <v>11093</v>
      </c>
      <c r="H2168" s="1022" t="s">
        <v>2870</v>
      </c>
      <c r="I2168" s="274" t="s">
        <v>11094</v>
      </c>
      <c r="J2168" s="274" t="s">
        <v>11095</v>
      </c>
      <c r="K2168" s="862" t="s">
        <v>1213</v>
      </c>
      <c r="L2168" s="862" t="s">
        <v>3105</v>
      </c>
    </row>
    <row r="2169" spans="1:12">
      <c r="A2169" s="1008">
        <v>2166</v>
      </c>
      <c r="B2169" s="1008" t="s">
        <v>13587</v>
      </c>
      <c r="C2169" s="1008" t="s">
        <v>2867</v>
      </c>
      <c r="D2169" s="305" t="s">
        <v>4163</v>
      </c>
      <c r="E2169" s="1019">
        <v>1228.94</v>
      </c>
      <c r="F2169" s="305">
        <v>5980291</v>
      </c>
      <c r="G2169" s="305" t="s">
        <v>13588</v>
      </c>
      <c r="H2169" s="1020" t="s">
        <v>2870</v>
      </c>
      <c r="I2169" s="1008" t="s">
        <v>13589</v>
      </c>
      <c r="J2169" s="1008" t="s">
        <v>13590</v>
      </c>
      <c r="K2169" s="305" t="s">
        <v>1202</v>
      </c>
      <c r="L2169" s="305" t="s">
        <v>1260</v>
      </c>
    </row>
    <row r="2170" spans="1:12">
      <c r="A2170" s="274">
        <v>2167</v>
      </c>
      <c r="B2170" s="274" t="s">
        <v>4489</v>
      </c>
      <c r="C2170" s="274" t="s">
        <v>2867</v>
      </c>
      <c r="D2170" s="862" t="s">
        <v>4490</v>
      </c>
      <c r="E2170" s="1021">
        <v>1745.81</v>
      </c>
      <c r="F2170" s="862">
        <v>5947243</v>
      </c>
      <c r="G2170" s="862" t="s">
        <v>13591</v>
      </c>
      <c r="H2170" s="1022" t="s">
        <v>2870</v>
      </c>
      <c r="I2170" s="274" t="s">
        <v>13589</v>
      </c>
      <c r="J2170" s="274" t="s">
        <v>13590</v>
      </c>
      <c r="K2170" s="862" t="s">
        <v>1202</v>
      </c>
      <c r="L2170" s="862" t="s">
        <v>1260</v>
      </c>
    </row>
    <row r="2171" spans="1:12">
      <c r="A2171" s="1008">
        <v>2168</v>
      </c>
      <c r="B2171" s="1008" t="s">
        <v>4481</v>
      </c>
      <c r="C2171" s="1008" t="s">
        <v>2867</v>
      </c>
      <c r="D2171" s="305" t="s">
        <v>4482</v>
      </c>
      <c r="E2171" s="1019">
        <v>1115.98</v>
      </c>
      <c r="F2171" s="305">
        <v>5980178</v>
      </c>
      <c r="G2171" s="305" t="s">
        <v>13584</v>
      </c>
      <c r="H2171" s="1020" t="s">
        <v>2870</v>
      </c>
      <c r="I2171" s="1008" t="s">
        <v>13589</v>
      </c>
      <c r="J2171" s="1008" t="s">
        <v>13590</v>
      </c>
      <c r="K2171" s="305" t="s">
        <v>1202</v>
      </c>
      <c r="L2171" s="305" t="s">
        <v>3219</v>
      </c>
    </row>
    <row r="2172" spans="1:12">
      <c r="A2172" s="274">
        <v>2169</v>
      </c>
      <c r="B2172" s="274" t="s">
        <v>4470</v>
      </c>
      <c r="C2172" s="274" t="s">
        <v>2867</v>
      </c>
      <c r="D2172" s="862" t="s">
        <v>13592</v>
      </c>
      <c r="E2172" s="1021">
        <v>52898.559999999998</v>
      </c>
      <c r="F2172" s="862">
        <v>5980232</v>
      </c>
      <c r="G2172" s="862" t="s">
        <v>13593</v>
      </c>
      <c r="H2172" s="1022" t="s">
        <v>2870</v>
      </c>
      <c r="I2172" s="274" t="s">
        <v>13589</v>
      </c>
      <c r="J2172" s="274" t="s">
        <v>13590</v>
      </c>
      <c r="K2172" s="862" t="s">
        <v>1207</v>
      </c>
      <c r="L2172" s="862" t="s">
        <v>4473</v>
      </c>
    </row>
    <row r="2173" spans="1:12">
      <c r="A2173" s="1008">
        <v>2170</v>
      </c>
      <c r="B2173" s="1008" t="s">
        <v>4486</v>
      </c>
      <c r="C2173" s="1008" t="s">
        <v>2867</v>
      </c>
      <c r="D2173" s="305" t="s">
        <v>4487</v>
      </c>
      <c r="E2173" s="1019">
        <v>9944.4</v>
      </c>
      <c r="F2173" s="305">
        <v>5980364</v>
      </c>
      <c r="G2173" s="305" t="s">
        <v>13594</v>
      </c>
      <c r="H2173" s="1020" t="s">
        <v>2870</v>
      </c>
      <c r="I2173" s="1008" t="s">
        <v>13589</v>
      </c>
      <c r="J2173" s="1008" t="s">
        <v>13590</v>
      </c>
      <c r="K2173" s="305" t="s">
        <v>1207</v>
      </c>
      <c r="L2173" s="305" t="s">
        <v>4447</v>
      </c>
    </row>
    <row r="2174" spans="1:12">
      <c r="A2174" s="274">
        <v>2171</v>
      </c>
      <c r="B2174" s="274" t="s">
        <v>4492</v>
      </c>
      <c r="C2174" s="274" t="s">
        <v>2867</v>
      </c>
      <c r="D2174" s="862" t="s">
        <v>4493</v>
      </c>
      <c r="E2174" s="1021">
        <v>8335.4</v>
      </c>
      <c r="F2174" s="862">
        <v>5980364</v>
      </c>
      <c r="G2174" s="862" t="s">
        <v>13594</v>
      </c>
      <c r="H2174" s="1022" t="s">
        <v>2870</v>
      </c>
      <c r="I2174" s="274" t="s">
        <v>13589</v>
      </c>
      <c r="J2174" s="274" t="s">
        <v>13590</v>
      </c>
      <c r="K2174" s="862" t="s">
        <v>1207</v>
      </c>
      <c r="L2174" s="862" t="s">
        <v>4447</v>
      </c>
    </row>
    <row r="2175" spans="1:12">
      <c r="A2175" s="1008">
        <v>2172</v>
      </c>
      <c r="B2175" s="1008" t="s">
        <v>4496</v>
      </c>
      <c r="C2175" s="1008" t="s">
        <v>2867</v>
      </c>
      <c r="D2175" s="305" t="s">
        <v>4497</v>
      </c>
      <c r="E2175" s="1019">
        <v>5745.58</v>
      </c>
      <c r="F2175" s="305">
        <v>5350859</v>
      </c>
      <c r="G2175" s="305" t="s">
        <v>4498</v>
      </c>
      <c r="H2175" s="1020" t="s">
        <v>2870</v>
      </c>
      <c r="I2175" s="1008" t="s">
        <v>13589</v>
      </c>
      <c r="J2175" s="1008" t="s">
        <v>13595</v>
      </c>
      <c r="K2175" s="305" t="s">
        <v>1809</v>
      </c>
      <c r="L2175" s="305" t="s">
        <v>4270</v>
      </c>
    </row>
    <row r="2176" spans="1:12">
      <c r="A2176" s="274">
        <v>2173</v>
      </c>
      <c r="B2176" s="274" t="s">
        <v>13596</v>
      </c>
      <c r="C2176" s="274" t="s">
        <v>2867</v>
      </c>
      <c r="D2176" s="862" t="s">
        <v>4479</v>
      </c>
      <c r="E2176" s="1021">
        <v>47876.57</v>
      </c>
      <c r="F2176" s="862">
        <v>5984238</v>
      </c>
      <c r="G2176" s="862" t="s">
        <v>13597</v>
      </c>
      <c r="H2176" s="1022" t="s">
        <v>2870</v>
      </c>
      <c r="I2176" s="274" t="s">
        <v>13589</v>
      </c>
      <c r="J2176" s="274" t="s">
        <v>13590</v>
      </c>
      <c r="K2176" s="862" t="s">
        <v>1202</v>
      </c>
      <c r="L2176" s="862" t="s">
        <v>3319</v>
      </c>
    </row>
    <row r="2177" spans="1:12">
      <c r="A2177" s="1008">
        <v>2174</v>
      </c>
      <c r="B2177" s="1008" t="s">
        <v>4475</v>
      </c>
      <c r="C2177" s="1008" t="s">
        <v>2867</v>
      </c>
      <c r="D2177" s="305" t="s">
        <v>3409</v>
      </c>
      <c r="E2177" s="1019">
        <v>8624.18</v>
      </c>
      <c r="F2177" s="305">
        <v>2659603</v>
      </c>
      <c r="G2177" s="305" t="s">
        <v>4477</v>
      </c>
      <c r="H2177" s="1020" t="s">
        <v>2870</v>
      </c>
      <c r="I2177" s="1008" t="s">
        <v>13589</v>
      </c>
      <c r="J2177" s="1008" t="s">
        <v>13590</v>
      </c>
      <c r="K2177" s="305" t="s">
        <v>1213</v>
      </c>
      <c r="L2177" s="305" t="s">
        <v>3409</v>
      </c>
    </row>
    <row r="2178" spans="1:12">
      <c r="A2178" s="274">
        <v>2175</v>
      </c>
      <c r="B2178" s="274" t="s">
        <v>13598</v>
      </c>
      <c r="C2178" s="274" t="s">
        <v>2867</v>
      </c>
      <c r="D2178" s="862" t="s">
        <v>4314</v>
      </c>
      <c r="E2178" s="1021">
        <v>4099.7</v>
      </c>
      <c r="F2178" s="862">
        <v>5980151</v>
      </c>
      <c r="G2178" s="862" t="s">
        <v>13599</v>
      </c>
      <c r="H2178" s="1022" t="s">
        <v>2870</v>
      </c>
      <c r="I2178" s="274" t="s">
        <v>13589</v>
      </c>
      <c r="J2178" s="274" t="s">
        <v>13590</v>
      </c>
      <c r="K2178" s="862" t="s">
        <v>1202</v>
      </c>
      <c r="L2178" s="862" t="s">
        <v>3219</v>
      </c>
    </row>
    <row r="2179" spans="1:12">
      <c r="A2179" s="1008">
        <v>2176</v>
      </c>
      <c r="B2179" s="1008" t="s">
        <v>4494</v>
      </c>
      <c r="C2179" s="1008" t="s">
        <v>2867</v>
      </c>
      <c r="D2179" s="305" t="s">
        <v>4222</v>
      </c>
      <c r="E2179" s="1019">
        <v>4967.5</v>
      </c>
      <c r="F2179" s="305">
        <v>5921694</v>
      </c>
      <c r="G2179" s="305" t="s">
        <v>4495</v>
      </c>
      <c r="H2179" s="1020" t="s">
        <v>2870</v>
      </c>
      <c r="I2179" s="1008" t="s">
        <v>13589</v>
      </c>
      <c r="J2179" s="1008" t="s">
        <v>13590</v>
      </c>
      <c r="K2179" s="305" t="s">
        <v>1202</v>
      </c>
      <c r="L2179" s="305" t="s">
        <v>3319</v>
      </c>
    </row>
    <row r="2180" spans="1:12">
      <c r="A2180" s="274">
        <v>2177</v>
      </c>
      <c r="B2180" s="274" t="s">
        <v>4474</v>
      </c>
      <c r="C2180" s="274" t="s">
        <v>2867</v>
      </c>
      <c r="D2180" s="862" t="s">
        <v>3382</v>
      </c>
      <c r="E2180" s="1021">
        <v>4876.22</v>
      </c>
      <c r="F2180" s="862">
        <v>5938953</v>
      </c>
      <c r="G2180" s="862" t="s">
        <v>11860</v>
      </c>
      <c r="H2180" s="1022" t="s">
        <v>2870</v>
      </c>
      <c r="I2180" s="274" t="s">
        <v>13589</v>
      </c>
      <c r="J2180" s="274" t="s">
        <v>13590</v>
      </c>
      <c r="K2180" s="862" t="s">
        <v>1270</v>
      </c>
      <c r="L2180" s="862" t="s">
        <v>12153</v>
      </c>
    </row>
    <row r="2181" spans="1:12">
      <c r="A2181" s="1008">
        <v>2178</v>
      </c>
      <c r="B2181" s="1008" t="s">
        <v>4505</v>
      </c>
      <c r="C2181" s="1008" t="s">
        <v>2867</v>
      </c>
      <c r="D2181" s="305" t="s">
        <v>13600</v>
      </c>
      <c r="E2181" s="1019">
        <v>8266.67</v>
      </c>
      <c r="F2181" s="305">
        <v>5961866</v>
      </c>
      <c r="G2181" s="305" t="s">
        <v>13601</v>
      </c>
      <c r="H2181" s="1020" t="s">
        <v>2870</v>
      </c>
      <c r="I2181" s="1008" t="s">
        <v>11098</v>
      </c>
      <c r="J2181" s="1008" t="s">
        <v>13602</v>
      </c>
      <c r="K2181" s="305" t="s">
        <v>1213</v>
      </c>
      <c r="L2181" s="305" t="s">
        <v>3259</v>
      </c>
    </row>
    <row r="2182" spans="1:12">
      <c r="A2182" s="274">
        <v>2179</v>
      </c>
      <c r="B2182" s="274" t="s">
        <v>4516</v>
      </c>
      <c r="C2182" s="274" t="s">
        <v>2867</v>
      </c>
      <c r="D2182" s="862" t="s">
        <v>13603</v>
      </c>
      <c r="E2182" s="1021">
        <v>3052.69</v>
      </c>
      <c r="F2182" s="862">
        <v>5800323</v>
      </c>
      <c r="G2182" s="862" t="s">
        <v>4040</v>
      </c>
      <c r="H2182" s="1022" t="s">
        <v>2870</v>
      </c>
      <c r="I2182" s="274" t="s">
        <v>11098</v>
      </c>
      <c r="J2182" s="274" t="s">
        <v>13602</v>
      </c>
      <c r="K2182" s="862" t="s">
        <v>1265</v>
      </c>
      <c r="L2182" s="862" t="s">
        <v>4518</v>
      </c>
    </row>
    <row r="2183" spans="1:12">
      <c r="A2183" s="1008">
        <v>2180</v>
      </c>
      <c r="B2183" s="1008" t="s">
        <v>4508</v>
      </c>
      <c r="C2183" s="1008" t="s">
        <v>2867</v>
      </c>
      <c r="D2183" s="305" t="s">
        <v>4509</v>
      </c>
      <c r="E2183" s="305">
        <v>813.6</v>
      </c>
      <c r="F2183" s="305">
        <v>5291763</v>
      </c>
      <c r="G2183" s="305" t="s">
        <v>2870</v>
      </c>
      <c r="H2183" s="1020" t="s">
        <v>2870</v>
      </c>
      <c r="I2183" s="1008" t="s">
        <v>11098</v>
      </c>
      <c r="J2183" s="1008" t="s">
        <v>13602</v>
      </c>
      <c r="K2183" s="305" t="s">
        <v>1265</v>
      </c>
      <c r="L2183" s="305" t="s">
        <v>4511</v>
      </c>
    </row>
    <row r="2184" spans="1:12">
      <c r="A2184" s="274">
        <v>2181</v>
      </c>
      <c r="B2184" s="274" t="s">
        <v>13604</v>
      </c>
      <c r="C2184" s="274" t="s">
        <v>2867</v>
      </c>
      <c r="D2184" s="862" t="s">
        <v>13605</v>
      </c>
      <c r="E2184" s="862">
        <v>210.1</v>
      </c>
      <c r="F2184" s="862">
        <v>5959764</v>
      </c>
      <c r="G2184" s="862" t="s">
        <v>13606</v>
      </c>
      <c r="H2184" s="1022" t="s">
        <v>2870</v>
      </c>
      <c r="I2184" s="274" t="s">
        <v>11098</v>
      </c>
      <c r="J2184" s="274" t="s">
        <v>13602</v>
      </c>
      <c r="K2184" s="862" t="s">
        <v>1207</v>
      </c>
      <c r="L2184" s="862" t="s">
        <v>3665</v>
      </c>
    </row>
    <row r="2185" spans="1:12" ht="45">
      <c r="A2185" s="1008">
        <v>2182</v>
      </c>
      <c r="B2185" s="1008" t="s">
        <v>4523</v>
      </c>
      <c r="C2185" s="1008" t="s">
        <v>2867</v>
      </c>
      <c r="D2185" s="305" t="s">
        <v>13607</v>
      </c>
      <c r="E2185" s="1019">
        <v>2344.5100000000002</v>
      </c>
      <c r="F2185" s="305">
        <v>5885027</v>
      </c>
      <c r="G2185" s="305" t="s">
        <v>13608</v>
      </c>
      <c r="H2185" s="1020" t="s">
        <v>5966</v>
      </c>
      <c r="I2185" s="1008" t="s">
        <v>11098</v>
      </c>
      <c r="J2185" s="1008" t="s">
        <v>13602</v>
      </c>
      <c r="K2185" s="305" t="s">
        <v>1270</v>
      </c>
      <c r="L2185" s="305" t="s">
        <v>4522</v>
      </c>
    </row>
    <row r="2186" spans="1:12">
      <c r="A2186" s="274">
        <v>2183</v>
      </c>
      <c r="B2186" s="274" t="s">
        <v>4529</v>
      </c>
      <c r="C2186" s="274" t="s">
        <v>2867</v>
      </c>
      <c r="D2186" s="862" t="s">
        <v>4530</v>
      </c>
      <c r="E2186" s="1021">
        <v>2631.33</v>
      </c>
      <c r="F2186" s="862">
        <v>5935172</v>
      </c>
      <c r="G2186" s="862" t="s">
        <v>13609</v>
      </c>
      <c r="H2186" s="1022" t="s">
        <v>2870</v>
      </c>
      <c r="I2186" s="274" t="s">
        <v>11098</v>
      </c>
      <c r="J2186" s="274" t="s">
        <v>13602</v>
      </c>
      <c r="K2186" s="862" t="s">
        <v>1207</v>
      </c>
      <c r="L2186" s="862" t="s">
        <v>4532</v>
      </c>
    </row>
    <row r="2187" spans="1:12">
      <c r="A2187" s="1008">
        <v>2184</v>
      </c>
      <c r="B2187" s="1008" t="s">
        <v>13610</v>
      </c>
      <c r="C2187" s="1008" t="s">
        <v>2867</v>
      </c>
      <c r="D2187" s="305" t="s">
        <v>4000</v>
      </c>
      <c r="E2187" s="1019">
        <v>1798.32</v>
      </c>
      <c r="F2187" s="305">
        <v>5980291</v>
      </c>
      <c r="G2187" s="305" t="s">
        <v>13588</v>
      </c>
      <c r="H2187" s="1020" t="s">
        <v>2870</v>
      </c>
      <c r="I2187" s="1008" t="s">
        <v>11098</v>
      </c>
      <c r="J2187" s="1008" t="s">
        <v>13602</v>
      </c>
      <c r="K2187" s="305" t="s">
        <v>1202</v>
      </c>
      <c r="L2187" s="305" t="s">
        <v>13196</v>
      </c>
    </row>
    <row r="2188" spans="1:12">
      <c r="A2188" s="274">
        <v>2185</v>
      </c>
      <c r="B2188" s="274" t="s">
        <v>13611</v>
      </c>
      <c r="C2188" s="274" t="s">
        <v>2867</v>
      </c>
      <c r="D2188" s="862" t="s">
        <v>4532</v>
      </c>
      <c r="E2188" s="1021">
        <v>5061.74</v>
      </c>
      <c r="F2188" s="862">
        <v>5718139</v>
      </c>
      <c r="G2188" s="862" t="s">
        <v>13612</v>
      </c>
      <c r="H2188" s="1022" t="s">
        <v>2870</v>
      </c>
      <c r="I2188" s="274" t="s">
        <v>11098</v>
      </c>
      <c r="J2188" s="274" t="s">
        <v>13613</v>
      </c>
      <c r="K2188" s="862" t="s">
        <v>1207</v>
      </c>
      <c r="L2188" s="862" t="s">
        <v>4532</v>
      </c>
    </row>
    <row r="2189" spans="1:12">
      <c r="A2189" s="1008">
        <v>2186</v>
      </c>
      <c r="B2189" s="1008" t="s">
        <v>4519</v>
      </c>
      <c r="C2189" s="1008" t="s">
        <v>2867</v>
      </c>
      <c r="D2189" s="305" t="s">
        <v>4520</v>
      </c>
      <c r="E2189" s="1019">
        <v>2612.61</v>
      </c>
      <c r="F2189" s="305">
        <v>5208513</v>
      </c>
      <c r="G2189" s="305" t="s">
        <v>4521</v>
      </c>
      <c r="H2189" s="1020" t="s">
        <v>2870</v>
      </c>
      <c r="I2189" s="1008" t="s">
        <v>11098</v>
      </c>
      <c r="J2189" s="1008" t="s">
        <v>13602</v>
      </c>
      <c r="K2189" s="305" t="s">
        <v>1270</v>
      </c>
      <c r="L2189" s="305" t="s">
        <v>4522</v>
      </c>
    </row>
    <row r="2190" spans="1:12" ht="45">
      <c r="A2190" s="274">
        <v>2187</v>
      </c>
      <c r="B2190" s="274" t="s">
        <v>4499</v>
      </c>
      <c r="C2190" s="274" t="s">
        <v>2867</v>
      </c>
      <c r="D2190" s="862" t="s">
        <v>13614</v>
      </c>
      <c r="E2190" s="862">
        <v>650.44000000000005</v>
      </c>
      <c r="F2190" s="862">
        <v>5430682</v>
      </c>
      <c r="G2190" s="862" t="s">
        <v>13337</v>
      </c>
      <c r="H2190" s="1022" t="s">
        <v>5966</v>
      </c>
      <c r="I2190" s="274" t="s">
        <v>11098</v>
      </c>
      <c r="J2190" s="274" t="s">
        <v>13602</v>
      </c>
      <c r="K2190" s="862" t="s">
        <v>1759</v>
      </c>
      <c r="L2190" s="862" t="s">
        <v>3445</v>
      </c>
    </row>
    <row r="2191" spans="1:12" ht="24">
      <c r="A2191" s="1008">
        <v>2188</v>
      </c>
      <c r="B2191" s="1008" t="s">
        <v>11096</v>
      </c>
      <c r="C2191" s="1008" t="s">
        <v>12080</v>
      </c>
      <c r="D2191" s="305" t="s">
        <v>11097</v>
      </c>
      <c r="E2191" s="1019">
        <v>1983.01</v>
      </c>
      <c r="F2191" s="305">
        <v>2715619</v>
      </c>
      <c r="G2191" s="305" t="s">
        <v>10960</v>
      </c>
      <c r="H2191" s="305" t="s">
        <v>5872</v>
      </c>
      <c r="I2191" s="1008" t="s">
        <v>11098</v>
      </c>
      <c r="J2191" s="1008" t="s">
        <v>11099</v>
      </c>
      <c r="K2191" s="305" t="s">
        <v>2022</v>
      </c>
      <c r="L2191" s="305" t="s">
        <v>11100</v>
      </c>
    </row>
    <row r="2192" spans="1:12" ht="24">
      <c r="A2192" s="274">
        <v>2189</v>
      </c>
      <c r="B2192" s="274" t="s">
        <v>4526</v>
      </c>
      <c r="C2192" s="274" t="s">
        <v>2867</v>
      </c>
      <c r="D2192" s="862" t="s">
        <v>13615</v>
      </c>
      <c r="E2192" s="862">
        <v>724.33</v>
      </c>
      <c r="F2192" s="862">
        <v>5211816</v>
      </c>
      <c r="G2192" s="862" t="s">
        <v>13616</v>
      </c>
      <c r="H2192" s="1022" t="s">
        <v>2870</v>
      </c>
      <c r="I2192" s="274" t="s">
        <v>11098</v>
      </c>
      <c r="J2192" s="274" t="s">
        <v>13602</v>
      </c>
      <c r="K2192" s="862" t="s">
        <v>1265</v>
      </c>
      <c r="L2192" s="862" t="s">
        <v>4385</v>
      </c>
    </row>
    <row r="2193" spans="1:12">
      <c r="A2193" s="1008">
        <v>2190</v>
      </c>
      <c r="B2193" s="1008" t="s">
        <v>4512</v>
      </c>
      <c r="C2193" s="1008" t="s">
        <v>2867</v>
      </c>
      <c r="D2193" s="305" t="s">
        <v>4513</v>
      </c>
      <c r="E2193" s="1019">
        <v>21829.59</v>
      </c>
      <c r="F2193" s="305">
        <v>5935288</v>
      </c>
      <c r="G2193" s="305" t="s">
        <v>4514</v>
      </c>
      <c r="H2193" s="1020" t="s">
        <v>2870</v>
      </c>
      <c r="I2193" s="1008" t="s">
        <v>11098</v>
      </c>
      <c r="J2193" s="1008" t="s">
        <v>13602</v>
      </c>
      <c r="K2193" s="305" t="s">
        <v>1202</v>
      </c>
      <c r="L2193" s="305" t="s">
        <v>4515</v>
      </c>
    </row>
    <row r="2194" spans="1:12">
      <c r="A2194" s="274">
        <v>2191</v>
      </c>
      <c r="B2194" s="274" t="s">
        <v>4501</v>
      </c>
      <c r="C2194" s="274" t="s">
        <v>2867</v>
      </c>
      <c r="D2194" s="862" t="s">
        <v>4502</v>
      </c>
      <c r="E2194" s="1021">
        <v>21835.69</v>
      </c>
      <c r="F2194" s="862">
        <v>6318592</v>
      </c>
      <c r="G2194" s="862" t="s">
        <v>4503</v>
      </c>
      <c r="H2194" s="1022" t="s">
        <v>2870</v>
      </c>
      <c r="I2194" s="274" t="s">
        <v>11098</v>
      </c>
      <c r="J2194" s="274" t="s">
        <v>13602</v>
      </c>
      <c r="K2194" s="862" t="s">
        <v>1270</v>
      </c>
      <c r="L2194" s="862" t="s">
        <v>13617</v>
      </c>
    </row>
    <row r="2195" spans="1:12">
      <c r="A2195" s="1008">
        <v>2192</v>
      </c>
      <c r="B2195" s="1008" t="s">
        <v>11101</v>
      </c>
      <c r="C2195" s="1008" t="s">
        <v>12080</v>
      </c>
      <c r="D2195" s="305" t="s">
        <v>11102</v>
      </c>
      <c r="E2195" s="305">
        <v>690.4</v>
      </c>
      <c r="F2195" s="305">
        <v>5073189</v>
      </c>
      <c r="G2195" s="305" t="s">
        <v>6147</v>
      </c>
      <c r="H2195" s="1020" t="s">
        <v>2870</v>
      </c>
      <c r="I2195" s="1008" t="s">
        <v>11103</v>
      </c>
      <c r="J2195" s="1008" t="s">
        <v>11104</v>
      </c>
      <c r="K2195" s="305" t="s">
        <v>2022</v>
      </c>
      <c r="L2195" s="305" t="s">
        <v>2903</v>
      </c>
    </row>
    <row r="2196" spans="1:12">
      <c r="A2196" s="274">
        <v>2193</v>
      </c>
      <c r="B2196" s="274" t="s">
        <v>4551</v>
      </c>
      <c r="C2196" s="274" t="s">
        <v>2867</v>
      </c>
      <c r="D2196" s="862" t="s">
        <v>4405</v>
      </c>
      <c r="E2196" s="1021">
        <v>2051.37</v>
      </c>
      <c r="F2196" s="862">
        <v>5931193</v>
      </c>
      <c r="G2196" s="862" t="s">
        <v>13618</v>
      </c>
      <c r="H2196" s="1022" t="s">
        <v>2870</v>
      </c>
      <c r="I2196" s="274" t="s">
        <v>11107</v>
      </c>
      <c r="J2196" s="274" t="s">
        <v>13619</v>
      </c>
      <c r="K2196" s="862" t="s">
        <v>1265</v>
      </c>
      <c r="L2196" s="862" t="s">
        <v>3150</v>
      </c>
    </row>
    <row r="2197" spans="1:12" ht="24">
      <c r="A2197" s="1008">
        <v>2194</v>
      </c>
      <c r="B2197" s="1008" t="s">
        <v>13620</v>
      </c>
      <c r="C2197" s="1008" t="s">
        <v>2867</v>
      </c>
      <c r="D2197" s="305" t="s">
        <v>13621</v>
      </c>
      <c r="E2197" s="1019">
        <v>2914.21</v>
      </c>
      <c r="F2197" s="305">
        <v>6267408</v>
      </c>
      <c r="G2197" s="305" t="s">
        <v>13223</v>
      </c>
      <c r="H2197" s="305" t="s">
        <v>5872</v>
      </c>
      <c r="I2197" s="1008" t="s">
        <v>11107</v>
      </c>
      <c r="J2197" s="1008" t="s">
        <v>13622</v>
      </c>
      <c r="K2197" s="305" t="s">
        <v>1270</v>
      </c>
      <c r="L2197" s="305" t="s">
        <v>3118</v>
      </c>
    </row>
    <row r="2198" spans="1:12">
      <c r="A2198" s="274">
        <v>2195</v>
      </c>
      <c r="B2198" s="274" t="s">
        <v>4535</v>
      </c>
      <c r="C2198" s="274" t="s">
        <v>2867</v>
      </c>
      <c r="D2198" s="862" t="s">
        <v>13623</v>
      </c>
      <c r="E2198" s="862">
        <v>527.55999999999995</v>
      </c>
      <c r="F2198" s="862">
        <v>5936985</v>
      </c>
      <c r="G2198" s="862" t="s">
        <v>13624</v>
      </c>
      <c r="H2198" s="1022" t="s">
        <v>2870</v>
      </c>
      <c r="I2198" s="274" t="s">
        <v>11107</v>
      </c>
      <c r="J2198" s="274" t="s">
        <v>13619</v>
      </c>
      <c r="K2198" s="862" t="s">
        <v>1202</v>
      </c>
      <c r="L2198" s="862" t="s">
        <v>12099</v>
      </c>
    </row>
    <row r="2199" spans="1:12" ht="45">
      <c r="A2199" s="1008">
        <v>2196</v>
      </c>
      <c r="B2199" s="1008" t="s">
        <v>4547</v>
      </c>
      <c r="C2199" s="1008" t="s">
        <v>2867</v>
      </c>
      <c r="D2199" s="305" t="s">
        <v>4548</v>
      </c>
      <c r="E2199" s="1019">
        <v>7748.69</v>
      </c>
      <c r="F2199" s="305">
        <v>6309291</v>
      </c>
      <c r="G2199" s="305" t="s">
        <v>4549</v>
      </c>
      <c r="H2199" s="1020" t="s">
        <v>5966</v>
      </c>
      <c r="I2199" s="1008" t="s">
        <v>11107</v>
      </c>
      <c r="J2199" s="1008" t="s">
        <v>13619</v>
      </c>
      <c r="K2199" s="305" t="s">
        <v>1213</v>
      </c>
      <c r="L2199" s="305" t="s">
        <v>4550</v>
      </c>
    </row>
    <row r="2200" spans="1:12">
      <c r="A2200" s="274">
        <v>2197</v>
      </c>
      <c r="B2200" s="274" t="s">
        <v>4558</v>
      </c>
      <c r="C2200" s="274" t="s">
        <v>2867</v>
      </c>
      <c r="D2200" s="862" t="s">
        <v>3544</v>
      </c>
      <c r="E2200" s="1021">
        <v>6035.06</v>
      </c>
      <c r="F2200" s="862">
        <v>5909805</v>
      </c>
      <c r="G2200" s="862" t="s">
        <v>13625</v>
      </c>
      <c r="H2200" s="1022" t="s">
        <v>2870</v>
      </c>
      <c r="I2200" s="274" t="s">
        <v>11107</v>
      </c>
      <c r="J2200" s="274" t="s">
        <v>13619</v>
      </c>
      <c r="K2200" s="862" t="s">
        <v>1202</v>
      </c>
      <c r="L2200" s="862" t="s">
        <v>4560</v>
      </c>
    </row>
    <row r="2201" spans="1:12" ht="45">
      <c r="A2201" s="1008">
        <v>2198</v>
      </c>
      <c r="B2201" s="1008" t="s">
        <v>4553</v>
      </c>
      <c r="C2201" s="1008" t="s">
        <v>2867</v>
      </c>
      <c r="D2201" s="305" t="s">
        <v>11255</v>
      </c>
      <c r="E2201" s="1019">
        <v>5597.68</v>
      </c>
      <c r="F2201" s="305">
        <v>6309291</v>
      </c>
      <c r="G2201" s="305" t="s">
        <v>4549</v>
      </c>
      <c r="H2201" s="1020" t="s">
        <v>5966</v>
      </c>
      <c r="I2201" s="1008" t="s">
        <v>11107</v>
      </c>
      <c r="J2201" s="1008" t="s">
        <v>13619</v>
      </c>
      <c r="K2201" s="305" t="s">
        <v>1213</v>
      </c>
      <c r="L2201" s="305" t="s">
        <v>3105</v>
      </c>
    </row>
    <row r="2202" spans="1:12" ht="24">
      <c r="A2202" s="274">
        <v>2199</v>
      </c>
      <c r="B2202" s="274" t="s">
        <v>4544</v>
      </c>
      <c r="C2202" s="274" t="s">
        <v>2867</v>
      </c>
      <c r="D2202" s="862" t="s">
        <v>13626</v>
      </c>
      <c r="E2202" s="1021">
        <v>1224.42</v>
      </c>
      <c r="F2202" s="862">
        <v>2711184</v>
      </c>
      <c r="G2202" s="862" t="s">
        <v>4546</v>
      </c>
      <c r="H2202" s="1022" t="s">
        <v>2870</v>
      </c>
      <c r="I2202" s="274" t="s">
        <v>11107</v>
      </c>
      <c r="J2202" s="274" t="s">
        <v>13622</v>
      </c>
      <c r="K2202" s="862" t="s">
        <v>1202</v>
      </c>
      <c r="L2202" s="862" t="s">
        <v>3006</v>
      </c>
    </row>
    <row r="2203" spans="1:12">
      <c r="A2203" s="1008">
        <v>2200</v>
      </c>
      <c r="B2203" s="1008" t="s">
        <v>4541</v>
      </c>
      <c r="C2203" s="1008" t="s">
        <v>2867</v>
      </c>
      <c r="D2203" s="305" t="s">
        <v>4542</v>
      </c>
      <c r="E2203" s="1019">
        <v>1318.74</v>
      </c>
      <c r="F2203" s="305">
        <v>5786606</v>
      </c>
      <c r="G2203" s="305" t="s">
        <v>4319</v>
      </c>
      <c r="H2203" s="1020" t="s">
        <v>2870</v>
      </c>
      <c r="I2203" s="1008" t="s">
        <v>11107</v>
      </c>
      <c r="J2203" s="1008" t="s">
        <v>13619</v>
      </c>
      <c r="K2203" s="305" t="s">
        <v>1207</v>
      </c>
      <c r="L2203" s="305" t="s">
        <v>3665</v>
      </c>
    </row>
    <row r="2204" spans="1:12">
      <c r="A2204" s="274">
        <v>2201</v>
      </c>
      <c r="B2204" s="274" t="s">
        <v>4538</v>
      </c>
      <c r="C2204" s="274" t="s">
        <v>2867</v>
      </c>
      <c r="D2204" s="862" t="s">
        <v>4539</v>
      </c>
      <c r="E2204" s="1021">
        <v>10489.29</v>
      </c>
      <c r="F2204" s="862">
        <v>5624223</v>
      </c>
      <c r="G2204" s="862" t="s">
        <v>4540</v>
      </c>
      <c r="H2204" s="1022" t="s">
        <v>2870</v>
      </c>
      <c r="I2204" s="274" t="s">
        <v>11107</v>
      </c>
      <c r="J2204" s="274" t="s">
        <v>13619</v>
      </c>
      <c r="K2204" s="862" t="s">
        <v>1202</v>
      </c>
      <c r="L2204" s="862" t="s">
        <v>3175</v>
      </c>
    </row>
    <row r="2205" spans="1:12">
      <c r="A2205" s="1008">
        <v>2202</v>
      </c>
      <c r="B2205" s="1008" t="s">
        <v>4555</v>
      </c>
      <c r="C2205" s="1008" t="s">
        <v>2867</v>
      </c>
      <c r="D2205" s="305" t="s">
        <v>2969</v>
      </c>
      <c r="E2205" s="1019">
        <v>11987.31</v>
      </c>
      <c r="F2205" s="305">
        <v>5980194</v>
      </c>
      <c r="G2205" s="305" t="s">
        <v>13627</v>
      </c>
      <c r="H2205" s="1020" t="s">
        <v>2870</v>
      </c>
      <c r="I2205" s="1008" t="s">
        <v>11107</v>
      </c>
      <c r="J2205" s="1008" t="s">
        <v>13619</v>
      </c>
      <c r="K2205" s="305" t="s">
        <v>1265</v>
      </c>
      <c r="L2205" s="305" t="s">
        <v>4557</v>
      </c>
    </row>
    <row r="2206" spans="1:12">
      <c r="A2206" s="274">
        <v>2203</v>
      </c>
      <c r="B2206" s="274" t="s">
        <v>11105</v>
      </c>
      <c r="C2206" s="274" t="s">
        <v>12080</v>
      </c>
      <c r="D2206" s="862" t="s">
        <v>3757</v>
      </c>
      <c r="E2206" s="862">
        <v>31.79</v>
      </c>
      <c r="F2206" s="862">
        <v>2542714</v>
      </c>
      <c r="G2206" s="862" t="s">
        <v>11106</v>
      </c>
      <c r="H2206" s="1022" t="s">
        <v>2870</v>
      </c>
      <c r="I2206" s="274" t="s">
        <v>11107</v>
      </c>
      <c r="J2206" s="274" t="s">
        <v>11108</v>
      </c>
      <c r="K2206" s="862" t="s">
        <v>824</v>
      </c>
      <c r="L2206" s="862" t="s">
        <v>3273</v>
      </c>
    </row>
    <row r="2207" spans="1:12" ht="24">
      <c r="A2207" s="1008">
        <v>2204</v>
      </c>
      <c r="B2207" s="1008" t="s">
        <v>11109</v>
      </c>
      <c r="C2207" s="1008" t="s">
        <v>12080</v>
      </c>
      <c r="D2207" s="305" t="s">
        <v>11110</v>
      </c>
      <c r="E2207" s="1019">
        <v>1322.54</v>
      </c>
      <c r="F2207" s="305">
        <v>2672146</v>
      </c>
      <c r="G2207" s="305" t="s">
        <v>2878</v>
      </c>
      <c r="H2207" s="305" t="s">
        <v>5872</v>
      </c>
      <c r="I2207" s="1008" t="s">
        <v>11107</v>
      </c>
      <c r="J2207" s="1008" t="s">
        <v>11108</v>
      </c>
      <c r="K2207" s="305" t="s">
        <v>1265</v>
      </c>
      <c r="L2207" s="305" t="s">
        <v>4747</v>
      </c>
    </row>
    <row r="2208" spans="1:12">
      <c r="A2208" s="274">
        <v>2205</v>
      </c>
      <c r="B2208" s="274" t="s">
        <v>11111</v>
      </c>
      <c r="C2208" s="274" t="s">
        <v>12080</v>
      </c>
      <c r="D2208" s="862" t="s">
        <v>11112</v>
      </c>
      <c r="E2208" s="862">
        <v>903.27</v>
      </c>
      <c r="F2208" s="862">
        <v>5155568</v>
      </c>
      <c r="G2208" s="862" t="s">
        <v>11113</v>
      </c>
      <c r="H2208" s="1022" t="s">
        <v>2870</v>
      </c>
      <c r="I2208" s="274" t="s">
        <v>11114</v>
      </c>
      <c r="J2208" s="274" t="s">
        <v>11115</v>
      </c>
      <c r="K2208" s="862" t="s">
        <v>1207</v>
      </c>
      <c r="L2208" s="862" t="s">
        <v>3143</v>
      </c>
    </row>
    <row r="2209" spans="1:12">
      <c r="A2209" s="1008">
        <v>2206</v>
      </c>
      <c r="B2209" s="1008" t="s">
        <v>11116</v>
      </c>
      <c r="C2209" s="1008" t="s">
        <v>12080</v>
      </c>
      <c r="D2209" s="305" t="s">
        <v>11117</v>
      </c>
      <c r="E2209" s="305">
        <v>759.71</v>
      </c>
      <c r="F2209" s="305">
        <v>5155568</v>
      </c>
      <c r="G2209" s="305" t="s">
        <v>11113</v>
      </c>
      <c r="H2209" s="1020" t="s">
        <v>2870</v>
      </c>
      <c r="I2209" s="1008" t="s">
        <v>11114</v>
      </c>
      <c r="J2209" s="1008" t="s">
        <v>11115</v>
      </c>
      <c r="K2209" s="305" t="s">
        <v>1207</v>
      </c>
      <c r="L2209" s="305" t="s">
        <v>3143</v>
      </c>
    </row>
    <row r="2210" spans="1:12" ht="24">
      <c r="A2210" s="274">
        <v>2207</v>
      </c>
      <c r="B2210" s="274" t="s">
        <v>4561</v>
      </c>
      <c r="C2210" s="274" t="s">
        <v>2867</v>
      </c>
      <c r="D2210" s="862" t="s">
        <v>9770</v>
      </c>
      <c r="E2210" s="1021">
        <v>1199.21</v>
      </c>
      <c r="F2210" s="862">
        <v>5406145</v>
      </c>
      <c r="G2210" s="862" t="s">
        <v>13628</v>
      </c>
      <c r="H2210" s="1022" t="s">
        <v>2870</v>
      </c>
      <c r="I2210" s="274" t="s">
        <v>13629</v>
      </c>
      <c r="J2210" s="274" t="s">
        <v>13630</v>
      </c>
      <c r="K2210" s="862" t="s">
        <v>1213</v>
      </c>
      <c r="L2210" s="862" t="s">
        <v>3259</v>
      </c>
    </row>
    <row r="2211" spans="1:12" ht="45">
      <c r="A2211" s="1008">
        <v>2208</v>
      </c>
      <c r="B2211" s="1008" t="s">
        <v>4563</v>
      </c>
      <c r="C2211" s="1008" t="s">
        <v>2867</v>
      </c>
      <c r="D2211" s="305" t="s">
        <v>13631</v>
      </c>
      <c r="E2211" s="1019">
        <v>6525.41</v>
      </c>
      <c r="F2211" s="305">
        <v>2715694</v>
      </c>
      <c r="G2211" s="305" t="s">
        <v>4415</v>
      </c>
      <c r="H2211" s="1020" t="s">
        <v>5966</v>
      </c>
      <c r="I2211" s="1008" t="s">
        <v>13629</v>
      </c>
      <c r="J2211" s="1008" t="s">
        <v>13630</v>
      </c>
      <c r="K2211" s="305" t="s">
        <v>1270</v>
      </c>
      <c r="L2211" s="305" t="s">
        <v>13632</v>
      </c>
    </row>
    <row r="2212" spans="1:12">
      <c r="A2212" s="274">
        <v>2209</v>
      </c>
      <c r="B2212" s="274" t="s">
        <v>11118</v>
      </c>
      <c r="C2212" s="274" t="s">
        <v>12080</v>
      </c>
      <c r="D2212" s="862" t="s">
        <v>11119</v>
      </c>
      <c r="E2212" s="1021">
        <v>4271.18</v>
      </c>
      <c r="F2212" s="862">
        <v>2005522</v>
      </c>
      <c r="G2212" s="862" t="s">
        <v>11120</v>
      </c>
      <c r="H2212" s="1022" t="s">
        <v>2870</v>
      </c>
      <c r="I2212" s="274" t="s">
        <v>11121</v>
      </c>
      <c r="J2212" s="274" t="s">
        <v>11122</v>
      </c>
      <c r="K2212" s="862" t="s">
        <v>1213</v>
      </c>
      <c r="L2212" s="862" t="s">
        <v>3290</v>
      </c>
    </row>
    <row r="2213" spans="1:12">
      <c r="A2213" s="1008">
        <v>2210</v>
      </c>
      <c r="B2213" s="1008" t="s">
        <v>4566</v>
      </c>
      <c r="C2213" s="1008" t="s">
        <v>2867</v>
      </c>
      <c r="D2213" s="305" t="s">
        <v>13633</v>
      </c>
      <c r="E2213" s="1019">
        <v>2109.9499999999998</v>
      </c>
      <c r="F2213" s="305">
        <v>5959314</v>
      </c>
      <c r="G2213" s="305" t="s">
        <v>13634</v>
      </c>
      <c r="H2213" s="1020" t="s">
        <v>2870</v>
      </c>
      <c r="I2213" s="1008" t="s">
        <v>11121</v>
      </c>
      <c r="J2213" s="1008" t="s">
        <v>13635</v>
      </c>
      <c r="K2213" s="305" t="s">
        <v>1207</v>
      </c>
      <c r="L2213" s="305" t="s">
        <v>3022</v>
      </c>
    </row>
    <row r="2214" spans="1:12" ht="45">
      <c r="A2214" s="274">
        <v>2211</v>
      </c>
      <c r="B2214" s="274" t="s">
        <v>4569</v>
      </c>
      <c r="C2214" s="274" t="s">
        <v>2867</v>
      </c>
      <c r="D2214" s="862" t="s">
        <v>3665</v>
      </c>
      <c r="E2214" s="862">
        <v>898.45</v>
      </c>
      <c r="F2214" s="862">
        <v>5495075</v>
      </c>
      <c r="G2214" s="862" t="s">
        <v>4152</v>
      </c>
      <c r="H2214" s="1022" t="s">
        <v>5966</v>
      </c>
      <c r="I2214" s="274" t="s">
        <v>11121</v>
      </c>
      <c r="J2214" s="274" t="s">
        <v>13635</v>
      </c>
      <c r="K2214" s="862" t="s">
        <v>1207</v>
      </c>
      <c r="L2214" s="862" t="s">
        <v>3665</v>
      </c>
    </row>
    <row r="2215" spans="1:12">
      <c r="A2215" s="1008">
        <v>2212</v>
      </c>
      <c r="B2215" s="1008" t="s">
        <v>4573</v>
      </c>
      <c r="C2215" s="1008" t="s">
        <v>2867</v>
      </c>
      <c r="D2215" s="305" t="s">
        <v>4574</v>
      </c>
      <c r="E2215" s="1019">
        <v>7516.27</v>
      </c>
      <c r="F2215" s="305">
        <v>5237572</v>
      </c>
      <c r="G2215" s="305" t="s">
        <v>3696</v>
      </c>
      <c r="H2215" s="1020" t="s">
        <v>2870</v>
      </c>
      <c r="I2215" s="1008" t="s">
        <v>11125</v>
      </c>
      <c r="J2215" s="1008" t="s">
        <v>13636</v>
      </c>
      <c r="K2215" s="305" t="s">
        <v>1270</v>
      </c>
      <c r="L2215" s="305" t="s">
        <v>12153</v>
      </c>
    </row>
    <row r="2216" spans="1:12">
      <c r="A2216" s="274">
        <v>2213</v>
      </c>
      <c r="B2216" s="274" t="s">
        <v>4570</v>
      </c>
      <c r="C2216" s="274" t="s">
        <v>2867</v>
      </c>
      <c r="D2216" s="862" t="s">
        <v>13637</v>
      </c>
      <c r="E2216" s="1021">
        <v>2640.49</v>
      </c>
      <c r="F2216" s="862">
        <v>5946107</v>
      </c>
      <c r="G2216" s="862" t="s">
        <v>4572</v>
      </c>
      <c r="H2216" s="1022" t="s">
        <v>2870</v>
      </c>
      <c r="I2216" s="274" t="s">
        <v>11125</v>
      </c>
      <c r="J2216" s="274" t="s">
        <v>13636</v>
      </c>
      <c r="K2216" s="862" t="s">
        <v>1207</v>
      </c>
      <c r="L2216" s="862" t="s">
        <v>4447</v>
      </c>
    </row>
    <row r="2217" spans="1:12">
      <c r="A2217" s="1008">
        <v>2214</v>
      </c>
      <c r="B2217" s="1008" t="s">
        <v>11123</v>
      </c>
      <c r="C2217" s="1008" t="s">
        <v>12080</v>
      </c>
      <c r="D2217" s="305" t="s">
        <v>11124</v>
      </c>
      <c r="E2217" s="1019">
        <v>23062.99</v>
      </c>
      <c r="F2217" s="305">
        <v>5376467</v>
      </c>
      <c r="G2217" s="305" t="s">
        <v>9103</v>
      </c>
      <c r="H2217" s="1020" t="s">
        <v>2870</v>
      </c>
      <c r="I2217" s="1008" t="s">
        <v>11125</v>
      </c>
      <c r="J2217" s="1008" t="s">
        <v>11126</v>
      </c>
      <c r="K2217" s="305" t="s">
        <v>1213</v>
      </c>
      <c r="L2217" s="305" t="s">
        <v>5635</v>
      </c>
    </row>
    <row r="2218" spans="1:12">
      <c r="A2218" s="274">
        <v>2215</v>
      </c>
      <c r="B2218" s="274" t="s">
        <v>11127</v>
      </c>
      <c r="C2218" s="274" t="s">
        <v>12080</v>
      </c>
      <c r="D2218" s="862" t="s">
        <v>11124</v>
      </c>
      <c r="E2218" s="1021">
        <v>27343.25</v>
      </c>
      <c r="F2218" s="862">
        <v>5376467</v>
      </c>
      <c r="G2218" s="862" t="s">
        <v>9103</v>
      </c>
      <c r="H2218" s="1022" t="s">
        <v>2870</v>
      </c>
      <c r="I2218" s="274" t="s">
        <v>11125</v>
      </c>
      <c r="J2218" s="274" t="s">
        <v>11126</v>
      </c>
      <c r="K2218" s="862" t="s">
        <v>1213</v>
      </c>
      <c r="L2218" s="862" t="s">
        <v>5635</v>
      </c>
    </row>
    <row r="2219" spans="1:12">
      <c r="A2219" s="1008">
        <v>2216</v>
      </c>
      <c r="B2219" s="1008" t="s">
        <v>4575</v>
      </c>
      <c r="C2219" s="1008" t="s">
        <v>2867</v>
      </c>
      <c r="D2219" s="305" t="s">
        <v>3175</v>
      </c>
      <c r="E2219" s="1019">
        <v>2135.4</v>
      </c>
      <c r="F2219" s="305">
        <v>5596106</v>
      </c>
      <c r="G2219" s="305" t="s">
        <v>13638</v>
      </c>
      <c r="H2219" s="1020" t="s">
        <v>2870</v>
      </c>
      <c r="I2219" s="1008" t="s">
        <v>11125</v>
      </c>
      <c r="J2219" s="1008" t="s">
        <v>13636</v>
      </c>
      <c r="K2219" s="305" t="s">
        <v>1207</v>
      </c>
      <c r="L2219" s="305" t="s">
        <v>3665</v>
      </c>
    </row>
    <row r="2220" spans="1:12">
      <c r="A2220" s="274">
        <v>2217</v>
      </c>
      <c r="B2220" s="274" t="s">
        <v>4581</v>
      </c>
      <c r="C2220" s="274" t="s">
        <v>2867</v>
      </c>
      <c r="D2220" s="862" t="s">
        <v>4548</v>
      </c>
      <c r="E2220" s="862">
        <v>546.42999999999995</v>
      </c>
      <c r="F2220" s="862">
        <v>5863724</v>
      </c>
      <c r="G2220" s="862" t="s">
        <v>4582</v>
      </c>
      <c r="H2220" s="1022" t="s">
        <v>2870</v>
      </c>
      <c r="I2220" s="274" t="s">
        <v>11130</v>
      </c>
      <c r="J2220" s="274" t="s">
        <v>13066</v>
      </c>
      <c r="K2220" s="862" t="s">
        <v>1265</v>
      </c>
      <c r="L2220" s="862" t="s">
        <v>2965</v>
      </c>
    </row>
    <row r="2221" spans="1:12">
      <c r="A2221" s="1008">
        <v>2218</v>
      </c>
      <c r="B2221" s="1008" t="s">
        <v>4579</v>
      </c>
      <c r="C2221" s="1008" t="s">
        <v>2867</v>
      </c>
      <c r="D2221" s="305" t="s">
        <v>4000</v>
      </c>
      <c r="E2221" s="1019">
        <v>11621.73</v>
      </c>
      <c r="F2221" s="305">
        <v>6099068</v>
      </c>
      <c r="G2221" s="305" t="s">
        <v>13639</v>
      </c>
      <c r="H2221" s="1020" t="s">
        <v>2870</v>
      </c>
      <c r="I2221" s="1008" t="s">
        <v>11130</v>
      </c>
      <c r="J2221" s="1008" t="s">
        <v>13066</v>
      </c>
      <c r="K2221" s="305" t="s">
        <v>1213</v>
      </c>
      <c r="L2221" s="305" t="s">
        <v>3785</v>
      </c>
    </row>
    <row r="2222" spans="1:12">
      <c r="A2222" s="274">
        <v>2219</v>
      </c>
      <c r="B2222" s="274" t="s">
        <v>11128</v>
      </c>
      <c r="C2222" s="274" t="s">
        <v>12080</v>
      </c>
      <c r="D2222" s="862" t="s">
        <v>10084</v>
      </c>
      <c r="E2222" s="862">
        <v>792.73</v>
      </c>
      <c r="F2222" s="862">
        <v>2869594</v>
      </c>
      <c r="G2222" s="862" t="s">
        <v>10989</v>
      </c>
      <c r="H2222" s="1022" t="s">
        <v>2870</v>
      </c>
      <c r="I2222" s="274" t="s">
        <v>11130</v>
      </c>
      <c r="J2222" s="274" t="s">
        <v>11131</v>
      </c>
      <c r="K2222" s="862" t="s">
        <v>1759</v>
      </c>
      <c r="L2222" s="862" t="s">
        <v>3445</v>
      </c>
    </row>
    <row r="2223" spans="1:12">
      <c r="A2223" s="1008">
        <v>2220</v>
      </c>
      <c r="B2223" s="1008" t="s">
        <v>4583</v>
      </c>
      <c r="C2223" s="1008" t="s">
        <v>2867</v>
      </c>
      <c r="D2223" s="305" t="s">
        <v>3080</v>
      </c>
      <c r="E2223" s="1019">
        <v>1774.82</v>
      </c>
      <c r="F2223" s="305">
        <v>5299896</v>
      </c>
      <c r="G2223" s="305" t="s">
        <v>4584</v>
      </c>
      <c r="H2223" s="1020" t="s">
        <v>2870</v>
      </c>
      <c r="I2223" s="1008" t="s">
        <v>13640</v>
      </c>
      <c r="J2223" s="1008" t="s">
        <v>13641</v>
      </c>
      <c r="K2223" s="305" t="s">
        <v>1265</v>
      </c>
      <c r="L2223" s="305" t="s">
        <v>3080</v>
      </c>
    </row>
    <row r="2224" spans="1:12">
      <c r="A2224" s="274">
        <v>2221</v>
      </c>
      <c r="B2224" s="274" t="s">
        <v>4595</v>
      </c>
      <c r="C2224" s="274" t="s">
        <v>2867</v>
      </c>
      <c r="D2224" s="862" t="s">
        <v>4106</v>
      </c>
      <c r="E2224" s="862">
        <v>330.43</v>
      </c>
      <c r="F2224" s="862">
        <v>5935113</v>
      </c>
      <c r="G2224" s="862" t="s">
        <v>13642</v>
      </c>
      <c r="H2224" s="1022" t="s">
        <v>2870</v>
      </c>
      <c r="I2224" s="274" t="s">
        <v>13643</v>
      </c>
      <c r="J2224" s="274" t="s">
        <v>13644</v>
      </c>
      <c r="K2224" s="862" t="s">
        <v>1202</v>
      </c>
      <c r="L2224" s="862" t="s">
        <v>3219</v>
      </c>
    </row>
    <row r="2225" spans="1:12" ht="24">
      <c r="A2225" s="1008">
        <v>2222</v>
      </c>
      <c r="B2225" s="1008" t="s">
        <v>13645</v>
      </c>
      <c r="C2225" s="1008" t="s">
        <v>2867</v>
      </c>
      <c r="D2225" s="305" t="s">
        <v>5695</v>
      </c>
      <c r="E2225" s="1019">
        <v>6448.11</v>
      </c>
      <c r="F2225" s="305">
        <v>6267408</v>
      </c>
      <c r="G2225" s="305" t="s">
        <v>13223</v>
      </c>
      <c r="H2225" s="305" t="s">
        <v>5872</v>
      </c>
      <c r="I2225" s="1008" t="s">
        <v>13643</v>
      </c>
      <c r="J2225" s="1008" t="s">
        <v>13644</v>
      </c>
      <c r="K2225" s="305" t="s">
        <v>1202</v>
      </c>
      <c r="L2225" s="305" t="s">
        <v>3006</v>
      </c>
    </row>
    <row r="2226" spans="1:12" ht="24">
      <c r="A2226" s="274">
        <v>2223</v>
      </c>
      <c r="B2226" s="274" t="s">
        <v>13646</v>
      </c>
      <c r="C2226" s="274" t="s">
        <v>2867</v>
      </c>
      <c r="D2226" s="862" t="s">
        <v>13647</v>
      </c>
      <c r="E2226" s="1021">
        <v>3080.98</v>
      </c>
      <c r="F2226" s="862">
        <v>6267408</v>
      </c>
      <c r="G2226" s="862" t="s">
        <v>13223</v>
      </c>
      <c r="H2226" s="862" t="s">
        <v>5872</v>
      </c>
      <c r="I2226" s="274" t="s">
        <v>13643</v>
      </c>
      <c r="J2226" s="274" t="s">
        <v>13644</v>
      </c>
      <c r="K2226" s="862" t="s">
        <v>1270</v>
      </c>
      <c r="L2226" s="862" t="s">
        <v>13648</v>
      </c>
    </row>
    <row r="2227" spans="1:12">
      <c r="A2227" s="1008">
        <v>2224</v>
      </c>
      <c r="B2227" s="1008" t="s">
        <v>4588</v>
      </c>
      <c r="C2227" s="1008" t="s">
        <v>2867</v>
      </c>
      <c r="D2227" s="305" t="s">
        <v>13649</v>
      </c>
      <c r="E2227" s="1019">
        <v>1359.86</v>
      </c>
      <c r="F2227" s="305">
        <v>5980453</v>
      </c>
      <c r="G2227" s="305" t="s">
        <v>4590</v>
      </c>
      <c r="H2227" s="1020" t="s">
        <v>2870</v>
      </c>
      <c r="I2227" s="1008" t="s">
        <v>13643</v>
      </c>
      <c r="J2227" s="1008" t="s">
        <v>13644</v>
      </c>
      <c r="K2227" s="305" t="s">
        <v>1213</v>
      </c>
      <c r="L2227" s="305" t="s">
        <v>4594</v>
      </c>
    </row>
    <row r="2228" spans="1:12">
      <c r="A2228" s="274">
        <v>2225</v>
      </c>
      <c r="B2228" s="274" t="s">
        <v>4585</v>
      </c>
      <c r="C2228" s="274" t="s">
        <v>2867</v>
      </c>
      <c r="D2228" s="862" t="s">
        <v>4586</v>
      </c>
      <c r="E2228" s="1021">
        <v>1202.4100000000001</v>
      </c>
      <c r="F2228" s="862">
        <v>5328918</v>
      </c>
      <c r="G2228" s="862" t="s">
        <v>11683</v>
      </c>
      <c r="H2228" s="1022" t="s">
        <v>2870</v>
      </c>
      <c r="I2228" s="274" t="s">
        <v>13643</v>
      </c>
      <c r="J2228" s="274" t="s">
        <v>13644</v>
      </c>
      <c r="K2228" s="862" t="s">
        <v>1265</v>
      </c>
      <c r="L2228" s="862" t="s">
        <v>3150</v>
      </c>
    </row>
    <row r="2229" spans="1:12" ht="45">
      <c r="A2229" s="1008">
        <v>2226</v>
      </c>
      <c r="B2229" s="1008" t="s">
        <v>4597</v>
      </c>
      <c r="C2229" s="1008" t="s">
        <v>2867</v>
      </c>
      <c r="D2229" s="305" t="s">
        <v>4518</v>
      </c>
      <c r="E2229" s="1019">
        <v>1638.94</v>
      </c>
      <c r="F2229" s="305">
        <v>5248809</v>
      </c>
      <c r="G2229" s="305" t="s">
        <v>4429</v>
      </c>
      <c r="H2229" s="1020" t="s">
        <v>5966</v>
      </c>
      <c r="I2229" s="1008" t="s">
        <v>11133</v>
      </c>
      <c r="J2229" s="1008" t="s">
        <v>13068</v>
      </c>
      <c r="K2229" s="305" t="s">
        <v>1265</v>
      </c>
      <c r="L2229" s="305" t="s">
        <v>4598</v>
      </c>
    </row>
    <row r="2230" spans="1:12">
      <c r="A2230" s="274">
        <v>2227</v>
      </c>
      <c r="B2230" s="274" t="s">
        <v>11132</v>
      </c>
      <c r="C2230" s="274" t="s">
        <v>12080</v>
      </c>
      <c r="D2230" s="862" t="s">
        <v>11083</v>
      </c>
      <c r="E2230" s="862">
        <v>171.85</v>
      </c>
      <c r="F2230" s="862">
        <v>2546574</v>
      </c>
      <c r="G2230" s="862" t="s">
        <v>11059</v>
      </c>
      <c r="H2230" s="1022" t="s">
        <v>2870</v>
      </c>
      <c r="I2230" s="274" t="s">
        <v>11133</v>
      </c>
      <c r="J2230" s="274" t="s">
        <v>11134</v>
      </c>
      <c r="K2230" s="862" t="s">
        <v>1179</v>
      </c>
      <c r="L2230" s="862" t="s">
        <v>3782</v>
      </c>
    </row>
    <row r="2231" spans="1:12" ht="24">
      <c r="A2231" s="1008">
        <v>2228</v>
      </c>
      <c r="B2231" s="1008" t="s">
        <v>4599</v>
      </c>
      <c r="C2231" s="1008" t="s">
        <v>2867</v>
      </c>
      <c r="D2231" s="305" t="s">
        <v>4600</v>
      </c>
      <c r="E2231" s="1019">
        <v>1236.31</v>
      </c>
      <c r="F2231" s="305">
        <v>5830974</v>
      </c>
      <c r="G2231" s="305" t="s">
        <v>7688</v>
      </c>
      <c r="H2231" s="1020" t="s">
        <v>2870</v>
      </c>
      <c r="I2231" s="1008" t="s">
        <v>11133</v>
      </c>
      <c r="J2231" s="1008" t="s">
        <v>13068</v>
      </c>
      <c r="K2231" s="305" t="s">
        <v>1202</v>
      </c>
      <c r="L2231" s="305" t="s">
        <v>4601</v>
      </c>
    </row>
    <row r="2232" spans="1:12">
      <c r="A2232" s="274">
        <v>2229</v>
      </c>
      <c r="B2232" s="274" t="s">
        <v>4602</v>
      </c>
      <c r="C2232" s="274" t="s">
        <v>2867</v>
      </c>
      <c r="D2232" s="862" t="s">
        <v>4603</v>
      </c>
      <c r="E2232" s="1021">
        <v>4399.2299999999996</v>
      </c>
      <c r="F2232" s="862">
        <v>5344611</v>
      </c>
      <c r="G2232" s="862" t="s">
        <v>13650</v>
      </c>
      <c r="H2232" s="1022" t="s">
        <v>2870</v>
      </c>
      <c r="I2232" s="274" t="s">
        <v>11136</v>
      </c>
      <c r="J2232" s="274" t="s">
        <v>13651</v>
      </c>
      <c r="K2232" s="862" t="s">
        <v>1759</v>
      </c>
      <c r="L2232" s="862" t="s">
        <v>3162</v>
      </c>
    </row>
    <row r="2233" spans="1:12">
      <c r="A2233" s="1008">
        <v>2230</v>
      </c>
      <c r="B2233" s="1008" t="s">
        <v>4611</v>
      </c>
      <c r="C2233" s="1008" t="s">
        <v>2867</v>
      </c>
      <c r="D2233" s="305" t="s">
        <v>4402</v>
      </c>
      <c r="E2233" s="1019">
        <v>1553.45</v>
      </c>
      <c r="F2233" s="305">
        <v>5925614</v>
      </c>
      <c r="G2233" s="305" t="s">
        <v>4612</v>
      </c>
      <c r="H2233" s="1020" t="s">
        <v>2870</v>
      </c>
      <c r="I2233" s="1008" t="s">
        <v>11136</v>
      </c>
      <c r="J2233" s="1008" t="s">
        <v>13651</v>
      </c>
      <c r="K2233" s="305" t="s">
        <v>1179</v>
      </c>
      <c r="L2233" s="305" t="s">
        <v>13652</v>
      </c>
    </row>
    <row r="2234" spans="1:12">
      <c r="A2234" s="274">
        <v>2231</v>
      </c>
      <c r="B2234" s="274" t="s">
        <v>4614</v>
      </c>
      <c r="C2234" s="274" t="s">
        <v>2867</v>
      </c>
      <c r="D2234" s="862" t="s">
        <v>4615</v>
      </c>
      <c r="E2234" s="1021">
        <v>4937.67</v>
      </c>
      <c r="F2234" s="862">
        <v>5961254</v>
      </c>
      <c r="G2234" s="862" t="s">
        <v>13653</v>
      </c>
      <c r="H2234" s="1022" t="s">
        <v>2870</v>
      </c>
      <c r="I2234" s="274" t="s">
        <v>11136</v>
      </c>
      <c r="J2234" s="274" t="s">
        <v>13651</v>
      </c>
      <c r="K2234" s="862" t="s">
        <v>1239</v>
      </c>
      <c r="L2234" s="862" t="s">
        <v>3610</v>
      </c>
    </row>
    <row r="2235" spans="1:12">
      <c r="A2235" s="1008">
        <v>2232</v>
      </c>
      <c r="B2235" s="1008" t="s">
        <v>4605</v>
      </c>
      <c r="C2235" s="1008" t="s">
        <v>2867</v>
      </c>
      <c r="D2235" s="305" t="s">
        <v>4606</v>
      </c>
      <c r="E2235" s="1019">
        <v>2544.7199999999998</v>
      </c>
      <c r="F2235" s="305">
        <v>5882346</v>
      </c>
      <c r="G2235" s="305" t="s">
        <v>4607</v>
      </c>
      <c r="H2235" s="1020" t="s">
        <v>2870</v>
      </c>
      <c r="I2235" s="1008" t="s">
        <v>11136</v>
      </c>
      <c r="J2235" s="1008" t="s">
        <v>13651</v>
      </c>
      <c r="K2235" s="305" t="s">
        <v>1202</v>
      </c>
      <c r="L2235" s="305" t="s">
        <v>4601</v>
      </c>
    </row>
    <row r="2236" spans="1:12">
      <c r="A2236" s="274">
        <v>2233</v>
      </c>
      <c r="B2236" s="274" t="s">
        <v>4608</v>
      </c>
      <c r="C2236" s="274" t="s">
        <v>2867</v>
      </c>
      <c r="D2236" s="862" t="s">
        <v>11598</v>
      </c>
      <c r="E2236" s="1021">
        <v>13361.17</v>
      </c>
      <c r="F2236" s="862">
        <v>6146511</v>
      </c>
      <c r="G2236" s="862" t="s">
        <v>4610</v>
      </c>
      <c r="H2236" s="1022" t="s">
        <v>2870</v>
      </c>
      <c r="I2236" s="274" t="s">
        <v>11136</v>
      </c>
      <c r="J2236" s="274" t="s">
        <v>13651</v>
      </c>
      <c r="K2236" s="862" t="s">
        <v>1207</v>
      </c>
      <c r="L2236" s="862" t="s">
        <v>3143</v>
      </c>
    </row>
    <row r="2237" spans="1:12">
      <c r="A2237" s="1008">
        <v>2234</v>
      </c>
      <c r="B2237" s="1008" t="s">
        <v>4620</v>
      </c>
      <c r="C2237" s="1008" t="s">
        <v>2867</v>
      </c>
      <c r="D2237" s="305" t="s">
        <v>4621</v>
      </c>
      <c r="E2237" s="1019">
        <v>4884.68</v>
      </c>
      <c r="F2237" s="305">
        <v>5085152</v>
      </c>
      <c r="G2237" s="305" t="s">
        <v>4622</v>
      </c>
      <c r="H2237" s="1020" t="s">
        <v>2870</v>
      </c>
      <c r="I2237" s="1008" t="s">
        <v>11136</v>
      </c>
      <c r="J2237" s="1008" t="s">
        <v>13651</v>
      </c>
      <c r="K2237" s="305" t="s">
        <v>1270</v>
      </c>
      <c r="L2237" s="305" t="s">
        <v>3018</v>
      </c>
    </row>
    <row r="2238" spans="1:12">
      <c r="A2238" s="274">
        <v>2235</v>
      </c>
      <c r="B2238" s="274" t="s">
        <v>4617</v>
      </c>
      <c r="C2238" s="274" t="s">
        <v>2867</v>
      </c>
      <c r="D2238" s="862" t="s">
        <v>13654</v>
      </c>
      <c r="E2238" s="862">
        <v>879.52</v>
      </c>
      <c r="F2238" s="862">
        <v>5747392</v>
      </c>
      <c r="G2238" s="862" t="s">
        <v>13655</v>
      </c>
      <c r="H2238" s="1022" t="s">
        <v>2870</v>
      </c>
      <c r="I2238" s="274" t="s">
        <v>11136</v>
      </c>
      <c r="J2238" s="274" t="s">
        <v>13651</v>
      </c>
      <c r="K2238" s="862" t="s">
        <v>1265</v>
      </c>
      <c r="L2238" s="862" t="s">
        <v>12343</v>
      </c>
    </row>
    <row r="2239" spans="1:12" ht="24">
      <c r="A2239" s="1008">
        <v>2236</v>
      </c>
      <c r="B2239" s="1008" t="s">
        <v>11135</v>
      </c>
      <c r="C2239" s="1008" t="s">
        <v>12080</v>
      </c>
      <c r="D2239" s="305" t="s">
        <v>5025</v>
      </c>
      <c r="E2239" s="1019">
        <v>1215.8699999999999</v>
      </c>
      <c r="F2239" s="305">
        <v>2095025</v>
      </c>
      <c r="G2239" s="305" t="s">
        <v>6022</v>
      </c>
      <c r="H2239" s="1020" t="s">
        <v>2870</v>
      </c>
      <c r="I2239" s="1008" t="s">
        <v>11136</v>
      </c>
      <c r="J2239" s="1008" t="s">
        <v>11137</v>
      </c>
      <c r="K2239" s="305" t="s">
        <v>1213</v>
      </c>
      <c r="L2239" s="305" t="s">
        <v>10200</v>
      </c>
    </row>
    <row r="2240" spans="1:12">
      <c r="A2240" s="274">
        <v>2237</v>
      </c>
      <c r="B2240" s="274" t="s">
        <v>4623</v>
      </c>
      <c r="C2240" s="274" t="s">
        <v>2867</v>
      </c>
      <c r="D2240" s="862" t="s">
        <v>4624</v>
      </c>
      <c r="E2240" s="1021">
        <v>7403.29</v>
      </c>
      <c r="F2240" s="862">
        <v>5984033</v>
      </c>
      <c r="G2240" s="862" t="s">
        <v>13656</v>
      </c>
      <c r="H2240" s="1022" t="s">
        <v>2870</v>
      </c>
      <c r="I2240" s="274" t="s">
        <v>13657</v>
      </c>
      <c r="J2240" s="274" t="s">
        <v>13076</v>
      </c>
      <c r="K2240" s="862" t="s">
        <v>1207</v>
      </c>
      <c r="L2240" s="862" t="s">
        <v>4532</v>
      </c>
    </row>
    <row r="2241" spans="1:12" ht="24">
      <c r="A2241" s="1008">
        <v>2238</v>
      </c>
      <c r="B2241" s="1008" t="s">
        <v>4628</v>
      </c>
      <c r="C2241" s="1008" t="s">
        <v>2867</v>
      </c>
      <c r="D2241" s="305" t="s">
        <v>5912</v>
      </c>
      <c r="E2241" s="1019">
        <v>7802.71</v>
      </c>
      <c r="F2241" s="305">
        <v>5864399</v>
      </c>
      <c r="G2241" s="305" t="s">
        <v>13658</v>
      </c>
      <c r="H2241" s="1020" t="s">
        <v>2870</v>
      </c>
      <c r="I2241" s="1008" t="s">
        <v>13659</v>
      </c>
      <c r="J2241" s="1008" t="s">
        <v>13660</v>
      </c>
      <c r="K2241" s="305" t="s">
        <v>1265</v>
      </c>
      <c r="L2241" s="305" t="s">
        <v>4518</v>
      </c>
    </row>
    <row r="2242" spans="1:12" ht="24">
      <c r="A2242" s="274">
        <v>2239</v>
      </c>
      <c r="B2242" s="274" t="s">
        <v>4626</v>
      </c>
      <c r="C2242" s="274" t="s">
        <v>2867</v>
      </c>
      <c r="D2242" s="862" t="s">
        <v>4627</v>
      </c>
      <c r="E2242" s="1021">
        <v>2431.83</v>
      </c>
      <c r="F2242" s="862">
        <v>5857066</v>
      </c>
      <c r="G2242" s="862" t="s">
        <v>4333</v>
      </c>
      <c r="H2242" s="1022" t="s">
        <v>2870</v>
      </c>
      <c r="I2242" s="274" t="s">
        <v>13659</v>
      </c>
      <c r="J2242" s="274" t="s">
        <v>13660</v>
      </c>
      <c r="K2242" s="862" t="s">
        <v>7341</v>
      </c>
      <c r="L2242" s="862" t="s">
        <v>5423</v>
      </c>
    </row>
    <row r="2243" spans="1:12" ht="24">
      <c r="A2243" s="1008">
        <v>2240</v>
      </c>
      <c r="B2243" s="1008" t="s">
        <v>4641</v>
      </c>
      <c r="C2243" s="1008" t="s">
        <v>2867</v>
      </c>
      <c r="D2243" s="305" t="s">
        <v>4621</v>
      </c>
      <c r="E2243" s="305">
        <v>851.6</v>
      </c>
      <c r="F2243" s="305">
        <v>6162711</v>
      </c>
      <c r="G2243" s="305" t="s">
        <v>11576</v>
      </c>
      <c r="H2243" s="305" t="s">
        <v>5872</v>
      </c>
      <c r="I2243" s="1008" t="s">
        <v>13661</v>
      </c>
      <c r="J2243" s="1008" t="s">
        <v>13662</v>
      </c>
      <c r="K2243" s="305" t="s">
        <v>1213</v>
      </c>
      <c r="L2243" s="305" t="s">
        <v>2986</v>
      </c>
    </row>
    <row r="2244" spans="1:12">
      <c r="A2244" s="274">
        <v>2241</v>
      </c>
      <c r="B2244" s="274" t="s">
        <v>4633</v>
      </c>
      <c r="C2244" s="274" t="s">
        <v>2867</v>
      </c>
      <c r="D2244" s="862" t="s">
        <v>13663</v>
      </c>
      <c r="E2244" s="1021">
        <v>4719.93</v>
      </c>
      <c r="F2244" s="862">
        <v>6020291</v>
      </c>
      <c r="G2244" s="862" t="s">
        <v>4635</v>
      </c>
      <c r="H2244" s="1022" t="s">
        <v>2870</v>
      </c>
      <c r="I2244" s="274" t="s">
        <v>13661</v>
      </c>
      <c r="J2244" s="274" t="s">
        <v>13662</v>
      </c>
      <c r="K2244" s="862" t="s">
        <v>1184</v>
      </c>
      <c r="L2244" s="862" t="s">
        <v>4358</v>
      </c>
    </row>
    <row r="2245" spans="1:12">
      <c r="A2245" s="1008">
        <v>2242</v>
      </c>
      <c r="B2245" s="1008" t="s">
        <v>4639</v>
      </c>
      <c r="C2245" s="1008" t="s">
        <v>2867</v>
      </c>
      <c r="D2245" s="305" t="s">
        <v>4640</v>
      </c>
      <c r="E2245" s="1019">
        <v>2006.2</v>
      </c>
      <c r="F2245" s="305">
        <v>6020291</v>
      </c>
      <c r="G2245" s="305" t="s">
        <v>4635</v>
      </c>
      <c r="H2245" s="1020" t="s">
        <v>2870</v>
      </c>
      <c r="I2245" s="1008" t="s">
        <v>13661</v>
      </c>
      <c r="J2245" s="1008" t="s">
        <v>13662</v>
      </c>
      <c r="K2245" s="305" t="s">
        <v>1184</v>
      </c>
      <c r="L2245" s="305" t="s">
        <v>4358</v>
      </c>
    </row>
    <row r="2246" spans="1:12">
      <c r="A2246" s="274">
        <v>2243</v>
      </c>
      <c r="B2246" s="274" t="s">
        <v>4630</v>
      </c>
      <c r="C2246" s="274" t="s">
        <v>2867</v>
      </c>
      <c r="D2246" s="862" t="s">
        <v>4631</v>
      </c>
      <c r="E2246" s="1021">
        <v>4030.62</v>
      </c>
      <c r="F2246" s="862">
        <v>5955963</v>
      </c>
      <c r="G2246" s="862" t="s">
        <v>13664</v>
      </c>
      <c r="H2246" s="1022" t="s">
        <v>2870</v>
      </c>
      <c r="I2246" s="274" t="s">
        <v>13661</v>
      </c>
      <c r="J2246" s="274" t="s">
        <v>13662</v>
      </c>
      <c r="K2246" s="862" t="s">
        <v>1202</v>
      </c>
      <c r="L2246" s="862" t="s">
        <v>3728</v>
      </c>
    </row>
    <row r="2247" spans="1:12">
      <c r="A2247" s="1008">
        <v>2244</v>
      </c>
      <c r="B2247" s="1008" t="s">
        <v>4644</v>
      </c>
      <c r="C2247" s="1008" t="s">
        <v>2867</v>
      </c>
      <c r="D2247" s="305" t="s">
        <v>3728</v>
      </c>
      <c r="E2247" s="1019">
        <v>5255.59</v>
      </c>
      <c r="F2247" s="305">
        <v>5947413</v>
      </c>
      <c r="G2247" s="305" t="s">
        <v>13665</v>
      </c>
      <c r="H2247" s="1020" t="s">
        <v>2870</v>
      </c>
      <c r="I2247" s="1008" t="s">
        <v>13661</v>
      </c>
      <c r="J2247" s="1008" t="s">
        <v>13662</v>
      </c>
      <c r="K2247" s="305" t="s">
        <v>1202</v>
      </c>
      <c r="L2247" s="305" t="s">
        <v>3728</v>
      </c>
    </row>
    <row r="2248" spans="1:12" ht="24">
      <c r="A2248" s="274">
        <v>2245</v>
      </c>
      <c r="B2248" s="274" t="s">
        <v>4643</v>
      </c>
      <c r="C2248" s="274" t="s">
        <v>2867</v>
      </c>
      <c r="D2248" s="862" t="s">
        <v>4621</v>
      </c>
      <c r="E2248" s="1021">
        <v>1591.29</v>
      </c>
      <c r="F2248" s="862">
        <v>6162711</v>
      </c>
      <c r="G2248" s="862" t="s">
        <v>11576</v>
      </c>
      <c r="H2248" s="862" t="s">
        <v>5872</v>
      </c>
      <c r="I2248" s="274" t="s">
        <v>13661</v>
      </c>
      <c r="J2248" s="274" t="s">
        <v>13662</v>
      </c>
      <c r="K2248" s="862" t="s">
        <v>1213</v>
      </c>
      <c r="L2248" s="862" t="s">
        <v>2986</v>
      </c>
    </row>
    <row r="2249" spans="1:12">
      <c r="A2249" s="1008">
        <v>2246</v>
      </c>
      <c r="B2249" s="1008" t="s">
        <v>4636</v>
      </c>
      <c r="C2249" s="1008" t="s">
        <v>2867</v>
      </c>
      <c r="D2249" s="305" t="s">
        <v>4637</v>
      </c>
      <c r="E2249" s="1019">
        <v>10485.59</v>
      </c>
      <c r="F2249" s="305">
        <v>2747707</v>
      </c>
      <c r="G2249" s="305" t="s">
        <v>4638</v>
      </c>
      <c r="H2249" s="1020" t="s">
        <v>2870</v>
      </c>
      <c r="I2249" s="1008" t="s">
        <v>13661</v>
      </c>
      <c r="J2249" s="1008" t="s">
        <v>13662</v>
      </c>
      <c r="K2249" s="305" t="s">
        <v>1213</v>
      </c>
      <c r="L2249" s="305" t="s">
        <v>4591</v>
      </c>
    </row>
    <row r="2250" spans="1:12">
      <c r="A2250" s="274">
        <v>2247</v>
      </c>
      <c r="B2250" s="274" t="s">
        <v>4648</v>
      </c>
      <c r="C2250" s="274" t="s">
        <v>2867</v>
      </c>
      <c r="D2250" s="862" t="s">
        <v>4649</v>
      </c>
      <c r="E2250" s="1021">
        <v>6158.19</v>
      </c>
      <c r="F2250" s="862">
        <v>2718391</v>
      </c>
      <c r="G2250" s="862" t="s">
        <v>13464</v>
      </c>
      <c r="H2250" s="1022" t="s">
        <v>2870</v>
      </c>
      <c r="I2250" s="274" t="s">
        <v>13666</v>
      </c>
      <c r="J2250" s="274" t="s">
        <v>13667</v>
      </c>
      <c r="K2250" s="862" t="s">
        <v>1265</v>
      </c>
      <c r="L2250" s="862" t="s">
        <v>3150</v>
      </c>
    </row>
    <row r="2251" spans="1:12">
      <c r="A2251" s="1008">
        <v>2248</v>
      </c>
      <c r="B2251" s="1008" t="s">
        <v>4646</v>
      </c>
      <c r="C2251" s="1008" t="s">
        <v>2867</v>
      </c>
      <c r="D2251" s="305" t="s">
        <v>4022</v>
      </c>
      <c r="E2251" s="1019">
        <v>28545.439999999999</v>
      </c>
      <c r="F2251" s="305">
        <v>5057701</v>
      </c>
      <c r="G2251" s="305" t="s">
        <v>13269</v>
      </c>
      <c r="H2251" s="1020" t="s">
        <v>2870</v>
      </c>
      <c r="I2251" s="1008" t="s">
        <v>13666</v>
      </c>
      <c r="J2251" s="1008" t="s">
        <v>13667</v>
      </c>
      <c r="K2251" s="305" t="s">
        <v>1202</v>
      </c>
      <c r="L2251" s="305" t="s">
        <v>4647</v>
      </c>
    </row>
    <row r="2252" spans="1:12">
      <c r="A2252" s="274">
        <v>2249</v>
      </c>
      <c r="B2252" s="274" t="s">
        <v>4654</v>
      </c>
      <c r="C2252" s="274" t="s">
        <v>2867</v>
      </c>
      <c r="D2252" s="862" t="s">
        <v>3004</v>
      </c>
      <c r="E2252" s="862">
        <v>326.66000000000003</v>
      </c>
      <c r="F2252" s="862">
        <v>5194997</v>
      </c>
      <c r="G2252" s="862" t="s">
        <v>13037</v>
      </c>
      <c r="H2252" s="1022" t="s">
        <v>2870</v>
      </c>
      <c r="I2252" s="274" t="s">
        <v>13666</v>
      </c>
      <c r="J2252" s="274" t="s">
        <v>13667</v>
      </c>
      <c r="K2252" s="862" t="s">
        <v>1202</v>
      </c>
      <c r="L2252" s="862" t="s">
        <v>1260</v>
      </c>
    </row>
    <row r="2253" spans="1:12">
      <c r="A2253" s="1008">
        <v>2250</v>
      </c>
      <c r="B2253" s="1008" t="s">
        <v>4652</v>
      </c>
      <c r="C2253" s="1008" t="s">
        <v>2867</v>
      </c>
      <c r="D2253" s="305" t="s">
        <v>13668</v>
      </c>
      <c r="E2253" s="1019">
        <v>1932.1</v>
      </c>
      <c r="F2253" s="305">
        <v>5085152</v>
      </c>
      <c r="G2253" s="305" t="s">
        <v>4622</v>
      </c>
      <c r="H2253" s="1020" t="s">
        <v>2870</v>
      </c>
      <c r="I2253" s="1008" t="s">
        <v>13666</v>
      </c>
      <c r="J2253" s="1008" t="s">
        <v>13667</v>
      </c>
      <c r="K2253" s="305" t="s">
        <v>1207</v>
      </c>
      <c r="L2253" s="305" t="s">
        <v>3665</v>
      </c>
    </row>
    <row r="2254" spans="1:12">
      <c r="A2254" s="274">
        <v>2251</v>
      </c>
      <c r="B2254" s="274" t="s">
        <v>4650</v>
      </c>
      <c r="C2254" s="274" t="s">
        <v>2867</v>
      </c>
      <c r="D2254" s="862" t="s">
        <v>3994</v>
      </c>
      <c r="E2254" s="1021">
        <v>3761.3</v>
      </c>
      <c r="F2254" s="862">
        <v>5233739</v>
      </c>
      <c r="G2254" s="862" t="s">
        <v>13524</v>
      </c>
      <c r="H2254" s="1022" t="s">
        <v>2870</v>
      </c>
      <c r="I2254" s="274" t="s">
        <v>13666</v>
      </c>
      <c r="J2254" s="274" t="s">
        <v>13667</v>
      </c>
      <c r="K2254" s="862" t="s">
        <v>1202</v>
      </c>
      <c r="L2254" s="862" t="s">
        <v>3728</v>
      </c>
    </row>
    <row r="2255" spans="1:12" ht="45">
      <c r="A2255" s="1008">
        <v>2252</v>
      </c>
      <c r="B2255" s="1008" t="s">
        <v>4657</v>
      </c>
      <c r="C2255" s="1008" t="s">
        <v>2867</v>
      </c>
      <c r="D2255" s="305" t="s">
        <v>4658</v>
      </c>
      <c r="E2255" s="1019">
        <v>1314.97</v>
      </c>
      <c r="F2255" s="305">
        <v>5767865</v>
      </c>
      <c r="G2255" s="305" t="s">
        <v>4453</v>
      </c>
      <c r="H2255" s="1020" t="s">
        <v>5966</v>
      </c>
      <c r="I2255" s="1008" t="s">
        <v>13669</v>
      </c>
      <c r="J2255" s="1008" t="s">
        <v>13084</v>
      </c>
      <c r="K2255" s="305" t="s">
        <v>1759</v>
      </c>
      <c r="L2255" s="305" t="s">
        <v>6019</v>
      </c>
    </row>
    <row r="2256" spans="1:12">
      <c r="A2256" s="274">
        <v>2253</v>
      </c>
      <c r="B2256" s="274" t="s">
        <v>4655</v>
      </c>
      <c r="C2256" s="274" t="s">
        <v>2867</v>
      </c>
      <c r="D2256" s="862" t="s">
        <v>4591</v>
      </c>
      <c r="E2256" s="862">
        <v>109.56</v>
      </c>
      <c r="F2256" s="862">
        <v>5481341</v>
      </c>
      <c r="G2256" s="862" t="s">
        <v>4656</v>
      </c>
      <c r="H2256" s="1022" t="s">
        <v>2870</v>
      </c>
      <c r="I2256" s="274" t="s">
        <v>13669</v>
      </c>
      <c r="J2256" s="274" t="s">
        <v>13084</v>
      </c>
      <c r="K2256" s="862" t="s">
        <v>1213</v>
      </c>
      <c r="L2256" s="862" t="s">
        <v>4591</v>
      </c>
    </row>
    <row r="2257" spans="1:12">
      <c r="A2257" s="1008">
        <v>2254</v>
      </c>
      <c r="B2257" s="1008" t="s">
        <v>4662</v>
      </c>
      <c r="C2257" s="1008" t="s">
        <v>2867</v>
      </c>
      <c r="D2257" s="305" t="s">
        <v>4663</v>
      </c>
      <c r="E2257" s="1019">
        <v>8057.16</v>
      </c>
      <c r="F2257" s="305">
        <v>5921112</v>
      </c>
      <c r="G2257" s="305" t="s">
        <v>13289</v>
      </c>
      <c r="H2257" s="1020" t="s">
        <v>2870</v>
      </c>
      <c r="I2257" s="1008" t="s">
        <v>11140</v>
      </c>
      <c r="J2257" s="1008" t="s">
        <v>13670</v>
      </c>
      <c r="K2257" s="305" t="s">
        <v>1265</v>
      </c>
      <c r="L2257" s="305" t="s">
        <v>4664</v>
      </c>
    </row>
    <row r="2258" spans="1:12">
      <c r="A2258" s="274">
        <v>2255</v>
      </c>
      <c r="B2258" s="274" t="s">
        <v>13671</v>
      </c>
      <c r="C2258" s="274" t="s">
        <v>2867</v>
      </c>
      <c r="D2258" s="862" t="s">
        <v>11598</v>
      </c>
      <c r="E2258" s="862">
        <v>25.99</v>
      </c>
      <c r="F2258" s="862">
        <v>2037653</v>
      </c>
      <c r="G2258" s="862" t="s">
        <v>13672</v>
      </c>
      <c r="H2258" s="1022" t="s">
        <v>2870</v>
      </c>
      <c r="I2258" s="274" t="s">
        <v>11140</v>
      </c>
      <c r="J2258" s="274" t="s">
        <v>13673</v>
      </c>
      <c r="K2258" s="862" t="s">
        <v>1207</v>
      </c>
      <c r="L2258" s="862" t="s">
        <v>3665</v>
      </c>
    </row>
    <row r="2259" spans="1:12">
      <c r="A2259" s="1008">
        <v>2256</v>
      </c>
      <c r="B2259" s="1008" t="s">
        <v>4660</v>
      </c>
      <c r="C2259" s="1008" t="s">
        <v>2867</v>
      </c>
      <c r="D2259" s="305" t="s">
        <v>4421</v>
      </c>
      <c r="E2259" s="305">
        <v>407.59</v>
      </c>
      <c r="F2259" s="305">
        <v>5857066</v>
      </c>
      <c r="G2259" s="305" t="s">
        <v>4333</v>
      </c>
      <c r="H2259" s="1020" t="s">
        <v>2870</v>
      </c>
      <c r="I2259" s="1008" t="s">
        <v>11140</v>
      </c>
      <c r="J2259" s="1008" t="s">
        <v>13670</v>
      </c>
      <c r="K2259" s="305" t="s">
        <v>1265</v>
      </c>
      <c r="L2259" s="305" t="s">
        <v>4407</v>
      </c>
    </row>
    <row r="2260" spans="1:12" ht="24">
      <c r="A2260" s="274">
        <v>2257</v>
      </c>
      <c r="B2260" s="274" t="s">
        <v>13674</v>
      </c>
      <c r="C2260" s="274" t="s">
        <v>2867</v>
      </c>
      <c r="D2260" s="862" t="s">
        <v>4991</v>
      </c>
      <c r="E2260" s="862">
        <v>622.47</v>
      </c>
      <c r="F2260" s="862">
        <v>6267408</v>
      </c>
      <c r="G2260" s="862" t="s">
        <v>13223</v>
      </c>
      <c r="H2260" s="862" t="s">
        <v>5872</v>
      </c>
      <c r="I2260" s="274" t="s">
        <v>11140</v>
      </c>
      <c r="J2260" s="274" t="s">
        <v>13670</v>
      </c>
      <c r="K2260" s="862" t="s">
        <v>1202</v>
      </c>
      <c r="L2260" s="862" t="s">
        <v>3402</v>
      </c>
    </row>
    <row r="2261" spans="1:12">
      <c r="A2261" s="1008">
        <v>2258</v>
      </c>
      <c r="B2261" s="1008" t="s">
        <v>13675</v>
      </c>
      <c r="C2261" s="1008" t="s">
        <v>2867</v>
      </c>
      <c r="D2261" s="305" t="s">
        <v>11598</v>
      </c>
      <c r="E2261" s="1019">
        <v>2756.55</v>
      </c>
      <c r="F2261" s="305">
        <v>2037653</v>
      </c>
      <c r="G2261" s="305" t="s">
        <v>13672</v>
      </c>
      <c r="H2261" s="1020" t="s">
        <v>2870</v>
      </c>
      <c r="I2261" s="1008" t="s">
        <v>11140</v>
      </c>
      <c r="J2261" s="1008" t="s">
        <v>13673</v>
      </c>
      <c r="K2261" s="305" t="s">
        <v>1202</v>
      </c>
      <c r="L2261" s="305" t="s">
        <v>3175</v>
      </c>
    </row>
    <row r="2262" spans="1:12">
      <c r="A2262" s="274">
        <v>2259</v>
      </c>
      <c r="B2262" s="274" t="s">
        <v>11138</v>
      </c>
      <c r="C2262" s="274" t="s">
        <v>12080</v>
      </c>
      <c r="D2262" s="862" t="s">
        <v>11139</v>
      </c>
      <c r="E2262" s="862">
        <v>12.6</v>
      </c>
      <c r="F2262" s="862">
        <v>2095025</v>
      </c>
      <c r="G2262" s="862" t="s">
        <v>6022</v>
      </c>
      <c r="H2262" s="1022" t="s">
        <v>2870</v>
      </c>
      <c r="I2262" s="274" t="s">
        <v>11140</v>
      </c>
      <c r="J2262" s="274" t="s">
        <v>11141</v>
      </c>
      <c r="K2262" s="862" t="s">
        <v>2022</v>
      </c>
      <c r="L2262" s="862" t="s">
        <v>3235</v>
      </c>
    </row>
    <row r="2263" spans="1:12">
      <c r="A2263" s="1008">
        <v>2260</v>
      </c>
      <c r="B2263" s="1008" t="s">
        <v>4673</v>
      </c>
      <c r="C2263" s="1008" t="s">
        <v>2867</v>
      </c>
      <c r="D2263" s="305" t="s">
        <v>2969</v>
      </c>
      <c r="E2263" s="1019">
        <v>3252.11</v>
      </c>
      <c r="F2263" s="305">
        <v>5065844</v>
      </c>
      <c r="G2263" s="305" t="s">
        <v>4674</v>
      </c>
      <c r="H2263" s="1020" t="s">
        <v>2870</v>
      </c>
      <c r="I2263" s="1008" t="s">
        <v>13676</v>
      </c>
      <c r="J2263" s="1008" t="s">
        <v>13677</v>
      </c>
      <c r="K2263" s="305" t="s">
        <v>1202</v>
      </c>
      <c r="L2263" s="305" t="s">
        <v>3728</v>
      </c>
    </row>
    <row r="2264" spans="1:12">
      <c r="A2264" s="274">
        <v>2261</v>
      </c>
      <c r="B2264" s="274" t="s">
        <v>4671</v>
      </c>
      <c r="C2264" s="274" t="s">
        <v>2867</v>
      </c>
      <c r="D2264" s="862" t="s">
        <v>4621</v>
      </c>
      <c r="E2264" s="1021">
        <v>19454.45</v>
      </c>
      <c r="F2264" s="862">
        <v>5255791</v>
      </c>
      <c r="G2264" s="862" t="s">
        <v>13678</v>
      </c>
      <c r="H2264" s="1022" t="s">
        <v>2870</v>
      </c>
      <c r="I2264" s="274" t="s">
        <v>13676</v>
      </c>
      <c r="J2264" s="274" t="s">
        <v>13677</v>
      </c>
      <c r="K2264" s="862" t="s">
        <v>1202</v>
      </c>
      <c r="L2264" s="862" t="s">
        <v>4138</v>
      </c>
    </row>
    <row r="2265" spans="1:12">
      <c r="A2265" s="1008">
        <v>2262</v>
      </c>
      <c r="B2265" s="1008" t="s">
        <v>13679</v>
      </c>
      <c r="C2265" s="1008" t="s">
        <v>2867</v>
      </c>
      <c r="D2265" s="305" t="s">
        <v>11083</v>
      </c>
      <c r="E2265" s="305">
        <v>134.66999999999999</v>
      </c>
      <c r="F2265" s="305">
        <v>2555468</v>
      </c>
      <c r="G2265" s="305" t="s">
        <v>13680</v>
      </c>
      <c r="H2265" s="1020" t="s">
        <v>2870</v>
      </c>
      <c r="I2265" s="1008" t="s">
        <v>13676</v>
      </c>
      <c r="J2265" s="1008" t="s">
        <v>13681</v>
      </c>
      <c r="K2265" s="305" t="s">
        <v>2022</v>
      </c>
      <c r="L2265" s="305" t="s">
        <v>2903</v>
      </c>
    </row>
    <row r="2266" spans="1:12">
      <c r="A2266" s="274">
        <v>2263</v>
      </c>
      <c r="B2266" s="274" t="s">
        <v>4668</v>
      </c>
      <c r="C2266" s="274" t="s">
        <v>2867</v>
      </c>
      <c r="D2266" s="862" t="s">
        <v>4669</v>
      </c>
      <c r="E2266" s="1021">
        <v>11734.57</v>
      </c>
      <c r="F2266" s="862">
        <v>5962242</v>
      </c>
      <c r="G2266" s="862" t="s">
        <v>13682</v>
      </c>
      <c r="H2266" s="1022" t="s">
        <v>2870</v>
      </c>
      <c r="I2266" s="274" t="s">
        <v>13676</v>
      </c>
      <c r="J2266" s="274" t="s">
        <v>13677</v>
      </c>
      <c r="K2266" s="862" t="s">
        <v>1202</v>
      </c>
      <c r="L2266" s="862" t="s">
        <v>3109</v>
      </c>
    </row>
    <row r="2267" spans="1:12">
      <c r="A2267" s="1008">
        <v>2264</v>
      </c>
      <c r="B2267" s="1008" t="s">
        <v>4666</v>
      </c>
      <c r="C2267" s="1008" t="s">
        <v>2867</v>
      </c>
      <c r="D2267" s="305" t="s">
        <v>10830</v>
      </c>
      <c r="E2267" s="1019">
        <v>4236.49</v>
      </c>
      <c r="F2267" s="305">
        <v>5957869</v>
      </c>
      <c r="G2267" s="305" t="s">
        <v>13683</v>
      </c>
      <c r="H2267" s="1020" t="s">
        <v>2870</v>
      </c>
      <c r="I2267" s="1008" t="s">
        <v>13676</v>
      </c>
      <c r="J2267" s="1008" t="s">
        <v>13677</v>
      </c>
      <c r="K2267" s="305" t="s">
        <v>1202</v>
      </c>
      <c r="L2267" s="305" t="s">
        <v>3319</v>
      </c>
    </row>
    <row r="2268" spans="1:12">
      <c r="A2268" s="274">
        <v>2265</v>
      </c>
      <c r="B2268" s="274" t="s">
        <v>4676</v>
      </c>
      <c r="C2268" s="274" t="s">
        <v>2867</v>
      </c>
      <c r="D2268" s="862" t="s">
        <v>5949</v>
      </c>
      <c r="E2268" s="862">
        <v>69.760000000000005</v>
      </c>
      <c r="F2268" s="862">
        <v>6027059</v>
      </c>
      <c r="G2268" s="862" t="s">
        <v>13684</v>
      </c>
      <c r="H2268" s="1022" t="s">
        <v>2870</v>
      </c>
      <c r="I2268" s="274" t="s">
        <v>13685</v>
      </c>
      <c r="J2268" s="274" t="s">
        <v>11866</v>
      </c>
      <c r="K2268" s="862" t="s">
        <v>2058</v>
      </c>
      <c r="L2268" s="862" t="s">
        <v>6051</v>
      </c>
    </row>
    <row r="2269" spans="1:12">
      <c r="A2269" s="1008">
        <v>2266</v>
      </c>
      <c r="B2269" s="1008" t="s">
        <v>4675</v>
      </c>
      <c r="C2269" s="1008" t="s">
        <v>2867</v>
      </c>
      <c r="D2269" s="305" t="s">
        <v>3893</v>
      </c>
      <c r="E2269" s="1019">
        <v>6349.83</v>
      </c>
      <c r="F2269" s="305">
        <v>2659603</v>
      </c>
      <c r="G2269" s="305" t="s">
        <v>4477</v>
      </c>
      <c r="H2269" s="1020" t="s">
        <v>2870</v>
      </c>
      <c r="I2269" s="1008" t="s">
        <v>13685</v>
      </c>
      <c r="J2269" s="1008" t="s">
        <v>13686</v>
      </c>
      <c r="K2269" s="305" t="s">
        <v>1202</v>
      </c>
      <c r="L2269" s="305" t="s">
        <v>3319</v>
      </c>
    </row>
    <row r="2270" spans="1:12" ht="24">
      <c r="A2270" s="274">
        <v>2267</v>
      </c>
      <c r="B2270" s="274" t="s">
        <v>4679</v>
      </c>
      <c r="C2270" s="274" t="s">
        <v>2867</v>
      </c>
      <c r="D2270" s="862" t="s">
        <v>13687</v>
      </c>
      <c r="E2270" s="1021">
        <v>28554.42</v>
      </c>
      <c r="F2270" s="862">
        <v>6169325</v>
      </c>
      <c r="G2270" s="862" t="s">
        <v>4681</v>
      </c>
      <c r="H2270" s="1022" t="s">
        <v>2870</v>
      </c>
      <c r="I2270" s="274" t="s">
        <v>13685</v>
      </c>
      <c r="J2270" s="274" t="s">
        <v>13686</v>
      </c>
      <c r="K2270" s="862" t="s">
        <v>1809</v>
      </c>
      <c r="L2270" s="862" t="s">
        <v>3154</v>
      </c>
    </row>
    <row r="2271" spans="1:12">
      <c r="A2271" s="1008">
        <v>2268</v>
      </c>
      <c r="B2271" s="1008" t="s">
        <v>13688</v>
      </c>
      <c r="C2271" s="1008" t="s">
        <v>2867</v>
      </c>
      <c r="D2271" s="305" t="s">
        <v>3816</v>
      </c>
      <c r="E2271" s="1019">
        <v>2542.14</v>
      </c>
      <c r="F2271" s="305">
        <v>5961084</v>
      </c>
      <c r="G2271" s="305" t="e">
        <v>#N/A</v>
      </c>
      <c r="H2271" s="1020" t="s">
        <v>2870</v>
      </c>
      <c r="I2271" s="1008" t="s">
        <v>13689</v>
      </c>
      <c r="J2271" s="1008" t="s">
        <v>13690</v>
      </c>
      <c r="K2271" s="305" t="s">
        <v>2022</v>
      </c>
      <c r="L2271" s="305" t="s">
        <v>2969</v>
      </c>
    </row>
    <row r="2272" spans="1:12">
      <c r="A2272" s="274">
        <v>2269</v>
      </c>
      <c r="B2272" s="274" t="s">
        <v>4692</v>
      </c>
      <c r="C2272" s="274" t="s">
        <v>2867</v>
      </c>
      <c r="D2272" s="862" t="s">
        <v>11598</v>
      </c>
      <c r="E2272" s="1021">
        <v>1250.79</v>
      </c>
      <c r="F2272" s="862">
        <v>2871114</v>
      </c>
      <c r="G2272" s="862" t="s">
        <v>7072</v>
      </c>
      <c r="H2272" s="1022" t="s">
        <v>2870</v>
      </c>
      <c r="I2272" s="274" t="s">
        <v>13689</v>
      </c>
      <c r="J2272" s="274" t="s">
        <v>13690</v>
      </c>
      <c r="K2272" s="862" t="s">
        <v>1213</v>
      </c>
      <c r="L2272" s="862" t="s">
        <v>4694</v>
      </c>
    </row>
    <row r="2273" spans="1:12" ht="45">
      <c r="A2273" s="1008">
        <v>2270</v>
      </c>
      <c r="B2273" s="1008" t="s">
        <v>4684</v>
      </c>
      <c r="C2273" s="1008" t="s">
        <v>2867</v>
      </c>
      <c r="D2273" s="305" t="s">
        <v>5020</v>
      </c>
      <c r="E2273" s="1019">
        <v>10943.1</v>
      </c>
      <c r="F2273" s="305">
        <v>5767865</v>
      </c>
      <c r="G2273" s="305" t="s">
        <v>4453</v>
      </c>
      <c r="H2273" s="1020" t="s">
        <v>5966</v>
      </c>
      <c r="I2273" s="1008" t="s">
        <v>13689</v>
      </c>
      <c r="J2273" s="1008" t="s">
        <v>13690</v>
      </c>
      <c r="K2273" s="305" t="s">
        <v>1759</v>
      </c>
      <c r="L2273" s="305" t="s">
        <v>3294</v>
      </c>
    </row>
    <row r="2274" spans="1:12" ht="24">
      <c r="A2274" s="274">
        <v>2271</v>
      </c>
      <c r="B2274" s="274" t="s">
        <v>4716</v>
      </c>
      <c r="C2274" s="274" t="s">
        <v>2867</v>
      </c>
      <c r="D2274" s="862" t="s">
        <v>4717</v>
      </c>
      <c r="E2274" s="1021">
        <v>1938.73</v>
      </c>
      <c r="F2274" s="862">
        <v>5877539</v>
      </c>
      <c r="G2274" s="862" t="s">
        <v>13691</v>
      </c>
      <c r="H2274" s="1022" t="s">
        <v>2870</v>
      </c>
      <c r="I2274" s="274" t="s">
        <v>13689</v>
      </c>
      <c r="J2274" s="274" t="s">
        <v>13690</v>
      </c>
      <c r="K2274" s="862" t="s">
        <v>1202</v>
      </c>
      <c r="L2274" s="862" t="s">
        <v>3247</v>
      </c>
    </row>
    <row r="2275" spans="1:12" ht="45">
      <c r="A2275" s="1008">
        <v>2272</v>
      </c>
      <c r="B2275" s="1008" t="s">
        <v>4719</v>
      </c>
      <c r="C2275" s="1008" t="s">
        <v>2867</v>
      </c>
      <c r="D2275" s="305" t="s">
        <v>4720</v>
      </c>
      <c r="E2275" s="305">
        <v>787.19</v>
      </c>
      <c r="F2275" s="305">
        <v>6285945</v>
      </c>
      <c r="G2275" s="305" t="s">
        <v>4721</v>
      </c>
      <c r="H2275" s="1020" t="s">
        <v>5966</v>
      </c>
      <c r="I2275" s="1008" t="s">
        <v>13689</v>
      </c>
      <c r="J2275" s="1008" t="s">
        <v>13690</v>
      </c>
      <c r="K2275" s="305" t="s">
        <v>1265</v>
      </c>
      <c r="L2275" s="305" t="s">
        <v>4421</v>
      </c>
    </row>
    <row r="2276" spans="1:12">
      <c r="A2276" s="274">
        <v>2273</v>
      </c>
      <c r="B2276" s="274" t="s">
        <v>4707</v>
      </c>
      <c r="C2276" s="274" t="s">
        <v>2867</v>
      </c>
      <c r="D2276" s="862" t="s">
        <v>4708</v>
      </c>
      <c r="E2276" s="862">
        <v>744.14</v>
      </c>
      <c r="F2276" s="862">
        <v>5922054</v>
      </c>
      <c r="G2276" s="862" t="s">
        <v>13692</v>
      </c>
      <c r="H2276" s="1022" t="s">
        <v>2870</v>
      </c>
      <c r="I2276" s="274" t="s">
        <v>13689</v>
      </c>
      <c r="J2276" s="274" t="s">
        <v>13690</v>
      </c>
      <c r="K2276" s="862" t="s">
        <v>1213</v>
      </c>
      <c r="L2276" s="862" t="s">
        <v>3409</v>
      </c>
    </row>
    <row r="2277" spans="1:12" ht="45">
      <c r="A2277" s="1008">
        <v>2274</v>
      </c>
      <c r="B2277" s="1008" t="s">
        <v>4685</v>
      </c>
      <c r="C2277" s="1008" t="s">
        <v>2867</v>
      </c>
      <c r="D2277" s="305" t="s">
        <v>4686</v>
      </c>
      <c r="E2277" s="1019">
        <v>8188.07</v>
      </c>
      <c r="F2277" s="305">
        <v>5767865</v>
      </c>
      <c r="G2277" s="305" t="s">
        <v>4453</v>
      </c>
      <c r="H2277" s="1020" t="s">
        <v>5966</v>
      </c>
      <c r="I2277" s="1008" t="s">
        <v>13689</v>
      </c>
      <c r="J2277" s="1008" t="s">
        <v>13690</v>
      </c>
      <c r="K2277" s="305" t="s">
        <v>1759</v>
      </c>
      <c r="L2277" s="305" t="s">
        <v>3331</v>
      </c>
    </row>
    <row r="2278" spans="1:12">
      <c r="A2278" s="274">
        <v>2275</v>
      </c>
      <c r="B2278" s="274" t="s">
        <v>4710</v>
      </c>
      <c r="C2278" s="274" t="s">
        <v>2867</v>
      </c>
      <c r="D2278" s="862" t="s">
        <v>4591</v>
      </c>
      <c r="E2278" s="1021">
        <v>4000.4</v>
      </c>
      <c r="F2278" s="862">
        <v>2580462</v>
      </c>
      <c r="G2278" s="862" t="s">
        <v>3950</v>
      </c>
      <c r="H2278" s="1022" t="s">
        <v>2870</v>
      </c>
      <c r="I2278" s="274" t="s">
        <v>13689</v>
      </c>
      <c r="J2278" s="274" t="s">
        <v>13690</v>
      </c>
      <c r="K2278" s="862" t="s">
        <v>1213</v>
      </c>
      <c r="L2278" s="862" t="s">
        <v>4591</v>
      </c>
    </row>
    <row r="2279" spans="1:12" ht="24">
      <c r="A2279" s="1008">
        <v>2276</v>
      </c>
      <c r="B2279" s="1008" t="s">
        <v>13693</v>
      </c>
      <c r="C2279" s="1008" t="s">
        <v>2867</v>
      </c>
      <c r="D2279" s="305" t="s">
        <v>3665</v>
      </c>
      <c r="E2279" s="305">
        <v>530.94000000000005</v>
      </c>
      <c r="F2279" s="305">
        <v>6267408</v>
      </c>
      <c r="G2279" s="305" t="s">
        <v>13223</v>
      </c>
      <c r="H2279" s="305" t="s">
        <v>5872</v>
      </c>
      <c r="I2279" s="1008" t="s">
        <v>13689</v>
      </c>
      <c r="J2279" s="1008" t="s">
        <v>13690</v>
      </c>
      <c r="K2279" s="305" t="s">
        <v>1207</v>
      </c>
      <c r="L2279" s="305" t="s">
        <v>3665</v>
      </c>
    </row>
    <row r="2280" spans="1:12">
      <c r="A2280" s="274">
        <v>2277</v>
      </c>
      <c r="B2280" s="274" t="s">
        <v>4711</v>
      </c>
      <c r="C2280" s="274" t="s">
        <v>2867</v>
      </c>
      <c r="D2280" s="862" t="s">
        <v>13694</v>
      </c>
      <c r="E2280" s="1021">
        <v>1962.68</v>
      </c>
      <c r="F2280" s="862">
        <v>6049931</v>
      </c>
      <c r="G2280" s="862" t="s">
        <v>13695</v>
      </c>
      <c r="H2280" s="1022" t="s">
        <v>2870</v>
      </c>
      <c r="I2280" s="274" t="s">
        <v>13689</v>
      </c>
      <c r="J2280" s="274" t="s">
        <v>13690</v>
      </c>
      <c r="K2280" s="862" t="s">
        <v>1202</v>
      </c>
      <c r="L2280" s="862" t="s">
        <v>3728</v>
      </c>
    </row>
    <row r="2281" spans="1:12">
      <c r="A2281" s="1008">
        <v>2278</v>
      </c>
      <c r="B2281" s="1008" t="s">
        <v>4706</v>
      </c>
      <c r="C2281" s="1008" t="s">
        <v>2867</v>
      </c>
      <c r="D2281" s="305" t="s">
        <v>11598</v>
      </c>
      <c r="E2281" s="1019">
        <v>2136.8000000000002</v>
      </c>
      <c r="F2281" s="305">
        <v>2871114</v>
      </c>
      <c r="G2281" s="305" t="s">
        <v>7072</v>
      </c>
      <c r="H2281" s="1020" t="s">
        <v>2870</v>
      </c>
      <c r="I2281" s="1008" t="s">
        <v>13689</v>
      </c>
      <c r="J2281" s="1008" t="s">
        <v>13690</v>
      </c>
      <c r="K2281" s="305" t="s">
        <v>1213</v>
      </c>
      <c r="L2281" s="305" t="s">
        <v>4694</v>
      </c>
    </row>
    <row r="2282" spans="1:12" ht="45">
      <c r="A2282" s="274">
        <v>2279</v>
      </c>
      <c r="B2282" s="274" t="s">
        <v>4682</v>
      </c>
      <c r="C2282" s="274" t="s">
        <v>2867</v>
      </c>
      <c r="D2282" s="862" t="s">
        <v>3364</v>
      </c>
      <c r="E2282" s="1021">
        <v>7055.6</v>
      </c>
      <c r="F2282" s="862">
        <v>5401577</v>
      </c>
      <c r="G2282" s="862" t="s">
        <v>4683</v>
      </c>
      <c r="H2282" s="1022" t="s">
        <v>5966</v>
      </c>
      <c r="I2282" s="274" t="s">
        <v>13689</v>
      </c>
      <c r="J2282" s="274" t="s">
        <v>13690</v>
      </c>
      <c r="K2282" s="862" t="s">
        <v>1265</v>
      </c>
      <c r="L2282" s="862" t="s">
        <v>3080</v>
      </c>
    </row>
    <row r="2283" spans="1:12" ht="24">
      <c r="A2283" s="1008">
        <v>2280</v>
      </c>
      <c r="B2283" s="1008" t="s">
        <v>13696</v>
      </c>
      <c r="C2283" s="1008" t="s">
        <v>2867</v>
      </c>
      <c r="D2283" s="305" t="s">
        <v>4000</v>
      </c>
      <c r="E2283" s="305">
        <v>230.89</v>
      </c>
      <c r="F2283" s="305">
        <v>6267408</v>
      </c>
      <c r="G2283" s="305" t="s">
        <v>13223</v>
      </c>
      <c r="H2283" s="305" t="s">
        <v>5872</v>
      </c>
      <c r="I2283" s="1008" t="s">
        <v>13689</v>
      </c>
      <c r="J2283" s="1008" t="s">
        <v>13690</v>
      </c>
      <c r="K2283" s="305" t="s">
        <v>1213</v>
      </c>
      <c r="L2283" s="305" t="s">
        <v>3139</v>
      </c>
    </row>
    <row r="2284" spans="1:12">
      <c r="A2284" s="274">
        <v>2281</v>
      </c>
      <c r="B2284" s="274" t="s">
        <v>4730</v>
      </c>
      <c r="C2284" s="274" t="s">
        <v>2867</v>
      </c>
      <c r="D2284" s="862" t="s">
        <v>11598</v>
      </c>
      <c r="E2284" s="1021">
        <v>1441.63</v>
      </c>
      <c r="F2284" s="862">
        <v>5994152</v>
      </c>
      <c r="G2284" s="862" t="s">
        <v>13697</v>
      </c>
      <c r="H2284" s="1022" t="s">
        <v>2870</v>
      </c>
      <c r="I2284" s="274" t="s">
        <v>13689</v>
      </c>
      <c r="J2284" s="274" t="s">
        <v>13690</v>
      </c>
      <c r="K2284" s="862" t="s">
        <v>1202</v>
      </c>
      <c r="L2284" s="862" t="s">
        <v>2998</v>
      </c>
    </row>
    <row r="2285" spans="1:12">
      <c r="A2285" s="1008">
        <v>2282</v>
      </c>
      <c r="B2285" s="1008" t="s">
        <v>13698</v>
      </c>
      <c r="C2285" s="1008" t="s">
        <v>2867</v>
      </c>
      <c r="D2285" s="305" t="s">
        <v>13699</v>
      </c>
      <c r="E2285" s="305">
        <v>523.03</v>
      </c>
      <c r="F2285" s="305">
        <v>5795893</v>
      </c>
      <c r="G2285" s="305" t="s">
        <v>13700</v>
      </c>
      <c r="H2285" s="1020" t="s">
        <v>2870</v>
      </c>
      <c r="I2285" s="1008" t="s">
        <v>13689</v>
      </c>
      <c r="J2285" s="1008" t="s">
        <v>13701</v>
      </c>
      <c r="K2285" s="305" t="s">
        <v>1759</v>
      </c>
      <c r="L2285" s="305" t="s">
        <v>2908</v>
      </c>
    </row>
    <row r="2286" spans="1:12">
      <c r="A2286" s="274">
        <v>2283</v>
      </c>
      <c r="B2286" s="274" t="s">
        <v>4728</v>
      </c>
      <c r="C2286" s="274" t="s">
        <v>2867</v>
      </c>
      <c r="D2286" s="862" t="s">
        <v>3937</v>
      </c>
      <c r="E2286" s="1021">
        <v>2398.1</v>
      </c>
      <c r="F2286" s="862">
        <v>3616452</v>
      </c>
      <c r="G2286" s="862" t="s">
        <v>13702</v>
      </c>
      <c r="H2286" s="1022" t="s">
        <v>2870</v>
      </c>
      <c r="I2286" s="274" t="s">
        <v>13689</v>
      </c>
      <c r="J2286" s="274" t="s">
        <v>13690</v>
      </c>
      <c r="K2286" s="862" t="s">
        <v>1759</v>
      </c>
      <c r="L2286" s="862" t="s">
        <v>3577</v>
      </c>
    </row>
    <row r="2287" spans="1:12">
      <c r="A2287" s="1008">
        <v>2284</v>
      </c>
      <c r="B2287" s="1008" t="s">
        <v>4714</v>
      </c>
      <c r="C2287" s="1008" t="s">
        <v>2867</v>
      </c>
      <c r="D2287" s="305" t="s">
        <v>3606</v>
      </c>
      <c r="E2287" s="1019">
        <v>1426.97</v>
      </c>
      <c r="F2287" s="305">
        <v>5951062</v>
      </c>
      <c r="G2287" s="305" t="s">
        <v>13703</v>
      </c>
      <c r="H2287" s="1020" t="s">
        <v>2870</v>
      </c>
      <c r="I2287" s="1008" t="s">
        <v>13689</v>
      </c>
      <c r="J2287" s="1008" t="s">
        <v>13690</v>
      </c>
      <c r="K2287" s="305" t="s">
        <v>1213</v>
      </c>
      <c r="L2287" s="305" t="s">
        <v>3290</v>
      </c>
    </row>
    <row r="2288" spans="1:12" ht="45">
      <c r="A2288" s="274">
        <v>2285</v>
      </c>
      <c r="B2288" s="274" t="s">
        <v>4725</v>
      </c>
      <c r="C2288" s="274" t="s">
        <v>2867</v>
      </c>
      <c r="D2288" s="862" t="s">
        <v>7763</v>
      </c>
      <c r="E2288" s="1021">
        <v>16416.96</v>
      </c>
      <c r="F2288" s="862">
        <v>5767865</v>
      </c>
      <c r="G2288" s="862" t="s">
        <v>4453</v>
      </c>
      <c r="H2288" s="1022" t="s">
        <v>5966</v>
      </c>
      <c r="I2288" s="274" t="s">
        <v>13689</v>
      </c>
      <c r="J2288" s="274" t="s">
        <v>13690</v>
      </c>
      <c r="K2288" s="862" t="s">
        <v>1213</v>
      </c>
      <c r="L2288" s="862" t="s">
        <v>3785</v>
      </c>
    </row>
    <row r="2289" spans="1:12">
      <c r="A2289" s="1008">
        <v>2286</v>
      </c>
      <c r="B2289" s="1008" t="s">
        <v>4695</v>
      </c>
      <c r="C2289" s="1008" t="s">
        <v>2867</v>
      </c>
      <c r="D2289" s="305" t="s">
        <v>7110</v>
      </c>
      <c r="E2289" s="1019">
        <v>5944.88</v>
      </c>
      <c r="F2289" s="305">
        <v>2873796</v>
      </c>
      <c r="G2289" s="305" t="s">
        <v>13704</v>
      </c>
      <c r="H2289" s="1020" t="s">
        <v>2870</v>
      </c>
      <c r="I2289" s="1008" t="s">
        <v>13689</v>
      </c>
      <c r="J2289" s="1008" t="s">
        <v>13690</v>
      </c>
      <c r="K2289" s="305" t="s">
        <v>1202</v>
      </c>
      <c r="L2289" s="305" t="s">
        <v>3728</v>
      </c>
    </row>
    <row r="2290" spans="1:12">
      <c r="A2290" s="274">
        <v>2287</v>
      </c>
      <c r="B2290" s="274" t="s">
        <v>4697</v>
      </c>
      <c r="C2290" s="274" t="s">
        <v>2867</v>
      </c>
      <c r="D2290" s="862" t="s">
        <v>4698</v>
      </c>
      <c r="E2290" s="1021">
        <v>1004.33</v>
      </c>
      <c r="F2290" s="862">
        <v>5994411</v>
      </c>
      <c r="G2290" s="862" t="s">
        <v>4699</v>
      </c>
      <c r="H2290" s="1022" t="s">
        <v>2870</v>
      </c>
      <c r="I2290" s="274" t="s">
        <v>13689</v>
      </c>
      <c r="J2290" s="274" t="s">
        <v>13690</v>
      </c>
      <c r="K2290" s="862" t="s">
        <v>1202</v>
      </c>
      <c r="L2290" s="862" t="s">
        <v>3006</v>
      </c>
    </row>
    <row r="2291" spans="1:12">
      <c r="A2291" s="1008">
        <v>2288</v>
      </c>
      <c r="B2291" s="1008" t="s">
        <v>4700</v>
      </c>
      <c r="C2291" s="1008" t="s">
        <v>2867</v>
      </c>
      <c r="D2291" s="305" t="s">
        <v>13705</v>
      </c>
      <c r="E2291" s="305">
        <v>578.22</v>
      </c>
      <c r="F2291" s="305">
        <v>5379334</v>
      </c>
      <c r="G2291" s="305" t="s">
        <v>13706</v>
      </c>
      <c r="H2291" s="1020" t="s">
        <v>2870</v>
      </c>
      <c r="I2291" s="1008" t="s">
        <v>13689</v>
      </c>
      <c r="J2291" s="1008" t="s">
        <v>13701</v>
      </c>
      <c r="K2291" s="305" t="s">
        <v>1265</v>
      </c>
      <c r="L2291" s="305" t="s">
        <v>3080</v>
      </c>
    </row>
    <row r="2292" spans="1:12">
      <c r="A2292" s="274">
        <v>2289</v>
      </c>
      <c r="B2292" s="274" t="s">
        <v>4703</v>
      </c>
      <c r="C2292" s="274" t="s">
        <v>2867</v>
      </c>
      <c r="D2292" s="862" t="s">
        <v>4704</v>
      </c>
      <c r="E2292" s="1021">
        <v>5324.7</v>
      </c>
      <c r="F2292" s="862">
        <v>5948126</v>
      </c>
      <c r="G2292" s="862" t="s">
        <v>13707</v>
      </c>
      <c r="H2292" s="1022" t="s">
        <v>2870</v>
      </c>
      <c r="I2292" s="274" t="s">
        <v>13689</v>
      </c>
      <c r="J2292" s="274" t="s">
        <v>13690</v>
      </c>
      <c r="K2292" s="862" t="s">
        <v>1202</v>
      </c>
      <c r="L2292" s="862" t="s">
        <v>3728</v>
      </c>
    </row>
    <row r="2293" spans="1:12">
      <c r="A2293" s="1008">
        <v>2290</v>
      </c>
      <c r="B2293" s="1008" t="s">
        <v>4691</v>
      </c>
      <c r="C2293" s="1008" t="s">
        <v>2867</v>
      </c>
      <c r="D2293" s="305" t="s">
        <v>7872</v>
      </c>
      <c r="E2293" s="1019">
        <v>5434.07</v>
      </c>
      <c r="F2293" s="305">
        <v>5935806</v>
      </c>
      <c r="G2293" s="305" t="s">
        <v>13708</v>
      </c>
      <c r="H2293" s="1020" t="s">
        <v>2870</v>
      </c>
      <c r="I2293" s="1008" t="s">
        <v>13689</v>
      </c>
      <c r="J2293" s="1008" t="s">
        <v>13690</v>
      </c>
      <c r="K2293" s="305" t="s">
        <v>1265</v>
      </c>
      <c r="L2293" s="305" t="s">
        <v>4690</v>
      </c>
    </row>
    <row r="2294" spans="1:12">
      <c r="A2294" s="274">
        <v>2291</v>
      </c>
      <c r="B2294" s="274" t="s">
        <v>4726</v>
      </c>
      <c r="C2294" s="274" t="s">
        <v>2867</v>
      </c>
      <c r="D2294" s="862" t="s">
        <v>13709</v>
      </c>
      <c r="E2294" s="862">
        <v>278.82</v>
      </c>
      <c r="F2294" s="862">
        <v>2773791</v>
      </c>
      <c r="G2294" s="862" t="s">
        <v>4727</v>
      </c>
      <c r="H2294" s="1022" t="s">
        <v>2870</v>
      </c>
      <c r="I2294" s="274" t="s">
        <v>13689</v>
      </c>
      <c r="J2294" s="274" t="s">
        <v>13690</v>
      </c>
      <c r="K2294" s="862" t="s">
        <v>1207</v>
      </c>
      <c r="L2294" s="862" t="s">
        <v>3665</v>
      </c>
    </row>
    <row r="2295" spans="1:12" ht="45">
      <c r="A2295" s="1008">
        <v>2292</v>
      </c>
      <c r="B2295" s="1008" t="s">
        <v>4722</v>
      </c>
      <c r="C2295" s="1008" t="s">
        <v>2867</v>
      </c>
      <c r="D2295" s="305" t="s">
        <v>4723</v>
      </c>
      <c r="E2295" s="1019">
        <v>24805.61</v>
      </c>
      <c r="F2295" s="305">
        <v>5767865</v>
      </c>
      <c r="G2295" s="305" t="s">
        <v>4453</v>
      </c>
      <c r="H2295" s="1020" t="s">
        <v>5966</v>
      </c>
      <c r="I2295" s="1008" t="s">
        <v>13689</v>
      </c>
      <c r="J2295" s="1008" t="s">
        <v>13701</v>
      </c>
      <c r="K2295" s="305" t="s">
        <v>1223</v>
      </c>
      <c r="L2295" s="305" t="s">
        <v>13710</v>
      </c>
    </row>
    <row r="2296" spans="1:12">
      <c r="A2296" s="274">
        <v>2293</v>
      </c>
      <c r="B2296" s="274" t="s">
        <v>4732</v>
      </c>
      <c r="C2296" s="274" t="s">
        <v>2867</v>
      </c>
      <c r="D2296" s="862" t="s">
        <v>13711</v>
      </c>
      <c r="E2296" s="1021">
        <v>4069.48</v>
      </c>
      <c r="F2296" s="862">
        <v>5248248</v>
      </c>
      <c r="G2296" s="862" t="s">
        <v>4734</v>
      </c>
      <c r="H2296" s="1022" t="s">
        <v>2870</v>
      </c>
      <c r="I2296" s="274" t="s">
        <v>13712</v>
      </c>
      <c r="J2296" s="274" t="s">
        <v>13713</v>
      </c>
      <c r="K2296" s="862" t="s">
        <v>1759</v>
      </c>
      <c r="L2296" s="862" t="s">
        <v>3162</v>
      </c>
    </row>
    <row r="2297" spans="1:12" ht="45">
      <c r="A2297" s="1008">
        <v>2294</v>
      </c>
      <c r="B2297" s="1008" t="s">
        <v>11150</v>
      </c>
      <c r="C2297" s="1008" t="s">
        <v>12080</v>
      </c>
      <c r="D2297" s="305" t="s">
        <v>11151</v>
      </c>
      <c r="E2297" s="305">
        <v>612.70000000000005</v>
      </c>
      <c r="F2297" s="305">
        <v>5586119</v>
      </c>
      <c r="G2297" s="305" t="s">
        <v>11144</v>
      </c>
      <c r="H2297" s="1020" t="s">
        <v>5966</v>
      </c>
      <c r="I2297" s="1008" t="s">
        <v>11145</v>
      </c>
      <c r="J2297" s="1008" t="s">
        <v>11146</v>
      </c>
      <c r="K2297" s="305" t="s">
        <v>11147</v>
      </c>
      <c r="L2297" s="305" t="s">
        <v>11152</v>
      </c>
    </row>
    <row r="2298" spans="1:12" ht="45">
      <c r="A2298" s="274">
        <v>2295</v>
      </c>
      <c r="B2298" s="274" t="s">
        <v>11149</v>
      </c>
      <c r="C2298" s="274" t="s">
        <v>12080</v>
      </c>
      <c r="D2298" s="862" t="s">
        <v>6332</v>
      </c>
      <c r="E2298" s="1021">
        <v>5447.21</v>
      </c>
      <c r="F2298" s="862">
        <v>5586119</v>
      </c>
      <c r="G2298" s="862" t="s">
        <v>11144</v>
      </c>
      <c r="H2298" s="1022" t="s">
        <v>5966</v>
      </c>
      <c r="I2298" s="274" t="s">
        <v>11145</v>
      </c>
      <c r="J2298" s="274" t="s">
        <v>11146</v>
      </c>
      <c r="K2298" s="862" t="s">
        <v>1194</v>
      </c>
      <c r="L2298" s="862" t="s">
        <v>8758</v>
      </c>
    </row>
    <row r="2299" spans="1:12" ht="45">
      <c r="A2299" s="1008">
        <v>2296</v>
      </c>
      <c r="B2299" s="1008" t="s">
        <v>11153</v>
      </c>
      <c r="C2299" s="1008" t="s">
        <v>12080</v>
      </c>
      <c r="D2299" s="305" t="s">
        <v>11154</v>
      </c>
      <c r="E2299" s="305">
        <v>549.41</v>
      </c>
      <c r="F2299" s="305">
        <v>5586119</v>
      </c>
      <c r="G2299" s="305" t="s">
        <v>11144</v>
      </c>
      <c r="H2299" s="1020" t="s">
        <v>5966</v>
      </c>
      <c r="I2299" s="1008" t="s">
        <v>11145</v>
      </c>
      <c r="J2299" s="1008" t="s">
        <v>11146</v>
      </c>
      <c r="K2299" s="305" t="s">
        <v>11147</v>
      </c>
      <c r="L2299" s="305" t="s">
        <v>11152</v>
      </c>
    </row>
    <row r="2300" spans="1:12" ht="45">
      <c r="A2300" s="274">
        <v>2297</v>
      </c>
      <c r="B2300" s="274" t="s">
        <v>11142</v>
      </c>
      <c r="C2300" s="274" t="s">
        <v>12080</v>
      </c>
      <c r="D2300" s="862" t="s">
        <v>11143</v>
      </c>
      <c r="E2300" s="1021">
        <v>7862.71</v>
      </c>
      <c r="F2300" s="862">
        <v>5586119</v>
      </c>
      <c r="G2300" s="862" t="s">
        <v>11144</v>
      </c>
      <c r="H2300" s="1022" t="s">
        <v>5966</v>
      </c>
      <c r="I2300" s="274" t="s">
        <v>11145</v>
      </c>
      <c r="J2300" s="274" t="s">
        <v>11146</v>
      </c>
      <c r="K2300" s="862" t="s">
        <v>11147</v>
      </c>
      <c r="L2300" s="862" t="s">
        <v>11148</v>
      </c>
    </row>
    <row r="2301" spans="1:12" ht="45">
      <c r="A2301" s="1008">
        <v>2298</v>
      </c>
      <c r="B2301" s="1008" t="s">
        <v>11155</v>
      </c>
      <c r="C2301" s="1008" t="s">
        <v>12080</v>
      </c>
      <c r="D2301" s="305" t="s">
        <v>11156</v>
      </c>
      <c r="E2301" s="1019">
        <v>21893.14</v>
      </c>
      <c r="F2301" s="305">
        <v>5586119</v>
      </c>
      <c r="G2301" s="305" t="s">
        <v>11144</v>
      </c>
      <c r="H2301" s="1020" t="s">
        <v>5966</v>
      </c>
      <c r="I2301" s="1008" t="s">
        <v>11145</v>
      </c>
      <c r="J2301" s="1008" t="s">
        <v>11146</v>
      </c>
      <c r="K2301" s="305" t="s">
        <v>1194</v>
      </c>
      <c r="L2301" s="305" t="s">
        <v>8758</v>
      </c>
    </row>
    <row r="2302" spans="1:12">
      <c r="A2302" s="274">
        <v>2299</v>
      </c>
      <c r="B2302" s="274" t="s">
        <v>4751</v>
      </c>
      <c r="C2302" s="274" t="s">
        <v>2867</v>
      </c>
      <c r="D2302" s="862" t="s">
        <v>13714</v>
      </c>
      <c r="E2302" s="1021">
        <v>1001.88</v>
      </c>
      <c r="F2302" s="862">
        <v>5849314</v>
      </c>
      <c r="G2302" s="862" t="s">
        <v>13715</v>
      </c>
      <c r="H2302" s="1022" t="s">
        <v>2870</v>
      </c>
      <c r="I2302" s="274" t="s">
        <v>13716</v>
      </c>
      <c r="J2302" s="274" t="s">
        <v>13717</v>
      </c>
      <c r="K2302" s="862" t="s">
        <v>1255</v>
      </c>
      <c r="L2302" s="862" t="s">
        <v>3154</v>
      </c>
    </row>
    <row r="2303" spans="1:12">
      <c r="A2303" s="1008">
        <v>2300</v>
      </c>
      <c r="B2303" s="1008" t="s">
        <v>13718</v>
      </c>
      <c r="C2303" s="1008" t="s">
        <v>2867</v>
      </c>
      <c r="D2303" s="305" t="s">
        <v>4022</v>
      </c>
      <c r="E2303" s="1019">
        <v>1533.55</v>
      </c>
      <c r="F2303" s="305">
        <v>5874823</v>
      </c>
      <c r="G2303" s="305" t="s">
        <v>13719</v>
      </c>
      <c r="H2303" s="1020" t="s">
        <v>2870</v>
      </c>
      <c r="I2303" s="1008" t="s">
        <v>13716</v>
      </c>
      <c r="J2303" s="1008" t="s">
        <v>13717</v>
      </c>
      <c r="K2303" s="305" t="s">
        <v>1184</v>
      </c>
      <c r="L2303" s="305" t="s">
        <v>12096</v>
      </c>
    </row>
    <row r="2304" spans="1:12">
      <c r="A2304" s="274">
        <v>2301</v>
      </c>
      <c r="B2304" s="274" t="s">
        <v>4762</v>
      </c>
      <c r="C2304" s="274" t="s">
        <v>2867</v>
      </c>
      <c r="D2304" s="862" t="s">
        <v>4763</v>
      </c>
      <c r="E2304" s="1021">
        <v>1269.55</v>
      </c>
      <c r="F2304" s="862">
        <v>5950465</v>
      </c>
      <c r="G2304" s="862" t="s">
        <v>13496</v>
      </c>
      <c r="H2304" s="1022" t="s">
        <v>2870</v>
      </c>
      <c r="I2304" s="274" t="s">
        <v>13716</v>
      </c>
      <c r="J2304" s="274" t="s">
        <v>13720</v>
      </c>
      <c r="K2304" s="862" t="s">
        <v>1213</v>
      </c>
      <c r="L2304" s="862" t="s">
        <v>3785</v>
      </c>
    </row>
    <row r="2305" spans="1:12" ht="45">
      <c r="A2305" s="1008">
        <v>2302</v>
      </c>
      <c r="B2305" s="1008" t="s">
        <v>4750</v>
      </c>
      <c r="C2305" s="1008" t="s">
        <v>2867</v>
      </c>
      <c r="D2305" s="305" t="s">
        <v>13721</v>
      </c>
      <c r="E2305" s="1019">
        <v>7428.25</v>
      </c>
      <c r="F2305" s="305">
        <v>5767865</v>
      </c>
      <c r="G2305" s="305" t="s">
        <v>4453</v>
      </c>
      <c r="H2305" s="1020" t="s">
        <v>5966</v>
      </c>
      <c r="I2305" s="1008" t="s">
        <v>13716</v>
      </c>
      <c r="J2305" s="1008" t="s">
        <v>13720</v>
      </c>
      <c r="K2305" s="305" t="s">
        <v>1759</v>
      </c>
      <c r="L2305" s="305" t="s">
        <v>3577</v>
      </c>
    </row>
    <row r="2306" spans="1:12" ht="45">
      <c r="A2306" s="274">
        <v>2303</v>
      </c>
      <c r="B2306" s="274" t="s">
        <v>4786</v>
      </c>
      <c r="C2306" s="274" t="s">
        <v>2867</v>
      </c>
      <c r="D2306" s="862" t="s">
        <v>13722</v>
      </c>
      <c r="E2306" s="1021">
        <v>6459.84</v>
      </c>
      <c r="F2306" s="862">
        <v>5898501</v>
      </c>
      <c r="G2306" s="862" t="s">
        <v>13723</v>
      </c>
      <c r="H2306" s="1022" t="s">
        <v>5966</v>
      </c>
      <c r="I2306" s="274" t="s">
        <v>13716</v>
      </c>
      <c r="J2306" s="274" t="s">
        <v>13720</v>
      </c>
      <c r="K2306" s="862" t="s">
        <v>1213</v>
      </c>
      <c r="L2306" s="862" t="s">
        <v>3409</v>
      </c>
    </row>
    <row r="2307" spans="1:12">
      <c r="A2307" s="1008">
        <v>2304</v>
      </c>
      <c r="B2307" s="1008" t="s">
        <v>4779</v>
      </c>
      <c r="C2307" s="1008" t="s">
        <v>2867</v>
      </c>
      <c r="D2307" s="305" t="s">
        <v>4780</v>
      </c>
      <c r="E2307" s="1019">
        <v>1676.52</v>
      </c>
      <c r="F2307" s="305">
        <v>5864801</v>
      </c>
      <c r="G2307" s="305" t="s">
        <v>4740</v>
      </c>
      <c r="H2307" s="1020" t="s">
        <v>2870</v>
      </c>
      <c r="I2307" s="1008" t="s">
        <v>13716</v>
      </c>
      <c r="J2307" s="1008" t="s">
        <v>13717</v>
      </c>
      <c r="K2307" s="305" t="s">
        <v>1202</v>
      </c>
      <c r="L2307" s="305" t="s">
        <v>3728</v>
      </c>
    </row>
    <row r="2308" spans="1:12" ht="24">
      <c r="A2308" s="274">
        <v>2305</v>
      </c>
      <c r="B2308" s="274" t="s">
        <v>4738</v>
      </c>
      <c r="C2308" s="274" t="s">
        <v>2867</v>
      </c>
      <c r="D2308" s="862" t="s">
        <v>4212</v>
      </c>
      <c r="E2308" s="862">
        <v>75.099999999999994</v>
      </c>
      <c r="F2308" s="862">
        <v>2011239</v>
      </c>
      <c r="G2308" s="862" t="s">
        <v>6474</v>
      </c>
      <c r="H2308" s="862" t="s">
        <v>5887</v>
      </c>
      <c r="I2308" s="274" t="s">
        <v>13716</v>
      </c>
      <c r="J2308" s="274" t="s">
        <v>13720</v>
      </c>
      <c r="K2308" s="862" t="s">
        <v>1207</v>
      </c>
      <c r="L2308" s="862" t="s">
        <v>3665</v>
      </c>
    </row>
    <row r="2309" spans="1:12" ht="45">
      <c r="A2309" s="1008">
        <v>2306</v>
      </c>
      <c r="B2309" s="1008" t="s">
        <v>4768</v>
      </c>
      <c r="C2309" s="1008" t="s">
        <v>2867</v>
      </c>
      <c r="D2309" s="305" t="s">
        <v>4769</v>
      </c>
      <c r="E2309" s="1019">
        <v>8128.91</v>
      </c>
      <c r="F2309" s="305">
        <v>5767865</v>
      </c>
      <c r="G2309" s="305" t="s">
        <v>4453</v>
      </c>
      <c r="H2309" s="1020" t="s">
        <v>5966</v>
      </c>
      <c r="I2309" s="1008" t="s">
        <v>13716</v>
      </c>
      <c r="J2309" s="1008" t="s">
        <v>13720</v>
      </c>
      <c r="K2309" s="305" t="s">
        <v>1202</v>
      </c>
      <c r="L2309" s="305" t="s">
        <v>3728</v>
      </c>
    </row>
    <row r="2310" spans="1:12">
      <c r="A2310" s="274">
        <v>2307</v>
      </c>
      <c r="B2310" s="274" t="s">
        <v>4772</v>
      </c>
      <c r="C2310" s="274" t="s">
        <v>2867</v>
      </c>
      <c r="D2310" s="862" t="s">
        <v>4773</v>
      </c>
      <c r="E2310" s="1021">
        <v>11043.27</v>
      </c>
      <c r="F2310" s="862">
        <v>5359058</v>
      </c>
      <c r="G2310" s="862" t="s">
        <v>4774</v>
      </c>
      <c r="H2310" s="1022" t="s">
        <v>2870</v>
      </c>
      <c r="I2310" s="274" t="s">
        <v>13716</v>
      </c>
      <c r="J2310" s="274" t="s">
        <v>13720</v>
      </c>
      <c r="K2310" s="862" t="s">
        <v>1202</v>
      </c>
      <c r="L2310" s="862" t="s">
        <v>3319</v>
      </c>
    </row>
    <row r="2311" spans="1:12">
      <c r="A2311" s="1008">
        <v>2308</v>
      </c>
      <c r="B2311" s="1008" t="s">
        <v>4791</v>
      </c>
      <c r="C2311" s="1008" t="s">
        <v>2867</v>
      </c>
      <c r="D2311" s="305" t="s">
        <v>13724</v>
      </c>
      <c r="E2311" s="1019">
        <v>9156.4599999999991</v>
      </c>
      <c r="F2311" s="305">
        <v>5980178</v>
      </c>
      <c r="G2311" s="305" t="s">
        <v>13584</v>
      </c>
      <c r="H2311" s="1020" t="s">
        <v>2870</v>
      </c>
      <c r="I2311" s="1008" t="s">
        <v>13716</v>
      </c>
      <c r="J2311" s="1008" t="s">
        <v>13717</v>
      </c>
      <c r="K2311" s="305" t="s">
        <v>1202</v>
      </c>
      <c r="L2311" s="305" t="s">
        <v>4515</v>
      </c>
    </row>
    <row r="2312" spans="1:12" ht="24">
      <c r="A2312" s="274">
        <v>2309</v>
      </c>
      <c r="B2312" s="274" t="s">
        <v>4796</v>
      </c>
      <c r="C2312" s="274" t="s">
        <v>2867</v>
      </c>
      <c r="D2312" s="862" t="s">
        <v>4797</v>
      </c>
      <c r="E2312" s="1021">
        <v>20983.31</v>
      </c>
      <c r="F2312" s="862">
        <v>5556554</v>
      </c>
      <c r="G2312" s="862" t="s">
        <v>4361</v>
      </c>
      <c r="H2312" s="1022" t="s">
        <v>2870</v>
      </c>
      <c r="I2312" s="274" t="s">
        <v>13716</v>
      </c>
      <c r="J2312" s="274" t="s">
        <v>13720</v>
      </c>
      <c r="K2312" s="862" t="s">
        <v>1809</v>
      </c>
      <c r="L2312" s="862" t="s">
        <v>4798</v>
      </c>
    </row>
    <row r="2313" spans="1:12">
      <c r="A2313" s="1008">
        <v>2310</v>
      </c>
      <c r="B2313" s="1008" t="s">
        <v>13725</v>
      </c>
      <c r="C2313" s="1008" t="s">
        <v>12080</v>
      </c>
      <c r="D2313" s="305" t="s">
        <v>7043</v>
      </c>
      <c r="E2313" s="305">
        <v>66.45</v>
      </c>
      <c r="F2313" s="305">
        <v>5720443</v>
      </c>
      <c r="G2313" s="305" t="s">
        <v>3903</v>
      </c>
      <c r="H2313" s="1020" t="s">
        <v>2870</v>
      </c>
      <c r="I2313" s="1008" t="s">
        <v>13716</v>
      </c>
      <c r="J2313" s="1008" t="s">
        <v>13726</v>
      </c>
      <c r="K2313" s="305" t="s">
        <v>2022</v>
      </c>
      <c r="L2313" s="305" t="s">
        <v>2903</v>
      </c>
    </row>
    <row r="2314" spans="1:12" ht="24">
      <c r="A2314" s="274">
        <v>2311</v>
      </c>
      <c r="B2314" s="274" t="s">
        <v>4741</v>
      </c>
      <c r="C2314" s="274" t="s">
        <v>2867</v>
      </c>
      <c r="D2314" s="862" t="s">
        <v>4742</v>
      </c>
      <c r="E2314" s="1021">
        <v>4814.96</v>
      </c>
      <c r="F2314" s="862">
        <v>3866033</v>
      </c>
      <c r="G2314" s="862" t="s">
        <v>4743</v>
      </c>
      <c r="H2314" s="1022" t="s">
        <v>2870</v>
      </c>
      <c r="I2314" s="274" t="s">
        <v>13716</v>
      </c>
      <c r="J2314" s="274" t="s">
        <v>13720</v>
      </c>
      <c r="K2314" s="862" t="s">
        <v>1202</v>
      </c>
      <c r="L2314" s="862" t="s">
        <v>3109</v>
      </c>
    </row>
    <row r="2315" spans="1:12">
      <c r="A2315" s="1008">
        <v>2312</v>
      </c>
      <c r="B2315" s="1008" t="s">
        <v>4775</v>
      </c>
      <c r="C2315" s="1008" t="s">
        <v>2867</v>
      </c>
      <c r="D2315" s="305" t="s">
        <v>11805</v>
      </c>
      <c r="E2315" s="1019">
        <v>4996.33</v>
      </c>
      <c r="F2315" s="305">
        <v>5882583</v>
      </c>
      <c r="G2315" s="305" t="s">
        <v>4776</v>
      </c>
      <c r="H2315" s="1020" t="s">
        <v>2870</v>
      </c>
      <c r="I2315" s="1008" t="s">
        <v>13716</v>
      </c>
      <c r="J2315" s="1008" t="s">
        <v>13717</v>
      </c>
      <c r="K2315" s="305" t="s">
        <v>1202</v>
      </c>
      <c r="L2315" s="305" t="s">
        <v>4138</v>
      </c>
    </row>
    <row r="2316" spans="1:12">
      <c r="A2316" s="274">
        <v>2313</v>
      </c>
      <c r="B2316" s="274" t="s">
        <v>4770</v>
      </c>
      <c r="C2316" s="274" t="s">
        <v>2867</v>
      </c>
      <c r="D2316" s="862" t="s">
        <v>6678</v>
      </c>
      <c r="E2316" s="1021">
        <v>3553.01</v>
      </c>
      <c r="F2316" s="862">
        <v>5993229</v>
      </c>
      <c r="G2316" s="862" t="s">
        <v>4771</v>
      </c>
      <c r="H2316" s="1022" t="s">
        <v>2870</v>
      </c>
      <c r="I2316" s="274" t="s">
        <v>13716</v>
      </c>
      <c r="J2316" s="274" t="s">
        <v>13717</v>
      </c>
      <c r="K2316" s="862" t="s">
        <v>1255</v>
      </c>
      <c r="L2316" s="862" t="s">
        <v>6678</v>
      </c>
    </row>
    <row r="2317" spans="1:12">
      <c r="A2317" s="1008">
        <v>2314</v>
      </c>
      <c r="B2317" s="1008" t="s">
        <v>13727</v>
      </c>
      <c r="C2317" s="1008" t="s">
        <v>2867</v>
      </c>
      <c r="D2317" s="305" t="s">
        <v>13728</v>
      </c>
      <c r="E2317" s="1019">
        <v>13822.98</v>
      </c>
      <c r="F2317" s="305">
        <v>2068508</v>
      </c>
      <c r="G2317" s="305" t="s">
        <v>13729</v>
      </c>
      <c r="H2317" s="1020" t="s">
        <v>2870</v>
      </c>
      <c r="I2317" s="1008" t="s">
        <v>13716</v>
      </c>
      <c r="J2317" s="1008" t="s">
        <v>13717</v>
      </c>
      <c r="K2317" s="305" t="s">
        <v>1194</v>
      </c>
      <c r="L2317" s="305" t="s">
        <v>3554</v>
      </c>
    </row>
    <row r="2318" spans="1:12">
      <c r="A2318" s="274">
        <v>2315</v>
      </c>
      <c r="B2318" s="274" t="s">
        <v>4793</v>
      </c>
      <c r="C2318" s="274" t="s">
        <v>2867</v>
      </c>
      <c r="D2318" s="862" t="s">
        <v>4794</v>
      </c>
      <c r="E2318" s="1021">
        <v>1174.8900000000001</v>
      </c>
      <c r="F2318" s="862">
        <v>5181453</v>
      </c>
      <c r="G2318" s="862" t="s">
        <v>13730</v>
      </c>
      <c r="H2318" s="1022" t="s">
        <v>2870</v>
      </c>
      <c r="I2318" s="274" t="s">
        <v>13716</v>
      </c>
      <c r="J2318" s="274" t="s">
        <v>13720</v>
      </c>
      <c r="K2318" s="862" t="s">
        <v>1207</v>
      </c>
      <c r="L2318" s="862" t="s">
        <v>3665</v>
      </c>
    </row>
    <row r="2319" spans="1:12" ht="24">
      <c r="A2319" s="1008">
        <v>2316</v>
      </c>
      <c r="B2319" s="1008" t="s">
        <v>13731</v>
      </c>
      <c r="C2319" s="1008" t="s">
        <v>2867</v>
      </c>
      <c r="D2319" s="305" t="s">
        <v>13732</v>
      </c>
      <c r="E2319" s="1019">
        <v>8413.25</v>
      </c>
      <c r="F2319" s="305">
        <v>6267408</v>
      </c>
      <c r="G2319" s="305" t="s">
        <v>13223</v>
      </c>
      <c r="H2319" s="305" t="s">
        <v>5872</v>
      </c>
      <c r="I2319" s="1008" t="s">
        <v>13716</v>
      </c>
      <c r="J2319" s="1008" t="s">
        <v>13720</v>
      </c>
      <c r="K2319" s="305" t="s">
        <v>1202</v>
      </c>
      <c r="L2319" s="305" t="s">
        <v>3402</v>
      </c>
    </row>
    <row r="2320" spans="1:12">
      <c r="A2320" s="274">
        <v>2317</v>
      </c>
      <c r="B2320" s="274" t="s">
        <v>13733</v>
      </c>
      <c r="C2320" s="274" t="s">
        <v>2867</v>
      </c>
      <c r="D2320" s="862" t="s">
        <v>3785</v>
      </c>
      <c r="E2320" s="1021">
        <v>18277.12</v>
      </c>
      <c r="F2320" s="862">
        <v>5546753</v>
      </c>
      <c r="G2320" s="862" t="s">
        <v>13734</v>
      </c>
      <c r="H2320" s="1022" t="s">
        <v>2870</v>
      </c>
      <c r="I2320" s="274" t="s">
        <v>13716</v>
      </c>
      <c r="J2320" s="274" t="s">
        <v>13717</v>
      </c>
      <c r="K2320" s="862" t="s">
        <v>1213</v>
      </c>
      <c r="L2320" s="862" t="s">
        <v>3785</v>
      </c>
    </row>
    <row r="2321" spans="1:12">
      <c r="A2321" s="1008">
        <v>2318</v>
      </c>
      <c r="B2321" s="1008" t="s">
        <v>4744</v>
      </c>
      <c r="C2321" s="1008" t="s">
        <v>2867</v>
      </c>
      <c r="D2321" s="305" t="s">
        <v>4745</v>
      </c>
      <c r="E2321" s="1019">
        <v>1981.62</v>
      </c>
      <c r="F2321" s="305">
        <v>5945151</v>
      </c>
      <c r="G2321" s="305" t="s">
        <v>13735</v>
      </c>
      <c r="H2321" s="1020" t="s">
        <v>2870</v>
      </c>
      <c r="I2321" s="1008" t="s">
        <v>13716</v>
      </c>
      <c r="J2321" s="1008" t="s">
        <v>13717</v>
      </c>
      <c r="K2321" s="305" t="s">
        <v>1265</v>
      </c>
      <c r="L2321" s="305" t="s">
        <v>4747</v>
      </c>
    </row>
    <row r="2322" spans="1:12">
      <c r="A2322" s="274">
        <v>2319</v>
      </c>
      <c r="B2322" s="274" t="s">
        <v>4784</v>
      </c>
      <c r="C2322" s="274" t="s">
        <v>2867</v>
      </c>
      <c r="D2322" s="862" t="s">
        <v>13736</v>
      </c>
      <c r="E2322" s="1021">
        <v>1412.75</v>
      </c>
      <c r="F2322" s="862">
        <v>5921112</v>
      </c>
      <c r="G2322" s="862" t="s">
        <v>13289</v>
      </c>
      <c r="H2322" s="1022" t="s">
        <v>2870</v>
      </c>
      <c r="I2322" s="274" t="s">
        <v>13716</v>
      </c>
      <c r="J2322" s="274" t="s">
        <v>13720</v>
      </c>
      <c r="K2322" s="862" t="s">
        <v>1265</v>
      </c>
      <c r="L2322" s="862" t="s">
        <v>2965</v>
      </c>
    </row>
    <row r="2323" spans="1:12">
      <c r="A2323" s="1008">
        <v>2320</v>
      </c>
      <c r="B2323" s="1008" t="s">
        <v>4753</v>
      </c>
      <c r="C2323" s="1008" t="s">
        <v>2867</v>
      </c>
      <c r="D2323" s="305" t="s">
        <v>5949</v>
      </c>
      <c r="E2323" s="305">
        <v>254.56</v>
      </c>
      <c r="F2323" s="305">
        <v>5383854</v>
      </c>
      <c r="G2323" s="305" t="s">
        <v>4754</v>
      </c>
      <c r="H2323" s="1020" t="s">
        <v>2870</v>
      </c>
      <c r="I2323" s="1008" t="s">
        <v>13716</v>
      </c>
      <c r="J2323" s="1008" t="s">
        <v>13720</v>
      </c>
      <c r="K2323" s="305" t="s">
        <v>1202</v>
      </c>
      <c r="L2323" s="305" t="s">
        <v>12099</v>
      </c>
    </row>
    <row r="2324" spans="1:12">
      <c r="A2324" s="274">
        <v>2321</v>
      </c>
      <c r="B2324" s="274" t="s">
        <v>13737</v>
      </c>
      <c r="C2324" s="274" t="s">
        <v>2867</v>
      </c>
      <c r="D2324" s="862" t="s">
        <v>13738</v>
      </c>
      <c r="E2324" s="862">
        <v>710.59</v>
      </c>
      <c r="F2324" s="862">
        <v>5556554</v>
      </c>
      <c r="G2324" s="862" t="s">
        <v>4361</v>
      </c>
      <c r="H2324" s="1022" t="s">
        <v>2870</v>
      </c>
      <c r="I2324" s="274" t="s">
        <v>13716</v>
      </c>
      <c r="J2324" s="274" t="s">
        <v>13717</v>
      </c>
      <c r="K2324" s="862" t="s">
        <v>2022</v>
      </c>
      <c r="L2324" s="862" t="s">
        <v>3186</v>
      </c>
    </row>
    <row r="2325" spans="1:12">
      <c r="A2325" s="1008">
        <v>2322</v>
      </c>
      <c r="B2325" s="1008" t="s">
        <v>13739</v>
      </c>
      <c r="C2325" s="1008" t="s">
        <v>2867</v>
      </c>
      <c r="D2325" s="305" t="s">
        <v>4914</v>
      </c>
      <c r="E2325" s="1019">
        <v>1618.59</v>
      </c>
      <c r="F2325" s="305">
        <v>5941857</v>
      </c>
      <c r="G2325" s="305" t="s">
        <v>13740</v>
      </c>
      <c r="H2325" s="1020" t="s">
        <v>2870</v>
      </c>
      <c r="I2325" s="1008" t="s">
        <v>13716</v>
      </c>
      <c r="J2325" s="1008" t="s">
        <v>13717</v>
      </c>
      <c r="K2325" s="305" t="s">
        <v>2022</v>
      </c>
      <c r="L2325" s="305" t="s">
        <v>13741</v>
      </c>
    </row>
    <row r="2326" spans="1:12">
      <c r="A2326" s="274">
        <v>2323</v>
      </c>
      <c r="B2326" s="274" t="s">
        <v>4739</v>
      </c>
      <c r="C2326" s="274" t="s">
        <v>2867</v>
      </c>
      <c r="D2326" s="862" t="s">
        <v>4518</v>
      </c>
      <c r="E2326" s="1021">
        <v>3120.28</v>
      </c>
      <c r="F2326" s="862">
        <v>5864801</v>
      </c>
      <c r="G2326" s="862" t="s">
        <v>4740</v>
      </c>
      <c r="H2326" s="1022" t="s">
        <v>2870</v>
      </c>
      <c r="I2326" s="274" t="s">
        <v>13716</v>
      </c>
      <c r="J2326" s="274" t="s">
        <v>13717</v>
      </c>
      <c r="K2326" s="862" t="s">
        <v>1265</v>
      </c>
      <c r="L2326" s="862" t="s">
        <v>4518</v>
      </c>
    </row>
    <row r="2327" spans="1:12">
      <c r="A2327" s="1008">
        <v>2324</v>
      </c>
      <c r="B2327" s="1008" t="s">
        <v>4764</v>
      </c>
      <c r="C2327" s="1008" t="s">
        <v>2867</v>
      </c>
      <c r="D2327" s="305" t="s">
        <v>13742</v>
      </c>
      <c r="E2327" s="1019">
        <v>3589.86</v>
      </c>
      <c r="F2327" s="305">
        <v>6016677</v>
      </c>
      <c r="G2327" s="305" t="s">
        <v>13743</v>
      </c>
      <c r="H2327" s="1020" t="s">
        <v>2870</v>
      </c>
      <c r="I2327" s="1008" t="s">
        <v>13716</v>
      </c>
      <c r="J2327" s="1008" t="s">
        <v>13717</v>
      </c>
      <c r="K2327" s="305" t="s">
        <v>1213</v>
      </c>
      <c r="L2327" s="305" t="s">
        <v>4767</v>
      </c>
    </row>
    <row r="2328" spans="1:12">
      <c r="A2328" s="274">
        <v>2325</v>
      </c>
      <c r="B2328" s="274" t="s">
        <v>4789</v>
      </c>
      <c r="C2328" s="274" t="s">
        <v>2867</v>
      </c>
      <c r="D2328" s="862" t="s">
        <v>4994</v>
      </c>
      <c r="E2328" s="862">
        <v>385.89</v>
      </c>
      <c r="F2328" s="862">
        <v>5955297</v>
      </c>
      <c r="G2328" s="862" t="s">
        <v>13408</v>
      </c>
      <c r="H2328" s="1022" t="s">
        <v>2870</v>
      </c>
      <c r="I2328" s="274" t="s">
        <v>13716</v>
      </c>
      <c r="J2328" s="274" t="s">
        <v>13720</v>
      </c>
      <c r="K2328" s="862" t="s">
        <v>1239</v>
      </c>
      <c r="L2328" s="862" t="s">
        <v>4790</v>
      </c>
    </row>
    <row r="2329" spans="1:12">
      <c r="A2329" s="1008">
        <v>2326</v>
      </c>
      <c r="B2329" s="1008" t="s">
        <v>13744</v>
      </c>
      <c r="C2329" s="1008" t="s">
        <v>2867</v>
      </c>
      <c r="D2329" s="305" t="s">
        <v>1260</v>
      </c>
      <c r="E2329" s="1019">
        <v>3645.53</v>
      </c>
      <c r="F2329" s="305">
        <v>5873533</v>
      </c>
      <c r="G2329" s="305" t="s">
        <v>13745</v>
      </c>
      <c r="H2329" s="1020" t="s">
        <v>2870</v>
      </c>
      <c r="I2329" s="1008" t="s">
        <v>13716</v>
      </c>
      <c r="J2329" s="1008" t="s">
        <v>13717</v>
      </c>
      <c r="K2329" s="305" t="s">
        <v>1202</v>
      </c>
      <c r="L2329" s="305" t="s">
        <v>1260</v>
      </c>
    </row>
    <row r="2330" spans="1:12">
      <c r="A2330" s="274">
        <v>2327</v>
      </c>
      <c r="B2330" s="274" t="s">
        <v>4781</v>
      </c>
      <c r="C2330" s="274" t="s">
        <v>2867</v>
      </c>
      <c r="D2330" s="862" t="s">
        <v>4782</v>
      </c>
      <c r="E2330" s="1021">
        <v>6023.78</v>
      </c>
      <c r="F2330" s="862">
        <v>5940338</v>
      </c>
      <c r="G2330" s="862" t="s">
        <v>4783</v>
      </c>
      <c r="H2330" s="1022" t="s">
        <v>2870</v>
      </c>
      <c r="I2330" s="274" t="s">
        <v>13716</v>
      </c>
      <c r="J2330" s="274" t="s">
        <v>13720</v>
      </c>
      <c r="K2330" s="862" t="s">
        <v>1213</v>
      </c>
      <c r="L2330" s="862" t="s">
        <v>3785</v>
      </c>
    </row>
    <row r="2331" spans="1:12">
      <c r="A2331" s="1008">
        <v>2328</v>
      </c>
      <c r="B2331" s="1008" t="s">
        <v>13746</v>
      </c>
      <c r="C2331" s="1008" t="s">
        <v>2867</v>
      </c>
      <c r="D2331" s="305" t="s">
        <v>4902</v>
      </c>
      <c r="E2331" s="305">
        <v>655.63</v>
      </c>
      <c r="F2331" s="305">
        <v>5993954</v>
      </c>
      <c r="G2331" s="305" t="s">
        <v>13747</v>
      </c>
      <c r="H2331" s="1020" t="s">
        <v>2870</v>
      </c>
      <c r="I2331" s="1008" t="s">
        <v>13716</v>
      </c>
      <c r="J2331" s="1008" t="s">
        <v>13717</v>
      </c>
      <c r="K2331" s="305" t="s">
        <v>2022</v>
      </c>
      <c r="L2331" s="305" t="s">
        <v>5218</v>
      </c>
    </row>
    <row r="2332" spans="1:12">
      <c r="A2332" s="274">
        <v>2329</v>
      </c>
      <c r="B2332" s="274" t="s">
        <v>4777</v>
      </c>
      <c r="C2332" s="274" t="s">
        <v>2867</v>
      </c>
      <c r="D2332" s="862" t="s">
        <v>4778</v>
      </c>
      <c r="E2332" s="862">
        <v>949.91</v>
      </c>
      <c r="F2332" s="862">
        <v>5305403</v>
      </c>
      <c r="G2332" s="862" t="s">
        <v>4418</v>
      </c>
      <c r="H2332" s="1022" t="s">
        <v>2870</v>
      </c>
      <c r="I2332" s="274" t="s">
        <v>13716</v>
      </c>
      <c r="J2332" s="274" t="s">
        <v>13720</v>
      </c>
      <c r="K2332" s="862" t="s">
        <v>1202</v>
      </c>
      <c r="L2332" s="862" t="s">
        <v>3006</v>
      </c>
    </row>
    <row r="2333" spans="1:12">
      <c r="A2333" s="1008">
        <v>2330</v>
      </c>
      <c r="B2333" s="1008" t="s">
        <v>4755</v>
      </c>
      <c r="C2333" s="1008" t="s">
        <v>2867</v>
      </c>
      <c r="D2333" s="305" t="s">
        <v>1184</v>
      </c>
      <c r="E2333" s="1019">
        <v>3992.88</v>
      </c>
      <c r="F2333" s="305">
        <v>5993512</v>
      </c>
      <c r="G2333" s="305" t="s">
        <v>13748</v>
      </c>
      <c r="H2333" s="1020" t="s">
        <v>2870</v>
      </c>
      <c r="I2333" s="1008" t="s">
        <v>13716</v>
      </c>
      <c r="J2333" s="1008" t="s">
        <v>13717</v>
      </c>
      <c r="K2333" s="305" t="s">
        <v>1255</v>
      </c>
      <c r="L2333" s="305" t="s">
        <v>6678</v>
      </c>
    </row>
    <row r="2334" spans="1:12">
      <c r="A2334" s="274">
        <v>2331</v>
      </c>
      <c r="B2334" s="274" t="s">
        <v>4760</v>
      </c>
      <c r="C2334" s="274" t="s">
        <v>2867</v>
      </c>
      <c r="D2334" s="862" t="s">
        <v>4761</v>
      </c>
      <c r="E2334" s="862">
        <v>767.17</v>
      </c>
      <c r="F2334" s="862">
        <v>5860318</v>
      </c>
      <c r="G2334" s="862" t="s">
        <v>4758</v>
      </c>
      <c r="H2334" s="1022" t="s">
        <v>2870</v>
      </c>
      <c r="I2334" s="274" t="s">
        <v>13716</v>
      </c>
      <c r="J2334" s="274" t="s">
        <v>13720</v>
      </c>
      <c r="K2334" s="862" t="s">
        <v>1234</v>
      </c>
      <c r="L2334" s="862" t="s">
        <v>1234</v>
      </c>
    </row>
    <row r="2335" spans="1:12">
      <c r="A2335" s="1008">
        <v>2332</v>
      </c>
      <c r="B2335" s="1008" t="s">
        <v>4748</v>
      </c>
      <c r="C2335" s="1008" t="s">
        <v>2867</v>
      </c>
      <c r="D2335" s="305" t="s">
        <v>3163</v>
      </c>
      <c r="E2335" s="1019">
        <v>2418.08</v>
      </c>
      <c r="F2335" s="305">
        <v>5556899</v>
      </c>
      <c r="G2335" s="305" t="s">
        <v>4749</v>
      </c>
      <c r="H2335" s="1020" t="s">
        <v>2870</v>
      </c>
      <c r="I2335" s="1008" t="s">
        <v>13716</v>
      </c>
      <c r="J2335" s="1008" t="s">
        <v>13720</v>
      </c>
      <c r="K2335" s="305" t="s">
        <v>1207</v>
      </c>
      <c r="L2335" s="305" t="s">
        <v>3665</v>
      </c>
    </row>
    <row r="2336" spans="1:12">
      <c r="A2336" s="274">
        <v>2333</v>
      </c>
      <c r="B2336" s="274" t="s">
        <v>4759</v>
      </c>
      <c r="C2336" s="274" t="s">
        <v>2867</v>
      </c>
      <c r="D2336" s="862" t="s">
        <v>8018</v>
      </c>
      <c r="E2336" s="862">
        <v>541.62</v>
      </c>
      <c r="F2336" s="862">
        <v>5857066</v>
      </c>
      <c r="G2336" s="862" t="s">
        <v>4333</v>
      </c>
      <c r="H2336" s="1022" t="s">
        <v>2870</v>
      </c>
      <c r="I2336" s="274" t="s">
        <v>13716</v>
      </c>
      <c r="J2336" s="274" t="s">
        <v>13720</v>
      </c>
      <c r="K2336" s="862" t="s">
        <v>2022</v>
      </c>
      <c r="L2336" s="862" t="s">
        <v>3105</v>
      </c>
    </row>
    <row r="2337" spans="1:12" ht="45">
      <c r="A2337" s="1008">
        <v>2334</v>
      </c>
      <c r="B2337" s="1008" t="s">
        <v>4735</v>
      </c>
      <c r="C2337" s="1008" t="s">
        <v>2867</v>
      </c>
      <c r="D2337" s="305" t="s">
        <v>10830</v>
      </c>
      <c r="E2337" s="1019">
        <v>26601.57</v>
      </c>
      <c r="F2337" s="305">
        <v>5767865</v>
      </c>
      <c r="G2337" s="305" t="s">
        <v>4453</v>
      </c>
      <c r="H2337" s="1020" t="s">
        <v>5966</v>
      </c>
      <c r="I2337" s="1008" t="s">
        <v>13716</v>
      </c>
      <c r="J2337" s="1008" t="s">
        <v>13720</v>
      </c>
      <c r="K2337" s="305" t="s">
        <v>12864</v>
      </c>
      <c r="L2337" s="305" t="s">
        <v>4737</v>
      </c>
    </row>
    <row r="2338" spans="1:12">
      <c r="A2338" s="274">
        <v>2335</v>
      </c>
      <c r="B2338" s="274" t="s">
        <v>13749</v>
      </c>
      <c r="C2338" s="274" t="s">
        <v>2867</v>
      </c>
      <c r="D2338" s="862" t="s">
        <v>13750</v>
      </c>
      <c r="E2338" s="1021">
        <v>3315.02</v>
      </c>
      <c r="F2338" s="862">
        <v>5873533</v>
      </c>
      <c r="G2338" s="862" t="s">
        <v>13745</v>
      </c>
      <c r="H2338" s="1022" t="s">
        <v>2870</v>
      </c>
      <c r="I2338" s="274" t="s">
        <v>13716</v>
      </c>
      <c r="J2338" s="274" t="s">
        <v>13717</v>
      </c>
      <c r="K2338" s="862" t="s">
        <v>1202</v>
      </c>
      <c r="L2338" s="862" t="s">
        <v>3006</v>
      </c>
    </row>
    <row r="2339" spans="1:12" ht="24">
      <c r="A2339" s="1008">
        <v>2336</v>
      </c>
      <c r="B2339" s="1008" t="s">
        <v>13751</v>
      </c>
      <c r="C2339" s="1008" t="s">
        <v>2867</v>
      </c>
      <c r="D2339" s="305" t="s">
        <v>13592</v>
      </c>
      <c r="E2339" s="1019">
        <v>4884.34</v>
      </c>
      <c r="F2339" s="305">
        <v>6267408</v>
      </c>
      <c r="G2339" s="305" t="s">
        <v>13223</v>
      </c>
      <c r="H2339" s="305" t="s">
        <v>5872</v>
      </c>
      <c r="I2339" s="1008" t="s">
        <v>13716</v>
      </c>
      <c r="J2339" s="1008" t="s">
        <v>13720</v>
      </c>
      <c r="K2339" s="305" t="s">
        <v>1202</v>
      </c>
      <c r="L2339" s="305" t="s">
        <v>4840</v>
      </c>
    </row>
    <row r="2340" spans="1:12">
      <c r="A2340" s="274">
        <v>2337</v>
      </c>
      <c r="B2340" s="274" t="s">
        <v>4757</v>
      </c>
      <c r="C2340" s="274" t="s">
        <v>2867</v>
      </c>
      <c r="D2340" s="862" t="s">
        <v>4180</v>
      </c>
      <c r="E2340" s="862">
        <v>951.78</v>
      </c>
      <c r="F2340" s="862">
        <v>5860318</v>
      </c>
      <c r="G2340" s="862" t="s">
        <v>4758</v>
      </c>
      <c r="H2340" s="1022" t="s">
        <v>2870</v>
      </c>
      <c r="I2340" s="274" t="s">
        <v>13716</v>
      </c>
      <c r="J2340" s="274" t="s">
        <v>13720</v>
      </c>
      <c r="K2340" s="862" t="s">
        <v>1234</v>
      </c>
      <c r="L2340" s="862" t="s">
        <v>1234</v>
      </c>
    </row>
    <row r="2341" spans="1:12">
      <c r="A2341" s="1008">
        <v>2338</v>
      </c>
      <c r="B2341" s="1008" t="s">
        <v>4799</v>
      </c>
      <c r="C2341" s="1008" t="s">
        <v>2867</v>
      </c>
      <c r="D2341" s="305" t="s">
        <v>13752</v>
      </c>
      <c r="E2341" s="1019">
        <v>3916.61</v>
      </c>
      <c r="F2341" s="305">
        <v>5947251</v>
      </c>
      <c r="G2341" s="305" t="s">
        <v>4801</v>
      </c>
      <c r="H2341" s="1020" t="s">
        <v>2870</v>
      </c>
      <c r="I2341" s="1008" t="s">
        <v>13753</v>
      </c>
      <c r="J2341" s="1008" t="s">
        <v>13754</v>
      </c>
      <c r="K2341" s="305" t="s">
        <v>1202</v>
      </c>
      <c r="L2341" s="305" t="s">
        <v>12099</v>
      </c>
    </row>
    <row r="2342" spans="1:12">
      <c r="A2342" s="274">
        <v>2339</v>
      </c>
      <c r="B2342" s="274" t="s">
        <v>4808</v>
      </c>
      <c r="C2342" s="274" t="s">
        <v>2867</v>
      </c>
      <c r="D2342" s="862" t="s">
        <v>4809</v>
      </c>
      <c r="E2342" s="1021">
        <v>2490.2199999999998</v>
      </c>
      <c r="F2342" s="862">
        <v>5453534</v>
      </c>
      <c r="G2342" s="862" t="s">
        <v>4810</v>
      </c>
      <c r="H2342" s="1022" t="s">
        <v>2870</v>
      </c>
      <c r="I2342" s="274" t="s">
        <v>13753</v>
      </c>
      <c r="J2342" s="274" t="s">
        <v>13754</v>
      </c>
      <c r="K2342" s="862" t="s">
        <v>1207</v>
      </c>
      <c r="L2342" s="862" t="s">
        <v>4811</v>
      </c>
    </row>
    <row r="2343" spans="1:12">
      <c r="A2343" s="1008">
        <v>2340</v>
      </c>
      <c r="B2343" s="1008" t="s">
        <v>4806</v>
      </c>
      <c r="C2343" s="1008" t="s">
        <v>2867</v>
      </c>
      <c r="D2343" s="305" t="s">
        <v>4603</v>
      </c>
      <c r="E2343" s="305">
        <v>228.64</v>
      </c>
      <c r="F2343" s="305">
        <v>6013201</v>
      </c>
      <c r="G2343" s="305" t="s">
        <v>4807</v>
      </c>
      <c r="H2343" s="1020" t="s">
        <v>2870</v>
      </c>
      <c r="I2343" s="1008" t="s">
        <v>13753</v>
      </c>
      <c r="J2343" s="1008" t="s">
        <v>13754</v>
      </c>
      <c r="K2343" s="305" t="s">
        <v>1265</v>
      </c>
      <c r="L2343" s="305" t="s">
        <v>4518</v>
      </c>
    </row>
    <row r="2344" spans="1:12">
      <c r="A2344" s="274">
        <v>2341</v>
      </c>
      <c r="B2344" s="274" t="s">
        <v>4812</v>
      </c>
      <c r="C2344" s="274" t="s">
        <v>2867</v>
      </c>
      <c r="D2344" s="862" t="s">
        <v>4813</v>
      </c>
      <c r="E2344" s="1021">
        <v>1589.51</v>
      </c>
      <c r="F2344" s="862">
        <v>5961815</v>
      </c>
      <c r="G2344" s="862" t="s">
        <v>4814</v>
      </c>
      <c r="H2344" s="1022" t="s">
        <v>2870</v>
      </c>
      <c r="I2344" s="274" t="s">
        <v>13753</v>
      </c>
      <c r="J2344" s="274" t="s">
        <v>13754</v>
      </c>
      <c r="K2344" s="862" t="s">
        <v>1265</v>
      </c>
      <c r="L2344" s="862" t="s">
        <v>12119</v>
      </c>
    </row>
    <row r="2345" spans="1:12">
      <c r="A2345" s="1008">
        <v>2342</v>
      </c>
      <c r="B2345" s="1008" t="s">
        <v>13755</v>
      </c>
      <c r="C2345" s="1008" t="s">
        <v>2867</v>
      </c>
      <c r="D2345" s="305" t="s">
        <v>4994</v>
      </c>
      <c r="E2345" s="305">
        <v>283.5</v>
      </c>
      <c r="F2345" s="305">
        <v>6130968</v>
      </c>
      <c r="G2345" s="305" t="s">
        <v>13756</v>
      </c>
      <c r="H2345" s="1020" t="s">
        <v>2870</v>
      </c>
      <c r="I2345" s="1008" t="s">
        <v>13753</v>
      </c>
      <c r="J2345" s="1008" t="s">
        <v>13757</v>
      </c>
      <c r="K2345" s="305" t="s">
        <v>1207</v>
      </c>
      <c r="L2345" s="305" t="s">
        <v>3665</v>
      </c>
    </row>
    <row r="2346" spans="1:12">
      <c r="A2346" s="274">
        <v>2343</v>
      </c>
      <c r="B2346" s="274" t="s">
        <v>4802</v>
      </c>
      <c r="C2346" s="274" t="s">
        <v>2867</v>
      </c>
      <c r="D2346" s="862" t="s">
        <v>4803</v>
      </c>
      <c r="E2346" s="1021">
        <v>3230.85</v>
      </c>
      <c r="F2346" s="862">
        <v>6005357</v>
      </c>
      <c r="G2346" s="862" t="s">
        <v>13758</v>
      </c>
      <c r="H2346" s="1022" t="s">
        <v>2870</v>
      </c>
      <c r="I2346" s="274" t="s">
        <v>13753</v>
      </c>
      <c r="J2346" s="274" t="s">
        <v>13754</v>
      </c>
      <c r="K2346" s="862" t="s">
        <v>1207</v>
      </c>
      <c r="L2346" s="862" t="s">
        <v>4805</v>
      </c>
    </row>
    <row r="2347" spans="1:12">
      <c r="A2347" s="1008">
        <v>2344</v>
      </c>
      <c r="B2347" s="1008" t="s">
        <v>13759</v>
      </c>
      <c r="C2347" s="1008" t="s">
        <v>2867</v>
      </c>
      <c r="D2347" s="305" t="s">
        <v>5377</v>
      </c>
      <c r="E2347" s="1019">
        <v>3085.03</v>
      </c>
      <c r="F2347" s="305">
        <v>5984246</v>
      </c>
      <c r="G2347" s="305" t="s">
        <v>13760</v>
      </c>
      <c r="H2347" s="1020" t="s">
        <v>2870</v>
      </c>
      <c r="I2347" s="1008" t="s">
        <v>13761</v>
      </c>
      <c r="J2347" s="1008" t="s">
        <v>13762</v>
      </c>
      <c r="K2347" s="305" t="s">
        <v>1202</v>
      </c>
      <c r="L2347" s="305" t="s">
        <v>3175</v>
      </c>
    </row>
    <row r="2348" spans="1:12">
      <c r="A2348" s="274">
        <v>2345</v>
      </c>
      <c r="B2348" s="274" t="s">
        <v>4828</v>
      </c>
      <c r="C2348" s="274" t="s">
        <v>2867</v>
      </c>
      <c r="D2348" s="862" t="s">
        <v>9184</v>
      </c>
      <c r="E2348" s="1021">
        <v>10419.43</v>
      </c>
      <c r="F2348" s="862">
        <v>5045894</v>
      </c>
      <c r="G2348" s="862" t="s">
        <v>5978</v>
      </c>
      <c r="H2348" s="1022" t="s">
        <v>2870</v>
      </c>
      <c r="I2348" s="274" t="s">
        <v>13761</v>
      </c>
      <c r="J2348" s="274" t="s">
        <v>13763</v>
      </c>
      <c r="K2348" s="862" t="s">
        <v>1213</v>
      </c>
      <c r="L2348" s="862" t="s">
        <v>3139</v>
      </c>
    </row>
    <row r="2349" spans="1:12">
      <c r="A2349" s="1008">
        <v>2346</v>
      </c>
      <c r="B2349" s="1008" t="s">
        <v>13764</v>
      </c>
      <c r="C2349" s="1008" t="s">
        <v>2867</v>
      </c>
      <c r="D2349" s="305" t="s">
        <v>13765</v>
      </c>
      <c r="E2349" s="1019">
        <v>4232.28</v>
      </c>
      <c r="F2349" s="305">
        <v>6014291</v>
      </c>
      <c r="G2349" s="305" t="s">
        <v>13766</v>
      </c>
      <c r="H2349" s="1020" t="s">
        <v>2870</v>
      </c>
      <c r="I2349" s="1008" t="s">
        <v>13761</v>
      </c>
      <c r="J2349" s="1008" t="s">
        <v>13762</v>
      </c>
      <c r="K2349" s="305" t="s">
        <v>1202</v>
      </c>
      <c r="L2349" s="305" t="s">
        <v>4138</v>
      </c>
    </row>
    <row r="2350" spans="1:12">
      <c r="A2350" s="274">
        <v>2347</v>
      </c>
      <c r="B2350" s="274" t="s">
        <v>4815</v>
      </c>
      <c r="C2350" s="274" t="s">
        <v>2867</v>
      </c>
      <c r="D2350" s="862" t="s">
        <v>4816</v>
      </c>
      <c r="E2350" s="1021">
        <v>1909.43</v>
      </c>
      <c r="F2350" s="862">
        <v>2012251</v>
      </c>
      <c r="G2350" s="862" t="s">
        <v>4817</v>
      </c>
      <c r="H2350" s="1022" t="s">
        <v>2870</v>
      </c>
      <c r="I2350" s="274" t="s">
        <v>13761</v>
      </c>
      <c r="J2350" s="274" t="s">
        <v>13763</v>
      </c>
      <c r="K2350" s="862" t="s">
        <v>1213</v>
      </c>
      <c r="L2350" s="862" t="s">
        <v>4818</v>
      </c>
    </row>
    <row r="2351" spans="1:12">
      <c r="A2351" s="1008">
        <v>2348</v>
      </c>
      <c r="B2351" s="1008" t="s">
        <v>4823</v>
      </c>
      <c r="C2351" s="1008" t="s">
        <v>2867</v>
      </c>
      <c r="D2351" s="305" t="s">
        <v>4000</v>
      </c>
      <c r="E2351" s="1019">
        <v>15725.29</v>
      </c>
      <c r="F2351" s="305">
        <v>5979129</v>
      </c>
      <c r="G2351" s="305" t="s">
        <v>4824</v>
      </c>
      <c r="H2351" s="1020" t="s">
        <v>2870</v>
      </c>
      <c r="I2351" s="1008" t="s">
        <v>13761</v>
      </c>
      <c r="J2351" s="1008" t="s">
        <v>13763</v>
      </c>
      <c r="K2351" s="305" t="s">
        <v>1207</v>
      </c>
      <c r="L2351" s="305" t="s">
        <v>4532</v>
      </c>
    </row>
    <row r="2352" spans="1:12" ht="24">
      <c r="A2352" s="274">
        <v>2349</v>
      </c>
      <c r="B2352" s="274" t="s">
        <v>13767</v>
      </c>
      <c r="C2352" s="274" t="s">
        <v>2867</v>
      </c>
      <c r="D2352" s="862" t="s">
        <v>13768</v>
      </c>
      <c r="E2352" s="1021">
        <v>1360.07</v>
      </c>
      <c r="F2352" s="862">
        <v>6267408</v>
      </c>
      <c r="G2352" s="862" t="s">
        <v>13223</v>
      </c>
      <c r="H2352" s="862" t="s">
        <v>5872</v>
      </c>
      <c r="I2352" s="274" t="s">
        <v>13761</v>
      </c>
      <c r="J2352" s="274" t="s">
        <v>13763</v>
      </c>
      <c r="K2352" s="862" t="s">
        <v>1202</v>
      </c>
      <c r="L2352" s="862" t="s">
        <v>3175</v>
      </c>
    </row>
    <row r="2353" spans="1:12">
      <c r="A2353" s="1008">
        <v>2350</v>
      </c>
      <c r="B2353" s="1008" t="s">
        <v>13769</v>
      </c>
      <c r="C2353" s="1008" t="s">
        <v>2867</v>
      </c>
      <c r="D2353" s="305" t="s">
        <v>3163</v>
      </c>
      <c r="E2353" s="1019">
        <v>5105.1499999999996</v>
      </c>
      <c r="F2353" s="305">
        <v>5977681</v>
      </c>
      <c r="G2353" s="305" t="s">
        <v>13770</v>
      </c>
      <c r="H2353" s="1020" t="s">
        <v>2870</v>
      </c>
      <c r="I2353" s="1008" t="s">
        <v>13761</v>
      </c>
      <c r="J2353" s="1008" t="s">
        <v>13762</v>
      </c>
      <c r="K2353" s="305" t="s">
        <v>1202</v>
      </c>
      <c r="L2353" s="305" t="s">
        <v>3728</v>
      </c>
    </row>
    <row r="2354" spans="1:12">
      <c r="A2354" s="274">
        <v>2351</v>
      </c>
      <c r="B2354" s="274" t="s">
        <v>13771</v>
      </c>
      <c r="C2354" s="274" t="s">
        <v>2867</v>
      </c>
      <c r="D2354" s="862" t="s">
        <v>3333</v>
      </c>
      <c r="E2354" s="862">
        <v>571.71</v>
      </c>
      <c r="F2354" s="862">
        <v>5847346</v>
      </c>
      <c r="G2354" s="862" t="s">
        <v>13772</v>
      </c>
      <c r="H2354" s="1022" t="s">
        <v>2870</v>
      </c>
      <c r="I2354" s="274" t="s">
        <v>13761</v>
      </c>
      <c r="J2354" s="274" t="s">
        <v>13762</v>
      </c>
      <c r="K2354" s="862" t="s">
        <v>2022</v>
      </c>
      <c r="L2354" s="862" t="s">
        <v>5738</v>
      </c>
    </row>
    <row r="2355" spans="1:12">
      <c r="A2355" s="1008">
        <v>2352</v>
      </c>
      <c r="B2355" s="1008" t="s">
        <v>4819</v>
      </c>
      <c r="C2355" s="1008" t="s">
        <v>2867</v>
      </c>
      <c r="D2355" s="305" t="s">
        <v>3977</v>
      </c>
      <c r="E2355" s="305">
        <v>672.81</v>
      </c>
      <c r="F2355" s="305">
        <v>5434882</v>
      </c>
      <c r="G2355" s="305" t="s">
        <v>13333</v>
      </c>
      <c r="H2355" s="1020" t="s">
        <v>2870</v>
      </c>
      <c r="I2355" s="1008" t="s">
        <v>13761</v>
      </c>
      <c r="J2355" s="1008" t="s">
        <v>13763</v>
      </c>
      <c r="K2355" s="305" t="s">
        <v>1173</v>
      </c>
      <c r="L2355" s="305" t="s">
        <v>13773</v>
      </c>
    </row>
    <row r="2356" spans="1:12" ht="45">
      <c r="A2356" s="274">
        <v>2353</v>
      </c>
      <c r="B2356" s="274" t="s">
        <v>4822</v>
      </c>
      <c r="C2356" s="274" t="s">
        <v>2867</v>
      </c>
      <c r="D2356" s="862" t="s">
        <v>8659</v>
      </c>
      <c r="E2356" s="1021">
        <v>1752.04</v>
      </c>
      <c r="F2356" s="862">
        <v>5066646</v>
      </c>
      <c r="G2356" s="862" t="s">
        <v>4403</v>
      </c>
      <c r="H2356" s="1022" t="s">
        <v>5966</v>
      </c>
      <c r="I2356" s="274" t="s">
        <v>13761</v>
      </c>
      <c r="J2356" s="274" t="s">
        <v>13763</v>
      </c>
      <c r="K2356" s="862" t="s">
        <v>1759</v>
      </c>
      <c r="L2356" s="862" t="s">
        <v>3028</v>
      </c>
    </row>
    <row r="2357" spans="1:12">
      <c r="A2357" s="1008">
        <v>2354</v>
      </c>
      <c r="B2357" s="1008" t="s">
        <v>4825</v>
      </c>
      <c r="C2357" s="1008" t="s">
        <v>2867</v>
      </c>
      <c r="D2357" s="305" t="s">
        <v>4826</v>
      </c>
      <c r="E2357" s="305">
        <v>365.04</v>
      </c>
      <c r="F2357" s="305">
        <v>6013554</v>
      </c>
      <c r="G2357" s="305" t="s">
        <v>4827</v>
      </c>
      <c r="H2357" s="1020" t="s">
        <v>2870</v>
      </c>
      <c r="I2357" s="1008" t="s">
        <v>13761</v>
      </c>
      <c r="J2357" s="1008" t="s">
        <v>13763</v>
      </c>
      <c r="K2357" s="305" t="s">
        <v>2022</v>
      </c>
      <c r="L2357" s="305" t="s">
        <v>2969</v>
      </c>
    </row>
    <row r="2358" spans="1:12">
      <c r="A2358" s="274">
        <v>2355</v>
      </c>
      <c r="B2358" s="274" t="s">
        <v>4821</v>
      </c>
      <c r="C2358" s="274" t="s">
        <v>2867</v>
      </c>
      <c r="D2358" s="862" t="s">
        <v>3139</v>
      </c>
      <c r="E2358" s="1021">
        <v>21188.81</v>
      </c>
      <c r="F2358" s="862">
        <v>5734037</v>
      </c>
      <c r="G2358" s="862" t="s">
        <v>4244</v>
      </c>
      <c r="H2358" s="1022" t="s">
        <v>2870</v>
      </c>
      <c r="I2358" s="274" t="s">
        <v>13761</v>
      </c>
      <c r="J2358" s="274" t="s">
        <v>13763</v>
      </c>
      <c r="K2358" s="862" t="s">
        <v>1202</v>
      </c>
      <c r="L2358" s="862" t="s">
        <v>3396</v>
      </c>
    </row>
    <row r="2359" spans="1:12" ht="45">
      <c r="A2359" s="1008">
        <v>2356</v>
      </c>
      <c r="B2359" s="1008" t="s">
        <v>4829</v>
      </c>
      <c r="C2359" s="1008" t="s">
        <v>2867</v>
      </c>
      <c r="D2359" s="305" t="s">
        <v>13774</v>
      </c>
      <c r="E2359" s="1019">
        <v>18477.48</v>
      </c>
      <c r="F2359" s="305">
        <v>5767865</v>
      </c>
      <c r="G2359" s="305" t="s">
        <v>4453</v>
      </c>
      <c r="H2359" s="1020" t="s">
        <v>5966</v>
      </c>
      <c r="I2359" s="1008" t="s">
        <v>13775</v>
      </c>
      <c r="J2359" s="1008" t="s">
        <v>13776</v>
      </c>
      <c r="K2359" s="305" t="s">
        <v>1213</v>
      </c>
      <c r="L2359" s="305" t="s">
        <v>2986</v>
      </c>
    </row>
    <row r="2360" spans="1:12">
      <c r="A2360" s="274">
        <v>2357</v>
      </c>
      <c r="B2360" s="274" t="s">
        <v>13777</v>
      </c>
      <c r="C2360" s="274" t="s">
        <v>2867</v>
      </c>
      <c r="D2360" s="862" t="s">
        <v>13778</v>
      </c>
      <c r="E2360" s="1021">
        <v>1075.82</v>
      </c>
      <c r="F2360" s="862">
        <v>5959772</v>
      </c>
      <c r="G2360" s="862" t="s">
        <v>13779</v>
      </c>
      <c r="H2360" s="1022" t="s">
        <v>2870</v>
      </c>
      <c r="I2360" s="274" t="s">
        <v>13775</v>
      </c>
      <c r="J2360" s="274" t="s">
        <v>12465</v>
      </c>
      <c r="K2360" s="862" t="s">
        <v>1809</v>
      </c>
      <c r="L2360" s="862" t="s">
        <v>4218</v>
      </c>
    </row>
    <row r="2361" spans="1:12" ht="24">
      <c r="A2361" s="1008">
        <v>2358</v>
      </c>
      <c r="B2361" s="1008" t="s">
        <v>4831</v>
      </c>
      <c r="C2361" s="1008" t="s">
        <v>2867</v>
      </c>
      <c r="D2361" s="305" t="s">
        <v>13780</v>
      </c>
      <c r="E2361" s="1019">
        <v>10149.94</v>
      </c>
      <c r="F2361" s="305">
        <v>5455219</v>
      </c>
      <c r="G2361" s="305" t="s">
        <v>11360</v>
      </c>
      <c r="H2361" s="1020" t="s">
        <v>2870</v>
      </c>
      <c r="I2361" s="1008" t="s">
        <v>13775</v>
      </c>
      <c r="J2361" s="1008" t="s">
        <v>13776</v>
      </c>
      <c r="K2361" s="305" t="s">
        <v>1202</v>
      </c>
      <c r="L2361" s="305" t="s">
        <v>3728</v>
      </c>
    </row>
    <row r="2362" spans="1:12">
      <c r="A2362" s="274">
        <v>2359</v>
      </c>
      <c r="B2362" s="274" t="s">
        <v>13781</v>
      </c>
      <c r="C2362" s="274" t="s">
        <v>2867</v>
      </c>
      <c r="D2362" s="862" t="s">
        <v>3994</v>
      </c>
      <c r="E2362" s="1021">
        <v>8769.2999999999993</v>
      </c>
      <c r="F2362" s="862">
        <v>5001803</v>
      </c>
      <c r="G2362" s="862" t="s">
        <v>13782</v>
      </c>
      <c r="H2362" s="1022" t="s">
        <v>2870</v>
      </c>
      <c r="I2362" s="274" t="s">
        <v>13775</v>
      </c>
      <c r="J2362" s="274" t="s">
        <v>12465</v>
      </c>
      <c r="K2362" s="862" t="s">
        <v>1213</v>
      </c>
      <c r="L2362" s="862" t="s">
        <v>4591</v>
      </c>
    </row>
    <row r="2363" spans="1:12">
      <c r="A2363" s="1008">
        <v>2360</v>
      </c>
      <c r="B2363" s="1008" t="s">
        <v>13783</v>
      </c>
      <c r="C2363" s="1008" t="s">
        <v>2867</v>
      </c>
      <c r="D2363" s="305" t="s">
        <v>13784</v>
      </c>
      <c r="E2363" s="1019">
        <v>4827.0600000000004</v>
      </c>
      <c r="F2363" s="305">
        <v>5795885</v>
      </c>
      <c r="G2363" s="305" t="s">
        <v>13785</v>
      </c>
      <c r="H2363" s="1020" t="s">
        <v>2870</v>
      </c>
      <c r="I2363" s="1008" t="s">
        <v>13786</v>
      </c>
      <c r="J2363" s="1008" t="s">
        <v>11882</v>
      </c>
      <c r="K2363" s="305" t="s">
        <v>1809</v>
      </c>
      <c r="L2363" s="305" t="s">
        <v>3190</v>
      </c>
    </row>
    <row r="2364" spans="1:12">
      <c r="A2364" s="274">
        <v>2361</v>
      </c>
      <c r="B2364" s="274" t="s">
        <v>4837</v>
      </c>
      <c r="C2364" s="274" t="s">
        <v>2867</v>
      </c>
      <c r="D2364" s="862" t="s">
        <v>4838</v>
      </c>
      <c r="E2364" s="1021">
        <v>4693.38</v>
      </c>
      <c r="F2364" s="862">
        <v>5945127</v>
      </c>
      <c r="G2364" s="862" t="s">
        <v>13787</v>
      </c>
      <c r="H2364" s="1022" t="s">
        <v>2870</v>
      </c>
      <c r="I2364" s="274" t="s">
        <v>13786</v>
      </c>
      <c r="J2364" s="274" t="s">
        <v>11882</v>
      </c>
      <c r="K2364" s="862" t="s">
        <v>1202</v>
      </c>
      <c r="L2364" s="862" t="s">
        <v>4840</v>
      </c>
    </row>
    <row r="2365" spans="1:12">
      <c r="A2365" s="1008">
        <v>2362</v>
      </c>
      <c r="B2365" s="1008" t="s">
        <v>13788</v>
      </c>
      <c r="C2365" s="1008" t="s">
        <v>2867</v>
      </c>
      <c r="D2365" s="305" t="s">
        <v>13789</v>
      </c>
      <c r="E2365" s="1019">
        <v>7203.43</v>
      </c>
      <c r="F2365" s="305">
        <v>5793424</v>
      </c>
      <c r="G2365" s="305" t="s">
        <v>13790</v>
      </c>
      <c r="H2365" s="1020" t="s">
        <v>2870</v>
      </c>
      <c r="I2365" s="1008" t="s">
        <v>13786</v>
      </c>
      <c r="J2365" s="1008" t="s">
        <v>11882</v>
      </c>
      <c r="K2365" s="305" t="s">
        <v>1809</v>
      </c>
      <c r="L2365" s="305" t="s">
        <v>3190</v>
      </c>
    </row>
    <row r="2366" spans="1:12">
      <c r="A2366" s="274">
        <v>2363</v>
      </c>
      <c r="B2366" s="274" t="s">
        <v>13791</v>
      </c>
      <c r="C2366" s="274" t="s">
        <v>2867</v>
      </c>
      <c r="D2366" s="862" t="s">
        <v>3163</v>
      </c>
      <c r="E2366" s="1021">
        <v>1579.32</v>
      </c>
      <c r="F2366" s="862">
        <v>5425174</v>
      </c>
      <c r="G2366" s="862" t="s">
        <v>13792</v>
      </c>
      <c r="H2366" s="1022" t="s">
        <v>2870</v>
      </c>
      <c r="I2366" s="274" t="s">
        <v>13786</v>
      </c>
      <c r="J2366" s="274" t="s">
        <v>11882</v>
      </c>
      <c r="K2366" s="862" t="s">
        <v>1202</v>
      </c>
      <c r="L2366" s="862" t="s">
        <v>3728</v>
      </c>
    </row>
    <row r="2367" spans="1:12">
      <c r="A2367" s="1008">
        <v>2364</v>
      </c>
      <c r="B2367" s="1008" t="s">
        <v>13793</v>
      </c>
      <c r="C2367" s="1008" t="s">
        <v>2867</v>
      </c>
      <c r="D2367" s="305" t="s">
        <v>4497</v>
      </c>
      <c r="E2367" s="1019">
        <v>2842.73</v>
      </c>
      <c r="F2367" s="305">
        <v>5792932</v>
      </c>
      <c r="G2367" s="305" t="s">
        <v>13794</v>
      </c>
      <c r="H2367" s="1020" t="s">
        <v>2870</v>
      </c>
      <c r="I2367" s="1008" t="s">
        <v>13786</v>
      </c>
      <c r="J2367" s="1008" t="s">
        <v>11882</v>
      </c>
      <c r="K2367" s="305" t="s">
        <v>1809</v>
      </c>
      <c r="L2367" s="305" t="s">
        <v>3040</v>
      </c>
    </row>
    <row r="2368" spans="1:12">
      <c r="A2368" s="274">
        <v>2365</v>
      </c>
      <c r="B2368" s="274" t="s">
        <v>4833</v>
      </c>
      <c r="C2368" s="274" t="s">
        <v>2867</v>
      </c>
      <c r="D2368" s="862" t="s">
        <v>3139</v>
      </c>
      <c r="E2368" s="862">
        <v>63.22</v>
      </c>
      <c r="F2368" s="862">
        <v>5968216</v>
      </c>
      <c r="G2368" s="862" t="s">
        <v>4834</v>
      </c>
      <c r="H2368" s="1022" t="s">
        <v>2870</v>
      </c>
      <c r="I2368" s="274" t="s">
        <v>13786</v>
      </c>
      <c r="J2368" s="274" t="s">
        <v>13795</v>
      </c>
      <c r="K2368" s="862" t="s">
        <v>1213</v>
      </c>
      <c r="L2368" s="862" t="s">
        <v>3139</v>
      </c>
    </row>
    <row r="2369" spans="1:12">
      <c r="A2369" s="1008">
        <v>2366</v>
      </c>
      <c r="B2369" s="1008" t="s">
        <v>4841</v>
      </c>
      <c r="C2369" s="1008" t="s">
        <v>2867</v>
      </c>
      <c r="D2369" s="305" t="s">
        <v>4842</v>
      </c>
      <c r="E2369" s="1019">
        <v>1431.44</v>
      </c>
      <c r="F2369" s="305">
        <v>5351103</v>
      </c>
      <c r="G2369" s="305" t="s">
        <v>4843</v>
      </c>
      <c r="H2369" s="1020" t="s">
        <v>2870</v>
      </c>
      <c r="I2369" s="1008" t="s">
        <v>13786</v>
      </c>
      <c r="J2369" s="1008" t="s">
        <v>13795</v>
      </c>
      <c r="K2369" s="305" t="s">
        <v>1265</v>
      </c>
      <c r="L2369" s="305" t="s">
        <v>3150</v>
      </c>
    </row>
    <row r="2370" spans="1:12">
      <c r="A2370" s="274">
        <v>2367</v>
      </c>
      <c r="B2370" s="274" t="s">
        <v>4844</v>
      </c>
      <c r="C2370" s="274" t="s">
        <v>2867</v>
      </c>
      <c r="D2370" s="862" t="s">
        <v>8146</v>
      </c>
      <c r="E2370" s="1021">
        <v>3025.86</v>
      </c>
      <c r="F2370" s="862">
        <v>6152813</v>
      </c>
      <c r="G2370" s="862" t="s">
        <v>4846</v>
      </c>
      <c r="H2370" s="1022" t="s">
        <v>2870</v>
      </c>
      <c r="I2370" s="274" t="s">
        <v>11160</v>
      </c>
      <c r="J2370" s="274" t="s">
        <v>13796</v>
      </c>
      <c r="K2370" s="862" t="s">
        <v>1213</v>
      </c>
      <c r="L2370" s="862" t="s">
        <v>3105</v>
      </c>
    </row>
    <row r="2371" spans="1:12" ht="45">
      <c r="A2371" s="1008">
        <v>2368</v>
      </c>
      <c r="B2371" s="1008" t="s">
        <v>13797</v>
      </c>
      <c r="C2371" s="1008" t="s">
        <v>12080</v>
      </c>
      <c r="D2371" s="305" t="s">
        <v>13154</v>
      </c>
      <c r="E2371" s="1019">
        <v>2473.4</v>
      </c>
      <c r="F2371" s="305">
        <v>5084555</v>
      </c>
      <c r="G2371" s="305" t="s">
        <v>8657</v>
      </c>
      <c r="H2371" s="1020" t="s">
        <v>5966</v>
      </c>
      <c r="I2371" s="1008" t="s">
        <v>11160</v>
      </c>
      <c r="J2371" s="1008" t="s">
        <v>11161</v>
      </c>
      <c r="K2371" s="305" t="s">
        <v>1759</v>
      </c>
      <c r="L2371" s="305" t="s">
        <v>2908</v>
      </c>
    </row>
    <row r="2372" spans="1:12">
      <c r="A2372" s="274">
        <v>2369</v>
      </c>
      <c r="B2372" s="274" t="s">
        <v>11157</v>
      </c>
      <c r="C2372" s="274" t="s">
        <v>12080</v>
      </c>
      <c r="D2372" s="862" t="s">
        <v>11158</v>
      </c>
      <c r="E2372" s="862">
        <v>101.71</v>
      </c>
      <c r="F2372" s="862">
        <v>5113636</v>
      </c>
      <c r="G2372" s="862" t="s">
        <v>11159</v>
      </c>
      <c r="H2372" s="1022" t="s">
        <v>2870</v>
      </c>
      <c r="I2372" s="274" t="s">
        <v>11160</v>
      </c>
      <c r="J2372" s="274" t="s">
        <v>11161</v>
      </c>
      <c r="K2372" s="862" t="s">
        <v>1759</v>
      </c>
      <c r="L2372" s="862" t="s">
        <v>3243</v>
      </c>
    </row>
    <row r="2373" spans="1:12">
      <c r="A2373" s="1008">
        <v>2370</v>
      </c>
      <c r="B2373" s="1008" t="s">
        <v>4847</v>
      </c>
      <c r="C2373" s="1008" t="s">
        <v>2867</v>
      </c>
      <c r="D2373" s="305" t="s">
        <v>3684</v>
      </c>
      <c r="E2373" s="1019">
        <v>1944.59</v>
      </c>
      <c r="F2373" s="305">
        <v>5678838</v>
      </c>
      <c r="G2373" s="305" t="s">
        <v>13798</v>
      </c>
      <c r="H2373" s="1020" t="s">
        <v>2870</v>
      </c>
      <c r="I2373" s="1008" t="s">
        <v>13799</v>
      </c>
      <c r="J2373" s="1008" t="s">
        <v>13800</v>
      </c>
      <c r="K2373" s="305" t="s">
        <v>1265</v>
      </c>
      <c r="L2373" s="305" t="s">
        <v>4690</v>
      </c>
    </row>
    <row r="2374" spans="1:12" ht="24">
      <c r="A2374" s="274">
        <v>2371</v>
      </c>
      <c r="B2374" s="274" t="s">
        <v>13801</v>
      </c>
      <c r="C2374" s="274" t="s">
        <v>2867</v>
      </c>
      <c r="D2374" s="862" t="s">
        <v>13802</v>
      </c>
      <c r="E2374" s="1021">
        <v>1016.04</v>
      </c>
      <c r="F2374" s="862">
        <v>6267408</v>
      </c>
      <c r="G2374" s="862" t="s">
        <v>13223</v>
      </c>
      <c r="H2374" s="862" t="s">
        <v>5872</v>
      </c>
      <c r="I2374" s="274" t="s">
        <v>13799</v>
      </c>
      <c r="J2374" s="274" t="s">
        <v>13800</v>
      </c>
      <c r="K2374" s="862" t="s">
        <v>1202</v>
      </c>
      <c r="L2374" s="862" t="s">
        <v>4601</v>
      </c>
    </row>
    <row r="2375" spans="1:12" ht="24">
      <c r="A2375" s="1008">
        <v>2372</v>
      </c>
      <c r="B2375" s="1008" t="s">
        <v>13803</v>
      </c>
      <c r="C2375" s="1008" t="s">
        <v>2867</v>
      </c>
      <c r="D2375" s="305" t="s">
        <v>4773</v>
      </c>
      <c r="E2375" s="1019">
        <v>1573.92</v>
      </c>
      <c r="F2375" s="305">
        <v>6267408</v>
      </c>
      <c r="G2375" s="305" t="s">
        <v>13223</v>
      </c>
      <c r="H2375" s="305" t="s">
        <v>5872</v>
      </c>
      <c r="I2375" s="1008" t="s">
        <v>13799</v>
      </c>
      <c r="J2375" s="1008" t="s">
        <v>13800</v>
      </c>
      <c r="K2375" s="305" t="s">
        <v>1213</v>
      </c>
      <c r="L2375" s="305" t="s">
        <v>3139</v>
      </c>
    </row>
    <row r="2376" spans="1:12">
      <c r="A2376" s="274">
        <v>2373</v>
      </c>
      <c r="B2376" s="274" t="s">
        <v>13804</v>
      </c>
      <c r="C2376" s="274" t="s">
        <v>2867</v>
      </c>
      <c r="D2376" s="862" t="s">
        <v>13805</v>
      </c>
      <c r="E2376" s="862">
        <v>446.22</v>
      </c>
      <c r="F2376" s="862">
        <v>5994349</v>
      </c>
      <c r="G2376" s="862" t="s">
        <v>13234</v>
      </c>
      <c r="H2376" s="1022" t="s">
        <v>2870</v>
      </c>
      <c r="I2376" s="274" t="s">
        <v>13799</v>
      </c>
      <c r="J2376" s="274" t="s">
        <v>13806</v>
      </c>
      <c r="K2376" s="862" t="s">
        <v>1173</v>
      </c>
      <c r="L2376" s="862" t="s">
        <v>3977</v>
      </c>
    </row>
    <row r="2377" spans="1:12" ht="24">
      <c r="A2377" s="1008">
        <v>2374</v>
      </c>
      <c r="B2377" s="1008" t="s">
        <v>13807</v>
      </c>
      <c r="C2377" s="1008" t="s">
        <v>2867</v>
      </c>
      <c r="D2377" s="305" t="s">
        <v>13808</v>
      </c>
      <c r="E2377" s="305">
        <v>954.34</v>
      </c>
      <c r="F2377" s="305">
        <v>6267408</v>
      </c>
      <c r="G2377" s="305" t="s">
        <v>13223</v>
      </c>
      <c r="H2377" s="305" t="s">
        <v>5872</v>
      </c>
      <c r="I2377" s="1008" t="s">
        <v>13809</v>
      </c>
      <c r="J2377" s="1008" t="s">
        <v>13810</v>
      </c>
      <c r="K2377" s="305" t="s">
        <v>1202</v>
      </c>
      <c r="L2377" s="305" t="s">
        <v>3402</v>
      </c>
    </row>
    <row r="2378" spans="1:12">
      <c r="A2378" s="274">
        <v>2375</v>
      </c>
      <c r="B2378" s="274" t="s">
        <v>4856</v>
      </c>
      <c r="C2378" s="274" t="s">
        <v>2867</v>
      </c>
      <c r="D2378" s="862" t="s">
        <v>4857</v>
      </c>
      <c r="E2378" s="1021">
        <v>6262.85</v>
      </c>
      <c r="F2378" s="862">
        <v>5980194</v>
      </c>
      <c r="G2378" s="862" t="s">
        <v>13627</v>
      </c>
      <c r="H2378" s="1022" t="s">
        <v>2870</v>
      </c>
      <c r="I2378" s="274" t="s">
        <v>13809</v>
      </c>
      <c r="J2378" s="274" t="s">
        <v>13810</v>
      </c>
      <c r="K2378" s="862" t="s">
        <v>1213</v>
      </c>
      <c r="L2378" s="862" t="s">
        <v>3785</v>
      </c>
    </row>
    <row r="2379" spans="1:12">
      <c r="A2379" s="1008">
        <v>2376</v>
      </c>
      <c r="B2379" s="1008" t="s">
        <v>4851</v>
      </c>
      <c r="C2379" s="1008" t="s">
        <v>2867</v>
      </c>
      <c r="D2379" s="305" t="s">
        <v>3163</v>
      </c>
      <c r="E2379" s="1019">
        <v>3260.21</v>
      </c>
      <c r="F2379" s="305">
        <v>5893372</v>
      </c>
      <c r="G2379" s="305" t="s">
        <v>13811</v>
      </c>
      <c r="H2379" s="1020" t="s">
        <v>2870</v>
      </c>
      <c r="I2379" s="1008" t="s">
        <v>13809</v>
      </c>
      <c r="J2379" s="1008" t="s">
        <v>11887</v>
      </c>
      <c r="K2379" s="305" t="s">
        <v>1202</v>
      </c>
      <c r="L2379" s="305" t="s">
        <v>3728</v>
      </c>
    </row>
    <row r="2380" spans="1:12">
      <c r="A2380" s="274">
        <v>2377</v>
      </c>
      <c r="B2380" s="274" t="s">
        <v>4853</v>
      </c>
      <c r="C2380" s="274" t="s">
        <v>2867</v>
      </c>
      <c r="D2380" s="862" t="s">
        <v>13812</v>
      </c>
      <c r="E2380" s="1021">
        <v>11129.25</v>
      </c>
      <c r="F2380" s="862">
        <v>5387221</v>
      </c>
      <c r="G2380" s="862" t="s">
        <v>13813</v>
      </c>
      <c r="H2380" s="1022" t="s">
        <v>2870</v>
      </c>
      <c r="I2380" s="274" t="s">
        <v>13809</v>
      </c>
      <c r="J2380" s="274" t="s">
        <v>13810</v>
      </c>
      <c r="K2380" s="862" t="s">
        <v>1213</v>
      </c>
      <c r="L2380" s="862" t="s">
        <v>4818</v>
      </c>
    </row>
    <row r="2381" spans="1:12" ht="24">
      <c r="A2381" s="1008">
        <v>2378</v>
      </c>
      <c r="B2381" s="1008" t="s">
        <v>13814</v>
      </c>
      <c r="C2381" s="1008" t="s">
        <v>2867</v>
      </c>
      <c r="D2381" s="305" t="s">
        <v>3880</v>
      </c>
      <c r="E2381" s="1019">
        <v>2588.5500000000002</v>
      </c>
      <c r="F2381" s="305">
        <v>6267408</v>
      </c>
      <c r="G2381" s="305" t="s">
        <v>13223</v>
      </c>
      <c r="H2381" s="305" t="s">
        <v>5872</v>
      </c>
      <c r="I2381" s="1008" t="s">
        <v>13809</v>
      </c>
      <c r="J2381" s="1008" t="s">
        <v>13810</v>
      </c>
      <c r="K2381" s="305" t="s">
        <v>1207</v>
      </c>
      <c r="L2381" s="305" t="s">
        <v>3022</v>
      </c>
    </row>
    <row r="2382" spans="1:12">
      <c r="A2382" s="274">
        <v>2379</v>
      </c>
      <c r="B2382" s="274" t="s">
        <v>13815</v>
      </c>
      <c r="C2382" s="274" t="s">
        <v>2867</v>
      </c>
      <c r="D2382" s="862" t="s">
        <v>11749</v>
      </c>
      <c r="E2382" s="862">
        <v>110.35</v>
      </c>
      <c r="F2382" s="862">
        <v>6167616</v>
      </c>
      <c r="G2382" s="862" t="s">
        <v>11750</v>
      </c>
      <c r="H2382" s="1022" t="s">
        <v>2870</v>
      </c>
      <c r="I2382" s="274" t="s">
        <v>13816</v>
      </c>
      <c r="J2382" s="274" t="s">
        <v>13817</v>
      </c>
      <c r="K2382" s="862" t="s">
        <v>2022</v>
      </c>
      <c r="L2382" s="862" t="s">
        <v>3059</v>
      </c>
    </row>
    <row r="2383" spans="1:12">
      <c r="A2383" s="1008">
        <v>2380</v>
      </c>
      <c r="B2383" s="1008" t="s">
        <v>13818</v>
      </c>
      <c r="C2383" s="1008" t="s">
        <v>2867</v>
      </c>
      <c r="D2383" s="305" t="s">
        <v>13819</v>
      </c>
      <c r="E2383" s="305">
        <v>817.22</v>
      </c>
      <c r="F2383" s="305">
        <v>5216532</v>
      </c>
      <c r="G2383" s="305" t="s">
        <v>13820</v>
      </c>
      <c r="H2383" s="1020" t="s">
        <v>2870</v>
      </c>
      <c r="I2383" s="1008" t="s">
        <v>13816</v>
      </c>
      <c r="J2383" s="1008" t="s">
        <v>13817</v>
      </c>
      <c r="K2383" s="305" t="s">
        <v>1265</v>
      </c>
      <c r="L2383" s="305" t="s">
        <v>3080</v>
      </c>
    </row>
    <row r="2384" spans="1:12">
      <c r="A2384" s="274">
        <v>2381</v>
      </c>
      <c r="B2384" s="274" t="s">
        <v>13821</v>
      </c>
      <c r="C2384" s="274" t="s">
        <v>2867</v>
      </c>
      <c r="D2384" s="862" t="s">
        <v>8197</v>
      </c>
      <c r="E2384" s="1021">
        <v>3143.27</v>
      </c>
      <c r="F2384" s="862">
        <v>5936845</v>
      </c>
      <c r="G2384" s="862" t="s">
        <v>13822</v>
      </c>
      <c r="H2384" s="1022" t="s">
        <v>2870</v>
      </c>
      <c r="I2384" s="274" t="s">
        <v>13816</v>
      </c>
      <c r="J2384" s="274" t="s">
        <v>13817</v>
      </c>
      <c r="K2384" s="862" t="s">
        <v>1239</v>
      </c>
      <c r="L2384" s="862" t="s">
        <v>3610</v>
      </c>
    </row>
    <row r="2385" spans="1:12">
      <c r="A2385" s="1008">
        <v>2382</v>
      </c>
      <c r="B2385" s="1008" t="s">
        <v>4864</v>
      </c>
      <c r="C2385" s="1008" t="s">
        <v>2867</v>
      </c>
      <c r="D2385" s="305" t="s">
        <v>3994</v>
      </c>
      <c r="E2385" s="1019">
        <v>9532.85</v>
      </c>
      <c r="F2385" s="305">
        <v>5109264</v>
      </c>
      <c r="G2385" s="305" t="s">
        <v>4865</v>
      </c>
      <c r="H2385" s="1020" t="s">
        <v>2870</v>
      </c>
      <c r="I2385" s="1008" t="s">
        <v>13816</v>
      </c>
      <c r="J2385" s="1008" t="s">
        <v>13823</v>
      </c>
      <c r="K2385" s="305" t="s">
        <v>1202</v>
      </c>
      <c r="L2385" s="305" t="s">
        <v>3175</v>
      </c>
    </row>
    <row r="2386" spans="1:12">
      <c r="A2386" s="274">
        <v>2383</v>
      </c>
      <c r="B2386" s="274" t="s">
        <v>4869</v>
      </c>
      <c r="C2386" s="274" t="s">
        <v>2867</v>
      </c>
      <c r="D2386" s="862" t="s">
        <v>4870</v>
      </c>
      <c r="E2386" s="1021">
        <v>1777.94</v>
      </c>
      <c r="F2386" s="862">
        <v>5305403</v>
      </c>
      <c r="G2386" s="862" t="s">
        <v>4418</v>
      </c>
      <c r="H2386" s="1022" t="s">
        <v>2870</v>
      </c>
      <c r="I2386" s="274" t="s">
        <v>13816</v>
      </c>
      <c r="J2386" s="274" t="s">
        <v>13823</v>
      </c>
      <c r="K2386" s="862" t="s">
        <v>1202</v>
      </c>
      <c r="L2386" s="862" t="s">
        <v>3219</v>
      </c>
    </row>
    <row r="2387" spans="1:12">
      <c r="A2387" s="1008">
        <v>2384</v>
      </c>
      <c r="B2387" s="1008" t="s">
        <v>4858</v>
      </c>
      <c r="C2387" s="1008" t="s">
        <v>2867</v>
      </c>
      <c r="D2387" s="305" t="s">
        <v>13824</v>
      </c>
      <c r="E2387" s="305">
        <v>110.63</v>
      </c>
      <c r="F2387" s="305">
        <v>5062306</v>
      </c>
      <c r="G2387" s="305" t="s">
        <v>4860</v>
      </c>
      <c r="H2387" s="1020" t="s">
        <v>2870</v>
      </c>
      <c r="I2387" s="1008" t="s">
        <v>13816</v>
      </c>
      <c r="J2387" s="1008" t="s">
        <v>13823</v>
      </c>
      <c r="K2387" s="305" t="s">
        <v>1184</v>
      </c>
      <c r="L2387" s="305" t="s">
        <v>12096</v>
      </c>
    </row>
    <row r="2388" spans="1:12">
      <c r="A2388" s="274">
        <v>2385</v>
      </c>
      <c r="B2388" s="274" t="s">
        <v>4863</v>
      </c>
      <c r="C2388" s="274" t="s">
        <v>2867</v>
      </c>
      <c r="D2388" s="862" t="s">
        <v>3096</v>
      </c>
      <c r="E2388" s="1021">
        <v>8923.9599999999991</v>
      </c>
      <c r="F2388" s="862">
        <v>2659603</v>
      </c>
      <c r="G2388" s="862" t="s">
        <v>4477</v>
      </c>
      <c r="H2388" s="1022" t="s">
        <v>2870</v>
      </c>
      <c r="I2388" s="274" t="s">
        <v>13816</v>
      </c>
      <c r="J2388" s="274" t="s">
        <v>13823</v>
      </c>
      <c r="K2388" s="862" t="s">
        <v>1213</v>
      </c>
      <c r="L2388" s="862" t="s">
        <v>3409</v>
      </c>
    </row>
    <row r="2389" spans="1:12">
      <c r="A2389" s="1008">
        <v>2386</v>
      </c>
      <c r="B2389" s="1008" t="s">
        <v>4866</v>
      </c>
      <c r="C2389" s="1008" t="s">
        <v>2867</v>
      </c>
      <c r="D2389" s="305" t="s">
        <v>4867</v>
      </c>
      <c r="E2389" s="1019">
        <v>12360.69</v>
      </c>
      <c r="F2389" s="305">
        <v>5109264</v>
      </c>
      <c r="G2389" s="305" t="s">
        <v>4865</v>
      </c>
      <c r="H2389" s="1020" t="s">
        <v>2870</v>
      </c>
      <c r="I2389" s="1008" t="s">
        <v>13816</v>
      </c>
      <c r="J2389" s="1008" t="s">
        <v>13823</v>
      </c>
      <c r="K2389" s="305" t="s">
        <v>1202</v>
      </c>
      <c r="L2389" s="305" t="s">
        <v>4868</v>
      </c>
    </row>
    <row r="2390" spans="1:12">
      <c r="A2390" s="274">
        <v>2387</v>
      </c>
      <c r="B2390" s="274" t="s">
        <v>4861</v>
      </c>
      <c r="C2390" s="274" t="s">
        <v>2867</v>
      </c>
      <c r="D2390" s="862" t="s">
        <v>3880</v>
      </c>
      <c r="E2390" s="1021">
        <v>6347.83</v>
      </c>
      <c r="F2390" s="862">
        <v>5945542</v>
      </c>
      <c r="G2390" s="862" t="s">
        <v>13825</v>
      </c>
      <c r="H2390" s="1022" t="s">
        <v>2870</v>
      </c>
      <c r="I2390" s="274" t="s">
        <v>13816</v>
      </c>
      <c r="J2390" s="274" t="s">
        <v>13823</v>
      </c>
      <c r="K2390" s="862" t="s">
        <v>1207</v>
      </c>
      <c r="L2390" s="862" t="s">
        <v>4447</v>
      </c>
    </row>
    <row r="2391" spans="1:12">
      <c r="A2391" s="1008">
        <v>2388</v>
      </c>
      <c r="B2391" s="1008" t="s">
        <v>4871</v>
      </c>
      <c r="C2391" s="1008" t="s">
        <v>2867</v>
      </c>
      <c r="D2391" s="305" t="s">
        <v>13826</v>
      </c>
      <c r="E2391" s="1019">
        <v>1487.03</v>
      </c>
      <c r="F2391" s="305">
        <v>5276187</v>
      </c>
      <c r="G2391" s="305" t="s">
        <v>13827</v>
      </c>
      <c r="H2391" s="1020" t="s">
        <v>2870</v>
      </c>
      <c r="I2391" s="1008" t="s">
        <v>13828</v>
      </c>
      <c r="J2391" s="1008" t="s">
        <v>13829</v>
      </c>
      <c r="K2391" s="305" t="s">
        <v>1250</v>
      </c>
      <c r="L2391" s="305" t="s">
        <v>3959</v>
      </c>
    </row>
    <row r="2392" spans="1:12">
      <c r="A2392" s="274">
        <v>2389</v>
      </c>
      <c r="B2392" s="274" t="s">
        <v>4876</v>
      </c>
      <c r="C2392" s="274" t="s">
        <v>2867</v>
      </c>
      <c r="D2392" s="862" t="s">
        <v>4877</v>
      </c>
      <c r="E2392" s="862">
        <v>155.59</v>
      </c>
      <c r="F2392" s="862">
        <v>5972442</v>
      </c>
      <c r="G2392" s="862" t="s">
        <v>13830</v>
      </c>
      <c r="H2392" s="1022" t="s">
        <v>2870</v>
      </c>
      <c r="I2392" s="274" t="s">
        <v>13828</v>
      </c>
      <c r="J2392" s="274" t="s">
        <v>13829</v>
      </c>
      <c r="K2392" s="862" t="s">
        <v>1202</v>
      </c>
      <c r="L2392" s="862" t="s">
        <v>3006</v>
      </c>
    </row>
    <row r="2393" spans="1:12">
      <c r="A2393" s="1008">
        <v>2390</v>
      </c>
      <c r="B2393" s="1008" t="s">
        <v>4879</v>
      </c>
      <c r="C2393" s="1008" t="s">
        <v>2867</v>
      </c>
      <c r="D2393" s="305" t="s">
        <v>3994</v>
      </c>
      <c r="E2393" s="1019">
        <v>4750.7299999999996</v>
      </c>
      <c r="F2393" s="305">
        <v>5940583</v>
      </c>
      <c r="G2393" s="305" t="s">
        <v>13831</v>
      </c>
      <c r="H2393" s="1020" t="s">
        <v>2870</v>
      </c>
      <c r="I2393" s="1008" t="s">
        <v>13828</v>
      </c>
      <c r="J2393" s="1008" t="s">
        <v>13832</v>
      </c>
      <c r="K2393" s="305" t="s">
        <v>1213</v>
      </c>
      <c r="L2393" s="305" t="s">
        <v>3785</v>
      </c>
    </row>
    <row r="2394" spans="1:12" ht="24">
      <c r="A2394" s="274">
        <v>2391</v>
      </c>
      <c r="B2394" s="274" t="s">
        <v>4874</v>
      </c>
      <c r="C2394" s="274" t="s">
        <v>2867</v>
      </c>
      <c r="D2394" s="862" t="s">
        <v>8262</v>
      </c>
      <c r="E2394" s="1021">
        <v>24096.54</v>
      </c>
      <c r="F2394" s="862">
        <v>5644011</v>
      </c>
      <c r="G2394" s="862" t="s">
        <v>13313</v>
      </c>
      <c r="H2394" s="1022" t="s">
        <v>2870</v>
      </c>
      <c r="I2394" s="274" t="s">
        <v>13828</v>
      </c>
      <c r="J2394" s="274" t="s">
        <v>13832</v>
      </c>
      <c r="K2394" s="862" t="s">
        <v>1173</v>
      </c>
      <c r="L2394" s="862" t="s">
        <v>4161</v>
      </c>
    </row>
    <row r="2395" spans="1:12">
      <c r="A2395" s="1008">
        <v>2392</v>
      </c>
      <c r="B2395" s="1008" t="s">
        <v>13833</v>
      </c>
      <c r="C2395" s="1008" t="s">
        <v>2867</v>
      </c>
      <c r="D2395" s="305" t="s">
        <v>12754</v>
      </c>
      <c r="E2395" s="1019">
        <v>18318.98</v>
      </c>
      <c r="F2395" s="305">
        <v>5994721</v>
      </c>
      <c r="G2395" s="305" t="s">
        <v>13834</v>
      </c>
      <c r="H2395" s="1020" t="s">
        <v>2870</v>
      </c>
      <c r="I2395" s="1008" t="s">
        <v>13835</v>
      </c>
      <c r="J2395" s="1008" t="s">
        <v>13836</v>
      </c>
      <c r="K2395" s="305" t="s">
        <v>1202</v>
      </c>
      <c r="L2395" s="305" t="s">
        <v>3396</v>
      </c>
    </row>
    <row r="2396" spans="1:12">
      <c r="A2396" s="274">
        <v>2393</v>
      </c>
      <c r="B2396" s="274" t="s">
        <v>4881</v>
      </c>
      <c r="C2396" s="274" t="s">
        <v>2867</v>
      </c>
      <c r="D2396" s="862" t="s">
        <v>4882</v>
      </c>
      <c r="E2396" s="1021">
        <v>3815.98</v>
      </c>
      <c r="F2396" s="862">
        <v>5976944</v>
      </c>
      <c r="G2396" s="862" t="s">
        <v>4883</v>
      </c>
      <c r="H2396" s="1022" t="s">
        <v>2870</v>
      </c>
      <c r="I2396" s="274" t="s">
        <v>13835</v>
      </c>
      <c r="J2396" s="274" t="s">
        <v>13836</v>
      </c>
      <c r="K2396" s="862" t="s">
        <v>1270</v>
      </c>
      <c r="L2396" s="862" t="s">
        <v>3118</v>
      </c>
    </row>
    <row r="2397" spans="1:12">
      <c r="A2397" s="1008">
        <v>2394</v>
      </c>
      <c r="B2397" s="1008" t="s">
        <v>13837</v>
      </c>
      <c r="C2397" s="1008" t="s">
        <v>2867</v>
      </c>
      <c r="D2397" s="305" t="s">
        <v>13838</v>
      </c>
      <c r="E2397" s="1019">
        <v>1241.5</v>
      </c>
      <c r="F2397" s="305">
        <v>5222907</v>
      </c>
      <c r="G2397" s="305" t="s">
        <v>13839</v>
      </c>
      <c r="H2397" s="1020" t="s">
        <v>2870</v>
      </c>
      <c r="I2397" s="1008" t="s">
        <v>13835</v>
      </c>
      <c r="J2397" s="1008" t="s">
        <v>13836</v>
      </c>
      <c r="K2397" s="305" t="s">
        <v>2022</v>
      </c>
      <c r="L2397" s="305" t="s">
        <v>3186</v>
      </c>
    </row>
    <row r="2398" spans="1:12">
      <c r="A2398" s="274">
        <v>2395</v>
      </c>
      <c r="B2398" s="274" t="s">
        <v>13840</v>
      </c>
      <c r="C2398" s="274" t="s">
        <v>2867</v>
      </c>
      <c r="D2398" s="862" t="s">
        <v>2969</v>
      </c>
      <c r="E2398" s="1021">
        <v>1167.98</v>
      </c>
      <c r="F2398" s="862">
        <v>5454018</v>
      </c>
      <c r="G2398" s="862" t="s">
        <v>13841</v>
      </c>
      <c r="H2398" s="1022" t="s">
        <v>2870</v>
      </c>
      <c r="I2398" s="274" t="s">
        <v>13842</v>
      </c>
      <c r="J2398" s="274" t="s">
        <v>13843</v>
      </c>
      <c r="K2398" s="862" t="s">
        <v>1265</v>
      </c>
      <c r="L2398" s="862" t="s">
        <v>3150</v>
      </c>
    </row>
    <row r="2399" spans="1:12">
      <c r="A2399" s="1008">
        <v>2396</v>
      </c>
      <c r="B2399" s="1008" t="s">
        <v>4891</v>
      </c>
      <c r="C2399" s="1008" t="s">
        <v>2867</v>
      </c>
      <c r="D2399" s="305" t="s">
        <v>9184</v>
      </c>
      <c r="E2399" s="305">
        <v>536.15</v>
      </c>
      <c r="F2399" s="305">
        <v>5992567</v>
      </c>
      <c r="G2399" s="305" t="s">
        <v>13844</v>
      </c>
      <c r="H2399" s="1020" t="s">
        <v>2870</v>
      </c>
      <c r="I2399" s="1008" t="s">
        <v>13842</v>
      </c>
      <c r="J2399" s="1008" t="s">
        <v>13843</v>
      </c>
      <c r="K2399" s="305" t="s">
        <v>1207</v>
      </c>
      <c r="L2399" s="305" t="s">
        <v>3665</v>
      </c>
    </row>
    <row r="2400" spans="1:12">
      <c r="A2400" s="274">
        <v>2397</v>
      </c>
      <c r="B2400" s="274" t="s">
        <v>4888</v>
      </c>
      <c r="C2400" s="274" t="s">
        <v>2867</v>
      </c>
      <c r="D2400" s="862" t="s">
        <v>4889</v>
      </c>
      <c r="E2400" s="862">
        <v>618.20000000000005</v>
      </c>
      <c r="F2400" s="862">
        <v>5992567</v>
      </c>
      <c r="G2400" s="862" t="s">
        <v>13844</v>
      </c>
      <c r="H2400" s="1022" t="s">
        <v>2870</v>
      </c>
      <c r="I2400" s="274" t="s">
        <v>13842</v>
      </c>
      <c r="J2400" s="274" t="s">
        <v>13843</v>
      </c>
      <c r="K2400" s="862" t="s">
        <v>1202</v>
      </c>
      <c r="L2400" s="862" t="s">
        <v>3006</v>
      </c>
    </row>
    <row r="2401" spans="1:12">
      <c r="A2401" s="1008">
        <v>2398</v>
      </c>
      <c r="B2401" s="1008" t="s">
        <v>13845</v>
      </c>
      <c r="C2401" s="1008" t="s">
        <v>2867</v>
      </c>
      <c r="D2401" s="305" t="s">
        <v>13846</v>
      </c>
      <c r="E2401" s="305">
        <v>201.96</v>
      </c>
      <c r="F2401" s="305">
        <v>2026163</v>
      </c>
      <c r="G2401" s="305" t="s">
        <v>5136</v>
      </c>
      <c r="H2401" s="1020" t="s">
        <v>2870</v>
      </c>
      <c r="I2401" s="1008" t="s">
        <v>13842</v>
      </c>
      <c r="J2401" s="1008" t="s">
        <v>13843</v>
      </c>
      <c r="K2401" s="305" t="s">
        <v>1207</v>
      </c>
      <c r="L2401" s="305" t="s">
        <v>3665</v>
      </c>
    </row>
    <row r="2402" spans="1:12" ht="24">
      <c r="A2402" s="274">
        <v>2399</v>
      </c>
      <c r="B2402" s="274" t="s">
        <v>4884</v>
      </c>
      <c r="C2402" s="274" t="s">
        <v>2867</v>
      </c>
      <c r="D2402" s="862" t="s">
        <v>4405</v>
      </c>
      <c r="E2402" s="1021">
        <v>2338.5300000000002</v>
      </c>
      <c r="F2402" s="862">
        <v>5454018</v>
      </c>
      <c r="G2402" s="862" t="s">
        <v>13841</v>
      </c>
      <c r="H2402" s="1022" t="s">
        <v>2870</v>
      </c>
      <c r="I2402" s="274" t="s">
        <v>13842</v>
      </c>
      <c r="J2402" s="274" t="s">
        <v>13843</v>
      </c>
      <c r="K2402" s="862" t="s">
        <v>7341</v>
      </c>
      <c r="L2402" s="862" t="s">
        <v>13847</v>
      </c>
    </row>
    <row r="2403" spans="1:12">
      <c r="A2403" s="1008">
        <v>2400</v>
      </c>
      <c r="B2403" s="1008" t="s">
        <v>4898</v>
      </c>
      <c r="C2403" s="1008" t="s">
        <v>2867</v>
      </c>
      <c r="D2403" s="305" t="s">
        <v>4899</v>
      </c>
      <c r="E2403" s="1019">
        <v>3151.93</v>
      </c>
      <c r="F2403" s="305">
        <v>5984041</v>
      </c>
      <c r="G2403" s="305" t="s">
        <v>4900</v>
      </c>
      <c r="H2403" s="1020" t="s">
        <v>2870</v>
      </c>
      <c r="I2403" s="1008" t="s">
        <v>11163</v>
      </c>
      <c r="J2403" s="1008" t="s">
        <v>13848</v>
      </c>
      <c r="K2403" s="305" t="s">
        <v>1202</v>
      </c>
      <c r="L2403" s="305" t="s">
        <v>3728</v>
      </c>
    </row>
    <row r="2404" spans="1:12">
      <c r="A2404" s="274">
        <v>2401</v>
      </c>
      <c r="B2404" s="274" t="s">
        <v>13849</v>
      </c>
      <c r="C2404" s="274" t="s">
        <v>2867</v>
      </c>
      <c r="D2404" s="862" t="s">
        <v>10653</v>
      </c>
      <c r="E2404" s="1021">
        <v>4006.82</v>
      </c>
      <c r="F2404" s="862">
        <v>5336589</v>
      </c>
      <c r="G2404" s="862" t="s">
        <v>13850</v>
      </c>
      <c r="H2404" s="1022" t="s">
        <v>2870</v>
      </c>
      <c r="I2404" s="274" t="s">
        <v>11163</v>
      </c>
      <c r="J2404" s="274" t="s">
        <v>13848</v>
      </c>
      <c r="K2404" s="862" t="s">
        <v>1759</v>
      </c>
      <c r="L2404" s="862" t="s">
        <v>3162</v>
      </c>
    </row>
    <row r="2405" spans="1:12">
      <c r="A2405" s="1008">
        <v>2402</v>
      </c>
      <c r="B2405" s="1008" t="s">
        <v>4893</v>
      </c>
      <c r="C2405" s="1008" t="s">
        <v>2867</v>
      </c>
      <c r="D2405" s="305" t="s">
        <v>13851</v>
      </c>
      <c r="E2405" s="305">
        <v>460.25</v>
      </c>
      <c r="F2405" s="305">
        <v>5550386</v>
      </c>
      <c r="G2405" s="305" t="s">
        <v>13852</v>
      </c>
      <c r="H2405" s="1020" t="s">
        <v>2870</v>
      </c>
      <c r="I2405" s="1008" t="s">
        <v>11163</v>
      </c>
      <c r="J2405" s="1008" t="s">
        <v>13853</v>
      </c>
      <c r="K2405" s="305" t="s">
        <v>1809</v>
      </c>
      <c r="L2405" s="305" t="s">
        <v>3453</v>
      </c>
    </row>
    <row r="2406" spans="1:12" ht="24">
      <c r="A2406" s="274">
        <v>2403</v>
      </c>
      <c r="B2406" s="274" t="s">
        <v>4892</v>
      </c>
      <c r="C2406" s="274" t="s">
        <v>2867</v>
      </c>
      <c r="D2406" s="862" t="s">
        <v>3994</v>
      </c>
      <c r="E2406" s="1021">
        <v>2534.48</v>
      </c>
      <c r="F2406" s="862">
        <v>5824699</v>
      </c>
      <c r="G2406" s="862" t="s">
        <v>11980</v>
      </c>
      <c r="H2406" s="1022" t="s">
        <v>2870</v>
      </c>
      <c r="I2406" s="274" t="s">
        <v>11163</v>
      </c>
      <c r="J2406" s="274" t="s">
        <v>13853</v>
      </c>
      <c r="K2406" s="862" t="s">
        <v>7341</v>
      </c>
      <c r="L2406" s="862" t="s">
        <v>13847</v>
      </c>
    </row>
    <row r="2407" spans="1:12" ht="45">
      <c r="A2407" s="1008">
        <v>2404</v>
      </c>
      <c r="B2407" s="1008" t="s">
        <v>4907</v>
      </c>
      <c r="C2407" s="1008" t="s">
        <v>2867</v>
      </c>
      <c r="D2407" s="305" t="s">
        <v>4908</v>
      </c>
      <c r="E2407" s="1019">
        <v>16328.64</v>
      </c>
      <c r="F2407" s="305">
        <v>6290906</v>
      </c>
      <c r="G2407" s="305" t="s">
        <v>13854</v>
      </c>
      <c r="H2407" s="1020" t="s">
        <v>5966</v>
      </c>
      <c r="I2407" s="1008" t="s">
        <v>11163</v>
      </c>
      <c r="J2407" s="1008" t="s">
        <v>13853</v>
      </c>
      <c r="K2407" s="305" t="s">
        <v>1213</v>
      </c>
      <c r="L2407" s="305" t="s">
        <v>3785</v>
      </c>
    </row>
    <row r="2408" spans="1:12">
      <c r="A2408" s="274">
        <v>2405</v>
      </c>
      <c r="B2408" s="274" t="s">
        <v>4901</v>
      </c>
      <c r="C2408" s="274" t="s">
        <v>2867</v>
      </c>
      <c r="D2408" s="862" t="s">
        <v>4902</v>
      </c>
      <c r="E2408" s="1021">
        <v>1788.9</v>
      </c>
      <c r="F2408" s="862">
        <v>5203678</v>
      </c>
      <c r="G2408" s="862" t="s">
        <v>4903</v>
      </c>
      <c r="H2408" s="1022" t="s">
        <v>2870</v>
      </c>
      <c r="I2408" s="274" t="s">
        <v>11163</v>
      </c>
      <c r="J2408" s="274" t="s">
        <v>13853</v>
      </c>
      <c r="K2408" s="862" t="s">
        <v>1207</v>
      </c>
      <c r="L2408" s="862" t="s">
        <v>3665</v>
      </c>
    </row>
    <row r="2409" spans="1:12">
      <c r="A2409" s="1008">
        <v>2406</v>
      </c>
      <c r="B2409" s="1008" t="s">
        <v>13855</v>
      </c>
      <c r="C2409" s="1008" t="s">
        <v>2867</v>
      </c>
      <c r="D2409" s="305" t="s">
        <v>4621</v>
      </c>
      <c r="E2409" s="1019">
        <v>1494.12</v>
      </c>
      <c r="F2409" s="305">
        <v>5945739</v>
      </c>
      <c r="G2409" s="305" t="s">
        <v>13856</v>
      </c>
      <c r="H2409" s="1020" t="s">
        <v>2870</v>
      </c>
      <c r="I2409" s="1008" t="s">
        <v>11163</v>
      </c>
      <c r="J2409" s="1008" t="s">
        <v>13848</v>
      </c>
      <c r="K2409" s="305" t="s">
        <v>1202</v>
      </c>
      <c r="L2409" s="305" t="s">
        <v>3728</v>
      </c>
    </row>
    <row r="2410" spans="1:12">
      <c r="A2410" s="274">
        <v>2407</v>
      </c>
      <c r="B2410" s="274" t="s">
        <v>4896</v>
      </c>
      <c r="C2410" s="274" t="s">
        <v>2867</v>
      </c>
      <c r="D2410" s="862" t="s">
        <v>3742</v>
      </c>
      <c r="E2410" s="1021">
        <v>5577.68</v>
      </c>
      <c r="F2410" s="862">
        <v>5896746</v>
      </c>
      <c r="G2410" s="862" t="s">
        <v>4897</v>
      </c>
      <c r="H2410" s="1022" t="s">
        <v>2870</v>
      </c>
      <c r="I2410" s="274" t="s">
        <v>11163</v>
      </c>
      <c r="J2410" s="274" t="s">
        <v>13848</v>
      </c>
      <c r="K2410" s="862" t="s">
        <v>1202</v>
      </c>
      <c r="L2410" s="862" t="s">
        <v>2961</v>
      </c>
    </row>
    <row r="2411" spans="1:12">
      <c r="A2411" s="1008">
        <v>2408</v>
      </c>
      <c r="B2411" s="1008" t="s">
        <v>11162</v>
      </c>
      <c r="C2411" s="1008" t="s">
        <v>12080</v>
      </c>
      <c r="D2411" s="305" t="s">
        <v>9656</v>
      </c>
      <c r="E2411" s="305">
        <v>783.36</v>
      </c>
      <c r="F2411" s="305">
        <v>5106656</v>
      </c>
      <c r="G2411" s="305" t="s">
        <v>3222</v>
      </c>
      <c r="H2411" s="1020" t="s">
        <v>2870</v>
      </c>
      <c r="I2411" s="1008" t="s">
        <v>11163</v>
      </c>
      <c r="J2411" s="1008" t="s">
        <v>11164</v>
      </c>
      <c r="K2411" s="305" t="s">
        <v>1234</v>
      </c>
      <c r="L2411" s="305" t="s">
        <v>1234</v>
      </c>
    </row>
    <row r="2412" spans="1:12">
      <c r="A2412" s="274">
        <v>2409</v>
      </c>
      <c r="B2412" s="274" t="s">
        <v>4904</v>
      </c>
      <c r="C2412" s="274" t="s">
        <v>2867</v>
      </c>
      <c r="D2412" s="862" t="s">
        <v>4905</v>
      </c>
      <c r="E2412" s="1021">
        <v>1403.88</v>
      </c>
      <c r="F2412" s="862">
        <v>5945674</v>
      </c>
      <c r="G2412" s="862" t="s">
        <v>13857</v>
      </c>
      <c r="H2412" s="1022" t="s">
        <v>2870</v>
      </c>
      <c r="I2412" s="274" t="s">
        <v>11163</v>
      </c>
      <c r="J2412" s="274" t="s">
        <v>13848</v>
      </c>
      <c r="K2412" s="862" t="s">
        <v>1265</v>
      </c>
      <c r="L2412" s="862" t="s">
        <v>12119</v>
      </c>
    </row>
    <row r="2413" spans="1:12">
      <c r="A2413" s="1008">
        <v>2410</v>
      </c>
      <c r="B2413" s="1008" t="s">
        <v>4913</v>
      </c>
      <c r="C2413" s="1008" t="s">
        <v>2867</v>
      </c>
      <c r="D2413" s="305" t="s">
        <v>4914</v>
      </c>
      <c r="E2413" s="1019">
        <v>7897.07</v>
      </c>
      <c r="F2413" s="305">
        <v>5941857</v>
      </c>
      <c r="G2413" s="305" t="s">
        <v>13740</v>
      </c>
      <c r="H2413" s="1020" t="s">
        <v>2870</v>
      </c>
      <c r="I2413" s="1008" t="s">
        <v>13858</v>
      </c>
      <c r="J2413" s="1008" t="s">
        <v>13859</v>
      </c>
      <c r="K2413" s="305" t="s">
        <v>1213</v>
      </c>
      <c r="L2413" s="305" t="s">
        <v>3259</v>
      </c>
    </row>
    <row r="2414" spans="1:12">
      <c r="A2414" s="274">
        <v>2411</v>
      </c>
      <c r="B2414" s="274" t="s">
        <v>4926</v>
      </c>
      <c r="C2414" s="274" t="s">
        <v>2867</v>
      </c>
      <c r="D2414" s="862" t="s">
        <v>4927</v>
      </c>
      <c r="E2414" s="1021">
        <v>2176.0700000000002</v>
      </c>
      <c r="F2414" s="862">
        <v>6301843</v>
      </c>
      <c r="G2414" s="862" t="s">
        <v>4928</v>
      </c>
      <c r="H2414" s="1022" t="s">
        <v>2870</v>
      </c>
      <c r="I2414" s="274" t="s">
        <v>13858</v>
      </c>
      <c r="J2414" s="274" t="s">
        <v>13859</v>
      </c>
      <c r="K2414" s="862" t="s">
        <v>1202</v>
      </c>
      <c r="L2414" s="862" t="s">
        <v>3402</v>
      </c>
    </row>
    <row r="2415" spans="1:12">
      <c r="A2415" s="1008">
        <v>2412</v>
      </c>
      <c r="B2415" s="1008" t="s">
        <v>13860</v>
      </c>
      <c r="C2415" s="1008" t="s">
        <v>2867</v>
      </c>
      <c r="D2415" s="305" t="s">
        <v>4218</v>
      </c>
      <c r="E2415" s="305">
        <v>759.17</v>
      </c>
      <c r="F2415" s="305">
        <v>5884748</v>
      </c>
      <c r="G2415" s="305" t="s">
        <v>13861</v>
      </c>
      <c r="H2415" s="1020" t="s">
        <v>2870</v>
      </c>
      <c r="I2415" s="1008" t="s">
        <v>13858</v>
      </c>
      <c r="J2415" s="1008" t="s">
        <v>13859</v>
      </c>
      <c r="K2415" s="305" t="s">
        <v>1809</v>
      </c>
      <c r="L2415" s="305" t="s">
        <v>4218</v>
      </c>
    </row>
    <row r="2416" spans="1:12" ht="24">
      <c r="A2416" s="274">
        <v>2413</v>
      </c>
      <c r="B2416" s="274" t="s">
        <v>4934</v>
      </c>
      <c r="C2416" s="274" t="s">
        <v>2867</v>
      </c>
      <c r="D2416" s="862" t="s">
        <v>13862</v>
      </c>
      <c r="E2416" s="1021">
        <v>1391.87</v>
      </c>
      <c r="F2416" s="862">
        <v>5921112</v>
      </c>
      <c r="G2416" s="862" t="s">
        <v>13289</v>
      </c>
      <c r="H2416" s="1022" t="s">
        <v>2870</v>
      </c>
      <c r="I2416" s="274" t="s">
        <v>13858</v>
      </c>
      <c r="J2416" s="274" t="s">
        <v>13859</v>
      </c>
      <c r="K2416" s="862" t="s">
        <v>13863</v>
      </c>
      <c r="L2416" s="862" t="s">
        <v>4936</v>
      </c>
    </row>
    <row r="2417" spans="1:12" ht="24">
      <c r="A2417" s="1008">
        <v>2414</v>
      </c>
      <c r="B2417" s="1008" t="s">
        <v>4920</v>
      </c>
      <c r="C2417" s="1008" t="s">
        <v>2867</v>
      </c>
      <c r="D2417" s="305" t="s">
        <v>13864</v>
      </c>
      <c r="E2417" s="1019">
        <v>8358.36</v>
      </c>
      <c r="F2417" s="305">
        <v>5980178</v>
      </c>
      <c r="G2417" s="305" t="s">
        <v>13584</v>
      </c>
      <c r="H2417" s="1020" t="s">
        <v>2870</v>
      </c>
      <c r="I2417" s="1008" t="s">
        <v>13858</v>
      </c>
      <c r="J2417" s="1008" t="s">
        <v>13865</v>
      </c>
      <c r="K2417" s="305" t="s">
        <v>4922</v>
      </c>
      <c r="L2417" s="305" t="s">
        <v>4923</v>
      </c>
    </row>
    <row r="2418" spans="1:12">
      <c r="A2418" s="274">
        <v>2415</v>
      </c>
      <c r="B2418" s="274" t="s">
        <v>4910</v>
      </c>
      <c r="C2418" s="274" t="s">
        <v>2867</v>
      </c>
      <c r="D2418" s="862" t="s">
        <v>3453</v>
      </c>
      <c r="E2418" s="1021">
        <v>1083.6199999999999</v>
      </c>
      <c r="F2418" s="862">
        <v>5921627</v>
      </c>
      <c r="G2418" s="862" t="s">
        <v>13353</v>
      </c>
      <c r="H2418" s="1022" t="s">
        <v>2870</v>
      </c>
      <c r="I2418" s="274" t="s">
        <v>13858</v>
      </c>
      <c r="J2418" s="274" t="s">
        <v>13859</v>
      </c>
      <c r="K2418" s="862" t="s">
        <v>1809</v>
      </c>
      <c r="L2418" s="862" t="s">
        <v>4912</v>
      </c>
    </row>
    <row r="2419" spans="1:12">
      <c r="A2419" s="1008">
        <v>2416</v>
      </c>
      <c r="B2419" s="1008" t="s">
        <v>4917</v>
      </c>
      <c r="C2419" s="1008" t="s">
        <v>2867</v>
      </c>
      <c r="D2419" s="305" t="s">
        <v>4918</v>
      </c>
      <c r="E2419" s="1019">
        <v>1187.33</v>
      </c>
      <c r="F2419" s="305">
        <v>6010067</v>
      </c>
      <c r="G2419" s="305" t="s">
        <v>13866</v>
      </c>
      <c r="H2419" s="1020" t="s">
        <v>2870</v>
      </c>
      <c r="I2419" s="1008" t="s">
        <v>13858</v>
      </c>
      <c r="J2419" s="1008" t="s">
        <v>13865</v>
      </c>
      <c r="K2419" s="305" t="s">
        <v>1202</v>
      </c>
      <c r="L2419" s="305" t="s">
        <v>3728</v>
      </c>
    </row>
    <row r="2420" spans="1:12">
      <c r="A2420" s="274">
        <v>2417</v>
      </c>
      <c r="B2420" s="274" t="s">
        <v>4929</v>
      </c>
      <c r="C2420" s="274" t="s">
        <v>2867</v>
      </c>
      <c r="D2420" s="862" t="s">
        <v>3880</v>
      </c>
      <c r="E2420" s="862">
        <v>30.81</v>
      </c>
      <c r="F2420" s="862">
        <v>5226902</v>
      </c>
      <c r="G2420" s="862" t="s">
        <v>10982</v>
      </c>
      <c r="H2420" s="1022" t="s">
        <v>2870</v>
      </c>
      <c r="I2420" s="274" t="s">
        <v>13858</v>
      </c>
      <c r="J2420" s="274" t="s">
        <v>13865</v>
      </c>
      <c r="K2420" s="862" t="s">
        <v>1202</v>
      </c>
      <c r="L2420" s="862" t="s">
        <v>12099</v>
      </c>
    </row>
    <row r="2421" spans="1:12">
      <c r="A2421" s="1008">
        <v>2418</v>
      </c>
      <c r="B2421" s="1008" t="s">
        <v>4916</v>
      </c>
      <c r="C2421" s="1008" t="s">
        <v>2867</v>
      </c>
      <c r="D2421" s="305" t="s">
        <v>13867</v>
      </c>
      <c r="E2421" s="1019">
        <v>2024.42</v>
      </c>
      <c r="F2421" s="305">
        <v>5276233</v>
      </c>
      <c r="G2421" s="305" t="s">
        <v>4388</v>
      </c>
      <c r="H2421" s="1020" t="s">
        <v>2870</v>
      </c>
      <c r="I2421" s="1008" t="s">
        <v>13858</v>
      </c>
      <c r="J2421" s="1008" t="s">
        <v>13859</v>
      </c>
      <c r="K2421" s="305" t="s">
        <v>1202</v>
      </c>
      <c r="L2421" s="305" t="s">
        <v>2961</v>
      </c>
    </row>
    <row r="2422" spans="1:12">
      <c r="A2422" s="274">
        <v>2419</v>
      </c>
      <c r="B2422" s="274" t="s">
        <v>13868</v>
      </c>
      <c r="C2422" s="274" t="s">
        <v>2867</v>
      </c>
      <c r="D2422" s="862" t="s">
        <v>3137</v>
      </c>
      <c r="E2422" s="1021">
        <v>22174.19</v>
      </c>
      <c r="F2422" s="862">
        <v>6273831</v>
      </c>
      <c r="G2422" s="862" t="s">
        <v>13869</v>
      </c>
      <c r="H2422" s="1022" t="s">
        <v>2870</v>
      </c>
      <c r="I2422" s="274" t="s">
        <v>13858</v>
      </c>
      <c r="J2422" s="274" t="s">
        <v>13859</v>
      </c>
      <c r="K2422" s="862" t="s">
        <v>1202</v>
      </c>
      <c r="L2422" s="862" t="s">
        <v>5752</v>
      </c>
    </row>
    <row r="2423" spans="1:12" ht="45">
      <c r="A2423" s="1008">
        <v>2420</v>
      </c>
      <c r="B2423" s="1008" t="s">
        <v>13870</v>
      </c>
      <c r="C2423" s="1008" t="s">
        <v>12080</v>
      </c>
      <c r="D2423" s="305" t="s">
        <v>13871</v>
      </c>
      <c r="E2423" s="1019">
        <v>8796.3700000000008</v>
      </c>
      <c r="F2423" s="305">
        <v>5084555</v>
      </c>
      <c r="G2423" s="305" t="s">
        <v>8657</v>
      </c>
      <c r="H2423" s="1020" t="s">
        <v>5966</v>
      </c>
      <c r="I2423" s="1008" t="s">
        <v>13858</v>
      </c>
      <c r="J2423" s="1008" t="s">
        <v>6449</v>
      </c>
      <c r="K2423" s="305" t="s">
        <v>1759</v>
      </c>
      <c r="L2423" s="305" t="s">
        <v>13155</v>
      </c>
    </row>
    <row r="2424" spans="1:12">
      <c r="A2424" s="274">
        <v>2421</v>
      </c>
      <c r="B2424" s="274" t="s">
        <v>4924</v>
      </c>
      <c r="C2424" s="274" t="s">
        <v>2867</v>
      </c>
      <c r="D2424" s="862" t="s">
        <v>13872</v>
      </c>
      <c r="E2424" s="1021">
        <v>5274.95</v>
      </c>
      <c r="F2424" s="862">
        <v>5380391</v>
      </c>
      <c r="G2424" s="862" t="s">
        <v>4238</v>
      </c>
      <c r="H2424" s="1022" t="s">
        <v>2870</v>
      </c>
      <c r="I2424" s="274" t="s">
        <v>13858</v>
      </c>
      <c r="J2424" s="274" t="s">
        <v>13859</v>
      </c>
      <c r="K2424" s="862" t="s">
        <v>1809</v>
      </c>
      <c r="L2424" s="862" t="s">
        <v>12936</v>
      </c>
    </row>
    <row r="2425" spans="1:12">
      <c r="A2425" s="1008">
        <v>2422</v>
      </c>
      <c r="B2425" s="1008" t="s">
        <v>4931</v>
      </c>
      <c r="C2425" s="1008" t="s">
        <v>2867</v>
      </c>
      <c r="D2425" s="305" t="s">
        <v>4932</v>
      </c>
      <c r="E2425" s="1019">
        <v>1065.8900000000001</v>
      </c>
      <c r="F2425" s="305">
        <v>6023886</v>
      </c>
      <c r="G2425" s="305" t="s">
        <v>13873</v>
      </c>
      <c r="H2425" s="1020" t="s">
        <v>2870</v>
      </c>
      <c r="I2425" s="1008" t="s">
        <v>13858</v>
      </c>
      <c r="J2425" s="1008" t="s">
        <v>13859</v>
      </c>
      <c r="K2425" s="305" t="s">
        <v>1213</v>
      </c>
      <c r="L2425" s="305" t="s">
        <v>3785</v>
      </c>
    </row>
    <row r="2426" spans="1:12">
      <c r="A2426" s="274">
        <v>2423</v>
      </c>
      <c r="B2426" s="274" t="s">
        <v>4939</v>
      </c>
      <c r="C2426" s="274" t="s">
        <v>2867</v>
      </c>
      <c r="D2426" s="862" t="s">
        <v>13874</v>
      </c>
      <c r="E2426" s="1021">
        <v>1933.56</v>
      </c>
      <c r="F2426" s="862">
        <v>5864801</v>
      </c>
      <c r="G2426" s="862" t="s">
        <v>4740</v>
      </c>
      <c r="H2426" s="1022" t="s">
        <v>2870</v>
      </c>
      <c r="I2426" s="274" t="s">
        <v>13875</v>
      </c>
      <c r="J2426" s="274" t="s">
        <v>13104</v>
      </c>
      <c r="K2426" s="862" t="s">
        <v>1202</v>
      </c>
      <c r="L2426" s="862" t="s">
        <v>2961</v>
      </c>
    </row>
    <row r="2427" spans="1:12">
      <c r="A2427" s="1008">
        <v>2424</v>
      </c>
      <c r="B2427" s="1008" t="s">
        <v>13876</v>
      </c>
      <c r="C2427" s="1008" t="s">
        <v>2867</v>
      </c>
      <c r="D2427" s="305" t="s">
        <v>13877</v>
      </c>
      <c r="E2427" s="1019">
        <v>1847.16</v>
      </c>
      <c r="F2427" s="305">
        <v>4397061</v>
      </c>
      <c r="G2427" s="305" t="s">
        <v>13878</v>
      </c>
      <c r="H2427" s="1020" t="s">
        <v>2870</v>
      </c>
      <c r="I2427" s="1008" t="s">
        <v>13875</v>
      </c>
      <c r="J2427" s="1008" t="s">
        <v>13104</v>
      </c>
      <c r="K2427" s="305" t="s">
        <v>1184</v>
      </c>
      <c r="L2427" s="305" t="s">
        <v>12096</v>
      </c>
    </row>
    <row r="2428" spans="1:12" ht="24">
      <c r="A2428" s="274">
        <v>2425</v>
      </c>
      <c r="B2428" s="274" t="s">
        <v>13879</v>
      </c>
      <c r="C2428" s="274" t="s">
        <v>2867</v>
      </c>
      <c r="D2428" s="862" t="s">
        <v>13880</v>
      </c>
      <c r="E2428" s="1021">
        <v>7191.2</v>
      </c>
      <c r="F2428" s="862">
        <v>6267408</v>
      </c>
      <c r="G2428" s="862" t="s">
        <v>13223</v>
      </c>
      <c r="H2428" s="862" t="s">
        <v>5872</v>
      </c>
      <c r="I2428" s="274" t="s">
        <v>13875</v>
      </c>
      <c r="J2428" s="274" t="s">
        <v>13881</v>
      </c>
      <c r="K2428" s="862" t="s">
        <v>1202</v>
      </c>
      <c r="L2428" s="862" t="s">
        <v>3728</v>
      </c>
    </row>
    <row r="2429" spans="1:12">
      <c r="A2429" s="1008">
        <v>2426</v>
      </c>
      <c r="B2429" s="1008" t="s">
        <v>4937</v>
      </c>
      <c r="C2429" s="1008" t="s">
        <v>2867</v>
      </c>
      <c r="D2429" s="305" t="s">
        <v>4938</v>
      </c>
      <c r="E2429" s="1019">
        <v>1578.67</v>
      </c>
      <c r="F2429" s="305">
        <v>2699869</v>
      </c>
      <c r="G2429" s="305" t="s">
        <v>13411</v>
      </c>
      <c r="H2429" s="1020" t="s">
        <v>2870</v>
      </c>
      <c r="I2429" s="1008" t="s">
        <v>13875</v>
      </c>
      <c r="J2429" s="1008" t="s">
        <v>13104</v>
      </c>
      <c r="K2429" s="305" t="s">
        <v>1255</v>
      </c>
      <c r="L2429" s="305" t="s">
        <v>3154</v>
      </c>
    </row>
    <row r="2430" spans="1:12" ht="45">
      <c r="A2430" s="274">
        <v>2427</v>
      </c>
      <c r="B2430" s="274" t="s">
        <v>13882</v>
      </c>
      <c r="C2430" s="274" t="s">
        <v>2867</v>
      </c>
      <c r="D2430" s="862" t="s">
        <v>10653</v>
      </c>
      <c r="E2430" s="1021">
        <v>5536.72</v>
      </c>
      <c r="F2430" s="862">
        <v>5987768</v>
      </c>
      <c r="G2430" s="862" t="s">
        <v>13883</v>
      </c>
      <c r="H2430" s="1022" t="s">
        <v>5966</v>
      </c>
      <c r="I2430" s="274" t="s">
        <v>13875</v>
      </c>
      <c r="J2430" s="274" t="s">
        <v>13104</v>
      </c>
      <c r="K2430" s="862" t="s">
        <v>1759</v>
      </c>
      <c r="L2430" s="862" t="s">
        <v>3162</v>
      </c>
    </row>
    <row r="2431" spans="1:12">
      <c r="A2431" s="1008">
        <v>2428</v>
      </c>
      <c r="B2431" s="1008" t="s">
        <v>4943</v>
      </c>
      <c r="C2431" s="1008" t="s">
        <v>2867</v>
      </c>
      <c r="D2431" s="305" t="s">
        <v>4944</v>
      </c>
      <c r="E2431" s="305">
        <v>875.24</v>
      </c>
      <c r="F2431" s="305">
        <v>5966558</v>
      </c>
      <c r="G2431" s="305" t="s">
        <v>4945</v>
      </c>
      <c r="H2431" s="1020" t="s">
        <v>2870</v>
      </c>
      <c r="I2431" s="1008" t="s">
        <v>13875</v>
      </c>
      <c r="J2431" s="1008" t="s">
        <v>13104</v>
      </c>
      <c r="K2431" s="305" t="s">
        <v>2022</v>
      </c>
      <c r="L2431" s="305" t="s">
        <v>2969</v>
      </c>
    </row>
    <row r="2432" spans="1:12">
      <c r="A2432" s="274">
        <v>2429</v>
      </c>
      <c r="B2432" s="274" t="s">
        <v>4946</v>
      </c>
      <c r="C2432" s="274" t="s">
        <v>2867</v>
      </c>
      <c r="D2432" s="862" t="s">
        <v>4947</v>
      </c>
      <c r="E2432" s="1021">
        <v>3565.72</v>
      </c>
      <c r="F2432" s="862">
        <v>5921627</v>
      </c>
      <c r="G2432" s="862" t="s">
        <v>13353</v>
      </c>
      <c r="H2432" s="1022" t="s">
        <v>2870</v>
      </c>
      <c r="I2432" s="274" t="s">
        <v>13875</v>
      </c>
      <c r="J2432" s="274" t="s">
        <v>13104</v>
      </c>
      <c r="K2432" s="862" t="s">
        <v>1809</v>
      </c>
      <c r="L2432" s="862" t="s">
        <v>12936</v>
      </c>
    </row>
    <row r="2433" spans="1:12">
      <c r="A2433" s="1008">
        <v>2430</v>
      </c>
      <c r="B2433" s="1008" t="s">
        <v>13884</v>
      </c>
      <c r="C2433" s="1008" t="s">
        <v>2867</v>
      </c>
      <c r="D2433" s="305" t="s">
        <v>10830</v>
      </c>
      <c r="E2433" s="305">
        <v>462.5</v>
      </c>
      <c r="F2433" s="305">
        <v>4383583</v>
      </c>
      <c r="G2433" s="305" t="s">
        <v>13885</v>
      </c>
      <c r="H2433" s="1020" t="s">
        <v>2870</v>
      </c>
      <c r="I2433" s="1008" t="s">
        <v>13875</v>
      </c>
      <c r="J2433" s="1008" t="s">
        <v>13104</v>
      </c>
      <c r="K2433" s="305" t="s">
        <v>1265</v>
      </c>
      <c r="L2433" s="305" t="s">
        <v>12119</v>
      </c>
    </row>
    <row r="2434" spans="1:12">
      <c r="A2434" s="274">
        <v>2431</v>
      </c>
      <c r="B2434" s="274" t="s">
        <v>4948</v>
      </c>
      <c r="C2434" s="274" t="s">
        <v>2867</v>
      </c>
      <c r="D2434" s="862" t="s">
        <v>1218</v>
      </c>
      <c r="E2434" s="1021">
        <v>2779.62</v>
      </c>
      <c r="F2434" s="862">
        <v>6019951</v>
      </c>
      <c r="G2434" s="862" t="s">
        <v>13886</v>
      </c>
      <c r="H2434" s="1022" t="s">
        <v>2870</v>
      </c>
      <c r="I2434" s="274" t="s">
        <v>13875</v>
      </c>
      <c r="J2434" s="274" t="s">
        <v>13104</v>
      </c>
      <c r="K2434" s="862" t="s">
        <v>1239</v>
      </c>
      <c r="L2434" s="862" t="s">
        <v>4950</v>
      </c>
    </row>
    <row r="2435" spans="1:12">
      <c r="A2435" s="1008">
        <v>2432</v>
      </c>
      <c r="B2435" s="1008" t="s">
        <v>4952</v>
      </c>
      <c r="C2435" s="1008" t="s">
        <v>2867</v>
      </c>
      <c r="D2435" s="305" t="s">
        <v>4953</v>
      </c>
      <c r="E2435" s="1019">
        <v>8365.7000000000007</v>
      </c>
      <c r="F2435" s="305">
        <v>6014208</v>
      </c>
      <c r="G2435" s="305" t="s">
        <v>4954</v>
      </c>
      <c r="H2435" s="1020" t="s">
        <v>2870</v>
      </c>
      <c r="I2435" s="1008" t="s">
        <v>13875</v>
      </c>
      <c r="J2435" s="1008" t="s">
        <v>13104</v>
      </c>
      <c r="K2435" s="305" t="s">
        <v>1265</v>
      </c>
      <c r="L2435" s="305" t="s">
        <v>3080</v>
      </c>
    </row>
    <row r="2436" spans="1:12">
      <c r="A2436" s="274">
        <v>2433</v>
      </c>
      <c r="B2436" s="274" t="s">
        <v>13887</v>
      </c>
      <c r="C2436" s="274" t="s">
        <v>2867</v>
      </c>
      <c r="D2436" s="862" t="s">
        <v>3175</v>
      </c>
      <c r="E2436" s="1021">
        <v>6416.99</v>
      </c>
      <c r="F2436" s="862">
        <v>5650747</v>
      </c>
      <c r="G2436" s="862" t="s">
        <v>13888</v>
      </c>
      <c r="H2436" s="1022" t="s">
        <v>2870</v>
      </c>
      <c r="I2436" s="274" t="s">
        <v>13875</v>
      </c>
      <c r="J2436" s="274" t="s">
        <v>13104</v>
      </c>
      <c r="K2436" s="862" t="s">
        <v>1202</v>
      </c>
      <c r="L2436" s="862" t="s">
        <v>3175</v>
      </c>
    </row>
    <row r="2437" spans="1:12">
      <c r="A2437" s="1008">
        <v>2434</v>
      </c>
      <c r="B2437" s="1008" t="s">
        <v>4951</v>
      </c>
      <c r="C2437" s="1008" t="s">
        <v>2867</v>
      </c>
      <c r="D2437" s="305" t="s">
        <v>3163</v>
      </c>
      <c r="E2437" s="1019">
        <v>3933.62</v>
      </c>
      <c r="F2437" s="305">
        <v>5893372</v>
      </c>
      <c r="G2437" s="305" t="s">
        <v>13811</v>
      </c>
      <c r="H2437" s="1020" t="s">
        <v>2870</v>
      </c>
      <c r="I2437" s="1008" t="s">
        <v>13875</v>
      </c>
      <c r="J2437" s="1008" t="s">
        <v>13104</v>
      </c>
      <c r="K2437" s="305" t="s">
        <v>1202</v>
      </c>
      <c r="L2437" s="305" t="s">
        <v>3728</v>
      </c>
    </row>
    <row r="2438" spans="1:12">
      <c r="A2438" s="274">
        <v>2435</v>
      </c>
      <c r="B2438" s="274" t="s">
        <v>4941</v>
      </c>
      <c r="C2438" s="274" t="s">
        <v>2867</v>
      </c>
      <c r="D2438" s="862" t="s">
        <v>4942</v>
      </c>
      <c r="E2438" s="1021">
        <v>3962.13</v>
      </c>
      <c r="F2438" s="862">
        <v>5893372</v>
      </c>
      <c r="G2438" s="862" t="s">
        <v>13811</v>
      </c>
      <c r="H2438" s="1022" t="s">
        <v>2870</v>
      </c>
      <c r="I2438" s="274" t="s">
        <v>13875</v>
      </c>
      <c r="J2438" s="274" t="s">
        <v>13104</v>
      </c>
      <c r="K2438" s="862" t="s">
        <v>1202</v>
      </c>
      <c r="L2438" s="862" t="s">
        <v>3728</v>
      </c>
    </row>
    <row r="2439" spans="1:12" ht="45">
      <c r="A2439" s="1008">
        <v>2436</v>
      </c>
      <c r="B2439" s="1008" t="s">
        <v>4955</v>
      </c>
      <c r="C2439" s="1008" t="s">
        <v>2867</v>
      </c>
      <c r="D2439" s="305" t="s">
        <v>13889</v>
      </c>
      <c r="E2439" s="1019">
        <v>14920.73</v>
      </c>
      <c r="F2439" s="305">
        <v>5767865</v>
      </c>
      <c r="G2439" s="305" t="s">
        <v>4453</v>
      </c>
      <c r="H2439" s="1020" t="s">
        <v>5966</v>
      </c>
      <c r="I2439" s="1008" t="s">
        <v>13875</v>
      </c>
      <c r="J2439" s="1008" t="s">
        <v>13881</v>
      </c>
      <c r="K2439" s="305" t="s">
        <v>1207</v>
      </c>
      <c r="L2439" s="305" t="s">
        <v>4447</v>
      </c>
    </row>
    <row r="2440" spans="1:12">
      <c r="A2440" s="274">
        <v>2437</v>
      </c>
      <c r="B2440" s="274" t="s">
        <v>4960</v>
      </c>
      <c r="C2440" s="274" t="s">
        <v>2867</v>
      </c>
      <c r="D2440" s="862" t="s">
        <v>13890</v>
      </c>
      <c r="E2440" s="1021">
        <v>5685.57</v>
      </c>
      <c r="F2440" s="862">
        <v>5947243</v>
      </c>
      <c r="G2440" s="862" t="s">
        <v>13591</v>
      </c>
      <c r="H2440" s="1022" t="s">
        <v>2870</v>
      </c>
      <c r="I2440" s="274" t="s">
        <v>11166</v>
      </c>
      <c r="J2440" s="274" t="s">
        <v>13891</v>
      </c>
      <c r="K2440" s="862" t="s">
        <v>1202</v>
      </c>
      <c r="L2440" s="862" t="s">
        <v>1260</v>
      </c>
    </row>
    <row r="2441" spans="1:12">
      <c r="A2441" s="1008">
        <v>2438</v>
      </c>
      <c r="B2441" s="1008" t="s">
        <v>4957</v>
      </c>
      <c r="C2441" s="1008" t="s">
        <v>2867</v>
      </c>
      <c r="D2441" s="305" t="s">
        <v>13892</v>
      </c>
      <c r="E2441" s="1019">
        <v>4802.5200000000004</v>
      </c>
      <c r="F2441" s="305">
        <v>5407958</v>
      </c>
      <c r="G2441" s="305" t="s">
        <v>4959</v>
      </c>
      <c r="H2441" s="1020" t="s">
        <v>2870</v>
      </c>
      <c r="I2441" s="1008" t="s">
        <v>11166</v>
      </c>
      <c r="J2441" s="1008" t="s">
        <v>13893</v>
      </c>
      <c r="K2441" s="305" t="s">
        <v>1213</v>
      </c>
      <c r="L2441" s="305" t="s">
        <v>3139</v>
      </c>
    </row>
    <row r="2442" spans="1:12">
      <c r="A2442" s="274">
        <v>2439</v>
      </c>
      <c r="B2442" s="274" t="s">
        <v>13894</v>
      </c>
      <c r="C2442" s="274" t="s">
        <v>2867</v>
      </c>
      <c r="D2442" s="862" t="s">
        <v>13895</v>
      </c>
      <c r="E2442" s="1021">
        <v>1503.33</v>
      </c>
      <c r="F2442" s="862">
        <v>5796164</v>
      </c>
      <c r="G2442" s="862" t="s">
        <v>13896</v>
      </c>
      <c r="H2442" s="1022" t="s">
        <v>2870</v>
      </c>
      <c r="I2442" s="274" t="s">
        <v>11166</v>
      </c>
      <c r="J2442" s="274" t="s">
        <v>13891</v>
      </c>
      <c r="K2442" s="862" t="s">
        <v>1179</v>
      </c>
      <c r="L2442" s="862" t="s">
        <v>3998</v>
      </c>
    </row>
    <row r="2443" spans="1:12" ht="45">
      <c r="A2443" s="1008">
        <v>2440</v>
      </c>
      <c r="B2443" s="1008" t="s">
        <v>11165</v>
      </c>
      <c r="C2443" s="1008" t="s">
        <v>12080</v>
      </c>
      <c r="D2443" s="305" t="s">
        <v>3281</v>
      </c>
      <c r="E2443" s="305">
        <v>157.38</v>
      </c>
      <c r="F2443" s="305">
        <v>5215331</v>
      </c>
      <c r="G2443" s="305" t="s">
        <v>3579</v>
      </c>
      <c r="H2443" s="1020" t="s">
        <v>5966</v>
      </c>
      <c r="I2443" s="1008" t="s">
        <v>11166</v>
      </c>
      <c r="J2443" s="1008" t="s">
        <v>11167</v>
      </c>
      <c r="K2443" s="305" t="s">
        <v>1202</v>
      </c>
      <c r="L2443" s="305" t="s">
        <v>3268</v>
      </c>
    </row>
    <row r="2444" spans="1:12">
      <c r="A2444" s="274">
        <v>2441</v>
      </c>
      <c r="B2444" s="274" t="s">
        <v>13897</v>
      </c>
      <c r="C2444" s="274" t="s">
        <v>2867</v>
      </c>
      <c r="D2444" s="862" t="s">
        <v>13898</v>
      </c>
      <c r="E2444" s="1021">
        <v>4829.96</v>
      </c>
      <c r="F2444" s="862">
        <v>5793424</v>
      </c>
      <c r="G2444" s="862" t="s">
        <v>13790</v>
      </c>
      <c r="H2444" s="1022" t="s">
        <v>2870</v>
      </c>
      <c r="I2444" s="274" t="s">
        <v>11166</v>
      </c>
      <c r="J2444" s="274" t="s">
        <v>13891</v>
      </c>
      <c r="K2444" s="862" t="s">
        <v>1207</v>
      </c>
      <c r="L2444" s="862" t="s">
        <v>3022</v>
      </c>
    </row>
    <row r="2445" spans="1:12">
      <c r="A2445" s="1008">
        <v>2442</v>
      </c>
      <c r="B2445" s="1008" t="s">
        <v>13899</v>
      </c>
      <c r="C2445" s="1008" t="s">
        <v>2867</v>
      </c>
      <c r="D2445" s="305" t="s">
        <v>4222</v>
      </c>
      <c r="E2445" s="305">
        <v>871.36</v>
      </c>
      <c r="F2445" s="305">
        <v>5795419</v>
      </c>
      <c r="G2445" s="305" t="s">
        <v>13900</v>
      </c>
      <c r="H2445" s="1020" t="s">
        <v>2870</v>
      </c>
      <c r="I2445" s="1008" t="s">
        <v>11166</v>
      </c>
      <c r="J2445" s="1008" t="s">
        <v>13891</v>
      </c>
      <c r="K2445" s="305" t="s">
        <v>1179</v>
      </c>
      <c r="L2445" s="305" t="s">
        <v>4334</v>
      </c>
    </row>
    <row r="2446" spans="1:12">
      <c r="A2446" s="274">
        <v>2443</v>
      </c>
      <c r="B2446" s="274" t="s">
        <v>13901</v>
      </c>
      <c r="C2446" s="274" t="s">
        <v>2867</v>
      </c>
      <c r="D2446" s="862" t="s">
        <v>9184</v>
      </c>
      <c r="E2446" s="862">
        <v>828.62</v>
      </c>
      <c r="F2446" s="862">
        <v>5796229</v>
      </c>
      <c r="G2446" s="862" t="s">
        <v>13902</v>
      </c>
      <c r="H2446" s="1022" t="s">
        <v>2870</v>
      </c>
      <c r="I2446" s="274" t="s">
        <v>11166</v>
      </c>
      <c r="J2446" s="274" t="s">
        <v>13891</v>
      </c>
      <c r="K2446" s="862" t="s">
        <v>1179</v>
      </c>
      <c r="L2446" s="862" t="s">
        <v>3542</v>
      </c>
    </row>
    <row r="2447" spans="1:12">
      <c r="A2447" s="1008">
        <v>2444</v>
      </c>
      <c r="B2447" s="1008" t="s">
        <v>13903</v>
      </c>
      <c r="C2447" s="1008" t="s">
        <v>2867</v>
      </c>
      <c r="D2447" s="305" t="s">
        <v>4000</v>
      </c>
      <c r="E2447" s="305">
        <v>159.21</v>
      </c>
      <c r="F2447" s="305">
        <v>5065844</v>
      </c>
      <c r="G2447" s="305" t="s">
        <v>4674</v>
      </c>
      <c r="H2447" s="1020" t="s">
        <v>2870</v>
      </c>
      <c r="I2447" s="1008" t="s">
        <v>13904</v>
      </c>
      <c r="J2447" s="1008" t="s">
        <v>13905</v>
      </c>
      <c r="K2447" s="305" t="s">
        <v>2022</v>
      </c>
      <c r="L2447" s="305" t="s">
        <v>3542</v>
      </c>
    </row>
    <row r="2448" spans="1:12">
      <c r="A2448" s="274">
        <v>2445</v>
      </c>
      <c r="B2448" s="274" t="s">
        <v>13906</v>
      </c>
      <c r="C2448" s="274" t="s">
        <v>2867</v>
      </c>
      <c r="D2448" s="862" t="s">
        <v>13907</v>
      </c>
      <c r="E2448" s="1021">
        <v>3899.75</v>
      </c>
      <c r="F2448" s="862">
        <v>5493641</v>
      </c>
      <c r="G2448" s="862" t="s">
        <v>13908</v>
      </c>
      <c r="H2448" s="1022" t="s">
        <v>2870</v>
      </c>
      <c r="I2448" s="274" t="s">
        <v>13904</v>
      </c>
      <c r="J2448" s="274" t="s">
        <v>13905</v>
      </c>
      <c r="K2448" s="862" t="s">
        <v>1809</v>
      </c>
      <c r="L2448" s="862" t="s">
        <v>3190</v>
      </c>
    </row>
    <row r="2449" spans="1:12">
      <c r="A2449" s="1008">
        <v>2446</v>
      </c>
      <c r="B2449" s="1008" t="s">
        <v>4962</v>
      </c>
      <c r="C2449" s="1008" t="s">
        <v>2867</v>
      </c>
      <c r="D2449" s="305" t="s">
        <v>3364</v>
      </c>
      <c r="E2449" s="1019">
        <v>1011.13</v>
      </c>
      <c r="F2449" s="305">
        <v>6315194</v>
      </c>
      <c r="G2449" s="305" t="s">
        <v>4963</v>
      </c>
      <c r="H2449" s="1020" t="s">
        <v>2870</v>
      </c>
      <c r="I2449" s="1008" t="s">
        <v>13909</v>
      </c>
      <c r="J2449" s="1008" t="s">
        <v>13910</v>
      </c>
      <c r="K2449" s="305" t="s">
        <v>1202</v>
      </c>
      <c r="L2449" s="305" t="s">
        <v>12099</v>
      </c>
    </row>
    <row r="2450" spans="1:12" ht="24">
      <c r="A2450" s="274">
        <v>2447</v>
      </c>
      <c r="B2450" s="274" t="s">
        <v>4964</v>
      </c>
      <c r="C2450" s="274" t="s">
        <v>2867</v>
      </c>
      <c r="D2450" s="862" t="s">
        <v>4965</v>
      </c>
      <c r="E2450" s="862">
        <v>107.89</v>
      </c>
      <c r="F2450" s="862">
        <v>2011239</v>
      </c>
      <c r="G2450" s="862" t="s">
        <v>6474</v>
      </c>
      <c r="H2450" s="862" t="s">
        <v>5887</v>
      </c>
      <c r="I2450" s="274" t="s">
        <v>13909</v>
      </c>
      <c r="J2450" s="274" t="s">
        <v>13910</v>
      </c>
      <c r="K2450" s="862" t="s">
        <v>1207</v>
      </c>
      <c r="L2450" s="862" t="s">
        <v>3665</v>
      </c>
    </row>
    <row r="2451" spans="1:12" ht="24">
      <c r="A2451" s="1008">
        <v>2448</v>
      </c>
      <c r="B2451" s="1008" t="s">
        <v>13911</v>
      </c>
      <c r="C2451" s="1008" t="s">
        <v>2867</v>
      </c>
      <c r="D2451" s="305" t="s">
        <v>10084</v>
      </c>
      <c r="E2451" s="305">
        <v>343.57</v>
      </c>
      <c r="F2451" s="305">
        <v>2011239</v>
      </c>
      <c r="G2451" s="305" t="s">
        <v>6474</v>
      </c>
      <c r="H2451" s="305" t="s">
        <v>5887</v>
      </c>
      <c r="I2451" s="1008" t="s">
        <v>13909</v>
      </c>
      <c r="J2451" s="1008" t="s">
        <v>13912</v>
      </c>
      <c r="K2451" s="305" t="s">
        <v>1207</v>
      </c>
      <c r="L2451" s="305" t="s">
        <v>3143</v>
      </c>
    </row>
    <row r="2452" spans="1:12">
      <c r="A2452" s="274">
        <v>2449</v>
      </c>
      <c r="B2452" s="274" t="s">
        <v>13913</v>
      </c>
      <c r="C2452" s="274" t="s">
        <v>2867</v>
      </c>
      <c r="D2452" s="862" t="s">
        <v>13914</v>
      </c>
      <c r="E2452" s="1021">
        <v>1153.02</v>
      </c>
      <c r="F2452" s="862">
        <v>5338107</v>
      </c>
      <c r="G2452" s="862" t="s">
        <v>13915</v>
      </c>
      <c r="H2452" s="1022" t="s">
        <v>2870</v>
      </c>
      <c r="I2452" s="274" t="s">
        <v>13909</v>
      </c>
      <c r="J2452" s="274" t="s">
        <v>13912</v>
      </c>
      <c r="K2452" s="862" t="s">
        <v>1202</v>
      </c>
      <c r="L2452" s="862" t="s">
        <v>3402</v>
      </c>
    </row>
    <row r="2453" spans="1:12">
      <c r="A2453" s="1008">
        <v>2450</v>
      </c>
      <c r="B2453" s="1008" t="s">
        <v>13916</v>
      </c>
      <c r="C2453" s="1008" t="s">
        <v>2867</v>
      </c>
      <c r="D2453" s="305" t="s">
        <v>8659</v>
      </c>
      <c r="E2453" s="305">
        <v>386.08</v>
      </c>
      <c r="F2453" s="305">
        <v>5352827</v>
      </c>
      <c r="G2453" s="305" t="s">
        <v>10099</v>
      </c>
      <c r="H2453" s="1020" t="s">
        <v>2870</v>
      </c>
      <c r="I2453" s="1008" t="s">
        <v>13909</v>
      </c>
      <c r="J2453" s="1008" t="s">
        <v>13912</v>
      </c>
      <c r="K2453" s="305" t="s">
        <v>1202</v>
      </c>
      <c r="L2453" s="305" t="s">
        <v>3728</v>
      </c>
    </row>
    <row r="2454" spans="1:12">
      <c r="A2454" s="274">
        <v>2451</v>
      </c>
      <c r="B2454" s="274" t="s">
        <v>4988</v>
      </c>
      <c r="C2454" s="274" t="s">
        <v>2867</v>
      </c>
      <c r="D2454" s="862" t="s">
        <v>8828</v>
      </c>
      <c r="E2454" s="1021">
        <v>1238.6400000000001</v>
      </c>
      <c r="F2454" s="862">
        <v>5194997</v>
      </c>
      <c r="G2454" s="862" t="s">
        <v>13037</v>
      </c>
      <c r="H2454" s="1022" t="s">
        <v>2870</v>
      </c>
      <c r="I2454" s="274" t="s">
        <v>13917</v>
      </c>
      <c r="J2454" s="274" t="s">
        <v>13918</v>
      </c>
      <c r="K2454" s="862" t="s">
        <v>1270</v>
      </c>
      <c r="L2454" s="862" t="s">
        <v>4522</v>
      </c>
    </row>
    <row r="2455" spans="1:12">
      <c r="A2455" s="1008">
        <v>2452</v>
      </c>
      <c r="B2455" s="1008" t="s">
        <v>4998</v>
      </c>
      <c r="C2455" s="1008" t="s">
        <v>2867</v>
      </c>
      <c r="D2455" s="305" t="s">
        <v>10830</v>
      </c>
      <c r="E2455" s="1019">
        <v>4206.29</v>
      </c>
      <c r="F2455" s="305">
        <v>5961815</v>
      </c>
      <c r="G2455" s="305" t="s">
        <v>4814</v>
      </c>
      <c r="H2455" s="1020" t="s">
        <v>2870</v>
      </c>
      <c r="I2455" s="1008" t="s">
        <v>13917</v>
      </c>
      <c r="J2455" s="1008" t="s">
        <v>13918</v>
      </c>
      <c r="K2455" s="305" t="s">
        <v>1207</v>
      </c>
      <c r="L2455" s="305" t="s">
        <v>3022</v>
      </c>
    </row>
    <row r="2456" spans="1:12">
      <c r="A2456" s="274">
        <v>2453</v>
      </c>
      <c r="B2456" s="274" t="s">
        <v>13919</v>
      </c>
      <c r="C2456" s="274" t="s">
        <v>2867</v>
      </c>
      <c r="D2456" s="862" t="s">
        <v>13920</v>
      </c>
      <c r="E2456" s="1021">
        <v>3777.84</v>
      </c>
      <c r="F2456" s="862">
        <v>5276233</v>
      </c>
      <c r="G2456" s="862" t="s">
        <v>4388</v>
      </c>
      <c r="H2456" s="1022" t="s">
        <v>2870</v>
      </c>
      <c r="I2456" s="274" t="s">
        <v>13917</v>
      </c>
      <c r="J2456" s="274" t="s">
        <v>13918</v>
      </c>
      <c r="K2456" s="862" t="s">
        <v>1202</v>
      </c>
      <c r="L2456" s="862" t="s">
        <v>2961</v>
      </c>
    </row>
    <row r="2457" spans="1:12">
      <c r="A2457" s="1008">
        <v>2454</v>
      </c>
      <c r="B2457" s="1008" t="s">
        <v>4986</v>
      </c>
      <c r="C2457" s="1008" t="s">
        <v>2867</v>
      </c>
      <c r="D2457" s="305" t="s">
        <v>3163</v>
      </c>
      <c r="E2457" s="1019">
        <v>4693.97</v>
      </c>
      <c r="F2457" s="305">
        <v>5980488</v>
      </c>
      <c r="G2457" s="305" t="s">
        <v>13921</v>
      </c>
      <c r="H2457" s="1020" t="s">
        <v>2870</v>
      </c>
      <c r="I2457" s="1008" t="s">
        <v>13917</v>
      </c>
      <c r="J2457" s="1008" t="s">
        <v>13918</v>
      </c>
      <c r="K2457" s="305" t="s">
        <v>1202</v>
      </c>
      <c r="L2457" s="305" t="s">
        <v>4515</v>
      </c>
    </row>
    <row r="2458" spans="1:12">
      <c r="A2458" s="274">
        <v>2455</v>
      </c>
      <c r="B2458" s="274" t="s">
        <v>4981</v>
      </c>
      <c r="C2458" s="274" t="s">
        <v>2867</v>
      </c>
      <c r="D2458" s="862" t="s">
        <v>4982</v>
      </c>
      <c r="E2458" s="1021">
        <v>6402.71</v>
      </c>
      <c r="F2458" s="862">
        <v>6048986</v>
      </c>
      <c r="G2458" s="862" t="s">
        <v>13922</v>
      </c>
      <c r="H2458" s="1022" t="s">
        <v>2870</v>
      </c>
      <c r="I2458" s="274" t="s">
        <v>13917</v>
      </c>
      <c r="J2458" s="274" t="s">
        <v>13918</v>
      </c>
      <c r="K2458" s="862" t="s">
        <v>2022</v>
      </c>
      <c r="L2458" s="862" t="s">
        <v>3235</v>
      </c>
    </row>
    <row r="2459" spans="1:12">
      <c r="A2459" s="1008">
        <v>2456</v>
      </c>
      <c r="B2459" s="1008" t="s">
        <v>13923</v>
      </c>
      <c r="C2459" s="1008" t="s">
        <v>2867</v>
      </c>
      <c r="D2459" s="305" t="s">
        <v>8346</v>
      </c>
      <c r="E2459" s="1019">
        <v>5957.05</v>
      </c>
      <c r="F2459" s="305">
        <v>5920566</v>
      </c>
      <c r="G2459" s="305" t="s">
        <v>13924</v>
      </c>
      <c r="H2459" s="1020" t="s">
        <v>2870</v>
      </c>
      <c r="I2459" s="1008" t="s">
        <v>13917</v>
      </c>
      <c r="J2459" s="1008" t="s">
        <v>13918</v>
      </c>
      <c r="K2459" s="305" t="s">
        <v>1809</v>
      </c>
      <c r="L2459" s="305" t="s">
        <v>3190</v>
      </c>
    </row>
    <row r="2460" spans="1:12">
      <c r="A2460" s="274">
        <v>2457</v>
      </c>
      <c r="B2460" s="274" t="s">
        <v>13925</v>
      </c>
      <c r="C2460" s="274" t="s">
        <v>2867</v>
      </c>
      <c r="D2460" s="862" t="s">
        <v>9184</v>
      </c>
      <c r="E2460" s="862">
        <v>764.09</v>
      </c>
      <c r="F2460" s="862">
        <v>6165524</v>
      </c>
      <c r="G2460" s="862" t="s">
        <v>11996</v>
      </c>
      <c r="H2460" s="1022" t="s">
        <v>2870</v>
      </c>
      <c r="I2460" s="274" t="s">
        <v>13917</v>
      </c>
      <c r="J2460" s="274" t="s">
        <v>13926</v>
      </c>
      <c r="K2460" s="862" t="s">
        <v>1265</v>
      </c>
      <c r="L2460" s="862" t="s">
        <v>2070</v>
      </c>
    </row>
    <row r="2461" spans="1:12">
      <c r="A2461" s="1008">
        <v>2458</v>
      </c>
      <c r="B2461" s="1008" t="s">
        <v>13927</v>
      </c>
      <c r="C2461" s="1008" t="s">
        <v>2867</v>
      </c>
      <c r="D2461" s="305" t="s">
        <v>13928</v>
      </c>
      <c r="E2461" s="1019">
        <v>1770.59</v>
      </c>
      <c r="F2461" s="305">
        <v>6016022</v>
      </c>
      <c r="G2461" s="305" t="s">
        <v>13929</v>
      </c>
      <c r="H2461" s="1020" t="s">
        <v>2870</v>
      </c>
      <c r="I2461" s="1008" t="s">
        <v>13917</v>
      </c>
      <c r="J2461" s="1008" t="s">
        <v>13918</v>
      </c>
      <c r="K2461" s="305" t="s">
        <v>1239</v>
      </c>
      <c r="L2461" s="305" t="s">
        <v>3610</v>
      </c>
    </row>
    <row r="2462" spans="1:12">
      <c r="A2462" s="274">
        <v>2459</v>
      </c>
      <c r="B2462" s="274" t="s">
        <v>13930</v>
      </c>
      <c r="C2462" s="274" t="s">
        <v>2867</v>
      </c>
      <c r="D2462" s="862" t="s">
        <v>3431</v>
      </c>
      <c r="E2462" s="1021">
        <v>2296.9499999999998</v>
      </c>
      <c r="F2462" s="862">
        <v>5110084</v>
      </c>
      <c r="G2462" s="862" t="s">
        <v>13931</v>
      </c>
      <c r="H2462" s="1022" t="s">
        <v>2870</v>
      </c>
      <c r="I2462" s="274" t="s">
        <v>13917</v>
      </c>
      <c r="J2462" s="274" t="s">
        <v>13918</v>
      </c>
      <c r="K2462" s="862" t="s">
        <v>1207</v>
      </c>
      <c r="L2462" s="862" t="s">
        <v>3022</v>
      </c>
    </row>
    <row r="2463" spans="1:12" ht="45">
      <c r="A2463" s="1008">
        <v>2460</v>
      </c>
      <c r="B2463" s="1008" t="s">
        <v>4966</v>
      </c>
      <c r="C2463" s="1008" t="s">
        <v>2867</v>
      </c>
      <c r="D2463" s="305" t="s">
        <v>4967</v>
      </c>
      <c r="E2463" s="1019">
        <v>1815.32</v>
      </c>
      <c r="F2463" s="305">
        <v>5347734</v>
      </c>
      <c r="G2463" s="305" t="s">
        <v>13932</v>
      </c>
      <c r="H2463" s="1020" t="s">
        <v>5966</v>
      </c>
      <c r="I2463" s="1008" t="s">
        <v>13917</v>
      </c>
      <c r="J2463" s="1008" t="s">
        <v>13918</v>
      </c>
      <c r="K2463" s="305" t="s">
        <v>1759</v>
      </c>
      <c r="L2463" s="305" t="s">
        <v>3243</v>
      </c>
    </row>
    <row r="2464" spans="1:12">
      <c r="A2464" s="274">
        <v>2461</v>
      </c>
      <c r="B2464" s="274" t="s">
        <v>13933</v>
      </c>
      <c r="C2464" s="274" t="s">
        <v>2867</v>
      </c>
      <c r="D2464" s="862" t="s">
        <v>4256</v>
      </c>
      <c r="E2464" s="1021">
        <v>2982.6</v>
      </c>
      <c r="F2464" s="862">
        <v>5045894</v>
      </c>
      <c r="G2464" s="862" t="s">
        <v>5978</v>
      </c>
      <c r="H2464" s="1022" t="s">
        <v>2870</v>
      </c>
      <c r="I2464" s="274" t="s">
        <v>13917</v>
      </c>
      <c r="J2464" s="274" t="s">
        <v>13918</v>
      </c>
      <c r="K2464" s="862" t="s">
        <v>1202</v>
      </c>
      <c r="L2464" s="862" t="s">
        <v>3175</v>
      </c>
    </row>
    <row r="2465" spans="1:12">
      <c r="A2465" s="1008">
        <v>2462</v>
      </c>
      <c r="B2465" s="1008" t="s">
        <v>13934</v>
      </c>
      <c r="C2465" s="1008" t="s">
        <v>2867</v>
      </c>
      <c r="D2465" s="305" t="s">
        <v>13935</v>
      </c>
      <c r="E2465" s="1019">
        <v>6738.33</v>
      </c>
      <c r="F2465" s="305">
        <v>5935024</v>
      </c>
      <c r="G2465" s="305" t="s">
        <v>5480</v>
      </c>
      <c r="H2465" s="1020" t="s">
        <v>2870</v>
      </c>
      <c r="I2465" s="1008" t="s">
        <v>13917</v>
      </c>
      <c r="J2465" s="1008" t="s">
        <v>13918</v>
      </c>
      <c r="K2465" s="305" t="s">
        <v>1265</v>
      </c>
      <c r="L2465" s="305" t="s">
        <v>4511</v>
      </c>
    </row>
    <row r="2466" spans="1:12" ht="24">
      <c r="A2466" s="274">
        <v>2463</v>
      </c>
      <c r="B2466" s="274" t="s">
        <v>13936</v>
      </c>
      <c r="C2466" s="274" t="s">
        <v>2867</v>
      </c>
      <c r="D2466" s="862" t="s">
        <v>4314</v>
      </c>
      <c r="E2466" s="1021">
        <v>14146.74</v>
      </c>
      <c r="F2466" s="862">
        <v>5379296</v>
      </c>
      <c r="G2466" s="862" t="s">
        <v>13581</v>
      </c>
      <c r="H2466" s="862" t="s">
        <v>5872</v>
      </c>
      <c r="I2466" s="274" t="s">
        <v>13917</v>
      </c>
      <c r="J2466" s="274" t="s">
        <v>13937</v>
      </c>
      <c r="K2466" s="862" t="s">
        <v>1202</v>
      </c>
      <c r="L2466" s="862" t="s">
        <v>3175</v>
      </c>
    </row>
    <row r="2467" spans="1:12">
      <c r="A2467" s="1008">
        <v>2464</v>
      </c>
      <c r="B2467" s="1008" t="s">
        <v>4969</v>
      </c>
      <c r="C2467" s="1008" t="s">
        <v>2867</v>
      </c>
      <c r="D2467" s="305" t="s">
        <v>4970</v>
      </c>
      <c r="E2467" s="305">
        <v>443.55</v>
      </c>
      <c r="F2467" s="305">
        <v>5943329</v>
      </c>
      <c r="G2467" s="305" t="s">
        <v>13938</v>
      </c>
      <c r="H2467" s="1020" t="s">
        <v>2870</v>
      </c>
      <c r="I2467" s="1008" t="s">
        <v>13917</v>
      </c>
      <c r="J2467" s="1008" t="s">
        <v>13918</v>
      </c>
      <c r="K2467" s="305" t="s">
        <v>1207</v>
      </c>
      <c r="L2467" s="305" t="s">
        <v>4447</v>
      </c>
    </row>
    <row r="2468" spans="1:12">
      <c r="A2468" s="274">
        <v>2465</v>
      </c>
      <c r="B2468" s="274" t="s">
        <v>4977</v>
      </c>
      <c r="C2468" s="274" t="s">
        <v>2867</v>
      </c>
      <c r="D2468" s="862" t="s">
        <v>4092</v>
      </c>
      <c r="E2468" s="862">
        <v>460.96</v>
      </c>
      <c r="F2468" s="862">
        <v>5921627</v>
      </c>
      <c r="G2468" s="862" t="s">
        <v>13353</v>
      </c>
      <c r="H2468" s="1022" t="s">
        <v>2870</v>
      </c>
      <c r="I2468" s="274" t="s">
        <v>13917</v>
      </c>
      <c r="J2468" s="274" t="s">
        <v>13918</v>
      </c>
      <c r="K2468" s="862" t="s">
        <v>1173</v>
      </c>
      <c r="L2468" s="862" t="s">
        <v>4978</v>
      </c>
    </row>
    <row r="2469" spans="1:12">
      <c r="A2469" s="1008">
        <v>2466</v>
      </c>
      <c r="B2469" s="1008" t="s">
        <v>13939</v>
      </c>
      <c r="C2469" s="1008" t="s">
        <v>2867</v>
      </c>
      <c r="D2469" s="305" t="s">
        <v>3197</v>
      </c>
      <c r="E2469" s="1019">
        <v>20734.28</v>
      </c>
      <c r="F2469" s="305">
        <v>5501776</v>
      </c>
      <c r="G2469" s="305" t="s">
        <v>13364</v>
      </c>
      <c r="H2469" s="1020" t="s">
        <v>2870</v>
      </c>
      <c r="I2469" s="1008" t="s">
        <v>13917</v>
      </c>
      <c r="J2469" s="1008" t="s">
        <v>13918</v>
      </c>
      <c r="K2469" s="305" t="s">
        <v>1270</v>
      </c>
      <c r="L2469" s="305" t="s">
        <v>13648</v>
      </c>
    </row>
    <row r="2470" spans="1:12">
      <c r="A2470" s="274">
        <v>2467</v>
      </c>
      <c r="B2470" s="274" t="s">
        <v>13940</v>
      </c>
      <c r="C2470" s="274" t="s">
        <v>2867</v>
      </c>
      <c r="D2470" s="862" t="s">
        <v>13941</v>
      </c>
      <c r="E2470" s="1021">
        <v>20663.89</v>
      </c>
      <c r="F2470" s="862">
        <v>5194997</v>
      </c>
      <c r="G2470" s="862" t="s">
        <v>13037</v>
      </c>
      <c r="H2470" s="1022" t="s">
        <v>2870</v>
      </c>
      <c r="I2470" s="274" t="s">
        <v>13917</v>
      </c>
      <c r="J2470" s="274" t="s">
        <v>13918</v>
      </c>
      <c r="K2470" s="862" t="s">
        <v>1270</v>
      </c>
      <c r="L2470" s="862" t="s">
        <v>6956</v>
      </c>
    </row>
    <row r="2471" spans="1:12">
      <c r="A2471" s="1008">
        <v>2468</v>
      </c>
      <c r="B2471" s="1008" t="s">
        <v>4997</v>
      </c>
      <c r="C2471" s="1008" t="s">
        <v>2867</v>
      </c>
      <c r="D2471" s="305" t="s">
        <v>8197</v>
      </c>
      <c r="E2471" s="1019">
        <v>1304.54</v>
      </c>
      <c r="F2471" s="305">
        <v>5264197</v>
      </c>
      <c r="G2471" s="305" t="s">
        <v>13942</v>
      </c>
      <c r="H2471" s="1020" t="s">
        <v>2870</v>
      </c>
      <c r="I2471" s="1008" t="s">
        <v>13917</v>
      </c>
      <c r="J2471" s="1008" t="s">
        <v>13926</v>
      </c>
      <c r="K2471" s="305" t="s">
        <v>1265</v>
      </c>
      <c r="L2471" s="305" t="s">
        <v>4690</v>
      </c>
    </row>
    <row r="2472" spans="1:12">
      <c r="A2472" s="274">
        <v>2469</v>
      </c>
      <c r="B2472" s="274" t="s">
        <v>13943</v>
      </c>
      <c r="C2472" s="274" t="s">
        <v>2867</v>
      </c>
      <c r="D2472" s="862" t="s">
        <v>5335</v>
      </c>
      <c r="E2472" s="1021">
        <v>2975.44</v>
      </c>
      <c r="F2472" s="862">
        <v>2617749</v>
      </c>
      <c r="G2472" s="862" t="s">
        <v>7329</v>
      </c>
      <c r="H2472" s="1022" t="s">
        <v>2870</v>
      </c>
      <c r="I2472" s="274" t="s">
        <v>13917</v>
      </c>
      <c r="J2472" s="274" t="s">
        <v>13918</v>
      </c>
      <c r="K2472" s="862" t="s">
        <v>1265</v>
      </c>
      <c r="L2472" s="862" t="s">
        <v>4385</v>
      </c>
    </row>
    <row r="2473" spans="1:12">
      <c r="A2473" s="1008">
        <v>2470</v>
      </c>
      <c r="B2473" s="1008" t="s">
        <v>4974</v>
      </c>
      <c r="C2473" s="1008" t="s">
        <v>2867</v>
      </c>
      <c r="D2473" s="305" t="s">
        <v>4975</v>
      </c>
      <c r="E2473" s="305">
        <v>931.88</v>
      </c>
      <c r="F2473" s="305">
        <v>5896746</v>
      </c>
      <c r="G2473" s="305" t="s">
        <v>4897</v>
      </c>
      <c r="H2473" s="1020" t="s">
        <v>2870</v>
      </c>
      <c r="I2473" s="1008" t="s">
        <v>13917</v>
      </c>
      <c r="J2473" s="1008" t="s">
        <v>13918</v>
      </c>
      <c r="K2473" s="305" t="s">
        <v>2022</v>
      </c>
      <c r="L2473" s="305" t="s">
        <v>4976</v>
      </c>
    </row>
    <row r="2474" spans="1:12">
      <c r="A2474" s="274">
        <v>2471</v>
      </c>
      <c r="B2474" s="274" t="s">
        <v>4990</v>
      </c>
      <c r="C2474" s="274" t="s">
        <v>2867</v>
      </c>
      <c r="D2474" s="862" t="s">
        <v>4991</v>
      </c>
      <c r="E2474" s="1021">
        <v>6862.72</v>
      </c>
      <c r="F2474" s="862">
        <v>2542609</v>
      </c>
      <c r="G2474" s="862" t="s">
        <v>4992</v>
      </c>
      <c r="H2474" s="1022" t="s">
        <v>2870</v>
      </c>
      <c r="I2474" s="274" t="s">
        <v>13917</v>
      </c>
      <c r="J2474" s="274" t="s">
        <v>13918</v>
      </c>
      <c r="K2474" s="862" t="s">
        <v>1759</v>
      </c>
      <c r="L2474" s="862" t="s">
        <v>3243</v>
      </c>
    </row>
    <row r="2475" spans="1:12">
      <c r="A2475" s="1008">
        <v>2472</v>
      </c>
      <c r="B2475" s="1008" t="s">
        <v>4984</v>
      </c>
      <c r="C2475" s="1008" t="s">
        <v>2867</v>
      </c>
      <c r="D2475" s="305" t="s">
        <v>4000</v>
      </c>
      <c r="E2475" s="1019">
        <v>5347.79</v>
      </c>
      <c r="F2475" s="305">
        <v>5959578</v>
      </c>
      <c r="G2475" s="305" t="s">
        <v>13944</v>
      </c>
      <c r="H2475" s="1020" t="s">
        <v>2870</v>
      </c>
      <c r="I2475" s="1008" t="s">
        <v>13917</v>
      </c>
      <c r="J2475" s="1008" t="s">
        <v>13926</v>
      </c>
      <c r="K2475" s="305" t="s">
        <v>1202</v>
      </c>
      <c r="L2475" s="305" t="s">
        <v>3402</v>
      </c>
    </row>
    <row r="2476" spans="1:12">
      <c r="A2476" s="274">
        <v>2473</v>
      </c>
      <c r="B2476" s="274" t="s">
        <v>13945</v>
      </c>
      <c r="C2476" s="274" t="s">
        <v>2867</v>
      </c>
      <c r="D2476" s="862" t="s">
        <v>4902</v>
      </c>
      <c r="E2476" s="1021">
        <v>5593.5</v>
      </c>
      <c r="F2476" s="862">
        <v>5466679</v>
      </c>
      <c r="G2476" s="862" t="s">
        <v>5338</v>
      </c>
      <c r="H2476" s="1022" t="s">
        <v>2870</v>
      </c>
      <c r="I2476" s="274" t="s">
        <v>13917</v>
      </c>
      <c r="J2476" s="274" t="s">
        <v>13918</v>
      </c>
      <c r="K2476" s="862" t="s">
        <v>1270</v>
      </c>
      <c r="L2476" s="862" t="s">
        <v>13946</v>
      </c>
    </row>
    <row r="2477" spans="1:12">
      <c r="A2477" s="1008">
        <v>2474</v>
      </c>
      <c r="B2477" s="1008" t="s">
        <v>4999</v>
      </c>
      <c r="C2477" s="1008" t="s">
        <v>2867</v>
      </c>
      <c r="D2477" s="305" t="s">
        <v>4782</v>
      </c>
      <c r="E2477" s="1019">
        <v>1187.81</v>
      </c>
      <c r="F2477" s="305">
        <v>5921112</v>
      </c>
      <c r="G2477" s="305" t="s">
        <v>13289</v>
      </c>
      <c r="H2477" s="1020" t="s">
        <v>2870</v>
      </c>
      <c r="I2477" s="1008" t="s">
        <v>13917</v>
      </c>
      <c r="J2477" s="1008" t="s">
        <v>13918</v>
      </c>
      <c r="K2477" s="305" t="s">
        <v>1265</v>
      </c>
      <c r="L2477" s="305" t="s">
        <v>3150</v>
      </c>
    </row>
    <row r="2478" spans="1:12">
      <c r="A2478" s="274">
        <v>2475</v>
      </c>
      <c r="B2478" s="274" t="s">
        <v>4972</v>
      </c>
      <c r="C2478" s="274" t="s">
        <v>2867</v>
      </c>
      <c r="D2478" s="862" t="s">
        <v>4973</v>
      </c>
      <c r="E2478" s="1021">
        <v>18265</v>
      </c>
      <c r="F2478" s="862">
        <v>5908027</v>
      </c>
      <c r="G2478" s="862" t="s">
        <v>13420</v>
      </c>
      <c r="H2478" s="1022" t="s">
        <v>2870</v>
      </c>
      <c r="I2478" s="274" t="s">
        <v>13917</v>
      </c>
      <c r="J2478" s="274" t="s">
        <v>13918</v>
      </c>
      <c r="K2478" s="862" t="s">
        <v>1213</v>
      </c>
      <c r="L2478" s="862" t="s">
        <v>3409</v>
      </c>
    </row>
    <row r="2479" spans="1:12">
      <c r="A2479" s="1008">
        <v>2476</v>
      </c>
      <c r="B2479" s="1008" t="s">
        <v>4996</v>
      </c>
      <c r="C2479" s="1008" t="s">
        <v>2867</v>
      </c>
      <c r="D2479" s="305" t="s">
        <v>3317</v>
      </c>
      <c r="E2479" s="1019">
        <v>5989.79</v>
      </c>
      <c r="F2479" s="305">
        <v>2542609</v>
      </c>
      <c r="G2479" s="305" t="s">
        <v>4992</v>
      </c>
      <c r="H2479" s="1020" t="s">
        <v>2870</v>
      </c>
      <c r="I2479" s="1008" t="s">
        <v>13917</v>
      </c>
      <c r="J2479" s="1008" t="s">
        <v>13918</v>
      </c>
      <c r="K2479" s="305" t="s">
        <v>1759</v>
      </c>
      <c r="L2479" s="305" t="s">
        <v>3243</v>
      </c>
    </row>
    <row r="2480" spans="1:12">
      <c r="A2480" s="274">
        <v>2477</v>
      </c>
      <c r="B2480" s="274" t="s">
        <v>4979</v>
      </c>
      <c r="C2480" s="274" t="s">
        <v>2867</v>
      </c>
      <c r="D2480" s="862" t="s">
        <v>3319</v>
      </c>
      <c r="E2480" s="862">
        <v>973.69</v>
      </c>
      <c r="F2480" s="862">
        <v>5513618</v>
      </c>
      <c r="G2480" s="862" t="s">
        <v>13947</v>
      </c>
      <c r="H2480" s="1022" t="s">
        <v>2870</v>
      </c>
      <c r="I2480" s="274" t="s">
        <v>13917</v>
      </c>
      <c r="J2480" s="274" t="s">
        <v>13918</v>
      </c>
      <c r="K2480" s="862" t="s">
        <v>1202</v>
      </c>
      <c r="L2480" s="862" t="s">
        <v>3319</v>
      </c>
    </row>
    <row r="2481" spans="1:12">
      <c r="A2481" s="1008">
        <v>2478</v>
      </c>
      <c r="B2481" s="1008" t="s">
        <v>5000</v>
      </c>
      <c r="C2481" s="1008" t="s">
        <v>2867</v>
      </c>
      <c r="D2481" s="305" t="s">
        <v>11110</v>
      </c>
      <c r="E2481" s="1019">
        <v>4743.58</v>
      </c>
      <c r="F2481" s="305">
        <v>5715253</v>
      </c>
      <c r="G2481" s="305" t="s">
        <v>13948</v>
      </c>
      <c r="H2481" s="1020" t="s">
        <v>2870</v>
      </c>
      <c r="I2481" s="1008" t="s">
        <v>13917</v>
      </c>
      <c r="J2481" s="1008" t="s">
        <v>13918</v>
      </c>
      <c r="K2481" s="305" t="s">
        <v>1265</v>
      </c>
      <c r="L2481" s="305" t="s">
        <v>4518</v>
      </c>
    </row>
    <row r="2482" spans="1:12">
      <c r="A2482" s="274">
        <v>2479</v>
      </c>
      <c r="B2482" s="274" t="s">
        <v>4993</v>
      </c>
      <c r="C2482" s="274" t="s">
        <v>2867</v>
      </c>
      <c r="D2482" s="862" t="s">
        <v>13949</v>
      </c>
      <c r="E2482" s="1021">
        <v>9058.25</v>
      </c>
      <c r="F2482" s="862">
        <v>6130968</v>
      </c>
      <c r="G2482" s="862" t="s">
        <v>13756</v>
      </c>
      <c r="H2482" s="1022" t="s">
        <v>2870</v>
      </c>
      <c r="I2482" s="274" t="s">
        <v>13917</v>
      </c>
      <c r="J2482" s="274" t="s">
        <v>13918</v>
      </c>
      <c r="K2482" s="862" t="s">
        <v>1213</v>
      </c>
      <c r="L2482" s="862" t="s">
        <v>3139</v>
      </c>
    </row>
    <row r="2483" spans="1:12" ht="45">
      <c r="A2483" s="1008">
        <v>2480</v>
      </c>
      <c r="B2483" s="1008" t="s">
        <v>5004</v>
      </c>
      <c r="C2483" s="1008" t="s">
        <v>2867</v>
      </c>
      <c r="D2483" s="305" t="s">
        <v>5005</v>
      </c>
      <c r="E2483" s="1019">
        <v>3954.52</v>
      </c>
      <c r="F2483" s="305">
        <v>5310598</v>
      </c>
      <c r="G2483" s="305" t="s">
        <v>3318</v>
      </c>
      <c r="H2483" s="1020" t="s">
        <v>5966</v>
      </c>
      <c r="I2483" s="1008" t="s">
        <v>13917</v>
      </c>
      <c r="J2483" s="1008" t="s">
        <v>13918</v>
      </c>
      <c r="K2483" s="305" t="s">
        <v>1759</v>
      </c>
      <c r="L2483" s="305" t="s">
        <v>3243</v>
      </c>
    </row>
    <row r="2484" spans="1:12">
      <c r="A2484" s="274">
        <v>2481</v>
      </c>
      <c r="B2484" s="274" t="s">
        <v>5002</v>
      </c>
      <c r="C2484" s="274" t="s">
        <v>2867</v>
      </c>
      <c r="D2484" s="862" t="s">
        <v>4000</v>
      </c>
      <c r="E2484" s="862">
        <v>194.69</v>
      </c>
      <c r="F2484" s="862">
        <v>2776758</v>
      </c>
      <c r="G2484" s="862" t="s">
        <v>13950</v>
      </c>
      <c r="H2484" s="1022" t="s">
        <v>2870</v>
      </c>
      <c r="I2484" s="274" t="s">
        <v>13917</v>
      </c>
      <c r="J2484" s="274" t="s">
        <v>13918</v>
      </c>
      <c r="K2484" s="862" t="s">
        <v>1207</v>
      </c>
      <c r="L2484" s="862" t="s">
        <v>3143</v>
      </c>
    </row>
    <row r="2485" spans="1:12">
      <c r="A2485" s="1008">
        <v>2482</v>
      </c>
      <c r="B2485" s="1008" t="s">
        <v>5019</v>
      </c>
      <c r="C2485" s="1008" t="s">
        <v>2867</v>
      </c>
      <c r="D2485" s="305" t="s">
        <v>5020</v>
      </c>
      <c r="E2485" s="1019">
        <v>2686.56</v>
      </c>
      <c r="F2485" s="305">
        <v>2812401</v>
      </c>
      <c r="G2485" s="305" t="s">
        <v>13521</v>
      </c>
      <c r="H2485" s="1020" t="s">
        <v>2870</v>
      </c>
      <c r="I2485" s="1008" t="s">
        <v>11170</v>
      </c>
      <c r="J2485" s="1008" t="s">
        <v>13951</v>
      </c>
      <c r="K2485" s="305" t="s">
        <v>1759</v>
      </c>
      <c r="L2485" s="305" t="s">
        <v>3243</v>
      </c>
    </row>
    <row r="2486" spans="1:12">
      <c r="A2486" s="274">
        <v>2483</v>
      </c>
      <c r="B2486" s="274" t="s">
        <v>5030</v>
      </c>
      <c r="C2486" s="274" t="s">
        <v>2867</v>
      </c>
      <c r="D2486" s="862" t="s">
        <v>13952</v>
      </c>
      <c r="E2486" s="1021">
        <v>6481.33</v>
      </c>
      <c r="F2486" s="862">
        <v>5387221</v>
      </c>
      <c r="G2486" s="862" t="s">
        <v>13813</v>
      </c>
      <c r="H2486" s="1022" t="s">
        <v>2870</v>
      </c>
      <c r="I2486" s="274" t="s">
        <v>11170</v>
      </c>
      <c r="J2486" s="274" t="s">
        <v>13951</v>
      </c>
      <c r="K2486" s="862" t="s">
        <v>1265</v>
      </c>
      <c r="L2486" s="862" t="s">
        <v>12119</v>
      </c>
    </row>
    <row r="2487" spans="1:12" ht="24">
      <c r="A2487" s="1008">
        <v>2484</v>
      </c>
      <c r="B2487" s="1008" t="s">
        <v>13953</v>
      </c>
      <c r="C2487" s="1008" t="s">
        <v>2867</v>
      </c>
      <c r="D2487" s="305" t="s">
        <v>13867</v>
      </c>
      <c r="E2487" s="1019">
        <v>1627.58</v>
      </c>
      <c r="F2487" s="305">
        <v>6267408</v>
      </c>
      <c r="G2487" s="305" t="s">
        <v>13223</v>
      </c>
      <c r="H2487" s="305" t="s">
        <v>5872</v>
      </c>
      <c r="I2487" s="1008" t="s">
        <v>11170</v>
      </c>
      <c r="J2487" s="1008" t="s">
        <v>13951</v>
      </c>
      <c r="K2487" s="305" t="s">
        <v>1202</v>
      </c>
      <c r="L2487" s="305" t="s">
        <v>3263</v>
      </c>
    </row>
    <row r="2488" spans="1:12">
      <c r="A2488" s="274">
        <v>2485</v>
      </c>
      <c r="B2488" s="274" t="s">
        <v>5024</v>
      </c>
      <c r="C2488" s="274" t="s">
        <v>2867</v>
      </c>
      <c r="D2488" s="862" t="s">
        <v>5025</v>
      </c>
      <c r="E2488" s="862">
        <v>212.7</v>
      </c>
      <c r="F2488" s="862">
        <v>5146674</v>
      </c>
      <c r="G2488" s="862" t="s">
        <v>13954</v>
      </c>
      <c r="H2488" s="1022" t="s">
        <v>2870</v>
      </c>
      <c r="I2488" s="274" t="s">
        <v>11170</v>
      </c>
      <c r="J2488" s="274" t="s">
        <v>13951</v>
      </c>
      <c r="K2488" s="862" t="s">
        <v>1202</v>
      </c>
      <c r="L2488" s="862" t="s">
        <v>12099</v>
      </c>
    </row>
    <row r="2489" spans="1:12" ht="45">
      <c r="A2489" s="1008">
        <v>2486</v>
      </c>
      <c r="B2489" s="1008" t="s">
        <v>5021</v>
      </c>
      <c r="C2489" s="1008" t="s">
        <v>2867</v>
      </c>
      <c r="D2489" s="305" t="s">
        <v>8787</v>
      </c>
      <c r="E2489" s="305">
        <v>936.43</v>
      </c>
      <c r="F2489" s="305">
        <v>6257704</v>
      </c>
      <c r="G2489" s="305" t="s">
        <v>5023</v>
      </c>
      <c r="H2489" s="1020" t="s">
        <v>5966</v>
      </c>
      <c r="I2489" s="1008" t="s">
        <v>11170</v>
      </c>
      <c r="J2489" s="1008" t="s">
        <v>13951</v>
      </c>
      <c r="K2489" s="305" t="s">
        <v>2022</v>
      </c>
      <c r="L2489" s="305" t="s">
        <v>2969</v>
      </c>
    </row>
    <row r="2490" spans="1:12">
      <c r="A2490" s="274">
        <v>2487</v>
      </c>
      <c r="B2490" s="274" t="s">
        <v>5034</v>
      </c>
      <c r="C2490" s="274" t="s">
        <v>2867</v>
      </c>
      <c r="D2490" s="862" t="s">
        <v>9184</v>
      </c>
      <c r="E2490" s="1021">
        <v>2137.52</v>
      </c>
      <c r="F2490" s="862">
        <v>5632358</v>
      </c>
      <c r="G2490" s="862" t="s">
        <v>13955</v>
      </c>
      <c r="H2490" s="1022" t="s">
        <v>2870</v>
      </c>
      <c r="I2490" s="274" t="s">
        <v>11170</v>
      </c>
      <c r="J2490" s="274" t="s">
        <v>13951</v>
      </c>
      <c r="K2490" s="862" t="s">
        <v>1202</v>
      </c>
      <c r="L2490" s="862" t="s">
        <v>3219</v>
      </c>
    </row>
    <row r="2491" spans="1:12" ht="24">
      <c r="A2491" s="1008">
        <v>2488</v>
      </c>
      <c r="B2491" s="1008" t="s">
        <v>11168</v>
      </c>
      <c r="C2491" s="1008" t="s">
        <v>12080</v>
      </c>
      <c r="D2491" s="305" t="s">
        <v>11169</v>
      </c>
      <c r="E2491" s="1019">
        <v>1840.53</v>
      </c>
      <c r="F2491" s="305">
        <v>2715619</v>
      </c>
      <c r="G2491" s="305" t="s">
        <v>10960</v>
      </c>
      <c r="H2491" s="305" t="s">
        <v>5872</v>
      </c>
      <c r="I2491" s="1008" t="s">
        <v>11170</v>
      </c>
      <c r="J2491" s="1008" t="s">
        <v>11171</v>
      </c>
      <c r="K2491" s="305" t="s">
        <v>2022</v>
      </c>
      <c r="L2491" s="305" t="s">
        <v>7770</v>
      </c>
    </row>
    <row r="2492" spans="1:12">
      <c r="A2492" s="274">
        <v>2489</v>
      </c>
      <c r="B2492" s="274" t="s">
        <v>5036</v>
      </c>
      <c r="C2492" s="274" t="s">
        <v>2867</v>
      </c>
      <c r="D2492" s="862" t="s">
        <v>5037</v>
      </c>
      <c r="E2492" s="1021">
        <v>2341.9899999999998</v>
      </c>
      <c r="F2492" s="862">
        <v>5951259</v>
      </c>
      <c r="G2492" s="862" t="s">
        <v>4267</v>
      </c>
      <c r="H2492" s="1022" t="s">
        <v>2870</v>
      </c>
      <c r="I2492" s="274" t="s">
        <v>11170</v>
      </c>
      <c r="J2492" s="274" t="s">
        <v>13951</v>
      </c>
      <c r="K2492" s="862" t="s">
        <v>1265</v>
      </c>
      <c r="L2492" s="862" t="s">
        <v>4511</v>
      </c>
    </row>
    <row r="2493" spans="1:12">
      <c r="A2493" s="1008">
        <v>2490</v>
      </c>
      <c r="B2493" s="1008" t="s">
        <v>5010</v>
      </c>
      <c r="C2493" s="1008" t="s">
        <v>2867</v>
      </c>
      <c r="D2493" s="305" t="s">
        <v>13956</v>
      </c>
      <c r="E2493" s="305">
        <v>469.56</v>
      </c>
      <c r="F2493" s="305">
        <v>5640296</v>
      </c>
      <c r="G2493" s="305" t="s">
        <v>13246</v>
      </c>
      <c r="H2493" s="1020" t="s">
        <v>2870</v>
      </c>
      <c r="I2493" s="1008" t="s">
        <v>11170</v>
      </c>
      <c r="J2493" s="1008" t="s">
        <v>13951</v>
      </c>
      <c r="K2493" s="305" t="s">
        <v>2022</v>
      </c>
      <c r="L2493" s="305" t="s">
        <v>3175</v>
      </c>
    </row>
    <row r="2494" spans="1:12">
      <c r="A2494" s="274">
        <v>2491</v>
      </c>
      <c r="B2494" s="274" t="s">
        <v>5006</v>
      </c>
      <c r="C2494" s="274" t="s">
        <v>2867</v>
      </c>
      <c r="D2494" s="862" t="s">
        <v>5007</v>
      </c>
      <c r="E2494" s="1021">
        <v>3927.01</v>
      </c>
      <c r="F2494" s="862">
        <v>5309085</v>
      </c>
      <c r="G2494" s="862" t="s">
        <v>13957</v>
      </c>
      <c r="H2494" s="1022" t="s">
        <v>2870</v>
      </c>
      <c r="I2494" s="274" t="s">
        <v>11170</v>
      </c>
      <c r="J2494" s="274" t="s">
        <v>13951</v>
      </c>
      <c r="K2494" s="862" t="s">
        <v>1194</v>
      </c>
      <c r="L2494" s="862" t="s">
        <v>3554</v>
      </c>
    </row>
    <row r="2495" spans="1:12">
      <c r="A2495" s="1008">
        <v>2492</v>
      </c>
      <c r="B2495" s="1008" t="s">
        <v>13958</v>
      </c>
      <c r="C2495" s="1008" t="s">
        <v>2867</v>
      </c>
      <c r="D2495" s="305" t="s">
        <v>13959</v>
      </c>
      <c r="E2495" s="305">
        <v>951.21</v>
      </c>
      <c r="F2495" s="305">
        <v>5532949</v>
      </c>
      <c r="G2495" s="305" t="s">
        <v>13960</v>
      </c>
      <c r="H2495" s="1020" t="s">
        <v>2870</v>
      </c>
      <c r="I2495" s="1008" t="s">
        <v>11170</v>
      </c>
      <c r="J2495" s="1008" t="s">
        <v>13951</v>
      </c>
      <c r="K2495" s="305" t="s">
        <v>1202</v>
      </c>
      <c r="L2495" s="305" t="s">
        <v>12099</v>
      </c>
    </row>
    <row r="2496" spans="1:12">
      <c r="A2496" s="274">
        <v>2493</v>
      </c>
      <c r="B2496" s="274" t="s">
        <v>5031</v>
      </c>
      <c r="C2496" s="274" t="s">
        <v>2867</v>
      </c>
      <c r="D2496" s="862" t="s">
        <v>5028</v>
      </c>
      <c r="E2496" s="1021">
        <v>9298.6200000000008</v>
      </c>
      <c r="F2496" s="862">
        <v>6301843</v>
      </c>
      <c r="G2496" s="862" t="s">
        <v>4928</v>
      </c>
      <c r="H2496" s="1022" t="s">
        <v>2870</v>
      </c>
      <c r="I2496" s="274" t="s">
        <v>11170</v>
      </c>
      <c r="J2496" s="274" t="s">
        <v>13951</v>
      </c>
      <c r="K2496" s="862" t="s">
        <v>1265</v>
      </c>
      <c r="L2496" s="862" t="s">
        <v>2070</v>
      </c>
    </row>
    <row r="2497" spans="1:12">
      <c r="A2497" s="1008">
        <v>2494</v>
      </c>
      <c r="B2497" s="1008" t="s">
        <v>5027</v>
      </c>
      <c r="C2497" s="1008" t="s">
        <v>2867</v>
      </c>
      <c r="D2497" s="305" t="s">
        <v>5028</v>
      </c>
      <c r="E2497" s="305">
        <v>890.58</v>
      </c>
      <c r="F2497" s="305">
        <v>6062385</v>
      </c>
      <c r="G2497" s="305" t="s">
        <v>5029</v>
      </c>
      <c r="H2497" s="1020" t="s">
        <v>2870</v>
      </c>
      <c r="I2497" s="1008" t="s">
        <v>11170</v>
      </c>
      <c r="J2497" s="1008" t="s">
        <v>13951</v>
      </c>
      <c r="K2497" s="305" t="s">
        <v>1265</v>
      </c>
      <c r="L2497" s="305" t="s">
        <v>2070</v>
      </c>
    </row>
    <row r="2498" spans="1:12">
      <c r="A2498" s="274">
        <v>2495</v>
      </c>
      <c r="B2498" s="274" t="s">
        <v>5032</v>
      </c>
      <c r="C2498" s="274" t="s">
        <v>2867</v>
      </c>
      <c r="D2498" s="862" t="s">
        <v>3542</v>
      </c>
      <c r="E2498" s="1021">
        <v>3790.38</v>
      </c>
      <c r="F2498" s="862">
        <v>5965861</v>
      </c>
      <c r="G2498" s="862" t="s">
        <v>13961</v>
      </c>
      <c r="H2498" s="1022" t="s">
        <v>2870</v>
      </c>
      <c r="I2498" s="274" t="s">
        <v>11170</v>
      </c>
      <c r="J2498" s="274" t="s">
        <v>13951</v>
      </c>
      <c r="K2498" s="862" t="s">
        <v>2022</v>
      </c>
      <c r="L2498" s="862" t="s">
        <v>3542</v>
      </c>
    </row>
    <row r="2499" spans="1:12" ht="45">
      <c r="A2499" s="1008">
        <v>2496</v>
      </c>
      <c r="B2499" s="1008" t="s">
        <v>11172</v>
      </c>
      <c r="C2499" s="1008" t="s">
        <v>12080</v>
      </c>
      <c r="D2499" s="305" t="s">
        <v>3382</v>
      </c>
      <c r="E2499" s="305">
        <v>83.27</v>
      </c>
      <c r="F2499" s="305">
        <v>5352959</v>
      </c>
      <c r="G2499" s="305" t="s">
        <v>6188</v>
      </c>
      <c r="H2499" s="1020" t="s">
        <v>5966</v>
      </c>
      <c r="I2499" s="1008" t="s">
        <v>11170</v>
      </c>
      <c r="J2499" s="1008" t="s">
        <v>11171</v>
      </c>
      <c r="K2499" s="305" t="s">
        <v>1265</v>
      </c>
      <c r="L2499" s="305" t="s">
        <v>2923</v>
      </c>
    </row>
    <row r="2500" spans="1:12" ht="30">
      <c r="A2500" s="274">
        <v>2497</v>
      </c>
      <c r="B2500" s="274" t="s">
        <v>13962</v>
      </c>
      <c r="C2500" s="274" t="s">
        <v>2867</v>
      </c>
      <c r="D2500" s="862" t="s">
        <v>5020</v>
      </c>
      <c r="E2500" s="1021">
        <v>1988.51</v>
      </c>
      <c r="F2500" s="862">
        <v>6267408</v>
      </c>
      <c r="G2500" s="862" t="s">
        <v>13223</v>
      </c>
      <c r="H2500" s="1022" t="s">
        <v>5872</v>
      </c>
      <c r="I2500" s="274" t="s">
        <v>11170</v>
      </c>
      <c r="J2500" s="274" t="s">
        <v>13951</v>
      </c>
      <c r="K2500" s="862" t="s">
        <v>1759</v>
      </c>
      <c r="L2500" s="862" t="s">
        <v>3243</v>
      </c>
    </row>
    <row r="2501" spans="1:12">
      <c r="A2501" s="1008">
        <v>2498</v>
      </c>
      <c r="B2501" s="1008" t="s">
        <v>5012</v>
      </c>
      <c r="C2501" s="1008" t="s">
        <v>2867</v>
      </c>
      <c r="D2501" s="305" t="s">
        <v>5013</v>
      </c>
      <c r="E2501" s="1019">
        <v>3953.14</v>
      </c>
      <c r="F2501" s="305">
        <v>5947243</v>
      </c>
      <c r="G2501" s="305" t="s">
        <v>13591</v>
      </c>
      <c r="H2501" s="1020" t="s">
        <v>2870</v>
      </c>
      <c r="I2501" s="1008" t="s">
        <v>11170</v>
      </c>
      <c r="J2501" s="1008" t="s">
        <v>13951</v>
      </c>
      <c r="K2501" s="305" t="s">
        <v>1265</v>
      </c>
      <c r="L2501" s="305" t="s">
        <v>3080</v>
      </c>
    </row>
    <row r="2502" spans="1:12">
      <c r="A2502" s="274">
        <v>2499</v>
      </c>
      <c r="B2502" s="274" t="s">
        <v>5014</v>
      </c>
      <c r="C2502" s="274" t="s">
        <v>2867</v>
      </c>
      <c r="D2502" s="862" t="s">
        <v>10830</v>
      </c>
      <c r="E2502" s="1021">
        <v>9320.73</v>
      </c>
      <c r="F2502" s="862">
        <v>5984351</v>
      </c>
      <c r="G2502" s="862" t="s">
        <v>13963</v>
      </c>
      <c r="H2502" s="1022" t="s">
        <v>2870</v>
      </c>
      <c r="I2502" s="274" t="s">
        <v>11170</v>
      </c>
      <c r="J2502" s="274" t="s">
        <v>13951</v>
      </c>
      <c r="K2502" s="862" t="s">
        <v>1213</v>
      </c>
      <c r="L2502" s="862" t="s">
        <v>3139</v>
      </c>
    </row>
    <row r="2503" spans="1:12" ht="24">
      <c r="A2503" s="1008">
        <v>2500</v>
      </c>
      <c r="B2503" s="1008" t="s">
        <v>5016</v>
      </c>
      <c r="C2503" s="1008" t="s">
        <v>2867</v>
      </c>
      <c r="D2503" s="305" t="s">
        <v>4914</v>
      </c>
      <c r="E2503" s="1019">
        <v>3528.06</v>
      </c>
      <c r="F2503" s="305">
        <v>5920566</v>
      </c>
      <c r="G2503" s="305" t="s">
        <v>13924</v>
      </c>
      <c r="H2503" s="1020" t="s">
        <v>2870</v>
      </c>
      <c r="I2503" s="1008" t="s">
        <v>11170</v>
      </c>
      <c r="J2503" s="1008" t="s">
        <v>13951</v>
      </c>
      <c r="K2503" s="305" t="s">
        <v>1759</v>
      </c>
      <c r="L2503" s="305" t="s">
        <v>13964</v>
      </c>
    </row>
    <row r="2504" spans="1:12">
      <c r="A2504" s="274">
        <v>2501</v>
      </c>
      <c r="B2504" s="274" t="s">
        <v>5038</v>
      </c>
      <c r="C2504" s="274" t="s">
        <v>2867</v>
      </c>
      <c r="D2504" s="862" t="s">
        <v>5039</v>
      </c>
      <c r="E2504" s="862">
        <v>131.38</v>
      </c>
      <c r="F2504" s="862">
        <v>5236932</v>
      </c>
      <c r="G2504" s="862" t="s">
        <v>10772</v>
      </c>
      <c r="H2504" s="1022" t="s">
        <v>2870</v>
      </c>
      <c r="I2504" s="274" t="s">
        <v>13965</v>
      </c>
      <c r="J2504" s="274" t="s">
        <v>13966</v>
      </c>
      <c r="K2504" s="862" t="s">
        <v>1265</v>
      </c>
      <c r="L2504" s="862" t="s">
        <v>4690</v>
      </c>
    </row>
    <row r="2505" spans="1:12">
      <c r="A2505" s="1008">
        <v>2502</v>
      </c>
      <c r="B2505" s="1008" t="s">
        <v>13967</v>
      </c>
      <c r="C2505" s="1008" t="s">
        <v>2867</v>
      </c>
      <c r="D2505" s="305" t="s">
        <v>3175</v>
      </c>
      <c r="E2505" s="1019">
        <v>1823.17</v>
      </c>
      <c r="F2505" s="305">
        <v>5993938</v>
      </c>
      <c r="G2505" s="305" t="s">
        <v>13968</v>
      </c>
      <c r="H2505" s="1020" t="s">
        <v>2870</v>
      </c>
      <c r="I2505" s="1008" t="s">
        <v>11176</v>
      </c>
      <c r="J2505" s="1008" t="s">
        <v>12543</v>
      </c>
      <c r="K2505" s="305" t="s">
        <v>1202</v>
      </c>
      <c r="L2505" s="305" t="s">
        <v>3175</v>
      </c>
    </row>
    <row r="2506" spans="1:12">
      <c r="A2506" s="274">
        <v>2503</v>
      </c>
      <c r="B2506" s="274" t="s">
        <v>5055</v>
      </c>
      <c r="C2506" s="274" t="s">
        <v>2867</v>
      </c>
      <c r="D2506" s="862" t="s">
        <v>5056</v>
      </c>
      <c r="E2506" s="1021">
        <v>1670.28</v>
      </c>
      <c r="F2506" s="862">
        <v>5601657</v>
      </c>
      <c r="G2506" s="862" t="s">
        <v>13969</v>
      </c>
      <c r="H2506" s="1022" t="s">
        <v>2870</v>
      </c>
      <c r="I2506" s="274" t="s">
        <v>11176</v>
      </c>
      <c r="J2506" s="274" t="s">
        <v>12543</v>
      </c>
      <c r="K2506" s="862" t="s">
        <v>1202</v>
      </c>
      <c r="L2506" s="862" t="s">
        <v>3728</v>
      </c>
    </row>
    <row r="2507" spans="1:12">
      <c r="A2507" s="1008">
        <v>2504</v>
      </c>
      <c r="B2507" s="1008" t="s">
        <v>5061</v>
      </c>
      <c r="C2507" s="1008" t="s">
        <v>2867</v>
      </c>
      <c r="D2507" s="305" t="s">
        <v>4462</v>
      </c>
      <c r="E2507" s="305">
        <v>320.66000000000003</v>
      </c>
      <c r="F2507" s="305">
        <v>5615097</v>
      </c>
      <c r="G2507" s="305" t="s">
        <v>13970</v>
      </c>
      <c r="H2507" s="1020" t="s">
        <v>2870</v>
      </c>
      <c r="I2507" s="1008" t="s">
        <v>11176</v>
      </c>
      <c r="J2507" s="1008" t="s">
        <v>12543</v>
      </c>
      <c r="K2507" s="305" t="s">
        <v>1202</v>
      </c>
      <c r="L2507" s="305" t="s">
        <v>3728</v>
      </c>
    </row>
    <row r="2508" spans="1:12">
      <c r="A2508" s="274">
        <v>2505</v>
      </c>
      <c r="B2508" s="274" t="s">
        <v>5063</v>
      </c>
      <c r="C2508" s="274" t="s">
        <v>2867</v>
      </c>
      <c r="D2508" s="862" t="s">
        <v>3006</v>
      </c>
      <c r="E2508" s="1021">
        <v>1946.56</v>
      </c>
      <c r="F2508" s="862">
        <v>5992567</v>
      </c>
      <c r="G2508" s="862" t="s">
        <v>13844</v>
      </c>
      <c r="H2508" s="1022" t="s">
        <v>2870</v>
      </c>
      <c r="I2508" s="274" t="s">
        <v>11176</v>
      </c>
      <c r="J2508" s="274" t="s">
        <v>12543</v>
      </c>
      <c r="K2508" s="862" t="s">
        <v>1202</v>
      </c>
      <c r="L2508" s="862" t="s">
        <v>3006</v>
      </c>
    </row>
    <row r="2509" spans="1:12">
      <c r="A2509" s="1008">
        <v>2506</v>
      </c>
      <c r="B2509" s="1008" t="s">
        <v>5048</v>
      </c>
      <c r="C2509" s="1008" t="s">
        <v>2867</v>
      </c>
      <c r="D2509" s="305" t="s">
        <v>10830</v>
      </c>
      <c r="E2509" s="1019">
        <v>1121.44</v>
      </c>
      <c r="F2509" s="305">
        <v>5761689</v>
      </c>
      <c r="G2509" s="305" t="s">
        <v>13971</v>
      </c>
      <c r="H2509" s="1020" t="s">
        <v>2870</v>
      </c>
      <c r="I2509" s="1008" t="s">
        <v>11176</v>
      </c>
      <c r="J2509" s="1008" t="s">
        <v>12543</v>
      </c>
      <c r="K2509" s="305" t="s">
        <v>1265</v>
      </c>
      <c r="L2509" s="305" t="s">
        <v>2965</v>
      </c>
    </row>
    <row r="2510" spans="1:12">
      <c r="A2510" s="274">
        <v>2507</v>
      </c>
      <c r="B2510" s="274" t="s">
        <v>13972</v>
      </c>
      <c r="C2510" s="274" t="s">
        <v>2867</v>
      </c>
      <c r="D2510" s="862" t="s">
        <v>3994</v>
      </c>
      <c r="E2510" s="1021">
        <v>2191.7399999999998</v>
      </c>
      <c r="F2510" s="862">
        <v>5126517</v>
      </c>
      <c r="G2510" s="862" t="s">
        <v>13973</v>
      </c>
      <c r="H2510" s="1022" t="s">
        <v>2870</v>
      </c>
      <c r="I2510" s="274" t="s">
        <v>11176</v>
      </c>
      <c r="J2510" s="274" t="s">
        <v>12543</v>
      </c>
      <c r="K2510" s="862" t="s">
        <v>1239</v>
      </c>
      <c r="L2510" s="862" t="s">
        <v>1218</v>
      </c>
    </row>
    <row r="2511" spans="1:12">
      <c r="A2511" s="1008">
        <v>2508</v>
      </c>
      <c r="B2511" s="1008" t="s">
        <v>5041</v>
      </c>
      <c r="C2511" s="1008" t="s">
        <v>2867</v>
      </c>
      <c r="D2511" s="305" t="s">
        <v>13974</v>
      </c>
      <c r="E2511" s="305">
        <v>639.53</v>
      </c>
      <c r="F2511" s="305">
        <v>2739135</v>
      </c>
      <c r="G2511" s="305" t="s">
        <v>13975</v>
      </c>
      <c r="H2511" s="1020" t="s">
        <v>2870</v>
      </c>
      <c r="I2511" s="1008" t="s">
        <v>11176</v>
      </c>
      <c r="J2511" s="1008" t="s">
        <v>12543</v>
      </c>
      <c r="K2511" s="305" t="s">
        <v>1265</v>
      </c>
      <c r="L2511" s="305" t="s">
        <v>3150</v>
      </c>
    </row>
    <row r="2512" spans="1:12">
      <c r="A2512" s="274">
        <v>2509</v>
      </c>
      <c r="B2512" s="274" t="s">
        <v>13976</v>
      </c>
      <c r="C2512" s="274" t="s">
        <v>2867</v>
      </c>
      <c r="D2512" s="862" t="s">
        <v>3344</v>
      </c>
      <c r="E2512" s="1021">
        <v>7798.57</v>
      </c>
      <c r="F2512" s="862">
        <v>5650747</v>
      </c>
      <c r="G2512" s="862" t="s">
        <v>13888</v>
      </c>
      <c r="H2512" s="1022" t="s">
        <v>2870</v>
      </c>
      <c r="I2512" s="274" t="s">
        <v>11176</v>
      </c>
      <c r="J2512" s="274" t="s">
        <v>12543</v>
      </c>
      <c r="K2512" s="862" t="s">
        <v>1265</v>
      </c>
      <c r="L2512" s="862" t="s">
        <v>3344</v>
      </c>
    </row>
    <row r="2513" spans="1:12">
      <c r="A2513" s="1008">
        <v>2510</v>
      </c>
      <c r="B2513" s="1008" t="s">
        <v>13977</v>
      </c>
      <c r="C2513" s="1008" t="s">
        <v>2867</v>
      </c>
      <c r="D2513" s="305" t="s">
        <v>13978</v>
      </c>
      <c r="E2513" s="1019">
        <v>6152.24</v>
      </c>
      <c r="F2513" s="305">
        <v>6016219</v>
      </c>
      <c r="G2513" s="305" t="s">
        <v>13979</v>
      </c>
      <c r="H2513" s="1020" t="s">
        <v>2870</v>
      </c>
      <c r="I2513" s="1008" t="s">
        <v>11176</v>
      </c>
      <c r="J2513" s="1008" t="s">
        <v>12543</v>
      </c>
      <c r="K2513" s="305" t="s">
        <v>1265</v>
      </c>
      <c r="L2513" s="305" t="s">
        <v>3080</v>
      </c>
    </row>
    <row r="2514" spans="1:12">
      <c r="A2514" s="274">
        <v>2511</v>
      </c>
      <c r="B2514" s="274" t="s">
        <v>5044</v>
      </c>
      <c r="C2514" s="274" t="s">
        <v>2867</v>
      </c>
      <c r="D2514" s="862" t="s">
        <v>3431</v>
      </c>
      <c r="E2514" s="1021">
        <v>2444.8200000000002</v>
      </c>
      <c r="F2514" s="862">
        <v>5887917</v>
      </c>
      <c r="G2514" s="862" t="s">
        <v>10978</v>
      </c>
      <c r="H2514" s="1022" t="s">
        <v>2870</v>
      </c>
      <c r="I2514" s="274" t="s">
        <v>11176</v>
      </c>
      <c r="J2514" s="274" t="s">
        <v>12543</v>
      </c>
      <c r="K2514" s="862" t="s">
        <v>1207</v>
      </c>
      <c r="L2514" s="862" t="s">
        <v>3022</v>
      </c>
    </row>
    <row r="2515" spans="1:12" ht="45">
      <c r="A2515" s="1008">
        <v>2512</v>
      </c>
      <c r="B2515" s="1008" t="s">
        <v>11173</v>
      </c>
      <c r="C2515" s="1008" t="s">
        <v>12080</v>
      </c>
      <c r="D2515" s="305" t="s">
        <v>11174</v>
      </c>
      <c r="E2515" s="1019">
        <v>1082.71</v>
      </c>
      <c r="F2515" s="305">
        <v>5137438</v>
      </c>
      <c r="G2515" s="305" t="s">
        <v>11175</v>
      </c>
      <c r="H2515" s="1020" t="s">
        <v>5966</v>
      </c>
      <c r="I2515" s="1008" t="s">
        <v>11176</v>
      </c>
      <c r="J2515" s="1008" t="s">
        <v>11177</v>
      </c>
      <c r="K2515" s="305" t="s">
        <v>1759</v>
      </c>
      <c r="L2515" s="305" t="s">
        <v>3162</v>
      </c>
    </row>
    <row r="2516" spans="1:12">
      <c r="A2516" s="274">
        <v>2513</v>
      </c>
      <c r="B2516" s="274" t="s">
        <v>13980</v>
      </c>
      <c r="C2516" s="274" t="s">
        <v>2867</v>
      </c>
      <c r="D2516" s="862" t="s">
        <v>10302</v>
      </c>
      <c r="E2516" s="1021">
        <v>5479.57</v>
      </c>
      <c r="F2516" s="862">
        <v>5999146</v>
      </c>
      <c r="G2516" s="862" t="s">
        <v>13981</v>
      </c>
      <c r="H2516" s="1022" t="s">
        <v>2870</v>
      </c>
      <c r="I2516" s="274" t="s">
        <v>11176</v>
      </c>
      <c r="J2516" s="274" t="s">
        <v>12543</v>
      </c>
      <c r="K2516" s="862" t="s">
        <v>1184</v>
      </c>
      <c r="L2516" s="862" t="s">
        <v>12096</v>
      </c>
    </row>
    <row r="2517" spans="1:12">
      <c r="A2517" s="1008">
        <v>2514</v>
      </c>
      <c r="B2517" s="1008" t="s">
        <v>5058</v>
      </c>
      <c r="C2517" s="1008" t="s">
        <v>2867</v>
      </c>
      <c r="D2517" s="305" t="s">
        <v>4314</v>
      </c>
      <c r="E2517" s="1019">
        <v>1781.01</v>
      </c>
      <c r="F2517" s="305">
        <v>5966558</v>
      </c>
      <c r="G2517" s="305" t="s">
        <v>4945</v>
      </c>
      <c r="H2517" s="1020" t="s">
        <v>2870</v>
      </c>
      <c r="I2517" s="1008" t="s">
        <v>11176</v>
      </c>
      <c r="J2517" s="1008" t="s">
        <v>12543</v>
      </c>
      <c r="K2517" s="305" t="s">
        <v>1265</v>
      </c>
      <c r="L2517" s="305" t="s">
        <v>3150</v>
      </c>
    </row>
    <row r="2518" spans="1:12">
      <c r="A2518" s="274">
        <v>2515</v>
      </c>
      <c r="B2518" s="274" t="s">
        <v>13982</v>
      </c>
      <c r="C2518" s="274" t="s">
        <v>2867</v>
      </c>
      <c r="D2518" s="862" t="s">
        <v>13983</v>
      </c>
      <c r="E2518" s="1021">
        <v>3477.9</v>
      </c>
      <c r="F2518" s="862">
        <v>5999723</v>
      </c>
      <c r="G2518" s="862" t="s">
        <v>13984</v>
      </c>
      <c r="H2518" s="1022" t="s">
        <v>2870</v>
      </c>
      <c r="I2518" s="274" t="s">
        <v>11176</v>
      </c>
      <c r="J2518" s="274" t="s">
        <v>12543</v>
      </c>
      <c r="K2518" s="862" t="s">
        <v>1265</v>
      </c>
      <c r="L2518" s="862" t="s">
        <v>3150</v>
      </c>
    </row>
    <row r="2519" spans="1:12">
      <c r="A2519" s="1008">
        <v>2516</v>
      </c>
      <c r="B2519" s="1008" t="s">
        <v>5053</v>
      </c>
      <c r="C2519" s="1008" t="s">
        <v>2867</v>
      </c>
      <c r="D2519" s="305" t="s">
        <v>8262</v>
      </c>
      <c r="E2519" s="305">
        <v>335.71</v>
      </c>
      <c r="F2519" s="305">
        <v>5070899</v>
      </c>
      <c r="G2519" s="305" t="s">
        <v>12985</v>
      </c>
      <c r="H2519" s="1020" t="s">
        <v>2870</v>
      </c>
      <c r="I2519" s="1008" t="s">
        <v>11176</v>
      </c>
      <c r="J2519" s="1008" t="s">
        <v>12543</v>
      </c>
      <c r="K2519" s="305" t="s">
        <v>1759</v>
      </c>
      <c r="L2519" s="305" t="s">
        <v>4396</v>
      </c>
    </row>
    <row r="2520" spans="1:12" ht="24">
      <c r="A2520" s="274">
        <v>2517</v>
      </c>
      <c r="B2520" s="274" t="s">
        <v>13985</v>
      </c>
      <c r="C2520" s="274" t="s">
        <v>2867</v>
      </c>
      <c r="D2520" s="862" t="s">
        <v>13986</v>
      </c>
      <c r="E2520" s="862">
        <v>410.55</v>
      </c>
      <c r="F2520" s="862">
        <v>6130968</v>
      </c>
      <c r="G2520" s="862" t="s">
        <v>13756</v>
      </c>
      <c r="H2520" s="1022" t="s">
        <v>2870</v>
      </c>
      <c r="I2520" s="274" t="s">
        <v>11176</v>
      </c>
      <c r="J2520" s="274" t="s">
        <v>12543</v>
      </c>
      <c r="K2520" s="862" t="s">
        <v>1265</v>
      </c>
      <c r="L2520" s="862" t="s">
        <v>4518</v>
      </c>
    </row>
    <row r="2521" spans="1:12">
      <c r="A2521" s="1008">
        <v>2518</v>
      </c>
      <c r="B2521" s="1008" t="s">
        <v>5050</v>
      </c>
      <c r="C2521" s="1008" t="s">
        <v>2867</v>
      </c>
      <c r="D2521" s="305" t="s">
        <v>5051</v>
      </c>
      <c r="E2521" s="305">
        <v>88.56</v>
      </c>
      <c r="F2521" s="305">
        <v>5101174</v>
      </c>
      <c r="G2521" s="305" t="s">
        <v>13987</v>
      </c>
      <c r="H2521" s="1020" t="s">
        <v>2870</v>
      </c>
      <c r="I2521" s="1008" t="s">
        <v>11176</v>
      </c>
      <c r="J2521" s="1008" t="s">
        <v>12543</v>
      </c>
      <c r="K2521" s="305" t="s">
        <v>1207</v>
      </c>
      <c r="L2521" s="305" t="s">
        <v>3665</v>
      </c>
    </row>
    <row r="2522" spans="1:12">
      <c r="A2522" s="274">
        <v>2519</v>
      </c>
      <c r="B2522" s="274" t="s">
        <v>5047</v>
      </c>
      <c r="C2522" s="274" t="s">
        <v>2867</v>
      </c>
      <c r="D2522" s="862" t="s">
        <v>3565</v>
      </c>
      <c r="E2522" s="1021">
        <v>8425.75</v>
      </c>
      <c r="F2522" s="862">
        <v>6020291</v>
      </c>
      <c r="G2522" s="862" t="s">
        <v>4635</v>
      </c>
      <c r="H2522" s="1022" t="s">
        <v>2870</v>
      </c>
      <c r="I2522" s="274" t="s">
        <v>11176</v>
      </c>
      <c r="J2522" s="274" t="s">
        <v>12543</v>
      </c>
      <c r="K2522" s="862" t="s">
        <v>1265</v>
      </c>
      <c r="L2522" s="862" t="s">
        <v>3344</v>
      </c>
    </row>
    <row r="2523" spans="1:12">
      <c r="A2523" s="1008">
        <v>2520</v>
      </c>
      <c r="B2523" s="1008" t="s">
        <v>13988</v>
      </c>
      <c r="C2523" s="1008" t="s">
        <v>2867</v>
      </c>
      <c r="D2523" s="305" t="s">
        <v>13989</v>
      </c>
      <c r="E2523" s="305">
        <v>224.24</v>
      </c>
      <c r="F2523" s="305">
        <v>5907217</v>
      </c>
      <c r="G2523" s="305" t="s">
        <v>13990</v>
      </c>
      <c r="H2523" s="1020" t="s">
        <v>2870</v>
      </c>
      <c r="I2523" s="1008" t="s">
        <v>11176</v>
      </c>
      <c r="J2523" s="1008" t="s">
        <v>12543</v>
      </c>
      <c r="K2523" s="305" t="s">
        <v>1759</v>
      </c>
      <c r="L2523" s="305" t="s">
        <v>3243</v>
      </c>
    </row>
    <row r="2524" spans="1:12">
      <c r="A2524" s="274">
        <v>2521</v>
      </c>
      <c r="B2524" s="274" t="s">
        <v>5059</v>
      </c>
      <c r="C2524" s="274" t="s">
        <v>2867</v>
      </c>
      <c r="D2524" s="862" t="s">
        <v>5949</v>
      </c>
      <c r="E2524" s="862">
        <v>251.07</v>
      </c>
      <c r="F2524" s="862">
        <v>5961149</v>
      </c>
      <c r="G2524" s="862" t="s">
        <v>13991</v>
      </c>
      <c r="H2524" s="1022" t="s">
        <v>2870</v>
      </c>
      <c r="I2524" s="274" t="s">
        <v>11176</v>
      </c>
      <c r="J2524" s="274" t="s">
        <v>12543</v>
      </c>
      <c r="K2524" s="862" t="s">
        <v>1202</v>
      </c>
      <c r="L2524" s="862" t="s">
        <v>12099</v>
      </c>
    </row>
    <row r="2525" spans="1:12">
      <c r="A2525" s="1008">
        <v>2522</v>
      </c>
      <c r="B2525" s="1008" t="s">
        <v>5046</v>
      </c>
      <c r="C2525" s="1008" t="s">
        <v>2867</v>
      </c>
      <c r="D2525" s="305" t="s">
        <v>3096</v>
      </c>
      <c r="E2525" s="305">
        <v>215.68</v>
      </c>
      <c r="F2525" s="305">
        <v>5070899</v>
      </c>
      <c r="G2525" s="305" t="s">
        <v>12985</v>
      </c>
      <c r="H2525" s="1020" t="s">
        <v>2870</v>
      </c>
      <c r="I2525" s="1008" t="s">
        <v>11176</v>
      </c>
      <c r="J2525" s="1008" t="s">
        <v>12543</v>
      </c>
      <c r="K2525" s="305" t="s">
        <v>1213</v>
      </c>
      <c r="L2525" s="305" t="s">
        <v>3139</v>
      </c>
    </row>
    <row r="2526" spans="1:12">
      <c r="A2526" s="274">
        <v>2523</v>
      </c>
      <c r="B2526" s="274" t="s">
        <v>13992</v>
      </c>
      <c r="C2526" s="274" t="s">
        <v>2867</v>
      </c>
      <c r="D2526" s="862" t="s">
        <v>13993</v>
      </c>
      <c r="E2526" s="1021">
        <v>5999.63</v>
      </c>
      <c r="F2526" s="862">
        <v>5994713</v>
      </c>
      <c r="G2526" s="862" t="s">
        <v>13994</v>
      </c>
      <c r="H2526" s="1022" t="s">
        <v>2870</v>
      </c>
      <c r="I2526" s="274" t="s">
        <v>13995</v>
      </c>
      <c r="J2526" s="274" t="s">
        <v>13996</v>
      </c>
      <c r="K2526" s="862" t="s">
        <v>1202</v>
      </c>
      <c r="L2526" s="862" t="s">
        <v>3728</v>
      </c>
    </row>
    <row r="2527" spans="1:12">
      <c r="A2527" s="1008">
        <v>2524</v>
      </c>
      <c r="B2527" s="1008" t="s">
        <v>5064</v>
      </c>
      <c r="C2527" s="1008" t="s">
        <v>2867</v>
      </c>
      <c r="D2527" s="305" t="s">
        <v>2969</v>
      </c>
      <c r="E2527" s="1019">
        <v>5386.13</v>
      </c>
      <c r="F2527" s="305">
        <v>5529123</v>
      </c>
      <c r="G2527" s="305" t="s">
        <v>13997</v>
      </c>
      <c r="H2527" s="1020" t="s">
        <v>2870</v>
      </c>
      <c r="I2527" s="1008" t="s">
        <v>13995</v>
      </c>
      <c r="J2527" s="1008" t="s">
        <v>13996</v>
      </c>
      <c r="K2527" s="305" t="s">
        <v>1759</v>
      </c>
      <c r="L2527" s="305" t="s">
        <v>3577</v>
      </c>
    </row>
    <row r="2528" spans="1:12">
      <c r="A2528" s="274">
        <v>2525</v>
      </c>
      <c r="B2528" s="274" t="s">
        <v>5066</v>
      </c>
      <c r="C2528" s="274" t="s">
        <v>2867</v>
      </c>
      <c r="D2528" s="862" t="s">
        <v>5067</v>
      </c>
      <c r="E2528" s="862">
        <v>247.03</v>
      </c>
      <c r="F2528" s="862">
        <v>6072348</v>
      </c>
      <c r="G2528" s="862" t="s">
        <v>5068</v>
      </c>
      <c r="H2528" s="1022" t="s">
        <v>2870</v>
      </c>
      <c r="I2528" s="274" t="s">
        <v>13995</v>
      </c>
      <c r="J2528" s="274" t="s">
        <v>13998</v>
      </c>
      <c r="K2528" s="862" t="s">
        <v>1759</v>
      </c>
      <c r="L2528" s="862" t="s">
        <v>3080</v>
      </c>
    </row>
    <row r="2529" spans="1:12">
      <c r="A2529" s="1008">
        <v>2526</v>
      </c>
      <c r="B2529" s="1008" t="s">
        <v>13999</v>
      </c>
      <c r="C2529" s="1008" t="s">
        <v>2867</v>
      </c>
      <c r="D2529" s="305" t="s">
        <v>14000</v>
      </c>
      <c r="E2529" s="1019">
        <v>30679.22</v>
      </c>
      <c r="F2529" s="305">
        <v>5994977</v>
      </c>
      <c r="G2529" s="305" t="s">
        <v>14001</v>
      </c>
      <c r="H2529" s="1020" t="s">
        <v>2870</v>
      </c>
      <c r="I2529" s="1008" t="s">
        <v>13995</v>
      </c>
      <c r="J2529" s="1008" t="s">
        <v>13996</v>
      </c>
      <c r="K2529" s="305" t="s">
        <v>1202</v>
      </c>
      <c r="L2529" s="305" t="s">
        <v>1260</v>
      </c>
    </row>
    <row r="2530" spans="1:12">
      <c r="A2530" s="274">
        <v>2527</v>
      </c>
      <c r="B2530" s="274" t="s">
        <v>5077</v>
      </c>
      <c r="C2530" s="274" t="s">
        <v>2867</v>
      </c>
      <c r="D2530" s="862" t="s">
        <v>5078</v>
      </c>
      <c r="E2530" s="1021">
        <v>1581.06</v>
      </c>
      <c r="F2530" s="862">
        <v>5849314</v>
      </c>
      <c r="G2530" s="862" t="s">
        <v>13715</v>
      </c>
      <c r="H2530" s="1022" t="s">
        <v>2870</v>
      </c>
      <c r="I2530" s="274" t="s">
        <v>14002</v>
      </c>
      <c r="J2530" s="274" t="s">
        <v>14003</v>
      </c>
      <c r="K2530" s="862" t="s">
        <v>1207</v>
      </c>
      <c r="L2530" s="862" t="s">
        <v>3665</v>
      </c>
    </row>
    <row r="2531" spans="1:12" ht="24">
      <c r="A2531" s="1008">
        <v>2528</v>
      </c>
      <c r="B2531" s="1008" t="s">
        <v>14004</v>
      </c>
      <c r="C2531" s="1008" t="s">
        <v>2867</v>
      </c>
      <c r="D2531" s="305" t="s">
        <v>4778</v>
      </c>
      <c r="E2531" s="1019">
        <v>17245.259999999998</v>
      </c>
      <c r="F2531" s="305">
        <v>6267408</v>
      </c>
      <c r="G2531" s="305" t="s">
        <v>13223</v>
      </c>
      <c r="H2531" s="305" t="s">
        <v>5872</v>
      </c>
      <c r="I2531" s="1008" t="s">
        <v>14002</v>
      </c>
      <c r="J2531" s="1008" t="s">
        <v>14003</v>
      </c>
      <c r="K2531" s="305" t="s">
        <v>1202</v>
      </c>
      <c r="L2531" s="305" t="s">
        <v>3402</v>
      </c>
    </row>
    <row r="2532" spans="1:12">
      <c r="A2532" s="274">
        <v>2529</v>
      </c>
      <c r="B2532" s="274" t="s">
        <v>5073</v>
      </c>
      <c r="C2532" s="274" t="s">
        <v>2867</v>
      </c>
      <c r="D2532" s="862" t="s">
        <v>5074</v>
      </c>
      <c r="E2532" s="862">
        <v>859.84</v>
      </c>
      <c r="F2532" s="862">
        <v>5722438</v>
      </c>
      <c r="G2532" s="862" t="s">
        <v>14005</v>
      </c>
      <c r="H2532" s="1022" t="s">
        <v>2870</v>
      </c>
      <c r="I2532" s="274" t="s">
        <v>14002</v>
      </c>
      <c r="J2532" s="274" t="s">
        <v>14003</v>
      </c>
      <c r="K2532" s="862" t="s">
        <v>1173</v>
      </c>
      <c r="L2532" s="862" t="s">
        <v>5076</v>
      </c>
    </row>
    <row r="2533" spans="1:12">
      <c r="A2533" s="1008">
        <v>2530</v>
      </c>
      <c r="B2533" s="1008" t="s">
        <v>14006</v>
      </c>
      <c r="C2533" s="1008" t="s">
        <v>2867</v>
      </c>
      <c r="D2533" s="305" t="s">
        <v>3958</v>
      </c>
      <c r="E2533" s="305">
        <v>203.25</v>
      </c>
      <c r="F2533" s="305">
        <v>5352827</v>
      </c>
      <c r="G2533" s="305" t="s">
        <v>10099</v>
      </c>
      <c r="H2533" s="1020" t="s">
        <v>2870</v>
      </c>
      <c r="I2533" s="1008" t="s">
        <v>14002</v>
      </c>
      <c r="J2533" s="1008" t="s">
        <v>14003</v>
      </c>
      <c r="K2533" s="305" t="s">
        <v>1202</v>
      </c>
      <c r="L2533" s="305" t="s">
        <v>3728</v>
      </c>
    </row>
    <row r="2534" spans="1:12">
      <c r="A2534" s="274">
        <v>2531</v>
      </c>
      <c r="B2534" s="274" t="s">
        <v>5079</v>
      </c>
      <c r="C2534" s="274" t="s">
        <v>2867</v>
      </c>
      <c r="D2534" s="862" t="s">
        <v>8974</v>
      </c>
      <c r="E2534" s="1021">
        <v>2187.71</v>
      </c>
      <c r="F2534" s="862">
        <v>5884098</v>
      </c>
      <c r="G2534" s="862" t="s">
        <v>3969</v>
      </c>
      <c r="H2534" s="1022" t="s">
        <v>2870</v>
      </c>
      <c r="I2534" s="274" t="s">
        <v>14002</v>
      </c>
      <c r="J2534" s="274" t="s">
        <v>14003</v>
      </c>
      <c r="K2534" s="862" t="s">
        <v>1173</v>
      </c>
      <c r="L2534" s="862" t="s">
        <v>5076</v>
      </c>
    </row>
    <row r="2535" spans="1:12">
      <c r="A2535" s="1008">
        <v>2532</v>
      </c>
      <c r="B2535" s="1008" t="s">
        <v>5071</v>
      </c>
      <c r="C2535" s="1008" t="s">
        <v>2867</v>
      </c>
      <c r="D2535" s="305" t="s">
        <v>14007</v>
      </c>
      <c r="E2535" s="305">
        <v>366.9</v>
      </c>
      <c r="F2535" s="305">
        <v>5352827</v>
      </c>
      <c r="G2535" s="305" t="s">
        <v>10099</v>
      </c>
      <c r="H2535" s="1020" t="s">
        <v>2870</v>
      </c>
      <c r="I2535" s="1008" t="s">
        <v>14002</v>
      </c>
      <c r="J2535" s="1008" t="s">
        <v>14003</v>
      </c>
      <c r="K2535" s="305" t="s">
        <v>1759</v>
      </c>
      <c r="L2535" s="305" t="s">
        <v>3162</v>
      </c>
    </row>
    <row r="2536" spans="1:12" ht="45">
      <c r="A2536" s="274">
        <v>2533</v>
      </c>
      <c r="B2536" s="274" t="s">
        <v>5069</v>
      </c>
      <c r="C2536" s="274" t="s">
        <v>2867</v>
      </c>
      <c r="D2536" s="862" t="s">
        <v>5070</v>
      </c>
      <c r="E2536" s="1021">
        <v>6068.09</v>
      </c>
      <c r="F2536" s="862">
        <v>5430682</v>
      </c>
      <c r="G2536" s="862" t="s">
        <v>13337</v>
      </c>
      <c r="H2536" s="1022" t="s">
        <v>5966</v>
      </c>
      <c r="I2536" s="274" t="s">
        <v>14002</v>
      </c>
      <c r="J2536" s="274" t="s">
        <v>14003</v>
      </c>
      <c r="K2536" s="862" t="s">
        <v>1250</v>
      </c>
      <c r="L2536" s="862" t="s">
        <v>3271</v>
      </c>
    </row>
    <row r="2537" spans="1:12">
      <c r="A2537" s="1008">
        <v>2534</v>
      </c>
      <c r="B2537" s="1008" t="s">
        <v>5087</v>
      </c>
      <c r="C2537" s="1008" t="s">
        <v>2867</v>
      </c>
      <c r="D2537" s="305" t="s">
        <v>3994</v>
      </c>
      <c r="E2537" s="1019">
        <v>6386.64</v>
      </c>
      <c r="F2537" s="305">
        <v>5914361</v>
      </c>
      <c r="G2537" s="305" t="s">
        <v>14008</v>
      </c>
      <c r="H2537" s="1020" t="s">
        <v>2870</v>
      </c>
      <c r="I2537" s="1008" t="s">
        <v>14009</v>
      </c>
      <c r="J2537" s="1008" t="s">
        <v>14010</v>
      </c>
      <c r="K2537" s="305" t="s">
        <v>1213</v>
      </c>
      <c r="L2537" s="305" t="s">
        <v>4591</v>
      </c>
    </row>
    <row r="2538" spans="1:12">
      <c r="A2538" s="274">
        <v>2535</v>
      </c>
      <c r="B2538" s="274" t="s">
        <v>5081</v>
      </c>
      <c r="C2538" s="274" t="s">
        <v>2867</v>
      </c>
      <c r="D2538" s="862" t="s">
        <v>5082</v>
      </c>
      <c r="E2538" s="1021">
        <v>2317.6999999999998</v>
      </c>
      <c r="F2538" s="862">
        <v>5298709</v>
      </c>
      <c r="G2538" s="862" t="s">
        <v>5083</v>
      </c>
      <c r="H2538" s="1022" t="s">
        <v>2870</v>
      </c>
      <c r="I2538" s="274" t="s">
        <v>14009</v>
      </c>
      <c r="J2538" s="274" t="s">
        <v>14010</v>
      </c>
      <c r="K2538" s="862" t="s">
        <v>1265</v>
      </c>
      <c r="L2538" s="862" t="s">
        <v>3150</v>
      </c>
    </row>
    <row r="2539" spans="1:12" ht="45">
      <c r="A2539" s="1008">
        <v>2536</v>
      </c>
      <c r="B2539" s="1008" t="s">
        <v>14011</v>
      </c>
      <c r="C2539" s="1008" t="s">
        <v>2867</v>
      </c>
      <c r="D2539" s="305" t="s">
        <v>14012</v>
      </c>
      <c r="E2539" s="1019">
        <v>1320.68</v>
      </c>
      <c r="F2539" s="305">
        <v>6163351</v>
      </c>
      <c r="G2539" s="305" t="s">
        <v>14013</v>
      </c>
      <c r="H2539" s="1020" t="s">
        <v>5966</v>
      </c>
      <c r="I2539" s="1008" t="s">
        <v>14009</v>
      </c>
      <c r="J2539" s="1008" t="s">
        <v>14010</v>
      </c>
      <c r="K2539" s="305" t="s">
        <v>1759</v>
      </c>
      <c r="L2539" s="305" t="s">
        <v>3162</v>
      </c>
    </row>
    <row r="2540" spans="1:12" ht="45">
      <c r="A2540" s="274">
        <v>2537</v>
      </c>
      <c r="B2540" s="274" t="s">
        <v>5089</v>
      </c>
      <c r="C2540" s="274" t="s">
        <v>2867</v>
      </c>
      <c r="D2540" s="862" t="s">
        <v>3364</v>
      </c>
      <c r="E2540" s="1021">
        <v>15979.34</v>
      </c>
      <c r="F2540" s="862">
        <v>5767865</v>
      </c>
      <c r="G2540" s="862" t="s">
        <v>4453</v>
      </c>
      <c r="H2540" s="1022" t="s">
        <v>5966</v>
      </c>
      <c r="I2540" s="274" t="s">
        <v>14009</v>
      </c>
      <c r="J2540" s="274" t="s">
        <v>14014</v>
      </c>
      <c r="K2540" s="862" t="s">
        <v>1207</v>
      </c>
      <c r="L2540" s="862" t="s">
        <v>4805</v>
      </c>
    </row>
    <row r="2541" spans="1:12" ht="45">
      <c r="A2541" s="1008">
        <v>2538</v>
      </c>
      <c r="B2541" s="1008" t="s">
        <v>5086</v>
      </c>
      <c r="C2541" s="1008" t="s">
        <v>2867</v>
      </c>
      <c r="D2541" s="305" t="s">
        <v>13889</v>
      </c>
      <c r="E2541" s="1019">
        <v>17952.23</v>
      </c>
      <c r="F2541" s="305">
        <v>5767865</v>
      </c>
      <c r="G2541" s="305" t="s">
        <v>4453</v>
      </c>
      <c r="H2541" s="1020" t="s">
        <v>5966</v>
      </c>
      <c r="I2541" s="1008" t="s">
        <v>14009</v>
      </c>
      <c r="J2541" s="1008" t="s">
        <v>14014</v>
      </c>
      <c r="K2541" s="305" t="s">
        <v>1213</v>
      </c>
      <c r="L2541" s="305" t="s">
        <v>3785</v>
      </c>
    </row>
    <row r="2542" spans="1:12">
      <c r="A2542" s="274">
        <v>2539</v>
      </c>
      <c r="B2542" s="274" t="s">
        <v>5084</v>
      </c>
      <c r="C2542" s="274" t="s">
        <v>2867</v>
      </c>
      <c r="D2542" s="862" t="s">
        <v>3606</v>
      </c>
      <c r="E2542" s="1021">
        <v>19663.32</v>
      </c>
      <c r="F2542" s="862">
        <v>5858828</v>
      </c>
      <c r="G2542" s="862" t="s">
        <v>14015</v>
      </c>
      <c r="H2542" s="1022" t="s">
        <v>2870</v>
      </c>
      <c r="I2542" s="274" t="s">
        <v>14009</v>
      </c>
      <c r="J2542" s="274" t="s">
        <v>14010</v>
      </c>
      <c r="K2542" s="862" t="s">
        <v>1265</v>
      </c>
      <c r="L2542" s="862" t="s">
        <v>4557</v>
      </c>
    </row>
    <row r="2543" spans="1:12">
      <c r="A2543" s="1008">
        <v>2540</v>
      </c>
      <c r="B2543" s="1008" t="s">
        <v>14016</v>
      </c>
      <c r="C2543" s="1008" t="s">
        <v>2867</v>
      </c>
      <c r="D2543" s="305" t="s">
        <v>3175</v>
      </c>
      <c r="E2543" s="1019">
        <v>1210.74</v>
      </c>
      <c r="F2543" s="305">
        <v>2714612</v>
      </c>
      <c r="G2543" s="305" t="s">
        <v>14017</v>
      </c>
      <c r="H2543" s="1020" t="s">
        <v>2870</v>
      </c>
      <c r="I2543" s="1008" t="s">
        <v>14018</v>
      </c>
      <c r="J2543" s="1008" t="s">
        <v>14019</v>
      </c>
      <c r="K2543" s="305" t="s">
        <v>1809</v>
      </c>
      <c r="L2543" s="305" t="s">
        <v>3175</v>
      </c>
    </row>
    <row r="2544" spans="1:12" ht="24">
      <c r="A2544" s="274">
        <v>2541</v>
      </c>
      <c r="B2544" s="274" t="s">
        <v>5090</v>
      </c>
      <c r="C2544" s="274" t="s">
        <v>2867</v>
      </c>
      <c r="D2544" s="862" t="s">
        <v>5091</v>
      </c>
      <c r="E2544" s="1021">
        <v>1802.1</v>
      </c>
      <c r="F2544" s="862">
        <v>2867494</v>
      </c>
      <c r="G2544" s="862" t="s">
        <v>5092</v>
      </c>
      <c r="H2544" s="1022" t="s">
        <v>2870</v>
      </c>
      <c r="I2544" s="274" t="s">
        <v>14018</v>
      </c>
      <c r="J2544" s="274" t="s">
        <v>14019</v>
      </c>
      <c r="K2544" s="862" t="s">
        <v>9227</v>
      </c>
      <c r="L2544" s="862" t="s">
        <v>5094</v>
      </c>
    </row>
    <row r="2545" spans="1:12">
      <c r="A2545" s="1008">
        <v>2542</v>
      </c>
      <c r="B2545" s="1008" t="s">
        <v>5095</v>
      </c>
      <c r="C2545" s="1008" t="s">
        <v>2867</v>
      </c>
      <c r="D2545" s="305" t="s">
        <v>3606</v>
      </c>
      <c r="E2545" s="305">
        <v>271.69</v>
      </c>
      <c r="F2545" s="305">
        <v>4193245</v>
      </c>
      <c r="G2545" s="305" t="s">
        <v>14020</v>
      </c>
      <c r="H2545" s="1020" t="s">
        <v>2870</v>
      </c>
      <c r="I2545" s="1008" t="s">
        <v>14018</v>
      </c>
      <c r="J2545" s="1008" t="s">
        <v>14019</v>
      </c>
      <c r="K2545" s="305" t="s">
        <v>2022</v>
      </c>
      <c r="L2545" s="305" t="s">
        <v>3186</v>
      </c>
    </row>
    <row r="2546" spans="1:12" ht="24">
      <c r="A2546" s="274">
        <v>2543</v>
      </c>
      <c r="B2546" s="274" t="s">
        <v>5097</v>
      </c>
      <c r="C2546" s="274" t="s">
        <v>2867</v>
      </c>
      <c r="D2546" s="862" t="s">
        <v>3537</v>
      </c>
      <c r="E2546" s="1021">
        <v>18905.5</v>
      </c>
      <c r="F2546" s="862">
        <v>6030343</v>
      </c>
      <c r="G2546" s="862" t="s">
        <v>11536</v>
      </c>
      <c r="H2546" s="1022" t="s">
        <v>2870</v>
      </c>
      <c r="I2546" s="274" t="s">
        <v>14021</v>
      </c>
      <c r="J2546" s="274" t="s">
        <v>12984</v>
      </c>
      <c r="K2546" s="862" t="s">
        <v>1184</v>
      </c>
      <c r="L2546" s="862" t="s">
        <v>12096</v>
      </c>
    </row>
    <row r="2547" spans="1:12">
      <c r="A2547" s="1008">
        <v>2544</v>
      </c>
      <c r="B2547" s="1008" t="s">
        <v>5106</v>
      </c>
      <c r="C2547" s="1008" t="s">
        <v>2867</v>
      </c>
      <c r="D2547" s="305" t="s">
        <v>5107</v>
      </c>
      <c r="E2547" s="1019">
        <v>4211.62</v>
      </c>
      <c r="F2547" s="305">
        <v>5942136</v>
      </c>
      <c r="G2547" s="305" t="s">
        <v>14022</v>
      </c>
      <c r="H2547" s="1020" t="s">
        <v>2870</v>
      </c>
      <c r="I2547" s="1008" t="s">
        <v>11179</v>
      </c>
      <c r="J2547" s="1008" t="s">
        <v>14023</v>
      </c>
      <c r="K2547" s="305" t="s">
        <v>1809</v>
      </c>
      <c r="L2547" s="305" t="s">
        <v>3154</v>
      </c>
    </row>
    <row r="2548" spans="1:12">
      <c r="A2548" s="274">
        <v>2545</v>
      </c>
      <c r="B2548" s="274" t="s">
        <v>14024</v>
      </c>
      <c r="C2548" s="274" t="s">
        <v>2867</v>
      </c>
      <c r="D2548" s="862" t="s">
        <v>14025</v>
      </c>
      <c r="E2548" s="1021">
        <v>6587.72</v>
      </c>
      <c r="F2548" s="862">
        <v>2085976</v>
      </c>
      <c r="G2548" s="862" t="s">
        <v>3166</v>
      </c>
      <c r="H2548" s="1022" t="s">
        <v>2870</v>
      </c>
      <c r="I2548" s="274" t="s">
        <v>11179</v>
      </c>
      <c r="J2548" s="274" t="s">
        <v>14023</v>
      </c>
      <c r="K2548" s="862" t="s">
        <v>4071</v>
      </c>
      <c r="L2548" s="862" t="s">
        <v>14026</v>
      </c>
    </row>
    <row r="2549" spans="1:12" ht="24">
      <c r="A2549" s="1008">
        <v>2546</v>
      </c>
      <c r="B2549" s="1008" t="s">
        <v>5101</v>
      </c>
      <c r="C2549" s="1008" t="s">
        <v>2867</v>
      </c>
      <c r="D2549" s="305" t="s">
        <v>5102</v>
      </c>
      <c r="E2549" s="305">
        <v>614.28</v>
      </c>
      <c r="F2549" s="305">
        <v>5884802</v>
      </c>
      <c r="G2549" s="305" t="s">
        <v>4272</v>
      </c>
      <c r="H2549" s="305" t="s">
        <v>5872</v>
      </c>
      <c r="I2549" s="1008" t="s">
        <v>11179</v>
      </c>
      <c r="J2549" s="1008" t="s">
        <v>14023</v>
      </c>
      <c r="K2549" s="305" t="s">
        <v>1255</v>
      </c>
      <c r="L2549" s="305" t="s">
        <v>3154</v>
      </c>
    </row>
    <row r="2550" spans="1:12">
      <c r="A2550" s="274">
        <v>2547</v>
      </c>
      <c r="B2550" s="274" t="s">
        <v>5103</v>
      </c>
      <c r="C2550" s="274" t="s">
        <v>2867</v>
      </c>
      <c r="D2550" s="862" t="s">
        <v>5104</v>
      </c>
      <c r="E2550" s="1021">
        <v>2579.16</v>
      </c>
      <c r="F2550" s="862">
        <v>5942136</v>
      </c>
      <c r="G2550" s="862" t="s">
        <v>14022</v>
      </c>
      <c r="H2550" s="1022" t="s">
        <v>2870</v>
      </c>
      <c r="I2550" s="274" t="s">
        <v>11179</v>
      </c>
      <c r="J2550" s="274" t="s">
        <v>14023</v>
      </c>
      <c r="K2550" s="862" t="s">
        <v>1809</v>
      </c>
      <c r="L2550" s="862" t="s">
        <v>3154</v>
      </c>
    </row>
    <row r="2551" spans="1:12">
      <c r="A2551" s="1008">
        <v>2548</v>
      </c>
      <c r="B2551" s="1008" t="s">
        <v>11178</v>
      </c>
      <c r="C2551" s="1008" t="s">
        <v>12080</v>
      </c>
      <c r="D2551" s="305" t="s">
        <v>3266</v>
      </c>
      <c r="E2551" s="305">
        <v>71.66</v>
      </c>
      <c r="F2551" s="305">
        <v>5473055</v>
      </c>
      <c r="G2551" s="305" t="s">
        <v>3267</v>
      </c>
      <c r="H2551" s="1020" t="s">
        <v>2870</v>
      </c>
      <c r="I2551" s="1008" t="s">
        <v>11179</v>
      </c>
      <c r="J2551" s="1008" t="s">
        <v>11180</v>
      </c>
      <c r="K2551" s="305" t="s">
        <v>1202</v>
      </c>
      <c r="L2551" s="305" t="s">
        <v>12099</v>
      </c>
    </row>
    <row r="2552" spans="1:12">
      <c r="A2552" s="274">
        <v>2549</v>
      </c>
      <c r="B2552" s="274" t="s">
        <v>5098</v>
      </c>
      <c r="C2552" s="274" t="s">
        <v>2867</v>
      </c>
      <c r="D2552" s="862" t="s">
        <v>5099</v>
      </c>
      <c r="E2552" s="1021">
        <v>3294.27</v>
      </c>
      <c r="F2552" s="862">
        <v>5353564</v>
      </c>
      <c r="G2552" s="862" t="s">
        <v>11881</v>
      </c>
      <c r="H2552" s="1022" t="s">
        <v>2870</v>
      </c>
      <c r="I2552" s="274" t="s">
        <v>11179</v>
      </c>
      <c r="J2552" s="274" t="s">
        <v>14023</v>
      </c>
      <c r="K2552" s="862" t="s">
        <v>1213</v>
      </c>
      <c r="L2552" s="862" t="s">
        <v>3259</v>
      </c>
    </row>
    <row r="2553" spans="1:12">
      <c r="A2553" s="1008">
        <v>2550</v>
      </c>
      <c r="B2553" s="1008" t="s">
        <v>11181</v>
      </c>
      <c r="C2553" s="1008" t="s">
        <v>12080</v>
      </c>
      <c r="D2553" s="305" t="s">
        <v>3139</v>
      </c>
      <c r="E2553" s="1019">
        <v>3000.62</v>
      </c>
      <c r="F2553" s="305">
        <v>5108195</v>
      </c>
      <c r="G2553" s="305" t="s">
        <v>11182</v>
      </c>
      <c r="H2553" s="1020" t="s">
        <v>2870</v>
      </c>
      <c r="I2553" s="1008" t="s">
        <v>11183</v>
      </c>
      <c r="J2553" s="1008" t="s">
        <v>11184</v>
      </c>
      <c r="K2553" s="305" t="s">
        <v>1213</v>
      </c>
      <c r="L2553" s="305" t="s">
        <v>3785</v>
      </c>
    </row>
    <row r="2554" spans="1:12">
      <c r="A2554" s="274">
        <v>2551</v>
      </c>
      <c r="B2554" s="274" t="s">
        <v>5115</v>
      </c>
      <c r="C2554" s="274" t="s">
        <v>2867</v>
      </c>
      <c r="D2554" s="862" t="s">
        <v>5116</v>
      </c>
      <c r="E2554" s="1021">
        <v>5591.32</v>
      </c>
      <c r="F2554" s="862">
        <v>5961971</v>
      </c>
      <c r="G2554" s="862" t="s">
        <v>14027</v>
      </c>
      <c r="H2554" s="1022" t="s">
        <v>2870</v>
      </c>
      <c r="I2554" s="274" t="s">
        <v>11183</v>
      </c>
      <c r="J2554" s="274" t="s">
        <v>14028</v>
      </c>
      <c r="K2554" s="862" t="s">
        <v>1265</v>
      </c>
      <c r="L2554" s="862" t="s">
        <v>4518</v>
      </c>
    </row>
    <row r="2555" spans="1:12" ht="24">
      <c r="A2555" s="1008">
        <v>2552</v>
      </c>
      <c r="B2555" s="1008" t="s">
        <v>14029</v>
      </c>
      <c r="C2555" s="1008" t="s">
        <v>2867</v>
      </c>
      <c r="D2555" s="305" t="s">
        <v>13288</v>
      </c>
      <c r="E2555" s="1019">
        <v>8191.41</v>
      </c>
      <c r="F2555" s="305">
        <v>6267408</v>
      </c>
      <c r="G2555" s="305" t="s">
        <v>13223</v>
      </c>
      <c r="H2555" s="305" t="s">
        <v>5872</v>
      </c>
      <c r="I2555" s="1008" t="s">
        <v>11183</v>
      </c>
      <c r="J2555" s="1008" t="s">
        <v>14028</v>
      </c>
      <c r="K2555" s="305" t="s">
        <v>1265</v>
      </c>
      <c r="L2555" s="305" t="s">
        <v>4747</v>
      </c>
    </row>
    <row r="2556" spans="1:12">
      <c r="A2556" s="274">
        <v>2553</v>
      </c>
      <c r="B2556" s="274" t="s">
        <v>5111</v>
      </c>
      <c r="C2556" s="274" t="s">
        <v>2867</v>
      </c>
      <c r="D2556" s="862" t="s">
        <v>14030</v>
      </c>
      <c r="E2556" s="1021">
        <v>4092.62</v>
      </c>
      <c r="F2556" s="862">
        <v>5961866</v>
      </c>
      <c r="G2556" s="862" t="s">
        <v>13601</v>
      </c>
      <c r="H2556" s="1022" t="s">
        <v>2870</v>
      </c>
      <c r="I2556" s="274" t="s">
        <v>11183</v>
      </c>
      <c r="J2556" s="274" t="s">
        <v>14028</v>
      </c>
      <c r="K2556" s="862" t="s">
        <v>1265</v>
      </c>
      <c r="L2556" s="862" t="s">
        <v>4385</v>
      </c>
    </row>
    <row r="2557" spans="1:12">
      <c r="A2557" s="1008">
        <v>2554</v>
      </c>
      <c r="B2557" s="1008" t="s">
        <v>5113</v>
      </c>
      <c r="C2557" s="1008" t="s">
        <v>2867</v>
      </c>
      <c r="D2557" s="305" t="s">
        <v>5114</v>
      </c>
      <c r="E2557" s="305">
        <v>60.6</v>
      </c>
      <c r="F2557" s="305">
        <v>5305403</v>
      </c>
      <c r="G2557" s="305" t="s">
        <v>4418</v>
      </c>
      <c r="H2557" s="1020" t="s">
        <v>2870</v>
      </c>
      <c r="I2557" s="1008" t="s">
        <v>11183</v>
      </c>
      <c r="J2557" s="1008" t="s">
        <v>14028</v>
      </c>
      <c r="K2557" s="305" t="s">
        <v>1213</v>
      </c>
      <c r="L2557" s="305" t="s">
        <v>3105</v>
      </c>
    </row>
    <row r="2558" spans="1:12">
      <c r="A2558" s="274">
        <v>2555</v>
      </c>
      <c r="B2558" s="274" t="s">
        <v>5108</v>
      </c>
      <c r="C2558" s="274" t="s">
        <v>2867</v>
      </c>
      <c r="D2558" s="862" t="s">
        <v>11476</v>
      </c>
      <c r="E2558" s="862">
        <v>611.88</v>
      </c>
      <c r="F2558" s="862">
        <v>5802075</v>
      </c>
      <c r="G2558" s="862" t="s">
        <v>5110</v>
      </c>
      <c r="H2558" s="1022" t="s">
        <v>2870</v>
      </c>
      <c r="I2558" s="274" t="s">
        <v>11183</v>
      </c>
      <c r="J2558" s="274" t="s">
        <v>14028</v>
      </c>
      <c r="K2558" s="862" t="s">
        <v>2022</v>
      </c>
      <c r="L2558" s="862" t="s">
        <v>2969</v>
      </c>
    </row>
    <row r="2559" spans="1:12" ht="24">
      <c r="A2559" s="1008">
        <v>2556</v>
      </c>
      <c r="B2559" s="1008" t="s">
        <v>5118</v>
      </c>
      <c r="C2559" s="1008" t="s">
        <v>2867</v>
      </c>
      <c r="D2559" s="305" t="s">
        <v>10603</v>
      </c>
      <c r="E2559" s="1019">
        <v>1155.25</v>
      </c>
      <c r="F2559" s="305">
        <v>5896746</v>
      </c>
      <c r="G2559" s="305" t="s">
        <v>4897</v>
      </c>
      <c r="H2559" s="1020" t="s">
        <v>2870</v>
      </c>
      <c r="I2559" s="1008" t="s">
        <v>14031</v>
      </c>
      <c r="J2559" s="1008" t="s">
        <v>11902</v>
      </c>
      <c r="K2559" s="305" t="s">
        <v>14032</v>
      </c>
      <c r="L2559" s="305" t="s">
        <v>14033</v>
      </c>
    </row>
    <row r="2560" spans="1:12">
      <c r="A2560" s="274">
        <v>2557</v>
      </c>
      <c r="B2560" s="274" t="s">
        <v>14034</v>
      </c>
      <c r="C2560" s="274" t="s">
        <v>2867</v>
      </c>
      <c r="D2560" s="862" t="s">
        <v>14035</v>
      </c>
      <c r="E2560" s="1021">
        <v>2777.45</v>
      </c>
      <c r="F2560" s="862">
        <v>5984149</v>
      </c>
      <c r="G2560" s="862" t="s">
        <v>14036</v>
      </c>
      <c r="H2560" s="1022" t="s">
        <v>2870</v>
      </c>
      <c r="I2560" s="274" t="s">
        <v>14031</v>
      </c>
      <c r="J2560" s="274" t="s">
        <v>11902</v>
      </c>
      <c r="K2560" s="862" t="s">
        <v>2022</v>
      </c>
      <c r="L2560" s="862" t="s">
        <v>3186</v>
      </c>
    </row>
    <row r="2561" spans="1:12">
      <c r="A2561" s="1008">
        <v>2558</v>
      </c>
      <c r="B2561" s="1008" t="s">
        <v>11185</v>
      </c>
      <c r="C2561" s="1008" t="s">
        <v>12080</v>
      </c>
      <c r="D2561" s="305" t="s">
        <v>11186</v>
      </c>
      <c r="E2561" s="305">
        <v>612.66999999999996</v>
      </c>
      <c r="F2561" s="305">
        <v>5935539</v>
      </c>
      <c r="G2561" s="305" t="s">
        <v>6031</v>
      </c>
      <c r="H2561" s="1020" t="s">
        <v>2870</v>
      </c>
      <c r="I2561" s="1008" t="s">
        <v>11187</v>
      </c>
      <c r="J2561" s="1008" t="s">
        <v>11188</v>
      </c>
      <c r="K2561" s="305" t="s">
        <v>2022</v>
      </c>
      <c r="L2561" s="305" t="s">
        <v>2903</v>
      </c>
    </row>
    <row r="2562" spans="1:12">
      <c r="A2562" s="274">
        <v>2559</v>
      </c>
      <c r="B2562" s="274" t="s">
        <v>5119</v>
      </c>
      <c r="C2562" s="274" t="s">
        <v>2867</v>
      </c>
      <c r="D2562" s="862" t="s">
        <v>5120</v>
      </c>
      <c r="E2562" s="1021">
        <v>3473.34</v>
      </c>
      <c r="F2562" s="862">
        <v>5876834</v>
      </c>
      <c r="G2562" s="862" t="s">
        <v>5121</v>
      </c>
      <c r="H2562" s="1022" t="s">
        <v>2870</v>
      </c>
      <c r="I2562" s="274" t="s">
        <v>11187</v>
      </c>
      <c r="J2562" s="274" t="s">
        <v>14037</v>
      </c>
      <c r="K2562" s="862" t="s">
        <v>2022</v>
      </c>
      <c r="L2562" s="862" t="s">
        <v>5122</v>
      </c>
    </row>
    <row r="2563" spans="1:12" ht="24">
      <c r="A2563" s="1008">
        <v>2560</v>
      </c>
      <c r="B2563" s="1008" t="s">
        <v>14038</v>
      </c>
      <c r="C2563" s="1008" t="s">
        <v>2867</v>
      </c>
      <c r="D2563" s="305" t="s">
        <v>3994</v>
      </c>
      <c r="E2563" s="1019">
        <v>4435.24</v>
      </c>
      <c r="F2563" s="305">
        <v>6267408</v>
      </c>
      <c r="G2563" s="305" t="s">
        <v>13223</v>
      </c>
      <c r="H2563" s="305" t="s">
        <v>5872</v>
      </c>
      <c r="I2563" s="1008" t="s">
        <v>11187</v>
      </c>
      <c r="J2563" s="1008" t="s">
        <v>14037</v>
      </c>
      <c r="K2563" s="305" t="s">
        <v>1213</v>
      </c>
      <c r="L2563" s="305" t="s">
        <v>3785</v>
      </c>
    </row>
    <row r="2564" spans="1:12">
      <c r="A2564" s="274">
        <v>2561</v>
      </c>
      <c r="B2564" s="274" t="s">
        <v>14039</v>
      </c>
      <c r="C2564" s="274" t="s">
        <v>2867</v>
      </c>
      <c r="D2564" s="862" t="s">
        <v>14040</v>
      </c>
      <c r="E2564" s="862">
        <v>511.38</v>
      </c>
      <c r="F2564" s="862">
        <v>5551374</v>
      </c>
      <c r="G2564" s="862" t="s">
        <v>14041</v>
      </c>
      <c r="H2564" s="1022" t="s">
        <v>2870</v>
      </c>
      <c r="I2564" s="274" t="s">
        <v>11187</v>
      </c>
      <c r="J2564" s="274" t="s">
        <v>14037</v>
      </c>
      <c r="K2564" s="862" t="s">
        <v>1239</v>
      </c>
      <c r="L2564" s="862" t="s">
        <v>3610</v>
      </c>
    </row>
    <row r="2565" spans="1:12">
      <c r="A2565" s="1008">
        <v>2562</v>
      </c>
      <c r="B2565" s="1008" t="s">
        <v>11189</v>
      </c>
      <c r="C2565" s="1008" t="s">
        <v>12080</v>
      </c>
      <c r="D2565" s="305" t="s">
        <v>9007</v>
      </c>
      <c r="E2565" s="305">
        <v>630.01</v>
      </c>
      <c r="F2565" s="305">
        <v>5073189</v>
      </c>
      <c r="G2565" s="305" t="s">
        <v>6147</v>
      </c>
      <c r="H2565" s="1020" t="s">
        <v>2870</v>
      </c>
      <c r="I2565" s="1008" t="s">
        <v>11187</v>
      </c>
      <c r="J2565" s="1008" t="s">
        <v>11188</v>
      </c>
      <c r="K2565" s="305" t="s">
        <v>2022</v>
      </c>
      <c r="L2565" s="305" t="s">
        <v>2903</v>
      </c>
    </row>
    <row r="2566" spans="1:12">
      <c r="A2566" s="274">
        <v>2563</v>
      </c>
      <c r="B2566" s="274" t="s">
        <v>14042</v>
      </c>
      <c r="C2566" s="274" t="s">
        <v>2867</v>
      </c>
      <c r="D2566" s="862" t="s">
        <v>5179</v>
      </c>
      <c r="E2566" s="862">
        <v>663.65</v>
      </c>
      <c r="F2566" s="862">
        <v>6001416</v>
      </c>
      <c r="G2566" s="862" t="s">
        <v>14043</v>
      </c>
      <c r="H2566" s="1022" t="s">
        <v>2870</v>
      </c>
      <c r="I2566" s="274" t="s">
        <v>14044</v>
      </c>
      <c r="J2566" s="274" t="s">
        <v>14045</v>
      </c>
      <c r="K2566" s="862" t="s">
        <v>1265</v>
      </c>
      <c r="L2566" s="862" t="s">
        <v>12343</v>
      </c>
    </row>
    <row r="2567" spans="1:12">
      <c r="A2567" s="1008">
        <v>2564</v>
      </c>
      <c r="B2567" s="1008" t="s">
        <v>14046</v>
      </c>
      <c r="C2567" s="1008" t="s">
        <v>2867</v>
      </c>
      <c r="D2567" s="305" t="s">
        <v>14047</v>
      </c>
      <c r="E2567" s="1019">
        <v>5134.3100000000004</v>
      </c>
      <c r="F2567" s="305">
        <v>4272439</v>
      </c>
      <c r="G2567" s="305" t="s">
        <v>14048</v>
      </c>
      <c r="H2567" s="1020" t="s">
        <v>2870</v>
      </c>
      <c r="I2567" s="1008" t="s">
        <v>14049</v>
      </c>
      <c r="J2567" s="1008" t="s">
        <v>14050</v>
      </c>
      <c r="K2567" s="305" t="s">
        <v>2022</v>
      </c>
      <c r="L2567" s="305" t="s">
        <v>2969</v>
      </c>
    </row>
    <row r="2568" spans="1:12">
      <c r="A2568" s="274">
        <v>2565</v>
      </c>
      <c r="B2568" s="274" t="s">
        <v>5123</v>
      </c>
      <c r="C2568" s="274" t="s">
        <v>2867</v>
      </c>
      <c r="D2568" s="862" t="s">
        <v>3994</v>
      </c>
      <c r="E2568" s="1021">
        <v>13140.03</v>
      </c>
      <c r="F2568" s="862">
        <v>5940583</v>
      </c>
      <c r="G2568" s="862" t="s">
        <v>13831</v>
      </c>
      <c r="H2568" s="1022" t="s">
        <v>2870</v>
      </c>
      <c r="I2568" s="274" t="s">
        <v>11192</v>
      </c>
      <c r="J2568" s="274" t="s">
        <v>14051</v>
      </c>
      <c r="K2568" s="862" t="s">
        <v>1213</v>
      </c>
      <c r="L2568" s="862" t="s">
        <v>3785</v>
      </c>
    </row>
    <row r="2569" spans="1:12">
      <c r="A2569" s="1008">
        <v>2566</v>
      </c>
      <c r="B2569" s="1008" t="s">
        <v>5124</v>
      </c>
      <c r="C2569" s="1008" t="s">
        <v>2867</v>
      </c>
      <c r="D2569" s="305" t="s">
        <v>14052</v>
      </c>
      <c r="E2569" s="1019">
        <v>8900.2199999999993</v>
      </c>
      <c r="F2569" s="305">
        <v>2012251</v>
      </c>
      <c r="G2569" s="305" t="s">
        <v>4817</v>
      </c>
      <c r="H2569" s="1020" t="s">
        <v>2870</v>
      </c>
      <c r="I2569" s="1008" t="s">
        <v>11192</v>
      </c>
      <c r="J2569" s="1008" t="s">
        <v>14051</v>
      </c>
      <c r="K2569" s="305" t="s">
        <v>1213</v>
      </c>
      <c r="L2569" s="305" t="s">
        <v>2986</v>
      </c>
    </row>
    <row r="2570" spans="1:12">
      <c r="A2570" s="274">
        <v>2567</v>
      </c>
      <c r="B2570" s="274" t="s">
        <v>11190</v>
      </c>
      <c r="C2570" s="274" t="s">
        <v>12080</v>
      </c>
      <c r="D2570" s="862" t="s">
        <v>4420</v>
      </c>
      <c r="E2570" s="862">
        <v>94.48</v>
      </c>
      <c r="F2570" s="862">
        <v>2028239</v>
      </c>
      <c r="G2570" s="862" t="s">
        <v>11191</v>
      </c>
      <c r="H2570" s="1022" t="s">
        <v>2870</v>
      </c>
      <c r="I2570" s="274" t="s">
        <v>11192</v>
      </c>
      <c r="J2570" s="274" t="s">
        <v>11193</v>
      </c>
      <c r="K2570" s="862" t="s">
        <v>824</v>
      </c>
      <c r="L2570" s="862" t="s">
        <v>3195</v>
      </c>
    </row>
    <row r="2571" spans="1:12">
      <c r="A2571" s="1008">
        <v>2568</v>
      </c>
      <c r="B2571" s="1008" t="s">
        <v>5125</v>
      </c>
      <c r="C2571" s="1008" t="s">
        <v>2867</v>
      </c>
      <c r="D2571" s="305" t="s">
        <v>3774</v>
      </c>
      <c r="E2571" s="1019">
        <v>15786.95</v>
      </c>
      <c r="F2571" s="305">
        <v>5941792</v>
      </c>
      <c r="G2571" s="305" t="s">
        <v>5126</v>
      </c>
      <c r="H2571" s="1020" t="s">
        <v>2870</v>
      </c>
      <c r="I2571" s="1008" t="s">
        <v>11192</v>
      </c>
      <c r="J2571" s="1008" t="s">
        <v>14051</v>
      </c>
      <c r="K2571" s="305" t="s">
        <v>1265</v>
      </c>
      <c r="L2571" s="305" t="s">
        <v>2070</v>
      </c>
    </row>
    <row r="2572" spans="1:12">
      <c r="A2572" s="274">
        <v>2569</v>
      </c>
      <c r="B2572" s="274" t="s">
        <v>5127</v>
      </c>
      <c r="C2572" s="274" t="s">
        <v>2867</v>
      </c>
      <c r="D2572" s="862" t="s">
        <v>5128</v>
      </c>
      <c r="E2572" s="1021">
        <v>9167.68</v>
      </c>
      <c r="F2572" s="862">
        <v>5111919</v>
      </c>
      <c r="G2572" s="862" t="s">
        <v>5129</v>
      </c>
      <c r="H2572" s="1022" t="s">
        <v>2870</v>
      </c>
      <c r="I2572" s="274" t="s">
        <v>14053</v>
      </c>
      <c r="J2572" s="274" t="s">
        <v>12383</v>
      </c>
      <c r="K2572" s="862" t="s">
        <v>1809</v>
      </c>
      <c r="L2572" s="862" t="s">
        <v>14054</v>
      </c>
    </row>
    <row r="2573" spans="1:12">
      <c r="A2573" s="1008">
        <v>2570</v>
      </c>
      <c r="B2573" s="1008" t="s">
        <v>14055</v>
      </c>
      <c r="C2573" s="1008" t="s">
        <v>2867</v>
      </c>
      <c r="D2573" s="305" t="s">
        <v>14056</v>
      </c>
      <c r="E2573" s="1019">
        <v>15120.89</v>
      </c>
      <c r="F2573" s="305">
        <v>5994705</v>
      </c>
      <c r="G2573" s="305" t="s">
        <v>14057</v>
      </c>
      <c r="H2573" s="1020" t="s">
        <v>2870</v>
      </c>
      <c r="I2573" s="1008" t="s">
        <v>14058</v>
      </c>
      <c r="J2573" s="1008" t="s">
        <v>14059</v>
      </c>
      <c r="K2573" s="305" t="s">
        <v>1270</v>
      </c>
      <c r="L2573" s="305" t="s">
        <v>4030</v>
      </c>
    </row>
    <row r="2574" spans="1:12">
      <c r="A2574" s="274">
        <v>2571</v>
      </c>
      <c r="B2574" s="274" t="s">
        <v>14060</v>
      </c>
      <c r="C2574" s="274" t="s">
        <v>2867</v>
      </c>
      <c r="D2574" s="862" t="s">
        <v>14061</v>
      </c>
      <c r="E2574" s="1021">
        <v>1508.95</v>
      </c>
      <c r="F2574" s="862">
        <v>5842573</v>
      </c>
      <c r="G2574" s="862" t="s">
        <v>14062</v>
      </c>
      <c r="H2574" s="1022" t="s">
        <v>2870</v>
      </c>
      <c r="I2574" s="274" t="s">
        <v>14058</v>
      </c>
      <c r="J2574" s="274" t="s">
        <v>14059</v>
      </c>
      <c r="K2574" s="862" t="s">
        <v>2022</v>
      </c>
      <c r="L2574" s="862" t="s">
        <v>11656</v>
      </c>
    </row>
    <row r="2575" spans="1:12">
      <c r="A2575" s="1008">
        <v>2572</v>
      </c>
      <c r="B2575" s="1008" t="s">
        <v>5131</v>
      </c>
      <c r="C2575" s="1008" t="s">
        <v>2867</v>
      </c>
      <c r="D2575" s="305" t="s">
        <v>4421</v>
      </c>
      <c r="E2575" s="1019">
        <v>2425.4899999999998</v>
      </c>
      <c r="F2575" s="305">
        <v>5508762</v>
      </c>
      <c r="G2575" s="305" t="s">
        <v>14063</v>
      </c>
      <c r="H2575" s="1020" t="s">
        <v>2870</v>
      </c>
      <c r="I2575" s="1008" t="s">
        <v>14058</v>
      </c>
      <c r="J2575" s="1008" t="s">
        <v>14059</v>
      </c>
      <c r="K2575" s="305" t="s">
        <v>1265</v>
      </c>
      <c r="L2575" s="305" t="s">
        <v>3150</v>
      </c>
    </row>
    <row r="2576" spans="1:12">
      <c r="A2576" s="274">
        <v>2573</v>
      </c>
      <c r="B2576" s="274" t="s">
        <v>5134</v>
      </c>
      <c r="C2576" s="274" t="s">
        <v>2867</v>
      </c>
      <c r="D2576" s="862" t="s">
        <v>5135</v>
      </c>
      <c r="E2576" s="1021">
        <v>1558.8</v>
      </c>
      <c r="F2576" s="862">
        <v>2026163</v>
      </c>
      <c r="G2576" s="862" t="s">
        <v>5136</v>
      </c>
      <c r="H2576" s="1022" t="s">
        <v>2870</v>
      </c>
      <c r="I2576" s="274" t="s">
        <v>14058</v>
      </c>
      <c r="J2576" s="274" t="s">
        <v>14059</v>
      </c>
      <c r="K2576" s="862" t="s">
        <v>2022</v>
      </c>
      <c r="L2576" s="862" t="s">
        <v>2969</v>
      </c>
    </row>
    <row r="2577" spans="1:12">
      <c r="A2577" s="1008">
        <v>2574</v>
      </c>
      <c r="B2577" s="1008" t="s">
        <v>5137</v>
      </c>
      <c r="C2577" s="1008" t="s">
        <v>2867</v>
      </c>
      <c r="D2577" s="305" t="s">
        <v>5138</v>
      </c>
      <c r="E2577" s="305">
        <v>390.49</v>
      </c>
      <c r="F2577" s="305">
        <v>2604221</v>
      </c>
      <c r="G2577" s="305" t="s">
        <v>5139</v>
      </c>
      <c r="H2577" s="1020" t="s">
        <v>2870</v>
      </c>
      <c r="I2577" s="1008" t="s">
        <v>14058</v>
      </c>
      <c r="J2577" s="1008" t="s">
        <v>14059</v>
      </c>
      <c r="K2577" s="305" t="s">
        <v>2022</v>
      </c>
      <c r="L2577" s="305" t="s">
        <v>2969</v>
      </c>
    </row>
    <row r="2578" spans="1:12" ht="24">
      <c r="A2578" s="274">
        <v>2575</v>
      </c>
      <c r="B2578" s="274" t="s">
        <v>11194</v>
      </c>
      <c r="C2578" s="274" t="s">
        <v>12080</v>
      </c>
      <c r="D2578" s="862" t="s">
        <v>3757</v>
      </c>
      <c r="E2578" s="1021">
        <v>1561.28</v>
      </c>
      <c r="F2578" s="862">
        <v>5376637</v>
      </c>
      <c r="G2578" s="862" t="s">
        <v>11195</v>
      </c>
      <c r="H2578" s="862" t="s">
        <v>5872</v>
      </c>
      <c r="I2578" s="274" t="s">
        <v>11196</v>
      </c>
      <c r="J2578" s="274" t="s">
        <v>11197</v>
      </c>
      <c r="K2578" s="862" t="s">
        <v>1202</v>
      </c>
      <c r="L2578" s="862" t="s">
        <v>2998</v>
      </c>
    </row>
    <row r="2579" spans="1:12" ht="24">
      <c r="A2579" s="1008">
        <v>2576</v>
      </c>
      <c r="B2579" s="1008" t="s">
        <v>5146</v>
      </c>
      <c r="C2579" s="1008" t="s">
        <v>2867</v>
      </c>
      <c r="D2579" s="305" t="s">
        <v>5147</v>
      </c>
      <c r="E2579" s="1019">
        <v>2282.85</v>
      </c>
      <c r="F2579" s="305">
        <v>6267408</v>
      </c>
      <c r="G2579" s="305" t="s">
        <v>13223</v>
      </c>
      <c r="H2579" s="305" t="s">
        <v>5872</v>
      </c>
      <c r="I2579" s="1008" t="s">
        <v>14064</v>
      </c>
      <c r="J2579" s="1008" t="s">
        <v>14065</v>
      </c>
      <c r="K2579" s="305" t="s">
        <v>1202</v>
      </c>
      <c r="L2579" s="305" t="s">
        <v>3109</v>
      </c>
    </row>
    <row r="2580" spans="1:12">
      <c r="A2580" s="274">
        <v>2577</v>
      </c>
      <c r="B2580" s="274" t="s">
        <v>5143</v>
      </c>
      <c r="C2580" s="274" t="s">
        <v>2867</v>
      </c>
      <c r="D2580" s="862" t="s">
        <v>14066</v>
      </c>
      <c r="E2580" s="862">
        <v>149.80000000000001</v>
      </c>
      <c r="F2580" s="862">
        <v>5262763</v>
      </c>
      <c r="G2580" s="862" t="s">
        <v>14067</v>
      </c>
      <c r="H2580" s="1022" t="s">
        <v>2870</v>
      </c>
      <c r="I2580" s="274" t="s">
        <v>14064</v>
      </c>
      <c r="J2580" s="274" t="s">
        <v>14065</v>
      </c>
      <c r="K2580" s="862" t="s">
        <v>1202</v>
      </c>
      <c r="L2580" s="862" t="s">
        <v>3109</v>
      </c>
    </row>
    <row r="2581" spans="1:12">
      <c r="A2581" s="1008">
        <v>2578</v>
      </c>
      <c r="B2581" s="1008" t="s">
        <v>5140</v>
      </c>
      <c r="C2581" s="1008" t="s">
        <v>2867</v>
      </c>
      <c r="D2581" s="305" t="s">
        <v>14068</v>
      </c>
      <c r="E2581" s="1019">
        <v>3371.98</v>
      </c>
      <c r="F2581" s="305">
        <v>5990637</v>
      </c>
      <c r="G2581" s="305" t="s">
        <v>14069</v>
      </c>
      <c r="H2581" s="1020" t="s">
        <v>2870</v>
      </c>
      <c r="I2581" s="1008" t="s">
        <v>14064</v>
      </c>
      <c r="J2581" s="1008" t="s">
        <v>14065</v>
      </c>
      <c r="K2581" s="305" t="s">
        <v>1265</v>
      </c>
      <c r="L2581" s="305" t="s">
        <v>3150</v>
      </c>
    </row>
    <row r="2582" spans="1:12">
      <c r="A2582" s="274">
        <v>2579</v>
      </c>
      <c r="B2582" s="274" t="s">
        <v>14070</v>
      </c>
      <c r="C2582" s="274" t="s">
        <v>2867</v>
      </c>
      <c r="D2582" s="862" t="s">
        <v>14071</v>
      </c>
      <c r="E2582" s="1021">
        <v>1431.07</v>
      </c>
      <c r="F2582" s="862">
        <v>5945542</v>
      </c>
      <c r="G2582" s="862" t="s">
        <v>13825</v>
      </c>
      <c r="H2582" s="1022" t="s">
        <v>2870</v>
      </c>
      <c r="I2582" s="274" t="s">
        <v>14064</v>
      </c>
      <c r="J2582" s="274" t="s">
        <v>14065</v>
      </c>
      <c r="K2582" s="862" t="s">
        <v>1265</v>
      </c>
      <c r="L2582" s="862" t="s">
        <v>12119</v>
      </c>
    </row>
    <row r="2583" spans="1:12">
      <c r="A2583" s="1008">
        <v>2580</v>
      </c>
      <c r="B2583" s="1008" t="s">
        <v>5148</v>
      </c>
      <c r="C2583" s="1008" t="s">
        <v>2867</v>
      </c>
      <c r="D2583" s="305" t="s">
        <v>8830</v>
      </c>
      <c r="E2583" s="1019">
        <v>1567.14</v>
      </c>
      <c r="F2583" s="305">
        <v>5857562</v>
      </c>
      <c r="G2583" s="305" t="s">
        <v>5150</v>
      </c>
      <c r="H2583" s="1020" t="s">
        <v>2870</v>
      </c>
      <c r="I2583" s="1008" t="s">
        <v>14072</v>
      </c>
      <c r="J2583" s="1008" t="s">
        <v>14073</v>
      </c>
      <c r="K2583" s="305" t="s">
        <v>2022</v>
      </c>
      <c r="L2583" s="305" t="s">
        <v>5151</v>
      </c>
    </row>
    <row r="2584" spans="1:12">
      <c r="A2584" s="274">
        <v>2581</v>
      </c>
      <c r="B2584" s="274" t="s">
        <v>5157</v>
      </c>
      <c r="C2584" s="274" t="s">
        <v>2867</v>
      </c>
      <c r="D2584" s="862" t="s">
        <v>14074</v>
      </c>
      <c r="E2584" s="862">
        <v>501.58</v>
      </c>
      <c r="F2584" s="862">
        <v>5368456</v>
      </c>
      <c r="G2584" s="862" t="s">
        <v>14075</v>
      </c>
      <c r="H2584" s="1022" t="s">
        <v>2870</v>
      </c>
      <c r="I2584" s="274" t="s">
        <v>12403</v>
      </c>
      <c r="J2584" s="274" t="s">
        <v>13058</v>
      </c>
      <c r="K2584" s="862" t="s">
        <v>5159</v>
      </c>
      <c r="L2584" s="862" t="s">
        <v>5160</v>
      </c>
    </row>
    <row r="2585" spans="1:12">
      <c r="A2585" s="1008">
        <v>2582</v>
      </c>
      <c r="B2585" s="1008" t="s">
        <v>14076</v>
      </c>
      <c r="C2585" s="1008" t="s">
        <v>2867</v>
      </c>
      <c r="D2585" s="305" t="s">
        <v>4991</v>
      </c>
      <c r="E2585" s="1019">
        <v>5574.86</v>
      </c>
      <c r="F2585" s="305">
        <v>5775558</v>
      </c>
      <c r="G2585" s="305" t="s">
        <v>14077</v>
      </c>
      <c r="H2585" s="1020" t="s">
        <v>2870</v>
      </c>
      <c r="I2585" s="1008" t="s">
        <v>12403</v>
      </c>
      <c r="J2585" s="1008" t="s">
        <v>13058</v>
      </c>
      <c r="K2585" s="305" t="s">
        <v>1265</v>
      </c>
      <c r="L2585" s="305" t="s">
        <v>4518</v>
      </c>
    </row>
    <row r="2586" spans="1:12">
      <c r="A2586" s="274">
        <v>2583</v>
      </c>
      <c r="B2586" s="274" t="s">
        <v>14078</v>
      </c>
      <c r="C2586" s="274" t="s">
        <v>2867</v>
      </c>
      <c r="D2586" s="862" t="s">
        <v>3542</v>
      </c>
      <c r="E2586" s="1021">
        <v>1026.42</v>
      </c>
      <c r="F2586" s="862">
        <v>5967228</v>
      </c>
      <c r="G2586" s="862" t="s">
        <v>14079</v>
      </c>
      <c r="H2586" s="1022" t="s">
        <v>2870</v>
      </c>
      <c r="I2586" s="274" t="s">
        <v>12403</v>
      </c>
      <c r="J2586" s="274" t="s">
        <v>13058</v>
      </c>
      <c r="K2586" s="862" t="s">
        <v>2022</v>
      </c>
      <c r="L2586" s="862" t="s">
        <v>3542</v>
      </c>
    </row>
    <row r="2587" spans="1:12">
      <c r="A2587" s="1008">
        <v>2584</v>
      </c>
      <c r="B2587" s="1008" t="s">
        <v>5154</v>
      </c>
      <c r="C2587" s="1008" t="s">
        <v>2867</v>
      </c>
      <c r="D2587" s="305" t="s">
        <v>5155</v>
      </c>
      <c r="E2587" s="1019">
        <v>5778.83</v>
      </c>
      <c r="F2587" s="305">
        <v>5798019</v>
      </c>
      <c r="G2587" s="305" t="s">
        <v>14080</v>
      </c>
      <c r="H2587" s="1020" t="s">
        <v>2870</v>
      </c>
      <c r="I2587" s="1008" t="s">
        <v>12403</v>
      </c>
      <c r="J2587" s="1008" t="s">
        <v>13058</v>
      </c>
      <c r="K2587" s="305" t="s">
        <v>1213</v>
      </c>
      <c r="L2587" s="305" t="s">
        <v>4594</v>
      </c>
    </row>
    <row r="2588" spans="1:12">
      <c r="A2588" s="274">
        <v>2585</v>
      </c>
      <c r="B2588" s="274" t="s">
        <v>5152</v>
      </c>
      <c r="C2588" s="274" t="s">
        <v>2867</v>
      </c>
      <c r="D2588" s="862" t="s">
        <v>4441</v>
      </c>
      <c r="E2588" s="1021">
        <v>2841.68</v>
      </c>
      <c r="F2588" s="862">
        <v>5945038</v>
      </c>
      <c r="G2588" s="862" t="s">
        <v>14081</v>
      </c>
      <c r="H2588" s="1022" t="s">
        <v>2870</v>
      </c>
      <c r="I2588" s="274" t="s">
        <v>12403</v>
      </c>
      <c r="J2588" s="274" t="s">
        <v>13058</v>
      </c>
      <c r="K2588" s="862" t="s">
        <v>1265</v>
      </c>
      <c r="L2588" s="862" t="s">
        <v>4557</v>
      </c>
    </row>
    <row r="2589" spans="1:12">
      <c r="A2589" s="1008">
        <v>2586</v>
      </c>
      <c r="B2589" s="1008" t="s">
        <v>5161</v>
      </c>
      <c r="C2589" s="1008" t="s">
        <v>2867</v>
      </c>
      <c r="D2589" s="305" t="s">
        <v>2969</v>
      </c>
      <c r="E2589" s="1019">
        <v>10359.39</v>
      </c>
      <c r="F2589" s="305">
        <v>2681692</v>
      </c>
      <c r="G2589" s="305" t="s">
        <v>4205</v>
      </c>
      <c r="H2589" s="1020" t="s">
        <v>2870</v>
      </c>
      <c r="I2589" s="1008" t="s">
        <v>12403</v>
      </c>
      <c r="J2589" s="1008" t="s">
        <v>13058</v>
      </c>
      <c r="K2589" s="305" t="s">
        <v>1213</v>
      </c>
      <c r="L2589" s="305" t="s">
        <v>4591</v>
      </c>
    </row>
    <row r="2590" spans="1:12">
      <c r="A2590" s="274">
        <v>2587</v>
      </c>
      <c r="B2590" s="274" t="s">
        <v>5162</v>
      </c>
      <c r="C2590" s="274" t="s">
        <v>2867</v>
      </c>
      <c r="D2590" s="862" t="s">
        <v>2022</v>
      </c>
      <c r="E2590" s="862">
        <v>40.58</v>
      </c>
      <c r="F2590" s="862">
        <v>5259266</v>
      </c>
      <c r="G2590" s="862" t="s">
        <v>14082</v>
      </c>
      <c r="H2590" s="1022" t="s">
        <v>2870</v>
      </c>
      <c r="I2590" s="274" t="s">
        <v>12403</v>
      </c>
      <c r="J2590" s="274" t="s">
        <v>13058</v>
      </c>
      <c r="K2590" s="862" t="s">
        <v>2022</v>
      </c>
      <c r="L2590" s="862" t="s">
        <v>2969</v>
      </c>
    </row>
    <row r="2591" spans="1:12">
      <c r="A2591" s="1008">
        <v>2588</v>
      </c>
      <c r="B2591" s="1008" t="s">
        <v>14083</v>
      </c>
      <c r="C2591" s="1008" t="s">
        <v>2867</v>
      </c>
      <c r="D2591" s="305" t="s">
        <v>3730</v>
      </c>
      <c r="E2591" s="1019">
        <v>5246.89</v>
      </c>
      <c r="F2591" s="305">
        <v>5318904</v>
      </c>
      <c r="G2591" s="305" t="s">
        <v>14084</v>
      </c>
      <c r="H2591" s="1020" t="s">
        <v>2870</v>
      </c>
      <c r="I2591" s="1008" t="s">
        <v>12403</v>
      </c>
      <c r="J2591" s="1008" t="s">
        <v>13058</v>
      </c>
      <c r="K2591" s="305" t="s">
        <v>1265</v>
      </c>
      <c r="L2591" s="305" t="s">
        <v>4690</v>
      </c>
    </row>
    <row r="2592" spans="1:12">
      <c r="A2592" s="274">
        <v>2589</v>
      </c>
      <c r="B2592" s="274" t="s">
        <v>5164</v>
      </c>
      <c r="C2592" s="274" t="s">
        <v>2867</v>
      </c>
      <c r="D2592" s="862" t="s">
        <v>14085</v>
      </c>
      <c r="E2592" s="862">
        <v>656.98</v>
      </c>
      <c r="F2592" s="862">
        <v>5994993</v>
      </c>
      <c r="G2592" s="862" t="s">
        <v>4450</v>
      </c>
      <c r="H2592" s="1022" t="s">
        <v>2870</v>
      </c>
      <c r="I2592" s="274" t="s">
        <v>14086</v>
      </c>
      <c r="J2592" s="274" t="s">
        <v>14087</v>
      </c>
      <c r="K2592" s="862" t="s">
        <v>1265</v>
      </c>
      <c r="L2592" s="862" t="s">
        <v>12119</v>
      </c>
    </row>
    <row r="2593" spans="1:12">
      <c r="A2593" s="1008">
        <v>2590</v>
      </c>
      <c r="B2593" s="1008" t="s">
        <v>14088</v>
      </c>
      <c r="C2593" s="1008" t="s">
        <v>2867</v>
      </c>
      <c r="D2593" s="305" t="s">
        <v>14089</v>
      </c>
      <c r="E2593" s="1019">
        <v>3926.98</v>
      </c>
      <c r="F2593" s="305">
        <v>5877229</v>
      </c>
      <c r="G2593" s="305" t="s">
        <v>14090</v>
      </c>
      <c r="H2593" s="1020" t="s">
        <v>2870</v>
      </c>
      <c r="I2593" s="1008" t="s">
        <v>14086</v>
      </c>
      <c r="J2593" s="1008" t="s">
        <v>14087</v>
      </c>
      <c r="K2593" s="305" t="s">
        <v>1265</v>
      </c>
      <c r="L2593" s="305" t="s">
        <v>3150</v>
      </c>
    </row>
    <row r="2594" spans="1:12">
      <c r="A2594" s="274">
        <v>2591</v>
      </c>
      <c r="B2594" s="274" t="s">
        <v>5170</v>
      </c>
      <c r="C2594" s="274" t="s">
        <v>2867</v>
      </c>
      <c r="D2594" s="862" t="s">
        <v>14066</v>
      </c>
      <c r="E2594" s="862">
        <v>380.82</v>
      </c>
      <c r="F2594" s="862">
        <v>5864232</v>
      </c>
      <c r="G2594" s="862" t="s">
        <v>14091</v>
      </c>
      <c r="H2594" s="1022" t="s">
        <v>2870</v>
      </c>
      <c r="I2594" s="274" t="s">
        <v>11201</v>
      </c>
      <c r="J2594" s="274" t="s">
        <v>14092</v>
      </c>
      <c r="K2594" s="862" t="s">
        <v>1759</v>
      </c>
      <c r="L2594" s="862" t="s">
        <v>3294</v>
      </c>
    </row>
    <row r="2595" spans="1:12" ht="24">
      <c r="A2595" s="1008">
        <v>2592</v>
      </c>
      <c r="B2595" s="1008" t="s">
        <v>5172</v>
      </c>
      <c r="C2595" s="1008" t="s">
        <v>2867</v>
      </c>
      <c r="D2595" s="305" t="s">
        <v>4942</v>
      </c>
      <c r="E2595" s="1019">
        <v>8435.0400000000009</v>
      </c>
      <c r="F2595" s="305">
        <v>5155312</v>
      </c>
      <c r="G2595" s="305" t="s">
        <v>5174</v>
      </c>
      <c r="H2595" s="305" t="s">
        <v>5872</v>
      </c>
      <c r="I2595" s="1008" t="s">
        <v>11201</v>
      </c>
      <c r="J2595" s="1008" t="s">
        <v>14092</v>
      </c>
      <c r="K2595" s="305" t="s">
        <v>1202</v>
      </c>
      <c r="L2595" s="305" t="s">
        <v>3728</v>
      </c>
    </row>
    <row r="2596" spans="1:12">
      <c r="A2596" s="274">
        <v>2593</v>
      </c>
      <c r="B2596" s="274" t="s">
        <v>5168</v>
      </c>
      <c r="C2596" s="274" t="s">
        <v>2867</v>
      </c>
      <c r="D2596" s="862" t="s">
        <v>3873</v>
      </c>
      <c r="E2596" s="1021">
        <v>1610.81</v>
      </c>
      <c r="F2596" s="862">
        <v>5603455</v>
      </c>
      <c r="G2596" s="862" t="s">
        <v>5169</v>
      </c>
      <c r="H2596" s="1022" t="s">
        <v>2870</v>
      </c>
      <c r="I2596" s="274" t="s">
        <v>11201</v>
      </c>
      <c r="J2596" s="274" t="s">
        <v>14092</v>
      </c>
      <c r="K2596" s="862" t="s">
        <v>1759</v>
      </c>
      <c r="L2596" s="862" t="s">
        <v>3577</v>
      </c>
    </row>
    <row r="2597" spans="1:12">
      <c r="A2597" s="1008">
        <v>2594</v>
      </c>
      <c r="B2597" s="1008" t="s">
        <v>14093</v>
      </c>
      <c r="C2597" s="1008" t="s">
        <v>2867</v>
      </c>
      <c r="D2597" s="305" t="s">
        <v>4039</v>
      </c>
      <c r="E2597" s="1019">
        <v>4064.33</v>
      </c>
      <c r="F2597" s="305">
        <v>5368456</v>
      </c>
      <c r="G2597" s="305" t="s">
        <v>14075</v>
      </c>
      <c r="H2597" s="1020" t="s">
        <v>2870</v>
      </c>
      <c r="I2597" s="1008" t="s">
        <v>11201</v>
      </c>
      <c r="J2597" s="1008" t="s">
        <v>14092</v>
      </c>
      <c r="K2597" s="305" t="s">
        <v>2022</v>
      </c>
      <c r="L2597" s="305" t="s">
        <v>14094</v>
      </c>
    </row>
    <row r="2598" spans="1:12">
      <c r="A2598" s="274">
        <v>2595</v>
      </c>
      <c r="B2598" s="274" t="s">
        <v>5166</v>
      </c>
      <c r="C2598" s="274" t="s">
        <v>2867</v>
      </c>
      <c r="D2598" s="862" t="s">
        <v>4976</v>
      </c>
      <c r="E2598" s="1021">
        <v>2518.5500000000002</v>
      </c>
      <c r="F2598" s="862">
        <v>5571138</v>
      </c>
      <c r="G2598" s="862" t="s">
        <v>5167</v>
      </c>
      <c r="H2598" s="1022" t="s">
        <v>2870</v>
      </c>
      <c r="I2598" s="274" t="s">
        <v>11201</v>
      </c>
      <c r="J2598" s="274" t="s">
        <v>14092</v>
      </c>
      <c r="K2598" s="862" t="s">
        <v>2022</v>
      </c>
      <c r="L2598" s="862" t="s">
        <v>14095</v>
      </c>
    </row>
    <row r="2599" spans="1:12">
      <c r="A2599" s="1008">
        <v>2596</v>
      </c>
      <c r="B2599" s="1008" t="s">
        <v>11198</v>
      </c>
      <c r="C2599" s="1008" t="s">
        <v>12080</v>
      </c>
      <c r="D2599" s="305" t="s">
        <v>11199</v>
      </c>
      <c r="E2599" s="305">
        <v>44.38</v>
      </c>
      <c r="F2599" s="305">
        <v>4000617</v>
      </c>
      <c r="G2599" s="305" t="s">
        <v>11200</v>
      </c>
      <c r="H2599" s="1020" t="s">
        <v>2870</v>
      </c>
      <c r="I2599" s="1008" t="s">
        <v>11201</v>
      </c>
      <c r="J2599" s="1008" t="s">
        <v>11202</v>
      </c>
      <c r="K2599" s="305" t="s">
        <v>1250</v>
      </c>
      <c r="L2599" s="305" t="s">
        <v>4203</v>
      </c>
    </row>
    <row r="2600" spans="1:12">
      <c r="A2600" s="274">
        <v>2597</v>
      </c>
      <c r="B2600" s="274" t="s">
        <v>14096</v>
      </c>
      <c r="C2600" s="274" t="s">
        <v>2867</v>
      </c>
      <c r="D2600" s="862" t="s">
        <v>6063</v>
      </c>
      <c r="E2600" s="1021">
        <v>11447.17</v>
      </c>
      <c r="F2600" s="862">
        <v>5795885</v>
      </c>
      <c r="G2600" s="862" t="s">
        <v>13785</v>
      </c>
      <c r="H2600" s="1022" t="s">
        <v>2870</v>
      </c>
      <c r="I2600" s="274" t="s">
        <v>11204</v>
      </c>
      <c r="J2600" s="274" t="s">
        <v>14097</v>
      </c>
      <c r="K2600" s="862" t="s">
        <v>1207</v>
      </c>
      <c r="L2600" s="862" t="s">
        <v>5846</v>
      </c>
    </row>
    <row r="2601" spans="1:12">
      <c r="A2601" s="1008">
        <v>2598</v>
      </c>
      <c r="B2601" s="1008" t="s">
        <v>5175</v>
      </c>
      <c r="C2601" s="1008" t="s">
        <v>2867</v>
      </c>
      <c r="D2601" s="305" t="s">
        <v>4932</v>
      </c>
      <c r="E2601" s="1019">
        <v>2097.1</v>
      </c>
      <c r="F2601" s="305">
        <v>5989582</v>
      </c>
      <c r="G2601" s="305" t="s">
        <v>14098</v>
      </c>
      <c r="H2601" s="1020" t="s">
        <v>2870</v>
      </c>
      <c r="I2601" s="1008" t="s">
        <v>11204</v>
      </c>
      <c r="J2601" s="1008" t="s">
        <v>14097</v>
      </c>
      <c r="K2601" s="305" t="s">
        <v>1202</v>
      </c>
      <c r="L2601" s="305" t="s">
        <v>3006</v>
      </c>
    </row>
    <row r="2602" spans="1:12">
      <c r="A2602" s="274">
        <v>2599</v>
      </c>
      <c r="B2602" s="274" t="s">
        <v>14099</v>
      </c>
      <c r="C2602" s="274" t="s">
        <v>2867</v>
      </c>
      <c r="D2602" s="862" t="s">
        <v>5076</v>
      </c>
      <c r="E2602" s="862">
        <v>410.06</v>
      </c>
      <c r="F2602" s="862">
        <v>5876826</v>
      </c>
      <c r="G2602" s="862" t="s">
        <v>11959</v>
      </c>
      <c r="H2602" s="1022" t="s">
        <v>2870</v>
      </c>
      <c r="I2602" s="274" t="s">
        <v>11204</v>
      </c>
      <c r="J2602" s="274" t="s">
        <v>14097</v>
      </c>
      <c r="K2602" s="862" t="s">
        <v>1239</v>
      </c>
      <c r="L2602" s="862" t="s">
        <v>3610</v>
      </c>
    </row>
    <row r="2603" spans="1:12">
      <c r="A2603" s="1008">
        <v>2600</v>
      </c>
      <c r="B2603" s="1008" t="s">
        <v>14100</v>
      </c>
      <c r="C2603" s="1008" t="s">
        <v>2867</v>
      </c>
      <c r="D2603" s="305" t="s">
        <v>14101</v>
      </c>
      <c r="E2603" s="1019">
        <v>4384.3</v>
      </c>
      <c r="F2603" s="305">
        <v>5795419</v>
      </c>
      <c r="G2603" s="305" t="s">
        <v>13900</v>
      </c>
      <c r="H2603" s="1020" t="s">
        <v>2870</v>
      </c>
      <c r="I2603" s="1008" t="s">
        <v>11204</v>
      </c>
      <c r="J2603" s="1008" t="s">
        <v>14097</v>
      </c>
      <c r="K2603" s="305" t="s">
        <v>1265</v>
      </c>
      <c r="L2603" s="305" t="s">
        <v>3150</v>
      </c>
    </row>
    <row r="2604" spans="1:12" ht="45">
      <c r="A2604" s="274">
        <v>2601</v>
      </c>
      <c r="B2604" s="274" t="s">
        <v>11203</v>
      </c>
      <c r="C2604" s="274" t="s">
        <v>12080</v>
      </c>
      <c r="D2604" s="862" t="s">
        <v>3855</v>
      </c>
      <c r="E2604" s="1021">
        <v>1445.3</v>
      </c>
      <c r="F2604" s="862">
        <v>5328772</v>
      </c>
      <c r="G2604" s="862" t="s">
        <v>3856</v>
      </c>
      <c r="H2604" s="1022" t="s">
        <v>5966</v>
      </c>
      <c r="I2604" s="274" t="s">
        <v>11204</v>
      </c>
      <c r="J2604" s="274" t="s">
        <v>11205</v>
      </c>
      <c r="K2604" s="862" t="s">
        <v>2022</v>
      </c>
      <c r="L2604" s="862" t="s">
        <v>3344</v>
      </c>
    </row>
    <row r="2605" spans="1:12">
      <c r="A2605" s="1008">
        <v>2602</v>
      </c>
      <c r="B2605" s="1008" t="s">
        <v>14102</v>
      </c>
      <c r="C2605" s="1008" t="s">
        <v>2867</v>
      </c>
      <c r="D2605" s="305" t="s">
        <v>5020</v>
      </c>
      <c r="E2605" s="1019">
        <v>3852.19</v>
      </c>
      <c r="F2605" s="305">
        <v>5884438</v>
      </c>
      <c r="G2605" s="305" t="s">
        <v>14103</v>
      </c>
      <c r="H2605" s="1020" t="s">
        <v>2870</v>
      </c>
      <c r="I2605" s="1008" t="s">
        <v>14104</v>
      </c>
      <c r="J2605" s="1008" t="s">
        <v>14105</v>
      </c>
      <c r="K2605" s="305" t="s">
        <v>3981</v>
      </c>
      <c r="L2605" s="305" t="s">
        <v>4056</v>
      </c>
    </row>
    <row r="2606" spans="1:12" ht="45">
      <c r="A2606" s="274">
        <v>2603</v>
      </c>
      <c r="B2606" s="274" t="s">
        <v>5177</v>
      </c>
      <c r="C2606" s="274" t="s">
        <v>2867</v>
      </c>
      <c r="D2606" s="862" t="s">
        <v>2969</v>
      </c>
      <c r="E2606" s="1021">
        <v>19868.66</v>
      </c>
      <c r="F2606" s="862">
        <v>5767865</v>
      </c>
      <c r="G2606" s="862" t="s">
        <v>4453</v>
      </c>
      <c r="H2606" s="1022" t="s">
        <v>5966</v>
      </c>
      <c r="I2606" s="274" t="s">
        <v>14104</v>
      </c>
      <c r="J2606" s="274" t="s">
        <v>14106</v>
      </c>
      <c r="K2606" s="862" t="s">
        <v>1759</v>
      </c>
      <c r="L2606" s="862" t="s">
        <v>3577</v>
      </c>
    </row>
    <row r="2607" spans="1:12">
      <c r="A2607" s="1008">
        <v>2604</v>
      </c>
      <c r="B2607" s="1008" t="s">
        <v>14107</v>
      </c>
      <c r="C2607" s="1008" t="s">
        <v>2867</v>
      </c>
      <c r="D2607" s="305" t="s">
        <v>4882</v>
      </c>
      <c r="E2607" s="1019">
        <v>7839.03</v>
      </c>
      <c r="F2607" s="305">
        <v>5999723</v>
      </c>
      <c r="G2607" s="305" t="s">
        <v>13984</v>
      </c>
      <c r="H2607" s="1020" t="s">
        <v>2870</v>
      </c>
      <c r="I2607" s="1008" t="s">
        <v>14104</v>
      </c>
      <c r="J2607" s="1008" t="s">
        <v>14105</v>
      </c>
      <c r="K2607" s="305" t="s">
        <v>1270</v>
      </c>
      <c r="L2607" s="305" t="s">
        <v>14108</v>
      </c>
    </row>
    <row r="2608" spans="1:12">
      <c r="A2608" s="274">
        <v>2605</v>
      </c>
      <c r="B2608" s="274" t="s">
        <v>14109</v>
      </c>
      <c r="C2608" s="274" t="s">
        <v>2867</v>
      </c>
      <c r="D2608" s="862" t="s">
        <v>14110</v>
      </c>
      <c r="E2608" s="862">
        <v>857.53</v>
      </c>
      <c r="F2608" s="862">
        <v>5662788</v>
      </c>
      <c r="G2608" s="862" t="s">
        <v>14111</v>
      </c>
      <c r="H2608" s="1022" t="s">
        <v>2870</v>
      </c>
      <c r="I2608" s="274" t="s">
        <v>14104</v>
      </c>
      <c r="J2608" s="274" t="s">
        <v>14105</v>
      </c>
      <c r="K2608" s="862" t="s">
        <v>1239</v>
      </c>
      <c r="L2608" s="862" t="s">
        <v>3732</v>
      </c>
    </row>
    <row r="2609" spans="1:12" ht="24">
      <c r="A2609" s="1008">
        <v>2606</v>
      </c>
      <c r="B2609" s="1008" t="s">
        <v>5194</v>
      </c>
      <c r="C2609" s="1008" t="s">
        <v>2867</v>
      </c>
      <c r="D2609" s="305" t="s">
        <v>3785</v>
      </c>
      <c r="E2609" s="1019">
        <v>9751.73</v>
      </c>
      <c r="F2609" s="305">
        <v>5623499</v>
      </c>
      <c r="G2609" s="305" t="s">
        <v>14112</v>
      </c>
      <c r="H2609" s="1020" t="s">
        <v>2870</v>
      </c>
      <c r="I2609" s="1008" t="s">
        <v>14113</v>
      </c>
      <c r="J2609" s="1008" t="s">
        <v>14114</v>
      </c>
      <c r="K2609" s="305" t="s">
        <v>12821</v>
      </c>
      <c r="L2609" s="305" t="s">
        <v>14115</v>
      </c>
    </row>
    <row r="2610" spans="1:12">
      <c r="A2610" s="274">
        <v>2607</v>
      </c>
      <c r="B2610" s="274" t="s">
        <v>5186</v>
      </c>
      <c r="C2610" s="274" t="s">
        <v>2867</v>
      </c>
      <c r="D2610" s="862" t="s">
        <v>5187</v>
      </c>
      <c r="E2610" s="862">
        <v>170.89</v>
      </c>
      <c r="F2610" s="862">
        <v>5153913</v>
      </c>
      <c r="G2610" s="862" t="s">
        <v>5188</v>
      </c>
      <c r="H2610" s="1022" t="s">
        <v>2870</v>
      </c>
      <c r="I2610" s="274" t="s">
        <v>14113</v>
      </c>
      <c r="J2610" s="274" t="s">
        <v>14114</v>
      </c>
      <c r="K2610" s="862" t="s">
        <v>2022</v>
      </c>
      <c r="L2610" s="862" t="s">
        <v>2969</v>
      </c>
    </row>
    <row r="2611" spans="1:12">
      <c r="A2611" s="1008">
        <v>2608</v>
      </c>
      <c r="B2611" s="1008" t="s">
        <v>5190</v>
      </c>
      <c r="C2611" s="1008" t="s">
        <v>2867</v>
      </c>
      <c r="D2611" s="305" t="s">
        <v>5191</v>
      </c>
      <c r="E2611" s="1019">
        <v>2315.14</v>
      </c>
      <c r="F2611" s="305">
        <v>5403316</v>
      </c>
      <c r="G2611" s="305" t="s">
        <v>5192</v>
      </c>
      <c r="H2611" s="1020" t="s">
        <v>2870</v>
      </c>
      <c r="I2611" s="1008" t="s">
        <v>14113</v>
      </c>
      <c r="J2611" s="1008" t="s">
        <v>14114</v>
      </c>
      <c r="K2611" s="305" t="s">
        <v>2022</v>
      </c>
      <c r="L2611" s="305" t="s">
        <v>5193</v>
      </c>
    </row>
    <row r="2612" spans="1:12">
      <c r="A2612" s="274">
        <v>2609</v>
      </c>
      <c r="B2612" s="274" t="s">
        <v>5178</v>
      </c>
      <c r="C2612" s="274" t="s">
        <v>2867</v>
      </c>
      <c r="D2612" s="862" t="s">
        <v>5179</v>
      </c>
      <c r="E2612" s="1021">
        <v>4831.84</v>
      </c>
      <c r="F2612" s="862">
        <v>5801079</v>
      </c>
      <c r="G2612" s="862" t="s">
        <v>4274</v>
      </c>
      <c r="H2612" s="1022" t="s">
        <v>2870</v>
      </c>
      <c r="I2612" s="274" t="s">
        <v>14113</v>
      </c>
      <c r="J2612" s="274" t="s">
        <v>14114</v>
      </c>
      <c r="K2612" s="862" t="s">
        <v>1213</v>
      </c>
      <c r="L2612" s="862" t="s">
        <v>4591</v>
      </c>
    </row>
    <row r="2613" spans="1:12">
      <c r="A2613" s="1008">
        <v>2610</v>
      </c>
      <c r="B2613" s="1008" t="s">
        <v>14116</v>
      </c>
      <c r="C2613" s="1008" t="s">
        <v>2867</v>
      </c>
      <c r="D2613" s="305" t="s">
        <v>5270</v>
      </c>
      <c r="E2613" s="305">
        <v>43.1</v>
      </c>
      <c r="F2613" s="305">
        <v>5046483</v>
      </c>
      <c r="G2613" s="305" t="s">
        <v>9406</v>
      </c>
      <c r="H2613" s="1020" t="s">
        <v>2870</v>
      </c>
      <c r="I2613" s="1008" t="s">
        <v>14113</v>
      </c>
      <c r="J2613" s="1008" t="s">
        <v>14114</v>
      </c>
      <c r="K2613" s="305" t="s">
        <v>1184</v>
      </c>
      <c r="L2613" s="305" t="s">
        <v>12096</v>
      </c>
    </row>
    <row r="2614" spans="1:12">
      <c r="A2614" s="274">
        <v>2611</v>
      </c>
      <c r="B2614" s="274" t="s">
        <v>5180</v>
      </c>
      <c r="C2614" s="274" t="s">
        <v>2867</v>
      </c>
      <c r="D2614" s="862" t="s">
        <v>11828</v>
      </c>
      <c r="E2614" s="862">
        <v>80.37</v>
      </c>
      <c r="F2614" s="862">
        <v>5947464</v>
      </c>
      <c r="G2614" s="862" t="s">
        <v>5182</v>
      </c>
      <c r="H2614" s="1022" t="s">
        <v>2870</v>
      </c>
      <c r="I2614" s="274" t="s">
        <v>14113</v>
      </c>
      <c r="J2614" s="274" t="s">
        <v>14114</v>
      </c>
      <c r="K2614" s="862" t="s">
        <v>1239</v>
      </c>
      <c r="L2614" s="862" t="s">
        <v>3610</v>
      </c>
    </row>
    <row r="2615" spans="1:12">
      <c r="A2615" s="1008">
        <v>2612</v>
      </c>
      <c r="B2615" s="1008" t="s">
        <v>14117</v>
      </c>
      <c r="C2615" s="1008" t="s">
        <v>2867</v>
      </c>
      <c r="D2615" s="305" t="s">
        <v>14118</v>
      </c>
      <c r="E2615" s="1019">
        <v>20270.14</v>
      </c>
      <c r="F2615" s="305">
        <v>5531144</v>
      </c>
      <c r="G2615" s="305" t="s">
        <v>14119</v>
      </c>
      <c r="H2615" s="1020" t="s">
        <v>2870</v>
      </c>
      <c r="I2615" s="1008" t="s">
        <v>14113</v>
      </c>
      <c r="J2615" s="1008" t="s">
        <v>14114</v>
      </c>
      <c r="K2615" s="305" t="s">
        <v>1265</v>
      </c>
      <c r="L2615" s="305" t="s">
        <v>3150</v>
      </c>
    </row>
    <row r="2616" spans="1:12">
      <c r="A2616" s="274">
        <v>2613</v>
      </c>
      <c r="B2616" s="274" t="s">
        <v>14120</v>
      </c>
      <c r="C2616" s="274" t="s">
        <v>2867</v>
      </c>
      <c r="D2616" s="862" t="s">
        <v>13959</v>
      </c>
      <c r="E2616" s="1021">
        <v>4959.29</v>
      </c>
      <c r="F2616" s="862">
        <v>5948037</v>
      </c>
      <c r="G2616" s="862" t="s">
        <v>14121</v>
      </c>
      <c r="H2616" s="1022" t="s">
        <v>2870</v>
      </c>
      <c r="I2616" s="274" t="s">
        <v>14113</v>
      </c>
      <c r="J2616" s="274" t="s">
        <v>14114</v>
      </c>
      <c r="K2616" s="862" t="s">
        <v>2022</v>
      </c>
      <c r="L2616" s="862" t="s">
        <v>3235</v>
      </c>
    </row>
    <row r="2617" spans="1:12">
      <c r="A2617" s="1008">
        <v>2614</v>
      </c>
      <c r="B2617" s="1008" t="s">
        <v>5189</v>
      </c>
      <c r="C2617" s="1008" t="s">
        <v>2867</v>
      </c>
      <c r="D2617" s="305" t="s">
        <v>4336</v>
      </c>
      <c r="E2617" s="1019">
        <v>3004.58</v>
      </c>
      <c r="F2617" s="305">
        <v>5233739</v>
      </c>
      <c r="G2617" s="305" t="s">
        <v>13524</v>
      </c>
      <c r="H2617" s="1020" t="s">
        <v>2870</v>
      </c>
      <c r="I2617" s="1008" t="s">
        <v>14113</v>
      </c>
      <c r="J2617" s="1008" t="s">
        <v>14114</v>
      </c>
      <c r="K2617" s="305" t="s">
        <v>1265</v>
      </c>
      <c r="L2617" s="305" t="s">
        <v>4518</v>
      </c>
    </row>
    <row r="2618" spans="1:12">
      <c r="A2618" s="274">
        <v>2615</v>
      </c>
      <c r="B2618" s="274" t="s">
        <v>5183</v>
      </c>
      <c r="C2618" s="274" t="s">
        <v>2867</v>
      </c>
      <c r="D2618" s="862" t="s">
        <v>5184</v>
      </c>
      <c r="E2618" s="862">
        <v>48.83</v>
      </c>
      <c r="F2618" s="862">
        <v>5947138</v>
      </c>
      <c r="G2618" s="862" t="s">
        <v>5185</v>
      </c>
      <c r="H2618" s="1022" t="s">
        <v>2870</v>
      </c>
      <c r="I2618" s="274" t="s">
        <v>14113</v>
      </c>
      <c r="J2618" s="274" t="s">
        <v>14114</v>
      </c>
      <c r="K2618" s="862" t="s">
        <v>1239</v>
      </c>
      <c r="L2618" s="862" t="s">
        <v>3610</v>
      </c>
    </row>
    <row r="2619" spans="1:12">
      <c r="A2619" s="1008">
        <v>2616</v>
      </c>
      <c r="B2619" s="1008" t="s">
        <v>14122</v>
      </c>
      <c r="C2619" s="1008" t="s">
        <v>2867</v>
      </c>
      <c r="D2619" s="305" t="s">
        <v>4222</v>
      </c>
      <c r="E2619" s="1019">
        <v>4236.07</v>
      </c>
      <c r="F2619" s="305">
        <v>5718139</v>
      </c>
      <c r="G2619" s="305" t="s">
        <v>13612</v>
      </c>
      <c r="H2619" s="1020" t="s">
        <v>2870</v>
      </c>
      <c r="I2619" s="1008" t="s">
        <v>14113</v>
      </c>
      <c r="J2619" s="1008" t="s">
        <v>14114</v>
      </c>
      <c r="K2619" s="305" t="s">
        <v>2022</v>
      </c>
      <c r="L2619" s="305" t="s">
        <v>14123</v>
      </c>
    </row>
    <row r="2620" spans="1:12">
      <c r="A2620" s="274">
        <v>2617</v>
      </c>
      <c r="B2620" s="274" t="s">
        <v>14124</v>
      </c>
      <c r="C2620" s="274" t="s">
        <v>2867</v>
      </c>
      <c r="D2620" s="862" t="s">
        <v>14125</v>
      </c>
      <c r="E2620" s="1021">
        <v>3614.5</v>
      </c>
      <c r="F2620" s="862">
        <v>5194997</v>
      </c>
      <c r="G2620" s="862" t="s">
        <v>13037</v>
      </c>
      <c r="H2620" s="1022" t="s">
        <v>2870</v>
      </c>
      <c r="I2620" s="274" t="s">
        <v>14113</v>
      </c>
      <c r="J2620" s="274" t="s">
        <v>14114</v>
      </c>
      <c r="K2620" s="862" t="s">
        <v>1265</v>
      </c>
      <c r="L2620" s="862" t="s">
        <v>14126</v>
      </c>
    </row>
    <row r="2621" spans="1:12">
      <c r="A2621" s="1008">
        <v>2618</v>
      </c>
      <c r="B2621" s="1008" t="s">
        <v>14127</v>
      </c>
      <c r="C2621" s="1008" t="s">
        <v>2867</v>
      </c>
      <c r="D2621" s="305" t="s">
        <v>5688</v>
      </c>
      <c r="E2621" s="1019">
        <v>1321.91</v>
      </c>
      <c r="F2621" s="305">
        <v>5045894</v>
      </c>
      <c r="G2621" s="305" t="s">
        <v>5978</v>
      </c>
      <c r="H2621" s="1020" t="s">
        <v>2870</v>
      </c>
      <c r="I2621" s="1008" t="s">
        <v>14128</v>
      </c>
      <c r="J2621" s="1008" t="s">
        <v>14129</v>
      </c>
      <c r="K2621" s="305" t="s">
        <v>1265</v>
      </c>
      <c r="L2621" s="305" t="s">
        <v>4747</v>
      </c>
    </row>
    <row r="2622" spans="1:12">
      <c r="A2622" s="274">
        <v>2619</v>
      </c>
      <c r="B2622" s="274" t="s">
        <v>5196</v>
      </c>
      <c r="C2622" s="274" t="s">
        <v>2867</v>
      </c>
      <c r="D2622" s="862" t="s">
        <v>5197</v>
      </c>
      <c r="E2622" s="1021">
        <v>7045.66</v>
      </c>
      <c r="F2622" s="862">
        <v>6155278</v>
      </c>
      <c r="G2622" s="862" t="s">
        <v>5198</v>
      </c>
      <c r="H2622" s="1022" t="s">
        <v>2870</v>
      </c>
      <c r="I2622" s="274" t="s">
        <v>14128</v>
      </c>
      <c r="J2622" s="274" t="s">
        <v>14129</v>
      </c>
      <c r="K2622" s="862" t="s">
        <v>1270</v>
      </c>
      <c r="L2622" s="862" t="s">
        <v>5199</v>
      </c>
    </row>
    <row r="2623" spans="1:12" ht="24">
      <c r="A2623" s="1008">
        <v>2620</v>
      </c>
      <c r="B2623" s="1008" t="s">
        <v>5200</v>
      </c>
      <c r="C2623" s="1008" t="s">
        <v>2867</v>
      </c>
      <c r="D2623" s="305" t="s">
        <v>14130</v>
      </c>
      <c r="E2623" s="305">
        <v>60.66</v>
      </c>
      <c r="F2623" s="305">
        <v>5961807</v>
      </c>
      <c r="G2623" s="305" t="s">
        <v>14131</v>
      </c>
      <c r="H2623" s="1020" t="s">
        <v>2870</v>
      </c>
      <c r="I2623" s="1008" t="s">
        <v>14128</v>
      </c>
      <c r="J2623" s="1008" t="s">
        <v>14129</v>
      </c>
      <c r="K2623" s="305" t="s">
        <v>1184</v>
      </c>
      <c r="L2623" s="305" t="s">
        <v>12096</v>
      </c>
    </row>
    <row r="2624" spans="1:12">
      <c r="A2624" s="274">
        <v>2621</v>
      </c>
      <c r="B2624" s="274" t="s">
        <v>14132</v>
      </c>
      <c r="C2624" s="274" t="s">
        <v>2867</v>
      </c>
      <c r="D2624" s="862" t="s">
        <v>3006</v>
      </c>
      <c r="E2624" s="1021">
        <v>5342.04</v>
      </c>
      <c r="F2624" s="862">
        <v>5750822</v>
      </c>
      <c r="G2624" s="862" t="s">
        <v>14133</v>
      </c>
      <c r="H2624" s="1022" t="s">
        <v>2870</v>
      </c>
      <c r="I2624" s="274" t="s">
        <v>11209</v>
      </c>
      <c r="J2624" s="274" t="s">
        <v>14134</v>
      </c>
      <c r="K2624" s="862" t="s">
        <v>1202</v>
      </c>
      <c r="L2624" s="862" t="s">
        <v>3006</v>
      </c>
    </row>
    <row r="2625" spans="1:12" ht="45">
      <c r="A2625" s="1008">
        <v>2622</v>
      </c>
      <c r="B2625" s="1008" t="s">
        <v>11206</v>
      </c>
      <c r="C2625" s="1008" t="s">
        <v>12080</v>
      </c>
      <c r="D2625" s="305" t="s">
        <v>11207</v>
      </c>
      <c r="E2625" s="305">
        <v>529.38</v>
      </c>
      <c r="F2625" s="305">
        <v>5179394</v>
      </c>
      <c r="G2625" s="305" t="s">
        <v>11208</v>
      </c>
      <c r="H2625" s="1020" t="s">
        <v>5966</v>
      </c>
      <c r="I2625" s="1008" t="s">
        <v>11209</v>
      </c>
      <c r="J2625" s="1008" t="s">
        <v>11210</v>
      </c>
      <c r="K2625" s="305" t="s">
        <v>2022</v>
      </c>
      <c r="L2625" s="305" t="s">
        <v>3105</v>
      </c>
    </row>
    <row r="2626" spans="1:12">
      <c r="A2626" s="274">
        <v>2623</v>
      </c>
      <c r="B2626" s="274" t="s">
        <v>5203</v>
      </c>
      <c r="C2626" s="274" t="s">
        <v>2867</v>
      </c>
      <c r="D2626" s="862" t="s">
        <v>12746</v>
      </c>
      <c r="E2626" s="1021">
        <v>1368.91</v>
      </c>
      <c r="F2626" s="862">
        <v>5920345</v>
      </c>
      <c r="G2626" s="862" t="s">
        <v>4012</v>
      </c>
      <c r="H2626" s="1022" t="s">
        <v>2870</v>
      </c>
      <c r="I2626" s="274" t="s">
        <v>11209</v>
      </c>
      <c r="J2626" s="274" t="s">
        <v>14134</v>
      </c>
      <c r="K2626" s="862" t="s">
        <v>1202</v>
      </c>
      <c r="L2626" s="862" t="s">
        <v>3319</v>
      </c>
    </row>
    <row r="2627" spans="1:12" ht="24">
      <c r="A2627" s="1008">
        <v>2624</v>
      </c>
      <c r="B2627" s="1008" t="s">
        <v>5207</v>
      </c>
      <c r="C2627" s="1008" t="s">
        <v>2867</v>
      </c>
      <c r="D2627" s="305" t="s">
        <v>11437</v>
      </c>
      <c r="E2627" s="1019">
        <v>7822.7</v>
      </c>
      <c r="F2627" s="305">
        <v>5183154</v>
      </c>
      <c r="G2627" s="305" t="s">
        <v>11438</v>
      </c>
      <c r="H2627" s="1020" t="s">
        <v>2870</v>
      </c>
      <c r="I2627" s="1008" t="s">
        <v>14135</v>
      </c>
      <c r="J2627" s="1008" t="s">
        <v>14136</v>
      </c>
      <c r="K2627" s="305" t="s">
        <v>3489</v>
      </c>
      <c r="L2627" s="305" t="s">
        <v>3490</v>
      </c>
    </row>
    <row r="2628" spans="1:12">
      <c r="A2628" s="274">
        <v>2625</v>
      </c>
      <c r="B2628" s="274" t="s">
        <v>14137</v>
      </c>
      <c r="C2628" s="274" t="s">
        <v>2867</v>
      </c>
      <c r="D2628" s="862" t="s">
        <v>14138</v>
      </c>
      <c r="E2628" s="862">
        <v>533.53</v>
      </c>
      <c r="F2628" s="862">
        <v>2640597</v>
      </c>
      <c r="G2628" s="862" t="s">
        <v>14139</v>
      </c>
      <c r="H2628" s="1022" t="s">
        <v>2870</v>
      </c>
      <c r="I2628" s="274" t="s">
        <v>14135</v>
      </c>
      <c r="J2628" s="274" t="s">
        <v>14136</v>
      </c>
      <c r="K2628" s="862" t="s">
        <v>2022</v>
      </c>
      <c r="L2628" s="862" t="s">
        <v>5336</v>
      </c>
    </row>
    <row r="2629" spans="1:12">
      <c r="A2629" s="1008">
        <v>2626</v>
      </c>
      <c r="B2629" s="1008" t="s">
        <v>5210</v>
      </c>
      <c r="C2629" s="1008" t="s">
        <v>2867</v>
      </c>
      <c r="D2629" s="305" t="s">
        <v>5211</v>
      </c>
      <c r="E2629" s="1019">
        <v>2671.32</v>
      </c>
      <c r="F2629" s="305">
        <v>2867494</v>
      </c>
      <c r="G2629" s="305" t="s">
        <v>5092</v>
      </c>
      <c r="H2629" s="1020" t="s">
        <v>2870</v>
      </c>
      <c r="I2629" s="1008" t="s">
        <v>14135</v>
      </c>
      <c r="J2629" s="1008" t="s">
        <v>14136</v>
      </c>
      <c r="K2629" s="305" t="s">
        <v>1213</v>
      </c>
      <c r="L2629" s="305" t="s">
        <v>5212</v>
      </c>
    </row>
    <row r="2630" spans="1:12">
      <c r="A2630" s="274">
        <v>2627</v>
      </c>
      <c r="B2630" s="274" t="s">
        <v>5204</v>
      </c>
      <c r="C2630" s="274" t="s">
        <v>2867</v>
      </c>
      <c r="D2630" s="862" t="s">
        <v>5205</v>
      </c>
      <c r="E2630" s="862">
        <v>614.61</v>
      </c>
      <c r="F2630" s="862">
        <v>5955343</v>
      </c>
      <c r="G2630" s="862" t="s">
        <v>5206</v>
      </c>
      <c r="H2630" s="1022" t="s">
        <v>2870</v>
      </c>
      <c r="I2630" s="274" t="s">
        <v>14135</v>
      </c>
      <c r="J2630" s="274" t="s">
        <v>14136</v>
      </c>
      <c r="K2630" s="862" t="s">
        <v>2022</v>
      </c>
      <c r="L2630" s="862" t="s">
        <v>5193</v>
      </c>
    </row>
    <row r="2631" spans="1:12">
      <c r="A2631" s="1008">
        <v>2628</v>
      </c>
      <c r="B2631" s="1008" t="s">
        <v>5215</v>
      </c>
      <c r="C2631" s="1008" t="s">
        <v>2867</v>
      </c>
      <c r="D2631" s="305" t="s">
        <v>5216</v>
      </c>
      <c r="E2631" s="1019">
        <v>2323.23</v>
      </c>
      <c r="F2631" s="305">
        <v>5973511</v>
      </c>
      <c r="G2631" s="305" t="s">
        <v>5217</v>
      </c>
      <c r="H2631" s="1020" t="s">
        <v>2870</v>
      </c>
      <c r="I2631" s="1008" t="s">
        <v>14140</v>
      </c>
      <c r="J2631" s="1008" t="s">
        <v>14141</v>
      </c>
      <c r="K2631" s="305" t="s">
        <v>2022</v>
      </c>
      <c r="L2631" s="305" t="s">
        <v>5218</v>
      </c>
    </row>
    <row r="2632" spans="1:12">
      <c r="A2632" s="274">
        <v>2629</v>
      </c>
      <c r="B2632" s="274" t="s">
        <v>5213</v>
      </c>
      <c r="C2632" s="274" t="s">
        <v>2867</v>
      </c>
      <c r="D2632" s="862" t="s">
        <v>10347</v>
      </c>
      <c r="E2632" s="1021">
        <v>3013.2</v>
      </c>
      <c r="F2632" s="862">
        <v>5936845</v>
      </c>
      <c r="G2632" s="862" t="s">
        <v>13822</v>
      </c>
      <c r="H2632" s="1022" t="s">
        <v>2870</v>
      </c>
      <c r="I2632" s="274" t="s">
        <v>14140</v>
      </c>
      <c r="J2632" s="274" t="s">
        <v>14141</v>
      </c>
      <c r="K2632" s="862" t="s">
        <v>1213</v>
      </c>
      <c r="L2632" s="862" t="s">
        <v>3259</v>
      </c>
    </row>
    <row r="2633" spans="1:12">
      <c r="A2633" s="1008">
        <v>2630</v>
      </c>
      <c r="B2633" s="1008" t="s">
        <v>5219</v>
      </c>
      <c r="C2633" s="1008" t="s">
        <v>2867</v>
      </c>
      <c r="D2633" s="305">
        <v>344</v>
      </c>
      <c r="E2633" s="305">
        <v>332.02</v>
      </c>
      <c r="F2633" s="305">
        <v>5745721</v>
      </c>
      <c r="G2633" s="305" t="s">
        <v>5220</v>
      </c>
      <c r="H2633" s="1020" t="s">
        <v>2870</v>
      </c>
      <c r="I2633" s="1008" t="s">
        <v>14142</v>
      </c>
      <c r="J2633" s="1008" t="s">
        <v>14143</v>
      </c>
      <c r="K2633" s="305" t="s">
        <v>2022</v>
      </c>
      <c r="L2633" s="305" t="s">
        <v>3175</v>
      </c>
    </row>
    <row r="2634" spans="1:12">
      <c r="A2634" s="274">
        <v>2631</v>
      </c>
      <c r="B2634" s="274" t="s">
        <v>14144</v>
      </c>
      <c r="C2634" s="274" t="s">
        <v>2867</v>
      </c>
      <c r="D2634" s="862" t="s">
        <v>1218</v>
      </c>
      <c r="E2634" s="862">
        <v>185.52</v>
      </c>
      <c r="F2634" s="862">
        <v>6130968</v>
      </c>
      <c r="G2634" s="862" t="s">
        <v>14145</v>
      </c>
      <c r="H2634" s="1022" t="s">
        <v>2870</v>
      </c>
      <c r="I2634" s="274" t="s">
        <v>14142</v>
      </c>
      <c r="J2634" s="274" t="s">
        <v>14143</v>
      </c>
      <c r="K2634" s="862" t="s">
        <v>1239</v>
      </c>
      <c r="L2634" s="862" t="s">
        <v>3610</v>
      </c>
    </row>
    <row r="2635" spans="1:12">
      <c r="A2635" s="1008">
        <v>2632</v>
      </c>
      <c r="B2635" s="1008" t="s">
        <v>14146</v>
      </c>
      <c r="C2635" s="1008" t="s">
        <v>2867</v>
      </c>
      <c r="D2635" s="305" t="s">
        <v>4008</v>
      </c>
      <c r="E2635" s="305">
        <v>774.27</v>
      </c>
      <c r="F2635" s="305">
        <v>5518962</v>
      </c>
      <c r="G2635" s="305" t="s">
        <v>14147</v>
      </c>
      <c r="H2635" s="1020" t="s">
        <v>2870</v>
      </c>
      <c r="I2635" s="1008" t="s">
        <v>14142</v>
      </c>
      <c r="J2635" s="1008" t="s">
        <v>14143</v>
      </c>
      <c r="K2635" s="305" t="s">
        <v>1809</v>
      </c>
      <c r="L2635" s="305" t="s">
        <v>14148</v>
      </c>
    </row>
    <row r="2636" spans="1:12">
      <c r="A2636" s="274">
        <v>2633</v>
      </c>
      <c r="B2636" s="274" t="s">
        <v>5221</v>
      </c>
      <c r="C2636" s="274" t="s">
        <v>2867</v>
      </c>
      <c r="D2636" s="862" t="s">
        <v>7763</v>
      </c>
      <c r="E2636" s="1021">
        <v>2953.37</v>
      </c>
      <c r="F2636" s="862">
        <v>5886856</v>
      </c>
      <c r="G2636" s="862" t="s">
        <v>5222</v>
      </c>
      <c r="H2636" s="1022" t="s">
        <v>2870</v>
      </c>
      <c r="I2636" s="274" t="s">
        <v>14142</v>
      </c>
      <c r="J2636" s="274" t="s">
        <v>14143</v>
      </c>
      <c r="K2636" s="862" t="s">
        <v>1270</v>
      </c>
      <c r="L2636" s="862" t="s">
        <v>4023</v>
      </c>
    </row>
    <row r="2637" spans="1:12">
      <c r="A2637" s="1008">
        <v>2634</v>
      </c>
      <c r="B2637" s="1008" t="s">
        <v>14149</v>
      </c>
      <c r="C2637" s="1008" t="s">
        <v>2867</v>
      </c>
      <c r="D2637" s="305" t="s">
        <v>14150</v>
      </c>
      <c r="E2637" s="1019">
        <v>1675.89</v>
      </c>
      <c r="F2637" s="305">
        <v>2732548</v>
      </c>
      <c r="G2637" s="305" t="s">
        <v>14151</v>
      </c>
      <c r="H2637" s="1020" t="s">
        <v>2870</v>
      </c>
      <c r="I2637" s="1008" t="s">
        <v>14152</v>
      </c>
      <c r="J2637" s="1008" t="s">
        <v>14153</v>
      </c>
      <c r="K2637" s="305" t="s">
        <v>1207</v>
      </c>
      <c r="L2637" s="305" t="s">
        <v>2880</v>
      </c>
    </row>
    <row r="2638" spans="1:12" ht="24">
      <c r="A2638" s="274">
        <v>2635</v>
      </c>
      <c r="B2638" s="274" t="s">
        <v>14154</v>
      </c>
      <c r="C2638" s="274" t="s">
        <v>2867</v>
      </c>
      <c r="D2638" s="862" t="s">
        <v>3139</v>
      </c>
      <c r="E2638" s="1021">
        <v>14822.21</v>
      </c>
      <c r="F2638" s="862">
        <v>2085976</v>
      </c>
      <c r="G2638" s="862" t="s">
        <v>3166</v>
      </c>
      <c r="H2638" s="1022" t="s">
        <v>2870</v>
      </c>
      <c r="I2638" s="274" t="s">
        <v>14152</v>
      </c>
      <c r="J2638" s="274" t="s">
        <v>14153</v>
      </c>
      <c r="K2638" s="862" t="s">
        <v>4071</v>
      </c>
      <c r="L2638" s="862" t="s">
        <v>14155</v>
      </c>
    </row>
    <row r="2639" spans="1:12">
      <c r="A2639" s="1008">
        <v>2636</v>
      </c>
      <c r="B2639" s="1008" t="s">
        <v>5223</v>
      </c>
      <c r="C2639" s="1008" t="s">
        <v>2867</v>
      </c>
      <c r="D2639" s="305" t="s">
        <v>4243</v>
      </c>
      <c r="E2639" s="1019">
        <v>2675.98</v>
      </c>
      <c r="F2639" s="305">
        <v>5036909</v>
      </c>
      <c r="G2639" s="305" t="s">
        <v>13328</v>
      </c>
      <c r="H2639" s="1020" t="s">
        <v>2870</v>
      </c>
      <c r="I2639" s="1008" t="s">
        <v>14152</v>
      </c>
      <c r="J2639" s="1008" t="s">
        <v>14153</v>
      </c>
      <c r="K2639" s="305" t="s">
        <v>1255</v>
      </c>
      <c r="L2639" s="305" t="s">
        <v>14156</v>
      </c>
    </row>
    <row r="2640" spans="1:12">
      <c r="A2640" s="274">
        <v>2637</v>
      </c>
      <c r="B2640" s="274" t="s">
        <v>14157</v>
      </c>
      <c r="C2640" s="274" t="s">
        <v>2867</v>
      </c>
      <c r="D2640" s="862" t="s">
        <v>3139</v>
      </c>
      <c r="E2640" s="862">
        <v>946.61</v>
      </c>
      <c r="F2640" s="862">
        <v>4257456</v>
      </c>
      <c r="G2640" s="862" t="s">
        <v>14158</v>
      </c>
      <c r="H2640" s="1022" t="s">
        <v>2870</v>
      </c>
      <c r="I2640" s="274" t="s">
        <v>11213</v>
      </c>
      <c r="J2640" s="274" t="s">
        <v>14159</v>
      </c>
      <c r="K2640" s="862" t="s">
        <v>1239</v>
      </c>
      <c r="L2640" s="862" t="s">
        <v>3610</v>
      </c>
    </row>
    <row r="2641" spans="1:12">
      <c r="A2641" s="1008">
        <v>2638</v>
      </c>
      <c r="B2641" s="1008" t="s">
        <v>5225</v>
      </c>
      <c r="C2641" s="1008" t="s">
        <v>2867</v>
      </c>
      <c r="D2641" s="305" t="s">
        <v>5226</v>
      </c>
      <c r="E2641" s="1019">
        <v>1053.1300000000001</v>
      </c>
      <c r="F2641" s="305">
        <v>5883393</v>
      </c>
      <c r="G2641" s="305" t="s">
        <v>14160</v>
      </c>
      <c r="H2641" s="1020" t="s">
        <v>2870</v>
      </c>
      <c r="I2641" s="1008" t="s">
        <v>11213</v>
      </c>
      <c r="J2641" s="1008" t="s">
        <v>14159</v>
      </c>
      <c r="K2641" s="305" t="s">
        <v>1239</v>
      </c>
      <c r="L2641" s="305" t="s">
        <v>3732</v>
      </c>
    </row>
    <row r="2642" spans="1:12">
      <c r="A2642" s="274">
        <v>2639</v>
      </c>
      <c r="B2642" s="274" t="s">
        <v>5228</v>
      </c>
      <c r="C2642" s="274" t="s">
        <v>2867</v>
      </c>
      <c r="D2642" s="862" t="s">
        <v>14161</v>
      </c>
      <c r="E2642" s="862">
        <v>399.42</v>
      </c>
      <c r="F2642" s="862">
        <v>5967791</v>
      </c>
      <c r="G2642" s="862" t="s">
        <v>5230</v>
      </c>
      <c r="H2642" s="1022" t="s">
        <v>2870</v>
      </c>
      <c r="I2642" s="274" t="s">
        <v>11213</v>
      </c>
      <c r="J2642" s="274" t="s">
        <v>14159</v>
      </c>
      <c r="K2642" s="862" t="s">
        <v>1207</v>
      </c>
      <c r="L2642" s="862" t="s">
        <v>4447</v>
      </c>
    </row>
    <row r="2643" spans="1:12">
      <c r="A2643" s="1008">
        <v>2640</v>
      </c>
      <c r="B2643" s="1008" t="s">
        <v>14162</v>
      </c>
      <c r="C2643" s="1008" t="s">
        <v>12080</v>
      </c>
      <c r="D2643" s="305" t="s">
        <v>12185</v>
      </c>
      <c r="E2643" s="1019">
        <v>1799.64</v>
      </c>
      <c r="F2643" s="305">
        <v>6015093</v>
      </c>
      <c r="G2643" s="305" t="s">
        <v>14163</v>
      </c>
      <c r="H2643" s="1020" t="s">
        <v>2870</v>
      </c>
      <c r="I2643" s="1008" t="s">
        <v>11213</v>
      </c>
      <c r="J2643" s="1008" t="s">
        <v>11214</v>
      </c>
      <c r="K2643" s="305" t="s">
        <v>1759</v>
      </c>
      <c r="L2643" s="305" t="s">
        <v>2908</v>
      </c>
    </row>
    <row r="2644" spans="1:12" ht="24">
      <c r="A2644" s="274">
        <v>2641</v>
      </c>
      <c r="B2644" s="274" t="s">
        <v>11211</v>
      </c>
      <c r="C2644" s="274" t="s">
        <v>12080</v>
      </c>
      <c r="D2644" s="862" t="s">
        <v>3537</v>
      </c>
      <c r="E2644" s="862">
        <v>251.44</v>
      </c>
      <c r="F2644" s="862">
        <v>2872722</v>
      </c>
      <c r="G2644" s="862" t="s">
        <v>11212</v>
      </c>
      <c r="H2644" s="1022" t="s">
        <v>2870</v>
      </c>
      <c r="I2644" s="274" t="s">
        <v>11213</v>
      </c>
      <c r="J2644" s="274" t="s">
        <v>11214</v>
      </c>
      <c r="K2644" s="862" t="s">
        <v>1184</v>
      </c>
      <c r="L2644" s="862" t="s">
        <v>12096</v>
      </c>
    </row>
    <row r="2645" spans="1:12">
      <c r="A2645" s="1008">
        <v>2642</v>
      </c>
      <c r="B2645" s="1008" t="s">
        <v>14164</v>
      </c>
      <c r="C2645" s="1008" t="s">
        <v>12080</v>
      </c>
      <c r="D2645" s="305" t="s">
        <v>12185</v>
      </c>
      <c r="E2645" s="1019">
        <v>3379.24</v>
      </c>
      <c r="F2645" s="305">
        <v>5689481</v>
      </c>
      <c r="G2645" s="305" t="s">
        <v>2907</v>
      </c>
      <c r="H2645" s="1020" t="s">
        <v>2870</v>
      </c>
      <c r="I2645" s="1008" t="s">
        <v>11213</v>
      </c>
      <c r="J2645" s="1008" t="s">
        <v>11214</v>
      </c>
      <c r="K2645" s="305" t="s">
        <v>1759</v>
      </c>
      <c r="L2645" s="305" t="s">
        <v>2908</v>
      </c>
    </row>
    <row r="2646" spans="1:12">
      <c r="A2646" s="274">
        <v>2643</v>
      </c>
      <c r="B2646" s="274" t="s">
        <v>5231</v>
      </c>
      <c r="C2646" s="274" t="s">
        <v>2867</v>
      </c>
      <c r="D2646" s="862" t="s">
        <v>5232</v>
      </c>
      <c r="E2646" s="862">
        <v>954.05</v>
      </c>
      <c r="F2646" s="862">
        <v>6058132</v>
      </c>
      <c r="G2646" s="862" t="s">
        <v>5233</v>
      </c>
      <c r="H2646" s="1022" t="s">
        <v>2870</v>
      </c>
      <c r="I2646" s="274" t="s">
        <v>11213</v>
      </c>
      <c r="J2646" s="274" t="s">
        <v>14159</v>
      </c>
      <c r="K2646" s="862" t="s">
        <v>1213</v>
      </c>
      <c r="L2646" s="862" t="s">
        <v>3785</v>
      </c>
    </row>
    <row r="2647" spans="1:12">
      <c r="A2647" s="1008">
        <v>2644</v>
      </c>
      <c r="B2647" s="1008" t="s">
        <v>5234</v>
      </c>
      <c r="C2647" s="1008" t="s">
        <v>2867</v>
      </c>
      <c r="D2647" s="305" t="s">
        <v>7076</v>
      </c>
      <c r="E2647" s="1019">
        <v>1914.53</v>
      </c>
      <c r="F2647" s="305">
        <v>5678838</v>
      </c>
      <c r="G2647" s="305" t="s">
        <v>13798</v>
      </c>
      <c r="H2647" s="1020" t="s">
        <v>2870</v>
      </c>
      <c r="I2647" s="1008" t="s">
        <v>11213</v>
      </c>
      <c r="J2647" s="1008" t="s">
        <v>14159</v>
      </c>
      <c r="K2647" s="305" t="s">
        <v>1207</v>
      </c>
      <c r="L2647" s="305" t="s">
        <v>3022</v>
      </c>
    </row>
    <row r="2648" spans="1:12" ht="24">
      <c r="A2648" s="274">
        <v>2645</v>
      </c>
      <c r="B2648" s="274" t="s">
        <v>5237</v>
      </c>
      <c r="C2648" s="274" t="s">
        <v>2867</v>
      </c>
      <c r="D2648" s="862" t="s">
        <v>5238</v>
      </c>
      <c r="E2648" s="1021">
        <v>11315.36</v>
      </c>
      <c r="F2648" s="862">
        <v>5644011</v>
      </c>
      <c r="G2648" s="862" t="s">
        <v>13313</v>
      </c>
      <c r="H2648" s="1022" t="s">
        <v>2870</v>
      </c>
      <c r="I2648" s="274" t="s">
        <v>14165</v>
      </c>
      <c r="J2648" s="274" t="s">
        <v>14166</v>
      </c>
      <c r="K2648" s="862" t="s">
        <v>1809</v>
      </c>
      <c r="L2648" s="862" t="s">
        <v>14167</v>
      </c>
    </row>
    <row r="2649" spans="1:12">
      <c r="A2649" s="1008">
        <v>2646</v>
      </c>
      <c r="B2649" s="1008" t="s">
        <v>5240</v>
      </c>
      <c r="C2649" s="1008" t="s">
        <v>2867</v>
      </c>
      <c r="D2649" s="305" t="s">
        <v>8830</v>
      </c>
      <c r="E2649" s="1019">
        <v>5801.27</v>
      </c>
      <c r="F2649" s="305">
        <v>5138868</v>
      </c>
      <c r="G2649" s="305" t="s">
        <v>5241</v>
      </c>
      <c r="H2649" s="1020" t="s">
        <v>2870</v>
      </c>
      <c r="I2649" s="1008" t="s">
        <v>14168</v>
      </c>
      <c r="J2649" s="1008" t="s">
        <v>12203</v>
      </c>
      <c r="K2649" s="305" t="s">
        <v>1202</v>
      </c>
      <c r="L2649" s="305" t="s">
        <v>4138</v>
      </c>
    </row>
    <row r="2650" spans="1:12">
      <c r="A2650" s="274">
        <v>2647</v>
      </c>
      <c r="B2650" s="274" t="s">
        <v>5242</v>
      </c>
      <c r="C2650" s="274" t="s">
        <v>2867</v>
      </c>
      <c r="D2650" s="862" t="s">
        <v>14169</v>
      </c>
      <c r="E2650" s="1021">
        <v>22081</v>
      </c>
      <c r="F2650" s="862">
        <v>5306892</v>
      </c>
      <c r="G2650" s="862" t="s">
        <v>5244</v>
      </c>
      <c r="H2650" s="1022" t="s">
        <v>2870</v>
      </c>
      <c r="I2650" s="274" t="s">
        <v>14170</v>
      </c>
      <c r="J2650" s="274" t="s">
        <v>14171</v>
      </c>
      <c r="K2650" s="862" t="s">
        <v>1213</v>
      </c>
      <c r="L2650" s="862" t="s">
        <v>3139</v>
      </c>
    </row>
    <row r="2651" spans="1:12">
      <c r="A2651" s="1008">
        <v>2648</v>
      </c>
      <c r="B2651" s="1008" t="s">
        <v>14172</v>
      </c>
      <c r="C2651" s="1008" t="s">
        <v>2867</v>
      </c>
      <c r="D2651" s="305" t="s">
        <v>6678</v>
      </c>
      <c r="E2651" s="1019">
        <v>3231.35</v>
      </c>
      <c r="F2651" s="305">
        <v>5849314</v>
      </c>
      <c r="G2651" s="305" t="s">
        <v>13715</v>
      </c>
      <c r="H2651" s="1020" t="s">
        <v>2870</v>
      </c>
      <c r="I2651" s="1008" t="s">
        <v>14170</v>
      </c>
      <c r="J2651" s="1008" t="s">
        <v>14171</v>
      </c>
      <c r="K2651" s="305" t="s">
        <v>1255</v>
      </c>
      <c r="L2651" s="305" t="s">
        <v>6678</v>
      </c>
    </row>
    <row r="2652" spans="1:12">
      <c r="A2652" s="274">
        <v>2649</v>
      </c>
      <c r="B2652" s="274" t="s">
        <v>14173</v>
      </c>
      <c r="C2652" s="274" t="s">
        <v>2867</v>
      </c>
      <c r="D2652" s="862" t="s">
        <v>14174</v>
      </c>
      <c r="E2652" s="862">
        <v>821.5</v>
      </c>
      <c r="F2652" s="862">
        <v>5993229</v>
      </c>
      <c r="G2652" s="862" t="s">
        <v>4771</v>
      </c>
      <c r="H2652" s="1022" t="s">
        <v>2870</v>
      </c>
      <c r="I2652" s="274" t="s">
        <v>14170</v>
      </c>
      <c r="J2652" s="274" t="s">
        <v>14171</v>
      </c>
      <c r="K2652" s="862" t="s">
        <v>1255</v>
      </c>
      <c r="L2652" s="862" t="s">
        <v>6678</v>
      </c>
    </row>
    <row r="2653" spans="1:12" ht="24">
      <c r="A2653" s="1008">
        <v>2650</v>
      </c>
      <c r="B2653" s="1008" t="s">
        <v>5245</v>
      </c>
      <c r="C2653" s="1008" t="s">
        <v>2867</v>
      </c>
      <c r="D2653" s="305" t="s">
        <v>4747</v>
      </c>
      <c r="E2653" s="1019">
        <v>3661.17</v>
      </c>
      <c r="F2653" s="305">
        <v>6267408</v>
      </c>
      <c r="G2653" s="305" t="s">
        <v>13223</v>
      </c>
      <c r="H2653" s="305" t="s">
        <v>5872</v>
      </c>
      <c r="I2653" s="1008" t="s">
        <v>14170</v>
      </c>
      <c r="J2653" s="1008" t="s">
        <v>14171</v>
      </c>
      <c r="K2653" s="305" t="s">
        <v>1265</v>
      </c>
      <c r="L2653" s="305" t="s">
        <v>4747</v>
      </c>
    </row>
    <row r="2654" spans="1:12">
      <c r="A2654" s="274">
        <v>2651</v>
      </c>
      <c r="B2654" s="274" t="s">
        <v>5248</v>
      </c>
      <c r="C2654" s="274" t="s">
        <v>2867</v>
      </c>
      <c r="D2654" s="862" t="s">
        <v>5249</v>
      </c>
      <c r="E2654" s="862">
        <v>343.38</v>
      </c>
      <c r="F2654" s="862">
        <v>5945852</v>
      </c>
      <c r="G2654" s="862" t="s">
        <v>5250</v>
      </c>
      <c r="H2654" s="1022" t="s">
        <v>2870</v>
      </c>
      <c r="I2654" s="274" t="s">
        <v>14170</v>
      </c>
      <c r="J2654" s="274" t="s">
        <v>14171</v>
      </c>
      <c r="K2654" s="862" t="s">
        <v>1207</v>
      </c>
      <c r="L2654" s="862" t="s">
        <v>3665</v>
      </c>
    </row>
    <row r="2655" spans="1:12">
      <c r="A2655" s="1008">
        <v>2652</v>
      </c>
      <c r="B2655" s="1008" t="s">
        <v>14175</v>
      </c>
      <c r="C2655" s="1008" t="s">
        <v>2867</v>
      </c>
      <c r="D2655" s="305" t="s">
        <v>14176</v>
      </c>
      <c r="E2655" s="1019">
        <v>3893.77</v>
      </c>
      <c r="F2655" s="305">
        <v>5881595</v>
      </c>
      <c r="G2655" s="305" t="s">
        <v>5354</v>
      </c>
      <c r="H2655" s="1020" t="s">
        <v>2870</v>
      </c>
      <c r="I2655" s="1008" t="s">
        <v>14170</v>
      </c>
      <c r="J2655" s="1008" t="s">
        <v>14171</v>
      </c>
      <c r="K2655" s="305" t="s">
        <v>1184</v>
      </c>
      <c r="L2655" s="305" t="s">
        <v>12096</v>
      </c>
    </row>
    <row r="2656" spans="1:12">
      <c r="A2656" s="274">
        <v>2653</v>
      </c>
      <c r="B2656" s="274" t="s">
        <v>5246</v>
      </c>
      <c r="C2656" s="274" t="s">
        <v>2867</v>
      </c>
      <c r="D2656" s="862" t="s">
        <v>4022</v>
      </c>
      <c r="E2656" s="1021">
        <v>2856.23</v>
      </c>
      <c r="F2656" s="862">
        <v>6085571</v>
      </c>
      <c r="G2656" s="862" t="s">
        <v>14177</v>
      </c>
      <c r="H2656" s="1022" t="s">
        <v>2870</v>
      </c>
      <c r="I2656" s="274" t="s">
        <v>14170</v>
      </c>
      <c r="J2656" s="274" t="s">
        <v>14171</v>
      </c>
      <c r="K2656" s="862" t="s">
        <v>1265</v>
      </c>
      <c r="L2656" s="862" t="s">
        <v>2965</v>
      </c>
    </row>
    <row r="2657" spans="1:12">
      <c r="A2657" s="1008">
        <v>2654</v>
      </c>
      <c r="B2657" s="1008" t="s">
        <v>5251</v>
      </c>
      <c r="C2657" s="1008" t="s">
        <v>2867</v>
      </c>
      <c r="D2657" s="305" t="s">
        <v>4022</v>
      </c>
      <c r="E2657" s="1019">
        <v>1055.08</v>
      </c>
      <c r="F2657" s="305">
        <v>5688604</v>
      </c>
      <c r="G2657" s="305" t="s">
        <v>14178</v>
      </c>
      <c r="H2657" s="1020" t="s">
        <v>2870</v>
      </c>
      <c r="I2657" s="1008" t="s">
        <v>14170</v>
      </c>
      <c r="J2657" s="1008" t="s">
        <v>14171</v>
      </c>
      <c r="K2657" s="305" t="s">
        <v>1265</v>
      </c>
      <c r="L2657" s="305" t="s">
        <v>12119</v>
      </c>
    </row>
    <row r="2658" spans="1:12">
      <c r="A2658" s="274">
        <v>2655</v>
      </c>
      <c r="B2658" s="274" t="s">
        <v>5253</v>
      </c>
      <c r="C2658" s="274" t="s">
        <v>2867</v>
      </c>
      <c r="D2658" s="862" t="s">
        <v>14179</v>
      </c>
      <c r="E2658" s="1021">
        <v>4516.24</v>
      </c>
      <c r="F2658" s="862">
        <v>5920345</v>
      </c>
      <c r="G2658" s="862" t="s">
        <v>4012</v>
      </c>
      <c r="H2658" s="1022" t="s">
        <v>2870</v>
      </c>
      <c r="I2658" s="274" t="s">
        <v>14180</v>
      </c>
      <c r="J2658" s="274" t="s">
        <v>14181</v>
      </c>
      <c r="K2658" s="862" t="s">
        <v>2022</v>
      </c>
      <c r="L2658" s="862" t="s">
        <v>2969</v>
      </c>
    </row>
    <row r="2659" spans="1:12">
      <c r="A2659" s="1008">
        <v>2656</v>
      </c>
      <c r="B2659" s="1008" t="s">
        <v>5255</v>
      </c>
      <c r="C2659" s="1008" t="s">
        <v>2867</v>
      </c>
      <c r="D2659" s="305" t="s">
        <v>3382</v>
      </c>
      <c r="E2659" s="1019">
        <v>1586.93</v>
      </c>
      <c r="F2659" s="305">
        <v>5368456</v>
      </c>
      <c r="G2659" s="305" t="s">
        <v>14075</v>
      </c>
      <c r="H2659" s="1020" t="s">
        <v>2870</v>
      </c>
      <c r="I2659" s="1008" t="s">
        <v>14180</v>
      </c>
      <c r="J2659" s="1008" t="s">
        <v>14181</v>
      </c>
      <c r="K2659" s="305" t="s">
        <v>1207</v>
      </c>
      <c r="L2659" s="305" t="s">
        <v>4532</v>
      </c>
    </row>
    <row r="2660" spans="1:12" ht="24">
      <c r="A2660" s="274">
        <v>2657</v>
      </c>
      <c r="B2660" s="274" t="s">
        <v>14182</v>
      </c>
      <c r="C2660" s="274" t="s">
        <v>2867</v>
      </c>
      <c r="D2660" s="862" t="s">
        <v>11615</v>
      </c>
      <c r="E2660" s="1021">
        <v>8143.03</v>
      </c>
      <c r="F2660" s="862">
        <v>5194997</v>
      </c>
      <c r="G2660" s="862" t="s">
        <v>13037</v>
      </c>
      <c r="H2660" s="1022" t="s">
        <v>2870</v>
      </c>
      <c r="I2660" s="274" t="s">
        <v>14180</v>
      </c>
      <c r="J2660" s="274" t="s">
        <v>14181</v>
      </c>
      <c r="K2660" s="862" t="s">
        <v>4922</v>
      </c>
      <c r="L2660" s="862" t="s">
        <v>4923</v>
      </c>
    </row>
    <row r="2661" spans="1:12" ht="24">
      <c r="A2661" s="1008">
        <v>2658</v>
      </c>
      <c r="B2661" s="1008" t="s">
        <v>5258</v>
      </c>
      <c r="C2661" s="1008" t="s">
        <v>2867</v>
      </c>
      <c r="D2661" s="305" t="s">
        <v>4078</v>
      </c>
      <c r="E2661" s="1019">
        <v>25509.200000000001</v>
      </c>
      <c r="F2661" s="305">
        <v>5975298</v>
      </c>
      <c r="G2661" s="305" t="s">
        <v>14183</v>
      </c>
      <c r="H2661" s="305" t="s">
        <v>5872</v>
      </c>
      <c r="I2661" s="1008" t="s">
        <v>14184</v>
      </c>
      <c r="J2661" s="1008" t="s">
        <v>14185</v>
      </c>
      <c r="K2661" s="305" t="s">
        <v>1207</v>
      </c>
      <c r="L2661" s="305" t="s">
        <v>4078</v>
      </c>
    </row>
    <row r="2662" spans="1:12" ht="24">
      <c r="A2662" s="274">
        <v>2659</v>
      </c>
      <c r="B2662" s="274" t="s">
        <v>14186</v>
      </c>
      <c r="C2662" s="274" t="s">
        <v>2867</v>
      </c>
      <c r="D2662" s="862" t="s">
        <v>3537</v>
      </c>
      <c r="E2662" s="862">
        <v>29.37</v>
      </c>
      <c r="F2662" s="862">
        <v>5990661</v>
      </c>
      <c r="G2662" s="862" t="s">
        <v>9533</v>
      </c>
      <c r="H2662" s="1022" t="s">
        <v>2870</v>
      </c>
      <c r="I2662" s="274" t="s">
        <v>14184</v>
      </c>
      <c r="J2662" s="274" t="s">
        <v>14185</v>
      </c>
      <c r="K2662" s="862" t="s">
        <v>1184</v>
      </c>
      <c r="L2662" s="862" t="s">
        <v>12096</v>
      </c>
    </row>
    <row r="2663" spans="1:12">
      <c r="A2663" s="1008">
        <v>2660</v>
      </c>
      <c r="B2663" s="1008" t="s">
        <v>5256</v>
      </c>
      <c r="C2663" s="1008" t="s">
        <v>2867</v>
      </c>
      <c r="D2663" s="305" t="s">
        <v>3382</v>
      </c>
      <c r="E2663" s="1019">
        <v>1558.59</v>
      </c>
      <c r="F2663" s="305">
        <v>5980976</v>
      </c>
      <c r="G2663" s="305" t="s">
        <v>14187</v>
      </c>
      <c r="H2663" s="1020" t="s">
        <v>2870</v>
      </c>
      <c r="I2663" s="1008" t="s">
        <v>14184</v>
      </c>
      <c r="J2663" s="1008" t="s">
        <v>14185</v>
      </c>
      <c r="K2663" s="305" t="s">
        <v>1265</v>
      </c>
      <c r="L2663" s="305" t="s">
        <v>12343</v>
      </c>
    </row>
    <row r="2664" spans="1:12" ht="24">
      <c r="A2664" s="274">
        <v>2661</v>
      </c>
      <c r="B2664" s="274" t="s">
        <v>14188</v>
      </c>
      <c r="C2664" s="274" t="s">
        <v>2867</v>
      </c>
      <c r="D2664" s="862" t="s">
        <v>14189</v>
      </c>
      <c r="E2664" s="1021">
        <v>1698.54</v>
      </c>
      <c r="F2664" s="862">
        <v>5726743</v>
      </c>
      <c r="G2664" s="862" t="s">
        <v>14190</v>
      </c>
      <c r="H2664" s="1022" t="s">
        <v>2870</v>
      </c>
      <c r="I2664" s="274" t="s">
        <v>14184</v>
      </c>
      <c r="J2664" s="274" t="s">
        <v>14185</v>
      </c>
      <c r="K2664" s="862" t="s">
        <v>7620</v>
      </c>
      <c r="L2664" s="862" t="s">
        <v>12290</v>
      </c>
    </row>
    <row r="2665" spans="1:12">
      <c r="A2665" s="1008">
        <v>2662</v>
      </c>
      <c r="B2665" s="1008" t="s">
        <v>14191</v>
      </c>
      <c r="C2665" s="1008" t="s">
        <v>2867</v>
      </c>
      <c r="D2665" s="305" t="s">
        <v>14192</v>
      </c>
      <c r="E2665" s="1019">
        <v>6305</v>
      </c>
      <c r="F2665" s="305">
        <v>5288924</v>
      </c>
      <c r="G2665" s="305" t="s">
        <v>14193</v>
      </c>
      <c r="H2665" s="1020" t="s">
        <v>2870</v>
      </c>
      <c r="I2665" s="1008" t="s">
        <v>14184</v>
      </c>
      <c r="J2665" s="1008" t="s">
        <v>14185</v>
      </c>
      <c r="K2665" s="305" t="s">
        <v>1207</v>
      </c>
      <c r="L2665" s="305" t="s">
        <v>4532</v>
      </c>
    </row>
    <row r="2666" spans="1:12">
      <c r="A2666" s="274">
        <v>2663</v>
      </c>
      <c r="B2666" s="274" t="s">
        <v>14194</v>
      </c>
      <c r="C2666" s="274" t="s">
        <v>2867</v>
      </c>
      <c r="D2666" s="862" t="s">
        <v>14195</v>
      </c>
      <c r="E2666" s="1021">
        <v>6246.66</v>
      </c>
      <c r="F2666" s="862">
        <v>6007511</v>
      </c>
      <c r="G2666" s="862" t="s">
        <v>14196</v>
      </c>
      <c r="H2666" s="1022" t="s">
        <v>2870</v>
      </c>
      <c r="I2666" s="274" t="s">
        <v>14184</v>
      </c>
      <c r="J2666" s="274" t="s">
        <v>14185</v>
      </c>
      <c r="K2666" s="862" t="s">
        <v>2022</v>
      </c>
      <c r="L2666" s="862" t="s">
        <v>2969</v>
      </c>
    </row>
    <row r="2667" spans="1:12">
      <c r="A2667" s="1008">
        <v>2664</v>
      </c>
      <c r="B2667" s="1008" t="s">
        <v>5262</v>
      </c>
      <c r="C2667" s="1008" t="s">
        <v>2867</v>
      </c>
      <c r="D2667" s="305" t="s">
        <v>14197</v>
      </c>
      <c r="E2667" s="1019">
        <v>1885.17</v>
      </c>
      <c r="F2667" s="305">
        <v>2550466</v>
      </c>
      <c r="G2667" s="305" t="s">
        <v>5985</v>
      </c>
      <c r="H2667" s="1020" t="s">
        <v>2870</v>
      </c>
      <c r="I2667" s="1008" t="s">
        <v>14198</v>
      </c>
      <c r="J2667" s="1008" t="s">
        <v>14199</v>
      </c>
      <c r="K2667" s="305" t="s">
        <v>2022</v>
      </c>
      <c r="L2667" s="305" t="s">
        <v>2903</v>
      </c>
    </row>
    <row r="2668" spans="1:12">
      <c r="A2668" s="274">
        <v>2665</v>
      </c>
      <c r="B2668" s="274" t="s">
        <v>5260</v>
      </c>
      <c r="C2668" s="274" t="s">
        <v>2867</v>
      </c>
      <c r="D2668" s="862" t="s">
        <v>14200</v>
      </c>
      <c r="E2668" s="862">
        <v>144.83000000000001</v>
      </c>
      <c r="F2668" s="862">
        <v>2550466</v>
      </c>
      <c r="G2668" s="862" t="s">
        <v>5985</v>
      </c>
      <c r="H2668" s="1022" t="s">
        <v>2870</v>
      </c>
      <c r="I2668" s="274" t="s">
        <v>14198</v>
      </c>
      <c r="J2668" s="274" t="s">
        <v>14199</v>
      </c>
      <c r="K2668" s="862" t="s">
        <v>2022</v>
      </c>
      <c r="L2668" s="862" t="s">
        <v>2903</v>
      </c>
    </row>
    <row r="2669" spans="1:12">
      <c r="A2669" s="1008">
        <v>2666</v>
      </c>
      <c r="B2669" s="1008" t="s">
        <v>5269</v>
      </c>
      <c r="C2669" s="1008" t="s">
        <v>2867</v>
      </c>
      <c r="D2669" s="305" t="s">
        <v>5270</v>
      </c>
      <c r="E2669" s="1019">
        <v>1000.2</v>
      </c>
      <c r="F2669" s="305">
        <v>5636655</v>
      </c>
      <c r="G2669" s="305" t="s">
        <v>5271</v>
      </c>
      <c r="H2669" s="1020" t="s">
        <v>2870</v>
      </c>
      <c r="I2669" s="1008" t="s">
        <v>14201</v>
      </c>
      <c r="J2669" s="1008" t="s">
        <v>14202</v>
      </c>
      <c r="K2669" s="305" t="s">
        <v>1184</v>
      </c>
      <c r="L2669" s="305" t="s">
        <v>12096</v>
      </c>
    </row>
    <row r="2670" spans="1:12">
      <c r="A2670" s="274">
        <v>2667</v>
      </c>
      <c r="B2670" s="274" t="s">
        <v>14203</v>
      </c>
      <c r="C2670" s="274" t="s">
        <v>2867</v>
      </c>
      <c r="D2670" s="862" t="s">
        <v>3665</v>
      </c>
      <c r="E2670" s="1021">
        <v>3624.8</v>
      </c>
      <c r="F2670" s="862">
        <v>5959462</v>
      </c>
      <c r="G2670" s="862" t="s">
        <v>14204</v>
      </c>
      <c r="H2670" s="1022" t="s">
        <v>2870</v>
      </c>
      <c r="I2670" s="274" t="s">
        <v>14201</v>
      </c>
      <c r="J2670" s="274" t="s">
        <v>14202</v>
      </c>
      <c r="K2670" s="862" t="s">
        <v>1207</v>
      </c>
      <c r="L2670" s="862" t="s">
        <v>3665</v>
      </c>
    </row>
    <row r="2671" spans="1:12">
      <c r="A2671" s="1008">
        <v>2668</v>
      </c>
      <c r="B2671" s="1008" t="s">
        <v>5264</v>
      </c>
      <c r="C2671" s="1008" t="s">
        <v>2867</v>
      </c>
      <c r="D2671" s="305" t="s">
        <v>5135</v>
      </c>
      <c r="E2671" s="1019">
        <v>4281.82</v>
      </c>
      <c r="F2671" s="305">
        <v>5189594</v>
      </c>
      <c r="G2671" s="305" t="s">
        <v>5265</v>
      </c>
      <c r="H2671" s="1020" t="s">
        <v>2870</v>
      </c>
      <c r="I2671" s="1008" t="s">
        <v>14201</v>
      </c>
      <c r="J2671" s="1008" t="s">
        <v>14202</v>
      </c>
      <c r="K2671" s="305" t="s">
        <v>1265</v>
      </c>
      <c r="L2671" s="305" t="s">
        <v>3150</v>
      </c>
    </row>
    <row r="2672" spans="1:12">
      <c r="A2672" s="274">
        <v>2669</v>
      </c>
      <c r="B2672" s="274" t="s">
        <v>5276</v>
      </c>
      <c r="C2672" s="274" t="s">
        <v>2867</v>
      </c>
      <c r="D2672" s="862" t="s">
        <v>2969</v>
      </c>
      <c r="E2672" s="1021">
        <v>3194.96</v>
      </c>
      <c r="F2672" s="862">
        <v>5240484</v>
      </c>
      <c r="G2672" s="862" t="s">
        <v>14205</v>
      </c>
      <c r="H2672" s="1022" t="s">
        <v>2870</v>
      </c>
      <c r="I2672" s="274" t="s">
        <v>14201</v>
      </c>
      <c r="J2672" s="274" t="s">
        <v>14202</v>
      </c>
      <c r="K2672" s="862" t="s">
        <v>1207</v>
      </c>
      <c r="L2672" s="862" t="s">
        <v>3143</v>
      </c>
    </row>
    <row r="2673" spans="1:12">
      <c r="A2673" s="1008">
        <v>2670</v>
      </c>
      <c r="B2673" s="1008" t="s">
        <v>5272</v>
      </c>
      <c r="C2673" s="1008" t="s">
        <v>2867</v>
      </c>
      <c r="D2673" s="305" t="s">
        <v>14206</v>
      </c>
      <c r="E2673" s="1019">
        <v>1453.62</v>
      </c>
      <c r="F2673" s="305">
        <v>5189594</v>
      </c>
      <c r="G2673" s="305" t="s">
        <v>5265</v>
      </c>
      <c r="H2673" s="1020" t="s">
        <v>2870</v>
      </c>
      <c r="I2673" s="1008" t="s">
        <v>14201</v>
      </c>
      <c r="J2673" s="1008" t="s">
        <v>14202</v>
      </c>
      <c r="K2673" s="305" t="s">
        <v>1265</v>
      </c>
      <c r="L2673" s="305" t="s">
        <v>3150</v>
      </c>
    </row>
    <row r="2674" spans="1:12">
      <c r="A2674" s="274">
        <v>2671</v>
      </c>
      <c r="B2674" s="274" t="s">
        <v>5274</v>
      </c>
      <c r="C2674" s="274" t="s">
        <v>2867</v>
      </c>
      <c r="D2674" s="862" t="s">
        <v>4421</v>
      </c>
      <c r="E2674" s="1021">
        <v>4145.53</v>
      </c>
      <c r="F2674" s="862">
        <v>5317568</v>
      </c>
      <c r="G2674" s="862" t="s">
        <v>5275</v>
      </c>
      <c r="H2674" s="1022" t="s">
        <v>2870</v>
      </c>
      <c r="I2674" s="274" t="s">
        <v>14201</v>
      </c>
      <c r="J2674" s="274" t="s">
        <v>14202</v>
      </c>
      <c r="K2674" s="862" t="s">
        <v>1265</v>
      </c>
      <c r="L2674" s="862" t="s">
        <v>12119</v>
      </c>
    </row>
    <row r="2675" spans="1:12">
      <c r="A2675" s="1008">
        <v>2672</v>
      </c>
      <c r="B2675" s="1008" t="s">
        <v>5266</v>
      </c>
      <c r="C2675" s="1008" t="s">
        <v>2867</v>
      </c>
      <c r="D2675" s="305" t="s">
        <v>5267</v>
      </c>
      <c r="E2675" s="1019">
        <v>1276.2</v>
      </c>
      <c r="F2675" s="305">
        <v>5640113</v>
      </c>
      <c r="G2675" s="305" t="s">
        <v>14207</v>
      </c>
      <c r="H2675" s="1020" t="s">
        <v>2870</v>
      </c>
      <c r="I2675" s="1008" t="s">
        <v>14201</v>
      </c>
      <c r="J2675" s="1008" t="s">
        <v>14202</v>
      </c>
      <c r="K2675" s="305" t="s">
        <v>1207</v>
      </c>
      <c r="L2675" s="305" t="s">
        <v>3665</v>
      </c>
    </row>
    <row r="2676" spans="1:12">
      <c r="A2676" s="274">
        <v>2673</v>
      </c>
      <c r="B2676" s="274" t="s">
        <v>5273</v>
      </c>
      <c r="C2676" s="274" t="s">
        <v>2867</v>
      </c>
      <c r="D2676" s="862" t="s">
        <v>3219</v>
      </c>
      <c r="E2676" s="1021">
        <v>8382.09</v>
      </c>
      <c r="F2676" s="862">
        <v>5353564</v>
      </c>
      <c r="G2676" s="862" t="s">
        <v>11881</v>
      </c>
      <c r="H2676" s="1022" t="s">
        <v>2870</v>
      </c>
      <c r="I2676" s="274" t="s">
        <v>14201</v>
      </c>
      <c r="J2676" s="274" t="s">
        <v>14202</v>
      </c>
      <c r="K2676" s="862" t="s">
        <v>1202</v>
      </c>
      <c r="L2676" s="862" t="s">
        <v>3219</v>
      </c>
    </row>
    <row r="2677" spans="1:12">
      <c r="A2677" s="1008">
        <v>2674</v>
      </c>
      <c r="B2677" s="1008" t="s">
        <v>14208</v>
      </c>
      <c r="C2677" s="1008" t="s">
        <v>2867</v>
      </c>
      <c r="D2677" s="305" t="s">
        <v>4631</v>
      </c>
      <c r="E2677" s="305">
        <v>219.48</v>
      </c>
      <c r="F2677" s="305">
        <v>5994365</v>
      </c>
      <c r="G2677" s="305" t="s">
        <v>14209</v>
      </c>
      <c r="H2677" s="1020" t="s">
        <v>2870</v>
      </c>
      <c r="I2677" s="1008" t="s">
        <v>14201</v>
      </c>
      <c r="J2677" s="1008" t="s">
        <v>14202</v>
      </c>
      <c r="K2677" s="305" t="s">
        <v>2058</v>
      </c>
      <c r="L2677" s="305" t="s">
        <v>1197</v>
      </c>
    </row>
    <row r="2678" spans="1:12">
      <c r="A2678" s="274">
        <v>2675</v>
      </c>
      <c r="B2678" s="274" t="s">
        <v>11215</v>
      </c>
      <c r="C2678" s="274" t="s">
        <v>12080</v>
      </c>
      <c r="D2678" s="862" t="s">
        <v>3237</v>
      </c>
      <c r="E2678" s="862">
        <v>864.23</v>
      </c>
      <c r="F2678" s="862">
        <v>5260833</v>
      </c>
      <c r="G2678" s="862" t="s">
        <v>3238</v>
      </c>
      <c r="H2678" s="1022" t="s">
        <v>2870</v>
      </c>
      <c r="I2678" s="274" t="s">
        <v>11216</v>
      </c>
      <c r="J2678" s="274" t="s">
        <v>11217</v>
      </c>
      <c r="K2678" s="862" t="s">
        <v>1250</v>
      </c>
      <c r="L2678" s="862" t="s">
        <v>3239</v>
      </c>
    </row>
    <row r="2679" spans="1:12">
      <c r="A2679" s="1008">
        <v>2676</v>
      </c>
      <c r="B2679" s="1008" t="s">
        <v>14210</v>
      </c>
      <c r="C2679" s="1008" t="s">
        <v>2867</v>
      </c>
      <c r="D2679" s="305" t="s">
        <v>1234</v>
      </c>
      <c r="E2679" s="1019">
        <v>3019.71</v>
      </c>
      <c r="F2679" s="305">
        <v>5920566</v>
      </c>
      <c r="G2679" s="305" t="s">
        <v>13924</v>
      </c>
      <c r="H2679" s="1020" t="s">
        <v>2870</v>
      </c>
      <c r="I2679" s="1008" t="s">
        <v>14211</v>
      </c>
      <c r="J2679" s="1008" t="s">
        <v>14212</v>
      </c>
      <c r="K2679" s="305" t="s">
        <v>1234</v>
      </c>
      <c r="L2679" s="305" t="s">
        <v>1234</v>
      </c>
    </row>
    <row r="2680" spans="1:12">
      <c r="A2680" s="274">
        <v>2677</v>
      </c>
      <c r="B2680" s="274" t="s">
        <v>5278</v>
      </c>
      <c r="C2680" s="274" t="s">
        <v>2867</v>
      </c>
      <c r="D2680" s="862" t="s">
        <v>5279</v>
      </c>
      <c r="E2680" s="1021">
        <v>3063.6</v>
      </c>
      <c r="F2680" s="862">
        <v>5935539</v>
      </c>
      <c r="G2680" s="862" t="s">
        <v>6031</v>
      </c>
      <c r="H2680" s="1022" t="s">
        <v>2870</v>
      </c>
      <c r="I2680" s="274" t="s">
        <v>14211</v>
      </c>
      <c r="J2680" s="274" t="s">
        <v>14212</v>
      </c>
      <c r="K2680" s="862" t="s">
        <v>2058</v>
      </c>
      <c r="L2680" s="862" t="s">
        <v>1197</v>
      </c>
    </row>
    <row r="2681" spans="1:12">
      <c r="A2681" s="1008">
        <v>2678</v>
      </c>
      <c r="B2681" s="1008" t="s">
        <v>5280</v>
      </c>
      <c r="C2681" s="1008" t="s">
        <v>2867</v>
      </c>
      <c r="D2681" s="305" t="s">
        <v>14213</v>
      </c>
      <c r="E2681" s="1019">
        <v>1846.34</v>
      </c>
      <c r="F2681" s="305">
        <v>3749681</v>
      </c>
      <c r="G2681" s="305" t="s">
        <v>5282</v>
      </c>
      <c r="H2681" s="1020" t="s">
        <v>2870</v>
      </c>
      <c r="I2681" s="1008" t="s">
        <v>14211</v>
      </c>
      <c r="J2681" s="1008" t="s">
        <v>14212</v>
      </c>
      <c r="K2681" s="305" t="s">
        <v>1265</v>
      </c>
      <c r="L2681" s="305" t="s">
        <v>3150</v>
      </c>
    </row>
    <row r="2682" spans="1:12">
      <c r="A2682" s="274">
        <v>2679</v>
      </c>
      <c r="B2682" s="274" t="s">
        <v>5283</v>
      </c>
      <c r="C2682" s="274" t="s">
        <v>2867</v>
      </c>
      <c r="D2682" s="862" t="s">
        <v>14214</v>
      </c>
      <c r="E2682" s="1021">
        <v>8366.2099999999991</v>
      </c>
      <c r="F2682" s="862">
        <v>5347548</v>
      </c>
      <c r="G2682" s="862" t="s">
        <v>14215</v>
      </c>
      <c r="H2682" s="1022" t="s">
        <v>2870</v>
      </c>
      <c r="I2682" s="274" t="s">
        <v>14216</v>
      </c>
      <c r="J2682" s="274" t="s">
        <v>14217</v>
      </c>
      <c r="K2682" s="862" t="s">
        <v>1809</v>
      </c>
      <c r="L2682" s="862" t="s">
        <v>12936</v>
      </c>
    </row>
    <row r="2683" spans="1:12">
      <c r="A2683" s="1008">
        <v>2680</v>
      </c>
      <c r="B2683" s="1008" t="s">
        <v>5286</v>
      </c>
      <c r="C2683" s="1008" t="s">
        <v>2867</v>
      </c>
      <c r="D2683" s="305" t="s">
        <v>5284</v>
      </c>
      <c r="E2683" s="1019">
        <v>8017.06</v>
      </c>
      <c r="F2683" s="305">
        <v>5347548</v>
      </c>
      <c r="G2683" s="305" t="s">
        <v>14215</v>
      </c>
      <c r="H2683" s="1020" t="s">
        <v>2870</v>
      </c>
      <c r="I2683" s="1008" t="s">
        <v>14216</v>
      </c>
      <c r="J2683" s="1008" t="s">
        <v>14217</v>
      </c>
      <c r="K2683" s="305" t="s">
        <v>1809</v>
      </c>
      <c r="L2683" s="305" t="s">
        <v>12936</v>
      </c>
    </row>
    <row r="2684" spans="1:12">
      <c r="A2684" s="274">
        <v>2681</v>
      </c>
      <c r="B2684" s="274" t="s">
        <v>11218</v>
      </c>
      <c r="C2684" s="274" t="s">
        <v>12080</v>
      </c>
      <c r="D2684" s="862" t="s">
        <v>11219</v>
      </c>
      <c r="E2684" s="862">
        <v>653.73</v>
      </c>
      <c r="F2684" s="862">
        <v>5194075</v>
      </c>
      <c r="G2684" s="862" t="s">
        <v>11220</v>
      </c>
      <c r="H2684" s="1022" t="s">
        <v>2870</v>
      </c>
      <c r="I2684" s="274" t="s">
        <v>11221</v>
      </c>
      <c r="J2684" s="274" t="s">
        <v>11222</v>
      </c>
      <c r="K2684" s="862" t="s">
        <v>1265</v>
      </c>
      <c r="L2684" s="862" t="s">
        <v>12119</v>
      </c>
    </row>
    <row r="2685" spans="1:12">
      <c r="A2685" s="1008">
        <v>2682</v>
      </c>
      <c r="B2685" s="1008" t="s">
        <v>14218</v>
      </c>
      <c r="C2685" s="1008" t="s">
        <v>2867</v>
      </c>
      <c r="D2685" s="305" t="s">
        <v>14219</v>
      </c>
      <c r="E2685" s="1019">
        <v>2593.73</v>
      </c>
      <c r="F2685" s="305">
        <v>5795885</v>
      </c>
      <c r="G2685" s="305" t="s">
        <v>13785</v>
      </c>
      <c r="H2685" s="1020" t="s">
        <v>2870</v>
      </c>
      <c r="I2685" s="1008" t="s">
        <v>11221</v>
      </c>
      <c r="J2685" s="1008" t="s">
        <v>12216</v>
      </c>
      <c r="K2685" s="305" t="s">
        <v>2022</v>
      </c>
      <c r="L2685" s="305" t="s">
        <v>5336</v>
      </c>
    </row>
    <row r="2686" spans="1:12">
      <c r="A2686" s="274">
        <v>2683</v>
      </c>
      <c r="B2686" s="274" t="s">
        <v>5287</v>
      </c>
      <c r="C2686" s="274" t="s">
        <v>2867</v>
      </c>
      <c r="D2686" s="862" t="s">
        <v>3364</v>
      </c>
      <c r="E2686" s="862">
        <v>270.48</v>
      </c>
      <c r="F2686" s="862">
        <v>5582342</v>
      </c>
      <c r="G2686" s="862" t="s">
        <v>5288</v>
      </c>
      <c r="H2686" s="1022" t="s">
        <v>2870</v>
      </c>
      <c r="I2686" s="274" t="s">
        <v>14220</v>
      </c>
      <c r="J2686" s="274" t="s">
        <v>14221</v>
      </c>
      <c r="K2686" s="862" t="s">
        <v>1213</v>
      </c>
      <c r="L2686" s="862" t="s">
        <v>3139</v>
      </c>
    </row>
    <row r="2687" spans="1:12">
      <c r="A2687" s="1008">
        <v>2684</v>
      </c>
      <c r="B2687" s="1008" t="s">
        <v>5289</v>
      </c>
      <c r="C2687" s="1008" t="s">
        <v>2867</v>
      </c>
      <c r="D2687" s="305" t="s">
        <v>11512</v>
      </c>
      <c r="E2687" s="305">
        <v>300.45</v>
      </c>
      <c r="F2687" s="305">
        <v>6009328</v>
      </c>
      <c r="G2687" s="305" t="s">
        <v>11513</v>
      </c>
      <c r="H2687" s="1020" t="s">
        <v>2870</v>
      </c>
      <c r="I2687" s="1008" t="s">
        <v>14220</v>
      </c>
      <c r="J2687" s="1008" t="s">
        <v>14222</v>
      </c>
      <c r="K2687" s="305" t="s">
        <v>1265</v>
      </c>
      <c r="L2687" s="305" t="s">
        <v>12119</v>
      </c>
    </row>
    <row r="2688" spans="1:12" ht="30">
      <c r="A2688" s="274">
        <v>2685</v>
      </c>
      <c r="B2688" s="274" t="s">
        <v>11223</v>
      </c>
      <c r="C2688" s="274" t="s">
        <v>12080</v>
      </c>
      <c r="D2688" s="862" t="s">
        <v>10513</v>
      </c>
      <c r="E2688" s="1021">
        <v>2899.28</v>
      </c>
      <c r="F2688" s="862">
        <v>5176727</v>
      </c>
      <c r="G2688" s="862" t="s">
        <v>9106</v>
      </c>
      <c r="H2688" s="1022" t="s">
        <v>5872</v>
      </c>
      <c r="I2688" s="274" t="s">
        <v>11224</v>
      </c>
      <c r="J2688" s="274" t="s">
        <v>11225</v>
      </c>
      <c r="K2688" s="862" t="s">
        <v>1759</v>
      </c>
      <c r="L2688" s="862" t="s">
        <v>2908</v>
      </c>
    </row>
    <row r="2689" spans="1:12" ht="24">
      <c r="A2689" s="1008">
        <v>2686</v>
      </c>
      <c r="B2689" s="1008" t="s">
        <v>5300</v>
      </c>
      <c r="C2689" s="1008" t="s">
        <v>2867</v>
      </c>
      <c r="D2689" s="305" t="s">
        <v>3537</v>
      </c>
      <c r="E2689" s="305">
        <v>962.01</v>
      </c>
      <c r="F2689" s="305">
        <v>6082734</v>
      </c>
      <c r="G2689" s="305" t="s">
        <v>14223</v>
      </c>
      <c r="H2689" s="1020" t="s">
        <v>2870</v>
      </c>
      <c r="I2689" s="1008" t="s">
        <v>14224</v>
      </c>
      <c r="J2689" s="1008" t="s">
        <v>11933</v>
      </c>
      <c r="K2689" s="305" t="s">
        <v>2022</v>
      </c>
      <c r="L2689" s="305" t="s">
        <v>4976</v>
      </c>
    </row>
    <row r="2690" spans="1:12">
      <c r="A2690" s="274">
        <v>2687</v>
      </c>
      <c r="B2690" s="274" t="s">
        <v>14225</v>
      </c>
      <c r="C2690" s="274" t="s">
        <v>2867</v>
      </c>
      <c r="D2690" s="862" t="s">
        <v>5270</v>
      </c>
      <c r="E2690" s="862">
        <v>146.38</v>
      </c>
      <c r="F2690" s="862">
        <v>5110467</v>
      </c>
      <c r="G2690" s="862" t="s">
        <v>11988</v>
      </c>
      <c r="H2690" s="1022" t="s">
        <v>2870</v>
      </c>
      <c r="I2690" s="274" t="s">
        <v>14224</v>
      </c>
      <c r="J2690" s="274" t="s">
        <v>11933</v>
      </c>
      <c r="K2690" s="862" t="s">
        <v>1184</v>
      </c>
      <c r="L2690" s="862" t="s">
        <v>12096</v>
      </c>
    </row>
    <row r="2691" spans="1:12" ht="24">
      <c r="A2691" s="1008">
        <v>2688</v>
      </c>
      <c r="B2691" s="1008" t="s">
        <v>5302</v>
      </c>
      <c r="C2691" s="1008" t="s">
        <v>2867</v>
      </c>
      <c r="D2691" s="305" t="s">
        <v>3723</v>
      </c>
      <c r="E2691" s="1019">
        <v>1359.44</v>
      </c>
      <c r="F2691" s="305">
        <v>5884802</v>
      </c>
      <c r="G2691" s="305" t="s">
        <v>4272</v>
      </c>
      <c r="H2691" s="305" t="s">
        <v>5872</v>
      </c>
      <c r="I2691" s="1008" t="s">
        <v>14224</v>
      </c>
      <c r="J2691" s="1008" t="s">
        <v>11933</v>
      </c>
      <c r="K2691" s="305" t="s">
        <v>1173</v>
      </c>
      <c r="L2691" s="305" t="s">
        <v>3723</v>
      </c>
    </row>
    <row r="2692" spans="1:12" ht="45">
      <c r="A2692" s="274">
        <v>2689</v>
      </c>
      <c r="B2692" s="274" t="s">
        <v>5297</v>
      </c>
      <c r="C2692" s="274" t="s">
        <v>2867</v>
      </c>
      <c r="D2692" s="862" t="s">
        <v>14226</v>
      </c>
      <c r="E2692" s="1021">
        <v>14575.13</v>
      </c>
      <c r="F2692" s="862">
        <v>5513901</v>
      </c>
      <c r="G2692" s="862" t="s">
        <v>5299</v>
      </c>
      <c r="H2692" s="1022" t="s">
        <v>5966</v>
      </c>
      <c r="I2692" s="274" t="s">
        <v>14224</v>
      </c>
      <c r="J2692" s="274" t="s">
        <v>11933</v>
      </c>
      <c r="K2692" s="862" t="s">
        <v>1759</v>
      </c>
      <c r="L2692" s="862" t="s">
        <v>3243</v>
      </c>
    </row>
    <row r="2693" spans="1:12" ht="45">
      <c r="A2693" s="1008">
        <v>2690</v>
      </c>
      <c r="B2693" s="1008" t="s">
        <v>11226</v>
      </c>
      <c r="C2693" s="1008" t="s">
        <v>12080</v>
      </c>
      <c r="D2693" s="305" t="s">
        <v>11227</v>
      </c>
      <c r="E2693" s="305">
        <v>844.73</v>
      </c>
      <c r="F2693" s="305">
        <v>2878992</v>
      </c>
      <c r="G2693" s="305" t="s">
        <v>11228</v>
      </c>
      <c r="H2693" s="1020" t="s">
        <v>5966</v>
      </c>
      <c r="I2693" s="1008" t="s">
        <v>11229</v>
      </c>
      <c r="J2693" s="1008" t="s">
        <v>11230</v>
      </c>
      <c r="K2693" s="305" t="s">
        <v>1255</v>
      </c>
      <c r="L2693" s="305" t="s">
        <v>4290</v>
      </c>
    </row>
    <row r="2694" spans="1:12">
      <c r="A2694" s="274">
        <v>2691</v>
      </c>
      <c r="B2694" s="274" t="s">
        <v>11231</v>
      </c>
      <c r="C2694" s="274" t="s">
        <v>12080</v>
      </c>
      <c r="D2694" s="862" t="s">
        <v>11232</v>
      </c>
      <c r="E2694" s="862">
        <v>326.52999999999997</v>
      </c>
      <c r="F2694" s="862">
        <v>5515882</v>
      </c>
      <c r="G2694" s="862" t="s">
        <v>7602</v>
      </c>
      <c r="H2694" s="1022" t="s">
        <v>2870</v>
      </c>
      <c r="I2694" s="274" t="s">
        <v>11229</v>
      </c>
      <c r="J2694" s="274" t="s">
        <v>11230</v>
      </c>
      <c r="K2694" s="862" t="s">
        <v>1239</v>
      </c>
      <c r="L2694" s="862" t="s">
        <v>3610</v>
      </c>
    </row>
    <row r="2695" spans="1:12">
      <c r="A2695" s="1008">
        <v>2692</v>
      </c>
      <c r="B2695" s="1008" t="s">
        <v>5303</v>
      </c>
      <c r="C2695" s="1008" t="s">
        <v>2867</v>
      </c>
      <c r="D2695" s="305" t="s">
        <v>11637</v>
      </c>
      <c r="E2695" s="1019">
        <v>5585.99</v>
      </c>
      <c r="F2695" s="305">
        <v>2605694</v>
      </c>
      <c r="G2695" s="305" t="s">
        <v>11638</v>
      </c>
      <c r="H2695" s="1020" t="s">
        <v>2870</v>
      </c>
      <c r="I2695" s="1008" t="s">
        <v>14227</v>
      </c>
      <c r="J2695" s="1008" t="s">
        <v>14228</v>
      </c>
      <c r="K2695" s="305" t="s">
        <v>1265</v>
      </c>
      <c r="L2695" s="305" t="s">
        <v>3907</v>
      </c>
    </row>
    <row r="2696" spans="1:12" ht="45">
      <c r="A2696" s="274">
        <v>2693</v>
      </c>
      <c r="B2696" s="274" t="s">
        <v>5309</v>
      </c>
      <c r="C2696" s="274" t="s">
        <v>2867</v>
      </c>
      <c r="D2696" s="862" t="s">
        <v>3096</v>
      </c>
      <c r="E2696" s="1021">
        <v>16004.68</v>
      </c>
      <c r="F2696" s="862">
        <v>6184812</v>
      </c>
      <c r="G2696" s="862" t="s">
        <v>14229</v>
      </c>
      <c r="H2696" s="1022" t="s">
        <v>5966</v>
      </c>
      <c r="I2696" s="274" t="s">
        <v>14230</v>
      </c>
      <c r="J2696" s="274" t="s">
        <v>14231</v>
      </c>
      <c r="K2696" s="862" t="s">
        <v>1202</v>
      </c>
      <c r="L2696" s="862" t="s">
        <v>3175</v>
      </c>
    </row>
    <row r="2697" spans="1:12" ht="45">
      <c r="A2697" s="1008">
        <v>2694</v>
      </c>
      <c r="B2697" s="1008" t="s">
        <v>5311</v>
      </c>
      <c r="C2697" s="1008" t="s">
        <v>2867</v>
      </c>
      <c r="D2697" s="305" t="s">
        <v>14232</v>
      </c>
      <c r="E2697" s="1019">
        <v>10856.64</v>
      </c>
      <c r="F2697" s="305">
        <v>5767865</v>
      </c>
      <c r="G2697" s="305" t="s">
        <v>4453</v>
      </c>
      <c r="H2697" s="1020" t="s">
        <v>5966</v>
      </c>
      <c r="I2697" s="1008" t="s">
        <v>14230</v>
      </c>
      <c r="J2697" s="1008" t="s">
        <v>14231</v>
      </c>
      <c r="K2697" s="305" t="s">
        <v>1213</v>
      </c>
      <c r="L2697" s="305" t="s">
        <v>3785</v>
      </c>
    </row>
    <row r="2698" spans="1:12">
      <c r="A2698" s="274">
        <v>2695</v>
      </c>
      <c r="B2698" s="274" t="s">
        <v>5305</v>
      </c>
      <c r="C2698" s="274" t="s">
        <v>2867</v>
      </c>
      <c r="D2698" s="862" t="s">
        <v>5306</v>
      </c>
      <c r="E2698" s="1021">
        <v>9912.25</v>
      </c>
      <c r="F2698" s="862">
        <v>5315204</v>
      </c>
      <c r="G2698" s="862" t="s">
        <v>14233</v>
      </c>
      <c r="H2698" s="1022" t="s">
        <v>2870</v>
      </c>
      <c r="I2698" s="274" t="s">
        <v>14230</v>
      </c>
      <c r="J2698" s="274" t="s">
        <v>14231</v>
      </c>
      <c r="K2698" s="862" t="s">
        <v>1202</v>
      </c>
      <c r="L2698" s="862" t="s">
        <v>2961</v>
      </c>
    </row>
    <row r="2699" spans="1:12" ht="24">
      <c r="A2699" s="1008">
        <v>2696</v>
      </c>
      <c r="B2699" s="1008" t="s">
        <v>5308</v>
      </c>
      <c r="C2699" s="1008" t="s">
        <v>2867</v>
      </c>
      <c r="D2699" s="305" t="s">
        <v>3679</v>
      </c>
      <c r="E2699" s="1019">
        <v>9390.11</v>
      </c>
      <c r="F2699" s="305">
        <v>5644011</v>
      </c>
      <c r="G2699" s="305" t="s">
        <v>13313</v>
      </c>
      <c r="H2699" s="1020" t="s">
        <v>2870</v>
      </c>
      <c r="I2699" s="1008" t="s">
        <v>14230</v>
      </c>
      <c r="J2699" s="1008" t="s">
        <v>14231</v>
      </c>
      <c r="K2699" s="305" t="s">
        <v>2022</v>
      </c>
      <c r="L2699" s="305" t="s">
        <v>3105</v>
      </c>
    </row>
    <row r="2700" spans="1:12" ht="45">
      <c r="A2700" s="274">
        <v>2697</v>
      </c>
      <c r="B2700" s="274" t="s">
        <v>11233</v>
      </c>
      <c r="C2700" s="274" t="s">
        <v>12080</v>
      </c>
      <c r="D2700" s="862" t="s">
        <v>11234</v>
      </c>
      <c r="E2700" s="862">
        <v>63.2</v>
      </c>
      <c r="F2700" s="862">
        <v>5248809</v>
      </c>
      <c r="G2700" s="862" t="s">
        <v>4429</v>
      </c>
      <c r="H2700" s="1022" t="s">
        <v>5966</v>
      </c>
      <c r="I2700" s="274" t="s">
        <v>11235</v>
      </c>
      <c r="J2700" s="274" t="s">
        <v>11236</v>
      </c>
      <c r="K2700" s="862" t="s">
        <v>1234</v>
      </c>
      <c r="L2700" s="862" t="s">
        <v>2982</v>
      </c>
    </row>
    <row r="2701" spans="1:12" ht="24">
      <c r="A2701" s="1008">
        <v>2698</v>
      </c>
      <c r="B2701" s="1008" t="s">
        <v>5316</v>
      </c>
      <c r="C2701" s="1008" t="s">
        <v>2867</v>
      </c>
      <c r="D2701" s="305" t="s">
        <v>14234</v>
      </c>
      <c r="E2701" s="1019">
        <v>16829.43</v>
      </c>
      <c r="F2701" s="305">
        <v>5340209</v>
      </c>
      <c r="G2701" s="305" t="s">
        <v>5318</v>
      </c>
      <c r="H2701" s="1020" t="s">
        <v>2870</v>
      </c>
      <c r="I2701" s="1008" t="s">
        <v>11235</v>
      </c>
      <c r="J2701" s="1008" t="s">
        <v>11950</v>
      </c>
      <c r="K2701" s="305" t="s">
        <v>14032</v>
      </c>
      <c r="L2701" s="305" t="s">
        <v>14235</v>
      </c>
    </row>
    <row r="2702" spans="1:12">
      <c r="A2702" s="274">
        <v>2699</v>
      </c>
      <c r="B2702" s="274" t="s">
        <v>5321</v>
      </c>
      <c r="C2702" s="274" t="s">
        <v>2867</v>
      </c>
      <c r="D2702" s="862" t="s">
        <v>5317</v>
      </c>
      <c r="E2702" s="1021">
        <v>7960.4</v>
      </c>
      <c r="F2702" s="862">
        <v>5340209</v>
      </c>
      <c r="G2702" s="862" t="s">
        <v>5318</v>
      </c>
      <c r="H2702" s="1022" t="s">
        <v>2870</v>
      </c>
      <c r="I2702" s="274" t="s">
        <v>11235</v>
      </c>
      <c r="J2702" s="274" t="s">
        <v>11950</v>
      </c>
      <c r="K2702" s="862" t="s">
        <v>1270</v>
      </c>
      <c r="L2702" s="862" t="s">
        <v>4522</v>
      </c>
    </row>
    <row r="2703" spans="1:12">
      <c r="A2703" s="1008">
        <v>2700</v>
      </c>
      <c r="B2703" s="1008" t="s">
        <v>5313</v>
      </c>
      <c r="C2703" s="1008" t="s">
        <v>2867</v>
      </c>
      <c r="D2703" s="305" t="s">
        <v>5314</v>
      </c>
      <c r="E2703" s="1019">
        <v>2988.57</v>
      </c>
      <c r="F2703" s="305">
        <v>6009565</v>
      </c>
      <c r="G2703" s="305" t="s">
        <v>5315</v>
      </c>
      <c r="H2703" s="1020" t="s">
        <v>2870</v>
      </c>
      <c r="I2703" s="1008" t="s">
        <v>11235</v>
      </c>
      <c r="J2703" s="1008" t="s">
        <v>11950</v>
      </c>
      <c r="K2703" s="305" t="s">
        <v>1202</v>
      </c>
      <c r="L2703" s="305" t="s">
        <v>3006</v>
      </c>
    </row>
    <row r="2704" spans="1:12">
      <c r="A2704" s="274">
        <v>2701</v>
      </c>
      <c r="B2704" s="274" t="s">
        <v>5329</v>
      </c>
      <c r="C2704" s="274" t="s">
        <v>2867</v>
      </c>
      <c r="D2704" s="862" t="s">
        <v>5330</v>
      </c>
      <c r="E2704" s="1021">
        <v>1121.92</v>
      </c>
      <c r="F2704" s="862">
        <v>2057417</v>
      </c>
      <c r="G2704" s="862" t="s">
        <v>5331</v>
      </c>
      <c r="H2704" s="1022" t="s">
        <v>2870</v>
      </c>
      <c r="I2704" s="274" t="s">
        <v>11239</v>
      </c>
      <c r="J2704" s="274" t="s">
        <v>12413</v>
      </c>
      <c r="K2704" s="862" t="s">
        <v>1265</v>
      </c>
      <c r="L2704" s="862" t="s">
        <v>3150</v>
      </c>
    </row>
    <row r="2705" spans="1:12">
      <c r="A2705" s="1008">
        <v>2702</v>
      </c>
      <c r="B2705" s="1008" t="s">
        <v>5322</v>
      </c>
      <c r="C2705" s="1008" t="s">
        <v>2867</v>
      </c>
      <c r="D2705" s="305" t="s">
        <v>2969</v>
      </c>
      <c r="E2705" s="1019">
        <v>1727.46</v>
      </c>
      <c r="F2705" s="305">
        <v>5429617</v>
      </c>
      <c r="G2705" s="305" t="s">
        <v>3997</v>
      </c>
      <c r="H2705" s="1020" t="s">
        <v>2870</v>
      </c>
      <c r="I2705" s="1008" t="s">
        <v>11239</v>
      </c>
      <c r="J2705" s="1008" t="s">
        <v>12413</v>
      </c>
      <c r="K2705" s="305" t="s">
        <v>2022</v>
      </c>
      <c r="L2705" s="305" t="s">
        <v>2969</v>
      </c>
    </row>
    <row r="2706" spans="1:12">
      <c r="A2706" s="274">
        <v>2703</v>
      </c>
      <c r="B2706" s="274" t="s">
        <v>11247</v>
      </c>
      <c r="C2706" s="274" t="s">
        <v>12080</v>
      </c>
      <c r="D2706" s="862" t="s">
        <v>5989</v>
      </c>
      <c r="E2706" s="862">
        <v>86.73</v>
      </c>
      <c r="F2706" s="862">
        <v>2654652</v>
      </c>
      <c r="G2706" s="862" t="s">
        <v>7566</v>
      </c>
      <c r="H2706" s="1022" t="s">
        <v>2870</v>
      </c>
      <c r="I2706" s="274" t="s">
        <v>11239</v>
      </c>
      <c r="J2706" s="274" t="s">
        <v>11240</v>
      </c>
      <c r="K2706" s="862" t="s">
        <v>1202</v>
      </c>
      <c r="L2706" s="862" t="s">
        <v>12099</v>
      </c>
    </row>
    <row r="2707" spans="1:12">
      <c r="A2707" s="1008">
        <v>2704</v>
      </c>
      <c r="B2707" s="1008" t="s">
        <v>5326</v>
      </c>
      <c r="C2707" s="1008" t="s">
        <v>2867</v>
      </c>
      <c r="D2707" s="305" t="s">
        <v>5327</v>
      </c>
      <c r="E2707" s="1019">
        <v>15073.24</v>
      </c>
      <c r="F2707" s="305">
        <v>6025048</v>
      </c>
      <c r="G2707" s="305" t="s">
        <v>14236</v>
      </c>
      <c r="H2707" s="1020" t="s">
        <v>2870</v>
      </c>
      <c r="I2707" s="1008" t="s">
        <v>11239</v>
      </c>
      <c r="J2707" s="1008" t="s">
        <v>12413</v>
      </c>
      <c r="K2707" s="305" t="s">
        <v>2022</v>
      </c>
      <c r="L2707" s="305" t="s">
        <v>3105</v>
      </c>
    </row>
    <row r="2708" spans="1:12">
      <c r="A2708" s="274">
        <v>2705</v>
      </c>
      <c r="B2708" s="274" t="s">
        <v>14237</v>
      </c>
      <c r="C2708" s="274" t="s">
        <v>2867</v>
      </c>
      <c r="D2708" s="862" t="s">
        <v>14238</v>
      </c>
      <c r="E2708" s="1021">
        <v>2511.63</v>
      </c>
      <c r="F2708" s="862">
        <v>5640334</v>
      </c>
      <c r="G2708" s="862" t="s">
        <v>14239</v>
      </c>
      <c r="H2708" s="1022" t="s">
        <v>2870</v>
      </c>
      <c r="I2708" s="274" t="s">
        <v>11239</v>
      </c>
      <c r="J2708" s="274" t="s">
        <v>12413</v>
      </c>
      <c r="K2708" s="862" t="s">
        <v>1255</v>
      </c>
      <c r="L2708" s="862" t="s">
        <v>13528</v>
      </c>
    </row>
    <row r="2709" spans="1:12">
      <c r="A2709" s="1008">
        <v>2706</v>
      </c>
      <c r="B2709" s="1008" t="s">
        <v>14240</v>
      </c>
      <c r="C2709" s="1008" t="s">
        <v>2867</v>
      </c>
      <c r="D2709" s="305" t="s">
        <v>14241</v>
      </c>
      <c r="E2709" s="305">
        <v>683.94</v>
      </c>
      <c r="F2709" s="305">
        <v>5486238</v>
      </c>
      <c r="G2709" s="305" t="s">
        <v>13024</v>
      </c>
      <c r="H2709" s="1020" t="s">
        <v>2870</v>
      </c>
      <c r="I2709" s="1008" t="s">
        <v>11239</v>
      </c>
      <c r="J2709" s="1008" t="s">
        <v>12413</v>
      </c>
      <c r="K2709" s="305" t="s">
        <v>2022</v>
      </c>
      <c r="L2709" s="305" t="s">
        <v>10181</v>
      </c>
    </row>
    <row r="2710" spans="1:12" ht="24">
      <c r="A2710" s="274">
        <v>2707</v>
      </c>
      <c r="B2710" s="274" t="s">
        <v>5323</v>
      </c>
      <c r="C2710" s="274" t="s">
        <v>2867</v>
      </c>
      <c r="D2710" s="862" t="s">
        <v>5324</v>
      </c>
      <c r="E2710" s="1021">
        <v>3949.7</v>
      </c>
      <c r="F2710" s="862">
        <v>5979021</v>
      </c>
      <c r="G2710" s="862" t="s">
        <v>14242</v>
      </c>
      <c r="H2710" s="1022" t="s">
        <v>2870</v>
      </c>
      <c r="I2710" s="274" t="s">
        <v>11239</v>
      </c>
      <c r="J2710" s="274" t="s">
        <v>12413</v>
      </c>
      <c r="K2710" s="862" t="s">
        <v>7341</v>
      </c>
      <c r="L2710" s="862" t="s">
        <v>14243</v>
      </c>
    </row>
    <row r="2711" spans="1:12">
      <c r="A2711" s="1008">
        <v>2708</v>
      </c>
      <c r="B2711" s="1008" t="s">
        <v>11243</v>
      </c>
      <c r="C2711" s="1008" t="s">
        <v>12080</v>
      </c>
      <c r="D2711" s="305" t="s">
        <v>11244</v>
      </c>
      <c r="E2711" s="305">
        <v>494.93</v>
      </c>
      <c r="F2711" s="305">
        <v>5353246</v>
      </c>
      <c r="G2711" s="305" t="s">
        <v>11238</v>
      </c>
      <c r="H2711" s="1020" t="s">
        <v>2870</v>
      </c>
      <c r="I2711" s="1008" t="s">
        <v>11239</v>
      </c>
      <c r="J2711" s="1008" t="s">
        <v>11240</v>
      </c>
      <c r="K2711" s="305" t="s">
        <v>1179</v>
      </c>
      <c r="L2711" s="305" t="s">
        <v>5809</v>
      </c>
    </row>
    <row r="2712" spans="1:12">
      <c r="A2712" s="274">
        <v>2709</v>
      </c>
      <c r="B2712" s="274" t="s">
        <v>11241</v>
      </c>
      <c r="C2712" s="274" t="s">
        <v>12080</v>
      </c>
      <c r="D2712" s="862" t="s">
        <v>11242</v>
      </c>
      <c r="E2712" s="862">
        <v>989.9</v>
      </c>
      <c r="F2712" s="862">
        <v>5353246</v>
      </c>
      <c r="G2712" s="862" t="s">
        <v>11238</v>
      </c>
      <c r="H2712" s="1022" t="s">
        <v>2870</v>
      </c>
      <c r="I2712" s="274" t="s">
        <v>11239</v>
      </c>
      <c r="J2712" s="274" t="s">
        <v>11240</v>
      </c>
      <c r="K2712" s="862" t="s">
        <v>1179</v>
      </c>
      <c r="L2712" s="862" t="s">
        <v>5809</v>
      </c>
    </row>
    <row r="2713" spans="1:12">
      <c r="A2713" s="1008">
        <v>2710</v>
      </c>
      <c r="B2713" s="1008" t="s">
        <v>11245</v>
      </c>
      <c r="C2713" s="1008" t="s">
        <v>12080</v>
      </c>
      <c r="D2713" s="305" t="s">
        <v>11246</v>
      </c>
      <c r="E2713" s="305">
        <v>309.35000000000002</v>
      </c>
      <c r="F2713" s="305">
        <v>5353246</v>
      </c>
      <c r="G2713" s="305" t="s">
        <v>11238</v>
      </c>
      <c r="H2713" s="1020" t="s">
        <v>2870</v>
      </c>
      <c r="I2713" s="1008" t="s">
        <v>11239</v>
      </c>
      <c r="J2713" s="1008" t="s">
        <v>11240</v>
      </c>
      <c r="K2713" s="305" t="s">
        <v>1179</v>
      </c>
      <c r="L2713" s="305" t="s">
        <v>5809</v>
      </c>
    </row>
    <row r="2714" spans="1:12">
      <c r="A2714" s="274">
        <v>2711</v>
      </c>
      <c r="B2714" s="274" t="s">
        <v>11237</v>
      </c>
      <c r="C2714" s="274" t="s">
        <v>12080</v>
      </c>
      <c r="D2714" s="862" t="s">
        <v>4773</v>
      </c>
      <c r="E2714" s="862">
        <v>979.68</v>
      </c>
      <c r="F2714" s="862">
        <v>5353246</v>
      </c>
      <c r="G2714" s="862" t="s">
        <v>11238</v>
      </c>
      <c r="H2714" s="1022" t="s">
        <v>2870</v>
      </c>
      <c r="I2714" s="274" t="s">
        <v>11239</v>
      </c>
      <c r="J2714" s="274" t="s">
        <v>11240</v>
      </c>
      <c r="K2714" s="862" t="s">
        <v>1179</v>
      </c>
      <c r="L2714" s="862" t="s">
        <v>5809</v>
      </c>
    </row>
    <row r="2715" spans="1:12" ht="45">
      <c r="A2715" s="1008">
        <v>2712</v>
      </c>
      <c r="B2715" s="1008" t="s">
        <v>11248</v>
      </c>
      <c r="C2715" s="1008" t="s">
        <v>12080</v>
      </c>
      <c r="D2715" s="305" t="s">
        <v>6675</v>
      </c>
      <c r="E2715" s="1019">
        <v>2000.03</v>
      </c>
      <c r="F2715" s="305">
        <v>5198429</v>
      </c>
      <c r="G2715" s="305" t="s">
        <v>11249</v>
      </c>
      <c r="H2715" s="1020" t="s">
        <v>5966</v>
      </c>
      <c r="I2715" s="1008" t="s">
        <v>11250</v>
      </c>
      <c r="J2715" s="1008" t="s">
        <v>11251</v>
      </c>
      <c r="K2715" s="305" t="s">
        <v>1809</v>
      </c>
      <c r="L2715" s="305" t="s">
        <v>3154</v>
      </c>
    </row>
    <row r="2716" spans="1:12" ht="45">
      <c r="A2716" s="274">
        <v>2713</v>
      </c>
      <c r="B2716" s="274" t="s">
        <v>11252</v>
      </c>
      <c r="C2716" s="274" t="s">
        <v>12080</v>
      </c>
      <c r="D2716" s="862" t="s">
        <v>3537</v>
      </c>
      <c r="E2716" s="862">
        <v>767.91</v>
      </c>
      <c r="F2716" s="862">
        <v>6004296</v>
      </c>
      <c r="G2716" s="862" t="s">
        <v>11253</v>
      </c>
      <c r="H2716" s="1022" t="s">
        <v>5966</v>
      </c>
      <c r="I2716" s="274" t="s">
        <v>11250</v>
      </c>
      <c r="J2716" s="274" t="s">
        <v>11251</v>
      </c>
      <c r="K2716" s="862" t="s">
        <v>1184</v>
      </c>
      <c r="L2716" s="862" t="s">
        <v>3054</v>
      </c>
    </row>
    <row r="2717" spans="1:12">
      <c r="A2717" s="1008">
        <v>2714</v>
      </c>
      <c r="B2717" s="1008" t="s">
        <v>5340</v>
      </c>
      <c r="C2717" s="1008" t="s">
        <v>2867</v>
      </c>
      <c r="D2717" s="305" t="s">
        <v>2969</v>
      </c>
      <c r="E2717" s="1019">
        <v>2231.36</v>
      </c>
      <c r="F2717" s="305">
        <v>5466679</v>
      </c>
      <c r="G2717" s="305" t="s">
        <v>5338</v>
      </c>
      <c r="H2717" s="1020" t="s">
        <v>2870</v>
      </c>
      <c r="I2717" s="1008" t="s">
        <v>14244</v>
      </c>
      <c r="J2717" s="1008" t="s">
        <v>14245</v>
      </c>
      <c r="K2717" s="305" t="s">
        <v>2022</v>
      </c>
      <c r="L2717" s="305" t="s">
        <v>2969</v>
      </c>
    </row>
    <row r="2718" spans="1:12">
      <c r="A2718" s="274">
        <v>2715</v>
      </c>
      <c r="B2718" s="274" t="s">
        <v>5343</v>
      </c>
      <c r="C2718" s="274" t="s">
        <v>2867</v>
      </c>
      <c r="D2718" s="862" t="s">
        <v>14246</v>
      </c>
      <c r="E2718" s="862">
        <v>250.03</v>
      </c>
      <c r="F2718" s="862">
        <v>6010822</v>
      </c>
      <c r="G2718" s="862" t="s">
        <v>14247</v>
      </c>
      <c r="H2718" s="1022" t="s">
        <v>2870</v>
      </c>
      <c r="I2718" s="274" t="s">
        <v>14244</v>
      </c>
      <c r="J2718" s="274" t="s">
        <v>14245</v>
      </c>
      <c r="K2718" s="862" t="s">
        <v>1164</v>
      </c>
      <c r="L2718" s="862" t="s">
        <v>5346</v>
      </c>
    </row>
    <row r="2719" spans="1:12">
      <c r="A2719" s="1008">
        <v>2716</v>
      </c>
      <c r="B2719" s="1008" t="s">
        <v>5341</v>
      </c>
      <c r="C2719" s="1008" t="s">
        <v>2867</v>
      </c>
      <c r="D2719" s="305" t="s">
        <v>4637</v>
      </c>
      <c r="E2719" s="1019">
        <v>6052.35</v>
      </c>
      <c r="F2719" s="305">
        <v>5167337</v>
      </c>
      <c r="G2719" s="305" t="s">
        <v>5342</v>
      </c>
      <c r="H2719" s="1020" t="s">
        <v>2870</v>
      </c>
      <c r="I2719" s="1008" t="s">
        <v>14244</v>
      </c>
      <c r="J2719" s="1008" t="s">
        <v>14245</v>
      </c>
      <c r="K2719" s="305" t="s">
        <v>1213</v>
      </c>
      <c r="L2719" s="305" t="s">
        <v>4591</v>
      </c>
    </row>
    <row r="2720" spans="1:12">
      <c r="A2720" s="274">
        <v>2717</v>
      </c>
      <c r="B2720" s="274" t="s">
        <v>5332</v>
      </c>
      <c r="C2720" s="274" t="s">
        <v>2867</v>
      </c>
      <c r="D2720" s="862" t="s">
        <v>5333</v>
      </c>
      <c r="E2720" s="862">
        <v>128.1</v>
      </c>
      <c r="F2720" s="862">
        <v>5153913</v>
      </c>
      <c r="G2720" s="862" t="s">
        <v>5188</v>
      </c>
      <c r="H2720" s="1022" t="s">
        <v>2870</v>
      </c>
      <c r="I2720" s="274" t="s">
        <v>14244</v>
      </c>
      <c r="J2720" s="274" t="s">
        <v>14245</v>
      </c>
      <c r="K2720" s="862" t="s">
        <v>2022</v>
      </c>
      <c r="L2720" s="862" t="s">
        <v>2969</v>
      </c>
    </row>
    <row r="2721" spans="1:12">
      <c r="A2721" s="1008">
        <v>2718</v>
      </c>
      <c r="B2721" s="1008" t="s">
        <v>5334</v>
      </c>
      <c r="C2721" s="1008" t="s">
        <v>2867</v>
      </c>
      <c r="D2721" s="305" t="s">
        <v>5335</v>
      </c>
      <c r="E2721" s="1019">
        <v>1289.18</v>
      </c>
      <c r="F2721" s="305">
        <v>5317568</v>
      </c>
      <c r="G2721" s="305" t="s">
        <v>5275</v>
      </c>
      <c r="H2721" s="1020" t="s">
        <v>2870</v>
      </c>
      <c r="I2721" s="1008" t="s">
        <v>14244</v>
      </c>
      <c r="J2721" s="1008" t="s">
        <v>14245</v>
      </c>
      <c r="K2721" s="305" t="s">
        <v>2022</v>
      </c>
      <c r="L2721" s="305" t="s">
        <v>5336</v>
      </c>
    </row>
    <row r="2722" spans="1:12">
      <c r="A2722" s="274">
        <v>2719</v>
      </c>
      <c r="B2722" s="274" t="s">
        <v>14248</v>
      </c>
      <c r="C2722" s="274" t="s">
        <v>2867</v>
      </c>
      <c r="D2722" s="862" t="s">
        <v>2070</v>
      </c>
      <c r="E2722" s="1021">
        <v>2012.83</v>
      </c>
      <c r="F2722" s="862">
        <v>5793424</v>
      </c>
      <c r="G2722" s="862" t="s">
        <v>13790</v>
      </c>
      <c r="H2722" s="1022" t="s">
        <v>2870</v>
      </c>
      <c r="I2722" s="274" t="s">
        <v>14244</v>
      </c>
      <c r="J2722" s="274" t="s">
        <v>14245</v>
      </c>
      <c r="K2722" s="862" t="s">
        <v>1265</v>
      </c>
      <c r="L2722" s="862" t="s">
        <v>4407</v>
      </c>
    </row>
    <row r="2723" spans="1:12" ht="45">
      <c r="A2723" s="1008">
        <v>2720</v>
      </c>
      <c r="B2723" s="1008" t="s">
        <v>5339</v>
      </c>
      <c r="C2723" s="1008" t="s">
        <v>2867</v>
      </c>
      <c r="D2723" s="305" t="s">
        <v>3271</v>
      </c>
      <c r="E2723" s="1019">
        <v>8598.57</v>
      </c>
      <c r="F2723" s="305">
        <v>5430682</v>
      </c>
      <c r="G2723" s="305" t="s">
        <v>13337</v>
      </c>
      <c r="H2723" s="1020" t="s">
        <v>5966</v>
      </c>
      <c r="I2723" s="1008" t="s">
        <v>14244</v>
      </c>
      <c r="J2723" s="1008" t="s">
        <v>14245</v>
      </c>
      <c r="K2723" s="305" t="s">
        <v>1250</v>
      </c>
      <c r="L2723" s="305" t="s">
        <v>12102</v>
      </c>
    </row>
    <row r="2724" spans="1:12">
      <c r="A2724" s="274">
        <v>2721</v>
      </c>
      <c r="B2724" s="274" t="s">
        <v>14249</v>
      </c>
      <c r="C2724" s="274" t="s">
        <v>2867</v>
      </c>
      <c r="D2724" s="862" t="s">
        <v>8869</v>
      </c>
      <c r="E2724" s="1021">
        <v>7725.09</v>
      </c>
      <c r="F2724" s="862">
        <v>5795486</v>
      </c>
      <c r="G2724" s="862" t="s">
        <v>14250</v>
      </c>
      <c r="H2724" s="1022" t="s">
        <v>2870</v>
      </c>
      <c r="I2724" s="274" t="s">
        <v>14244</v>
      </c>
      <c r="J2724" s="274" t="s">
        <v>14245</v>
      </c>
      <c r="K2724" s="862" t="s">
        <v>1265</v>
      </c>
      <c r="L2724" s="862" t="s">
        <v>3344</v>
      </c>
    </row>
    <row r="2725" spans="1:12">
      <c r="A2725" s="1008">
        <v>2722</v>
      </c>
      <c r="B2725" s="1008" t="s">
        <v>5347</v>
      </c>
      <c r="C2725" s="1008" t="s">
        <v>2867</v>
      </c>
      <c r="D2725" s="305" t="s">
        <v>5348</v>
      </c>
      <c r="E2725" s="1019">
        <v>1149.79</v>
      </c>
      <c r="F2725" s="305">
        <v>4369548</v>
      </c>
      <c r="G2725" s="305" t="s">
        <v>14251</v>
      </c>
      <c r="H2725" s="1020" t="s">
        <v>2870</v>
      </c>
      <c r="I2725" s="1008" t="s">
        <v>11256</v>
      </c>
      <c r="J2725" s="1008" t="s">
        <v>14252</v>
      </c>
      <c r="K2725" s="305" t="s">
        <v>1255</v>
      </c>
      <c r="L2725" s="305" t="s">
        <v>3659</v>
      </c>
    </row>
    <row r="2726" spans="1:12" ht="45">
      <c r="A2726" s="274">
        <v>2723</v>
      </c>
      <c r="B2726" s="274" t="s">
        <v>11254</v>
      </c>
      <c r="C2726" s="274" t="s">
        <v>12080</v>
      </c>
      <c r="D2726" s="862" t="s">
        <v>11255</v>
      </c>
      <c r="E2726" s="862">
        <v>428.57</v>
      </c>
      <c r="F2726" s="862">
        <v>2878992</v>
      </c>
      <c r="G2726" s="862" t="s">
        <v>11228</v>
      </c>
      <c r="H2726" s="1022" t="s">
        <v>5966</v>
      </c>
      <c r="I2726" s="274" t="s">
        <v>11256</v>
      </c>
      <c r="J2726" s="274" t="s">
        <v>11257</v>
      </c>
      <c r="K2726" s="862" t="s">
        <v>1255</v>
      </c>
      <c r="L2726" s="862" t="s">
        <v>4290</v>
      </c>
    </row>
    <row r="2727" spans="1:12">
      <c r="A2727" s="1008">
        <v>2724</v>
      </c>
      <c r="B2727" s="1008" t="s">
        <v>5350</v>
      </c>
      <c r="C2727" s="1008" t="s">
        <v>2867</v>
      </c>
      <c r="D2727" s="305" t="s">
        <v>3364</v>
      </c>
      <c r="E2727" s="305">
        <v>635.38</v>
      </c>
      <c r="F2727" s="305">
        <v>5941601</v>
      </c>
      <c r="G2727" s="305" t="s">
        <v>14253</v>
      </c>
      <c r="H2727" s="1020" t="s">
        <v>2870</v>
      </c>
      <c r="I2727" s="1008" t="s">
        <v>14254</v>
      </c>
      <c r="J2727" s="1008" t="s">
        <v>11963</v>
      </c>
      <c r="K2727" s="305" t="s">
        <v>1213</v>
      </c>
      <c r="L2727" s="305" t="s">
        <v>3785</v>
      </c>
    </row>
    <row r="2728" spans="1:12">
      <c r="A2728" s="274">
        <v>2725</v>
      </c>
      <c r="B2728" s="274" t="s">
        <v>5355</v>
      </c>
      <c r="C2728" s="274" t="s">
        <v>2867</v>
      </c>
      <c r="D2728" s="862" t="s">
        <v>5356</v>
      </c>
      <c r="E2728" s="1021">
        <v>1875.17</v>
      </c>
      <c r="F2728" s="862">
        <v>5881595</v>
      </c>
      <c r="G2728" s="862" t="s">
        <v>5354</v>
      </c>
      <c r="H2728" s="1022" t="s">
        <v>2870</v>
      </c>
      <c r="I2728" s="274" t="s">
        <v>14255</v>
      </c>
      <c r="J2728" s="274" t="s">
        <v>11966</v>
      </c>
      <c r="K2728" s="862" t="s">
        <v>1184</v>
      </c>
      <c r="L2728" s="862" t="s">
        <v>12096</v>
      </c>
    </row>
    <row r="2729" spans="1:12">
      <c r="A2729" s="1008">
        <v>2726</v>
      </c>
      <c r="B2729" s="1008" t="s">
        <v>5352</v>
      </c>
      <c r="C2729" s="1008" t="s">
        <v>2867</v>
      </c>
      <c r="D2729" s="305" t="s">
        <v>5353</v>
      </c>
      <c r="E2729" s="1019">
        <v>3049.9</v>
      </c>
      <c r="F2729" s="305">
        <v>5881595</v>
      </c>
      <c r="G2729" s="305" t="s">
        <v>5354</v>
      </c>
      <c r="H2729" s="1020" t="s">
        <v>2870</v>
      </c>
      <c r="I2729" s="1008" t="s">
        <v>14255</v>
      </c>
      <c r="J2729" s="1008" t="s">
        <v>11966</v>
      </c>
      <c r="K2729" s="305" t="s">
        <v>1184</v>
      </c>
      <c r="L2729" s="305" t="s">
        <v>12096</v>
      </c>
    </row>
    <row r="2730" spans="1:12">
      <c r="A2730" s="274">
        <v>2727</v>
      </c>
      <c r="B2730" s="274" t="s">
        <v>5357</v>
      </c>
      <c r="C2730" s="274" t="s">
        <v>2867</v>
      </c>
      <c r="D2730" s="862" t="s">
        <v>5358</v>
      </c>
      <c r="E2730" s="1021">
        <v>5038.0200000000004</v>
      </c>
      <c r="F2730" s="862">
        <v>5456924</v>
      </c>
      <c r="G2730" s="862" t="s">
        <v>14256</v>
      </c>
      <c r="H2730" s="1022" t="s">
        <v>2870</v>
      </c>
      <c r="I2730" s="274" t="s">
        <v>14257</v>
      </c>
      <c r="J2730" s="274" t="s">
        <v>14258</v>
      </c>
      <c r="K2730" s="862" t="s">
        <v>1213</v>
      </c>
      <c r="L2730" s="862" t="s">
        <v>3139</v>
      </c>
    </row>
    <row r="2731" spans="1:12">
      <c r="A2731" s="1008">
        <v>2728</v>
      </c>
      <c r="B2731" s="1008" t="s">
        <v>14259</v>
      </c>
      <c r="C2731" s="1008" t="s">
        <v>2867</v>
      </c>
      <c r="D2731" s="305" t="s">
        <v>8018</v>
      </c>
      <c r="E2731" s="305">
        <v>689.87</v>
      </c>
      <c r="F2731" s="305">
        <v>5793424</v>
      </c>
      <c r="G2731" s="305" t="s">
        <v>13790</v>
      </c>
      <c r="H2731" s="1020" t="s">
        <v>2870</v>
      </c>
      <c r="I2731" s="1008" t="s">
        <v>11260</v>
      </c>
      <c r="J2731" s="1008" t="s">
        <v>14260</v>
      </c>
      <c r="K2731" s="305" t="s">
        <v>1265</v>
      </c>
      <c r="L2731" s="305" t="s">
        <v>12343</v>
      </c>
    </row>
    <row r="2732" spans="1:12">
      <c r="A2732" s="274">
        <v>2729</v>
      </c>
      <c r="B2732" s="274" t="s">
        <v>11258</v>
      </c>
      <c r="C2732" s="274" t="s">
        <v>12080</v>
      </c>
      <c r="D2732" s="862" t="s">
        <v>5989</v>
      </c>
      <c r="E2732" s="862">
        <v>208.83</v>
      </c>
      <c r="F2732" s="862">
        <v>5307031</v>
      </c>
      <c r="G2732" s="862" t="s">
        <v>11259</v>
      </c>
      <c r="H2732" s="1022" t="s">
        <v>2870</v>
      </c>
      <c r="I2732" s="274" t="s">
        <v>11260</v>
      </c>
      <c r="J2732" s="274" t="s">
        <v>11261</v>
      </c>
      <c r="K2732" s="862" t="s">
        <v>2022</v>
      </c>
      <c r="L2732" s="862" t="s">
        <v>2903</v>
      </c>
    </row>
    <row r="2733" spans="1:12">
      <c r="A2733" s="1008">
        <v>2730</v>
      </c>
      <c r="B2733" s="1008" t="s">
        <v>14261</v>
      </c>
      <c r="C2733" s="1008" t="s">
        <v>2867</v>
      </c>
      <c r="D2733" s="305" t="s">
        <v>3606</v>
      </c>
      <c r="E2733" s="1019">
        <v>2035.21</v>
      </c>
      <c r="F2733" s="305">
        <v>5792967</v>
      </c>
      <c r="G2733" s="305" t="s">
        <v>14262</v>
      </c>
      <c r="H2733" s="1020" t="s">
        <v>2870</v>
      </c>
      <c r="I2733" s="1008" t="s">
        <v>11260</v>
      </c>
      <c r="J2733" s="1008" t="s">
        <v>14260</v>
      </c>
      <c r="K2733" s="305" t="s">
        <v>2022</v>
      </c>
      <c r="L2733" s="305" t="s">
        <v>3186</v>
      </c>
    </row>
    <row r="2734" spans="1:12" ht="24">
      <c r="A2734" s="274">
        <v>2731</v>
      </c>
      <c r="B2734" s="274" t="s">
        <v>5360</v>
      </c>
      <c r="C2734" s="274" t="s">
        <v>2867</v>
      </c>
      <c r="D2734" s="862" t="s">
        <v>5361</v>
      </c>
      <c r="E2734" s="1021">
        <v>2585.65</v>
      </c>
      <c r="F2734" s="862">
        <v>2550466</v>
      </c>
      <c r="G2734" s="862" t="s">
        <v>5985</v>
      </c>
      <c r="H2734" s="1022" t="s">
        <v>2870</v>
      </c>
      <c r="I2734" s="274" t="s">
        <v>14263</v>
      </c>
      <c r="J2734" s="274" t="s">
        <v>14264</v>
      </c>
      <c r="K2734" s="862" t="s">
        <v>2022</v>
      </c>
      <c r="L2734" s="862" t="s">
        <v>2903</v>
      </c>
    </row>
    <row r="2735" spans="1:12">
      <c r="A2735" s="1008">
        <v>2732</v>
      </c>
      <c r="B2735" s="1008" t="s">
        <v>5364</v>
      </c>
      <c r="C2735" s="1008" t="s">
        <v>2867</v>
      </c>
      <c r="D2735" s="305" t="s">
        <v>5365</v>
      </c>
      <c r="E2735" s="305">
        <v>853.96</v>
      </c>
      <c r="F2735" s="305">
        <v>6007805</v>
      </c>
      <c r="G2735" s="305" t="s">
        <v>14265</v>
      </c>
      <c r="H2735" s="1020" t="s">
        <v>2870</v>
      </c>
      <c r="I2735" s="1008" t="s">
        <v>14266</v>
      </c>
      <c r="J2735" s="1008" t="s">
        <v>14267</v>
      </c>
      <c r="K2735" s="305" t="s">
        <v>1239</v>
      </c>
      <c r="L2735" s="305" t="s">
        <v>3610</v>
      </c>
    </row>
    <row r="2736" spans="1:12">
      <c r="A2736" s="274">
        <v>2733</v>
      </c>
      <c r="B2736" s="274" t="s">
        <v>5362</v>
      </c>
      <c r="C2736" s="274" t="s">
        <v>2867</v>
      </c>
      <c r="D2736" s="862" t="s">
        <v>8132</v>
      </c>
      <c r="E2736" s="1021">
        <v>5522.41</v>
      </c>
      <c r="F2736" s="862">
        <v>5124913</v>
      </c>
      <c r="G2736" s="862" t="s">
        <v>6134</v>
      </c>
      <c r="H2736" s="862" t="s">
        <v>6130</v>
      </c>
      <c r="I2736" s="274" t="s">
        <v>14266</v>
      </c>
      <c r="J2736" s="274" t="s">
        <v>14267</v>
      </c>
      <c r="K2736" s="862" t="s">
        <v>1207</v>
      </c>
      <c r="L2736" s="862" t="s">
        <v>3665</v>
      </c>
    </row>
    <row r="2737" spans="1:12" ht="24">
      <c r="A2737" s="1008">
        <v>2734</v>
      </c>
      <c r="B2737" s="1008" t="s">
        <v>5367</v>
      </c>
      <c r="C2737" s="1008" t="s">
        <v>2867</v>
      </c>
      <c r="D2737" s="305" t="s">
        <v>14268</v>
      </c>
      <c r="E2737" s="305">
        <v>339.47</v>
      </c>
      <c r="F2737" s="305">
        <v>5455219</v>
      </c>
      <c r="G2737" s="305" t="s">
        <v>11360</v>
      </c>
      <c r="H2737" s="1020" t="s">
        <v>2870</v>
      </c>
      <c r="I2737" s="1008" t="s">
        <v>14266</v>
      </c>
      <c r="J2737" s="1008" t="s">
        <v>14267</v>
      </c>
      <c r="K2737" s="305" t="s">
        <v>1207</v>
      </c>
      <c r="L2737" s="305" t="s">
        <v>3665</v>
      </c>
    </row>
    <row r="2738" spans="1:12">
      <c r="A2738" s="274">
        <v>2735</v>
      </c>
      <c r="B2738" s="274" t="s">
        <v>5373</v>
      </c>
      <c r="C2738" s="274" t="s">
        <v>2867</v>
      </c>
      <c r="D2738" s="862" t="s">
        <v>5374</v>
      </c>
      <c r="E2738" s="862">
        <v>671.43</v>
      </c>
      <c r="F2738" s="862">
        <v>5040639</v>
      </c>
      <c r="G2738" s="862" t="s">
        <v>5375</v>
      </c>
      <c r="H2738" s="1022" t="s">
        <v>2870</v>
      </c>
      <c r="I2738" s="274" t="s">
        <v>14269</v>
      </c>
      <c r="J2738" s="274" t="s">
        <v>13165</v>
      </c>
      <c r="K2738" s="862" t="s">
        <v>2022</v>
      </c>
      <c r="L2738" s="862" t="s">
        <v>3186</v>
      </c>
    </row>
    <row r="2739" spans="1:12">
      <c r="A2739" s="1008">
        <v>2736</v>
      </c>
      <c r="B2739" s="1008" t="s">
        <v>5369</v>
      </c>
      <c r="C2739" s="1008" t="s">
        <v>2867</v>
      </c>
      <c r="D2739" s="305" t="s">
        <v>5370</v>
      </c>
      <c r="E2739" s="1019">
        <v>2626.55</v>
      </c>
      <c r="F2739" s="305">
        <v>2819252</v>
      </c>
      <c r="G2739" s="305" t="s">
        <v>5371</v>
      </c>
      <c r="H2739" s="1020" t="s">
        <v>2870</v>
      </c>
      <c r="I2739" s="1008" t="s">
        <v>14269</v>
      </c>
      <c r="J2739" s="1008" t="s">
        <v>13165</v>
      </c>
      <c r="K2739" s="305" t="s">
        <v>2022</v>
      </c>
      <c r="L2739" s="305" t="s">
        <v>5372</v>
      </c>
    </row>
    <row r="2740" spans="1:12">
      <c r="A2740" s="274">
        <v>2737</v>
      </c>
      <c r="B2740" s="274" t="s">
        <v>5376</v>
      </c>
      <c r="C2740" s="274" t="s">
        <v>2867</v>
      </c>
      <c r="D2740" s="862" t="s">
        <v>5377</v>
      </c>
      <c r="E2740" s="1021">
        <v>2209.66</v>
      </c>
      <c r="F2740" s="862">
        <v>6041132</v>
      </c>
      <c r="G2740" s="862" t="s">
        <v>5378</v>
      </c>
      <c r="H2740" s="1022" t="s">
        <v>2870</v>
      </c>
      <c r="I2740" s="274" t="s">
        <v>14270</v>
      </c>
      <c r="J2740" s="274" t="s">
        <v>12486</v>
      </c>
      <c r="K2740" s="862" t="s">
        <v>1207</v>
      </c>
      <c r="L2740" s="862" t="s">
        <v>3665</v>
      </c>
    </row>
    <row r="2741" spans="1:12" ht="24">
      <c r="A2741" s="1008">
        <v>2738</v>
      </c>
      <c r="B2741" s="1008" t="s">
        <v>11262</v>
      </c>
      <c r="C2741" s="1008" t="s">
        <v>12080</v>
      </c>
      <c r="D2741" s="305" t="s">
        <v>11263</v>
      </c>
      <c r="E2741" s="1019">
        <v>1515.57</v>
      </c>
      <c r="F2741" s="305">
        <v>2549832</v>
      </c>
      <c r="G2741" s="305" t="s">
        <v>11264</v>
      </c>
      <c r="H2741" s="305" t="s">
        <v>5872</v>
      </c>
      <c r="I2741" s="1008" t="s">
        <v>11265</v>
      </c>
      <c r="J2741" s="1008" t="s">
        <v>11266</v>
      </c>
      <c r="K2741" s="305" t="s">
        <v>1207</v>
      </c>
      <c r="L2741" s="305" t="s">
        <v>5846</v>
      </c>
    </row>
    <row r="2742" spans="1:12">
      <c r="A2742" s="274">
        <v>2739</v>
      </c>
      <c r="B2742" s="274" t="s">
        <v>11267</v>
      </c>
      <c r="C2742" s="274" t="s">
        <v>12080</v>
      </c>
      <c r="D2742" s="862" t="s">
        <v>11268</v>
      </c>
      <c r="E2742" s="862">
        <v>791.61</v>
      </c>
      <c r="F2742" s="862">
        <v>5502292</v>
      </c>
      <c r="G2742" s="862" t="s">
        <v>384</v>
      </c>
      <c r="H2742" s="1022" t="s">
        <v>2870</v>
      </c>
      <c r="I2742" s="274" t="s">
        <v>11269</v>
      </c>
      <c r="J2742" s="274" t="s">
        <v>11270</v>
      </c>
      <c r="K2742" s="862" t="s">
        <v>1179</v>
      </c>
      <c r="L2742" s="862" t="s">
        <v>3782</v>
      </c>
    </row>
    <row r="2743" spans="1:12" ht="45">
      <c r="A2743" s="1008">
        <v>2740</v>
      </c>
      <c r="B2743" s="1008" t="s">
        <v>5379</v>
      </c>
      <c r="C2743" s="1008" t="s">
        <v>2867</v>
      </c>
      <c r="D2743" s="305" t="s">
        <v>5380</v>
      </c>
      <c r="E2743" s="1019">
        <v>1879.89</v>
      </c>
      <c r="F2743" s="305">
        <v>5108314</v>
      </c>
      <c r="G2743" s="305" t="s">
        <v>14271</v>
      </c>
      <c r="H2743" s="1020" t="s">
        <v>5966</v>
      </c>
      <c r="I2743" s="1008" t="s">
        <v>11269</v>
      </c>
      <c r="J2743" s="1008" t="s">
        <v>14272</v>
      </c>
      <c r="K2743" s="305" t="s">
        <v>2058</v>
      </c>
      <c r="L2743" s="305" t="s">
        <v>1197</v>
      </c>
    </row>
    <row r="2744" spans="1:12">
      <c r="A2744" s="274">
        <v>2741</v>
      </c>
      <c r="B2744" s="274" t="s">
        <v>5382</v>
      </c>
      <c r="C2744" s="274" t="s">
        <v>2867</v>
      </c>
      <c r="D2744" s="862" t="s">
        <v>4321</v>
      </c>
      <c r="E2744" s="1021">
        <v>4433.7299999999996</v>
      </c>
      <c r="F2744" s="862">
        <v>5373298</v>
      </c>
      <c r="G2744" s="862" t="s">
        <v>5383</v>
      </c>
      <c r="H2744" s="1022" t="s">
        <v>2870</v>
      </c>
      <c r="I2744" s="274" t="s">
        <v>14273</v>
      </c>
      <c r="J2744" s="274" t="s">
        <v>12492</v>
      </c>
      <c r="K2744" s="862" t="s">
        <v>2022</v>
      </c>
      <c r="L2744" s="862" t="s">
        <v>5336</v>
      </c>
    </row>
    <row r="2745" spans="1:12">
      <c r="A2745" s="1008">
        <v>2742</v>
      </c>
      <c r="B2745" s="1008" t="s">
        <v>5385</v>
      </c>
      <c r="C2745" s="1008" t="s">
        <v>2867</v>
      </c>
      <c r="D2745" s="305" t="s">
        <v>5386</v>
      </c>
      <c r="E2745" s="305">
        <v>300.82</v>
      </c>
      <c r="F2745" s="305">
        <v>5654769</v>
      </c>
      <c r="G2745" s="305" t="s">
        <v>14274</v>
      </c>
      <c r="H2745" s="1020" t="s">
        <v>2870</v>
      </c>
      <c r="I2745" s="1008" t="s">
        <v>14273</v>
      </c>
      <c r="J2745" s="1008" t="s">
        <v>12492</v>
      </c>
      <c r="K2745" s="305" t="s">
        <v>1184</v>
      </c>
      <c r="L2745" s="305" t="s">
        <v>12096</v>
      </c>
    </row>
    <row r="2746" spans="1:12" ht="24">
      <c r="A2746" s="274">
        <v>2743</v>
      </c>
      <c r="B2746" s="274" t="s">
        <v>5384</v>
      </c>
      <c r="C2746" s="274" t="s">
        <v>2867</v>
      </c>
      <c r="D2746" s="862" t="s">
        <v>9583</v>
      </c>
      <c r="E2746" s="862">
        <v>84.09</v>
      </c>
      <c r="F2746" s="862">
        <v>2011239</v>
      </c>
      <c r="G2746" s="862" t="s">
        <v>6474</v>
      </c>
      <c r="H2746" s="862" t="s">
        <v>5887</v>
      </c>
      <c r="I2746" s="274" t="s">
        <v>14273</v>
      </c>
      <c r="J2746" s="274" t="s">
        <v>12492</v>
      </c>
      <c r="K2746" s="862" t="s">
        <v>1207</v>
      </c>
      <c r="L2746" s="862" t="s">
        <v>3665</v>
      </c>
    </row>
    <row r="2747" spans="1:12">
      <c r="A2747" s="1008">
        <v>2744</v>
      </c>
      <c r="B2747" s="1008" t="s">
        <v>5388</v>
      </c>
      <c r="C2747" s="1008" t="s">
        <v>2867</v>
      </c>
      <c r="D2747" s="305" t="s">
        <v>14275</v>
      </c>
      <c r="E2747" s="1019">
        <v>26988.87</v>
      </c>
      <c r="F2747" s="305">
        <v>5984696</v>
      </c>
      <c r="G2747" s="305" t="s">
        <v>5390</v>
      </c>
      <c r="H2747" s="1020" t="s">
        <v>2870</v>
      </c>
      <c r="I2747" s="1008" t="s">
        <v>14276</v>
      </c>
      <c r="J2747" s="1008" t="s">
        <v>14277</v>
      </c>
      <c r="K2747" s="305" t="s">
        <v>1759</v>
      </c>
      <c r="L2747" s="305" t="s">
        <v>3243</v>
      </c>
    </row>
    <row r="2748" spans="1:12">
      <c r="A2748" s="274">
        <v>2745</v>
      </c>
      <c r="B2748" s="274" t="s">
        <v>14278</v>
      </c>
      <c r="C2748" s="274" t="s">
        <v>2867</v>
      </c>
      <c r="D2748" s="862" t="s">
        <v>4078</v>
      </c>
      <c r="E2748" s="1021">
        <v>17282.68</v>
      </c>
      <c r="F2748" s="862">
        <v>5987024</v>
      </c>
      <c r="G2748" s="862" t="s">
        <v>14279</v>
      </c>
      <c r="H2748" s="1022" t="s">
        <v>2870</v>
      </c>
      <c r="I2748" s="274" t="s">
        <v>14276</v>
      </c>
      <c r="J2748" s="274" t="s">
        <v>14277</v>
      </c>
      <c r="K2748" s="862" t="s">
        <v>1207</v>
      </c>
      <c r="L2748" s="862" t="s">
        <v>4078</v>
      </c>
    </row>
    <row r="2749" spans="1:12">
      <c r="A2749" s="1008">
        <v>2746</v>
      </c>
      <c r="B2749" s="1008" t="s">
        <v>11277</v>
      </c>
      <c r="C2749" s="1008" t="s">
        <v>12080</v>
      </c>
      <c r="D2749" s="305" t="s">
        <v>11278</v>
      </c>
      <c r="E2749" s="1019">
        <v>8622.58</v>
      </c>
      <c r="F2749" s="305">
        <v>5324998</v>
      </c>
      <c r="G2749" s="305" t="s">
        <v>11279</v>
      </c>
      <c r="H2749" s="305" t="s">
        <v>2870</v>
      </c>
      <c r="I2749" s="1008" t="s">
        <v>11274</v>
      </c>
      <c r="J2749" s="1008" t="s">
        <v>11275</v>
      </c>
      <c r="K2749" s="305" t="s">
        <v>1809</v>
      </c>
      <c r="L2749" s="305" t="s">
        <v>4256</v>
      </c>
    </row>
    <row r="2750" spans="1:12">
      <c r="A2750" s="274">
        <v>2747</v>
      </c>
      <c r="B2750" s="274" t="s">
        <v>11276</v>
      </c>
      <c r="C2750" s="274" t="s">
        <v>12080</v>
      </c>
      <c r="D2750" s="862" t="s">
        <v>3813</v>
      </c>
      <c r="E2750" s="862">
        <v>19.71</v>
      </c>
      <c r="F2750" s="862">
        <v>5294495</v>
      </c>
      <c r="G2750" s="862" t="s">
        <v>6527</v>
      </c>
      <c r="H2750" s="862" t="s">
        <v>2870</v>
      </c>
      <c r="I2750" s="274" t="s">
        <v>11274</v>
      </c>
      <c r="J2750" s="274" t="s">
        <v>11275</v>
      </c>
      <c r="K2750" s="862" t="s">
        <v>1809</v>
      </c>
      <c r="L2750" s="862" t="s">
        <v>4256</v>
      </c>
    </row>
    <row r="2751" spans="1:12" ht="24">
      <c r="A2751" s="1008">
        <v>2748</v>
      </c>
      <c r="B2751" s="1008" t="s">
        <v>14280</v>
      </c>
      <c r="C2751" s="1008" t="s">
        <v>2867</v>
      </c>
      <c r="D2751" s="305" t="s">
        <v>3006</v>
      </c>
      <c r="E2751" s="305">
        <v>291.23</v>
      </c>
      <c r="F2751" s="305">
        <v>6267408</v>
      </c>
      <c r="G2751" s="305" t="s">
        <v>13223</v>
      </c>
      <c r="H2751" s="305" t="s">
        <v>5872</v>
      </c>
      <c r="I2751" s="1008" t="s">
        <v>11274</v>
      </c>
      <c r="J2751" s="1008" t="s">
        <v>11985</v>
      </c>
      <c r="K2751" s="305" t="s">
        <v>1202</v>
      </c>
      <c r="L2751" s="305" t="s">
        <v>3006</v>
      </c>
    </row>
    <row r="2752" spans="1:12" ht="36">
      <c r="A2752" s="274">
        <v>2749</v>
      </c>
      <c r="B2752" s="274" t="s">
        <v>14281</v>
      </c>
      <c r="C2752" s="274" t="s">
        <v>12080</v>
      </c>
      <c r="D2752" s="862" t="s">
        <v>9456</v>
      </c>
      <c r="E2752" s="1021">
        <v>4924.18</v>
      </c>
      <c r="F2752" s="862">
        <v>5609321</v>
      </c>
      <c r="G2752" s="862" t="s">
        <v>11273</v>
      </c>
      <c r="H2752" s="862" t="s">
        <v>5966</v>
      </c>
      <c r="I2752" s="274" t="s">
        <v>11274</v>
      </c>
      <c r="J2752" s="274" t="s">
        <v>11275</v>
      </c>
      <c r="K2752" s="862" t="s">
        <v>1207</v>
      </c>
      <c r="L2752" s="862" t="s">
        <v>5723</v>
      </c>
    </row>
    <row r="2753" spans="1:12">
      <c r="A2753" s="1008">
        <v>2750</v>
      </c>
      <c r="B2753" s="1008" t="s">
        <v>14282</v>
      </c>
      <c r="C2753" s="1008" t="s">
        <v>2867</v>
      </c>
      <c r="D2753" s="305" t="s">
        <v>14283</v>
      </c>
      <c r="E2753" s="1019">
        <v>4442.46</v>
      </c>
      <c r="F2753" s="305">
        <v>2085976</v>
      </c>
      <c r="G2753" s="305" t="s">
        <v>3166</v>
      </c>
      <c r="H2753" s="305" t="s">
        <v>2870</v>
      </c>
      <c r="I2753" s="1008" t="s">
        <v>14284</v>
      </c>
      <c r="J2753" s="1008" t="s">
        <v>14285</v>
      </c>
      <c r="K2753" s="305" t="s">
        <v>1270</v>
      </c>
      <c r="L2753" s="305" t="s">
        <v>4522</v>
      </c>
    </row>
    <row r="2754" spans="1:12">
      <c r="A2754" s="274">
        <v>2751</v>
      </c>
      <c r="B2754" s="274" t="s">
        <v>5401</v>
      </c>
      <c r="C2754" s="274" t="s">
        <v>2867</v>
      </c>
      <c r="D2754" s="862" t="s">
        <v>14286</v>
      </c>
      <c r="E2754" s="862">
        <v>853.91</v>
      </c>
      <c r="F2754" s="862">
        <v>5076285</v>
      </c>
      <c r="G2754" s="862" t="s">
        <v>6105</v>
      </c>
      <c r="H2754" s="862" t="s">
        <v>2870</v>
      </c>
      <c r="I2754" s="274" t="s">
        <v>14284</v>
      </c>
      <c r="J2754" s="274" t="s">
        <v>14285</v>
      </c>
      <c r="K2754" s="862" t="s">
        <v>1184</v>
      </c>
      <c r="L2754" s="862" t="s">
        <v>12096</v>
      </c>
    </row>
    <row r="2755" spans="1:12">
      <c r="A2755" s="1008">
        <v>2752</v>
      </c>
      <c r="B2755" s="1008" t="s">
        <v>5398</v>
      </c>
      <c r="C2755" s="1008" t="s">
        <v>2867</v>
      </c>
      <c r="D2755" s="305" t="s">
        <v>5399</v>
      </c>
      <c r="E2755" s="1019">
        <v>1884.75</v>
      </c>
      <c r="F2755" s="305">
        <v>5324238</v>
      </c>
      <c r="G2755" s="305" t="s">
        <v>14287</v>
      </c>
      <c r="H2755" s="305" t="s">
        <v>2870</v>
      </c>
      <c r="I2755" s="1008" t="s">
        <v>14284</v>
      </c>
      <c r="J2755" s="1008" t="s">
        <v>14285</v>
      </c>
      <c r="K2755" s="305" t="s">
        <v>2022</v>
      </c>
      <c r="L2755" s="305" t="s">
        <v>2969</v>
      </c>
    </row>
    <row r="2756" spans="1:12">
      <c r="A2756" s="274">
        <v>2753</v>
      </c>
      <c r="B2756" s="274" t="s">
        <v>5391</v>
      </c>
      <c r="C2756" s="274" t="s">
        <v>2867</v>
      </c>
      <c r="D2756" s="862" t="s">
        <v>5392</v>
      </c>
      <c r="E2756" s="1021">
        <v>8865.19</v>
      </c>
      <c r="F2756" s="862">
        <v>5958075</v>
      </c>
      <c r="G2756" s="862" t="s">
        <v>14288</v>
      </c>
      <c r="H2756" s="862" t="s">
        <v>2870</v>
      </c>
      <c r="I2756" s="274" t="s">
        <v>14284</v>
      </c>
      <c r="J2756" s="274" t="s">
        <v>14285</v>
      </c>
      <c r="K2756" s="862" t="s">
        <v>1809</v>
      </c>
      <c r="L2756" s="862" t="s">
        <v>5394</v>
      </c>
    </row>
    <row r="2757" spans="1:12" ht="24">
      <c r="A2757" s="1008">
        <v>2754</v>
      </c>
      <c r="B2757" s="1008" t="s">
        <v>5395</v>
      </c>
      <c r="C2757" s="1008" t="s">
        <v>2867</v>
      </c>
      <c r="D2757" s="305" t="s">
        <v>5396</v>
      </c>
      <c r="E2757" s="1019">
        <v>4889.68</v>
      </c>
      <c r="F2757" s="305">
        <v>2085976</v>
      </c>
      <c r="G2757" s="305" t="s">
        <v>3166</v>
      </c>
      <c r="H2757" s="305" t="s">
        <v>2870</v>
      </c>
      <c r="I2757" s="1008" t="s">
        <v>14284</v>
      </c>
      <c r="J2757" s="1008" t="s">
        <v>14285</v>
      </c>
      <c r="K2757" s="305" t="s">
        <v>13863</v>
      </c>
      <c r="L2757" s="305" t="s">
        <v>5397</v>
      </c>
    </row>
    <row r="2758" spans="1:12">
      <c r="A2758" s="274">
        <v>2755</v>
      </c>
      <c r="B2758" s="274" t="s">
        <v>11280</v>
      </c>
      <c r="C2758" s="274" t="s">
        <v>12080</v>
      </c>
      <c r="D2758" s="862" t="s">
        <v>10179</v>
      </c>
      <c r="E2758" s="1021">
        <v>2954.41</v>
      </c>
      <c r="F2758" s="862">
        <v>5112885</v>
      </c>
      <c r="G2758" s="862" t="s">
        <v>10180</v>
      </c>
      <c r="H2758" s="862" t="s">
        <v>2870</v>
      </c>
      <c r="I2758" s="274" t="s">
        <v>11282</v>
      </c>
      <c r="J2758" s="274" t="s">
        <v>11283</v>
      </c>
      <c r="K2758" s="862" t="s">
        <v>2022</v>
      </c>
      <c r="L2758" s="862" t="s">
        <v>10181</v>
      </c>
    </row>
    <row r="2759" spans="1:12">
      <c r="A2759" s="1008">
        <v>2756</v>
      </c>
      <c r="B2759" s="1008" t="s">
        <v>5403</v>
      </c>
      <c r="C2759" s="1008" t="s">
        <v>2867</v>
      </c>
      <c r="D2759" s="305" t="s">
        <v>14074</v>
      </c>
      <c r="E2759" s="1019">
        <v>1026.33</v>
      </c>
      <c r="F2759" s="305">
        <v>5996252</v>
      </c>
      <c r="G2759" s="305" t="s">
        <v>5404</v>
      </c>
      <c r="H2759" s="305" t="s">
        <v>2870</v>
      </c>
      <c r="I2759" s="1008" t="s">
        <v>11282</v>
      </c>
      <c r="J2759" s="1008" t="s">
        <v>14289</v>
      </c>
      <c r="K2759" s="305" t="s">
        <v>5159</v>
      </c>
      <c r="L2759" s="305" t="s">
        <v>5160</v>
      </c>
    </row>
    <row r="2760" spans="1:12">
      <c r="A2760" s="274">
        <v>2757</v>
      </c>
      <c r="B2760" s="274" t="s">
        <v>14290</v>
      </c>
      <c r="C2760" s="274" t="s">
        <v>2867</v>
      </c>
      <c r="D2760" s="862" t="s">
        <v>14291</v>
      </c>
      <c r="E2760" s="1021">
        <v>13391.13</v>
      </c>
      <c r="F2760" s="862">
        <v>5875315</v>
      </c>
      <c r="G2760" s="862" t="s">
        <v>14292</v>
      </c>
      <c r="H2760" s="862" t="s">
        <v>2870</v>
      </c>
      <c r="I2760" s="274" t="s">
        <v>11282</v>
      </c>
      <c r="J2760" s="274" t="s">
        <v>14289</v>
      </c>
      <c r="K2760" s="862" t="s">
        <v>2022</v>
      </c>
      <c r="L2760" s="862" t="s">
        <v>14293</v>
      </c>
    </row>
    <row r="2761" spans="1:12">
      <c r="A2761" s="1008">
        <v>2758</v>
      </c>
      <c r="B2761" s="1008" t="s">
        <v>5405</v>
      </c>
      <c r="C2761" s="1008" t="s">
        <v>2867</v>
      </c>
      <c r="D2761" s="305" t="s">
        <v>4914</v>
      </c>
      <c r="E2761" s="1019">
        <v>103689.75</v>
      </c>
      <c r="F2761" s="305">
        <v>2045931</v>
      </c>
      <c r="G2761" s="305" t="s">
        <v>8943</v>
      </c>
      <c r="H2761" s="305" t="s">
        <v>2870</v>
      </c>
      <c r="I2761" s="1008" t="s">
        <v>11282</v>
      </c>
      <c r="J2761" s="1008" t="s">
        <v>14289</v>
      </c>
      <c r="K2761" s="305" t="s">
        <v>1202</v>
      </c>
      <c r="L2761" s="305" t="s">
        <v>5406</v>
      </c>
    </row>
    <row r="2762" spans="1:12">
      <c r="A2762" s="274">
        <v>2759</v>
      </c>
      <c r="B2762" s="274" t="s">
        <v>14294</v>
      </c>
      <c r="C2762" s="274" t="s">
        <v>2867</v>
      </c>
      <c r="D2762" s="862" t="s">
        <v>4464</v>
      </c>
      <c r="E2762" s="1021">
        <v>4109.38</v>
      </c>
      <c r="F2762" s="862">
        <v>5875129</v>
      </c>
      <c r="G2762" s="862" t="s">
        <v>14295</v>
      </c>
      <c r="H2762" s="862" t="s">
        <v>2870</v>
      </c>
      <c r="I2762" s="274" t="s">
        <v>11287</v>
      </c>
      <c r="J2762" s="274" t="s">
        <v>14296</v>
      </c>
      <c r="K2762" s="862" t="s">
        <v>2022</v>
      </c>
      <c r="L2762" s="862" t="s">
        <v>14095</v>
      </c>
    </row>
    <row r="2763" spans="1:12">
      <c r="A2763" s="1008">
        <v>2760</v>
      </c>
      <c r="B2763" s="1008" t="s">
        <v>5407</v>
      </c>
      <c r="C2763" s="1008" t="s">
        <v>2867</v>
      </c>
      <c r="D2763" s="305" t="s">
        <v>3120</v>
      </c>
      <c r="E2763" s="1019">
        <v>1291.06</v>
      </c>
      <c r="F2763" s="305">
        <v>5194032</v>
      </c>
      <c r="G2763" s="305" t="s">
        <v>5408</v>
      </c>
      <c r="H2763" s="305" t="s">
        <v>2870</v>
      </c>
      <c r="I2763" s="1008" t="s">
        <v>11287</v>
      </c>
      <c r="J2763" s="1008" t="s">
        <v>14296</v>
      </c>
      <c r="K2763" s="305" t="s">
        <v>1759</v>
      </c>
      <c r="L2763" s="305" t="s">
        <v>3028</v>
      </c>
    </row>
    <row r="2764" spans="1:12">
      <c r="A2764" s="274">
        <v>2761</v>
      </c>
      <c r="B2764" s="274" t="s">
        <v>11284</v>
      </c>
      <c r="C2764" s="274" t="s">
        <v>12080</v>
      </c>
      <c r="D2764" s="862" t="s">
        <v>11285</v>
      </c>
      <c r="E2764" s="1021">
        <v>1653.66</v>
      </c>
      <c r="F2764" s="862">
        <v>2655772</v>
      </c>
      <c r="G2764" s="862" t="s">
        <v>11286</v>
      </c>
      <c r="H2764" s="862" t="s">
        <v>2870</v>
      </c>
      <c r="I2764" s="274" t="s">
        <v>11287</v>
      </c>
      <c r="J2764" s="274" t="s">
        <v>11288</v>
      </c>
      <c r="K2764" s="862" t="s">
        <v>1179</v>
      </c>
      <c r="L2764" s="862" t="s">
        <v>11289</v>
      </c>
    </row>
    <row r="2765" spans="1:12" ht="24">
      <c r="A2765" s="1008">
        <v>2762</v>
      </c>
      <c r="B2765" s="1008" t="s">
        <v>11290</v>
      </c>
      <c r="C2765" s="1008" t="s">
        <v>12080</v>
      </c>
      <c r="D2765" s="305" t="s">
        <v>2882</v>
      </c>
      <c r="E2765" s="1019">
        <v>3506.94</v>
      </c>
      <c r="F2765" s="305">
        <v>5809797</v>
      </c>
      <c r="G2765" s="305" t="s">
        <v>11291</v>
      </c>
      <c r="H2765" s="305" t="s">
        <v>2870</v>
      </c>
      <c r="I2765" s="1008" t="s">
        <v>11292</v>
      </c>
      <c r="J2765" s="1008" t="s">
        <v>11293</v>
      </c>
      <c r="K2765" s="305" t="s">
        <v>2022</v>
      </c>
      <c r="L2765" s="305" t="s">
        <v>2903</v>
      </c>
    </row>
    <row r="2766" spans="1:12">
      <c r="A2766" s="274">
        <v>2763</v>
      </c>
      <c r="B2766" s="274" t="s">
        <v>5418</v>
      </c>
      <c r="C2766" s="274" t="s">
        <v>2867</v>
      </c>
      <c r="D2766" s="862" t="s">
        <v>4065</v>
      </c>
      <c r="E2766" s="1021">
        <v>1647.68</v>
      </c>
      <c r="F2766" s="862">
        <v>5946239</v>
      </c>
      <c r="G2766" s="862" t="s">
        <v>14297</v>
      </c>
      <c r="H2766" s="862" t="s">
        <v>2870</v>
      </c>
      <c r="I2766" s="274" t="s">
        <v>11296</v>
      </c>
      <c r="J2766" s="274" t="s">
        <v>12932</v>
      </c>
      <c r="K2766" s="862" t="s">
        <v>2022</v>
      </c>
      <c r="L2766" s="862" t="s">
        <v>14298</v>
      </c>
    </row>
    <row r="2767" spans="1:12" ht="24">
      <c r="A2767" s="1008">
        <v>2764</v>
      </c>
      <c r="B2767" s="1008" t="s">
        <v>14299</v>
      </c>
      <c r="C2767" s="1008" t="s">
        <v>2867</v>
      </c>
      <c r="D2767" s="305" t="s">
        <v>3880</v>
      </c>
      <c r="E2767" s="1019">
        <v>11325.1</v>
      </c>
      <c r="F2767" s="305">
        <v>6267408</v>
      </c>
      <c r="G2767" s="305" t="s">
        <v>13223</v>
      </c>
      <c r="H2767" s="305" t="s">
        <v>5872</v>
      </c>
      <c r="I2767" s="1008" t="s">
        <v>11296</v>
      </c>
      <c r="J2767" s="1008" t="s">
        <v>12932</v>
      </c>
      <c r="K2767" s="305" t="s">
        <v>1207</v>
      </c>
      <c r="L2767" s="305" t="s">
        <v>1184</v>
      </c>
    </row>
    <row r="2768" spans="1:12">
      <c r="A2768" s="274">
        <v>2765</v>
      </c>
      <c r="B2768" s="274" t="s">
        <v>5424</v>
      </c>
      <c r="C2768" s="274" t="s">
        <v>2867</v>
      </c>
      <c r="D2768" s="862" t="s">
        <v>14300</v>
      </c>
      <c r="E2768" s="1021">
        <v>3604.48</v>
      </c>
      <c r="F2768" s="862">
        <v>5877164</v>
      </c>
      <c r="G2768" s="862" t="s">
        <v>5425</v>
      </c>
      <c r="H2768" s="862" t="s">
        <v>2870</v>
      </c>
      <c r="I2768" s="274" t="s">
        <v>11296</v>
      </c>
      <c r="J2768" s="274" t="s">
        <v>12932</v>
      </c>
      <c r="K2768" s="862" t="s">
        <v>1213</v>
      </c>
      <c r="L2768" s="862" t="s">
        <v>3139</v>
      </c>
    </row>
    <row r="2769" spans="1:12">
      <c r="A2769" s="1008">
        <v>2766</v>
      </c>
      <c r="B2769" s="1008" t="s">
        <v>5409</v>
      </c>
      <c r="C2769" s="1008" t="s">
        <v>2867</v>
      </c>
      <c r="D2769" s="305" t="s">
        <v>4778</v>
      </c>
      <c r="E2769" s="1019">
        <v>9180.6299999999992</v>
      </c>
      <c r="F2769" s="305">
        <v>5435625</v>
      </c>
      <c r="G2769" s="305" t="s">
        <v>5410</v>
      </c>
      <c r="H2769" s="305" t="s">
        <v>2870</v>
      </c>
      <c r="I2769" s="1008" t="s">
        <v>11296</v>
      </c>
      <c r="J2769" s="1008" t="s">
        <v>12932</v>
      </c>
      <c r="K2769" s="305" t="s">
        <v>2022</v>
      </c>
      <c r="L2769" s="305" t="s">
        <v>4976</v>
      </c>
    </row>
    <row r="2770" spans="1:12">
      <c r="A2770" s="274">
        <v>2767</v>
      </c>
      <c r="B2770" s="274" t="s">
        <v>5414</v>
      </c>
      <c r="C2770" s="274" t="s">
        <v>2867</v>
      </c>
      <c r="D2770" s="862" t="s">
        <v>4111</v>
      </c>
      <c r="E2770" s="862">
        <v>538.04999999999995</v>
      </c>
      <c r="F2770" s="862">
        <v>6002129</v>
      </c>
      <c r="G2770" s="862" t="s">
        <v>14301</v>
      </c>
      <c r="H2770" s="862" t="s">
        <v>2870</v>
      </c>
      <c r="I2770" s="274" t="s">
        <v>11296</v>
      </c>
      <c r="J2770" s="274" t="s">
        <v>12932</v>
      </c>
      <c r="K2770" s="862" t="s">
        <v>2022</v>
      </c>
      <c r="L2770" s="862" t="s">
        <v>2969</v>
      </c>
    </row>
    <row r="2771" spans="1:12">
      <c r="A2771" s="1008">
        <v>2768</v>
      </c>
      <c r="B2771" s="1008" t="s">
        <v>14302</v>
      </c>
      <c r="C2771" s="1008" t="s">
        <v>2867</v>
      </c>
      <c r="D2771" s="305" t="s">
        <v>14303</v>
      </c>
      <c r="E2771" s="1019">
        <v>14607.19</v>
      </c>
      <c r="F2771" s="305">
        <v>5167337</v>
      </c>
      <c r="G2771" s="305" t="s">
        <v>5342</v>
      </c>
      <c r="H2771" s="305" t="s">
        <v>2870</v>
      </c>
      <c r="I2771" s="1008" t="s">
        <v>11296</v>
      </c>
      <c r="J2771" s="1008" t="s">
        <v>12932</v>
      </c>
      <c r="K2771" s="305" t="s">
        <v>1213</v>
      </c>
      <c r="L2771" s="305" t="s">
        <v>3139</v>
      </c>
    </row>
    <row r="2772" spans="1:12">
      <c r="A2772" s="274">
        <v>2769</v>
      </c>
      <c r="B2772" s="274" t="s">
        <v>14304</v>
      </c>
      <c r="C2772" s="274" t="s">
        <v>2867</v>
      </c>
      <c r="D2772" s="862" t="s">
        <v>11289</v>
      </c>
      <c r="E2772" s="1021">
        <v>12888.12</v>
      </c>
      <c r="F2772" s="862">
        <v>5956137</v>
      </c>
      <c r="G2772" s="862" t="s">
        <v>14305</v>
      </c>
      <c r="H2772" s="862" t="s">
        <v>2870</v>
      </c>
      <c r="I2772" s="274" t="s">
        <v>11296</v>
      </c>
      <c r="J2772" s="274" t="s">
        <v>12932</v>
      </c>
      <c r="K2772" s="862" t="s">
        <v>2022</v>
      </c>
      <c r="L2772" s="862" t="s">
        <v>14095</v>
      </c>
    </row>
    <row r="2773" spans="1:12">
      <c r="A2773" s="1008">
        <v>2770</v>
      </c>
      <c r="B2773" s="1008" t="s">
        <v>14306</v>
      </c>
      <c r="C2773" s="1008" t="s">
        <v>2867</v>
      </c>
      <c r="D2773" s="305" t="s">
        <v>3787</v>
      </c>
      <c r="E2773" s="1019">
        <v>5769.97</v>
      </c>
      <c r="F2773" s="305">
        <v>6002129</v>
      </c>
      <c r="G2773" s="305" t="s">
        <v>14301</v>
      </c>
      <c r="H2773" s="305" t="s">
        <v>2870</v>
      </c>
      <c r="I2773" s="1008" t="s">
        <v>11296</v>
      </c>
      <c r="J2773" s="1008" t="s">
        <v>12932</v>
      </c>
      <c r="K2773" s="305" t="s">
        <v>1809</v>
      </c>
      <c r="L2773" s="305" t="s">
        <v>14307</v>
      </c>
    </row>
    <row r="2774" spans="1:12">
      <c r="A2774" s="274">
        <v>2771</v>
      </c>
      <c r="B2774" s="274" t="s">
        <v>14308</v>
      </c>
      <c r="C2774" s="274" t="s">
        <v>2867</v>
      </c>
      <c r="D2774" s="862" t="s">
        <v>14309</v>
      </c>
      <c r="E2774" s="862">
        <v>311.29000000000002</v>
      </c>
      <c r="F2774" s="862">
        <v>5945585</v>
      </c>
      <c r="G2774" s="862" t="s">
        <v>14310</v>
      </c>
      <c r="H2774" s="862" t="s">
        <v>2870</v>
      </c>
      <c r="I2774" s="274" t="s">
        <v>11296</v>
      </c>
      <c r="J2774" s="274" t="s">
        <v>12932</v>
      </c>
      <c r="K2774" s="862" t="s">
        <v>2022</v>
      </c>
      <c r="L2774" s="862" t="s">
        <v>11656</v>
      </c>
    </row>
    <row r="2775" spans="1:12" ht="24">
      <c r="A2775" s="1008">
        <v>2772</v>
      </c>
      <c r="B2775" s="1008" t="s">
        <v>5420</v>
      </c>
      <c r="C2775" s="1008" t="s">
        <v>2867</v>
      </c>
      <c r="D2775" s="305" t="s">
        <v>5421</v>
      </c>
      <c r="E2775" s="1019">
        <v>3980.09</v>
      </c>
      <c r="F2775" s="305">
        <v>5990572</v>
      </c>
      <c r="G2775" s="305" t="s">
        <v>14311</v>
      </c>
      <c r="H2775" s="305" t="s">
        <v>2870</v>
      </c>
      <c r="I2775" s="1008" t="s">
        <v>11296</v>
      </c>
      <c r="J2775" s="1008" t="s">
        <v>12932</v>
      </c>
      <c r="K2775" s="305" t="s">
        <v>7341</v>
      </c>
      <c r="L2775" s="305" t="s">
        <v>5423</v>
      </c>
    </row>
    <row r="2776" spans="1:12">
      <c r="A2776" s="274">
        <v>2773</v>
      </c>
      <c r="B2776" s="274" t="s">
        <v>5411</v>
      </c>
      <c r="C2776" s="274" t="s">
        <v>2867</v>
      </c>
      <c r="D2776" s="862" t="s">
        <v>5412</v>
      </c>
      <c r="E2776" s="1021">
        <v>2316.48</v>
      </c>
      <c r="F2776" s="862">
        <v>5990602</v>
      </c>
      <c r="G2776" s="862" t="s">
        <v>5413</v>
      </c>
      <c r="H2776" s="862" t="s">
        <v>2870</v>
      </c>
      <c r="I2776" s="274" t="s">
        <v>11296</v>
      </c>
      <c r="J2776" s="274" t="s">
        <v>12932</v>
      </c>
      <c r="K2776" s="862" t="s">
        <v>2022</v>
      </c>
      <c r="L2776" s="862" t="s">
        <v>5122</v>
      </c>
    </row>
    <row r="2777" spans="1:12">
      <c r="A2777" s="1008">
        <v>2774</v>
      </c>
      <c r="B2777" s="1008" t="s">
        <v>11294</v>
      </c>
      <c r="C2777" s="1008" t="s">
        <v>12080</v>
      </c>
      <c r="D2777" s="305" t="s">
        <v>3554</v>
      </c>
      <c r="E2777" s="1019">
        <v>1044.8900000000001</v>
      </c>
      <c r="F2777" s="305">
        <v>5199123</v>
      </c>
      <c r="G2777" s="305" t="s">
        <v>11295</v>
      </c>
      <c r="H2777" s="305" t="s">
        <v>2870</v>
      </c>
      <c r="I2777" s="1008" t="s">
        <v>11296</v>
      </c>
      <c r="J2777" s="1008" t="s">
        <v>11297</v>
      </c>
      <c r="K2777" s="305" t="s">
        <v>2022</v>
      </c>
      <c r="L2777" s="305" t="s">
        <v>2969</v>
      </c>
    </row>
    <row r="2778" spans="1:12">
      <c r="A2778" s="274">
        <v>2775</v>
      </c>
      <c r="B2778" s="274" t="s">
        <v>5416</v>
      </c>
      <c r="C2778" s="274" t="s">
        <v>2867</v>
      </c>
      <c r="D2778" s="862" t="s">
        <v>2969</v>
      </c>
      <c r="E2778" s="1021">
        <v>1047.71</v>
      </c>
      <c r="F2778" s="862">
        <v>5318904</v>
      </c>
      <c r="G2778" s="862" t="s">
        <v>14084</v>
      </c>
      <c r="H2778" s="862" t="s">
        <v>2870</v>
      </c>
      <c r="I2778" s="274" t="s">
        <v>11296</v>
      </c>
      <c r="J2778" s="274" t="s">
        <v>12932</v>
      </c>
      <c r="K2778" s="862" t="s">
        <v>2022</v>
      </c>
      <c r="L2778" s="862" t="s">
        <v>2969</v>
      </c>
    </row>
    <row r="2779" spans="1:12">
      <c r="A2779" s="1008">
        <v>2776</v>
      </c>
      <c r="B2779" s="1008" t="s">
        <v>14312</v>
      </c>
      <c r="C2779" s="1008" t="s">
        <v>2867</v>
      </c>
      <c r="D2779" s="305" t="s">
        <v>10830</v>
      </c>
      <c r="E2779" s="305">
        <v>961.63</v>
      </c>
      <c r="F2779" s="305">
        <v>5945569</v>
      </c>
      <c r="G2779" s="305" t="s">
        <v>14313</v>
      </c>
      <c r="H2779" s="305" t="s">
        <v>2870</v>
      </c>
      <c r="I2779" s="1008" t="s">
        <v>11296</v>
      </c>
      <c r="J2779" s="1008" t="s">
        <v>12932</v>
      </c>
      <c r="K2779" s="305" t="s">
        <v>2022</v>
      </c>
      <c r="L2779" s="305" t="s">
        <v>5122</v>
      </c>
    </row>
    <row r="2780" spans="1:12">
      <c r="A2780" s="274">
        <v>2777</v>
      </c>
      <c r="B2780" s="274" t="s">
        <v>14314</v>
      </c>
      <c r="C2780" s="274" t="s">
        <v>2867</v>
      </c>
      <c r="D2780" s="862" t="s">
        <v>14300</v>
      </c>
      <c r="E2780" s="1021">
        <v>5197.2</v>
      </c>
      <c r="F2780" s="862">
        <v>5167337</v>
      </c>
      <c r="G2780" s="862" t="s">
        <v>5342</v>
      </c>
      <c r="H2780" s="862" t="s">
        <v>2870</v>
      </c>
      <c r="I2780" s="274" t="s">
        <v>11296</v>
      </c>
      <c r="J2780" s="274" t="s">
        <v>12932</v>
      </c>
      <c r="K2780" s="862" t="s">
        <v>1213</v>
      </c>
      <c r="L2780" s="862" t="s">
        <v>3139</v>
      </c>
    </row>
    <row r="2781" spans="1:12" ht="24">
      <c r="A2781" s="1008">
        <v>2778</v>
      </c>
      <c r="B2781" s="1008" t="s">
        <v>11298</v>
      </c>
      <c r="C2781" s="1008" t="s">
        <v>12080</v>
      </c>
      <c r="D2781" s="305" t="s">
        <v>9114</v>
      </c>
      <c r="E2781" s="305">
        <v>158.29</v>
      </c>
      <c r="F2781" s="305">
        <v>2708345</v>
      </c>
      <c r="G2781" s="305" t="s">
        <v>9115</v>
      </c>
      <c r="H2781" s="305" t="s">
        <v>5872</v>
      </c>
      <c r="I2781" s="1008" t="s">
        <v>11299</v>
      </c>
      <c r="J2781" s="1008" t="s">
        <v>11300</v>
      </c>
      <c r="K2781" s="305" t="s">
        <v>1234</v>
      </c>
      <c r="L2781" s="305" t="s">
        <v>1234</v>
      </c>
    </row>
    <row r="2782" spans="1:12" ht="24">
      <c r="A2782" s="274">
        <v>2779</v>
      </c>
      <c r="B2782" s="274" t="s">
        <v>5426</v>
      </c>
      <c r="C2782" s="274" t="s">
        <v>2867</v>
      </c>
      <c r="D2782" s="862" t="s">
        <v>5912</v>
      </c>
      <c r="E2782" s="1021">
        <v>1705.57</v>
      </c>
      <c r="F2782" s="862">
        <v>5849314</v>
      </c>
      <c r="G2782" s="862" t="s">
        <v>13715</v>
      </c>
      <c r="H2782" s="862" t="s">
        <v>2870</v>
      </c>
      <c r="I2782" s="274" t="s">
        <v>11299</v>
      </c>
      <c r="J2782" s="274" t="s">
        <v>14315</v>
      </c>
      <c r="K2782" s="862" t="s">
        <v>1207</v>
      </c>
      <c r="L2782" s="862" t="s">
        <v>3665</v>
      </c>
    </row>
    <row r="2783" spans="1:12">
      <c r="A2783" s="1008">
        <v>2780</v>
      </c>
      <c r="B2783" s="1008" t="s">
        <v>11315</v>
      </c>
      <c r="C2783" s="1008" t="s">
        <v>12080</v>
      </c>
      <c r="D2783" s="305" t="s">
        <v>11316</v>
      </c>
      <c r="E2783" s="305">
        <v>36.82</v>
      </c>
      <c r="F2783" s="305">
        <v>5294495</v>
      </c>
      <c r="G2783" s="305" t="s">
        <v>6527</v>
      </c>
      <c r="H2783" s="305" t="s">
        <v>2870</v>
      </c>
      <c r="I2783" s="1008" t="s">
        <v>11303</v>
      </c>
      <c r="J2783" s="1008" t="s">
        <v>11304</v>
      </c>
      <c r="K2783" s="305" t="s">
        <v>1809</v>
      </c>
      <c r="L2783" s="305" t="s">
        <v>4256</v>
      </c>
    </row>
    <row r="2784" spans="1:12">
      <c r="A2784" s="274">
        <v>2781</v>
      </c>
      <c r="B2784" s="274" t="s">
        <v>14316</v>
      </c>
      <c r="C2784" s="274" t="s">
        <v>2867</v>
      </c>
      <c r="D2784" s="862" t="s">
        <v>8659</v>
      </c>
      <c r="E2784" s="1021">
        <v>5925.06</v>
      </c>
      <c r="F2784" s="862">
        <v>5977681</v>
      </c>
      <c r="G2784" s="862" t="s">
        <v>13770</v>
      </c>
      <c r="H2784" s="862" t="s">
        <v>2870</v>
      </c>
      <c r="I2784" s="274" t="s">
        <v>11303</v>
      </c>
      <c r="J2784" s="274" t="s">
        <v>14317</v>
      </c>
      <c r="K2784" s="862" t="s">
        <v>1759</v>
      </c>
      <c r="L2784" s="862" t="s">
        <v>14318</v>
      </c>
    </row>
    <row r="2785" spans="1:12" ht="24">
      <c r="A2785" s="1008">
        <v>2782</v>
      </c>
      <c r="B2785" s="1008" t="s">
        <v>11311</v>
      </c>
      <c r="C2785" s="1008" t="s">
        <v>12080</v>
      </c>
      <c r="D2785" s="305" t="s">
        <v>11310</v>
      </c>
      <c r="E2785" s="305">
        <v>318.52999999999997</v>
      </c>
      <c r="F2785" s="305">
        <v>5294495</v>
      </c>
      <c r="G2785" s="305" t="s">
        <v>6527</v>
      </c>
      <c r="H2785" s="305" t="s">
        <v>2870</v>
      </c>
      <c r="I2785" s="1008" t="s">
        <v>11303</v>
      </c>
      <c r="J2785" s="1008" t="s">
        <v>11304</v>
      </c>
      <c r="K2785" s="305" t="s">
        <v>1809</v>
      </c>
      <c r="L2785" s="305" t="s">
        <v>4256</v>
      </c>
    </row>
    <row r="2786" spans="1:12" ht="24">
      <c r="A2786" s="274">
        <v>2783</v>
      </c>
      <c r="B2786" s="274" t="s">
        <v>11309</v>
      </c>
      <c r="C2786" s="274" t="s">
        <v>12080</v>
      </c>
      <c r="D2786" s="862" t="s">
        <v>11310</v>
      </c>
      <c r="E2786" s="862">
        <v>881.67</v>
      </c>
      <c r="F2786" s="862">
        <v>5294495</v>
      </c>
      <c r="G2786" s="862" t="s">
        <v>6527</v>
      </c>
      <c r="H2786" s="862" t="s">
        <v>2870</v>
      </c>
      <c r="I2786" s="274" t="s">
        <v>11303</v>
      </c>
      <c r="J2786" s="274" t="s">
        <v>11304</v>
      </c>
      <c r="K2786" s="862" t="s">
        <v>1809</v>
      </c>
      <c r="L2786" s="862" t="s">
        <v>4256</v>
      </c>
    </row>
    <row r="2787" spans="1:12">
      <c r="A2787" s="1008">
        <v>2784</v>
      </c>
      <c r="B2787" s="1008" t="s">
        <v>11312</v>
      </c>
      <c r="C2787" s="1008" t="s">
        <v>12080</v>
      </c>
      <c r="D2787" s="305" t="s">
        <v>11313</v>
      </c>
      <c r="E2787" s="305">
        <v>18.059999999999999</v>
      </c>
      <c r="F2787" s="305">
        <v>5294495</v>
      </c>
      <c r="G2787" s="305" t="s">
        <v>6527</v>
      </c>
      <c r="H2787" s="305" t="s">
        <v>2870</v>
      </c>
      <c r="I2787" s="1008" t="s">
        <v>11303</v>
      </c>
      <c r="J2787" s="1008" t="s">
        <v>11304</v>
      </c>
      <c r="K2787" s="305" t="s">
        <v>1809</v>
      </c>
      <c r="L2787" s="305" t="s">
        <v>4256</v>
      </c>
    </row>
    <row r="2788" spans="1:12">
      <c r="A2788" s="274">
        <v>2785</v>
      </c>
      <c r="B2788" s="274" t="s">
        <v>11301</v>
      </c>
      <c r="C2788" s="274" t="s">
        <v>12080</v>
      </c>
      <c r="D2788" s="862" t="s">
        <v>3364</v>
      </c>
      <c r="E2788" s="862">
        <v>700.9</v>
      </c>
      <c r="F2788" s="862">
        <v>5195667</v>
      </c>
      <c r="G2788" s="862" t="s">
        <v>11302</v>
      </c>
      <c r="H2788" s="862" t="s">
        <v>2870</v>
      </c>
      <c r="I2788" s="274" t="s">
        <v>11303</v>
      </c>
      <c r="J2788" s="274" t="s">
        <v>11304</v>
      </c>
      <c r="K2788" s="862" t="s">
        <v>2022</v>
      </c>
      <c r="L2788" s="862" t="s">
        <v>2969</v>
      </c>
    </row>
    <row r="2789" spans="1:12">
      <c r="A2789" s="1008">
        <v>2786</v>
      </c>
      <c r="B2789" s="1008" t="s">
        <v>11307</v>
      </c>
      <c r="C2789" s="1008" t="s">
        <v>12080</v>
      </c>
      <c r="D2789" s="305" t="s">
        <v>11306</v>
      </c>
      <c r="E2789" s="1019">
        <v>21041.89</v>
      </c>
      <c r="F2789" s="305">
        <v>5324998</v>
      </c>
      <c r="G2789" s="305" t="s">
        <v>11279</v>
      </c>
      <c r="H2789" s="305" t="s">
        <v>2870</v>
      </c>
      <c r="I2789" s="1008" t="s">
        <v>11303</v>
      </c>
      <c r="J2789" s="1008" t="s">
        <v>11304</v>
      </c>
      <c r="K2789" s="305" t="s">
        <v>1809</v>
      </c>
      <c r="L2789" s="305" t="s">
        <v>11308</v>
      </c>
    </row>
    <row r="2790" spans="1:12">
      <c r="A2790" s="274">
        <v>2787</v>
      </c>
      <c r="B2790" s="274" t="s">
        <v>11305</v>
      </c>
      <c r="C2790" s="274" t="s">
        <v>12080</v>
      </c>
      <c r="D2790" s="862" t="s">
        <v>11306</v>
      </c>
      <c r="E2790" s="1021">
        <v>1082.58</v>
      </c>
      <c r="F2790" s="862">
        <v>5324998</v>
      </c>
      <c r="G2790" s="862" t="s">
        <v>11279</v>
      </c>
      <c r="H2790" s="862" t="s">
        <v>2870</v>
      </c>
      <c r="I2790" s="274" t="s">
        <v>11303</v>
      </c>
      <c r="J2790" s="274" t="s">
        <v>11304</v>
      </c>
      <c r="K2790" s="862" t="s">
        <v>1809</v>
      </c>
      <c r="L2790" s="862" t="s">
        <v>4256</v>
      </c>
    </row>
    <row r="2791" spans="1:12" ht="24">
      <c r="A2791" s="1008">
        <v>2788</v>
      </c>
      <c r="B2791" s="1008" t="s">
        <v>11317</v>
      </c>
      <c r="C2791" s="1008" t="s">
        <v>12080</v>
      </c>
      <c r="D2791" s="305" t="s">
        <v>11310</v>
      </c>
      <c r="E2791" s="305">
        <v>542.66</v>
      </c>
      <c r="F2791" s="305">
        <v>5294495</v>
      </c>
      <c r="G2791" s="305" t="s">
        <v>6527</v>
      </c>
      <c r="H2791" s="305" t="s">
        <v>2870</v>
      </c>
      <c r="I2791" s="1008" t="s">
        <v>11303</v>
      </c>
      <c r="J2791" s="1008" t="s">
        <v>11304</v>
      </c>
      <c r="K2791" s="305" t="s">
        <v>1809</v>
      </c>
      <c r="L2791" s="305" t="s">
        <v>4256</v>
      </c>
    </row>
    <row r="2792" spans="1:12">
      <c r="A2792" s="274">
        <v>2789</v>
      </c>
      <c r="B2792" s="274" t="s">
        <v>11314</v>
      </c>
      <c r="C2792" s="274" t="s">
        <v>12080</v>
      </c>
      <c r="D2792" s="862" t="s">
        <v>11313</v>
      </c>
      <c r="E2792" s="862">
        <v>176.88</v>
      </c>
      <c r="F2792" s="862">
        <v>5294495</v>
      </c>
      <c r="G2792" s="862" t="s">
        <v>6527</v>
      </c>
      <c r="H2792" s="862" t="s">
        <v>2870</v>
      </c>
      <c r="I2792" s="274" t="s">
        <v>11303</v>
      </c>
      <c r="J2792" s="274" t="s">
        <v>11304</v>
      </c>
      <c r="K2792" s="862" t="s">
        <v>1809</v>
      </c>
      <c r="L2792" s="862" t="s">
        <v>4256</v>
      </c>
    </row>
    <row r="2793" spans="1:12">
      <c r="A2793" s="1008">
        <v>2790</v>
      </c>
      <c r="B2793" s="1008" t="s">
        <v>11318</v>
      </c>
      <c r="C2793" s="1008" t="s">
        <v>12080</v>
      </c>
      <c r="D2793" s="305" t="s">
        <v>11316</v>
      </c>
      <c r="E2793" s="305">
        <v>9.9600000000000009</v>
      </c>
      <c r="F2793" s="305">
        <v>5294495</v>
      </c>
      <c r="G2793" s="305" t="s">
        <v>6527</v>
      </c>
      <c r="H2793" s="305" t="s">
        <v>2870</v>
      </c>
      <c r="I2793" s="1008" t="s">
        <v>11303</v>
      </c>
      <c r="J2793" s="1008" t="s">
        <v>11304</v>
      </c>
      <c r="K2793" s="305" t="s">
        <v>1809</v>
      </c>
      <c r="L2793" s="305" t="s">
        <v>4256</v>
      </c>
    </row>
    <row r="2794" spans="1:12">
      <c r="A2794" s="274">
        <v>2791</v>
      </c>
      <c r="B2794" s="274" t="s">
        <v>14319</v>
      </c>
      <c r="C2794" s="274" t="s">
        <v>2867</v>
      </c>
      <c r="D2794" s="862" t="s">
        <v>3730</v>
      </c>
      <c r="E2794" s="862">
        <v>654.17999999999995</v>
      </c>
      <c r="F2794" s="862">
        <v>5460816</v>
      </c>
      <c r="G2794" s="862" t="s">
        <v>11926</v>
      </c>
      <c r="H2794" s="862" t="s">
        <v>2870</v>
      </c>
      <c r="I2794" s="274" t="s">
        <v>14320</v>
      </c>
      <c r="J2794" s="274" t="s">
        <v>14321</v>
      </c>
      <c r="K2794" s="862" t="s">
        <v>1265</v>
      </c>
      <c r="L2794" s="862" t="s">
        <v>4690</v>
      </c>
    </row>
    <row r="2795" spans="1:12">
      <c r="A2795" s="1008">
        <v>2792</v>
      </c>
      <c r="B2795" s="1008" t="s">
        <v>5427</v>
      </c>
      <c r="C2795" s="1008" t="s">
        <v>2867</v>
      </c>
      <c r="D2795" s="305" t="s">
        <v>5428</v>
      </c>
      <c r="E2795" s="1019">
        <v>1412.18</v>
      </c>
      <c r="F2795" s="305">
        <v>6088937</v>
      </c>
      <c r="G2795" s="305" t="s">
        <v>14322</v>
      </c>
      <c r="H2795" s="305" t="s">
        <v>2870</v>
      </c>
      <c r="I2795" s="1008" t="s">
        <v>14320</v>
      </c>
      <c r="J2795" s="1008" t="s">
        <v>14321</v>
      </c>
      <c r="K2795" s="305" t="s">
        <v>2022</v>
      </c>
      <c r="L2795" s="305" t="s">
        <v>3105</v>
      </c>
    </row>
    <row r="2796" spans="1:12">
      <c r="A2796" s="274">
        <v>2793</v>
      </c>
      <c r="B2796" s="274" t="s">
        <v>5430</v>
      </c>
      <c r="C2796" s="274" t="s">
        <v>2867</v>
      </c>
      <c r="D2796" s="862" t="s">
        <v>3734</v>
      </c>
      <c r="E2796" s="1021">
        <v>11638.93</v>
      </c>
      <c r="F2796" s="862">
        <v>2773791</v>
      </c>
      <c r="G2796" s="862" t="s">
        <v>4727</v>
      </c>
      <c r="H2796" s="862" t="s">
        <v>2870</v>
      </c>
      <c r="I2796" s="274" t="s">
        <v>14320</v>
      </c>
      <c r="J2796" s="274" t="s">
        <v>14321</v>
      </c>
      <c r="K2796" s="862" t="s">
        <v>1207</v>
      </c>
      <c r="L2796" s="862" t="s">
        <v>4078</v>
      </c>
    </row>
    <row r="2797" spans="1:12">
      <c r="A2797" s="1008">
        <v>2794</v>
      </c>
      <c r="B2797" s="1008" t="s">
        <v>14323</v>
      </c>
      <c r="C2797" s="1008" t="s">
        <v>2867</v>
      </c>
      <c r="D2797" s="305" t="s">
        <v>3868</v>
      </c>
      <c r="E2797" s="1019">
        <v>2694.03</v>
      </c>
      <c r="F2797" s="305">
        <v>2701391</v>
      </c>
      <c r="G2797" s="305" t="s">
        <v>13572</v>
      </c>
      <c r="H2797" s="305" t="s">
        <v>2870</v>
      </c>
      <c r="I2797" s="1008" t="s">
        <v>14320</v>
      </c>
      <c r="J2797" s="1008" t="s">
        <v>14321</v>
      </c>
      <c r="K2797" s="305" t="s">
        <v>1809</v>
      </c>
      <c r="L2797" s="305" t="s">
        <v>3154</v>
      </c>
    </row>
    <row r="2798" spans="1:12">
      <c r="A2798" s="274">
        <v>2795</v>
      </c>
      <c r="B2798" s="274" t="s">
        <v>14324</v>
      </c>
      <c r="C2798" s="274" t="s">
        <v>2867</v>
      </c>
      <c r="D2798" s="862" t="s">
        <v>11615</v>
      </c>
      <c r="E2798" s="1021">
        <v>19648.97</v>
      </c>
      <c r="F2798" s="862">
        <v>2701391</v>
      </c>
      <c r="G2798" s="862" t="s">
        <v>13572</v>
      </c>
      <c r="H2798" s="862" t="s">
        <v>2870</v>
      </c>
      <c r="I2798" s="274" t="s">
        <v>14320</v>
      </c>
      <c r="J2798" s="274" t="s">
        <v>14321</v>
      </c>
      <c r="K2798" s="862" t="s">
        <v>1270</v>
      </c>
      <c r="L2798" s="862" t="s">
        <v>6956</v>
      </c>
    </row>
    <row r="2799" spans="1:12" ht="36">
      <c r="A2799" s="1008">
        <v>2796</v>
      </c>
      <c r="B2799" s="1008" t="s">
        <v>11319</v>
      </c>
      <c r="C2799" s="1008" t="s">
        <v>12080</v>
      </c>
      <c r="D2799" s="305" t="s">
        <v>11320</v>
      </c>
      <c r="E2799" s="1019">
        <v>1157.95</v>
      </c>
      <c r="F2799" s="305">
        <v>5315603</v>
      </c>
      <c r="G2799" s="305" t="s">
        <v>11321</v>
      </c>
      <c r="H2799" s="305" t="s">
        <v>5966</v>
      </c>
      <c r="I2799" s="1008" t="s">
        <v>11322</v>
      </c>
      <c r="J2799" s="1008" t="s">
        <v>11323</v>
      </c>
      <c r="K2799" s="305" t="s">
        <v>1207</v>
      </c>
      <c r="L2799" s="305" t="s">
        <v>3022</v>
      </c>
    </row>
    <row r="2800" spans="1:12">
      <c r="A2800" s="274">
        <v>2797</v>
      </c>
      <c r="B2800" s="274" t="s">
        <v>5432</v>
      </c>
      <c r="C2800" s="274" t="s">
        <v>2867</v>
      </c>
      <c r="D2800" s="862" t="s">
        <v>4022</v>
      </c>
      <c r="E2800" s="1021">
        <v>19334.259999999998</v>
      </c>
      <c r="F2800" s="862">
        <v>2773791</v>
      </c>
      <c r="G2800" s="862" t="s">
        <v>4727</v>
      </c>
      <c r="H2800" s="862" t="s">
        <v>2870</v>
      </c>
      <c r="I2800" s="274" t="s">
        <v>11322</v>
      </c>
      <c r="J2800" s="274" t="s">
        <v>14325</v>
      </c>
      <c r="K2800" s="862" t="s">
        <v>1270</v>
      </c>
      <c r="L2800" s="862" t="s">
        <v>3018</v>
      </c>
    </row>
    <row r="2801" spans="1:12">
      <c r="A2801" s="1008">
        <v>2798</v>
      </c>
      <c r="B2801" s="1008" t="s">
        <v>5436</v>
      </c>
      <c r="C2801" s="1008" t="s">
        <v>2867</v>
      </c>
      <c r="D2801" s="305" t="s">
        <v>5211</v>
      </c>
      <c r="E2801" s="305">
        <v>746.32</v>
      </c>
      <c r="F2801" s="305">
        <v>5087023</v>
      </c>
      <c r="G2801" s="305" t="s">
        <v>14326</v>
      </c>
      <c r="H2801" s="305" t="s">
        <v>2870</v>
      </c>
      <c r="I2801" s="1008" t="s">
        <v>11322</v>
      </c>
      <c r="J2801" s="1008" t="s">
        <v>14325</v>
      </c>
      <c r="K2801" s="305" t="s">
        <v>1213</v>
      </c>
      <c r="L2801" s="305" t="s">
        <v>3139</v>
      </c>
    </row>
    <row r="2802" spans="1:12" ht="36">
      <c r="A2802" s="274">
        <v>2799</v>
      </c>
      <c r="B2802" s="274" t="s">
        <v>5440</v>
      </c>
      <c r="C2802" s="274" t="s">
        <v>2867</v>
      </c>
      <c r="D2802" s="862" t="s">
        <v>14275</v>
      </c>
      <c r="E2802" s="1021">
        <v>2026.66</v>
      </c>
      <c r="F2802" s="862">
        <v>5310598</v>
      </c>
      <c r="G2802" s="862" t="s">
        <v>3318</v>
      </c>
      <c r="H2802" s="862" t="s">
        <v>5966</v>
      </c>
      <c r="I2802" s="274" t="s">
        <v>11322</v>
      </c>
      <c r="J2802" s="274" t="s">
        <v>14325</v>
      </c>
      <c r="K2802" s="862" t="s">
        <v>1759</v>
      </c>
      <c r="L2802" s="862" t="s">
        <v>3243</v>
      </c>
    </row>
    <row r="2803" spans="1:12">
      <c r="A2803" s="1008">
        <v>2800</v>
      </c>
      <c r="B2803" s="1008" t="s">
        <v>5438</v>
      </c>
      <c r="C2803" s="1008" t="s">
        <v>2867</v>
      </c>
      <c r="D2803" s="305" t="s">
        <v>3673</v>
      </c>
      <c r="E2803" s="305">
        <v>645.54</v>
      </c>
      <c r="F2803" s="305">
        <v>5162696</v>
      </c>
      <c r="G2803" s="305" t="s">
        <v>5439</v>
      </c>
      <c r="H2803" s="305" t="s">
        <v>2870</v>
      </c>
      <c r="I2803" s="1008" t="s">
        <v>11322</v>
      </c>
      <c r="J2803" s="1008" t="s">
        <v>14325</v>
      </c>
      <c r="K2803" s="305" t="s">
        <v>2022</v>
      </c>
      <c r="L2803" s="305" t="s">
        <v>2969</v>
      </c>
    </row>
    <row r="2804" spans="1:12">
      <c r="A2804" s="274">
        <v>2801</v>
      </c>
      <c r="B2804" s="274" t="s">
        <v>5433</v>
      </c>
      <c r="C2804" s="274" t="s">
        <v>2867</v>
      </c>
      <c r="D2804" s="862" t="s">
        <v>3994</v>
      </c>
      <c r="E2804" s="1021">
        <v>1046.3900000000001</v>
      </c>
      <c r="F2804" s="862">
        <v>5991676</v>
      </c>
      <c r="G2804" s="862" t="s">
        <v>14327</v>
      </c>
      <c r="H2804" s="862" t="s">
        <v>2870</v>
      </c>
      <c r="I2804" s="274" t="s">
        <v>11322</v>
      </c>
      <c r="J2804" s="274" t="s">
        <v>14325</v>
      </c>
      <c r="K2804" s="862" t="s">
        <v>2022</v>
      </c>
      <c r="L2804" s="862" t="s">
        <v>2969</v>
      </c>
    </row>
    <row r="2805" spans="1:12" ht="36">
      <c r="A2805" s="1008">
        <v>2802</v>
      </c>
      <c r="B2805" s="1008" t="s">
        <v>14328</v>
      </c>
      <c r="C2805" s="1008" t="s">
        <v>2867</v>
      </c>
      <c r="D2805" s="305" t="s">
        <v>14329</v>
      </c>
      <c r="E2805" s="1019">
        <v>8464.98</v>
      </c>
      <c r="F2805" s="305">
        <v>5513901</v>
      </c>
      <c r="G2805" s="305" t="s">
        <v>5299</v>
      </c>
      <c r="H2805" s="305" t="s">
        <v>5966</v>
      </c>
      <c r="I2805" s="1008" t="s">
        <v>11322</v>
      </c>
      <c r="J2805" s="1008" t="s">
        <v>14325</v>
      </c>
      <c r="K2805" s="305" t="s">
        <v>1759</v>
      </c>
      <c r="L2805" s="305" t="s">
        <v>3243</v>
      </c>
    </row>
    <row r="2806" spans="1:12">
      <c r="A2806" s="274">
        <v>2803</v>
      </c>
      <c r="B2806" s="274" t="s">
        <v>5435</v>
      </c>
      <c r="C2806" s="274" t="s">
        <v>2867</v>
      </c>
      <c r="D2806" s="862" t="s">
        <v>4022</v>
      </c>
      <c r="E2806" s="1021">
        <v>6866.84</v>
      </c>
      <c r="F2806" s="862">
        <v>2773791</v>
      </c>
      <c r="G2806" s="862" t="s">
        <v>4727</v>
      </c>
      <c r="H2806" s="862" t="s">
        <v>2870</v>
      </c>
      <c r="I2806" s="274" t="s">
        <v>11322</v>
      </c>
      <c r="J2806" s="274" t="s">
        <v>14325</v>
      </c>
      <c r="K2806" s="862" t="s">
        <v>1270</v>
      </c>
      <c r="L2806" s="862" t="s">
        <v>3018</v>
      </c>
    </row>
    <row r="2807" spans="1:12">
      <c r="A2807" s="1008">
        <v>2804</v>
      </c>
      <c r="B2807" s="1008" t="s">
        <v>5441</v>
      </c>
      <c r="C2807" s="1008" t="s">
        <v>2867</v>
      </c>
      <c r="D2807" s="305" t="s">
        <v>4518</v>
      </c>
      <c r="E2807" s="1019">
        <v>1533.31</v>
      </c>
      <c r="F2807" s="305">
        <v>5950465</v>
      </c>
      <c r="G2807" s="305" t="s">
        <v>13496</v>
      </c>
      <c r="H2807" s="305" t="s">
        <v>2870</v>
      </c>
      <c r="I2807" s="1008" t="s">
        <v>11322</v>
      </c>
      <c r="J2807" s="1008" t="s">
        <v>14325</v>
      </c>
      <c r="K2807" s="305" t="s">
        <v>1265</v>
      </c>
      <c r="L2807" s="305" t="s">
        <v>3150</v>
      </c>
    </row>
    <row r="2808" spans="1:12">
      <c r="A2808" s="274">
        <v>2805</v>
      </c>
      <c r="B2808" s="274" t="s">
        <v>14330</v>
      </c>
      <c r="C2808" s="274" t="s">
        <v>2867</v>
      </c>
      <c r="D2808" s="862" t="s">
        <v>6678</v>
      </c>
      <c r="E2808" s="1021">
        <v>3490.22</v>
      </c>
      <c r="F2808" s="862">
        <v>2344343</v>
      </c>
      <c r="G2808" s="862" t="s">
        <v>6006</v>
      </c>
      <c r="H2808" s="862" t="s">
        <v>2870</v>
      </c>
      <c r="I2808" s="274" t="s">
        <v>11322</v>
      </c>
      <c r="J2808" s="274" t="s">
        <v>14325</v>
      </c>
      <c r="K2808" s="862" t="s">
        <v>1255</v>
      </c>
      <c r="L2808" s="862" t="s">
        <v>6678</v>
      </c>
    </row>
    <row r="2809" spans="1:12">
      <c r="A2809" s="1008">
        <v>2806</v>
      </c>
      <c r="B2809" s="1008" t="s">
        <v>5443</v>
      </c>
      <c r="C2809" s="1008" t="s">
        <v>2867</v>
      </c>
      <c r="D2809" s="305" t="s">
        <v>3382</v>
      </c>
      <c r="E2809" s="305">
        <v>123.47</v>
      </c>
      <c r="F2809" s="305">
        <v>5942136</v>
      </c>
      <c r="G2809" s="305" t="s">
        <v>14022</v>
      </c>
      <c r="H2809" s="305" t="s">
        <v>2870</v>
      </c>
      <c r="I2809" s="1008" t="s">
        <v>14331</v>
      </c>
      <c r="J2809" s="1008" t="s">
        <v>12001</v>
      </c>
      <c r="K2809" s="305" t="s">
        <v>1265</v>
      </c>
      <c r="L2809" s="305" t="s">
        <v>12343</v>
      </c>
    </row>
    <row r="2810" spans="1:12">
      <c r="A2810" s="274">
        <v>2807</v>
      </c>
      <c r="B2810" s="274" t="s">
        <v>5442</v>
      </c>
      <c r="C2810" s="274" t="s">
        <v>2867</v>
      </c>
      <c r="D2810" s="862" t="s">
        <v>3586</v>
      </c>
      <c r="E2810" s="1021">
        <v>1975.92</v>
      </c>
      <c r="F2810" s="862">
        <v>5786606</v>
      </c>
      <c r="G2810" s="862" t="s">
        <v>4319</v>
      </c>
      <c r="H2810" s="862" t="s">
        <v>2870</v>
      </c>
      <c r="I2810" s="274" t="s">
        <v>14331</v>
      </c>
      <c r="J2810" s="274" t="s">
        <v>12001</v>
      </c>
      <c r="K2810" s="862" t="s">
        <v>2022</v>
      </c>
      <c r="L2810" s="862" t="s">
        <v>2969</v>
      </c>
    </row>
    <row r="2811" spans="1:12">
      <c r="A2811" s="1008">
        <v>2808</v>
      </c>
      <c r="B2811" s="1008" t="s">
        <v>14332</v>
      </c>
      <c r="C2811" s="1008" t="s">
        <v>2867</v>
      </c>
      <c r="D2811" s="305" t="s">
        <v>5135</v>
      </c>
      <c r="E2811" s="1019">
        <v>13473.36</v>
      </c>
      <c r="F2811" s="305">
        <v>5994721</v>
      </c>
      <c r="G2811" s="305" t="s">
        <v>13834</v>
      </c>
      <c r="H2811" s="305" t="s">
        <v>2870</v>
      </c>
      <c r="I2811" s="1008" t="s">
        <v>14333</v>
      </c>
      <c r="J2811" s="1008" t="s">
        <v>14334</v>
      </c>
      <c r="K2811" s="305" t="s">
        <v>1270</v>
      </c>
      <c r="L2811" s="305" t="s">
        <v>14335</v>
      </c>
    </row>
    <row r="2812" spans="1:12" ht="24">
      <c r="A2812" s="274">
        <v>2809</v>
      </c>
      <c r="B2812" s="274" t="s">
        <v>5444</v>
      </c>
      <c r="C2812" s="274" t="s">
        <v>2867</v>
      </c>
      <c r="D2812" s="862" t="s">
        <v>14336</v>
      </c>
      <c r="E2812" s="1021">
        <v>3977.38</v>
      </c>
      <c r="F2812" s="862">
        <v>5942136</v>
      </c>
      <c r="G2812" s="862" t="s">
        <v>14022</v>
      </c>
      <c r="H2812" s="862" t="s">
        <v>2870</v>
      </c>
      <c r="I2812" s="274" t="s">
        <v>14333</v>
      </c>
      <c r="J2812" s="274" t="s">
        <v>14334</v>
      </c>
      <c r="K2812" s="862" t="s">
        <v>1239</v>
      </c>
      <c r="L2812" s="862" t="s">
        <v>3610</v>
      </c>
    </row>
    <row r="2813" spans="1:12" ht="24">
      <c r="A2813" s="1008">
        <v>2810</v>
      </c>
      <c r="B2813" s="1008" t="s">
        <v>14337</v>
      </c>
      <c r="C2813" s="1008" t="s">
        <v>2867</v>
      </c>
      <c r="D2813" s="305" t="s">
        <v>4591</v>
      </c>
      <c r="E2813" s="1019">
        <v>6141.78</v>
      </c>
      <c r="F2813" s="305">
        <v>5793297</v>
      </c>
      <c r="G2813" s="305" t="s">
        <v>14338</v>
      </c>
      <c r="H2813" s="305" t="s">
        <v>2870</v>
      </c>
      <c r="I2813" s="1008" t="s">
        <v>14339</v>
      </c>
      <c r="J2813" s="1008" t="s">
        <v>12515</v>
      </c>
      <c r="K2813" s="305" t="s">
        <v>12864</v>
      </c>
      <c r="L2813" s="305" t="s">
        <v>14340</v>
      </c>
    </row>
    <row r="2814" spans="1:12">
      <c r="A2814" s="274">
        <v>2811</v>
      </c>
      <c r="B2814" s="274" t="s">
        <v>5446</v>
      </c>
      <c r="C2814" s="274" t="s">
        <v>2867</v>
      </c>
      <c r="D2814" s="862" t="s">
        <v>6355</v>
      </c>
      <c r="E2814" s="862">
        <v>262.64999999999998</v>
      </c>
      <c r="F2814" s="862">
        <v>5287359</v>
      </c>
      <c r="G2814" s="862" t="s">
        <v>14341</v>
      </c>
      <c r="H2814" s="862" t="s">
        <v>2870</v>
      </c>
      <c r="I2814" s="274" t="s">
        <v>14342</v>
      </c>
      <c r="J2814" s="274" t="s">
        <v>14343</v>
      </c>
      <c r="K2814" s="862" t="s">
        <v>1184</v>
      </c>
      <c r="L2814" s="862" t="s">
        <v>12096</v>
      </c>
    </row>
    <row r="2815" spans="1:12">
      <c r="A2815" s="1008">
        <v>2812</v>
      </c>
      <c r="B2815" s="1008" t="s">
        <v>14344</v>
      </c>
      <c r="C2815" s="1008" t="s">
        <v>2867</v>
      </c>
      <c r="D2815" s="305" t="s">
        <v>4603</v>
      </c>
      <c r="E2815" s="1019">
        <v>2659.3</v>
      </c>
      <c r="F2815" s="305">
        <v>5984203</v>
      </c>
      <c r="G2815" s="305" t="s">
        <v>14345</v>
      </c>
      <c r="H2815" s="305" t="s">
        <v>2870</v>
      </c>
      <c r="I2815" s="1008" t="s">
        <v>14346</v>
      </c>
      <c r="J2815" s="1008" t="s">
        <v>12010</v>
      </c>
      <c r="K2815" s="305" t="s">
        <v>11855</v>
      </c>
      <c r="L2815" s="305" t="s">
        <v>14347</v>
      </c>
    </row>
    <row r="2816" spans="1:12">
      <c r="A2816" s="274">
        <v>2813</v>
      </c>
      <c r="B2816" s="274" t="s">
        <v>5451</v>
      </c>
      <c r="C2816" s="274" t="s">
        <v>2867</v>
      </c>
      <c r="D2816" s="862" t="s">
        <v>5452</v>
      </c>
      <c r="E2816" s="1021">
        <v>29723</v>
      </c>
      <c r="F2816" s="862">
        <v>5921627</v>
      </c>
      <c r="G2816" s="862" t="s">
        <v>13353</v>
      </c>
      <c r="H2816" s="862" t="s">
        <v>2870</v>
      </c>
      <c r="I2816" s="274" t="s">
        <v>14346</v>
      </c>
      <c r="J2816" s="274" t="s">
        <v>12010</v>
      </c>
      <c r="K2816" s="862" t="s">
        <v>1809</v>
      </c>
      <c r="L2816" s="862" t="s">
        <v>12936</v>
      </c>
    </row>
    <row r="2817" spans="1:12" ht="24">
      <c r="A2817" s="1008">
        <v>2814</v>
      </c>
      <c r="B2817" s="1008" t="s">
        <v>5449</v>
      </c>
      <c r="C2817" s="1008" t="s">
        <v>2867</v>
      </c>
      <c r="D2817" s="305" t="s">
        <v>13872</v>
      </c>
      <c r="E2817" s="1019">
        <v>3979.03</v>
      </c>
      <c r="F2817" s="305">
        <v>5651581</v>
      </c>
      <c r="G2817" s="305" t="s">
        <v>14348</v>
      </c>
      <c r="H2817" s="305" t="s">
        <v>2870</v>
      </c>
      <c r="I2817" s="1008" t="s">
        <v>14346</v>
      </c>
      <c r="J2817" s="1008" t="s">
        <v>12010</v>
      </c>
      <c r="K2817" s="305" t="s">
        <v>1809</v>
      </c>
      <c r="L2817" s="305" t="s">
        <v>4104</v>
      </c>
    </row>
    <row r="2818" spans="1:12">
      <c r="A2818" s="274">
        <v>2815</v>
      </c>
      <c r="B2818" s="274" t="s">
        <v>14349</v>
      </c>
      <c r="C2818" s="274" t="s">
        <v>2867</v>
      </c>
      <c r="D2818" s="862" t="s">
        <v>14350</v>
      </c>
      <c r="E2818" s="1021">
        <v>6879.79</v>
      </c>
      <c r="F2818" s="862">
        <v>5792827</v>
      </c>
      <c r="G2818" s="862" t="s">
        <v>14351</v>
      </c>
      <c r="H2818" s="862" t="s">
        <v>2870</v>
      </c>
      <c r="I2818" s="274" t="s">
        <v>14352</v>
      </c>
      <c r="J2818" s="274" t="s">
        <v>14353</v>
      </c>
      <c r="K2818" s="862" t="s">
        <v>1207</v>
      </c>
      <c r="L2818" s="862" t="s">
        <v>3022</v>
      </c>
    </row>
    <row r="2819" spans="1:12">
      <c r="A2819" s="1008">
        <v>2816</v>
      </c>
      <c r="B2819" s="1008" t="s">
        <v>14354</v>
      </c>
      <c r="C2819" s="1008" t="s">
        <v>2867</v>
      </c>
      <c r="D2819" s="305" t="s">
        <v>5628</v>
      </c>
      <c r="E2819" s="1019">
        <v>3489.72</v>
      </c>
      <c r="F2819" s="305">
        <v>5842964</v>
      </c>
      <c r="G2819" s="305" t="s">
        <v>14355</v>
      </c>
      <c r="H2819" s="305" t="s">
        <v>2870</v>
      </c>
      <c r="I2819" s="1008" t="s">
        <v>14356</v>
      </c>
      <c r="J2819" s="1008" t="s">
        <v>14357</v>
      </c>
      <c r="K2819" s="305" t="s">
        <v>2022</v>
      </c>
      <c r="L2819" s="305" t="s">
        <v>3344</v>
      </c>
    </row>
    <row r="2820" spans="1:12" ht="24">
      <c r="A2820" s="274">
        <v>2817</v>
      </c>
      <c r="B2820" s="274" t="s">
        <v>11333</v>
      </c>
      <c r="C2820" s="274" t="s">
        <v>12080</v>
      </c>
      <c r="D2820" s="862" t="s">
        <v>9930</v>
      </c>
      <c r="E2820" s="1021">
        <v>10386.24</v>
      </c>
      <c r="F2820" s="862">
        <v>2074737</v>
      </c>
      <c r="G2820" s="862" t="s">
        <v>3409</v>
      </c>
      <c r="H2820" s="862" t="s">
        <v>5872</v>
      </c>
      <c r="I2820" s="274" t="s">
        <v>11326</v>
      </c>
      <c r="J2820" s="274" t="s">
        <v>11327</v>
      </c>
      <c r="K2820" s="862" t="s">
        <v>1213</v>
      </c>
      <c r="L2820" s="862" t="s">
        <v>9932</v>
      </c>
    </row>
    <row r="2821" spans="1:12" ht="24">
      <c r="A2821" s="1008">
        <v>2818</v>
      </c>
      <c r="B2821" s="1008" t="s">
        <v>11330</v>
      </c>
      <c r="C2821" s="1008" t="s">
        <v>12080</v>
      </c>
      <c r="D2821" s="305" t="s">
        <v>3409</v>
      </c>
      <c r="E2821" s="1019">
        <v>2810.44</v>
      </c>
      <c r="F2821" s="305">
        <v>2074737</v>
      </c>
      <c r="G2821" s="305" t="s">
        <v>3409</v>
      </c>
      <c r="H2821" s="305" t="s">
        <v>5872</v>
      </c>
      <c r="I2821" s="1008" t="s">
        <v>11326</v>
      </c>
      <c r="J2821" s="1008" t="s">
        <v>11327</v>
      </c>
      <c r="K2821" s="305" t="s">
        <v>1213</v>
      </c>
      <c r="L2821" s="305" t="s">
        <v>3409</v>
      </c>
    </row>
    <row r="2822" spans="1:12">
      <c r="A2822" s="274">
        <v>2819</v>
      </c>
      <c r="B2822" s="274" t="s">
        <v>11324</v>
      </c>
      <c r="C2822" s="274" t="s">
        <v>12080</v>
      </c>
      <c r="D2822" s="862" t="s">
        <v>4022</v>
      </c>
      <c r="E2822" s="1021">
        <v>1639.24</v>
      </c>
      <c r="F2822" s="862">
        <v>6088759</v>
      </c>
      <c r="G2822" s="862" t="s">
        <v>11325</v>
      </c>
      <c r="H2822" s="862" t="s">
        <v>2870</v>
      </c>
      <c r="I2822" s="274" t="s">
        <v>11326</v>
      </c>
      <c r="J2822" s="274" t="s">
        <v>11327</v>
      </c>
      <c r="K2822" s="862" t="s">
        <v>1270</v>
      </c>
      <c r="L2822" s="862" t="s">
        <v>4023</v>
      </c>
    </row>
    <row r="2823" spans="1:12" ht="24">
      <c r="A2823" s="1008">
        <v>2820</v>
      </c>
      <c r="B2823" s="1008" t="s">
        <v>11331</v>
      </c>
      <c r="C2823" s="1008" t="s">
        <v>12080</v>
      </c>
      <c r="D2823" s="305" t="s">
        <v>3139</v>
      </c>
      <c r="E2823" s="1019">
        <v>10665.22</v>
      </c>
      <c r="F2823" s="305">
        <v>2074737</v>
      </c>
      <c r="G2823" s="305" t="s">
        <v>3409</v>
      </c>
      <c r="H2823" s="305" t="s">
        <v>5872</v>
      </c>
      <c r="I2823" s="1008" t="s">
        <v>11326</v>
      </c>
      <c r="J2823" s="1008" t="s">
        <v>11327</v>
      </c>
      <c r="K2823" s="305" t="s">
        <v>1234</v>
      </c>
      <c r="L2823" s="305" t="s">
        <v>14358</v>
      </c>
    </row>
    <row r="2824" spans="1:12" ht="24">
      <c r="A2824" s="274">
        <v>2821</v>
      </c>
      <c r="B2824" s="274" t="s">
        <v>11328</v>
      </c>
      <c r="C2824" s="274" t="s">
        <v>12080</v>
      </c>
      <c r="D2824" s="862" t="s">
        <v>4222</v>
      </c>
      <c r="E2824" s="1021">
        <v>4628.42</v>
      </c>
      <c r="F2824" s="862">
        <v>2074737</v>
      </c>
      <c r="G2824" s="862" t="s">
        <v>3409</v>
      </c>
      <c r="H2824" s="862" t="s">
        <v>5872</v>
      </c>
      <c r="I2824" s="274" t="s">
        <v>11326</v>
      </c>
      <c r="J2824" s="274" t="s">
        <v>11327</v>
      </c>
      <c r="K2824" s="862" t="s">
        <v>1213</v>
      </c>
      <c r="L2824" s="862" t="s">
        <v>3139</v>
      </c>
    </row>
    <row r="2825" spans="1:12" ht="36">
      <c r="A2825" s="1008">
        <v>2822</v>
      </c>
      <c r="B2825" s="1008" t="s">
        <v>11334</v>
      </c>
      <c r="C2825" s="1008" t="s">
        <v>12080</v>
      </c>
      <c r="D2825" s="305" t="s">
        <v>11335</v>
      </c>
      <c r="E2825" s="305">
        <v>203.86</v>
      </c>
      <c r="F2825" s="305">
        <v>5962862</v>
      </c>
      <c r="G2825" s="305" t="s">
        <v>11336</v>
      </c>
      <c r="H2825" s="305" t="s">
        <v>5966</v>
      </c>
      <c r="I2825" s="1008" t="s">
        <v>11337</v>
      </c>
      <c r="J2825" s="1008" t="s">
        <v>11338</v>
      </c>
      <c r="K2825" s="305" t="s">
        <v>1202</v>
      </c>
      <c r="L2825" s="305" t="s">
        <v>3728</v>
      </c>
    </row>
    <row r="2826" spans="1:12" ht="24">
      <c r="A2826" s="274">
        <v>2823</v>
      </c>
      <c r="B2826" s="274" t="s">
        <v>11339</v>
      </c>
      <c r="C2826" s="274" t="s">
        <v>12080</v>
      </c>
      <c r="D2826" s="862" t="s">
        <v>5912</v>
      </c>
      <c r="E2826" s="1021">
        <v>2521.63</v>
      </c>
      <c r="F2826" s="862">
        <v>5108799</v>
      </c>
      <c r="G2826" s="862" t="s">
        <v>8821</v>
      </c>
      <c r="H2826" s="862" t="s">
        <v>2870</v>
      </c>
      <c r="I2826" s="274" t="s">
        <v>11337</v>
      </c>
      <c r="J2826" s="274" t="s">
        <v>11338</v>
      </c>
      <c r="K2826" s="862" t="s">
        <v>1207</v>
      </c>
      <c r="L2826" s="862" t="s">
        <v>5846</v>
      </c>
    </row>
    <row r="2827" spans="1:12">
      <c r="A2827" s="1008">
        <v>2824</v>
      </c>
      <c r="B2827" s="1008" t="s">
        <v>11340</v>
      </c>
      <c r="C2827" s="1008" t="s">
        <v>12080</v>
      </c>
      <c r="D2827" s="305" t="s">
        <v>5895</v>
      </c>
      <c r="E2827" s="305">
        <v>26.46</v>
      </c>
      <c r="F2827" s="305">
        <v>5058996</v>
      </c>
      <c r="G2827" s="305" t="s">
        <v>11341</v>
      </c>
      <c r="H2827" s="305" t="s">
        <v>2870</v>
      </c>
      <c r="I2827" s="1008" t="s">
        <v>11342</v>
      </c>
      <c r="J2827" s="1008" t="s">
        <v>11343</v>
      </c>
      <c r="K2827" s="305" t="s">
        <v>824</v>
      </c>
      <c r="L2827" s="305" t="s">
        <v>3273</v>
      </c>
    </row>
    <row r="2828" spans="1:12">
      <c r="A2828" s="274">
        <v>2825</v>
      </c>
      <c r="B2828" s="274" t="s">
        <v>14359</v>
      </c>
      <c r="C2828" s="274" t="s">
        <v>12080</v>
      </c>
      <c r="D2828" s="862" t="s">
        <v>11081</v>
      </c>
      <c r="E2828" s="1021">
        <v>1042.94</v>
      </c>
      <c r="F2828" s="862">
        <v>2091798</v>
      </c>
      <c r="G2828" s="862" t="s">
        <v>6027</v>
      </c>
      <c r="H2828" s="862" t="s">
        <v>2870</v>
      </c>
      <c r="I2828" s="274" t="s">
        <v>11345</v>
      </c>
      <c r="J2828" s="274" t="s">
        <v>11346</v>
      </c>
      <c r="K2828" s="862" t="s">
        <v>2022</v>
      </c>
      <c r="L2828" s="862" t="s">
        <v>2903</v>
      </c>
    </row>
    <row r="2829" spans="1:12">
      <c r="A2829" s="1008">
        <v>2826</v>
      </c>
      <c r="B2829" s="1008" t="s">
        <v>11347</v>
      </c>
      <c r="C2829" s="1008" t="s">
        <v>12080</v>
      </c>
      <c r="D2829" s="305" t="s">
        <v>3698</v>
      </c>
      <c r="E2829" s="305">
        <v>145.99</v>
      </c>
      <c r="F2829" s="305">
        <v>2736578</v>
      </c>
      <c r="G2829" s="305" t="s">
        <v>11349</v>
      </c>
      <c r="H2829" s="305" t="s">
        <v>2870</v>
      </c>
      <c r="I2829" s="1008" t="s">
        <v>11350</v>
      </c>
      <c r="J2829" s="1008" t="s">
        <v>11351</v>
      </c>
      <c r="K2829" s="305" t="s">
        <v>2058</v>
      </c>
      <c r="L2829" s="305" t="s">
        <v>5953</v>
      </c>
    </row>
    <row r="2830" spans="1:12">
      <c r="A2830" s="274">
        <v>2827</v>
      </c>
      <c r="B2830" s="274" t="s">
        <v>11358</v>
      </c>
      <c r="C2830" s="274" t="s">
        <v>12080</v>
      </c>
      <c r="D2830" s="862" t="s">
        <v>11359</v>
      </c>
      <c r="E2830" s="1021">
        <v>1144.6199999999999</v>
      </c>
      <c r="F2830" s="862">
        <v>5455219</v>
      </c>
      <c r="G2830" s="862" t="s">
        <v>11360</v>
      </c>
      <c r="H2830" s="862" t="s">
        <v>2870</v>
      </c>
      <c r="I2830" s="274" t="s">
        <v>11355</v>
      </c>
      <c r="J2830" s="274" t="s">
        <v>11356</v>
      </c>
      <c r="K2830" s="862" t="s">
        <v>1255</v>
      </c>
      <c r="L2830" s="862" t="s">
        <v>4389</v>
      </c>
    </row>
    <row r="2831" spans="1:12">
      <c r="A2831" s="1008">
        <v>2828</v>
      </c>
      <c r="B2831" s="1008" t="s">
        <v>11357</v>
      </c>
      <c r="C2831" s="1008" t="s">
        <v>12080</v>
      </c>
      <c r="D2831" s="305" t="s">
        <v>4212</v>
      </c>
      <c r="E2831" s="305">
        <v>290.57</v>
      </c>
      <c r="F2831" s="305">
        <v>5645794</v>
      </c>
      <c r="G2831" s="305" t="s">
        <v>9496</v>
      </c>
      <c r="H2831" s="305" t="s">
        <v>2870</v>
      </c>
      <c r="I2831" s="1008" t="s">
        <v>11355</v>
      </c>
      <c r="J2831" s="1008" t="s">
        <v>11356</v>
      </c>
      <c r="K2831" s="305" t="s">
        <v>1809</v>
      </c>
      <c r="L2831" s="305" t="s">
        <v>3819</v>
      </c>
    </row>
    <row r="2832" spans="1:12">
      <c r="A2832" s="274">
        <v>2829</v>
      </c>
      <c r="B2832" s="274" t="s">
        <v>11352</v>
      </c>
      <c r="C2832" s="274" t="s">
        <v>12080</v>
      </c>
      <c r="D2832" s="862" t="s">
        <v>11353</v>
      </c>
      <c r="E2832" s="1021">
        <v>5235.99</v>
      </c>
      <c r="F2832" s="862">
        <v>5267552</v>
      </c>
      <c r="G2832" s="862" t="s">
        <v>11354</v>
      </c>
      <c r="H2832" s="862" t="s">
        <v>2870</v>
      </c>
      <c r="I2832" s="274" t="s">
        <v>11355</v>
      </c>
      <c r="J2832" s="274" t="s">
        <v>11356</v>
      </c>
      <c r="K2832" s="862" t="s">
        <v>1809</v>
      </c>
      <c r="L2832" s="862" t="s">
        <v>3175</v>
      </c>
    </row>
    <row r="2833" spans="1:12">
      <c r="A2833" s="1008">
        <v>2830</v>
      </c>
      <c r="B2833" s="1008" t="s">
        <v>11361</v>
      </c>
      <c r="C2833" s="1008" t="s">
        <v>12080</v>
      </c>
      <c r="D2833" s="305" t="s">
        <v>10084</v>
      </c>
      <c r="E2833" s="1019">
        <v>2838.13</v>
      </c>
      <c r="F2833" s="305">
        <v>2869594</v>
      </c>
      <c r="G2833" s="305" t="s">
        <v>10989</v>
      </c>
      <c r="H2833" s="305" t="s">
        <v>2870</v>
      </c>
      <c r="I2833" s="1008" t="s">
        <v>11362</v>
      </c>
      <c r="J2833" s="1008" t="s">
        <v>11363</v>
      </c>
      <c r="K2833" s="305" t="s">
        <v>1759</v>
      </c>
      <c r="L2833" s="305" t="s">
        <v>3162</v>
      </c>
    </row>
    <row r="2834" spans="1:12">
      <c r="A2834" s="274">
        <v>2831</v>
      </c>
      <c r="B2834" s="274" t="s">
        <v>11364</v>
      </c>
      <c r="C2834" s="274" t="s">
        <v>12080</v>
      </c>
      <c r="D2834" s="862" t="s">
        <v>8847</v>
      </c>
      <c r="E2834" s="1021">
        <v>2593.21</v>
      </c>
      <c r="F2834" s="862">
        <v>5138175</v>
      </c>
      <c r="G2834" s="862" t="s">
        <v>8848</v>
      </c>
      <c r="H2834" s="862" t="s">
        <v>2870</v>
      </c>
      <c r="I2834" s="274" t="s">
        <v>11365</v>
      </c>
      <c r="J2834" s="274" t="s">
        <v>11366</v>
      </c>
      <c r="K2834" s="862" t="s">
        <v>1213</v>
      </c>
      <c r="L2834" s="862" t="s">
        <v>3259</v>
      </c>
    </row>
    <row r="2835" spans="1:12">
      <c r="A2835" s="1008">
        <v>2832</v>
      </c>
      <c r="B2835" s="1008" t="s">
        <v>11367</v>
      </c>
      <c r="C2835" s="1008" t="s">
        <v>12080</v>
      </c>
      <c r="D2835" s="305" t="s">
        <v>7306</v>
      </c>
      <c r="E2835" s="305">
        <v>376.59</v>
      </c>
      <c r="F2835" s="305">
        <v>2054701</v>
      </c>
      <c r="G2835" s="305" t="s">
        <v>5907</v>
      </c>
      <c r="H2835" s="305" t="s">
        <v>2870</v>
      </c>
      <c r="I2835" s="1008" t="s">
        <v>11368</v>
      </c>
      <c r="J2835" s="1008" t="s">
        <v>11369</v>
      </c>
      <c r="K2835" s="305" t="s">
        <v>1179</v>
      </c>
      <c r="L2835" s="305" t="s">
        <v>2948</v>
      </c>
    </row>
    <row r="2836" spans="1:12">
      <c r="A2836" s="274">
        <v>2833</v>
      </c>
      <c r="B2836" s="274" t="s">
        <v>11370</v>
      </c>
      <c r="C2836" s="274" t="s">
        <v>12080</v>
      </c>
      <c r="D2836" s="862" t="s">
        <v>11371</v>
      </c>
      <c r="E2836" s="1021">
        <v>3000.56</v>
      </c>
      <c r="F2836" s="862">
        <v>5042836</v>
      </c>
      <c r="G2836" s="862" t="s">
        <v>11372</v>
      </c>
      <c r="H2836" s="862" t="s">
        <v>2870</v>
      </c>
      <c r="I2836" s="274" t="s">
        <v>11373</v>
      </c>
      <c r="J2836" s="274" t="s">
        <v>11374</v>
      </c>
      <c r="K2836" s="862" t="s">
        <v>1213</v>
      </c>
      <c r="L2836" s="862" t="s">
        <v>4591</v>
      </c>
    </row>
    <row r="2837" spans="1:12" ht="36">
      <c r="A2837" s="1008">
        <v>2834</v>
      </c>
      <c r="B2837" s="1008" t="s">
        <v>11379</v>
      </c>
      <c r="C2837" s="1008" t="s">
        <v>12080</v>
      </c>
      <c r="D2837" s="305" t="s">
        <v>11380</v>
      </c>
      <c r="E2837" s="305">
        <v>780.52</v>
      </c>
      <c r="F2837" s="305">
        <v>5084555</v>
      </c>
      <c r="G2837" s="305" t="s">
        <v>8657</v>
      </c>
      <c r="H2837" s="305" t="s">
        <v>5966</v>
      </c>
      <c r="I2837" s="1008" t="s">
        <v>11377</v>
      </c>
      <c r="J2837" s="1008" t="s">
        <v>11378</v>
      </c>
      <c r="K2837" s="305" t="s">
        <v>1759</v>
      </c>
      <c r="L2837" s="305" t="s">
        <v>3331</v>
      </c>
    </row>
    <row r="2838" spans="1:12" ht="36">
      <c r="A2838" s="274">
        <v>2835</v>
      </c>
      <c r="B2838" s="274" t="s">
        <v>11375</v>
      </c>
      <c r="C2838" s="274" t="s">
        <v>12080</v>
      </c>
      <c r="D2838" s="862" t="s">
        <v>11376</v>
      </c>
      <c r="E2838" s="862">
        <v>169.01</v>
      </c>
      <c r="F2838" s="862">
        <v>5084555</v>
      </c>
      <c r="G2838" s="862" t="s">
        <v>8657</v>
      </c>
      <c r="H2838" s="862" t="s">
        <v>5966</v>
      </c>
      <c r="I2838" s="274" t="s">
        <v>11377</v>
      </c>
      <c r="J2838" s="274" t="s">
        <v>11378</v>
      </c>
      <c r="K2838" s="862" t="s">
        <v>1759</v>
      </c>
      <c r="L2838" s="862" t="s">
        <v>3331</v>
      </c>
    </row>
    <row r="2839" spans="1:12" ht="36">
      <c r="A2839" s="1008">
        <v>2836</v>
      </c>
      <c r="B2839" s="1008" t="s">
        <v>5453</v>
      </c>
      <c r="C2839" s="1008" t="s">
        <v>2867</v>
      </c>
      <c r="D2839" s="305" t="s">
        <v>14360</v>
      </c>
      <c r="E2839" s="1019">
        <v>15116.41</v>
      </c>
      <c r="F2839" s="305">
        <v>5495296</v>
      </c>
      <c r="G2839" s="305" t="s">
        <v>14361</v>
      </c>
      <c r="H2839" s="305" t="s">
        <v>5966</v>
      </c>
      <c r="I2839" s="1008" t="s">
        <v>14362</v>
      </c>
      <c r="J2839" s="1008" t="s">
        <v>14363</v>
      </c>
      <c r="K2839" s="305" t="s">
        <v>1265</v>
      </c>
      <c r="L2839" s="305" t="s">
        <v>3150</v>
      </c>
    </row>
    <row r="2840" spans="1:12">
      <c r="A2840" s="274">
        <v>2837</v>
      </c>
      <c r="B2840" s="274" t="s">
        <v>5456</v>
      </c>
      <c r="C2840" s="274" t="s">
        <v>2867</v>
      </c>
      <c r="D2840" s="862" t="s">
        <v>3175</v>
      </c>
      <c r="E2840" s="1021">
        <v>2576.21</v>
      </c>
      <c r="F2840" s="862">
        <v>5669812</v>
      </c>
      <c r="G2840" s="862" t="s">
        <v>5457</v>
      </c>
      <c r="H2840" s="862" t="s">
        <v>2870</v>
      </c>
      <c r="I2840" s="274" t="s">
        <v>14364</v>
      </c>
      <c r="J2840" s="274" t="s">
        <v>14365</v>
      </c>
      <c r="K2840" s="862" t="s">
        <v>1809</v>
      </c>
      <c r="L2840" s="862" t="s">
        <v>3175</v>
      </c>
    </row>
    <row r="2841" spans="1:12" ht="36">
      <c r="A2841" s="1008">
        <v>2838</v>
      </c>
      <c r="B2841" s="1008" t="s">
        <v>5458</v>
      </c>
      <c r="C2841" s="1008" t="s">
        <v>2867</v>
      </c>
      <c r="D2841" s="305" t="s">
        <v>9293</v>
      </c>
      <c r="E2841" s="1019">
        <v>1173.21</v>
      </c>
      <c r="F2841" s="305">
        <v>5328772</v>
      </c>
      <c r="G2841" s="305" t="s">
        <v>3856</v>
      </c>
      <c r="H2841" s="305" t="s">
        <v>5966</v>
      </c>
      <c r="I2841" s="1008" t="s">
        <v>14366</v>
      </c>
      <c r="J2841" s="1008" t="s">
        <v>14367</v>
      </c>
      <c r="K2841" s="305" t="s">
        <v>2022</v>
      </c>
      <c r="L2841" s="305" t="s">
        <v>3344</v>
      </c>
    </row>
    <row r="2842" spans="1:12">
      <c r="A2842" s="274">
        <v>2839</v>
      </c>
      <c r="B2842" s="274" t="s">
        <v>5459</v>
      </c>
      <c r="C2842" s="274" t="s">
        <v>2867</v>
      </c>
      <c r="D2842" s="862" t="s">
        <v>4111</v>
      </c>
      <c r="E2842" s="862">
        <v>394</v>
      </c>
      <c r="F2842" s="862">
        <v>4065115</v>
      </c>
      <c r="G2842" s="862" t="s">
        <v>5460</v>
      </c>
      <c r="H2842" s="862" t="s">
        <v>2870</v>
      </c>
      <c r="I2842" s="274" t="s">
        <v>14368</v>
      </c>
      <c r="J2842" s="274" t="s">
        <v>12624</v>
      </c>
      <c r="K2842" s="862" t="s">
        <v>1255</v>
      </c>
      <c r="L2842" s="862" t="s">
        <v>3730</v>
      </c>
    </row>
    <row r="2843" spans="1:12">
      <c r="A2843" s="1008">
        <v>2840</v>
      </c>
      <c r="B2843" s="1008" t="s">
        <v>11381</v>
      </c>
      <c r="C2843" s="1008" t="s">
        <v>12080</v>
      </c>
      <c r="D2843" s="305" t="s">
        <v>11382</v>
      </c>
      <c r="E2843" s="305">
        <v>583.36</v>
      </c>
      <c r="F2843" s="305">
        <v>5434254</v>
      </c>
      <c r="G2843" s="305" t="s">
        <v>11383</v>
      </c>
      <c r="H2843" s="305" t="s">
        <v>2870</v>
      </c>
      <c r="I2843" s="1008" t="s">
        <v>11384</v>
      </c>
      <c r="J2843" s="1008" t="s">
        <v>11385</v>
      </c>
      <c r="K2843" s="305" t="s">
        <v>1239</v>
      </c>
      <c r="L2843" s="305" t="s">
        <v>5899</v>
      </c>
    </row>
    <row r="2844" spans="1:12" ht="36">
      <c r="A2844" s="274">
        <v>2841</v>
      </c>
      <c r="B2844" s="274" t="s">
        <v>11386</v>
      </c>
      <c r="C2844" s="274" t="s">
        <v>12080</v>
      </c>
      <c r="D2844" s="862" t="s">
        <v>11207</v>
      </c>
      <c r="E2844" s="862">
        <v>924.28</v>
      </c>
      <c r="F2844" s="862">
        <v>5924766</v>
      </c>
      <c r="G2844" s="862" t="s">
        <v>7711</v>
      </c>
      <c r="H2844" s="862" t="s">
        <v>5966</v>
      </c>
      <c r="I2844" s="274" t="s">
        <v>11387</v>
      </c>
      <c r="J2844" s="274" t="s">
        <v>11388</v>
      </c>
      <c r="K2844" s="862" t="s">
        <v>2022</v>
      </c>
      <c r="L2844" s="862" t="s">
        <v>3105</v>
      </c>
    </row>
    <row r="2845" spans="1:12" ht="24">
      <c r="A2845" s="1008">
        <v>2842</v>
      </c>
      <c r="B2845" s="1008" t="s">
        <v>11393</v>
      </c>
      <c r="C2845" s="1008" t="s">
        <v>12080</v>
      </c>
      <c r="D2845" s="305" t="s">
        <v>14369</v>
      </c>
      <c r="E2845" s="305">
        <v>387.39</v>
      </c>
      <c r="F2845" s="305">
        <v>2074192</v>
      </c>
      <c r="G2845" s="305" t="s">
        <v>6093</v>
      </c>
      <c r="H2845" s="305" t="s">
        <v>2870</v>
      </c>
      <c r="I2845" s="1008" t="s">
        <v>11391</v>
      </c>
      <c r="J2845" s="1008" t="s">
        <v>11392</v>
      </c>
      <c r="K2845" s="305" t="s">
        <v>1184</v>
      </c>
      <c r="L2845" s="305" t="s">
        <v>4104</v>
      </c>
    </row>
    <row r="2846" spans="1:12" ht="24">
      <c r="A2846" s="274">
        <v>2843</v>
      </c>
      <c r="B2846" s="274" t="s">
        <v>11389</v>
      </c>
      <c r="C2846" s="274" t="s">
        <v>12080</v>
      </c>
      <c r="D2846" s="862" t="s">
        <v>14370</v>
      </c>
      <c r="E2846" s="862">
        <v>738.28</v>
      </c>
      <c r="F2846" s="862">
        <v>2074192</v>
      </c>
      <c r="G2846" s="862" t="s">
        <v>6093</v>
      </c>
      <c r="H2846" s="862" t="s">
        <v>2870</v>
      </c>
      <c r="I2846" s="274" t="s">
        <v>11391</v>
      </c>
      <c r="J2846" s="274" t="s">
        <v>11392</v>
      </c>
      <c r="K2846" s="862" t="s">
        <v>1184</v>
      </c>
      <c r="L2846" s="862" t="s">
        <v>1218</v>
      </c>
    </row>
    <row r="2847" spans="1:12">
      <c r="A2847" s="1008">
        <v>2844</v>
      </c>
      <c r="B2847" s="1008" t="s">
        <v>5461</v>
      </c>
      <c r="C2847" s="1008" t="s">
        <v>2867</v>
      </c>
      <c r="D2847" s="305" t="s">
        <v>11790</v>
      </c>
      <c r="E2847" s="305">
        <v>721.92</v>
      </c>
      <c r="F2847" s="305">
        <v>5884098</v>
      </c>
      <c r="G2847" s="305" t="s">
        <v>3969</v>
      </c>
      <c r="H2847" s="305" t="s">
        <v>2870</v>
      </c>
      <c r="I2847" s="1008" t="s">
        <v>14371</v>
      </c>
      <c r="J2847" s="1008" t="s">
        <v>14372</v>
      </c>
      <c r="K2847" s="305" t="s">
        <v>1809</v>
      </c>
      <c r="L2847" s="305" t="s">
        <v>7661</v>
      </c>
    </row>
    <row r="2848" spans="1:12">
      <c r="A2848" s="274">
        <v>2845</v>
      </c>
      <c r="B2848" s="274" t="s">
        <v>14373</v>
      </c>
      <c r="C2848" s="274" t="s">
        <v>2867</v>
      </c>
      <c r="D2848" s="862" t="s">
        <v>10830</v>
      </c>
      <c r="E2848" s="1021">
        <v>6226.43</v>
      </c>
      <c r="F2848" s="862">
        <v>5157145</v>
      </c>
      <c r="G2848" s="862" t="s">
        <v>12805</v>
      </c>
      <c r="H2848" s="862" t="s">
        <v>2870</v>
      </c>
      <c r="I2848" s="274" t="s">
        <v>14374</v>
      </c>
      <c r="J2848" s="274" t="s">
        <v>12647</v>
      </c>
      <c r="K2848" s="862" t="s">
        <v>2022</v>
      </c>
      <c r="L2848" s="862" t="s">
        <v>4976</v>
      </c>
    </row>
    <row r="2849" spans="1:12" ht="24">
      <c r="A2849" s="1008">
        <v>2846</v>
      </c>
      <c r="B2849" s="1008" t="s">
        <v>11399</v>
      </c>
      <c r="C2849" s="1008" t="s">
        <v>12080</v>
      </c>
      <c r="D2849" s="305" t="s">
        <v>14375</v>
      </c>
      <c r="E2849" s="1019">
        <v>1529.31</v>
      </c>
      <c r="F2849" s="305">
        <v>2074192</v>
      </c>
      <c r="G2849" s="305" t="s">
        <v>6093</v>
      </c>
      <c r="H2849" s="305" t="s">
        <v>2870</v>
      </c>
      <c r="I2849" s="1008" t="s">
        <v>11397</v>
      </c>
      <c r="J2849" s="1008" t="s">
        <v>11398</v>
      </c>
      <c r="K2849" s="305" t="s">
        <v>1184</v>
      </c>
      <c r="L2849" s="305" t="s">
        <v>1218</v>
      </c>
    </row>
    <row r="2850" spans="1:12" ht="24">
      <c r="A2850" s="274">
        <v>2847</v>
      </c>
      <c r="B2850" s="274" t="s">
        <v>11395</v>
      </c>
      <c r="C2850" s="274" t="s">
        <v>12080</v>
      </c>
      <c r="D2850" s="862" t="s">
        <v>14376</v>
      </c>
      <c r="E2850" s="1021">
        <v>1400.24</v>
      </c>
      <c r="F2850" s="862">
        <v>2074192</v>
      </c>
      <c r="G2850" s="862" t="s">
        <v>6093</v>
      </c>
      <c r="H2850" s="862" t="s">
        <v>2870</v>
      </c>
      <c r="I2850" s="274" t="s">
        <v>11397</v>
      </c>
      <c r="J2850" s="274" t="s">
        <v>11398</v>
      </c>
      <c r="K2850" s="862" t="s">
        <v>1218</v>
      </c>
      <c r="L2850" s="862" t="s">
        <v>6097</v>
      </c>
    </row>
    <row r="2851" spans="1:12" ht="24">
      <c r="A2851" s="1008">
        <v>2848</v>
      </c>
      <c r="B2851" s="1008" t="s">
        <v>11401</v>
      </c>
      <c r="C2851" s="1008" t="s">
        <v>12080</v>
      </c>
      <c r="D2851" s="305" t="s">
        <v>11402</v>
      </c>
      <c r="E2851" s="1019">
        <v>4312.46</v>
      </c>
      <c r="F2851" s="305">
        <v>2862468</v>
      </c>
      <c r="G2851" s="305" t="s">
        <v>6335</v>
      </c>
      <c r="H2851" s="305" t="s">
        <v>2870</v>
      </c>
      <c r="I2851" s="1008" t="s">
        <v>11404</v>
      </c>
      <c r="J2851" s="1008" t="s">
        <v>11405</v>
      </c>
      <c r="K2851" s="305" t="s">
        <v>1202</v>
      </c>
      <c r="L2851" s="305" t="s">
        <v>1260</v>
      </c>
    </row>
    <row r="2852" spans="1:12" ht="24">
      <c r="A2852" s="274">
        <v>2849</v>
      </c>
      <c r="B2852" s="274" t="s">
        <v>11406</v>
      </c>
      <c r="C2852" s="274" t="s">
        <v>12080</v>
      </c>
      <c r="D2852" s="862" t="s">
        <v>11407</v>
      </c>
      <c r="E2852" s="1021">
        <v>2914.52</v>
      </c>
      <c r="F2852" s="862">
        <v>5723876</v>
      </c>
      <c r="G2852" s="862" t="s">
        <v>11408</v>
      </c>
      <c r="H2852" s="862" t="s">
        <v>2870</v>
      </c>
      <c r="I2852" s="274" t="s">
        <v>11409</v>
      </c>
      <c r="J2852" s="274" t="s">
        <v>11410</v>
      </c>
      <c r="K2852" s="862" t="s">
        <v>1265</v>
      </c>
      <c r="L2852" s="862" t="s">
        <v>4690</v>
      </c>
    </row>
    <row r="2853" spans="1:12">
      <c r="A2853" s="1008">
        <v>2850</v>
      </c>
      <c r="B2853" s="1008" t="s">
        <v>11411</v>
      </c>
      <c r="C2853" s="1008" t="s">
        <v>12080</v>
      </c>
      <c r="D2853" s="305" t="s">
        <v>10084</v>
      </c>
      <c r="E2853" s="1019">
        <v>2787.22</v>
      </c>
      <c r="F2853" s="305">
        <v>2869594</v>
      </c>
      <c r="G2853" s="305" t="s">
        <v>10989</v>
      </c>
      <c r="H2853" s="305" t="s">
        <v>2870</v>
      </c>
      <c r="I2853" s="1008" t="s">
        <v>11412</v>
      </c>
      <c r="J2853" s="1008" t="s">
        <v>11413</v>
      </c>
      <c r="K2853" s="305" t="s">
        <v>1759</v>
      </c>
      <c r="L2853" s="305" t="s">
        <v>3162</v>
      </c>
    </row>
    <row r="2854" spans="1:12" ht="24">
      <c r="A2854" s="274">
        <v>2851</v>
      </c>
      <c r="B2854" s="274" t="s">
        <v>5463</v>
      </c>
      <c r="C2854" s="274" t="s">
        <v>2867</v>
      </c>
      <c r="D2854" s="862" t="s">
        <v>14377</v>
      </c>
      <c r="E2854" s="1021">
        <v>3585.26</v>
      </c>
      <c r="F2854" s="862">
        <v>2729016</v>
      </c>
      <c r="G2854" s="862" t="s">
        <v>14378</v>
      </c>
      <c r="H2854" s="862" t="s">
        <v>2870</v>
      </c>
      <c r="I2854" s="274" t="s">
        <v>14379</v>
      </c>
      <c r="J2854" s="274" t="s">
        <v>14380</v>
      </c>
      <c r="K2854" s="862" t="s">
        <v>1207</v>
      </c>
      <c r="L2854" s="862" t="s">
        <v>3022</v>
      </c>
    </row>
    <row r="2855" spans="1:12">
      <c r="A2855" s="1008">
        <v>2852</v>
      </c>
      <c r="B2855" s="1008" t="s">
        <v>5466</v>
      </c>
      <c r="C2855" s="1008" t="s">
        <v>2867</v>
      </c>
      <c r="D2855" s="305" t="s">
        <v>4773</v>
      </c>
      <c r="E2855" s="305">
        <v>188.09</v>
      </c>
      <c r="F2855" s="305">
        <v>2004976</v>
      </c>
      <c r="G2855" s="305" t="s">
        <v>14381</v>
      </c>
      <c r="H2855" s="305" t="s">
        <v>2870</v>
      </c>
      <c r="I2855" s="1008" t="s">
        <v>12300</v>
      </c>
      <c r="J2855" s="1008" t="s">
        <v>14382</v>
      </c>
      <c r="K2855" s="305" t="s">
        <v>1250</v>
      </c>
      <c r="L2855" s="305" t="s">
        <v>3990</v>
      </c>
    </row>
    <row r="2856" spans="1:12">
      <c r="A2856" s="274">
        <v>2853</v>
      </c>
      <c r="B2856" s="274" t="s">
        <v>11421</v>
      </c>
      <c r="C2856" s="274" t="s">
        <v>12080</v>
      </c>
      <c r="D2856" s="862" t="s">
        <v>11422</v>
      </c>
      <c r="E2856" s="862">
        <v>243.4</v>
      </c>
      <c r="F2856" s="862">
        <v>4270177</v>
      </c>
      <c r="G2856" s="862" t="s">
        <v>11420</v>
      </c>
      <c r="H2856" s="862" t="s">
        <v>2870</v>
      </c>
      <c r="I2856" s="274" t="s">
        <v>11417</v>
      </c>
      <c r="J2856" s="274" t="s">
        <v>11418</v>
      </c>
      <c r="K2856" s="862" t="s">
        <v>2022</v>
      </c>
      <c r="L2856" s="862" t="s">
        <v>3175</v>
      </c>
    </row>
    <row r="2857" spans="1:12">
      <c r="A2857" s="1008">
        <v>2854</v>
      </c>
      <c r="B2857" s="1008" t="s">
        <v>11419</v>
      </c>
      <c r="C2857" s="1008" t="s">
        <v>12080</v>
      </c>
      <c r="D2857" s="305" t="s">
        <v>11415</v>
      </c>
      <c r="E2857" s="305">
        <v>253.93</v>
      </c>
      <c r="F2857" s="305">
        <v>4270177</v>
      </c>
      <c r="G2857" s="305" t="s">
        <v>11420</v>
      </c>
      <c r="H2857" s="305" t="s">
        <v>2870</v>
      </c>
      <c r="I2857" s="1008" t="s">
        <v>11417</v>
      </c>
      <c r="J2857" s="1008" t="s">
        <v>11418</v>
      </c>
      <c r="K2857" s="305" t="s">
        <v>2022</v>
      </c>
      <c r="L2857" s="305" t="s">
        <v>3175</v>
      </c>
    </row>
    <row r="2858" spans="1:12" ht="24">
      <c r="A2858" s="274">
        <v>2855</v>
      </c>
      <c r="B2858" s="274" t="s">
        <v>11423</v>
      </c>
      <c r="C2858" s="274" t="s">
        <v>12080</v>
      </c>
      <c r="D2858" s="862" t="s">
        <v>11424</v>
      </c>
      <c r="E2858" s="862">
        <v>634.05999999999995</v>
      </c>
      <c r="F2858" s="862">
        <v>2548747</v>
      </c>
      <c r="G2858" s="862" t="s">
        <v>6280</v>
      </c>
      <c r="H2858" s="862" t="s">
        <v>5872</v>
      </c>
      <c r="I2858" s="274" t="s">
        <v>11425</v>
      </c>
      <c r="J2858" s="274" t="s">
        <v>11426</v>
      </c>
      <c r="K2858" s="862" t="s">
        <v>1234</v>
      </c>
      <c r="L2858" s="862" t="s">
        <v>1234</v>
      </c>
    </row>
    <row r="2859" spans="1:12">
      <c r="A2859" s="1008">
        <v>2856</v>
      </c>
      <c r="B2859" s="1008" t="s">
        <v>14383</v>
      </c>
      <c r="C2859" s="1008" t="s">
        <v>2867</v>
      </c>
      <c r="D2859" s="305" t="s">
        <v>3431</v>
      </c>
      <c r="E2859" s="305">
        <v>57.79</v>
      </c>
      <c r="F2859" s="305">
        <v>6165524</v>
      </c>
      <c r="G2859" s="305" t="s">
        <v>11996</v>
      </c>
      <c r="H2859" s="305" t="s">
        <v>2870</v>
      </c>
      <c r="I2859" s="1008" t="s">
        <v>14384</v>
      </c>
      <c r="J2859" s="1008" t="s">
        <v>12398</v>
      </c>
      <c r="K2859" s="305" t="s">
        <v>1265</v>
      </c>
      <c r="L2859" s="305" t="s">
        <v>4421</v>
      </c>
    </row>
    <row r="2860" spans="1:12">
      <c r="A2860" s="274">
        <v>2857</v>
      </c>
      <c r="B2860" s="274" t="s">
        <v>11427</v>
      </c>
      <c r="C2860" s="274" t="s">
        <v>12080</v>
      </c>
      <c r="D2860" s="862" t="s">
        <v>11428</v>
      </c>
      <c r="E2860" s="862">
        <v>967.29</v>
      </c>
      <c r="F2860" s="862">
        <v>5057035</v>
      </c>
      <c r="G2860" s="862" t="s">
        <v>11429</v>
      </c>
      <c r="H2860" s="862" t="s">
        <v>2870</v>
      </c>
      <c r="I2860" s="274" t="s">
        <v>11430</v>
      </c>
      <c r="J2860" s="274" t="s">
        <v>11431</v>
      </c>
      <c r="K2860" s="862" t="s">
        <v>1213</v>
      </c>
      <c r="L2860" s="862" t="s">
        <v>3167</v>
      </c>
    </row>
    <row r="2861" spans="1:12">
      <c r="A2861" s="1008">
        <v>2858</v>
      </c>
      <c r="B2861" s="1008" t="s">
        <v>11432</v>
      </c>
      <c r="C2861" s="1008" t="s">
        <v>12080</v>
      </c>
      <c r="D2861" s="305" t="s">
        <v>11433</v>
      </c>
      <c r="E2861" s="1019">
        <v>1308.43</v>
      </c>
      <c r="F2861" s="305">
        <v>5099005</v>
      </c>
      <c r="G2861" s="305" t="s">
        <v>6290</v>
      </c>
      <c r="H2861" s="305" t="s">
        <v>2870</v>
      </c>
      <c r="I2861" s="1008" t="s">
        <v>11430</v>
      </c>
      <c r="J2861" s="1008" t="s">
        <v>11431</v>
      </c>
      <c r="K2861" s="305" t="s">
        <v>1759</v>
      </c>
      <c r="L2861" s="305" t="s">
        <v>2927</v>
      </c>
    </row>
    <row r="2862" spans="1:12">
      <c r="A2862" s="274">
        <v>2859</v>
      </c>
      <c r="B2862" s="274" t="s">
        <v>11434</v>
      </c>
      <c r="C2862" s="274" t="s">
        <v>12080</v>
      </c>
      <c r="D2862" s="862" t="s">
        <v>11435</v>
      </c>
      <c r="E2862" s="862">
        <v>213.16</v>
      </c>
      <c r="F2862" s="862">
        <v>5057035</v>
      </c>
      <c r="G2862" s="862" t="s">
        <v>11429</v>
      </c>
      <c r="H2862" s="862" t="s">
        <v>2870</v>
      </c>
      <c r="I2862" s="274" t="s">
        <v>11430</v>
      </c>
      <c r="J2862" s="274" t="s">
        <v>11431</v>
      </c>
      <c r="K2862" s="862" t="s">
        <v>1213</v>
      </c>
      <c r="L2862" s="862" t="s">
        <v>3167</v>
      </c>
    </row>
    <row r="2863" spans="1:12" ht="36">
      <c r="A2863" s="1008">
        <v>2860</v>
      </c>
      <c r="B2863" s="1008" t="s">
        <v>5468</v>
      </c>
      <c r="C2863" s="1008" t="s">
        <v>2867</v>
      </c>
      <c r="D2863" s="305" t="s">
        <v>14385</v>
      </c>
      <c r="E2863" s="1019">
        <v>3827.84</v>
      </c>
      <c r="F2863" s="305">
        <v>6163513</v>
      </c>
      <c r="G2863" s="305" t="s">
        <v>14386</v>
      </c>
      <c r="H2863" s="305" t="s">
        <v>5966</v>
      </c>
      <c r="I2863" s="1008" t="s">
        <v>14387</v>
      </c>
      <c r="J2863" s="1008" t="s">
        <v>12681</v>
      </c>
      <c r="K2863" s="305" t="s">
        <v>1213</v>
      </c>
      <c r="L2863" s="305" t="s">
        <v>6885</v>
      </c>
    </row>
    <row r="2864" spans="1:12">
      <c r="A2864" s="274">
        <v>2861</v>
      </c>
      <c r="B2864" s="274" t="s">
        <v>5472</v>
      </c>
      <c r="C2864" s="274" t="s">
        <v>2867</v>
      </c>
      <c r="D2864" s="862" t="s">
        <v>5473</v>
      </c>
      <c r="E2864" s="862">
        <v>910.92</v>
      </c>
      <c r="F2864" s="862">
        <v>5317568</v>
      </c>
      <c r="G2864" s="862" t="s">
        <v>5275</v>
      </c>
      <c r="H2864" s="862" t="s">
        <v>2870</v>
      </c>
      <c r="I2864" s="274" t="s">
        <v>14388</v>
      </c>
      <c r="J2864" s="274" t="s">
        <v>14389</v>
      </c>
      <c r="K2864" s="862" t="s">
        <v>1255</v>
      </c>
      <c r="L2864" s="862" t="s">
        <v>3659</v>
      </c>
    </row>
    <row r="2865" spans="1:12" ht="24">
      <c r="A2865" s="1008">
        <v>2862</v>
      </c>
      <c r="B2865" s="1008" t="s">
        <v>11436</v>
      </c>
      <c r="C2865" s="1008" t="s">
        <v>12080</v>
      </c>
      <c r="D2865" s="305" t="s">
        <v>11437</v>
      </c>
      <c r="E2865" s="305">
        <v>964.2</v>
      </c>
      <c r="F2865" s="305">
        <v>5183154</v>
      </c>
      <c r="G2865" s="305" t="s">
        <v>11438</v>
      </c>
      <c r="H2865" s="305" t="s">
        <v>2870</v>
      </c>
      <c r="I2865" s="1008" t="s">
        <v>11439</v>
      </c>
      <c r="J2865" s="1008" t="s">
        <v>11440</v>
      </c>
      <c r="K2865" s="305" t="s">
        <v>2022</v>
      </c>
      <c r="L2865" s="305" t="s">
        <v>2969</v>
      </c>
    </row>
    <row r="2866" spans="1:12" ht="24">
      <c r="A2866" s="274">
        <v>2863</v>
      </c>
      <c r="B2866" s="274" t="s">
        <v>5475</v>
      </c>
      <c r="C2866" s="274" t="s">
        <v>2867</v>
      </c>
      <c r="D2866" s="862" t="s">
        <v>3959</v>
      </c>
      <c r="E2866" s="1021">
        <v>13137.43</v>
      </c>
      <c r="F2866" s="862">
        <v>5606713</v>
      </c>
      <c r="G2866" s="862" t="s">
        <v>14390</v>
      </c>
      <c r="H2866" s="862" t="s">
        <v>2870</v>
      </c>
      <c r="I2866" s="274" t="s">
        <v>14391</v>
      </c>
      <c r="J2866" s="274" t="s">
        <v>14392</v>
      </c>
      <c r="K2866" s="862" t="s">
        <v>1270</v>
      </c>
      <c r="L2866" s="862" t="s">
        <v>14393</v>
      </c>
    </row>
    <row r="2867" spans="1:12">
      <c r="A2867" s="1008">
        <v>2864</v>
      </c>
      <c r="B2867" s="1008" t="s">
        <v>5481</v>
      </c>
      <c r="C2867" s="1008" t="s">
        <v>2867</v>
      </c>
      <c r="D2867" s="305" t="s">
        <v>14394</v>
      </c>
      <c r="E2867" s="1019">
        <v>16531.009999999998</v>
      </c>
      <c r="F2867" s="305">
        <v>5229413</v>
      </c>
      <c r="G2867" s="305" t="s">
        <v>14395</v>
      </c>
      <c r="H2867" s="305" t="s">
        <v>2870</v>
      </c>
      <c r="I2867" s="1008" t="s">
        <v>14396</v>
      </c>
      <c r="J2867" s="1008" t="s">
        <v>14397</v>
      </c>
      <c r="K2867" s="305" t="s">
        <v>1809</v>
      </c>
      <c r="L2867" s="305" t="s">
        <v>4104</v>
      </c>
    </row>
    <row r="2868" spans="1:12">
      <c r="A2868" s="274">
        <v>2865</v>
      </c>
      <c r="B2868" s="274" t="s">
        <v>5478</v>
      </c>
      <c r="C2868" s="274" t="s">
        <v>2867</v>
      </c>
      <c r="D2868" s="862" t="s">
        <v>14398</v>
      </c>
      <c r="E2868" s="862">
        <v>424.24</v>
      </c>
      <c r="F2868" s="862">
        <v>5935024</v>
      </c>
      <c r="G2868" s="862" t="s">
        <v>5480</v>
      </c>
      <c r="H2868" s="862" t="s">
        <v>2870</v>
      </c>
      <c r="I2868" s="274" t="s">
        <v>14396</v>
      </c>
      <c r="J2868" s="274" t="s">
        <v>14397</v>
      </c>
      <c r="K2868" s="862" t="s">
        <v>1173</v>
      </c>
      <c r="L2868" s="862" t="s">
        <v>3977</v>
      </c>
    </row>
    <row r="2869" spans="1:12" ht="36">
      <c r="A2869" s="1008">
        <v>2866</v>
      </c>
      <c r="B2869" s="1008" t="s">
        <v>5484</v>
      </c>
      <c r="C2869" s="1008" t="s">
        <v>2867</v>
      </c>
      <c r="D2869" s="305" t="s">
        <v>13290</v>
      </c>
      <c r="E2869" s="1019">
        <v>10884.18</v>
      </c>
      <c r="F2869" s="305">
        <v>5141583</v>
      </c>
      <c r="G2869" s="305" t="s">
        <v>6489</v>
      </c>
      <c r="H2869" s="305" t="s">
        <v>5966</v>
      </c>
      <c r="I2869" s="1008" t="s">
        <v>14399</v>
      </c>
      <c r="J2869" s="1008" t="s">
        <v>14400</v>
      </c>
      <c r="K2869" s="305" t="s">
        <v>1809</v>
      </c>
      <c r="L2869" s="305" t="s">
        <v>3154</v>
      </c>
    </row>
    <row r="2870" spans="1:12">
      <c r="A2870" s="274">
        <v>2867</v>
      </c>
      <c r="B2870" s="274" t="s">
        <v>5485</v>
      </c>
      <c r="C2870" s="274" t="s">
        <v>2867</v>
      </c>
      <c r="D2870" s="862" t="s">
        <v>5486</v>
      </c>
      <c r="E2870" s="1021">
        <v>4401.22</v>
      </c>
      <c r="F2870" s="862">
        <v>5387787</v>
      </c>
      <c r="G2870" s="862" t="s">
        <v>14401</v>
      </c>
      <c r="H2870" s="862" t="s">
        <v>2870</v>
      </c>
      <c r="I2870" s="274" t="s">
        <v>14399</v>
      </c>
      <c r="J2870" s="274" t="s">
        <v>14400</v>
      </c>
      <c r="K2870" s="862" t="s">
        <v>1809</v>
      </c>
      <c r="L2870" s="862" t="s">
        <v>3819</v>
      </c>
    </row>
    <row r="2871" spans="1:12" ht="24">
      <c r="A2871" s="1008">
        <v>2868</v>
      </c>
      <c r="B2871" s="1008" t="s">
        <v>11445</v>
      </c>
      <c r="C2871" s="1008" t="s">
        <v>12080</v>
      </c>
      <c r="D2871" s="305" t="s">
        <v>8527</v>
      </c>
      <c r="E2871" s="1019">
        <v>1925.2</v>
      </c>
      <c r="F2871" s="305">
        <v>5369223</v>
      </c>
      <c r="G2871" s="305" t="s">
        <v>7478</v>
      </c>
      <c r="H2871" s="305" t="s">
        <v>2870</v>
      </c>
      <c r="I2871" s="1008" t="s">
        <v>11443</v>
      </c>
      <c r="J2871" s="1008" t="s">
        <v>11444</v>
      </c>
      <c r="K2871" s="305" t="s">
        <v>1213</v>
      </c>
      <c r="L2871" s="305" t="s">
        <v>5729</v>
      </c>
    </row>
    <row r="2872" spans="1:12" ht="24">
      <c r="A2872" s="274">
        <v>2869</v>
      </c>
      <c r="B2872" s="274" t="s">
        <v>11441</v>
      </c>
      <c r="C2872" s="274" t="s">
        <v>12080</v>
      </c>
      <c r="D2872" s="862" t="s">
        <v>11442</v>
      </c>
      <c r="E2872" s="1021">
        <v>1046.73</v>
      </c>
      <c r="F2872" s="862">
        <v>5369223</v>
      </c>
      <c r="G2872" s="862" t="s">
        <v>7478</v>
      </c>
      <c r="H2872" s="862" t="s">
        <v>2870</v>
      </c>
      <c r="I2872" s="274" t="s">
        <v>11443</v>
      </c>
      <c r="J2872" s="274" t="s">
        <v>11444</v>
      </c>
      <c r="K2872" s="862" t="s">
        <v>1213</v>
      </c>
      <c r="L2872" s="862" t="s">
        <v>3105</v>
      </c>
    </row>
    <row r="2873" spans="1:12">
      <c r="A2873" s="1008">
        <v>2870</v>
      </c>
      <c r="B2873" s="1008" t="s">
        <v>11450</v>
      </c>
      <c r="C2873" s="1008" t="s">
        <v>12080</v>
      </c>
      <c r="D2873" s="305" t="s">
        <v>11451</v>
      </c>
      <c r="E2873" s="305">
        <v>412.61</v>
      </c>
      <c r="F2873" s="305">
        <v>5102081</v>
      </c>
      <c r="G2873" s="305" t="s">
        <v>8193</v>
      </c>
      <c r="H2873" s="305" t="s">
        <v>2870</v>
      </c>
      <c r="I2873" s="1008" t="s">
        <v>11448</v>
      </c>
      <c r="J2873" s="1008" t="s">
        <v>11449</v>
      </c>
      <c r="K2873" s="305" t="s">
        <v>1265</v>
      </c>
      <c r="L2873" s="305" t="s">
        <v>11452</v>
      </c>
    </row>
    <row r="2874" spans="1:12">
      <c r="A2874" s="274">
        <v>2871</v>
      </c>
      <c r="B2874" s="274" t="s">
        <v>11446</v>
      </c>
      <c r="C2874" s="274" t="s">
        <v>12080</v>
      </c>
      <c r="D2874" s="862" t="s">
        <v>11447</v>
      </c>
      <c r="E2874" s="862">
        <v>606.36</v>
      </c>
      <c r="F2874" s="862">
        <v>5102081</v>
      </c>
      <c r="G2874" s="862" t="s">
        <v>8193</v>
      </c>
      <c r="H2874" s="862" t="s">
        <v>2870</v>
      </c>
      <c r="I2874" s="274" t="s">
        <v>11448</v>
      </c>
      <c r="J2874" s="274" t="s">
        <v>11449</v>
      </c>
      <c r="K2874" s="862" t="s">
        <v>1265</v>
      </c>
      <c r="L2874" s="862" t="s">
        <v>3080</v>
      </c>
    </row>
    <row r="2875" spans="1:12">
      <c r="A2875" s="1008">
        <v>2872</v>
      </c>
      <c r="B2875" s="1008" t="s">
        <v>5488</v>
      </c>
      <c r="C2875" s="1008" t="s">
        <v>2867</v>
      </c>
      <c r="D2875" s="305" t="s">
        <v>3819</v>
      </c>
      <c r="E2875" s="1019">
        <v>3385.9</v>
      </c>
      <c r="F2875" s="305">
        <v>5473543</v>
      </c>
      <c r="G2875" s="305" t="s">
        <v>5489</v>
      </c>
      <c r="H2875" s="305" t="s">
        <v>2870</v>
      </c>
      <c r="I2875" s="1008" t="s">
        <v>14402</v>
      </c>
      <c r="J2875" s="1008" t="s">
        <v>14403</v>
      </c>
      <c r="K2875" s="305" t="s">
        <v>1809</v>
      </c>
      <c r="L2875" s="305" t="s">
        <v>3819</v>
      </c>
    </row>
    <row r="2876" spans="1:12">
      <c r="A2876" s="274">
        <v>2873</v>
      </c>
      <c r="B2876" s="274" t="s">
        <v>5490</v>
      </c>
      <c r="C2876" s="274" t="s">
        <v>2867</v>
      </c>
      <c r="D2876" s="862" t="s">
        <v>5491</v>
      </c>
      <c r="E2876" s="1021">
        <v>11263.45</v>
      </c>
      <c r="F2876" s="862">
        <v>5412153</v>
      </c>
      <c r="G2876" s="862" t="s">
        <v>11589</v>
      </c>
      <c r="H2876" s="862" t="s">
        <v>2870</v>
      </c>
      <c r="I2876" s="274" t="s">
        <v>14404</v>
      </c>
      <c r="J2876" s="274" t="s">
        <v>14405</v>
      </c>
      <c r="K2876" s="862" t="s">
        <v>1207</v>
      </c>
      <c r="L2876" s="862" t="s">
        <v>4532</v>
      </c>
    </row>
    <row r="2877" spans="1:12">
      <c r="A2877" s="1008">
        <v>2874</v>
      </c>
      <c r="B2877" s="1008" t="s">
        <v>14406</v>
      </c>
      <c r="C2877" s="1008" t="s">
        <v>12080</v>
      </c>
      <c r="D2877" s="305" t="s">
        <v>14407</v>
      </c>
      <c r="E2877" s="1019">
        <v>17841.05</v>
      </c>
      <c r="F2877" s="305">
        <v>2687968</v>
      </c>
      <c r="G2877" s="305" t="s">
        <v>14408</v>
      </c>
      <c r="H2877" s="305" t="s">
        <v>2870</v>
      </c>
      <c r="I2877" s="1008" t="s">
        <v>14404</v>
      </c>
      <c r="J2877" s="1008" t="s">
        <v>14409</v>
      </c>
      <c r="K2877" s="305" t="s">
        <v>1759</v>
      </c>
      <c r="L2877" s="305" t="s">
        <v>2908</v>
      </c>
    </row>
    <row r="2878" spans="1:12">
      <c r="A2878" s="274">
        <v>2875</v>
      </c>
      <c r="B2878" s="274" t="s">
        <v>11453</v>
      </c>
      <c r="C2878" s="274" t="s">
        <v>12080</v>
      </c>
      <c r="D2878" s="862" t="s">
        <v>11454</v>
      </c>
      <c r="E2878" s="862">
        <v>83.33</v>
      </c>
      <c r="F2878" s="862">
        <v>5101573</v>
      </c>
      <c r="G2878" s="862" t="s">
        <v>11455</v>
      </c>
      <c r="H2878" s="862" t="s">
        <v>2870</v>
      </c>
      <c r="I2878" s="274" t="s">
        <v>11456</v>
      </c>
      <c r="J2878" s="274" t="s">
        <v>11457</v>
      </c>
      <c r="K2878" s="862" t="s">
        <v>1809</v>
      </c>
      <c r="L2878" s="862" t="s">
        <v>4256</v>
      </c>
    </row>
    <row r="2879" spans="1:12" ht="24">
      <c r="A2879" s="1008">
        <v>2876</v>
      </c>
      <c r="B2879" s="1008" t="s">
        <v>11460</v>
      </c>
      <c r="C2879" s="1008" t="s">
        <v>12080</v>
      </c>
      <c r="D2879" s="305" t="s">
        <v>7381</v>
      </c>
      <c r="E2879" s="305">
        <v>137.77000000000001</v>
      </c>
      <c r="F2879" s="305">
        <v>5401801</v>
      </c>
      <c r="G2879" s="305" t="s">
        <v>6842</v>
      </c>
      <c r="H2879" s="305" t="s">
        <v>2870</v>
      </c>
      <c r="I2879" s="1008" t="s">
        <v>11456</v>
      </c>
      <c r="J2879" s="1008" t="s">
        <v>11457</v>
      </c>
      <c r="K2879" s="305" t="s">
        <v>1255</v>
      </c>
      <c r="L2879" s="305" t="s">
        <v>3659</v>
      </c>
    </row>
    <row r="2880" spans="1:12" ht="24">
      <c r="A2880" s="274">
        <v>2877</v>
      </c>
      <c r="B2880" s="274" t="s">
        <v>11458</v>
      </c>
      <c r="C2880" s="274" t="s">
        <v>12080</v>
      </c>
      <c r="D2880" s="862" t="s">
        <v>11459</v>
      </c>
      <c r="E2880" s="862">
        <v>435.22</v>
      </c>
      <c r="F2880" s="862">
        <v>5401801</v>
      </c>
      <c r="G2880" s="862" t="s">
        <v>6842</v>
      </c>
      <c r="H2880" s="862" t="s">
        <v>2870</v>
      </c>
      <c r="I2880" s="274" t="s">
        <v>11456</v>
      </c>
      <c r="J2880" s="274" t="s">
        <v>11457</v>
      </c>
      <c r="K2880" s="862" t="s">
        <v>1255</v>
      </c>
      <c r="L2880" s="862" t="s">
        <v>3659</v>
      </c>
    </row>
    <row r="2881" spans="1:12" ht="36">
      <c r="A2881" s="1008">
        <v>2878</v>
      </c>
      <c r="B2881" s="1008" t="s">
        <v>11465</v>
      </c>
      <c r="C2881" s="1008" t="s">
        <v>12080</v>
      </c>
      <c r="D2881" s="305" t="s">
        <v>3010</v>
      </c>
      <c r="E2881" s="305">
        <v>631.04999999999995</v>
      </c>
      <c r="F2881" s="305">
        <v>5098564</v>
      </c>
      <c r="G2881" s="305" t="s">
        <v>11466</v>
      </c>
      <c r="H2881" s="305" t="s">
        <v>5966</v>
      </c>
      <c r="I2881" s="1008" t="s">
        <v>11463</v>
      </c>
      <c r="J2881" s="1008" t="s">
        <v>11464</v>
      </c>
      <c r="K2881" s="305" t="s">
        <v>1234</v>
      </c>
      <c r="L2881" s="305" t="s">
        <v>3010</v>
      </c>
    </row>
    <row r="2882" spans="1:12">
      <c r="A2882" s="274">
        <v>2879</v>
      </c>
      <c r="B2882" s="274" t="s">
        <v>11461</v>
      </c>
      <c r="C2882" s="274" t="s">
        <v>12080</v>
      </c>
      <c r="D2882" s="862" t="s">
        <v>6295</v>
      </c>
      <c r="E2882" s="862">
        <v>270.57</v>
      </c>
      <c r="F2882" s="862">
        <v>5581613</v>
      </c>
      <c r="G2882" s="862" t="s">
        <v>11462</v>
      </c>
      <c r="H2882" s="862" t="s">
        <v>2870</v>
      </c>
      <c r="I2882" s="274" t="s">
        <v>11463</v>
      </c>
      <c r="J2882" s="274" t="s">
        <v>11464</v>
      </c>
      <c r="K2882" s="862" t="s">
        <v>1179</v>
      </c>
      <c r="L2882" s="862" t="s">
        <v>3782</v>
      </c>
    </row>
    <row r="2883" spans="1:12">
      <c r="A2883" s="1008">
        <v>2880</v>
      </c>
      <c r="B2883" s="1008" t="s">
        <v>5493</v>
      </c>
      <c r="C2883" s="1008" t="s">
        <v>2867</v>
      </c>
      <c r="D2883" s="305" t="s">
        <v>3657</v>
      </c>
      <c r="E2883" s="1019">
        <v>19816.32</v>
      </c>
      <c r="F2883" s="305">
        <v>5722438</v>
      </c>
      <c r="G2883" s="305" t="s">
        <v>14005</v>
      </c>
      <c r="H2883" s="305" t="s">
        <v>2870</v>
      </c>
      <c r="I2883" s="1008" t="s">
        <v>11469</v>
      </c>
      <c r="J2883" s="1008" t="s">
        <v>14410</v>
      </c>
      <c r="K2883" s="305" t="s">
        <v>1809</v>
      </c>
      <c r="L2883" s="305" t="s">
        <v>3819</v>
      </c>
    </row>
    <row r="2884" spans="1:12" ht="24">
      <c r="A2884" s="274">
        <v>2881</v>
      </c>
      <c r="B2884" s="274" t="s">
        <v>11467</v>
      </c>
      <c r="C2884" s="274" t="s">
        <v>12080</v>
      </c>
      <c r="D2884" s="862" t="s">
        <v>10098</v>
      </c>
      <c r="E2884" s="1021">
        <v>3819.87</v>
      </c>
      <c r="F2884" s="862">
        <v>5352827</v>
      </c>
      <c r="G2884" s="862" t="s">
        <v>10099</v>
      </c>
      <c r="H2884" s="862" t="s">
        <v>2870</v>
      </c>
      <c r="I2884" s="274" t="s">
        <v>11469</v>
      </c>
      <c r="J2884" s="274" t="s">
        <v>11470</v>
      </c>
      <c r="K2884" s="862" t="s">
        <v>1759</v>
      </c>
      <c r="L2884" s="862" t="s">
        <v>3684</v>
      </c>
    </row>
    <row r="2885" spans="1:12">
      <c r="A2885" s="1008">
        <v>2882</v>
      </c>
      <c r="B2885" s="1008" t="s">
        <v>5494</v>
      </c>
      <c r="C2885" s="1008" t="s">
        <v>2867</v>
      </c>
      <c r="D2885" s="305" t="s">
        <v>3657</v>
      </c>
      <c r="E2885" s="1019">
        <v>10121.52</v>
      </c>
      <c r="F2885" s="305">
        <v>6165974</v>
      </c>
      <c r="G2885" s="305" t="s">
        <v>5495</v>
      </c>
      <c r="H2885" s="305" t="s">
        <v>2870</v>
      </c>
      <c r="I2885" s="1008" t="s">
        <v>11469</v>
      </c>
      <c r="J2885" s="1008" t="s">
        <v>14410</v>
      </c>
      <c r="K2885" s="305" t="s">
        <v>1809</v>
      </c>
      <c r="L2885" s="305" t="s">
        <v>3819</v>
      </c>
    </row>
    <row r="2886" spans="1:12">
      <c r="A2886" s="274">
        <v>2883</v>
      </c>
      <c r="B2886" s="274" t="s">
        <v>11471</v>
      </c>
      <c r="C2886" s="274" t="s">
        <v>12080</v>
      </c>
      <c r="D2886" s="862" t="s">
        <v>11472</v>
      </c>
      <c r="E2886" s="1021">
        <v>1977.32</v>
      </c>
      <c r="F2886" s="862">
        <v>5352827</v>
      </c>
      <c r="G2886" s="862" t="s">
        <v>10099</v>
      </c>
      <c r="H2886" s="862" t="s">
        <v>2870</v>
      </c>
      <c r="I2886" s="274" t="s">
        <v>11473</v>
      </c>
      <c r="J2886" s="274" t="s">
        <v>11474</v>
      </c>
      <c r="K2886" s="862" t="s">
        <v>1759</v>
      </c>
      <c r="L2886" s="862" t="s">
        <v>3684</v>
      </c>
    </row>
    <row r="2887" spans="1:12">
      <c r="A2887" s="1008">
        <v>2884</v>
      </c>
      <c r="B2887" s="1008" t="s">
        <v>11475</v>
      </c>
      <c r="C2887" s="1008" t="s">
        <v>12080</v>
      </c>
      <c r="D2887" s="305" t="s">
        <v>11476</v>
      </c>
      <c r="E2887" s="305">
        <v>221.11</v>
      </c>
      <c r="F2887" s="305">
        <v>5802075</v>
      </c>
      <c r="G2887" s="305" t="s">
        <v>5110</v>
      </c>
      <c r="H2887" s="305" t="s">
        <v>2870</v>
      </c>
      <c r="I2887" s="1008" t="s">
        <v>11477</v>
      </c>
      <c r="J2887" s="1008" t="s">
        <v>11478</v>
      </c>
      <c r="K2887" s="305" t="s">
        <v>2022</v>
      </c>
      <c r="L2887" s="305" t="s">
        <v>2969</v>
      </c>
    </row>
    <row r="2888" spans="1:12" ht="36">
      <c r="A2888" s="274">
        <v>2885</v>
      </c>
      <c r="B2888" s="274" t="s">
        <v>11479</v>
      </c>
      <c r="C2888" s="274" t="s">
        <v>12080</v>
      </c>
      <c r="D2888" s="862" t="s">
        <v>11480</v>
      </c>
      <c r="E2888" s="1021">
        <v>6400.21</v>
      </c>
      <c r="F2888" s="862">
        <v>5084458</v>
      </c>
      <c r="G2888" s="862" t="s">
        <v>11481</v>
      </c>
      <c r="H2888" s="862" t="s">
        <v>5966</v>
      </c>
      <c r="I2888" s="274" t="s">
        <v>11477</v>
      </c>
      <c r="J2888" s="274" t="s">
        <v>11478</v>
      </c>
      <c r="K2888" s="862" t="s">
        <v>1759</v>
      </c>
      <c r="L2888" s="862" t="s">
        <v>4396</v>
      </c>
    </row>
    <row r="2889" spans="1:12">
      <c r="A2889" s="1008">
        <v>2886</v>
      </c>
      <c r="B2889" s="1008" t="s">
        <v>5498</v>
      </c>
      <c r="C2889" s="1008" t="s">
        <v>2867</v>
      </c>
      <c r="D2889" s="305" t="s">
        <v>7763</v>
      </c>
      <c r="E2889" s="1019">
        <v>2148.19</v>
      </c>
      <c r="F2889" s="305">
        <v>5722667</v>
      </c>
      <c r="G2889" s="305" t="s">
        <v>5499</v>
      </c>
      <c r="H2889" s="305" t="s">
        <v>2870</v>
      </c>
      <c r="I2889" s="1008" t="s">
        <v>11477</v>
      </c>
      <c r="J2889" s="1008" t="s">
        <v>14411</v>
      </c>
      <c r="K2889" s="305" t="s">
        <v>2022</v>
      </c>
      <c r="L2889" s="305" t="s">
        <v>5218</v>
      </c>
    </row>
    <row r="2890" spans="1:12">
      <c r="A2890" s="274">
        <v>2887</v>
      </c>
      <c r="B2890" s="274" t="s">
        <v>11482</v>
      </c>
      <c r="C2890" s="274" t="s">
        <v>12080</v>
      </c>
      <c r="D2890" s="862" t="s">
        <v>10028</v>
      </c>
      <c r="E2890" s="862">
        <v>409.74</v>
      </c>
      <c r="F2890" s="862">
        <v>5243904</v>
      </c>
      <c r="G2890" s="862" t="s">
        <v>10029</v>
      </c>
      <c r="H2890" s="862" t="s">
        <v>2870</v>
      </c>
      <c r="I2890" s="274" t="s">
        <v>11483</v>
      </c>
      <c r="J2890" s="274" t="s">
        <v>11484</v>
      </c>
      <c r="K2890" s="862" t="s">
        <v>1809</v>
      </c>
      <c r="L2890" s="862" t="s">
        <v>3453</v>
      </c>
    </row>
    <row r="2891" spans="1:12">
      <c r="A2891" s="1008">
        <v>2888</v>
      </c>
      <c r="B2891" s="1008" t="s">
        <v>5500</v>
      </c>
      <c r="C2891" s="1008" t="s">
        <v>2867</v>
      </c>
      <c r="D2891" s="305" t="s">
        <v>5501</v>
      </c>
      <c r="E2891" s="1019">
        <v>2909.65</v>
      </c>
      <c r="F2891" s="305">
        <v>5403219</v>
      </c>
      <c r="G2891" s="305" t="s">
        <v>14412</v>
      </c>
      <c r="H2891" s="305" t="s">
        <v>2870</v>
      </c>
      <c r="I2891" s="1008" t="s">
        <v>14413</v>
      </c>
      <c r="J2891" s="1008" t="s">
        <v>12184</v>
      </c>
      <c r="K2891" s="305" t="s">
        <v>1809</v>
      </c>
      <c r="L2891" s="305" t="s">
        <v>12936</v>
      </c>
    </row>
    <row r="2892" spans="1:12">
      <c r="A2892" s="274">
        <v>2889</v>
      </c>
      <c r="B2892" s="274" t="s">
        <v>11485</v>
      </c>
      <c r="C2892" s="274" t="s">
        <v>12080</v>
      </c>
      <c r="D2892" s="862" t="s">
        <v>4497</v>
      </c>
      <c r="E2892" s="862">
        <v>629.70000000000005</v>
      </c>
      <c r="F2892" s="862">
        <v>5350859</v>
      </c>
      <c r="G2892" s="862" t="s">
        <v>4498</v>
      </c>
      <c r="H2892" s="862" t="s">
        <v>2870</v>
      </c>
      <c r="I2892" s="274" t="s">
        <v>11486</v>
      </c>
      <c r="J2892" s="274" t="s">
        <v>11487</v>
      </c>
      <c r="K2892" s="862" t="s">
        <v>1809</v>
      </c>
      <c r="L2892" s="862" t="s">
        <v>4270</v>
      </c>
    </row>
    <row r="2893" spans="1:12" ht="36">
      <c r="A2893" s="1008">
        <v>2890</v>
      </c>
      <c r="B2893" s="1008" t="s">
        <v>11488</v>
      </c>
      <c r="C2893" s="1008" t="s">
        <v>12080</v>
      </c>
      <c r="D2893" s="305" t="s">
        <v>11489</v>
      </c>
      <c r="E2893" s="305">
        <v>398.79</v>
      </c>
      <c r="F2893" s="305">
        <v>5297591</v>
      </c>
      <c r="G2893" s="305" t="s">
        <v>11490</v>
      </c>
      <c r="H2893" s="305" t="s">
        <v>5966</v>
      </c>
      <c r="I2893" s="1008" t="s">
        <v>11491</v>
      </c>
      <c r="J2893" s="1008" t="s">
        <v>11492</v>
      </c>
      <c r="K2893" s="305" t="s">
        <v>1202</v>
      </c>
      <c r="L2893" s="305" t="s">
        <v>3268</v>
      </c>
    </row>
    <row r="2894" spans="1:12">
      <c r="A2894" s="274">
        <v>2891</v>
      </c>
      <c r="B2894" s="274" t="s">
        <v>5505</v>
      </c>
      <c r="C2894" s="274" t="s">
        <v>2867</v>
      </c>
      <c r="D2894" s="862" t="s">
        <v>5506</v>
      </c>
      <c r="E2894" s="1021">
        <v>1249.8599999999999</v>
      </c>
      <c r="F2894" s="862">
        <v>5189128</v>
      </c>
      <c r="G2894" s="862" t="s">
        <v>3828</v>
      </c>
      <c r="H2894" s="862" t="s">
        <v>2870</v>
      </c>
      <c r="I2894" s="274" t="s">
        <v>14414</v>
      </c>
      <c r="J2894" s="274" t="s">
        <v>14415</v>
      </c>
      <c r="K2894" s="862" t="s">
        <v>1250</v>
      </c>
      <c r="L2894" s="862" t="s">
        <v>1759</v>
      </c>
    </row>
    <row r="2895" spans="1:12" ht="24">
      <c r="A2895" s="1008">
        <v>2892</v>
      </c>
      <c r="B2895" s="1008" t="s">
        <v>5503</v>
      </c>
      <c r="C2895" s="1008" t="s">
        <v>2867</v>
      </c>
      <c r="D2895" s="305" t="s">
        <v>5504</v>
      </c>
      <c r="E2895" s="1019">
        <v>7261.61</v>
      </c>
      <c r="F2895" s="305">
        <v>2095025</v>
      </c>
      <c r="G2895" s="305" t="s">
        <v>6022</v>
      </c>
      <c r="H2895" s="305" t="s">
        <v>2870</v>
      </c>
      <c r="I2895" s="1008" t="s">
        <v>14414</v>
      </c>
      <c r="J2895" s="1008" t="s">
        <v>14415</v>
      </c>
      <c r="K2895" s="305" t="s">
        <v>1759</v>
      </c>
      <c r="L2895" s="305" t="s">
        <v>3577</v>
      </c>
    </row>
    <row r="2896" spans="1:12" ht="24">
      <c r="A2896" s="274">
        <v>2893</v>
      </c>
      <c r="B2896" s="274" t="s">
        <v>5508</v>
      </c>
      <c r="C2896" s="274" t="s">
        <v>2867</v>
      </c>
      <c r="D2896" s="862" t="s">
        <v>4921</v>
      </c>
      <c r="E2896" s="1021">
        <v>10898.84</v>
      </c>
      <c r="F2896" s="862">
        <v>6287727</v>
      </c>
      <c r="G2896" s="862" t="s">
        <v>11994</v>
      </c>
      <c r="H2896" s="862" t="s">
        <v>2870</v>
      </c>
      <c r="I2896" s="274" t="s">
        <v>14416</v>
      </c>
      <c r="J2896" s="274" t="s">
        <v>14417</v>
      </c>
      <c r="K2896" s="862" t="s">
        <v>11147</v>
      </c>
      <c r="L2896" s="862" t="s">
        <v>14418</v>
      </c>
    </row>
    <row r="2897" spans="1:12">
      <c r="A2897" s="1008">
        <v>2894</v>
      </c>
      <c r="B2897" s="1008" t="s">
        <v>5511</v>
      </c>
      <c r="C2897" s="1008" t="s">
        <v>2867</v>
      </c>
      <c r="D2897" s="305" t="s">
        <v>5512</v>
      </c>
      <c r="E2897" s="1019">
        <v>1305.3599999999999</v>
      </c>
      <c r="F2897" s="305">
        <v>5096871</v>
      </c>
      <c r="G2897" s="305" t="s">
        <v>12456</v>
      </c>
      <c r="H2897" s="305" t="s">
        <v>2870</v>
      </c>
      <c r="I2897" s="1008" t="s">
        <v>14419</v>
      </c>
      <c r="J2897" s="1008" t="s">
        <v>14420</v>
      </c>
      <c r="K2897" s="305" t="s">
        <v>1239</v>
      </c>
      <c r="L2897" s="305" t="s">
        <v>3732</v>
      </c>
    </row>
    <row r="2898" spans="1:12" ht="24">
      <c r="A2898" s="274">
        <v>2895</v>
      </c>
      <c r="B2898" s="274" t="s">
        <v>14421</v>
      </c>
      <c r="C2898" s="274" t="s">
        <v>2867</v>
      </c>
      <c r="D2898" s="862" t="s">
        <v>3163</v>
      </c>
      <c r="E2898" s="1021">
        <v>18785.22</v>
      </c>
      <c r="F2898" s="862">
        <v>6267408</v>
      </c>
      <c r="G2898" s="862" t="s">
        <v>13223</v>
      </c>
      <c r="H2898" s="862" t="s">
        <v>5872</v>
      </c>
      <c r="I2898" s="274" t="s">
        <v>14419</v>
      </c>
      <c r="J2898" s="274" t="s">
        <v>14420</v>
      </c>
      <c r="K2898" s="862" t="s">
        <v>1202</v>
      </c>
      <c r="L2898" s="862" t="s">
        <v>3728</v>
      </c>
    </row>
    <row r="2899" spans="1:12" ht="36">
      <c r="A2899" s="1008">
        <v>2896</v>
      </c>
      <c r="B2899" s="1008" t="s">
        <v>5516</v>
      </c>
      <c r="C2899" s="1008" t="s">
        <v>2867</v>
      </c>
      <c r="D2899" s="305" t="s">
        <v>2969</v>
      </c>
      <c r="E2899" s="1019">
        <v>2759.35</v>
      </c>
      <c r="F2899" s="305">
        <v>5346339</v>
      </c>
      <c r="G2899" s="305" t="s">
        <v>4587</v>
      </c>
      <c r="H2899" s="305" t="s">
        <v>5966</v>
      </c>
      <c r="I2899" s="1008" t="s">
        <v>14419</v>
      </c>
      <c r="J2899" s="1008" t="s">
        <v>14420</v>
      </c>
      <c r="K2899" s="305" t="s">
        <v>1809</v>
      </c>
      <c r="L2899" s="305" t="s">
        <v>3453</v>
      </c>
    </row>
    <row r="2900" spans="1:12">
      <c r="A2900" s="274">
        <v>2897</v>
      </c>
      <c r="B2900" s="274" t="s">
        <v>5513</v>
      </c>
      <c r="C2900" s="274" t="s">
        <v>2867</v>
      </c>
      <c r="D2900" s="862" t="s">
        <v>11615</v>
      </c>
      <c r="E2900" s="1021">
        <v>3329.65</v>
      </c>
      <c r="F2900" s="862">
        <v>5950538</v>
      </c>
      <c r="G2900" s="862" t="s">
        <v>14422</v>
      </c>
      <c r="H2900" s="862" t="s">
        <v>2870</v>
      </c>
      <c r="I2900" s="274" t="s">
        <v>14419</v>
      </c>
      <c r="J2900" s="274" t="s">
        <v>14420</v>
      </c>
      <c r="K2900" s="862" t="s">
        <v>2022</v>
      </c>
      <c r="L2900" s="862" t="s">
        <v>3857</v>
      </c>
    </row>
    <row r="2901" spans="1:12">
      <c r="A2901" s="1008">
        <v>2898</v>
      </c>
      <c r="B2901" s="1008" t="s">
        <v>5518</v>
      </c>
      <c r="C2901" s="1008" t="s">
        <v>2867</v>
      </c>
      <c r="D2901" s="305" t="s">
        <v>5020</v>
      </c>
      <c r="E2901" s="1019">
        <v>15313.9</v>
      </c>
      <c r="F2901" s="305">
        <v>2095025</v>
      </c>
      <c r="G2901" s="305" t="s">
        <v>6022</v>
      </c>
      <c r="H2901" s="305" t="s">
        <v>2870</v>
      </c>
      <c r="I2901" s="1008" t="s">
        <v>14423</v>
      </c>
      <c r="J2901" s="1008" t="s">
        <v>14424</v>
      </c>
      <c r="K2901" s="305" t="s">
        <v>1173</v>
      </c>
      <c r="L2901" s="305" t="s">
        <v>3723</v>
      </c>
    </row>
    <row r="2902" spans="1:12">
      <c r="A2902" s="274">
        <v>2899</v>
      </c>
      <c r="B2902" s="274" t="s">
        <v>5521</v>
      </c>
      <c r="C2902" s="274" t="s">
        <v>2867</v>
      </c>
      <c r="D2902" s="862" t="s">
        <v>14425</v>
      </c>
      <c r="E2902" s="1021">
        <v>4719.92</v>
      </c>
      <c r="F2902" s="862">
        <v>5754992</v>
      </c>
      <c r="G2902" s="862" t="s">
        <v>5523</v>
      </c>
      <c r="H2902" s="862" t="s">
        <v>2870</v>
      </c>
      <c r="I2902" s="274" t="s">
        <v>14426</v>
      </c>
      <c r="J2902" s="274" t="s">
        <v>14427</v>
      </c>
      <c r="K2902" s="862" t="s">
        <v>1250</v>
      </c>
      <c r="L2902" s="862" t="s">
        <v>4151</v>
      </c>
    </row>
    <row r="2903" spans="1:12" ht="24">
      <c r="A2903" s="1008">
        <v>2900</v>
      </c>
      <c r="B2903" s="1008" t="s">
        <v>5519</v>
      </c>
      <c r="C2903" s="1008" t="s">
        <v>2867</v>
      </c>
      <c r="D2903" s="305" t="s">
        <v>5520</v>
      </c>
      <c r="E2903" s="1019">
        <v>3570.35</v>
      </c>
      <c r="F2903" s="305">
        <v>6172768</v>
      </c>
      <c r="G2903" s="305" t="s">
        <v>11620</v>
      </c>
      <c r="H2903" s="305" t="s">
        <v>5872</v>
      </c>
      <c r="I2903" s="1008" t="s">
        <v>14426</v>
      </c>
      <c r="J2903" s="1008" t="s">
        <v>14427</v>
      </c>
      <c r="K2903" s="305" t="s">
        <v>1202</v>
      </c>
      <c r="L2903" s="305" t="s">
        <v>3268</v>
      </c>
    </row>
    <row r="2904" spans="1:12">
      <c r="A2904" s="274">
        <v>2901</v>
      </c>
      <c r="B2904" s="274" t="s">
        <v>11493</v>
      </c>
      <c r="C2904" s="274" t="s">
        <v>12080</v>
      </c>
      <c r="D2904" s="862" t="s">
        <v>11494</v>
      </c>
      <c r="E2904" s="1021">
        <v>3404.31</v>
      </c>
      <c r="F2904" s="862">
        <v>2711184</v>
      </c>
      <c r="G2904" s="862" t="s">
        <v>4546</v>
      </c>
      <c r="H2904" s="862" t="s">
        <v>2870</v>
      </c>
      <c r="I2904" s="274" t="s">
        <v>11495</v>
      </c>
      <c r="J2904" s="274" t="s">
        <v>11496</v>
      </c>
      <c r="K2904" s="862" t="s">
        <v>5159</v>
      </c>
      <c r="L2904" s="862" t="s">
        <v>11497</v>
      </c>
    </row>
    <row r="2905" spans="1:12">
      <c r="A2905" s="1008">
        <v>2902</v>
      </c>
      <c r="B2905" s="1008" t="s">
        <v>11498</v>
      </c>
      <c r="C2905" s="1008" t="s">
        <v>12080</v>
      </c>
      <c r="D2905" s="305" t="s">
        <v>11499</v>
      </c>
      <c r="E2905" s="305">
        <v>302.54000000000002</v>
      </c>
      <c r="F2905" s="305">
        <v>5112389</v>
      </c>
      <c r="G2905" s="305" t="s">
        <v>11500</v>
      </c>
      <c r="H2905" s="305" t="s">
        <v>2870</v>
      </c>
      <c r="I2905" s="1008" t="s">
        <v>11501</v>
      </c>
      <c r="J2905" s="1008" t="s">
        <v>11502</v>
      </c>
      <c r="K2905" s="305" t="s">
        <v>1234</v>
      </c>
      <c r="L2905" s="305" t="s">
        <v>3010</v>
      </c>
    </row>
    <row r="2906" spans="1:12">
      <c r="A2906" s="274">
        <v>2903</v>
      </c>
      <c r="B2906" s="274" t="s">
        <v>11503</v>
      </c>
      <c r="C2906" s="274" t="s">
        <v>12080</v>
      </c>
      <c r="D2906" s="862" t="s">
        <v>4069</v>
      </c>
      <c r="E2906" s="862">
        <v>37.049999999999997</v>
      </c>
      <c r="F2906" s="862">
        <v>2085399</v>
      </c>
      <c r="G2906" s="862" t="s">
        <v>10642</v>
      </c>
      <c r="H2906" s="862" t="s">
        <v>2870</v>
      </c>
      <c r="I2906" s="274" t="s">
        <v>11505</v>
      </c>
      <c r="J2906" s="274" t="s">
        <v>11506</v>
      </c>
      <c r="K2906" s="862" t="s">
        <v>824</v>
      </c>
      <c r="L2906" s="862" t="s">
        <v>3273</v>
      </c>
    </row>
    <row r="2907" spans="1:12">
      <c r="A2907" s="1008">
        <v>2904</v>
      </c>
      <c r="B2907" s="1008" t="s">
        <v>5524</v>
      </c>
      <c r="C2907" s="1008" t="s">
        <v>2867</v>
      </c>
      <c r="D2907" s="305" t="s">
        <v>14428</v>
      </c>
      <c r="E2907" s="1019">
        <v>6467.68</v>
      </c>
      <c r="F2907" s="305">
        <v>5880785</v>
      </c>
      <c r="G2907" s="305" t="s">
        <v>14429</v>
      </c>
      <c r="H2907" s="305" t="s">
        <v>2870</v>
      </c>
      <c r="I2907" s="1008" t="s">
        <v>11505</v>
      </c>
      <c r="J2907" s="1008" t="s">
        <v>12778</v>
      </c>
      <c r="K2907" s="305" t="s">
        <v>1270</v>
      </c>
      <c r="L2907" s="305" t="s">
        <v>14393</v>
      </c>
    </row>
    <row r="2908" spans="1:12">
      <c r="A2908" s="274">
        <v>2905</v>
      </c>
      <c r="B2908" s="274" t="s">
        <v>11507</v>
      </c>
      <c r="C2908" s="274" t="s">
        <v>12080</v>
      </c>
      <c r="D2908" s="862" t="s">
        <v>5191</v>
      </c>
      <c r="E2908" s="862">
        <v>999.3</v>
      </c>
      <c r="F2908" s="862">
        <v>5267994</v>
      </c>
      <c r="G2908" s="862" t="s">
        <v>11508</v>
      </c>
      <c r="H2908" s="862" t="s">
        <v>2870</v>
      </c>
      <c r="I2908" s="274" t="s">
        <v>11509</v>
      </c>
      <c r="J2908" s="274" t="s">
        <v>11510</v>
      </c>
      <c r="K2908" s="862" t="s">
        <v>2022</v>
      </c>
      <c r="L2908" s="862" t="s">
        <v>5193</v>
      </c>
    </row>
    <row r="2909" spans="1:12">
      <c r="A2909" s="1008">
        <v>2906</v>
      </c>
      <c r="B2909" s="1008" t="s">
        <v>11511</v>
      </c>
      <c r="C2909" s="1008" t="s">
        <v>12080</v>
      </c>
      <c r="D2909" s="305" t="s">
        <v>11512</v>
      </c>
      <c r="E2909" s="305">
        <v>154.56</v>
      </c>
      <c r="F2909" s="305">
        <v>6009328</v>
      </c>
      <c r="G2909" s="305" t="s">
        <v>11513</v>
      </c>
      <c r="H2909" s="305" t="s">
        <v>2870</v>
      </c>
      <c r="I2909" s="1008" t="s">
        <v>11514</v>
      </c>
      <c r="J2909" s="1008" t="s">
        <v>11515</v>
      </c>
      <c r="K2909" s="305" t="s">
        <v>1265</v>
      </c>
      <c r="L2909" s="305" t="s">
        <v>12119</v>
      </c>
    </row>
    <row r="2910" spans="1:12">
      <c r="A2910" s="274">
        <v>2907</v>
      </c>
      <c r="B2910" s="274" t="s">
        <v>5527</v>
      </c>
      <c r="C2910" s="274" t="s">
        <v>2867</v>
      </c>
      <c r="D2910" s="862" t="s">
        <v>4201</v>
      </c>
      <c r="E2910" s="1021">
        <v>5945.12</v>
      </c>
      <c r="F2910" s="862">
        <v>6077455</v>
      </c>
      <c r="G2910" s="862" t="s">
        <v>5528</v>
      </c>
      <c r="H2910" s="862" t="s">
        <v>2870</v>
      </c>
      <c r="I2910" s="274" t="s">
        <v>14430</v>
      </c>
      <c r="J2910" s="274" t="s">
        <v>14431</v>
      </c>
      <c r="K2910" s="862" t="s">
        <v>1250</v>
      </c>
      <c r="L2910" s="862" t="s">
        <v>4203</v>
      </c>
    </row>
    <row r="2911" spans="1:12" ht="24">
      <c r="A2911" s="1008">
        <v>2908</v>
      </c>
      <c r="B2911" s="1008" t="s">
        <v>11516</v>
      </c>
      <c r="C2911" s="1008" t="s">
        <v>12080</v>
      </c>
      <c r="D2911" s="305" t="s">
        <v>11517</v>
      </c>
      <c r="E2911" s="305">
        <v>196.36</v>
      </c>
      <c r="F2911" s="305">
        <v>5103878</v>
      </c>
      <c r="G2911" s="305" t="s">
        <v>11518</v>
      </c>
      <c r="H2911" s="305" t="s">
        <v>2870</v>
      </c>
      <c r="I2911" s="1008" t="s">
        <v>11519</v>
      </c>
      <c r="J2911" s="1008" t="s">
        <v>11520</v>
      </c>
      <c r="K2911" s="305" t="s">
        <v>1179</v>
      </c>
      <c r="L2911" s="305" t="s">
        <v>3782</v>
      </c>
    </row>
    <row r="2912" spans="1:12">
      <c r="A2912" s="274">
        <v>2909</v>
      </c>
      <c r="B2912" s="274" t="s">
        <v>14432</v>
      </c>
      <c r="C2912" s="274" t="s">
        <v>12080</v>
      </c>
      <c r="D2912" s="862" t="s">
        <v>14433</v>
      </c>
      <c r="E2912" s="862">
        <v>131.46</v>
      </c>
      <c r="F2912" s="862">
        <v>5439183</v>
      </c>
      <c r="G2912" s="862" t="s">
        <v>14434</v>
      </c>
      <c r="H2912" s="862" t="s">
        <v>2870</v>
      </c>
      <c r="I2912" s="274" t="s">
        <v>11522</v>
      </c>
      <c r="J2912" s="274" t="s">
        <v>11523</v>
      </c>
      <c r="K2912" s="862" t="s">
        <v>1759</v>
      </c>
      <c r="L2912" s="862" t="s">
        <v>2908</v>
      </c>
    </row>
    <row r="2913" spans="1:12">
      <c r="A2913" s="1008">
        <v>2910</v>
      </c>
      <c r="B2913" s="1008" t="s">
        <v>11524</v>
      </c>
      <c r="C2913" s="1008" t="s">
        <v>12080</v>
      </c>
      <c r="D2913" s="305" t="s">
        <v>11525</v>
      </c>
      <c r="E2913" s="1019">
        <v>2965.5</v>
      </c>
      <c r="F2913" s="305">
        <v>5057035</v>
      </c>
      <c r="G2913" s="305" t="s">
        <v>11429</v>
      </c>
      <c r="H2913" s="305" t="s">
        <v>2870</v>
      </c>
      <c r="I2913" s="1008" t="s">
        <v>11522</v>
      </c>
      <c r="J2913" s="1008" t="s">
        <v>11523</v>
      </c>
      <c r="K2913" s="305" t="s">
        <v>1213</v>
      </c>
      <c r="L2913" s="305" t="s">
        <v>3167</v>
      </c>
    </row>
    <row r="2914" spans="1:12">
      <c r="A2914" s="274">
        <v>2911</v>
      </c>
      <c r="B2914" s="274" t="s">
        <v>11521</v>
      </c>
      <c r="C2914" s="274" t="s">
        <v>12080</v>
      </c>
      <c r="D2914" s="862" t="s">
        <v>5539</v>
      </c>
      <c r="E2914" s="862">
        <v>55.62</v>
      </c>
      <c r="F2914" s="862">
        <v>2661128</v>
      </c>
      <c r="G2914" s="862" t="s">
        <v>4003</v>
      </c>
      <c r="H2914" s="862" t="s">
        <v>2870</v>
      </c>
      <c r="I2914" s="274" t="s">
        <v>11522</v>
      </c>
      <c r="J2914" s="274" t="s">
        <v>11523</v>
      </c>
      <c r="K2914" s="862" t="s">
        <v>1250</v>
      </c>
      <c r="L2914" s="862" t="s">
        <v>3032</v>
      </c>
    </row>
    <row r="2915" spans="1:12">
      <c r="A2915" s="1008">
        <v>2912</v>
      </c>
      <c r="B2915" s="1008" t="s">
        <v>5529</v>
      </c>
      <c r="C2915" s="1008" t="s">
        <v>2867</v>
      </c>
      <c r="D2915" s="305" t="s">
        <v>14435</v>
      </c>
      <c r="E2915" s="1019">
        <v>3401.02</v>
      </c>
      <c r="F2915" s="305">
        <v>6166318</v>
      </c>
      <c r="G2915" s="305" t="s">
        <v>5531</v>
      </c>
      <c r="H2915" s="305" t="s">
        <v>2870</v>
      </c>
      <c r="I2915" s="1008" t="s">
        <v>14436</v>
      </c>
      <c r="J2915" s="1008" t="s">
        <v>14437</v>
      </c>
      <c r="K2915" s="305" t="s">
        <v>1202</v>
      </c>
      <c r="L2915" s="305" t="s">
        <v>3109</v>
      </c>
    </row>
    <row r="2916" spans="1:12">
      <c r="A2916" s="274">
        <v>2913</v>
      </c>
      <c r="B2916" s="274" t="s">
        <v>11526</v>
      </c>
      <c r="C2916" s="274" t="s">
        <v>12080</v>
      </c>
      <c r="D2916" s="862" t="s">
        <v>5676</v>
      </c>
      <c r="E2916" s="862">
        <v>61.71</v>
      </c>
      <c r="F2916" s="862">
        <v>6112633</v>
      </c>
      <c r="G2916" s="862" t="s">
        <v>11527</v>
      </c>
      <c r="H2916" s="862" t="s">
        <v>2870</v>
      </c>
      <c r="I2916" s="274" t="s">
        <v>11528</v>
      </c>
      <c r="J2916" s="274" t="s">
        <v>11529</v>
      </c>
      <c r="K2916" s="862" t="s">
        <v>1239</v>
      </c>
      <c r="L2916" s="862" t="s">
        <v>3732</v>
      </c>
    </row>
    <row r="2917" spans="1:12" ht="24">
      <c r="A2917" s="1008">
        <v>2914</v>
      </c>
      <c r="B2917" s="1008" t="s">
        <v>11535</v>
      </c>
      <c r="C2917" s="1008" t="s">
        <v>12080</v>
      </c>
      <c r="D2917" s="305" t="s">
        <v>3537</v>
      </c>
      <c r="E2917" s="305">
        <v>452.9</v>
      </c>
      <c r="F2917" s="305">
        <v>6030343</v>
      </c>
      <c r="G2917" s="305" t="s">
        <v>11536</v>
      </c>
      <c r="H2917" s="305" t="s">
        <v>2870</v>
      </c>
      <c r="I2917" s="1008" t="s">
        <v>11533</v>
      </c>
      <c r="J2917" s="1008" t="s">
        <v>11537</v>
      </c>
      <c r="K2917" s="305" t="s">
        <v>1184</v>
      </c>
      <c r="L2917" s="305" t="s">
        <v>12096</v>
      </c>
    </row>
    <row r="2918" spans="1:12">
      <c r="A2918" s="274">
        <v>2915</v>
      </c>
      <c r="B2918" s="274" t="s">
        <v>11538</v>
      </c>
      <c r="C2918" s="274" t="s">
        <v>12080</v>
      </c>
      <c r="D2918" s="862" t="s">
        <v>3730</v>
      </c>
      <c r="E2918" s="862">
        <v>28.64</v>
      </c>
      <c r="F2918" s="862">
        <v>5576741</v>
      </c>
      <c r="G2918" s="862" t="s">
        <v>3731</v>
      </c>
      <c r="H2918" s="862" t="s">
        <v>2870</v>
      </c>
      <c r="I2918" s="274" t="s">
        <v>11539</v>
      </c>
      <c r="J2918" s="274" t="s">
        <v>11540</v>
      </c>
      <c r="K2918" s="862" t="s">
        <v>1239</v>
      </c>
      <c r="L2918" s="862" t="s">
        <v>3732</v>
      </c>
    </row>
    <row r="2919" spans="1:12">
      <c r="A2919" s="1008">
        <v>2916</v>
      </c>
      <c r="B2919" s="1008" t="s">
        <v>5532</v>
      </c>
      <c r="C2919" s="1008" t="s">
        <v>2867</v>
      </c>
      <c r="D2919" s="305" t="s">
        <v>3554</v>
      </c>
      <c r="E2919" s="1019">
        <v>8269.7800000000007</v>
      </c>
      <c r="F2919" s="305">
        <v>6168019</v>
      </c>
      <c r="G2919" s="305" t="s">
        <v>14438</v>
      </c>
      <c r="H2919" s="305" t="s">
        <v>2870</v>
      </c>
      <c r="I2919" s="1008" t="s">
        <v>14439</v>
      </c>
      <c r="J2919" s="1008" t="s">
        <v>14440</v>
      </c>
      <c r="K2919" s="305" t="s">
        <v>1202</v>
      </c>
      <c r="L2919" s="305" t="s">
        <v>3396</v>
      </c>
    </row>
    <row r="2920" spans="1:12">
      <c r="A2920" s="274">
        <v>2917</v>
      </c>
      <c r="B2920" s="274" t="s">
        <v>5534</v>
      </c>
      <c r="C2920" s="274" t="s">
        <v>2867</v>
      </c>
      <c r="D2920" s="862" t="s">
        <v>4603</v>
      </c>
      <c r="E2920" s="1021">
        <v>7577.53</v>
      </c>
      <c r="F2920" s="862">
        <v>2868687</v>
      </c>
      <c r="G2920" s="862" t="s">
        <v>5960</v>
      </c>
      <c r="H2920" s="862" t="s">
        <v>2870</v>
      </c>
      <c r="I2920" s="274" t="s">
        <v>14439</v>
      </c>
      <c r="J2920" s="274" t="s">
        <v>14440</v>
      </c>
      <c r="K2920" s="862" t="s">
        <v>1179</v>
      </c>
      <c r="L2920" s="862" t="s">
        <v>3080</v>
      </c>
    </row>
    <row r="2921" spans="1:12">
      <c r="A2921" s="1008">
        <v>2918</v>
      </c>
      <c r="B2921" s="1008" t="s">
        <v>5535</v>
      </c>
      <c r="C2921" s="1008" t="s">
        <v>2867</v>
      </c>
      <c r="D2921" s="305" t="s">
        <v>5536</v>
      </c>
      <c r="E2921" s="305">
        <v>765.04</v>
      </c>
      <c r="F2921" s="305">
        <v>6076408</v>
      </c>
      <c r="G2921" s="305" t="s">
        <v>5537</v>
      </c>
      <c r="H2921" s="305" t="s">
        <v>2870</v>
      </c>
      <c r="I2921" s="1008" t="s">
        <v>14441</v>
      </c>
      <c r="J2921" s="1008" t="s">
        <v>14442</v>
      </c>
      <c r="K2921" s="305" t="s">
        <v>1255</v>
      </c>
      <c r="L2921" s="305" t="s">
        <v>1255</v>
      </c>
    </row>
    <row r="2922" spans="1:12">
      <c r="A2922" s="274">
        <v>2919</v>
      </c>
      <c r="B2922" s="274" t="s">
        <v>5538</v>
      </c>
      <c r="C2922" s="274" t="s">
        <v>2867</v>
      </c>
      <c r="D2922" s="862" t="s">
        <v>5539</v>
      </c>
      <c r="E2922" s="1021">
        <v>5623.7</v>
      </c>
      <c r="F2922" s="862">
        <v>6006124</v>
      </c>
      <c r="G2922" s="862" t="s">
        <v>5540</v>
      </c>
      <c r="H2922" s="862" t="s">
        <v>2870</v>
      </c>
      <c r="I2922" s="274" t="s">
        <v>14443</v>
      </c>
      <c r="J2922" s="274" t="s">
        <v>14444</v>
      </c>
      <c r="K2922" s="862" t="s">
        <v>1255</v>
      </c>
      <c r="L2922" s="862" t="s">
        <v>4167</v>
      </c>
    </row>
    <row r="2923" spans="1:12">
      <c r="A2923" s="1008">
        <v>2920</v>
      </c>
      <c r="B2923" s="1008" t="s">
        <v>11545</v>
      </c>
      <c r="C2923" s="1008" t="s">
        <v>12080</v>
      </c>
      <c r="D2923" s="305" t="s">
        <v>7248</v>
      </c>
      <c r="E2923" s="305">
        <v>915.26</v>
      </c>
      <c r="F2923" s="305">
        <v>2807459</v>
      </c>
      <c r="G2923" s="305" t="s">
        <v>10876</v>
      </c>
      <c r="H2923" s="305" t="s">
        <v>2870</v>
      </c>
      <c r="I2923" s="1008" t="s">
        <v>11543</v>
      </c>
      <c r="J2923" s="1008" t="s">
        <v>11544</v>
      </c>
      <c r="K2923" s="305" t="s">
        <v>1250</v>
      </c>
      <c r="L2923" s="305" t="s">
        <v>11547</v>
      </c>
    </row>
    <row r="2924" spans="1:12">
      <c r="A2924" s="274">
        <v>2921</v>
      </c>
      <c r="B2924" s="274" t="s">
        <v>11541</v>
      </c>
      <c r="C2924" s="274" t="s">
        <v>12080</v>
      </c>
      <c r="D2924" s="862" t="s">
        <v>11542</v>
      </c>
      <c r="E2924" s="1021">
        <v>1470.73</v>
      </c>
      <c r="F2924" s="862">
        <v>2807459</v>
      </c>
      <c r="G2924" s="862" t="s">
        <v>10876</v>
      </c>
      <c r="H2924" s="862" t="s">
        <v>2870</v>
      </c>
      <c r="I2924" s="274" t="s">
        <v>11543</v>
      </c>
      <c r="J2924" s="274" t="s">
        <v>11544</v>
      </c>
      <c r="K2924" s="862" t="s">
        <v>1250</v>
      </c>
      <c r="L2924" s="862" t="s">
        <v>3032</v>
      </c>
    </row>
    <row r="2925" spans="1:12" ht="24">
      <c r="A2925" s="1008">
        <v>2922</v>
      </c>
      <c r="B2925" s="1008" t="s">
        <v>5541</v>
      </c>
      <c r="C2925" s="1008" t="s">
        <v>2867</v>
      </c>
      <c r="D2925" s="305" t="s">
        <v>7913</v>
      </c>
      <c r="E2925" s="305">
        <v>549.21</v>
      </c>
      <c r="F2925" s="305">
        <v>3753603</v>
      </c>
      <c r="G2925" s="305" t="s">
        <v>11916</v>
      </c>
      <c r="H2925" s="305" t="s">
        <v>2870</v>
      </c>
      <c r="I2925" s="1008" t="s">
        <v>11543</v>
      </c>
      <c r="J2925" s="1008" t="s">
        <v>14445</v>
      </c>
      <c r="K2925" s="305" t="s">
        <v>1239</v>
      </c>
      <c r="L2925" s="305" t="s">
        <v>1218</v>
      </c>
    </row>
    <row r="2926" spans="1:12">
      <c r="A2926" s="274">
        <v>2923</v>
      </c>
      <c r="B2926" s="274" t="s">
        <v>5543</v>
      </c>
      <c r="C2926" s="274" t="s">
        <v>2867</v>
      </c>
      <c r="D2926" s="862" t="s">
        <v>3994</v>
      </c>
      <c r="E2926" s="1021">
        <v>14397.28</v>
      </c>
      <c r="F2926" s="862">
        <v>6118143</v>
      </c>
      <c r="G2926" s="862" t="s">
        <v>14446</v>
      </c>
      <c r="H2926" s="862" t="s">
        <v>2870</v>
      </c>
      <c r="I2926" s="274" t="s">
        <v>11543</v>
      </c>
      <c r="J2926" s="274" t="s">
        <v>14445</v>
      </c>
      <c r="K2926" s="862" t="s">
        <v>1179</v>
      </c>
      <c r="L2926" s="862" t="s">
        <v>3486</v>
      </c>
    </row>
    <row r="2927" spans="1:12" ht="24">
      <c r="A2927" s="1008">
        <v>2924</v>
      </c>
      <c r="B2927" s="1008" t="s">
        <v>5545</v>
      </c>
      <c r="C2927" s="1008" t="s">
        <v>2867</v>
      </c>
      <c r="D2927" s="305" t="s">
        <v>5546</v>
      </c>
      <c r="E2927" s="1019">
        <v>3921.28</v>
      </c>
      <c r="F2927" s="305">
        <v>6141536</v>
      </c>
      <c r="G2927" s="305" t="s">
        <v>5547</v>
      </c>
      <c r="H2927" s="305" t="s">
        <v>2870</v>
      </c>
      <c r="I2927" s="1008" t="s">
        <v>11543</v>
      </c>
      <c r="J2927" s="1008" t="s">
        <v>14445</v>
      </c>
      <c r="K2927" s="305" t="s">
        <v>2022</v>
      </c>
      <c r="L2927" s="305" t="s">
        <v>2903</v>
      </c>
    </row>
    <row r="2928" spans="1:12">
      <c r="A2928" s="274">
        <v>2925</v>
      </c>
      <c r="B2928" s="274" t="s">
        <v>11551</v>
      </c>
      <c r="C2928" s="274" t="s">
        <v>12080</v>
      </c>
      <c r="D2928" s="862" t="s">
        <v>11552</v>
      </c>
      <c r="E2928" s="1021">
        <v>2360.11</v>
      </c>
      <c r="F2928" s="862">
        <v>5365112</v>
      </c>
      <c r="G2928" s="862" t="s">
        <v>11553</v>
      </c>
      <c r="H2928" s="862" t="s">
        <v>2870</v>
      </c>
      <c r="I2928" s="274" t="s">
        <v>11549</v>
      </c>
      <c r="J2928" s="274" t="s">
        <v>11554</v>
      </c>
      <c r="K2928" s="862" t="s">
        <v>1260</v>
      </c>
      <c r="L2928" s="862" t="s">
        <v>11555</v>
      </c>
    </row>
    <row r="2929" spans="1:12">
      <c r="A2929" s="1008">
        <v>2926</v>
      </c>
      <c r="B2929" s="1008" t="s">
        <v>11548</v>
      </c>
      <c r="C2929" s="1008" t="s">
        <v>12080</v>
      </c>
      <c r="D2929" s="305" t="s">
        <v>3730</v>
      </c>
      <c r="E2929" s="305">
        <v>58.25</v>
      </c>
      <c r="F2929" s="305">
        <v>5576741</v>
      </c>
      <c r="G2929" s="305" t="s">
        <v>3731</v>
      </c>
      <c r="H2929" s="305" t="s">
        <v>2870</v>
      </c>
      <c r="I2929" s="1008" t="s">
        <v>11549</v>
      </c>
      <c r="J2929" s="1008" t="s">
        <v>11550</v>
      </c>
      <c r="K2929" s="305" t="s">
        <v>1239</v>
      </c>
      <c r="L2929" s="305" t="s">
        <v>3732</v>
      </c>
    </row>
    <row r="2930" spans="1:12">
      <c r="A2930" s="274">
        <v>2927</v>
      </c>
      <c r="B2930" s="274" t="s">
        <v>11556</v>
      </c>
      <c r="C2930" s="274" t="s">
        <v>12080</v>
      </c>
      <c r="D2930" s="862" t="s">
        <v>3710</v>
      </c>
      <c r="E2930" s="862">
        <v>504.5</v>
      </c>
      <c r="F2930" s="862">
        <v>2061899</v>
      </c>
      <c r="G2930" s="862" t="s">
        <v>8147</v>
      </c>
      <c r="H2930" s="862" t="s">
        <v>2870</v>
      </c>
      <c r="I2930" s="274" t="s">
        <v>11558</v>
      </c>
      <c r="J2930" s="274" t="s">
        <v>11559</v>
      </c>
      <c r="K2930" s="862" t="s">
        <v>2022</v>
      </c>
      <c r="L2930" s="862" t="s">
        <v>2969</v>
      </c>
    </row>
    <row r="2931" spans="1:12" ht="36">
      <c r="A2931" s="1008">
        <v>2928</v>
      </c>
      <c r="B2931" s="1008" t="s">
        <v>5548</v>
      </c>
      <c r="C2931" s="1008" t="s">
        <v>2867</v>
      </c>
      <c r="D2931" s="305" t="s">
        <v>4321</v>
      </c>
      <c r="E2931" s="1019">
        <v>6158.24</v>
      </c>
      <c r="F2931" s="305">
        <v>6314082</v>
      </c>
      <c r="G2931" s="305" t="s">
        <v>5549</v>
      </c>
      <c r="H2931" s="305" t="s">
        <v>5966</v>
      </c>
      <c r="I2931" s="1008" t="s">
        <v>14447</v>
      </c>
      <c r="J2931" s="1008" t="s">
        <v>14448</v>
      </c>
      <c r="K2931" s="305" t="s">
        <v>1809</v>
      </c>
      <c r="L2931" s="305" t="s">
        <v>3839</v>
      </c>
    </row>
    <row r="2932" spans="1:12">
      <c r="A2932" s="274">
        <v>2929</v>
      </c>
      <c r="B2932" s="274" t="s">
        <v>14449</v>
      </c>
      <c r="C2932" s="274" t="s">
        <v>12080</v>
      </c>
      <c r="D2932" s="862" t="s">
        <v>3139</v>
      </c>
      <c r="E2932" s="862">
        <v>77.92</v>
      </c>
      <c r="F2932" s="862">
        <v>4257456</v>
      </c>
      <c r="G2932" s="862" t="s">
        <v>14158</v>
      </c>
      <c r="H2932" s="862" t="s">
        <v>2870</v>
      </c>
      <c r="I2932" s="274" t="s">
        <v>11562</v>
      </c>
      <c r="J2932" s="274" t="s">
        <v>11563</v>
      </c>
      <c r="K2932" s="862" t="s">
        <v>1239</v>
      </c>
      <c r="L2932" s="862" t="s">
        <v>3610</v>
      </c>
    </row>
    <row r="2933" spans="1:12" ht="36">
      <c r="A2933" s="1008">
        <v>2930</v>
      </c>
      <c r="B2933" s="1008" t="s">
        <v>11560</v>
      </c>
      <c r="C2933" s="1008" t="s">
        <v>12080</v>
      </c>
      <c r="D2933" s="305" t="s">
        <v>6998</v>
      </c>
      <c r="E2933" s="305">
        <v>80.19</v>
      </c>
      <c r="F2933" s="305">
        <v>6134335</v>
      </c>
      <c r="G2933" s="305" t="s">
        <v>11561</v>
      </c>
      <c r="H2933" s="305" t="s">
        <v>5966</v>
      </c>
      <c r="I2933" s="1008" t="s">
        <v>11562</v>
      </c>
      <c r="J2933" s="1008" t="s">
        <v>11563</v>
      </c>
      <c r="K2933" s="305" t="s">
        <v>1184</v>
      </c>
      <c r="L2933" s="305" t="s">
        <v>3054</v>
      </c>
    </row>
    <row r="2934" spans="1:12">
      <c r="A2934" s="274">
        <v>2931</v>
      </c>
      <c r="B2934" s="274" t="s">
        <v>11567</v>
      </c>
      <c r="C2934" s="274" t="s">
        <v>12080</v>
      </c>
      <c r="D2934" s="862" t="s">
        <v>11568</v>
      </c>
      <c r="E2934" s="862">
        <v>410.61</v>
      </c>
      <c r="F2934" s="862">
        <v>2771799</v>
      </c>
      <c r="G2934" s="862" t="s">
        <v>3748</v>
      </c>
      <c r="H2934" s="862" t="s">
        <v>2870</v>
      </c>
      <c r="I2934" s="274" t="s">
        <v>11565</v>
      </c>
      <c r="J2934" s="274" t="s">
        <v>11566</v>
      </c>
      <c r="K2934" s="862" t="s">
        <v>824</v>
      </c>
      <c r="L2934" s="862" t="s">
        <v>6469</v>
      </c>
    </row>
    <row r="2935" spans="1:12" ht="36">
      <c r="A2935" s="1008">
        <v>2932</v>
      </c>
      <c r="B2935" s="1008" t="s">
        <v>11564</v>
      </c>
      <c r="C2935" s="1008" t="s">
        <v>12080</v>
      </c>
      <c r="D2935" s="305" t="s">
        <v>11012</v>
      </c>
      <c r="E2935" s="1019">
        <v>1060.76</v>
      </c>
      <c r="F2935" s="305">
        <v>5060419</v>
      </c>
      <c r="G2935" s="305" t="s">
        <v>11013</v>
      </c>
      <c r="H2935" s="305" t="s">
        <v>5966</v>
      </c>
      <c r="I2935" s="1008" t="s">
        <v>11565</v>
      </c>
      <c r="J2935" s="1008" t="s">
        <v>11566</v>
      </c>
      <c r="K2935" s="305" t="s">
        <v>1207</v>
      </c>
      <c r="L2935" s="305" t="s">
        <v>3143</v>
      </c>
    </row>
    <row r="2936" spans="1:12">
      <c r="A2936" s="274">
        <v>2933</v>
      </c>
      <c r="B2936" s="274" t="s">
        <v>5550</v>
      </c>
      <c r="C2936" s="274" t="s">
        <v>2867</v>
      </c>
      <c r="D2936" s="862" t="s">
        <v>2969</v>
      </c>
      <c r="E2936" s="862">
        <v>181.82</v>
      </c>
      <c r="F2936" s="862">
        <v>2057417</v>
      </c>
      <c r="G2936" s="862" t="s">
        <v>5331</v>
      </c>
      <c r="H2936" s="862" t="s">
        <v>2870</v>
      </c>
      <c r="I2936" s="274" t="s">
        <v>11571</v>
      </c>
      <c r="J2936" s="274" t="s">
        <v>14450</v>
      </c>
      <c r="K2936" s="862" t="s">
        <v>1239</v>
      </c>
      <c r="L2936" s="862" t="s">
        <v>3732</v>
      </c>
    </row>
    <row r="2937" spans="1:12">
      <c r="A2937" s="1008">
        <v>2934</v>
      </c>
      <c r="B2937" s="1008" t="s">
        <v>11569</v>
      </c>
      <c r="C2937" s="1008" t="s">
        <v>12080</v>
      </c>
      <c r="D2937" s="305" t="s">
        <v>9543</v>
      </c>
      <c r="E2937" s="1019">
        <v>1745.74</v>
      </c>
      <c r="F2937" s="305">
        <v>5857872</v>
      </c>
      <c r="G2937" s="305" t="s">
        <v>11570</v>
      </c>
      <c r="H2937" s="305" t="s">
        <v>2870</v>
      </c>
      <c r="I2937" s="1008" t="s">
        <v>11571</v>
      </c>
      <c r="J2937" s="1008" t="s">
        <v>11572</v>
      </c>
      <c r="K2937" s="305" t="s">
        <v>1207</v>
      </c>
      <c r="L2937" s="305" t="s">
        <v>4078</v>
      </c>
    </row>
    <row r="2938" spans="1:12">
      <c r="A2938" s="274">
        <v>2935</v>
      </c>
      <c r="B2938" s="274" t="s">
        <v>11573</v>
      </c>
      <c r="C2938" s="274" t="s">
        <v>12080</v>
      </c>
      <c r="D2938" s="862" t="s">
        <v>5025</v>
      </c>
      <c r="E2938" s="862">
        <v>65.33</v>
      </c>
      <c r="F2938" s="862">
        <v>2668505</v>
      </c>
      <c r="G2938" s="862" t="s">
        <v>11574</v>
      </c>
      <c r="H2938" s="862" t="s">
        <v>2870</v>
      </c>
      <c r="I2938" s="274" t="s">
        <v>11571</v>
      </c>
      <c r="J2938" s="274" t="s">
        <v>11572</v>
      </c>
      <c r="K2938" s="862" t="s">
        <v>1213</v>
      </c>
      <c r="L2938" s="862" t="s">
        <v>3105</v>
      </c>
    </row>
    <row r="2939" spans="1:12" ht="24">
      <c r="A2939" s="1008">
        <v>2936</v>
      </c>
      <c r="B2939" s="1008" t="s">
        <v>11575</v>
      </c>
      <c r="C2939" s="1008" t="s">
        <v>12080</v>
      </c>
      <c r="D2939" s="305" t="s">
        <v>4621</v>
      </c>
      <c r="E2939" s="305">
        <v>170.14</v>
      </c>
      <c r="F2939" s="305">
        <v>6162711</v>
      </c>
      <c r="G2939" s="305" t="s">
        <v>11576</v>
      </c>
      <c r="H2939" s="305" t="s">
        <v>5872</v>
      </c>
      <c r="I2939" s="1008" t="s">
        <v>11577</v>
      </c>
      <c r="J2939" s="1008" t="s">
        <v>11578</v>
      </c>
      <c r="K2939" s="305" t="s">
        <v>1213</v>
      </c>
      <c r="L2939" s="305" t="s">
        <v>2986</v>
      </c>
    </row>
    <row r="2940" spans="1:12" ht="36">
      <c r="A2940" s="274">
        <v>2937</v>
      </c>
      <c r="B2940" s="274" t="s">
        <v>5551</v>
      </c>
      <c r="C2940" s="274" t="s">
        <v>2867</v>
      </c>
      <c r="D2940" s="862" t="s">
        <v>5552</v>
      </c>
      <c r="E2940" s="862">
        <v>620.75</v>
      </c>
      <c r="F2940" s="862">
        <v>5387302</v>
      </c>
      <c r="G2940" s="862" t="s">
        <v>14451</v>
      </c>
      <c r="H2940" s="862" t="s">
        <v>5966</v>
      </c>
      <c r="I2940" s="274" t="s">
        <v>14452</v>
      </c>
      <c r="J2940" s="274" t="s">
        <v>14453</v>
      </c>
      <c r="K2940" s="862" t="s">
        <v>1202</v>
      </c>
      <c r="L2940" s="862" t="s">
        <v>2961</v>
      </c>
    </row>
    <row r="2941" spans="1:12">
      <c r="A2941" s="1008">
        <v>2938</v>
      </c>
      <c r="B2941" s="1008" t="s">
        <v>5554</v>
      </c>
      <c r="C2941" s="1008" t="s">
        <v>2867</v>
      </c>
      <c r="D2941" s="305" t="s">
        <v>4111</v>
      </c>
      <c r="E2941" s="305">
        <v>37.880000000000003</v>
      </c>
      <c r="F2941" s="305">
        <v>5971144</v>
      </c>
      <c r="G2941" s="305" t="s">
        <v>14454</v>
      </c>
      <c r="H2941" s="305" t="s">
        <v>2870</v>
      </c>
      <c r="I2941" s="1008" t="s">
        <v>14455</v>
      </c>
      <c r="J2941" s="1008" t="s">
        <v>12867</v>
      </c>
      <c r="K2941" s="305" t="s">
        <v>1239</v>
      </c>
      <c r="L2941" s="305" t="s">
        <v>1218</v>
      </c>
    </row>
    <row r="2942" spans="1:12">
      <c r="A2942" s="274">
        <v>2939</v>
      </c>
      <c r="B2942" s="274" t="s">
        <v>14456</v>
      </c>
      <c r="C2942" s="274" t="s">
        <v>2867</v>
      </c>
      <c r="D2942" s="862" t="s">
        <v>2969</v>
      </c>
      <c r="E2942" s="1021">
        <v>40574.53</v>
      </c>
      <c r="F2942" s="862">
        <v>5316316</v>
      </c>
      <c r="G2942" s="862" t="s">
        <v>14457</v>
      </c>
      <c r="H2942" s="862" t="s">
        <v>2870</v>
      </c>
      <c r="I2942" s="274" t="s">
        <v>14455</v>
      </c>
      <c r="J2942" s="274" t="s">
        <v>12867</v>
      </c>
      <c r="K2942" s="862" t="s">
        <v>1759</v>
      </c>
      <c r="L2942" s="862" t="s">
        <v>3684</v>
      </c>
    </row>
    <row r="2943" spans="1:12">
      <c r="A2943" s="1008">
        <v>2940</v>
      </c>
      <c r="B2943" s="1008" t="s">
        <v>5556</v>
      </c>
      <c r="C2943" s="1008" t="s">
        <v>2867</v>
      </c>
      <c r="D2943" s="305" t="s">
        <v>11306</v>
      </c>
      <c r="E2943" s="1019">
        <v>1399.3</v>
      </c>
      <c r="F2943" s="305">
        <v>2567741</v>
      </c>
      <c r="G2943" s="305" t="s">
        <v>14458</v>
      </c>
      <c r="H2943" s="305" t="s">
        <v>2870</v>
      </c>
      <c r="I2943" s="1008" t="s">
        <v>14459</v>
      </c>
      <c r="J2943" s="1008" t="s">
        <v>14460</v>
      </c>
      <c r="K2943" s="305" t="s">
        <v>1184</v>
      </c>
      <c r="L2943" s="305" t="s">
        <v>12096</v>
      </c>
    </row>
    <row r="2944" spans="1:12">
      <c r="A2944" s="274">
        <v>2941</v>
      </c>
      <c r="B2944" s="274" t="s">
        <v>14461</v>
      </c>
      <c r="C2944" s="274" t="s">
        <v>2867</v>
      </c>
      <c r="D2944" s="862" t="s">
        <v>4336</v>
      </c>
      <c r="E2944" s="862">
        <v>26.18</v>
      </c>
      <c r="F2944" s="862">
        <v>5945674</v>
      </c>
      <c r="G2944" s="862" t="s">
        <v>13857</v>
      </c>
      <c r="H2944" s="862" t="s">
        <v>2870</v>
      </c>
      <c r="I2944" s="274" t="s">
        <v>14462</v>
      </c>
      <c r="J2944" s="274" t="s">
        <v>14463</v>
      </c>
      <c r="K2944" s="862" t="s">
        <v>1184</v>
      </c>
      <c r="L2944" s="862" t="s">
        <v>12096</v>
      </c>
    </row>
    <row r="2945" spans="1:12" ht="24">
      <c r="A2945" s="1008">
        <v>2942</v>
      </c>
      <c r="B2945" s="1008" t="s">
        <v>5562</v>
      </c>
      <c r="C2945" s="1008" t="s">
        <v>2867</v>
      </c>
      <c r="D2945" s="305" t="s">
        <v>5563</v>
      </c>
      <c r="E2945" s="1019">
        <v>7696.98</v>
      </c>
      <c r="F2945" s="305">
        <v>5097517</v>
      </c>
      <c r="G2945" s="305" t="s">
        <v>5566</v>
      </c>
      <c r="H2945" s="305" t="s">
        <v>2870</v>
      </c>
      <c r="I2945" s="1008" t="s">
        <v>14464</v>
      </c>
      <c r="J2945" s="1008" t="s">
        <v>14465</v>
      </c>
      <c r="K2945" s="305" t="s">
        <v>1234</v>
      </c>
      <c r="L2945" s="305" t="s">
        <v>3010</v>
      </c>
    </row>
    <row r="2946" spans="1:12">
      <c r="A2946" s="274">
        <v>2943</v>
      </c>
      <c r="B2946" s="274" t="s">
        <v>5564</v>
      </c>
      <c r="C2946" s="274" t="s">
        <v>2867</v>
      </c>
      <c r="D2946" s="862" t="s">
        <v>5565</v>
      </c>
      <c r="E2946" s="1021">
        <v>14034.94</v>
      </c>
      <c r="F2946" s="862">
        <v>5097517</v>
      </c>
      <c r="G2946" s="862" t="s">
        <v>5566</v>
      </c>
      <c r="H2946" s="862" t="s">
        <v>2870</v>
      </c>
      <c r="I2946" s="274" t="s">
        <v>14464</v>
      </c>
      <c r="J2946" s="274" t="s">
        <v>14465</v>
      </c>
      <c r="K2946" s="862" t="s">
        <v>1759</v>
      </c>
      <c r="L2946" s="862" t="s">
        <v>3445</v>
      </c>
    </row>
    <row r="2947" spans="1:12">
      <c r="A2947" s="1008">
        <v>2944</v>
      </c>
      <c r="B2947" s="1008" t="s">
        <v>5567</v>
      </c>
      <c r="C2947" s="1008" t="s">
        <v>2867</v>
      </c>
      <c r="D2947" s="305" t="s">
        <v>5568</v>
      </c>
      <c r="E2947" s="1019">
        <v>5929.95</v>
      </c>
      <c r="F2947" s="305">
        <v>5097517</v>
      </c>
      <c r="G2947" s="305" t="s">
        <v>5566</v>
      </c>
      <c r="H2947" s="305" t="s">
        <v>2870</v>
      </c>
      <c r="I2947" s="1008" t="s">
        <v>14464</v>
      </c>
      <c r="J2947" s="1008" t="s">
        <v>14465</v>
      </c>
      <c r="K2947" s="305" t="s">
        <v>1207</v>
      </c>
      <c r="L2947" s="305" t="s">
        <v>3022</v>
      </c>
    </row>
    <row r="2948" spans="1:12">
      <c r="A2948" s="274">
        <v>2945</v>
      </c>
      <c r="B2948" s="274" t="s">
        <v>5559</v>
      </c>
      <c r="C2948" s="274" t="s">
        <v>2867</v>
      </c>
      <c r="D2948" s="862" t="s">
        <v>14466</v>
      </c>
      <c r="E2948" s="1021">
        <v>1270.4100000000001</v>
      </c>
      <c r="F2948" s="862">
        <v>5663989</v>
      </c>
      <c r="G2948" s="862" t="s">
        <v>10283</v>
      </c>
      <c r="H2948" s="862" t="s">
        <v>2870</v>
      </c>
      <c r="I2948" s="274" t="s">
        <v>14464</v>
      </c>
      <c r="J2948" s="274" t="s">
        <v>14465</v>
      </c>
      <c r="K2948" s="862" t="s">
        <v>1179</v>
      </c>
      <c r="L2948" s="862" t="s">
        <v>3782</v>
      </c>
    </row>
    <row r="2949" spans="1:12">
      <c r="A2949" s="1008">
        <v>2946</v>
      </c>
      <c r="B2949" s="1008" t="s">
        <v>5569</v>
      </c>
      <c r="C2949" s="1008" t="s">
        <v>2867</v>
      </c>
      <c r="D2949" s="305" t="s">
        <v>5570</v>
      </c>
      <c r="E2949" s="1019">
        <v>7957.91</v>
      </c>
      <c r="F2949" s="305">
        <v>5097517</v>
      </c>
      <c r="G2949" s="305" t="s">
        <v>5566</v>
      </c>
      <c r="H2949" s="305" t="s">
        <v>2870</v>
      </c>
      <c r="I2949" s="1008" t="s">
        <v>14464</v>
      </c>
      <c r="J2949" s="1008" t="s">
        <v>14465</v>
      </c>
      <c r="K2949" s="305" t="s">
        <v>1223</v>
      </c>
      <c r="L2949" s="305" t="s">
        <v>5571</v>
      </c>
    </row>
    <row r="2950" spans="1:12">
      <c r="A2950" s="274">
        <v>2947</v>
      </c>
      <c r="B2950" s="274" t="s">
        <v>14467</v>
      </c>
      <c r="C2950" s="274" t="s">
        <v>2867</v>
      </c>
      <c r="D2950" s="862" t="s">
        <v>14468</v>
      </c>
      <c r="E2950" s="1021">
        <v>1128.98</v>
      </c>
      <c r="F2950" s="862">
        <v>5145414</v>
      </c>
      <c r="G2950" s="862" t="s">
        <v>11906</v>
      </c>
      <c r="H2950" s="862" t="s">
        <v>2870</v>
      </c>
      <c r="I2950" s="274" t="s">
        <v>14464</v>
      </c>
      <c r="J2950" s="274" t="s">
        <v>14465</v>
      </c>
      <c r="K2950" s="862" t="s">
        <v>1179</v>
      </c>
      <c r="L2950" s="862" t="s">
        <v>3782</v>
      </c>
    </row>
    <row r="2951" spans="1:12">
      <c r="A2951" s="1008">
        <v>2948</v>
      </c>
      <c r="B2951" s="1008" t="s">
        <v>5572</v>
      </c>
      <c r="C2951" s="1008" t="s">
        <v>2867</v>
      </c>
      <c r="D2951" s="305" t="s">
        <v>14469</v>
      </c>
      <c r="E2951" s="1019">
        <v>2883.34</v>
      </c>
      <c r="F2951" s="305">
        <v>5097517</v>
      </c>
      <c r="G2951" s="305" t="s">
        <v>5566</v>
      </c>
      <c r="H2951" s="305" t="s">
        <v>2870</v>
      </c>
      <c r="I2951" s="1008" t="s">
        <v>14464</v>
      </c>
      <c r="J2951" s="1008" t="s">
        <v>14465</v>
      </c>
      <c r="K2951" s="305" t="s">
        <v>1759</v>
      </c>
      <c r="L2951" s="305" t="s">
        <v>2908</v>
      </c>
    </row>
    <row r="2952" spans="1:12" ht="24">
      <c r="A2952" s="274">
        <v>2949</v>
      </c>
      <c r="B2952" s="274" t="s">
        <v>5577</v>
      </c>
      <c r="C2952" s="274" t="s">
        <v>2867</v>
      </c>
      <c r="D2952" s="862" t="s">
        <v>14470</v>
      </c>
      <c r="E2952" s="862">
        <v>880.8</v>
      </c>
      <c r="F2952" s="862">
        <v>5097517</v>
      </c>
      <c r="G2952" s="862" t="s">
        <v>5566</v>
      </c>
      <c r="H2952" s="862" t="s">
        <v>2870</v>
      </c>
      <c r="I2952" s="274" t="s">
        <v>14464</v>
      </c>
      <c r="J2952" s="274" t="s">
        <v>14465</v>
      </c>
      <c r="K2952" s="862" t="s">
        <v>1234</v>
      </c>
      <c r="L2952" s="862" t="s">
        <v>3010</v>
      </c>
    </row>
    <row r="2953" spans="1:12">
      <c r="A2953" s="1008">
        <v>2950</v>
      </c>
      <c r="B2953" s="1008" t="s">
        <v>14471</v>
      </c>
      <c r="C2953" s="1008" t="s">
        <v>2867</v>
      </c>
      <c r="D2953" s="305" t="s">
        <v>14472</v>
      </c>
      <c r="E2953" s="1019">
        <v>7104.18</v>
      </c>
      <c r="F2953" s="305">
        <v>5145414</v>
      </c>
      <c r="G2953" s="305" t="s">
        <v>11906</v>
      </c>
      <c r="H2953" s="305" t="s">
        <v>2870</v>
      </c>
      <c r="I2953" s="1008" t="s">
        <v>14464</v>
      </c>
      <c r="J2953" s="1008" t="s">
        <v>14465</v>
      </c>
      <c r="K2953" s="305" t="s">
        <v>2022</v>
      </c>
      <c r="L2953" s="305" t="s">
        <v>14293</v>
      </c>
    </row>
    <row r="2954" spans="1:12" ht="24">
      <c r="A2954" s="274">
        <v>2951</v>
      </c>
      <c r="B2954" s="274" t="s">
        <v>5579</v>
      </c>
      <c r="C2954" s="274" t="s">
        <v>2867</v>
      </c>
      <c r="D2954" s="862" t="s">
        <v>5580</v>
      </c>
      <c r="E2954" s="862">
        <v>996.42</v>
      </c>
      <c r="F2954" s="862">
        <v>5097517</v>
      </c>
      <c r="G2954" s="862" t="s">
        <v>5566</v>
      </c>
      <c r="H2954" s="862" t="s">
        <v>2870</v>
      </c>
      <c r="I2954" s="274" t="s">
        <v>14464</v>
      </c>
      <c r="J2954" s="274" t="s">
        <v>14465</v>
      </c>
      <c r="K2954" s="862" t="s">
        <v>1255</v>
      </c>
      <c r="L2954" s="862" t="s">
        <v>3154</v>
      </c>
    </row>
    <row r="2955" spans="1:12" ht="24">
      <c r="A2955" s="1008">
        <v>2952</v>
      </c>
      <c r="B2955" s="1008" t="s">
        <v>5574</v>
      </c>
      <c r="C2955" s="1008" t="s">
        <v>2867</v>
      </c>
      <c r="D2955" s="305" t="s">
        <v>5575</v>
      </c>
      <c r="E2955" s="1019">
        <v>8981.9599999999991</v>
      </c>
      <c r="F2955" s="305">
        <v>5097517</v>
      </c>
      <c r="G2955" s="305" t="s">
        <v>5566</v>
      </c>
      <c r="H2955" s="305" t="s">
        <v>2870</v>
      </c>
      <c r="I2955" s="1008" t="s">
        <v>14464</v>
      </c>
      <c r="J2955" s="1008" t="s">
        <v>14465</v>
      </c>
      <c r="K2955" s="305" t="s">
        <v>1759</v>
      </c>
      <c r="L2955" s="305" t="s">
        <v>14473</v>
      </c>
    </row>
    <row r="2956" spans="1:12">
      <c r="A2956" s="274">
        <v>2953</v>
      </c>
      <c r="B2956" s="274" t="s">
        <v>14474</v>
      </c>
      <c r="C2956" s="274" t="s">
        <v>2867</v>
      </c>
      <c r="D2956" s="862" t="s">
        <v>14475</v>
      </c>
      <c r="E2956" s="1021">
        <v>1463.82</v>
      </c>
      <c r="F2956" s="862">
        <v>6312004</v>
      </c>
      <c r="G2956" s="862" t="s">
        <v>14476</v>
      </c>
      <c r="H2956" s="862" t="s">
        <v>2870</v>
      </c>
      <c r="I2956" s="274" t="s">
        <v>11581</v>
      </c>
      <c r="J2956" s="274" t="s">
        <v>12874</v>
      </c>
      <c r="K2956" s="862" t="s">
        <v>1759</v>
      </c>
      <c r="L2956" s="862" t="s">
        <v>2908</v>
      </c>
    </row>
    <row r="2957" spans="1:12" ht="24">
      <c r="A2957" s="1008">
        <v>2954</v>
      </c>
      <c r="B2957" s="1008" t="s">
        <v>11579</v>
      </c>
      <c r="C2957" s="1008" t="s">
        <v>12080</v>
      </c>
      <c r="D2957" s="305" t="s">
        <v>9326</v>
      </c>
      <c r="E2957" s="1019">
        <v>1794.81</v>
      </c>
      <c r="F2957" s="305">
        <v>5457912</v>
      </c>
      <c r="G2957" s="305" t="s">
        <v>11580</v>
      </c>
      <c r="H2957" s="305" t="s">
        <v>2870</v>
      </c>
      <c r="I2957" s="1008" t="s">
        <v>11581</v>
      </c>
      <c r="J2957" s="1008" t="s">
        <v>11582</v>
      </c>
      <c r="K2957" s="305" t="s">
        <v>1239</v>
      </c>
      <c r="L2957" s="305" t="s">
        <v>6419</v>
      </c>
    </row>
    <row r="2958" spans="1:12">
      <c r="A2958" s="274">
        <v>2955</v>
      </c>
      <c r="B2958" s="274" t="s">
        <v>5585</v>
      </c>
      <c r="C2958" s="274" t="s">
        <v>2867</v>
      </c>
      <c r="D2958" s="862" t="s">
        <v>5586</v>
      </c>
      <c r="E2958" s="862">
        <v>214.51</v>
      </c>
      <c r="F2958" s="862">
        <v>5976367</v>
      </c>
      <c r="G2958" s="862" t="s">
        <v>5587</v>
      </c>
      <c r="H2958" s="862" t="s">
        <v>2870</v>
      </c>
      <c r="I2958" s="274" t="s">
        <v>11581</v>
      </c>
      <c r="J2958" s="274" t="s">
        <v>12874</v>
      </c>
      <c r="K2958" s="862" t="s">
        <v>1265</v>
      </c>
      <c r="L2958" s="862" t="s">
        <v>4518</v>
      </c>
    </row>
    <row r="2959" spans="1:12">
      <c r="A2959" s="1008">
        <v>2956</v>
      </c>
      <c r="B2959" s="1008" t="s">
        <v>5590</v>
      </c>
      <c r="C2959" s="1008" t="s">
        <v>2867</v>
      </c>
      <c r="D2959" s="305" t="s">
        <v>5591</v>
      </c>
      <c r="E2959" s="305">
        <v>772.92</v>
      </c>
      <c r="F2959" s="305">
        <v>5977401</v>
      </c>
      <c r="G2959" s="305" t="s">
        <v>5592</v>
      </c>
      <c r="H2959" s="305" t="s">
        <v>2870</v>
      </c>
      <c r="I2959" s="1008" t="s">
        <v>11581</v>
      </c>
      <c r="J2959" s="1008" t="s">
        <v>12874</v>
      </c>
      <c r="K2959" s="305" t="s">
        <v>2022</v>
      </c>
      <c r="L2959" s="305" t="s">
        <v>2969</v>
      </c>
    </row>
    <row r="2960" spans="1:12">
      <c r="A2960" s="274">
        <v>2957</v>
      </c>
      <c r="B2960" s="274" t="s">
        <v>5588</v>
      </c>
      <c r="C2960" s="274" t="s">
        <v>2867</v>
      </c>
      <c r="D2960" s="862" t="s">
        <v>5589</v>
      </c>
      <c r="E2960" s="1021">
        <v>1495.08</v>
      </c>
      <c r="F2960" s="862">
        <v>5976367</v>
      </c>
      <c r="G2960" s="862" t="s">
        <v>5587</v>
      </c>
      <c r="H2960" s="862" t="s">
        <v>2870</v>
      </c>
      <c r="I2960" s="274" t="s">
        <v>11581</v>
      </c>
      <c r="J2960" s="274" t="s">
        <v>12874</v>
      </c>
      <c r="K2960" s="862" t="s">
        <v>2022</v>
      </c>
      <c r="L2960" s="862" t="s">
        <v>2969</v>
      </c>
    </row>
    <row r="2961" spans="1:12">
      <c r="A2961" s="1008">
        <v>2958</v>
      </c>
      <c r="B2961" s="1008" t="s">
        <v>5582</v>
      </c>
      <c r="C2961" s="1008" t="s">
        <v>2867</v>
      </c>
      <c r="D2961" s="305" t="s">
        <v>5583</v>
      </c>
      <c r="E2961" s="1019">
        <v>7864.94</v>
      </c>
      <c r="F2961" s="305">
        <v>5493781</v>
      </c>
      <c r="G2961" s="305" t="s">
        <v>5584</v>
      </c>
      <c r="H2961" s="305" t="s">
        <v>2870</v>
      </c>
      <c r="I2961" s="1008" t="s">
        <v>11581</v>
      </c>
      <c r="J2961" s="1008" t="s">
        <v>12874</v>
      </c>
      <c r="K2961" s="305" t="s">
        <v>1759</v>
      </c>
      <c r="L2961" s="305" t="s">
        <v>3445</v>
      </c>
    </row>
    <row r="2962" spans="1:12">
      <c r="A2962" s="274">
        <v>2959</v>
      </c>
      <c r="B2962" s="274" t="s">
        <v>5598</v>
      </c>
      <c r="C2962" s="274" t="s">
        <v>2867</v>
      </c>
      <c r="D2962" s="862" t="s">
        <v>3994</v>
      </c>
      <c r="E2962" s="1021">
        <v>3695.82</v>
      </c>
      <c r="F2962" s="862">
        <v>5434041</v>
      </c>
      <c r="G2962" s="862" t="s">
        <v>14477</v>
      </c>
      <c r="H2962" s="862" t="s">
        <v>2870</v>
      </c>
      <c r="I2962" s="274" t="s">
        <v>11585</v>
      </c>
      <c r="J2962" s="274" t="s">
        <v>14478</v>
      </c>
      <c r="K2962" s="862" t="s">
        <v>1173</v>
      </c>
      <c r="L2962" s="862" t="s">
        <v>3977</v>
      </c>
    </row>
    <row r="2963" spans="1:12">
      <c r="A2963" s="1008">
        <v>2960</v>
      </c>
      <c r="B2963" s="1008" t="s">
        <v>5596</v>
      </c>
      <c r="C2963" s="1008" t="s">
        <v>2867</v>
      </c>
      <c r="D2963" s="305" t="s">
        <v>14479</v>
      </c>
      <c r="E2963" s="1019">
        <v>1252.1400000000001</v>
      </c>
      <c r="F2963" s="305">
        <v>5063795</v>
      </c>
      <c r="G2963" s="305" t="s">
        <v>5595</v>
      </c>
      <c r="H2963" s="305" t="s">
        <v>2870</v>
      </c>
      <c r="I2963" s="1008" t="s">
        <v>11585</v>
      </c>
      <c r="J2963" s="1008" t="s">
        <v>14478</v>
      </c>
      <c r="K2963" s="305" t="s">
        <v>1234</v>
      </c>
      <c r="L2963" s="305" t="s">
        <v>3010</v>
      </c>
    </row>
    <row r="2964" spans="1:12">
      <c r="A2964" s="274">
        <v>2961</v>
      </c>
      <c r="B2964" s="274" t="s">
        <v>5593</v>
      </c>
      <c r="C2964" s="274" t="s">
        <v>2867</v>
      </c>
      <c r="D2964" s="862" t="s">
        <v>14479</v>
      </c>
      <c r="E2964" s="1021">
        <v>3892.35</v>
      </c>
      <c r="F2964" s="862">
        <v>5063795</v>
      </c>
      <c r="G2964" s="862" t="s">
        <v>5595</v>
      </c>
      <c r="H2964" s="862" t="s">
        <v>2870</v>
      </c>
      <c r="I2964" s="274" t="s">
        <v>11585</v>
      </c>
      <c r="J2964" s="274" t="s">
        <v>14478</v>
      </c>
      <c r="K2964" s="862" t="s">
        <v>1234</v>
      </c>
      <c r="L2964" s="862" t="s">
        <v>3010</v>
      </c>
    </row>
    <row r="2965" spans="1:12">
      <c r="A2965" s="1008">
        <v>2962</v>
      </c>
      <c r="B2965" s="1008" t="s">
        <v>11587</v>
      </c>
      <c r="C2965" s="1008" t="s">
        <v>12080</v>
      </c>
      <c r="D2965" s="305" t="s">
        <v>4425</v>
      </c>
      <c r="E2965" s="305">
        <v>407.99</v>
      </c>
      <c r="F2965" s="305">
        <v>5774047</v>
      </c>
      <c r="G2965" s="305" t="s">
        <v>4426</v>
      </c>
      <c r="H2965" s="305" t="s">
        <v>2870</v>
      </c>
      <c r="I2965" s="1008" t="s">
        <v>11585</v>
      </c>
      <c r="J2965" s="1008" t="s">
        <v>11586</v>
      </c>
      <c r="K2965" s="305" t="s">
        <v>1255</v>
      </c>
      <c r="L2965" s="305" t="s">
        <v>3154</v>
      </c>
    </row>
    <row r="2966" spans="1:12" ht="24">
      <c r="A2966" s="274">
        <v>2963</v>
      </c>
      <c r="B2966" s="274" t="s">
        <v>11583</v>
      </c>
      <c r="C2966" s="274" t="s">
        <v>12080</v>
      </c>
      <c r="D2966" s="862" t="s">
        <v>9889</v>
      </c>
      <c r="E2966" s="1021">
        <v>1831.77</v>
      </c>
      <c r="F2966" s="862">
        <v>2721643</v>
      </c>
      <c r="G2966" s="862" t="s">
        <v>9890</v>
      </c>
      <c r="H2966" s="862" t="s">
        <v>2870</v>
      </c>
      <c r="I2966" s="274" t="s">
        <v>11585</v>
      </c>
      <c r="J2966" s="274" t="s">
        <v>11586</v>
      </c>
      <c r="K2966" s="862" t="s">
        <v>2022</v>
      </c>
      <c r="L2966" s="862" t="s">
        <v>2903</v>
      </c>
    </row>
    <row r="2967" spans="1:12">
      <c r="A2967" s="1008">
        <v>2964</v>
      </c>
      <c r="B2967" s="1008" t="s">
        <v>14480</v>
      </c>
      <c r="C2967" s="1008" t="s">
        <v>2867</v>
      </c>
      <c r="D2967" s="305" t="s">
        <v>963</v>
      </c>
      <c r="E2967" s="305">
        <v>157.08000000000001</v>
      </c>
      <c r="F2967" s="305">
        <v>6077145</v>
      </c>
      <c r="G2967" s="305" t="s">
        <v>14481</v>
      </c>
      <c r="H2967" s="305" t="s">
        <v>2870</v>
      </c>
      <c r="I2967" s="1008" t="s">
        <v>11585</v>
      </c>
      <c r="J2967" s="1008" t="s">
        <v>14478</v>
      </c>
      <c r="K2967" s="305" t="s">
        <v>2058</v>
      </c>
      <c r="L2967" s="305" t="s">
        <v>1197</v>
      </c>
    </row>
    <row r="2968" spans="1:12">
      <c r="A2968" s="274">
        <v>2965</v>
      </c>
      <c r="B2968" s="274" t="s">
        <v>14482</v>
      </c>
      <c r="C2968" s="274" t="s">
        <v>2867</v>
      </c>
      <c r="D2968" s="862" t="s">
        <v>14483</v>
      </c>
      <c r="E2968" s="1021">
        <v>2677.87</v>
      </c>
      <c r="F2968" s="862">
        <v>5933986</v>
      </c>
      <c r="G2968" s="862" t="s">
        <v>14484</v>
      </c>
      <c r="H2968" s="862" t="s">
        <v>2870</v>
      </c>
      <c r="I2968" s="274" t="s">
        <v>11585</v>
      </c>
      <c r="J2968" s="274" t="s">
        <v>14478</v>
      </c>
      <c r="K2968" s="862" t="s">
        <v>2022</v>
      </c>
      <c r="L2968" s="862" t="s">
        <v>5151</v>
      </c>
    </row>
    <row r="2969" spans="1:12">
      <c r="A2969" s="1008">
        <v>2966</v>
      </c>
      <c r="B2969" s="1008" t="s">
        <v>11588</v>
      </c>
      <c r="C2969" s="1008" t="s">
        <v>12080</v>
      </c>
      <c r="D2969" s="305" t="s">
        <v>5491</v>
      </c>
      <c r="E2969" s="1019">
        <v>3977.24</v>
      </c>
      <c r="F2969" s="305">
        <v>5412153</v>
      </c>
      <c r="G2969" s="305" t="s">
        <v>11589</v>
      </c>
      <c r="H2969" s="305" t="s">
        <v>2870</v>
      </c>
      <c r="I2969" s="1008" t="s">
        <v>11590</v>
      </c>
      <c r="J2969" s="1008" t="s">
        <v>11591</v>
      </c>
      <c r="K2969" s="305" t="s">
        <v>1207</v>
      </c>
      <c r="L2969" s="305" t="s">
        <v>4532</v>
      </c>
    </row>
    <row r="2970" spans="1:12">
      <c r="A2970" s="274">
        <v>2967</v>
      </c>
      <c r="B2970" s="274" t="s">
        <v>5600</v>
      </c>
      <c r="C2970" s="274" t="s">
        <v>2867</v>
      </c>
      <c r="D2970" s="862" t="s">
        <v>14485</v>
      </c>
      <c r="E2970" s="862">
        <v>588.87</v>
      </c>
      <c r="F2970" s="862">
        <v>5070678</v>
      </c>
      <c r="G2970" s="862" t="s">
        <v>14486</v>
      </c>
      <c r="H2970" s="862" t="s">
        <v>2870</v>
      </c>
      <c r="I2970" s="274" t="s">
        <v>14487</v>
      </c>
      <c r="J2970" s="274" t="s">
        <v>14488</v>
      </c>
      <c r="K2970" s="862" t="s">
        <v>1759</v>
      </c>
      <c r="L2970" s="862" t="s">
        <v>14489</v>
      </c>
    </row>
    <row r="2971" spans="1:12">
      <c r="A2971" s="1008">
        <v>2968</v>
      </c>
      <c r="B2971" s="1008" t="s">
        <v>5604</v>
      </c>
      <c r="C2971" s="1008" t="s">
        <v>2867</v>
      </c>
      <c r="D2971" s="305" t="s">
        <v>5605</v>
      </c>
      <c r="E2971" s="305">
        <v>702.77</v>
      </c>
      <c r="F2971" s="305">
        <v>6165451</v>
      </c>
      <c r="G2971" s="305" t="s">
        <v>14490</v>
      </c>
      <c r="H2971" s="305" t="s">
        <v>2870</v>
      </c>
      <c r="I2971" s="1008" t="s">
        <v>14491</v>
      </c>
      <c r="J2971" s="1008" t="s">
        <v>14492</v>
      </c>
      <c r="K2971" s="305" t="s">
        <v>1809</v>
      </c>
      <c r="L2971" s="305" t="s">
        <v>3154</v>
      </c>
    </row>
    <row r="2972" spans="1:12">
      <c r="A2972" s="274">
        <v>2969</v>
      </c>
      <c r="B2972" s="274" t="s">
        <v>11592</v>
      </c>
      <c r="C2972" s="274" t="s">
        <v>12080</v>
      </c>
      <c r="D2972" s="862" t="s">
        <v>11593</v>
      </c>
      <c r="E2972" s="862">
        <v>860.91</v>
      </c>
      <c r="F2972" s="862">
        <v>5150167</v>
      </c>
      <c r="G2972" s="862" t="s">
        <v>11594</v>
      </c>
      <c r="H2972" s="862" t="s">
        <v>2870</v>
      </c>
      <c r="I2972" s="274" t="s">
        <v>11595</v>
      </c>
      <c r="J2972" s="274" t="s">
        <v>11596</v>
      </c>
      <c r="K2972" s="862" t="s">
        <v>1260</v>
      </c>
      <c r="L2972" s="862" t="s">
        <v>6456</v>
      </c>
    </row>
    <row r="2973" spans="1:12">
      <c r="A2973" s="1008">
        <v>2970</v>
      </c>
      <c r="B2973" s="1008" t="s">
        <v>11597</v>
      </c>
      <c r="C2973" s="1008" t="s">
        <v>12080</v>
      </c>
      <c r="D2973" s="305" t="s">
        <v>11598</v>
      </c>
      <c r="E2973" s="305">
        <v>242.74</v>
      </c>
      <c r="F2973" s="305">
        <v>2871114</v>
      </c>
      <c r="G2973" s="305" t="s">
        <v>7072</v>
      </c>
      <c r="H2973" s="305" t="s">
        <v>2870</v>
      </c>
      <c r="I2973" s="1008" t="s">
        <v>11599</v>
      </c>
      <c r="J2973" s="1008" t="s">
        <v>11600</v>
      </c>
      <c r="K2973" s="305" t="s">
        <v>1213</v>
      </c>
      <c r="L2973" s="305" t="s">
        <v>4694</v>
      </c>
    </row>
    <row r="2974" spans="1:12">
      <c r="A2974" s="274">
        <v>2971</v>
      </c>
      <c r="B2974" s="274" t="s">
        <v>11606</v>
      </c>
      <c r="C2974" s="274" t="s">
        <v>12080</v>
      </c>
      <c r="D2974" s="862" t="s">
        <v>8430</v>
      </c>
      <c r="E2974" s="862">
        <v>554.61</v>
      </c>
      <c r="F2974" s="862">
        <v>2550466</v>
      </c>
      <c r="G2974" s="862" t="s">
        <v>5985</v>
      </c>
      <c r="H2974" s="862" t="s">
        <v>2870</v>
      </c>
      <c r="I2974" s="274" t="s">
        <v>11604</v>
      </c>
      <c r="J2974" s="274" t="s">
        <v>11605</v>
      </c>
      <c r="K2974" s="862" t="s">
        <v>2022</v>
      </c>
      <c r="L2974" s="862" t="s">
        <v>2903</v>
      </c>
    </row>
    <row r="2975" spans="1:12">
      <c r="A2975" s="1008">
        <v>2972</v>
      </c>
      <c r="B2975" s="1008" t="s">
        <v>5607</v>
      </c>
      <c r="C2975" s="1008" t="s">
        <v>2867</v>
      </c>
      <c r="D2975" s="305" t="s">
        <v>5608</v>
      </c>
      <c r="E2975" s="1019">
        <v>5482.76</v>
      </c>
      <c r="F2975" s="305">
        <v>5542162</v>
      </c>
      <c r="G2975" s="305" t="s">
        <v>14493</v>
      </c>
      <c r="H2975" s="305" t="s">
        <v>2870</v>
      </c>
      <c r="I2975" s="1008" t="s">
        <v>11604</v>
      </c>
      <c r="J2975" s="1008" t="s">
        <v>14494</v>
      </c>
      <c r="K2975" s="305" t="s">
        <v>1270</v>
      </c>
      <c r="L2975" s="305" t="s">
        <v>4023</v>
      </c>
    </row>
    <row r="2976" spans="1:12">
      <c r="A2976" s="274">
        <v>2973</v>
      </c>
      <c r="B2976" s="274" t="s">
        <v>11601</v>
      </c>
      <c r="C2976" s="274" t="s">
        <v>12080</v>
      </c>
      <c r="D2976" s="862" t="s">
        <v>11602</v>
      </c>
      <c r="E2976" s="862">
        <v>823.97</v>
      </c>
      <c r="F2976" s="862">
        <v>5938805</v>
      </c>
      <c r="G2976" s="862" t="s">
        <v>11603</v>
      </c>
      <c r="H2976" s="862" t="s">
        <v>2870</v>
      </c>
      <c r="I2976" s="274" t="s">
        <v>11604</v>
      </c>
      <c r="J2976" s="274" t="s">
        <v>11605</v>
      </c>
      <c r="K2976" s="862" t="s">
        <v>2022</v>
      </c>
      <c r="L2976" s="862" t="s">
        <v>3542</v>
      </c>
    </row>
    <row r="2977" spans="1:12">
      <c r="A2977" s="1008">
        <v>2974</v>
      </c>
      <c r="B2977" s="1008" t="s">
        <v>11607</v>
      </c>
      <c r="C2977" s="1008" t="s">
        <v>12080</v>
      </c>
      <c r="D2977" s="305" t="s">
        <v>11608</v>
      </c>
      <c r="E2977" s="305">
        <v>153.66999999999999</v>
      </c>
      <c r="F2977" s="305">
        <v>2081342</v>
      </c>
      <c r="G2977" s="305" t="s">
        <v>11609</v>
      </c>
      <c r="H2977" s="305" t="s">
        <v>2870</v>
      </c>
      <c r="I2977" s="1008" t="s">
        <v>11604</v>
      </c>
      <c r="J2977" s="1008" t="s">
        <v>11605</v>
      </c>
      <c r="K2977" s="305" t="s">
        <v>1179</v>
      </c>
      <c r="L2977" s="305" t="s">
        <v>3782</v>
      </c>
    </row>
    <row r="2978" spans="1:12" ht="36">
      <c r="A2978" s="274">
        <v>2975</v>
      </c>
      <c r="B2978" s="274" t="s">
        <v>11610</v>
      </c>
      <c r="C2978" s="274" t="s">
        <v>12080</v>
      </c>
      <c r="D2978" s="862" t="s">
        <v>9184</v>
      </c>
      <c r="E2978" s="1021">
        <v>2621.73</v>
      </c>
      <c r="F2978" s="862">
        <v>5962862</v>
      </c>
      <c r="G2978" s="862" t="s">
        <v>11336</v>
      </c>
      <c r="H2978" s="862" t="s">
        <v>5966</v>
      </c>
      <c r="I2978" s="274" t="s">
        <v>11612</v>
      </c>
      <c r="J2978" s="274" t="s">
        <v>11613</v>
      </c>
      <c r="K2978" s="862" t="s">
        <v>1202</v>
      </c>
      <c r="L2978" s="862" t="s">
        <v>3728</v>
      </c>
    </row>
    <row r="2979" spans="1:12">
      <c r="A2979" s="1008">
        <v>2976</v>
      </c>
      <c r="B2979" s="1008" t="s">
        <v>14495</v>
      </c>
      <c r="C2979" s="1008" t="s">
        <v>2867</v>
      </c>
      <c r="D2979" s="305" t="s">
        <v>3364</v>
      </c>
      <c r="E2979" s="1019">
        <v>3924.54</v>
      </c>
      <c r="F2979" s="305">
        <v>3753603</v>
      </c>
      <c r="G2979" s="305" t="s">
        <v>11916</v>
      </c>
      <c r="H2979" s="305" t="s">
        <v>2870</v>
      </c>
      <c r="I2979" s="1008" t="s">
        <v>14496</v>
      </c>
      <c r="J2979" s="1008" t="s">
        <v>14497</v>
      </c>
      <c r="K2979" s="305" t="s">
        <v>5159</v>
      </c>
      <c r="L2979" s="305" t="s">
        <v>11919</v>
      </c>
    </row>
    <row r="2980" spans="1:12">
      <c r="A2980" s="274">
        <v>2977</v>
      </c>
      <c r="B2980" s="274" t="s">
        <v>5610</v>
      </c>
      <c r="C2980" s="274" t="s">
        <v>2867</v>
      </c>
      <c r="D2980" s="862" t="s">
        <v>3554</v>
      </c>
      <c r="E2980" s="1021">
        <v>15823.54</v>
      </c>
      <c r="F2980" s="862">
        <v>6173462</v>
      </c>
      <c r="G2980" s="862" t="s">
        <v>14498</v>
      </c>
      <c r="H2980" s="862" t="s">
        <v>2870</v>
      </c>
      <c r="I2980" s="274" t="s">
        <v>14496</v>
      </c>
      <c r="J2980" s="274" t="s">
        <v>14497</v>
      </c>
      <c r="K2980" s="862" t="s">
        <v>1202</v>
      </c>
      <c r="L2980" s="862" t="s">
        <v>4138</v>
      </c>
    </row>
    <row r="2981" spans="1:12">
      <c r="A2981" s="1008">
        <v>2978</v>
      </c>
      <c r="B2981" s="1008" t="s">
        <v>5614</v>
      </c>
      <c r="C2981" s="1008" t="s">
        <v>2867</v>
      </c>
      <c r="D2981" s="305" t="s">
        <v>3453</v>
      </c>
      <c r="E2981" s="1019">
        <v>24998.21</v>
      </c>
      <c r="F2981" s="305">
        <v>5416914</v>
      </c>
      <c r="G2981" s="305" t="s">
        <v>5616</v>
      </c>
      <c r="H2981" s="305" t="s">
        <v>2870</v>
      </c>
      <c r="I2981" s="1008" t="s">
        <v>14499</v>
      </c>
      <c r="J2981" s="1008" t="s">
        <v>12899</v>
      </c>
      <c r="K2981" s="305" t="s">
        <v>1809</v>
      </c>
      <c r="L2981" s="305" t="s">
        <v>14500</v>
      </c>
    </row>
    <row r="2982" spans="1:12" ht="24">
      <c r="A2982" s="274">
        <v>2979</v>
      </c>
      <c r="B2982" s="274" t="s">
        <v>5618</v>
      </c>
      <c r="C2982" s="274" t="s">
        <v>2867</v>
      </c>
      <c r="D2982" s="862" t="s">
        <v>11921</v>
      </c>
      <c r="E2982" s="1021">
        <v>49260.41</v>
      </c>
      <c r="F2982" s="862">
        <v>3318486</v>
      </c>
      <c r="G2982" s="862" t="s">
        <v>5619</v>
      </c>
      <c r="H2982" s="862" t="s">
        <v>2870</v>
      </c>
      <c r="I2982" s="274" t="s">
        <v>14499</v>
      </c>
      <c r="J2982" s="274" t="s">
        <v>12899</v>
      </c>
      <c r="K2982" s="862" t="s">
        <v>1202</v>
      </c>
      <c r="L2982" s="862" t="s">
        <v>2998</v>
      </c>
    </row>
    <row r="2983" spans="1:12">
      <c r="A2983" s="1008">
        <v>2980</v>
      </c>
      <c r="B2983" s="1008" t="s">
        <v>14501</v>
      </c>
      <c r="C2983" s="1008" t="s">
        <v>2867</v>
      </c>
      <c r="D2983" s="305" t="s">
        <v>4402</v>
      </c>
      <c r="E2983" s="1019">
        <v>1472.51</v>
      </c>
      <c r="F2983" s="305">
        <v>5979862</v>
      </c>
      <c r="G2983" s="305" t="s">
        <v>14502</v>
      </c>
      <c r="H2983" s="305" t="s">
        <v>2870</v>
      </c>
      <c r="I2983" s="1008" t="s">
        <v>11617</v>
      </c>
      <c r="J2983" s="1008" t="s">
        <v>14503</v>
      </c>
      <c r="K2983" s="305" t="s">
        <v>1265</v>
      </c>
      <c r="L2983" s="305" t="s">
        <v>4598</v>
      </c>
    </row>
    <row r="2984" spans="1:12">
      <c r="A2984" s="274">
        <v>2981</v>
      </c>
      <c r="B2984" s="274" t="s">
        <v>11614</v>
      </c>
      <c r="C2984" s="274" t="s">
        <v>12080</v>
      </c>
      <c r="D2984" s="862" t="s">
        <v>11615</v>
      </c>
      <c r="E2984" s="862">
        <v>860.5</v>
      </c>
      <c r="F2984" s="862">
        <v>5980208</v>
      </c>
      <c r="G2984" s="862" t="s">
        <v>11616</v>
      </c>
      <c r="H2984" s="862" t="s">
        <v>2870</v>
      </c>
      <c r="I2984" s="274" t="s">
        <v>11617</v>
      </c>
      <c r="J2984" s="274" t="s">
        <v>11618</v>
      </c>
      <c r="K2984" s="862" t="s">
        <v>1202</v>
      </c>
      <c r="L2984" s="862" t="s">
        <v>3402</v>
      </c>
    </row>
    <row r="2985" spans="1:12" ht="24">
      <c r="A2985" s="1008">
        <v>2982</v>
      </c>
      <c r="B2985" s="1008" t="s">
        <v>11619</v>
      </c>
      <c r="C2985" s="1008" t="s">
        <v>12080</v>
      </c>
      <c r="D2985" s="305" t="s">
        <v>8847</v>
      </c>
      <c r="E2985" s="305">
        <v>354.12</v>
      </c>
      <c r="F2985" s="305">
        <v>6172768</v>
      </c>
      <c r="G2985" s="305" t="s">
        <v>11620</v>
      </c>
      <c r="H2985" s="305" t="s">
        <v>5872</v>
      </c>
      <c r="I2985" s="1008" t="s">
        <v>11621</v>
      </c>
      <c r="J2985" s="1008" t="s">
        <v>11622</v>
      </c>
      <c r="K2985" s="305" t="s">
        <v>1202</v>
      </c>
      <c r="L2985" s="305" t="s">
        <v>3268</v>
      </c>
    </row>
    <row r="2986" spans="1:12">
      <c r="A2986" s="274">
        <v>2983</v>
      </c>
      <c r="B2986" s="274" t="s">
        <v>5620</v>
      </c>
      <c r="C2986" s="274" t="s">
        <v>2867</v>
      </c>
      <c r="D2986" s="862" t="s">
        <v>5621</v>
      </c>
      <c r="E2986" s="862">
        <v>733.85</v>
      </c>
      <c r="F2986" s="862">
        <v>3753298</v>
      </c>
      <c r="G2986" s="862" t="s">
        <v>14504</v>
      </c>
      <c r="H2986" s="862" t="s">
        <v>2870</v>
      </c>
      <c r="I2986" s="274" t="s">
        <v>14505</v>
      </c>
      <c r="J2986" s="274" t="s">
        <v>14506</v>
      </c>
      <c r="K2986" s="862" t="s">
        <v>1239</v>
      </c>
      <c r="L2986" s="862" t="s">
        <v>3732</v>
      </c>
    </row>
    <row r="2987" spans="1:12" ht="24">
      <c r="A2987" s="1008">
        <v>2984</v>
      </c>
      <c r="B2987" s="1008" t="s">
        <v>11623</v>
      </c>
      <c r="C2987" s="1008" t="s">
        <v>12080</v>
      </c>
      <c r="D2987" s="305" t="s">
        <v>11624</v>
      </c>
      <c r="E2987" s="1019">
        <v>2792.45</v>
      </c>
      <c r="F2987" s="305">
        <v>2672146</v>
      </c>
      <c r="G2987" s="305" t="s">
        <v>2878</v>
      </c>
      <c r="H2987" s="305" t="s">
        <v>5872</v>
      </c>
      <c r="I2987" s="1008" t="s">
        <v>11625</v>
      </c>
      <c r="J2987" s="1008" t="s">
        <v>11626</v>
      </c>
      <c r="K2987" s="305" t="s">
        <v>1265</v>
      </c>
      <c r="L2987" s="305" t="s">
        <v>10414</v>
      </c>
    </row>
    <row r="2988" spans="1:12">
      <c r="A2988" s="274">
        <v>2985</v>
      </c>
      <c r="B2988" s="274" t="s">
        <v>11627</v>
      </c>
      <c r="C2988" s="274" t="s">
        <v>12080</v>
      </c>
      <c r="D2988" s="862" t="s">
        <v>11628</v>
      </c>
      <c r="E2988" s="1021">
        <v>2434.61</v>
      </c>
      <c r="F2988" s="862">
        <v>6172229</v>
      </c>
      <c r="G2988" s="862" t="s">
        <v>11629</v>
      </c>
      <c r="H2988" s="862" t="s">
        <v>2870</v>
      </c>
      <c r="I2988" s="274" t="s">
        <v>11625</v>
      </c>
      <c r="J2988" s="274" t="s">
        <v>11626</v>
      </c>
      <c r="K2988" s="862" t="s">
        <v>2022</v>
      </c>
      <c r="L2988" s="862" t="s">
        <v>5738</v>
      </c>
    </row>
    <row r="2989" spans="1:12">
      <c r="A2989" s="1008">
        <v>2986</v>
      </c>
      <c r="B2989" s="1008" t="s">
        <v>11630</v>
      </c>
      <c r="C2989" s="1008" t="s">
        <v>12080</v>
      </c>
      <c r="D2989" s="305" t="s">
        <v>11631</v>
      </c>
      <c r="E2989" s="1019">
        <v>1222.92</v>
      </c>
      <c r="F2989" s="305">
        <v>6172229</v>
      </c>
      <c r="G2989" s="305" t="s">
        <v>11629</v>
      </c>
      <c r="H2989" s="305" t="s">
        <v>2870</v>
      </c>
      <c r="I2989" s="1008" t="s">
        <v>11625</v>
      </c>
      <c r="J2989" s="1008" t="s">
        <v>11626</v>
      </c>
      <c r="K2989" s="305" t="s">
        <v>2022</v>
      </c>
      <c r="L2989" s="305" t="s">
        <v>3105</v>
      </c>
    </row>
    <row r="2990" spans="1:12">
      <c r="A2990" s="274">
        <v>2987</v>
      </c>
      <c r="B2990" s="274" t="s">
        <v>11632</v>
      </c>
      <c r="C2990" s="274" t="s">
        <v>12080</v>
      </c>
      <c r="D2990" s="862" t="s">
        <v>4000</v>
      </c>
      <c r="E2990" s="862">
        <v>56.2</v>
      </c>
      <c r="F2990" s="862">
        <v>5991692</v>
      </c>
      <c r="G2990" s="862" t="s">
        <v>11633</v>
      </c>
      <c r="H2990" s="862" t="s">
        <v>2870</v>
      </c>
      <c r="I2990" s="274" t="s">
        <v>11634</v>
      </c>
      <c r="J2990" s="274" t="s">
        <v>11635</v>
      </c>
      <c r="K2990" s="862" t="s">
        <v>2022</v>
      </c>
      <c r="L2990" s="862" t="s">
        <v>3542</v>
      </c>
    </row>
    <row r="2991" spans="1:12">
      <c r="A2991" s="1008">
        <v>2988</v>
      </c>
      <c r="B2991" s="1008" t="s">
        <v>11636</v>
      </c>
      <c r="C2991" s="1008" t="s">
        <v>12080</v>
      </c>
      <c r="D2991" s="305" t="s">
        <v>11637</v>
      </c>
      <c r="E2991" s="305">
        <v>279.32</v>
      </c>
      <c r="F2991" s="305">
        <v>2605694</v>
      </c>
      <c r="G2991" s="305" t="s">
        <v>11638</v>
      </c>
      <c r="H2991" s="305" t="s">
        <v>2870</v>
      </c>
      <c r="I2991" s="1008" t="s">
        <v>11639</v>
      </c>
      <c r="J2991" s="1008" t="s">
        <v>11640</v>
      </c>
      <c r="K2991" s="305" t="s">
        <v>1265</v>
      </c>
      <c r="L2991" s="305" t="s">
        <v>3907</v>
      </c>
    </row>
    <row r="2992" spans="1:12">
      <c r="A2992" s="274">
        <v>2989</v>
      </c>
      <c r="B2992" s="274" t="s">
        <v>11641</v>
      </c>
      <c r="C2992" s="274" t="s">
        <v>12080</v>
      </c>
      <c r="D2992" s="862" t="s">
        <v>3971</v>
      </c>
      <c r="E2992" s="1021">
        <v>1008.48</v>
      </c>
      <c r="F2992" s="862">
        <v>2096102</v>
      </c>
      <c r="G2992" s="862" t="s">
        <v>3972</v>
      </c>
      <c r="H2992" s="862" t="s">
        <v>2870</v>
      </c>
      <c r="I2992" s="274" t="s">
        <v>11642</v>
      </c>
      <c r="J2992" s="274" t="s">
        <v>11643</v>
      </c>
      <c r="K2992" s="862" t="s">
        <v>1255</v>
      </c>
      <c r="L2992" s="862" t="s">
        <v>3154</v>
      </c>
    </row>
    <row r="2993" spans="1:12">
      <c r="A2993" s="1008">
        <v>2990</v>
      </c>
      <c r="B2993" s="1008" t="s">
        <v>11654</v>
      </c>
      <c r="C2993" s="1008" t="s">
        <v>12080</v>
      </c>
      <c r="D2993" s="305" t="s">
        <v>11655</v>
      </c>
      <c r="E2993" s="1019">
        <v>1314.72</v>
      </c>
      <c r="F2993" s="305">
        <v>5840716</v>
      </c>
      <c r="G2993" s="305" t="s">
        <v>8793</v>
      </c>
      <c r="H2993" s="305" t="s">
        <v>2870</v>
      </c>
      <c r="I2993" s="1008" t="s">
        <v>11647</v>
      </c>
      <c r="J2993" s="1008" t="s">
        <v>11648</v>
      </c>
      <c r="K2993" s="305" t="s">
        <v>2022</v>
      </c>
      <c r="L2993" s="305" t="s">
        <v>11656</v>
      </c>
    </row>
    <row r="2994" spans="1:12">
      <c r="A2994" s="274">
        <v>2991</v>
      </c>
      <c r="B2994" s="274" t="s">
        <v>11653</v>
      </c>
      <c r="C2994" s="274" t="s">
        <v>12080</v>
      </c>
      <c r="D2994" s="862" t="s">
        <v>4005</v>
      </c>
      <c r="E2994" s="862">
        <v>411.88</v>
      </c>
      <c r="F2994" s="862">
        <v>5979374</v>
      </c>
      <c r="G2994" s="862" t="s">
        <v>4006</v>
      </c>
      <c r="H2994" s="862" t="s">
        <v>2870</v>
      </c>
      <c r="I2994" s="274" t="s">
        <v>11647</v>
      </c>
      <c r="J2994" s="274" t="s">
        <v>11648</v>
      </c>
      <c r="K2994" s="862" t="s">
        <v>1179</v>
      </c>
      <c r="L2994" s="862" t="s">
        <v>3782</v>
      </c>
    </row>
    <row r="2995" spans="1:12" ht="24">
      <c r="A2995" s="1008">
        <v>2992</v>
      </c>
      <c r="B2995" s="1008" t="s">
        <v>11649</v>
      </c>
      <c r="C2995" s="1008" t="s">
        <v>12080</v>
      </c>
      <c r="D2995" s="305" t="s">
        <v>14507</v>
      </c>
      <c r="E2995" s="1019">
        <v>21090.69</v>
      </c>
      <c r="F2995" s="305">
        <v>2074192</v>
      </c>
      <c r="G2995" s="305" t="s">
        <v>6093</v>
      </c>
      <c r="H2995" s="305" t="s">
        <v>2870</v>
      </c>
      <c r="I2995" s="1008" t="s">
        <v>11647</v>
      </c>
      <c r="J2995" s="1008" t="s">
        <v>11648</v>
      </c>
      <c r="K2995" s="305" t="s">
        <v>11651</v>
      </c>
      <c r="L2995" s="305" t="s">
        <v>14508</v>
      </c>
    </row>
    <row r="2996" spans="1:12">
      <c r="A2996" s="274">
        <v>2993</v>
      </c>
      <c r="B2996" s="274" t="s">
        <v>11644</v>
      </c>
      <c r="C2996" s="274" t="s">
        <v>12080</v>
      </c>
      <c r="D2996" s="862" t="s">
        <v>11645</v>
      </c>
      <c r="E2996" s="1021">
        <v>1460.51</v>
      </c>
      <c r="F2996" s="862">
        <v>5320607</v>
      </c>
      <c r="G2996" s="862" t="s">
        <v>11646</v>
      </c>
      <c r="H2996" s="862" t="s">
        <v>2870</v>
      </c>
      <c r="I2996" s="274" t="s">
        <v>11647</v>
      </c>
      <c r="J2996" s="274" t="s">
        <v>11648</v>
      </c>
      <c r="K2996" s="862" t="s">
        <v>1270</v>
      </c>
      <c r="L2996" s="862" t="s">
        <v>12153</v>
      </c>
    </row>
    <row r="2997" spans="1:12" ht="36">
      <c r="A2997" s="1008">
        <v>2994</v>
      </c>
      <c r="B2997" s="1008" t="s">
        <v>11657</v>
      </c>
      <c r="C2997" s="1008" t="s">
        <v>12080</v>
      </c>
      <c r="D2997" s="305" t="s">
        <v>11658</v>
      </c>
      <c r="E2997" s="305">
        <v>61.13</v>
      </c>
      <c r="F2997" s="305">
        <v>5198321</v>
      </c>
      <c r="G2997" s="305" t="s">
        <v>11659</v>
      </c>
      <c r="H2997" s="305" t="s">
        <v>5966</v>
      </c>
      <c r="I2997" s="1008" t="s">
        <v>11647</v>
      </c>
      <c r="J2997" s="1008" t="s">
        <v>11648</v>
      </c>
      <c r="K2997" s="305" t="s">
        <v>1213</v>
      </c>
      <c r="L2997" s="305" t="s">
        <v>3409</v>
      </c>
    </row>
    <row r="2998" spans="1:12">
      <c r="A2998" s="274">
        <v>2995</v>
      </c>
      <c r="B2998" s="274" t="s">
        <v>5623</v>
      </c>
      <c r="C2998" s="274" t="s">
        <v>2867</v>
      </c>
      <c r="D2998" s="862" t="s">
        <v>3606</v>
      </c>
      <c r="E2998" s="862">
        <v>328.23</v>
      </c>
      <c r="F2998" s="862">
        <v>5080444</v>
      </c>
      <c r="G2998" s="862" t="s">
        <v>14509</v>
      </c>
      <c r="H2998" s="862" t="s">
        <v>2870</v>
      </c>
      <c r="I2998" s="274" t="s">
        <v>14510</v>
      </c>
      <c r="J2998" s="274" t="s">
        <v>14511</v>
      </c>
      <c r="K2998" s="862" t="s">
        <v>1809</v>
      </c>
      <c r="L2998" s="862" t="s">
        <v>12936</v>
      </c>
    </row>
    <row r="2999" spans="1:12">
      <c r="A2999" s="1008">
        <v>2996</v>
      </c>
      <c r="B2999" s="1008" t="s">
        <v>14512</v>
      </c>
      <c r="C2999" s="1008" t="s">
        <v>2867</v>
      </c>
      <c r="D2999" s="305" t="s">
        <v>14513</v>
      </c>
      <c r="E2999" s="305">
        <v>49.28</v>
      </c>
      <c r="F2999" s="305">
        <v>3623955</v>
      </c>
      <c r="G2999" s="305" t="s">
        <v>14514</v>
      </c>
      <c r="H2999" s="305" t="s">
        <v>2870</v>
      </c>
      <c r="I2999" s="1008" t="s">
        <v>14515</v>
      </c>
      <c r="J2999" s="1008" t="s">
        <v>14516</v>
      </c>
      <c r="K2999" s="305" t="s">
        <v>1759</v>
      </c>
      <c r="L2999" s="305" t="s">
        <v>2908</v>
      </c>
    </row>
    <row r="3000" spans="1:12">
      <c r="A3000" s="274">
        <v>2997</v>
      </c>
      <c r="B3000" s="274" t="s">
        <v>11660</v>
      </c>
      <c r="C3000" s="274" t="s">
        <v>12080</v>
      </c>
      <c r="D3000" s="862" t="s">
        <v>6573</v>
      </c>
      <c r="E3000" s="862">
        <v>66.72</v>
      </c>
      <c r="F3000" s="862">
        <v>2095025</v>
      </c>
      <c r="G3000" s="862" t="s">
        <v>6022</v>
      </c>
      <c r="H3000" s="862" t="s">
        <v>2870</v>
      </c>
      <c r="I3000" s="274" t="s">
        <v>11662</v>
      </c>
      <c r="J3000" s="274" t="s">
        <v>11663</v>
      </c>
      <c r="K3000" s="862" t="s">
        <v>824</v>
      </c>
      <c r="L3000" s="862" t="s">
        <v>3273</v>
      </c>
    </row>
    <row r="3001" spans="1:12" ht="24">
      <c r="A3001" s="1008">
        <v>2998</v>
      </c>
      <c r="B3001" s="1008" t="s">
        <v>11667</v>
      </c>
      <c r="C3001" s="1008" t="s">
        <v>12080</v>
      </c>
      <c r="D3001" s="305" t="s">
        <v>11668</v>
      </c>
      <c r="E3001" s="1019">
        <v>1472.04</v>
      </c>
      <c r="F3001" s="305">
        <v>5297052</v>
      </c>
      <c r="G3001" s="305" t="s">
        <v>11669</v>
      </c>
      <c r="H3001" s="305" t="s">
        <v>5872</v>
      </c>
      <c r="I3001" s="1008" t="s">
        <v>11665</v>
      </c>
      <c r="J3001" s="1008" t="s">
        <v>11666</v>
      </c>
      <c r="K3001" s="305" t="s">
        <v>1179</v>
      </c>
      <c r="L3001" s="305" t="s">
        <v>11670</v>
      </c>
    </row>
    <row r="3002" spans="1:12">
      <c r="A3002" s="274">
        <v>2999</v>
      </c>
      <c r="B3002" s="274" t="s">
        <v>11664</v>
      </c>
      <c r="C3002" s="274" t="s">
        <v>12080</v>
      </c>
      <c r="D3002" s="862" t="s">
        <v>4591</v>
      </c>
      <c r="E3002" s="862">
        <v>464.59</v>
      </c>
      <c r="F3002" s="862">
        <v>5481341</v>
      </c>
      <c r="G3002" s="862" t="s">
        <v>4656</v>
      </c>
      <c r="H3002" s="862" t="s">
        <v>2870</v>
      </c>
      <c r="I3002" s="274" t="s">
        <v>11665</v>
      </c>
      <c r="J3002" s="274" t="s">
        <v>11666</v>
      </c>
      <c r="K3002" s="862" t="s">
        <v>1213</v>
      </c>
      <c r="L3002" s="862" t="s">
        <v>4594</v>
      </c>
    </row>
    <row r="3003" spans="1:12">
      <c r="A3003" s="1008">
        <v>3000</v>
      </c>
      <c r="B3003" s="1008" t="s">
        <v>5625</v>
      </c>
      <c r="C3003" s="1008" t="s">
        <v>2867</v>
      </c>
      <c r="D3003" s="305" t="s">
        <v>5626</v>
      </c>
      <c r="E3003" s="1019">
        <v>5501.55</v>
      </c>
      <c r="F3003" s="305">
        <v>2816377</v>
      </c>
      <c r="G3003" s="305" t="s">
        <v>14517</v>
      </c>
      <c r="H3003" s="305" t="s">
        <v>2870</v>
      </c>
      <c r="I3003" s="1008" t="s">
        <v>14518</v>
      </c>
      <c r="J3003" s="1008" t="s">
        <v>14519</v>
      </c>
      <c r="K3003" s="305" t="s">
        <v>1255</v>
      </c>
      <c r="L3003" s="305" t="s">
        <v>3043</v>
      </c>
    </row>
    <row r="3004" spans="1:12">
      <c r="A3004" s="274">
        <v>3001</v>
      </c>
      <c r="B3004" s="274" t="s">
        <v>11674</v>
      </c>
      <c r="C3004" s="274" t="s">
        <v>12080</v>
      </c>
      <c r="D3004" s="862" t="s">
        <v>5989</v>
      </c>
      <c r="E3004" s="1021">
        <v>1412.68</v>
      </c>
      <c r="F3004" s="862">
        <v>5722942</v>
      </c>
      <c r="G3004" s="862" t="s">
        <v>7438</v>
      </c>
      <c r="H3004" s="862" t="s">
        <v>2870</v>
      </c>
      <c r="I3004" s="274" t="s">
        <v>11672</v>
      </c>
      <c r="J3004" s="274" t="s">
        <v>11673</v>
      </c>
      <c r="K3004" s="862" t="s">
        <v>2022</v>
      </c>
      <c r="L3004" s="862" t="s">
        <v>2903</v>
      </c>
    </row>
    <row r="3005" spans="1:12">
      <c r="A3005" s="1008">
        <v>3002</v>
      </c>
      <c r="B3005" s="1008" t="s">
        <v>11671</v>
      </c>
      <c r="C3005" s="1008" t="s">
        <v>12080</v>
      </c>
      <c r="D3005" s="305" t="s">
        <v>4420</v>
      </c>
      <c r="E3005" s="1019">
        <v>6557.08</v>
      </c>
      <c r="F3005" s="305">
        <v>2875578</v>
      </c>
      <c r="G3005" s="305" t="s">
        <v>10044</v>
      </c>
      <c r="H3005" s="305" t="s">
        <v>2870</v>
      </c>
      <c r="I3005" s="1008" t="s">
        <v>11672</v>
      </c>
      <c r="J3005" s="1008" t="s">
        <v>11673</v>
      </c>
      <c r="K3005" s="305" t="s">
        <v>1179</v>
      </c>
      <c r="L3005" s="305" t="s">
        <v>10047</v>
      </c>
    </row>
    <row r="3006" spans="1:12">
      <c r="A3006" s="274">
        <v>3003</v>
      </c>
      <c r="B3006" s="274" t="s">
        <v>5627</v>
      </c>
      <c r="C3006" s="274" t="s">
        <v>2867</v>
      </c>
      <c r="D3006" s="862" t="s">
        <v>5628</v>
      </c>
      <c r="E3006" s="862">
        <v>840.83</v>
      </c>
      <c r="F3006" s="862">
        <v>5866316</v>
      </c>
      <c r="G3006" s="862" t="s">
        <v>14520</v>
      </c>
      <c r="H3006" s="862" t="s">
        <v>2870</v>
      </c>
      <c r="I3006" s="274" t="s">
        <v>11672</v>
      </c>
      <c r="J3006" s="274" t="s">
        <v>14521</v>
      </c>
      <c r="K3006" s="862" t="s">
        <v>2022</v>
      </c>
      <c r="L3006" s="862" t="s">
        <v>3105</v>
      </c>
    </row>
    <row r="3007" spans="1:12">
      <c r="A3007" s="1008">
        <v>3004</v>
      </c>
      <c r="B3007" s="1008" t="s">
        <v>11675</v>
      </c>
      <c r="C3007" s="1008" t="s">
        <v>12080</v>
      </c>
      <c r="D3007" s="305" t="s">
        <v>3695</v>
      </c>
      <c r="E3007" s="305">
        <v>247.41</v>
      </c>
      <c r="F3007" s="305">
        <v>2665093</v>
      </c>
      <c r="G3007" s="305" t="s">
        <v>11676</v>
      </c>
      <c r="H3007" s="305" t="s">
        <v>2870</v>
      </c>
      <c r="I3007" s="1008" t="s">
        <v>11677</v>
      </c>
      <c r="J3007" s="1008" t="s">
        <v>11678</v>
      </c>
      <c r="K3007" s="305" t="s">
        <v>1202</v>
      </c>
      <c r="L3007" s="305" t="s">
        <v>12099</v>
      </c>
    </row>
    <row r="3008" spans="1:12">
      <c r="A3008" s="274">
        <v>3005</v>
      </c>
      <c r="B3008" s="274" t="s">
        <v>11679</v>
      </c>
      <c r="C3008" s="274" t="s">
        <v>12080</v>
      </c>
      <c r="D3008" s="862" t="s">
        <v>3994</v>
      </c>
      <c r="E3008" s="862">
        <v>599.89</v>
      </c>
      <c r="F3008" s="862">
        <v>5062306</v>
      </c>
      <c r="G3008" s="862" t="s">
        <v>4860</v>
      </c>
      <c r="H3008" s="862" t="s">
        <v>2870</v>
      </c>
      <c r="I3008" s="274" t="s">
        <v>11680</v>
      </c>
      <c r="J3008" s="274" t="s">
        <v>11681</v>
      </c>
      <c r="K3008" s="862" t="s">
        <v>1184</v>
      </c>
      <c r="L3008" s="862" t="s">
        <v>12096</v>
      </c>
    </row>
    <row r="3009" spans="1:12">
      <c r="A3009" s="1008">
        <v>3006</v>
      </c>
      <c r="B3009" s="1008" t="s">
        <v>11682</v>
      </c>
      <c r="C3009" s="1008" t="s">
        <v>12080</v>
      </c>
      <c r="D3009" s="305" t="s">
        <v>4586</v>
      </c>
      <c r="E3009" s="305">
        <v>374.14</v>
      </c>
      <c r="F3009" s="305">
        <v>5328918</v>
      </c>
      <c r="G3009" s="305" t="s">
        <v>11683</v>
      </c>
      <c r="H3009" s="305" t="s">
        <v>2870</v>
      </c>
      <c r="I3009" s="1008" t="s">
        <v>11684</v>
      </c>
      <c r="J3009" s="1008" t="s">
        <v>11685</v>
      </c>
      <c r="K3009" s="305" t="s">
        <v>1265</v>
      </c>
      <c r="L3009" s="305" t="s">
        <v>3150</v>
      </c>
    </row>
    <row r="3010" spans="1:12" ht="24">
      <c r="A3010" s="274">
        <v>3007</v>
      </c>
      <c r="B3010" s="274" t="s">
        <v>11686</v>
      </c>
      <c r="C3010" s="274" t="s">
        <v>12080</v>
      </c>
      <c r="D3010" s="862" t="s">
        <v>11073</v>
      </c>
      <c r="E3010" s="862">
        <v>39.75</v>
      </c>
      <c r="F3010" s="862">
        <v>5350182</v>
      </c>
      <c r="G3010" s="862" t="s">
        <v>11687</v>
      </c>
      <c r="H3010" s="862" t="s">
        <v>5872</v>
      </c>
      <c r="I3010" s="274" t="s">
        <v>11684</v>
      </c>
      <c r="J3010" s="274" t="s">
        <v>11685</v>
      </c>
      <c r="K3010" s="862" t="s">
        <v>1202</v>
      </c>
      <c r="L3010" s="862" t="s">
        <v>3268</v>
      </c>
    </row>
    <row r="3011" spans="1:12">
      <c r="A3011" s="1008">
        <v>3008</v>
      </c>
      <c r="B3011" s="1008" t="s">
        <v>11688</v>
      </c>
      <c r="C3011" s="1008" t="s">
        <v>12080</v>
      </c>
      <c r="D3011" s="305" t="s">
        <v>4043</v>
      </c>
      <c r="E3011" s="305">
        <v>574.26</v>
      </c>
      <c r="F3011" s="305">
        <v>5226759</v>
      </c>
      <c r="G3011" s="305" t="s">
        <v>11689</v>
      </c>
      <c r="H3011" s="305" t="s">
        <v>2870</v>
      </c>
      <c r="I3011" s="1008" t="s">
        <v>11690</v>
      </c>
      <c r="J3011" s="1008" t="s">
        <v>11691</v>
      </c>
      <c r="K3011" s="305" t="s">
        <v>1179</v>
      </c>
      <c r="L3011" s="305" t="s">
        <v>3199</v>
      </c>
    </row>
    <row r="3012" spans="1:12">
      <c r="A3012" s="274">
        <v>3009</v>
      </c>
      <c r="B3012" s="274" t="s">
        <v>11692</v>
      </c>
      <c r="C3012" s="274" t="s">
        <v>12080</v>
      </c>
      <c r="D3012" s="862" t="s">
        <v>11693</v>
      </c>
      <c r="E3012" s="862">
        <v>235.46</v>
      </c>
      <c r="F3012" s="862">
        <v>5516455</v>
      </c>
      <c r="G3012" s="862" t="s">
        <v>11694</v>
      </c>
      <c r="H3012" s="862" t="s">
        <v>2870</v>
      </c>
      <c r="I3012" s="274" t="s">
        <v>11695</v>
      </c>
      <c r="J3012" s="274" t="s">
        <v>11696</v>
      </c>
      <c r="K3012" s="862" t="s">
        <v>1173</v>
      </c>
      <c r="L3012" s="862" t="s">
        <v>3154</v>
      </c>
    </row>
    <row r="3013" spans="1:12">
      <c r="A3013" s="1008">
        <v>3010</v>
      </c>
      <c r="B3013" s="1008" t="s">
        <v>11697</v>
      </c>
      <c r="C3013" s="1008" t="s">
        <v>12080</v>
      </c>
      <c r="D3013" s="305" t="s">
        <v>10158</v>
      </c>
      <c r="E3013" s="1019">
        <v>1577.26</v>
      </c>
      <c r="F3013" s="305">
        <v>5935539</v>
      </c>
      <c r="G3013" s="305" t="s">
        <v>6031</v>
      </c>
      <c r="H3013" s="305" t="s">
        <v>2870</v>
      </c>
      <c r="I3013" s="1008" t="s">
        <v>11695</v>
      </c>
      <c r="J3013" s="1008" t="s">
        <v>11696</v>
      </c>
      <c r="K3013" s="305" t="s">
        <v>2022</v>
      </c>
      <c r="L3013" s="305" t="s">
        <v>2903</v>
      </c>
    </row>
    <row r="3014" spans="1:12" ht="24">
      <c r="A3014" s="274">
        <v>3011</v>
      </c>
      <c r="B3014" s="274" t="s">
        <v>11699</v>
      </c>
      <c r="C3014" s="274" t="s">
        <v>12080</v>
      </c>
      <c r="D3014" s="862" t="s">
        <v>11700</v>
      </c>
      <c r="E3014" s="862">
        <v>698.47</v>
      </c>
      <c r="F3014" s="862">
        <v>5830974</v>
      </c>
      <c r="G3014" s="862" t="s">
        <v>7688</v>
      </c>
      <c r="H3014" s="862" t="s">
        <v>2870</v>
      </c>
      <c r="I3014" s="274" t="s">
        <v>11701</v>
      </c>
      <c r="J3014" s="274" t="s">
        <v>11702</v>
      </c>
      <c r="K3014" s="862" t="s">
        <v>1202</v>
      </c>
      <c r="L3014" s="862" t="s">
        <v>12099</v>
      </c>
    </row>
    <row r="3015" spans="1:12">
      <c r="A3015" s="1008">
        <v>3012</v>
      </c>
      <c r="B3015" s="1008" t="s">
        <v>14522</v>
      </c>
      <c r="C3015" s="1008" t="s">
        <v>2867</v>
      </c>
      <c r="D3015" s="305" t="s">
        <v>3175</v>
      </c>
      <c r="E3015" s="1019">
        <v>14007.11</v>
      </c>
      <c r="F3015" s="305">
        <v>5486238</v>
      </c>
      <c r="G3015" s="305" t="s">
        <v>13024</v>
      </c>
      <c r="H3015" s="305" t="s">
        <v>2870</v>
      </c>
      <c r="I3015" s="1008" t="s">
        <v>11701</v>
      </c>
      <c r="J3015" s="1008" t="s">
        <v>13334</v>
      </c>
      <c r="K3015" s="305" t="s">
        <v>1809</v>
      </c>
      <c r="L3015" s="305" t="s">
        <v>3175</v>
      </c>
    </row>
    <row r="3016" spans="1:12">
      <c r="A3016" s="274">
        <v>3013</v>
      </c>
      <c r="B3016" s="274" t="s">
        <v>11703</v>
      </c>
      <c r="C3016" s="274" t="s">
        <v>12080</v>
      </c>
      <c r="D3016" s="862" t="s">
        <v>3816</v>
      </c>
      <c r="E3016" s="862">
        <v>658.34</v>
      </c>
      <c r="F3016" s="862">
        <v>2069792</v>
      </c>
      <c r="G3016" s="862" t="s">
        <v>11704</v>
      </c>
      <c r="H3016" s="862" t="s">
        <v>2870</v>
      </c>
      <c r="I3016" s="274" t="s">
        <v>11705</v>
      </c>
      <c r="J3016" s="274" t="s">
        <v>11706</v>
      </c>
      <c r="K3016" s="862" t="s">
        <v>1809</v>
      </c>
      <c r="L3016" s="862" t="s">
        <v>3819</v>
      </c>
    </row>
    <row r="3017" spans="1:12">
      <c r="A3017" s="1008">
        <v>3014</v>
      </c>
      <c r="B3017" s="1008" t="s">
        <v>11707</v>
      </c>
      <c r="C3017" s="1008" t="s">
        <v>12080</v>
      </c>
      <c r="D3017" s="305" t="s">
        <v>4111</v>
      </c>
      <c r="E3017" s="305">
        <v>103.94</v>
      </c>
      <c r="F3017" s="305">
        <v>4065115</v>
      </c>
      <c r="G3017" s="305" t="s">
        <v>5460</v>
      </c>
      <c r="H3017" s="305" t="s">
        <v>2870</v>
      </c>
      <c r="I3017" s="1008" t="s">
        <v>11708</v>
      </c>
      <c r="J3017" s="1008" t="s">
        <v>11709</v>
      </c>
      <c r="K3017" s="305" t="s">
        <v>1255</v>
      </c>
      <c r="L3017" s="305" t="s">
        <v>3730</v>
      </c>
    </row>
    <row r="3018" spans="1:12">
      <c r="A3018" s="274">
        <v>3015</v>
      </c>
      <c r="B3018" s="274" t="s">
        <v>11710</v>
      </c>
      <c r="C3018" s="274" t="s">
        <v>12080</v>
      </c>
      <c r="D3018" s="862" t="s">
        <v>3614</v>
      </c>
      <c r="E3018" s="862">
        <v>309.32</v>
      </c>
      <c r="F3018" s="862">
        <v>5254469</v>
      </c>
      <c r="G3018" s="862" t="s">
        <v>11711</v>
      </c>
      <c r="H3018" s="862" t="s">
        <v>2870</v>
      </c>
      <c r="I3018" s="274" t="s">
        <v>11712</v>
      </c>
      <c r="J3018" s="274" t="s">
        <v>11713</v>
      </c>
      <c r="K3018" s="862" t="s">
        <v>1223</v>
      </c>
      <c r="L3018" s="862" t="s">
        <v>3616</v>
      </c>
    </row>
    <row r="3019" spans="1:12">
      <c r="A3019" s="1008">
        <v>3016</v>
      </c>
      <c r="B3019" s="1008" t="s">
        <v>11714</v>
      </c>
      <c r="C3019" s="1008" t="s">
        <v>12080</v>
      </c>
      <c r="D3019" s="305" t="s">
        <v>3977</v>
      </c>
      <c r="E3019" s="1019">
        <v>2003.63</v>
      </c>
      <c r="F3019" s="305">
        <v>2621169</v>
      </c>
      <c r="G3019" s="305" t="s">
        <v>11715</v>
      </c>
      <c r="H3019" s="305" t="s">
        <v>2870</v>
      </c>
      <c r="I3019" s="1008" t="s">
        <v>11716</v>
      </c>
      <c r="J3019" s="1008" t="s">
        <v>11717</v>
      </c>
      <c r="K3019" s="305" t="s">
        <v>1173</v>
      </c>
      <c r="L3019" s="305" t="s">
        <v>3977</v>
      </c>
    </row>
    <row r="3020" spans="1:12">
      <c r="A3020" s="274">
        <v>3017</v>
      </c>
      <c r="B3020" s="274" t="s">
        <v>11718</v>
      </c>
      <c r="C3020" s="274" t="s">
        <v>12080</v>
      </c>
      <c r="D3020" s="862" t="s">
        <v>10347</v>
      </c>
      <c r="E3020" s="862">
        <v>247.49</v>
      </c>
      <c r="F3020" s="862">
        <v>5166667</v>
      </c>
      <c r="G3020" s="862" t="s">
        <v>3397</v>
      </c>
      <c r="H3020" s="862" t="s">
        <v>2870</v>
      </c>
      <c r="I3020" s="274" t="s">
        <v>11719</v>
      </c>
      <c r="J3020" s="274" t="s">
        <v>11720</v>
      </c>
      <c r="K3020" s="862" t="s">
        <v>1250</v>
      </c>
      <c r="L3020" s="862" t="s">
        <v>3398</v>
      </c>
    </row>
    <row r="3021" spans="1:12" ht="36">
      <c r="A3021" s="1008">
        <v>3018</v>
      </c>
      <c r="B3021" s="1008" t="s">
        <v>11721</v>
      </c>
      <c r="C3021" s="1008" t="s">
        <v>12080</v>
      </c>
      <c r="D3021" s="305" t="s">
        <v>11722</v>
      </c>
      <c r="E3021" s="305">
        <v>47.74</v>
      </c>
      <c r="F3021" s="305">
        <v>6247059</v>
      </c>
      <c r="G3021" s="305" t="s">
        <v>11723</v>
      </c>
      <c r="H3021" s="305" t="s">
        <v>5966</v>
      </c>
      <c r="I3021" s="1008" t="s">
        <v>11724</v>
      </c>
      <c r="J3021" s="1008" t="s">
        <v>11725</v>
      </c>
      <c r="K3021" s="305" t="s">
        <v>1207</v>
      </c>
      <c r="L3021" s="305" t="s">
        <v>3665</v>
      </c>
    </row>
    <row r="3022" spans="1:12">
      <c r="A3022" s="274">
        <v>3019</v>
      </c>
      <c r="B3022" s="274" t="s">
        <v>11726</v>
      </c>
      <c r="C3022" s="274" t="s">
        <v>12080</v>
      </c>
      <c r="D3022" s="862" t="s">
        <v>5989</v>
      </c>
      <c r="E3022" s="1021">
        <v>1980.02</v>
      </c>
      <c r="F3022" s="862">
        <v>5720443</v>
      </c>
      <c r="G3022" s="862" t="s">
        <v>3903</v>
      </c>
      <c r="H3022" s="862" t="s">
        <v>2870</v>
      </c>
      <c r="I3022" s="274" t="s">
        <v>11727</v>
      </c>
      <c r="J3022" s="274" t="s">
        <v>11728</v>
      </c>
      <c r="K3022" s="862" t="s">
        <v>1809</v>
      </c>
      <c r="L3022" s="862" t="s">
        <v>3692</v>
      </c>
    </row>
    <row r="3023" spans="1:12">
      <c r="A3023" s="1008">
        <v>3020</v>
      </c>
      <c r="B3023" s="1008" t="s">
        <v>11729</v>
      </c>
      <c r="C3023" s="1008" t="s">
        <v>12080</v>
      </c>
      <c r="D3023" s="305" t="s">
        <v>11730</v>
      </c>
      <c r="E3023" s="305">
        <v>862.39</v>
      </c>
      <c r="F3023" s="305">
        <v>5665914</v>
      </c>
      <c r="G3023" s="305" t="s">
        <v>11731</v>
      </c>
      <c r="H3023" s="305" t="s">
        <v>2870</v>
      </c>
      <c r="I3023" s="1008" t="s">
        <v>11732</v>
      </c>
      <c r="J3023" s="1008" t="s">
        <v>11733</v>
      </c>
      <c r="K3023" s="305" t="s">
        <v>1234</v>
      </c>
      <c r="L3023" s="305" t="s">
        <v>4449</v>
      </c>
    </row>
    <row r="3024" spans="1:12" ht="36">
      <c r="A3024" s="274">
        <v>3021</v>
      </c>
      <c r="B3024" s="274" t="s">
        <v>11734</v>
      </c>
      <c r="C3024" s="274" t="s">
        <v>12080</v>
      </c>
      <c r="D3024" s="862" t="s">
        <v>11036</v>
      </c>
      <c r="E3024" s="1021">
        <v>5335.2</v>
      </c>
      <c r="F3024" s="862">
        <v>5183308</v>
      </c>
      <c r="G3024" s="862" t="s">
        <v>7807</v>
      </c>
      <c r="H3024" s="862" t="s">
        <v>5966</v>
      </c>
      <c r="I3024" s="274" t="s">
        <v>11736</v>
      </c>
      <c r="J3024" s="274" t="s">
        <v>11737</v>
      </c>
      <c r="K3024" s="862" t="s">
        <v>1265</v>
      </c>
      <c r="L3024" s="862" t="s">
        <v>4385</v>
      </c>
    </row>
    <row r="3025" spans="1:12" ht="24">
      <c r="A3025" s="1008">
        <v>3022</v>
      </c>
      <c r="B3025" s="1008" t="s">
        <v>11738</v>
      </c>
      <c r="C3025" s="1008" t="s">
        <v>12080</v>
      </c>
      <c r="D3025" s="305" t="s">
        <v>11739</v>
      </c>
      <c r="E3025" s="1019">
        <v>1791.39</v>
      </c>
      <c r="F3025" s="305">
        <v>5477301</v>
      </c>
      <c r="G3025" s="305" t="s">
        <v>11740</v>
      </c>
      <c r="H3025" s="305" t="s">
        <v>2870</v>
      </c>
      <c r="I3025" s="1008" t="s">
        <v>11741</v>
      </c>
      <c r="J3025" s="1008" t="s">
        <v>11742</v>
      </c>
      <c r="K3025" s="305" t="s">
        <v>4922</v>
      </c>
      <c r="L3025" s="305" t="s">
        <v>4923</v>
      </c>
    </row>
    <row r="3026" spans="1:12">
      <c r="A3026" s="274">
        <v>3023</v>
      </c>
      <c r="B3026" s="274" t="s">
        <v>11744</v>
      </c>
      <c r="C3026" s="274" t="s">
        <v>12080</v>
      </c>
      <c r="D3026" s="862" t="s">
        <v>3795</v>
      </c>
      <c r="E3026" s="862">
        <v>203.27</v>
      </c>
      <c r="F3026" s="862">
        <v>5517893</v>
      </c>
      <c r="G3026" s="862" t="s">
        <v>11745</v>
      </c>
      <c r="H3026" s="862" t="s">
        <v>2870</v>
      </c>
      <c r="I3026" s="274" t="s">
        <v>11746</v>
      </c>
      <c r="J3026" s="274" t="s">
        <v>11747</v>
      </c>
      <c r="K3026" s="862" t="s">
        <v>1184</v>
      </c>
      <c r="L3026" s="862" t="s">
        <v>12096</v>
      </c>
    </row>
    <row r="3027" spans="1:12">
      <c r="A3027" s="1008">
        <v>3024</v>
      </c>
      <c r="B3027" s="1008" t="s">
        <v>11748</v>
      </c>
      <c r="C3027" s="1008" t="s">
        <v>12080</v>
      </c>
      <c r="D3027" s="305" t="s">
        <v>11749</v>
      </c>
      <c r="E3027" s="305">
        <v>234.36</v>
      </c>
      <c r="F3027" s="305">
        <v>6167616</v>
      </c>
      <c r="G3027" s="305" t="s">
        <v>11750</v>
      </c>
      <c r="H3027" s="305" t="s">
        <v>2870</v>
      </c>
      <c r="I3027" s="1008" t="s">
        <v>11751</v>
      </c>
      <c r="J3027" s="1008" t="s">
        <v>11752</v>
      </c>
      <c r="K3027" s="305" t="s">
        <v>2022</v>
      </c>
      <c r="L3027" s="305" t="s">
        <v>3059</v>
      </c>
    </row>
    <row r="3028" spans="1:12">
      <c r="A3028" s="274">
        <v>3025</v>
      </c>
      <c r="B3028" s="274" t="s">
        <v>11753</v>
      </c>
      <c r="C3028" s="274" t="s">
        <v>12080</v>
      </c>
      <c r="D3028" s="862" t="s">
        <v>8192</v>
      </c>
      <c r="E3028" s="862">
        <v>253.77</v>
      </c>
      <c r="F3028" s="862">
        <v>5102081</v>
      </c>
      <c r="G3028" s="862" t="s">
        <v>8193</v>
      </c>
      <c r="H3028" s="862" t="s">
        <v>2870</v>
      </c>
      <c r="I3028" s="274" t="s">
        <v>11755</v>
      </c>
      <c r="J3028" s="274" t="s">
        <v>11756</v>
      </c>
      <c r="K3028" s="862" t="s">
        <v>1202</v>
      </c>
      <c r="L3028" s="862" t="s">
        <v>12099</v>
      </c>
    </row>
    <row r="3029" spans="1:12">
      <c r="A3029" s="1008">
        <v>3026</v>
      </c>
      <c r="B3029" s="1008" t="s">
        <v>11757</v>
      </c>
      <c r="C3029" s="1008" t="s">
        <v>12080</v>
      </c>
      <c r="D3029" s="305" t="s">
        <v>3137</v>
      </c>
      <c r="E3029" s="305">
        <v>220.93</v>
      </c>
      <c r="F3029" s="305">
        <v>2061899</v>
      </c>
      <c r="G3029" s="305" t="s">
        <v>8147</v>
      </c>
      <c r="H3029" s="305" t="s">
        <v>2870</v>
      </c>
      <c r="I3029" s="1008" t="s">
        <v>11755</v>
      </c>
      <c r="J3029" s="1008" t="s">
        <v>11756</v>
      </c>
      <c r="K3029" s="305" t="s">
        <v>1202</v>
      </c>
      <c r="L3029" s="305" t="s">
        <v>12099</v>
      </c>
    </row>
    <row r="3030" spans="1:12" ht="24">
      <c r="A3030" s="274">
        <v>3027</v>
      </c>
      <c r="B3030" s="274" t="s">
        <v>11759</v>
      </c>
      <c r="C3030" s="274" t="s">
        <v>12080</v>
      </c>
      <c r="D3030" s="862" t="s">
        <v>11760</v>
      </c>
      <c r="E3030" s="1021">
        <v>14744.19</v>
      </c>
      <c r="F3030" s="862">
        <v>5005094</v>
      </c>
      <c r="G3030" s="862" t="s">
        <v>6545</v>
      </c>
      <c r="H3030" s="862" t="s">
        <v>2870</v>
      </c>
      <c r="I3030" s="274" t="s">
        <v>11761</v>
      </c>
      <c r="J3030" s="274" t="s">
        <v>11762</v>
      </c>
      <c r="K3030" s="862" t="s">
        <v>1179</v>
      </c>
      <c r="L3030" s="862" t="s">
        <v>3475</v>
      </c>
    </row>
    <row r="3031" spans="1:12">
      <c r="A3031" s="1008">
        <v>3028</v>
      </c>
      <c r="B3031" s="1008" t="s">
        <v>14523</v>
      </c>
      <c r="C3031" s="1008" t="s">
        <v>12080</v>
      </c>
      <c r="D3031" s="305" t="s">
        <v>14118</v>
      </c>
      <c r="E3031" s="305">
        <v>234.69</v>
      </c>
      <c r="F3031" s="305">
        <v>5531144</v>
      </c>
      <c r="G3031" s="305" t="s">
        <v>14119</v>
      </c>
      <c r="H3031" s="305" t="s">
        <v>2870</v>
      </c>
      <c r="I3031" s="1008" t="s">
        <v>11761</v>
      </c>
      <c r="J3031" s="1008" t="s">
        <v>11762</v>
      </c>
      <c r="K3031" s="305" t="s">
        <v>1265</v>
      </c>
      <c r="L3031" s="305" t="s">
        <v>3150</v>
      </c>
    </row>
    <row r="3032" spans="1:12">
      <c r="A3032" s="274">
        <v>3029</v>
      </c>
      <c r="B3032" s="274" t="s">
        <v>11763</v>
      </c>
      <c r="C3032" s="274" t="s">
        <v>12080</v>
      </c>
      <c r="D3032" s="862" t="s">
        <v>11764</v>
      </c>
      <c r="E3032" s="862">
        <v>647.41</v>
      </c>
      <c r="F3032" s="862">
        <v>5147646</v>
      </c>
      <c r="G3032" s="862" t="s">
        <v>11765</v>
      </c>
      <c r="H3032" s="862" t="s">
        <v>2870</v>
      </c>
      <c r="I3032" s="274" t="s">
        <v>11766</v>
      </c>
      <c r="J3032" s="274" t="s">
        <v>11767</v>
      </c>
      <c r="K3032" s="862" t="s">
        <v>1213</v>
      </c>
      <c r="L3032" s="862" t="s">
        <v>5799</v>
      </c>
    </row>
    <row r="3033" spans="1:12">
      <c r="A3033" s="1008">
        <v>3030</v>
      </c>
      <c r="B3033" s="1008" t="s">
        <v>11768</v>
      </c>
      <c r="C3033" s="1008" t="s">
        <v>12080</v>
      </c>
      <c r="D3033" s="305" t="s">
        <v>11769</v>
      </c>
      <c r="E3033" s="1019">
        <v>1498.91</v>
      </c>
      <c r="F3033" s="305">
        <v>5147646</v>
      </c>
      <c r="G3033" s="305" t="s">
        <v>11765</v>
      </c>
      <c r="H3033" s="305" t="s">
        <v>2870</v>
      </c>
      <c r="I3033" s="1008" t="s">
        <v>11766</v>
      </c>
      <c r="J3033" s="1008" t="s">
        <v>11767</v>
      </c>
      <c r="K3033" s="305" t="s">
        <v>1213</v>
      </c>
      <c r="L3033" s="305" t="s">
        <v>5799</v>
      </c>
    </row>
    <row r="3034" spans="1:12">
      <c r="A3034" s="274">
        <v>3031</v>
      </c>
      <c r="B3034" s="274" t="s">
        <v>11770</v>
      </c>
      <c r="C3034" s="274" t="s">
        <v>12080</v>
      </c>
      <c r="D3034" s="862" t="s">
        <v>11771</v>
      </c>
      <c r="E3034" s="1021">
        <v>1045.8900000000001</v>
      </c>
      <c r="F3034" s="862">
        <v>5439574</v>
      </c>
      <c r="G3034" s="862" t="s">
        <v>11772</v>
      </c>
      <c r="H3034" s="862" t="s">
        <v>2870</v>
      </c>
      <c r="I3034" s="274" t="s">
        <v>11773</v>
      </c>
      <c r="J3034" s="274" t="s">
        <v>11774</v>
      </c>
      <c r="K3034" s="862" t="s">
        <v>1255</v>
      </c>
      <c r="L3034" s="862" t="s">
        <v>6678</v>
      </c>
    </row>
    <row r="3035" spans="1:12">
      <c r="A3035" s="1008">
        <v>3032</v>
      </c>
      <c r="B3035" s="1008" t="s">
        <v>11775</v>
      </c>
      <c r="C3035" s="1008" t="s">
        <v>12080</v>
      </c>
      <c r="D3035" s="305" t="s">
        <v>11776</v>
      </c>
      <c r="E3035" s="1019">
        <v>1783.29</v>
      </c>
      <c r="F3035" s="305">
        <v>2645556</v>
      </c>
      <c r="G3035" s="305" t="s">
        <v>11777</v>
      </c>
      <c r="H3035" s="305" t="s">
        <v>2870</v>
      </c>
      <c r="I3035" s="1008" t="s">
        <v>11778</v>
      </c>
      <c r="J3035" s="1008" t="s">
        <v>11779</v>
      </c>
      <c r="K3035" s="305" t="s">
        <v>1179</v>
      </c>
      <c r="L3035" s="305" t="s">
        <v>3080</v>
      </c>
    </row>
    <row r="3036" spans="1:12" ht="24">
      <c r="A3036" s="274">
        <v>3033</v>
      </c>
      <c r="B3036" s="274" t="s">
        <v>11780</v>
      </c>
      <c r="C3036" s="274" t="s">
        <v>12080</v>
      </c>
      <c r="D3036" s="862" t="s">
        <v>9032</v>
      </c>
      <c r="E3036" s="1021">
        <v>2469.52</v>
      </c>
      <c r="F3036" s="862">
        <v>5210402</v>
      </c>
      <c r="G3036" s="862" t="s">
        <v>11781</v>
      </c>
      <c r="H3036" s="862" t="s">
        <v>5872</v>
      </c>
      <c r="I3036" s="274" t="s">
        <v>11782</v>
      </c>
      <c r="J3036" s="274" t="s">
        <v>11783</v>
      </c>
      <c r="K3036" s="862" t="s">
        <v>1250</v>
      </c>
      <c r="L3036" s="862" t="s">
        <v>4059</v>
      </c>
    </row>
    <row r="3037" spans="1:12" ht="36">
      <c r="A3037" s="1008">
        <v>3034</v>
      </c>
      <c r="B3037" s="1008" t="s">
        <v>14524</v>
      </c>
      <c r="C3037" s="1008" t="s">
        <v>12080</v>
      </c>
      <c r="D3037" s="305" t="s">
        <v>14012</v>
      </c>
      <c r="E3037" s="1019">
        <v>1389.37</v>
      </c>
      <c r="F3037" s="305">
        <v>6163351</v>
      </c>
      <c r="G3037" s="305" t="s">
        <v>14013</v>
      </c>
      <c r="H3037" s="305" t="s">
        <v>5966</v>
      </c>
      <c r="I3037" s="1008" t="s">
        <v>14525</v>
      </c>
      <c r="J3037" s="1008" t="s">
        <v>14526</v>
      </c>
      <c r="K3037" s="305" t="s">
        <v>1759</v>
      </c>
      <c r="L3037" s="305" t="s">
        <v>3162</v>
      </c>
    </row>
    <row r="3038" spans="1:12" ht="24">
      <c r="A3038" s="274">
        <v>3035</v>
      </c>
      <c r="B3038" s="274" t="s">
        <v>11784</v>
      </c>
      <c r="C3038" s="274" t="s">
        <v>12080</v>
      </c>
      <c r="D3038" s="862" t="s">
        <v>11785</v>
      </c>
      <c r="E3038" s="862">
        <v>674.13</v>
      </c>
      <c r="F3038" s="862">
        <v>5203643</v>
      </c>
      <c r="G3038" s="862" t="s">
        <v>11786</v>
      </c>
      <c r="H3038" s="862" t="s">
        <v>2870</v>
      </c>
      <c r="I3038" s="274" t="s">
        <v>11787</v>
      </c>
      <c r="J3038" s="274" t="s">
        <v>11788</v>
      </c>
      <c r="K3038" s="862" t="s">
        <v>1265</v>
      </c>
      <c r="L3038" s="862" t="s">
        <v>4511</v>
      </c>
    </row>
    <row r="3039" spans="1:12">
      <c r="A3039" s="1008">
        <v>3036</v>
      </c>
      <c r="B3039" s="1008" t="s">
        <v>11793</v>
      </c>
      <c r="C3039" s="1008" t="s">
        <v>12080</v>
      </c>
      <c r="D3039" s="305" t="s">
        <v>11794</v>
      </c>
      <c r="E3039" s="305">
        <v>114.7</v>
      </c>
      <c r="F3039" s="305">
        <v>2061899</v>
      </c>
      <c r="G3039" s="305" t="s">
        <v>8147</v>
      </c>
      <c r="H3039" s="305" t="s">
        <v>2870</v>
      </c>
      <c r="I3039" s="1008" t="s">
        <v>11791</v>
      </c>
      <c r="J3039" s="1008" t="s">
        <v>11792</v>
      </c>
      <c r="K3039" s="305" t="s">
        <v>1194</v>
      </c>
      <c r="L3039" s="305" t="s">
        <v>3554</v>
      </c>
    </row>
    <row r="3040" spans="1:12">
      <c r="A3040" s="274">
        <v>3037</v>
      </c>
      <c r="B3040" s="274" t="s">
        <v>11789</v>
      </c>
      <c r="C3040" s="274" t="s">
        <v>12080</v>
      </c>
      <c r="D3040" s="862" t="s">
        <v>11790</v>
      </c>
      <c r="E3040" s="862">
        <v>384.42</v>
      </c>
      <c r="F3040" s="862">
        <v>5884098</v>
      </c>
      <c r="G3040" s="862" t="s">
        <v>3969</v>
      </c>
      <c r="H3040" s="862" t="s">
        <v>2870</v>
      </c>
      <c r="I3040" s="274" t="s">
        <v>11791</v>
      </c>
      <c r="J3040" s="274" t="s">
        <v>11792</v>
      </c>
      <c r="K3040" s="862" t="s">
        <v>1809</v>
      </c>
      <c r="L3040" s="862" t="s">
        <v>7661</v>
      </c>
    </row>
    <row r="3041" spans="1:12" ht="36">
      <c r="A3041" s="1008">
        <v>3038</v>
      </c>
      <c r="B3041" s="1008" t="s">
        <v>11795</v>
      </c>
      <c r="C3041" s="1008" t="s">
        <v>12080</v>
      </c>
      <c r="D3041" s="305" t="s">
        <v>11796</v>
      </c>
      <c r="E3041" s="305">
        <v>535.38</v>
      </c>
      <c r="F3041" s="305">
        <v>5428904</v>
      </c>
      <c r="G3041" s="305" t="s">
        <v>11797</v>
      </c>
      <c r="H3041" s="305" t="s">
        <v>5966</v>
      </c>
      <c r="I3041" s="1008" t="s">
        <v>11798</v>
      </c>
      <c r="J3041" s="1008" t="s">
        <v>11799</v>
      </c>
      <c r="K3041" s="305" t="s">
        <v>1250</v>
      </c>
      <c r="L3041" s="305" t="s">
        <v>4203</v>
      </c>
    </row>
    <row r="3042" spans="1:12" ht="24">
      <c r="A3042" s="274">
        <v>3039</v>
      </c>
      <c r="B3042" s="274" t="s">
        <v>11800</v>
      </c>
      <c r="C3042" s="274" t="s">
        <v>12080</v>
      </c>
      <c r="D3042" s="862" t="s">
        <v>11801</v>
      </c>
      <c r="E3042" s="862">
        <v>260.49</v>
      </c>
      <c r="F3042" s="862">
        <v>2773791</v>
      </c>
      <c r="G3042" s="862" t="s">
        <v>4727</v>
      </c>
      <c r="H3042" s="862" t="s">
        <v>2870</v>
      </c>
      <c r="I3042" s="274" t="s">
        <v>11802</v>
      </c>
      <c r="J3042" s="274" t="s">
        <v>11803</v>
      </c>
      <c r="K3042" s="862" t="s">
        <v>1270</v>
      </c>
      <c r="L3042" s="862" t="s">
        <v>4023</v>
      </c>
    </row>
    <row r="3043" spans="1:12">
      <c r="A3043" s="1008">
        <v>3040</v>
      </c>
      <c r="B3043" s="1008" t="s">
        <v>11804</v>
      </c>
      <c r="C3043" s="1008" t="s">
        <v>12080</v>
      </c>
      <c r="D3043" s="305" t="s">
        <v>11805</v>
      </c>
      <c r="E3043" s="1019">
        <v>2752.33</v>
      </c>
      <c r="F3043" s="305">
        <v>2893819</v>
      </c>
      <c r="G3043" s="305" t="s">
        <v>11806</v>
      </c>
      <c r="H3043" s="305" t="s">
        <v>2870</v>
      </c>
      <c r="I3043" s="1008" t="s">
        <v>11807</v>
      </c>
      <c r="J3043" s="1008" t="s">
        <v>11808</v>
      </c>
      <c r="K3043" s="305" t="s">
        <v>1202</v>
      </c>
      <c r="L3043" s="305" t="s">
        <v>3109</v>
      </c>
    </row>
    <row r="3044" spans="1:12" ht="36">
      <c r="A3044" s="274">
        <v>3041</v>
      </c>
      <c r="B3044" s="274" t="s">
        <v>11809</v>
      </c>
      <c r="C3044" s="274" t="s">
        <v>12080</v>
      </c>
      <c r="D3044" s="862" t="s">
        <v>11810</v>
      </c>
      <c r="E3044" s="862">
        <v>525.59</v>
      </c>
      <c r="F3044" s="862">
        <v>6271642</v>
      </c>
      <c r="G3044" s="862" t="s">
        <v>11811</v>
      </c>
      <c r="H3044" s="862" t="s">
        <v>5966</v>
      </c>
      <c r="I3044" s="274" t="s">
        <v>11812</v>
      </c>
      <c r="J3044" s="274" t="s">
        <v>11813</v>
      </c>
      <c r="K3044" s="862" t="s">
        <v>1207</v>
      </c>
      <c r="L3044" s="862" t="s">
        <v>4532</v>
      </c>
    </row>
    <row r="3045" spans="1:12" ht="36">
      <c r="A3045" s="1008">
        <v>3042</v>
      </c>
      <c r="B3045" s="1008" t="s">
        <v>14527</v>
      </c>
      <c r="C3045" s="1008" t="s">
        <v>12080</v>
      </c>
      <c r="D3045" s="305" t="s">
        <v>4336</v>
      </c>
      <c r="E3045" s="1019">
        <v>15805.75</v>
      </c>
      <c r="F3045" s="305">
        <v>5089263</v>
      </c>
      <c r="G3045" s="305" t="s">
        <v>14528</v>
      </c>
      <c r="H3045" s="305" t="s">
        <v>5966</v>
      </c>
      <c r="I3045" s="1008" t="s">
        <v>14529</v>
      </c>
      <c r="J3045" s="1008" t="s">
        <v>14530</v>
      </c>
      <c r="K3045" s="305" t="s">
        <v>1809</v>
      </c>
      <c r="L3045" s="305" t="s">
        <v>14531</v>
      </c>
    </row>
    <row r="3046" spans="1:12">
      <c r="A3046" s="274">
        <v>3043</v>
      </c>
      <c r="B3046" s="274" t="s">
        <v>11814</v>
      </c>
      <c r="C3046" s="274" t="s">
        <v>12080</v>
      </c>
      <c r="D3046" s="862" t="s">
        <v>11815</v>
      </c>
      <c r="E3046" s="862">
        <v>85.7</v>
      </c>
      <c r="F3046" s="862">
        <v>5145422</v>
      </c>
      <c r="G3046" s="862" t="s">
        <v>11816</v>
      </c>
      <c r="H3046" s="862" t="s">
        <v>2870</v>
      </c>
      <c r="I3046" s="274" t="s">
        <v>11817</v>
      </c>
      <c r="J3046" s="274" t="s">
        <v>11818</v>
      </c>
      <c r="K3046" s="862" t="s">
        <v>1265</v>
      </c>
      <c r="L3046" s="862" t="s">
        <v>3150</v>
      </c>
    </row>
    <row r="3047" spans="1:12">
      <c r="A3047" s="1008">
        <v>3044</v>
      </c>
      <c r="B3047" s="1008" t="s">
        <v>5630</v>
      </c>
      <c r="C3047" s="1008" t="s">
        <v>2867</v>
      </c>
      <c r="D3047" s="305" t="s">
        <v>5631</v>
      </c>
      <c r="E3047" s="1019">
        <v>3279.22</v>
      </c>
      <c r="F3047" s="305">
        <v>5429617</v>
      </c>
      <c r="G3047" s="305" t="s">
        <v>3997</v>
      </c>
      <c r="H3047" s="305" t="s">
        <v>2870</v>
      </c>
      <c r="I3047" s="1008" t="s">
        <v>14532</v>
      </c>
      <c r="J3047" s="1008" t="s">
        <v>13557</v>
      </c>
      <c r="K3047" s="305" t="s">
        <v>1809</v>
      </c>
      <c r="L3047" s="305" t="s">
        <v>3453</v>
      </c>
    </row>
    <row r="3048" spans="1:12">
      <c r="A3048" s="274">
        <v>3045</v>
      </c>
      <c r="B3048" s="274" t="s">
        <v>5632</v>
      </c>
      <c r="C3048" s="274" t="s">
        <v>2867</v>
      </c>
      <c r="D3048" s="862" t="s">
        <v>5633</v>
      </c>
      <c r="E3048" s="1021">
        <v>4120.32</v>
      </c>
      <c r="F3048" s="862">
        <v>6322328</v>
      </c>
      <c r="G3048" s="862" t="s">
        <v>5634</v>
      </c>
      <c r="H3048" s="862" t="s">
        <v>2870</v>
      </c>
      <c r="I3048" s="274" t="s">
        <v>14532</v>
      </c>
      <c r="J3048" s="274" t="s">
        <v>13557</v>
      </c>
      <c r="K3048" s="862" t="s">
        <v>1213</v>
      </c>
      <c r="L3048" s="862" t="s">
        <v>5635</v>
      </c>
    </row>
    <row r="3049" spans="1:12">
      <c r="A3049" s="1008">
        <v>3046</v>
      </c>
      <c r="B3049" s="1008" t="s">
        <v>5645</v>
      </c>
      <c r="C3049" s="1008" t="s">
        <v>2867</v>
      </c>
      <c r="D3049" s="305" t="s">
        <v>5639</v>
      </c>
      <c r="E3049" s="1019">
        <v>10593.59</v>
      </c>
      <c r="F3049" s="305">
        <v>5118344</v>
      </c>
      <c r="G3049" s="305" t="s">
        <v>5646</v>
      </c>
      <c r="H3049" s="305" t="s">
        <v>2870</v>
      </c>
      <c r="I3049" s="1008" t="s">
        <v>11821</v>
      </c>
      <c r="J3049" s="1008" t="s">
        <v>14533</v>
      </c>
      <c r="K3049" s="305" t="s">
        <v>1234</v>
      </c>
      <c r="L3049" s="305" t="s">
        <v>3010</v>
      </c>
    </row>
    <row r="3050" spans="1:12" ht="36">
      <c r="A3050" s="274">
        <v>3047</v>
      </c>
      <c r="B3050" s="274" t="s">
        <v>11819</v>
      </c>
      <c r="C3050" s="274" t="s">
        <v>12080</v>
      </c>
      <c r="D3050" s="862" t="s">
        <v>11820</v>
      </c>
      <c r="E3050" s="1021">
        <v>4070.55</v>
      </c>
      <c r="F3050" s="862">
        <v>5103797</v>
      </c>
      <c r="G3050" s="862" t="s">
        <v>9863</v>
      </c>
      <c r="H3050" s="862" t="s">
        <v>5966</v>
      </c>
      <c r="I3050" s="274" t="s">
        <v>11821</v>
      </c>
      <c r="J3050" s="274" t="s">
        <v>11822</v>
      </c>
      <c r="K3050" s="862" t="s">
        <v>1202</v>
      </c>
      <c r="L3050" s="862" t="s">
        <v>3109</v>
      </c>
    </row>
    <row r="3051" spans="1:12">
      <c r="A3051" s="1008">
        <v>3048</v>
      </c>
      <c r="B3051" s="1008" t="s">
        <v>14534</v>
      </c>
      <c r="C3051" s="1008" t="s">
        <v>2867</v>
      </c>
      <c r="D3051" s="305" t="s">
        <v>4351</v>
      </c>
      <c r="E3051" s="1019">
        <v>7176.98</v>
      </c>
      <c r="F3051" s="305">
        <v>5436303</v>
      </c>
      <c r="G3051" s="305" t="s">
        <v>5644</v>
      </c>
      <c r="H3051" s="305" t="s">
        <v>2870</v>
      </c>
      <c r="I3051" s="1008" t="s">
        <v>11821</v>
      </c>
      <c r="J3051" s="1008" t="s">
        <v>14533</v>
      </c>
      <c r="K3051" s="305" t="s">
        <v>1234</v>
      </c>
      <c r="L3051" s="305" t="s">
        <v>3010</v>
      </c>
    </row>
    <row r="3052" spans="1:12">
      <c r="A3052" s="274">
        <v>3049</v>
      </c>
      <c r="B3052" s="274" t="s">
        <v>5641</v>
      </c>
      <c r="C3052" s="274" t="s">
        <v>2867</v>
      </c>
      <c r="D3052" s="862" t="s">
        <v>4023</v>
      </c>
      <c r="E3052" s="1021">
        <v>7378.46</v>
      </c>
      <c r="F3052" s="862">
        <v>5588871</v>
      </c>
      <c r="G3052" s="862" t="s">
        <v>5642</v>
      </c>
      <c r="H3052" s="862" t="s">
        <v>2870</v>
      </c>
      <c r="I3052" s="274" t="s">
        <v>11821</v>
      </c>
      <c r="J3052" s="274" t="s">
        <v>14533</v>
      </c>
      <c r="K3052" s="862" t="s">
        <v>1270</v>
      </c>
      <c r="L3052" s="862" t="s">
        <v>3018</v>
      </c>
    </row>
    <row r="3053" spans="1:12">
      <c r="A3053" s="1008">
        <v>3050</v>
      </c>
      <c r="B3053" s="1008" t="s">
        <v>5636</v>
      </c>
      <c r="C3053" s="1008" t="s">
        <v>2867</v>
      </c>
      <c r="D3053" s="305" t="s">
        <v>5536</v>
      </c>
      <c r="E3053" s="1019">
        <v>3007.46</v>
      </c>
      <c r="F3053" s="305">
        <v>6082513</v>
      </c>
      <c r="G3053" s="305" t="s">
        <v>14535</v>
      </c>
      <c r="H3053" s="305" t="s">
        <v>2870</v>
      </c>
      <c r="I3053" s="1008" t="s">
        <v>11821</v>
      </c>
      <c r="J3053" s="1008" t="s">
        <v>14533</v>
      </c>
      <c r="K3053" s="305" t="s">
        <v>1255</v>
      </c>
      <c r="L3053" s="305" t="s">
        <v>1255</v>
      </c>
    </row>
    <row r="3054" spans="1:12">
      <c r="A3054" s="274">
        <v>3051</v>
      </c>
      <c r="B3054" s="274" t="s">
        <v>5647</v>
      </c>
      <c r="C3054" s="274" t="s">
        <v>2867</v>
      </c>
      <c r="D3054" s="862" t="s">
        <v>3692</v>
      </c>
      <c r="E3054" s="1021">
        <v>9213.66</v>
      </c>
      <c r="F3054" s="862">
        <v>2785129</v>
      </c>
      <c r="G3054" s="862" t="s">
        <v>5648</v>
      </c>
      <c r="H3054" s="862" t="s">
        <v>2870</v>
      </c>
      <c r="I3054" s="274" t="s">
        <v>11825</v>
      </c>
      <c r="J3054" s="274" t="s">
        <v>14536</v>
      </c>
      <c r="K3054" s="862" t="s">
        <v>1809</v>
      </c>
      <c r="L3054" s="862" t="s">
        <v>3692</v>
      </c>
    </row>
    <row r="3055" spans="1:12">
      <c r="A3055" s="1008">
        <v>3052</v>
      </c>
      <c r="B3055" s="1008" t="s">
        <v>11823</v>
      </c>
      <c r="C3055" s="1008" t="s">
        <v>12080</v>
      </c>
      <c r="D3055" s="305" t="s">
        <v>4773</v>
      </c>
      <c r="E3055" s="305">
        <v>967.6</v>
      </c>
      <c r="F3055" s="305">
        <v>5459362</v>
      </c>
      <c r="G3055" s="305" t="s">
        <v>3532</v>
      </c>
      <c r="H3055" s="305" t="s">
        <v>2870</v>
      </c>
      <c r="I3055" s="1008" t="s">
        <v>11825</v>
      </c>
      <c r="J3055" s="1008" t="s">
        <v>11826</v>
      </c>
      <c r="K3055" s="305" t="s">
        <v>1202</v>
      </c>
      <c r="L3055" s="305" t="s">
        <v>12099</v>
      </c>
    </row>
    <row r="3056" spans="1:12">
      <c r="A3056" s="274">
        <v>3053</v>
      </c>
      <c r="B3056" s="274" t="s">
        <v>11827</v>
      </c>
      <c r="C3056" s="274" t="s">
        <v>12080</v>
      </c>
      <c r="D3056" s="862" t="s">
        <v>11828</v>
      </c>
      <c r="E3056" s="862">
        <v>50.83</v>
      </c>
      <c r="F3056" s="862">
        <v>5947464</v>
      </c>
      <c r="G3056" s="862" t="s">
        <v>5182</v>
      </c>
      <c r="H3056" s="862" t="s">
        <v>2870</v>
      </c>
      <c r="I3056" s="274" t="s">
        <v>11829</v>
      </c>
      <c r="J3056" s="274" t="s">
        <v>11830</v>
      </c>
      <c r="K3056" s="862" t="s">
        <v>1239</v>
      </c>
      <c r="L3056" s="862" t="s">
        <v>3610</v>
      </c>
    </row>
    <row r="3057" spans="1:12" ht="24">
      <c r="A3057" s="1008">
        <v>3054</v>
      </c>
      <c r="B3057" s="1008" t="s">
        <v>14537</v>
      </c>
      <c r="C3057" s="1008" t="s">
        <v>12080</v>
      </c>
      <c r="D3057" s="305" t="s">
        <v>4431</v>
      </c>
      <c r="E3057" s="305">
        <v>776.62</v>
      </c>
      <c r="F3057" s="305">
        <v>5481694</v>
      </c>
      <c r="G3057" s="305" t="s">
        <v>11833</v>
      </c>
      <c r="H3057" s="305" t="s">
        <v>2870</v>
      </c>
      <c r="I3057" s="1008" t="s">
        <v>11834</v>
      </c>
      <c r="J3057" s="1008" t="s">
        <v>11835</v>
      </c>
      <c r="K3057" s="305" t="s">
        <v>1265</v>
      </c>
      <c r="L3057" s="305" t="s">
        <v>2965</v>
      </c>
    </row>
    <row r="3058" spans="1:12">
      <c r="A3058" s="274">
        <v>3055</v>
      </c>
      <c r="B3058" s="274" t="s">
        <v>11841</v>
      </c>
      <c r="C3058" s="274" t="s">
        <v>12080</v>
      </c>
      <c r="D3058" s="862" t="s">
        <v>3707</v>
      </c>
      <c r="E3058" s="862">
        <v>413.8</v>
      </c>
      <c r="F3058" s="862">
        <v>5634946</v>
      </c>
      <c r="G3058" s="862" t="s">
        <v>3708</v>
      </c>
      <c r="H3058" s="862" t="s">
        <v>2870</v>
      </c>
      <c r="I3058" s="274" t="s">
        <v>11839</v>
      </c>
      <c r="J3058" s="274" t="s">
        <v>11840</v>
      </c>
      <c r="K3058" s="862" t="s">
        <v>1213</v>
      </c>
      <c r="L3058" s="862" t="s">
        <v>3259</v>
      </c>
    </row>
    <row r="3059" spans="1:12">
      <c r="A3059" s="1008">
        <v>3056</v>
      </c>
      <c r="B3059" s="1008" t="s">
        <v>11836</v>
      </c>
      <c r="C3059" s="1008" t="s">
        <v>12080</v>
      </c>
      <c r="D3059" s="305" t="s">
        <v>11837</v>
      </c>
      <c r="E3059" s="1019">
        <v>2582.91</v>
      </c>
      <c r="F3059" s="305">
        <v>5482992</v>
      </c>
      <c r="G3059" s="305" t="s">
        <v>11838</v>
      </c>
      <c r="H3059" s="305" t="s">
        <v>2870</v>
      </c>
      <c r="I3059" s="1008" t="s">
        <v>11839</v>
      </c>
      <c r="J3059" s="1008" t="s">
        <v>11840</v>
      </c>
      <c r="K3059" s="305" t="s">
        <v>1207</v>
      </c>
      <c r="L3059" s="305" t="s">
        <v>3665</v>
      </c>
    </row>
    <row r="3060" spans="1:12">
      <c r="A3060" s="274">
        <v>3057</v>
      </c>
      <c r="B3060" s="274" t="s">
        <v>11842</v>
      </c>
      <c r="C3060" s="274" t="s">
        <v>12080</v>
      </c>
      <c r="D3060" s="862" t="s">
        <v>4921</v>
      </c>
      <c r="E3060" s="862">
        <v>864.46</v>
      </c>
      <c r="F3060" s="862">
        <v>5108616</v>
      </c>
      <c r="G3060" s="862" t="s">
        <v>11843</v>
      </c>
      <c r="H3060" s="862" t="s">
        <v>2870</v>
      </c>
      <c r="I3060" s="274" t="s">
        <v>11844</v>
      </c>
      <c r="J3060" s="274" t="s">
        <v>11845</v>
      </c>
      <c r="K3060" s="862" t="s">
        <v>1239</v>
      </c>
      <c r="L3060" s="862" t="s">
        <v>3610</v>
      </c>
    </row>
    <row r="3061" spans="1:12">
      <c r="A3061" s="1008">
        <v>3058</v>
      </c>
      <c r="B3061" s="1008" t="s">
        <v>5649</v>
      </c>
      <c r="C3061" s="1008" t="s">
        <v>2867</v>
      </c>
      <c r="D3061" s="305" t="s">
        <v>11219</v>
      </c>
      <c r="E3061" s="305">
        <v>374.1</v>
      </c>
      <c r="F3061" s="305">
        <v>5222907</v>
      </c>
      <c r="G3061" s="305" t="s">
        <v>13839</v>
      </c>
      <c r="H3061" s="305" t="s">
        <v>2870</v>
      </c>
      <c r="I3061" s="1008" t="s">
        <v>14538</v>
      </c>
      <c r="J3061" s="1008" t="s">
        <v>14539</v>
      </c>
      <c r="K3061" s="305" t="s">
        <v>1265</v>
      </c>
      <c r="L3061" s="305" t="s">
        <v>2965</v>
      </c>
    </row>
    <row r="3062" spans="1:12">
      <c r="A3062" s="274">
        <v>3059</v>
      </c>
      <c r="B3062" s="274" t="s">
        <v>5652</v>
      </c>
      <c r="C3062" s="274" t="s">
        <v>2867</v>
      </c>
      <c r="D3062" s="862" t="s">
        <v>5653</v>
      </c>
      <c r="E3062" s="1021">
        <v>2497.5700000000002</v>
      </c>
      <c r="F3062" s="862">
        <v>5723876</v>
      </c>
      <c r="G3062" s="862" t="s">
        <v>11408</v>
      </c>
      <c r="H3062" s="862" t="s">
        <v>2870</v>
      </c>
      <c r="I3062" s="274" t="s">
        <v>11849</v>
      </c>
      <c r="J3062" s="274" t="s">
        <v>13635</v>
      </c>
      <c r="K3062" s="862" t="s">
        <v>1207</v>
      </c>
      <c r="L3062" s="862" t="s">
        <v>3665</v>
      </c>
    </row>
    <row r="3063" spans="1:12">
      <c r="A3063" s="1008">
        <v>3060</v>
      </c>
      <c r="B3063" s="1008" t="s">
        <v>11846</v>
      </c>
      <c r="C3063" s="1008" t="s">
        <v>12080</v>
      </c>
      <c r="D3063" s="305" t="s">
        <v>11847</v>
      </c>
      <c r="E3063" s="1019">
        <v>2194.6</v>
      </c>
      <c r="F3063" s="305">
        <v>5581486</v>
      </c>
      <c r="G3063" s="305" t="s">
        <v>11848</v>
      </c>
      <c r="H3063" s="305" t="s">
        <v>2870</v>
      </c>
      <c r="I3063" s="1008" t="s">
        <v>11849</v>
      </c>
      <c r="J3063" s="1008" t="s">
        <v>11850</v>
      </c>
      <c r="K3063" s="305" t="s">
        <v>1207</v>
      </c>
      <c r="L3063" s="305" t="s">
        <v>5846</v>
      </c>
    </row>
    <row r="3064" spans="1:12">
      <c r="A3064" s="274">
        <v>3061</v>
      </c>
      <c r="B3064" s="274" t="s">
        <v>5655</v>
      </c>
      <c r="C3064" s="274" t="s">
        <v>2867</v>
      </c>
      <c r="D3064" s="862" t="s">
        <v>5656</v>
      </c>
      <c r="E3064" s="862">
        <v>712.58</v>
      </c>
      <c r="F3064" s="862">
        <v>6168078</v>
      </c>
      <c r="G3064" s="862" t="s">
        <v>5657</v>
      </c>
      <c r="H3064" s="862" t="s">
        <v>2870</v>
      </c>
      <c r="I3064" s="274" t="s">
        <v>14540</v>
      </c>
      <c r="J3064" s="274" t="s">
        <v>13066</v>
      </c>
      <c r="K3064" s="862" t="s">
        <v>1179</v>
      </c>
      <c r="L3064" s="862" t="s">
        <v>10047</v>
      </c>
    </row>
    <row r="3065" spans="1:12">
      <c r="A3065" s="1008">
        <v>3062</v>
      </c>
      <c r="B3065" s="1008" t="s">
        <v>5661</v>
      </c>
      <c r="C3065" s="1008" t="s">
        <v>2867</v>
      </c>
      <c r="D3065" s="305" t="s">
        <v>5662</v>
      </c>
      <c r="E3065" s="305">
        <v>495.54</v>
      </c>
      <c r="F3065" s="305">
        <v>2104989</v>
      </c>
      <c r="G3065" s="305" t="s">
        <v>5660</v>
      </c>
      <c r="H3065" s="305" t="s">
        <v>2870</v>
      </c>
      <c r="I3065" s="1008" t="s">
        <v>14541</v>
      </c>
      <c r="J3065" s="1008" t="s">
        <v>14542</v>
      </c>
      <c r="K3065" s="305" t="s">
        <v>1213</v>
      </c>
      <c r="L3065" s="305" t="s">
        <v>3139</v>
      </c>
    </row>
    <row r="3066" spans="1:12">
      <c r="A3066" s="274">
        <v>3063</v>
      </c>
      <c r="B3066" s="274" t="s">
        <v>5658</v>
      </c>
      <c r="C3066" s="274" t="s">
        <v>2867</v>
      </c>
      <c r="D3066" s="862" t="s">
        <v>5659</v>
      </c>
      <c r="E3066" s="1021">
        <v>4376.6099999999997</v>
      </c>
      <c r="F3066" s="862">
        <v>2104989</v>
      </c>
      <c r="G3066" s="862" t="s">
        <v>5660</v>
      </c>
      <c r="H3066" s="862" t="s">
        <v>2870</v>
      </c>
      <c r="I3066" s="274" t="s">
        <v>14541</v>
      </c>
      <c r="J3066" s="274" t="s">
        <v>14542</v>
      </c>
      <c r="K3066" s="862" t="s">
        <v>1213</v>
      </c>
      <c r="L3066" s="862" t="s">
        <v>3139</v>
      </c>
    </row>
    <row r="3067" spans="1:12">
      <c r="A3067" s="1008">
        <v>3064</v>
      </c>
      <c r="B3067" s="1008" t="s">
        <v>5663</v>
      </c>
      <c r="C3067" s="1008" t="s">
        <v>2867</v>
      </c>
      <c r="D3067" s="305" t="s">
        <v>14543</v>
      </c>
      <c r="E3067" s="1019">
        <v>6331.04</v>
      </c>
      <c r="F3067" s="305">
        <v>5045894</v>
      </c>
      <c r="G3067" s="305" t="s">
        <v>5978</v>
      </c>
      <c r="H3067" s="305" t="s">
        <v>2870</v>
      </c>
      <c r="I3067" s="1008" t="s">
        <v>14544</v>
      </c>
      <c r="J3067" s="1008" t="s">
        <v>13076</v>
      </c>
      <c r="K3067" s="305" t="s">
        <v>1809</v>
      </c>
      <c r="L3067" s="305" t="s">
        <v>3154</v>
      </c>
    </row>
    <row r="3068" spans="1:12">
      <c r="A3068" s="274">
        <v>3065</v>
      </c>
      <c r="B3068" s="274" t="s">
        <v>5665</v>
      </c>
      <c r="C3068" s="274" t="s">
        <v>2867</v>
      </c>
      <c r="D3068" s="862" t="s">
        <v>3281</v>
      </c>
      <c r="E3068" s="1021">
        <v>5696.96</v>
      </c>
      <c r="F3068" s="862">
        <v>6183506</v>
      </c>
      <c r="G3068" s="862" t="s">
        <v>5982</v>
      </c>
      <c r="H3068" s="862" t="s">
        <v>2870</v>
      </c>
      <c r="I3068" s="274" t="s">
        <v>14545</v>
      </c>
      <c r="J3068" s="274" t="s">
        <v>14546</v>
      </c>
      <c r="K3068" s="862" t="s">
        <v>1207</v>
      </c>
      <c r="L3068" s="862" t="s">
        <v>3665</v>
      </c>
    </row>
    <row r="3069" spans="1:12">
      <c r="A3069" s="1008">
        <v>3066</v>
      </c>
      <c r="B3069" s="1008" t="s">
        <v>11851</v>
      </c>
      <c r="C3069" s="1008" t="s">
        <v>12080</v>
      </c>
      <c r="D3069" s="305" t="s">
        <v>3414</v>
      </c>
      <c r="E3069" s="1019">
        <v>1023.69</v>
      </c>
      <c r="F3069" s="305">
        <v>5287189</v>
      </c>
      <c r="G3069" s="305" t="s">
        <v>11852</v>
      </c>
      <c r="H3069" s="305" t="s">
        <v>2870</v>
      </c>
      <c r="I3069" s="1008" t="s">
        <v>11853</v>
      </c>
      <c r="J3069" s="1008" t="s">
        <v>11854</v>
      </c>
      <c r="K3069" s="305" t="s">
        <v>11855</v>
      </c>
      <c r="L3069" s="305" t="s">
        <v>11856</v>
      </c>
    </row>
    <row r="3070" spans="1:12">
      <c r="A3070" s="274">
        <v>3067</v>
      </c>
      <c r="B3070" s="274" t="s">
        <v>11857</v>
      </c>
      <c r="C3070" s="274" t="s">
        <v>12080</v>
      </c>
      <c r="D3070" s="862" t="s">
        <v>11858</v>
      </c>
      <c r="E3070" s="862">
        <v>688.78</v>
      </c>
      <c r="F3070" s="862">
        <v>5287189</v>
      </c>
      <c r="G3070" s="862" t="s">
        <v>11852</v>
      </c>
      <c r="H3070" s="862" t="s">
        <v>2870</v>
      </c>
      <c r="I3070" s="274" t="s">
        <v>11853</v>
      </c>
      <c r="J3070" s="274" t="s">
        <v>11854</v>
      </c>
      <c r="K3070" s="862" t="s">
        <v>2022</v>
      </c>
      <c r="L3070" s="862" t="s">
        <v>7770</v>
      </c>
    </row>
    <row r="3071" spans="1:12">
      <c r="A3071" s="1008">
        <v>3068</v>
      </c>
      <c r="B3071" s="1008" t="s">
        <v>11859</v>
      </c>
      <c r="C3071" s="1008" t="s">
        <v>12080</v>
      </c>
      <c r="D3071" s="305" t="s">
        <v>5673</v>
      </c>
      <c r="E3071" s="305">
        <v>362.62</v>
      </c>
      <c r="F3071" s="305">
        <v>5938953</v>
      </c>
      <c r="G3071" s="305" t="s">
        <v>11860</v>
      </c>
      <c r="H3071" s="305" t="s">
        <v>2870</v>
      </c>
      <c r="I3071" s="1008" t="s">
        <v>11861</v>
      </c>
      <c r="J3071" s="1008" t="s">
        <v>11862</v>
      </c>
      <c r="K3071" s="305" t="s">
        <v>1250</v>
      </c>
      <c r="L3071" s="305" t="s">
        <v>3959</v>
      </c>
    </row>
    <row r="3072" spans="1:12">
      <c r="A3072" s="274">
        <v>3069</v>
      </c>
      <c r="B3072" s="274" t="s">
        <v>5666</v>
      </c>
      <c r="C3072" s="274" t="s">
        <v>2867</v>
      </c>
      <c r="D3072" s="862" t="s">
        <v>5667</v>
      </c>
      <c r="E3072" s="862">
        <v>959.38</v>
      </c>
      <c r="F3072" s="862">
        <v>5109418</v>
      </c>
      <c r="G3072" s="862" t="s">
        <v>14547</v>
      </c>
      <c r="H3072" s="862" t="s">
        <v>2870</v>
      </c>
      <c r="I3072" s="274" t="s">
        <v>14548</v>
      </c>
      <c r="J3072" s="274" t="s">
        <v>13084</v>
      </c>
      <c r="K3072" s="862" t="s">
        <v>1250</v>
      </c>
      <c r="L3072" s="862" t="s">
        <v>4059</v>
      </c>
    </row>
    <row r="3073" spans="1:12">
      <c r="A3073" s="1008">
        <v>3070</v>
      </c>
      <c r="B3073" s="1008" t="s">
        <v>5669</v>
      </c>
      <c r="C3073" s="1008" t="s">
        <v>2867</v>
      </c>
      <c r="D3073" s="305" t="s">
        <v>9293</v>
      </c>
      <c r="E3073" s="1019">
        <v>1035.82</v>
      </c>
      <c r="F3073" s="305">
        <v>5556554</v>
      </c>
      <c r="G3073" s="305" t="s">
        <v>4361</v>
      </c>
      <c r="H3073" s="305" t="s">
        <v>2870</v>
      </c>
      <c r="I3073" s="1008" t="s">
        <v>14549</v>
      </c>
      <c r="J3073" s="1008" t="s">
        <v>14550</v>
      </c>
      <c r="K3073" s="305" t="s">
        <v>1265</v>
      </c>
      <c r="L3073" s="305" t="s">
        <v>3150</v>
      </c>
    </row>
    <row r="3074" spans="1:12">
      <c r="A3074" s="274">
        <v>3071</v>
      </c>
      <c r="B3074" s="274" t="s">
        <v>5670</v>
      </c>
      <c r="C3074" s="274" t="s">
        <v>2867</v>
      </c>
      <c r="D3074" s="862" t="s">
        <v>3734</v>
      </c>
      <c r="E3074" s="1021">
        <v>1896.24</v>
      </c>
      <c r="F3074" s="862">
        <v>5279216</v>
      </c>
      <c r="G3074" s="862" t="s">
        <v>12004</v>
      </c>
      <c r="H3074" s="862" t="s">
        <v>2870</v>
      </c>
      <c r="I3074" s="274" t="s">
        <v>14551</v>
      </c>
      <c r="J3074" s="274" t="s">
        <v>14552</v>
      </c>
      <c r="K3074" s="862" t="s">
        <v>2022</v>
      </c>
      <c r="L3074" s="862" t="s">
        <v>14553</v>
      </c>
    </row>
    <row r="3075" spans="1:12" ht="24">
      <c r="A3075" s="1008">
        <v>3072</v>
      </c>
      <c r="B3075" s="1008" t="s">
        <v>11863</v>
      </c>
      <c r="C3075" s="1008" t="s">
        <v>12080</v>
      </c>
      <c r="D3075" s="305" t="s">
        <v>11864</v>
      </c>
      <c r="E3075" s="305">
        <v>128.69</v>
      </c>
      <c r="F3075" s="305">
        <v>6354785</v>
      </c>
      <c r="G3075" s="305" t="s">
        <v>11865</v>
      </c>
      <c r="H3075" s="305" t="s">
        <v>5872</v>
      </c>
      <c r="I3075" s="1008" t="s">
        <v>11866</v>
      </c>
      <c r="J3075" s="1008" t="s">
        <v>11867</v>
      </c>
      <c r="K3075" s="305" t="s">
        <v>1207</v>
      </c>
      <c r="L3075" s="305" t="s">
        <v>3143</v>
      </c>
    </row>
    <row r="3076" spans="1:12">
      <c r="A3076" s="274">
        <v>3073</v>
      </c>
      <c r="B3076" s="274" t="s">
        <v>5675</v>
      </c>
      <c r="C3076" s="274" t="s">
        <v>2867</v>
      </c>
      <c r="D3076" s="862" t="s">
        <v>5676</v>
      </c>
      <c r="E3076" s="862">
        <v>70.760000000000005</v>
      </c>
      <c r="F3076" s="862">
        <v>5528437</v>
      </c>
      <c r="G3076" s="862" t="s">
        <v>5677</v>
      </c>
      <c r="H3076" s="862" t="s">
        <v>2870</v>
      </c>
      <c r="I3076" s="274" t="s">
        <v>11866</v>
      </c>
      <c r="J3076" s="274" t="s">
        <v>13686</v>
      </c>
      <c r="K3076" s="862" t="s">
        <v>1239</v>
      </c>
      <c r="L3076" s="862" t="s">
        <v>3732</v>
      </c>
    </row>
    <row r="3077" spans="1:12">
      <c r="A3077" s="1008">
        <v>3074</v>
      </c>
      <c r="B3077" s="1008" t="s">
        <v>5672</v>
      </c>
      <c r="C3077" s="1008" t="s">
        <v>2867</v>
      </c>
      <c r="D3077" s="305" t="s">
        <v>5673</v>
      </c>
      <c r="E3077" s="1019">
        <v>1421.89</v>
      </c>
      <c r="F3077" s="305">
        <v>5663989</v>
      </c>
      <c r="G3077" s="305" t="s">
        <v>10283</v>
      </c>
      <c r="H3077" s="305" t="s">
        <v>2870</v>
      </c>
      <c r="I3077" s="1008" t="s">
        <v>11866</v>
      </c>
      <c r="J3077" s="1008" t="s">
        <v>13686</v>
      </c>
      <c r="K3077" s="305" t="s">
        <v>1223</v>
      </c>
      <c r="L3077" s="305" t="s">
        <v>5674</v>
      </c>
    </row>
    <row r="3078" spans="1:12">
      <c r="A3078" s="274">
        <v>3075</v>
      </c>
      <c r="B3078" s="274" t="s">
        <v>11877</v>
      </c>
      <c r="C3078" s="274" t="s">
        <v>12080</v>
      </c>
      <c r="D3078" s="862" t="s">
        <v>11878</v>
      </c>
      <c r="E3078" s="862">
        <v>741.08</v>
      </c>
      <c r="F3078" s="862">
        <v>6152392</v>
      </c>
      <c r="G3078" s="862" t="s">
        <v>11879</v>
      </c>
      <c r="H3078" s="862" t="s">
        <v>2870</v>
      </c>
      <c r="I3078" s="274" t="s">
        <v>11869</v>
      </c>
      <c r="J3078" s="274" t="s">
        <v>11870</v>
      </c>
      <c r="K3078" s="862" t="s">
        <v>1184</v>
      </c>
      <c r="L3078" s="862" t="s">
        <v>12096</v>
      </c>
    </row>
    <row r="3079" spans="1:12">
      <c r="A3079" s="1008">
        <v>3076</v>
      </c>
      <c r="B3079" s="1008" t="s">
        <v>11875</v>
      </c>
      <c r="C3079" s="1008" t="s">
        <v>12080</v>
      </c>
      <c r="D3079" s="305" t="s">
        <v>4413</v>
      </c>
      <c r="E3079" s="305">
        <v>537.48</v>
      </c>
      <c r="F3079" s="305">
        <v>5266637</v>
      </c>
      <c r="G3079" s="305" t="s">
        <v>11876</v>
      </c>
      <c r="H3079" s="305" t="s">
        <v>2870</v>
      </c>
      <c r="I3079" s="1008" t="s">
        <v>11869</v>
      </c>
      <c r="J3079" s="1008" t="s">
        <v>11870</v>
      </c>
      <c r="K3079" s="305" t="s">
        <v>1164</v>
      </c>
      <c r="L3079" s="305" t="s">
        <v>3364</v>
      </c>
    </row>
    <row r="3080" spans="1:12">
      <c r="A3080" s="274">
        <v>3077</v>
      </c>
      <c r="B3080" s="274" t="s">
        <v>11872</v>
      </c>
      <c r="C3080" s="274" t="s">
        <v>12080</v>
      </c>
      <c r="D3080" s="862" t="s">
        <v>11873</v>
      </c>
      <c r="E3080" s="862">
        <v>727.91</v>
      </c>
      <c r="F3080" s="862">
        <v>2674866</v>
      </c>
      <c r="G3080" s="862" t="s">
        <v>11874</v>
      </c>
      <c r="H3080" s="862" t="s">
        <v>2870</v>
      </c>
      <c r="I3080" s="274" t="s">
        <v>11869</v>
      </c>
      <c r="J3080" s="274" t="s">
        <v>11870</v>
      </c>
      <c r="K3080" s="862" t="s">
        <v>1207</v>
      </c>
      <c r="L3080" s="862" t="s">
        <v>3022</v>
      </c>
    </row>
    <row r="3081" spans="1:12">
      <c r="A3081" s="1008">
        <v>3078</v>
      </c>
      <c r="B3081" s="1008" t="s">
        <v>11868</v>
      </c>
      <c r="C3081" s="1008" t="s">
        <v>12080</v>
      </c>
      <c r="D3081" s="305" t="s">
        <v>3816</v>
      </c>
      <c r="E3081" s="1019">
        <v>3366.43</v>
      </c>
      <c r="F3081" s="305">
        <v>2069792</v>
      </c>
      <c r="G3081" s="305" t="s">
        <v>11704</v>
      </c>
      <c r="H3081" s="305" t="s">
        <v>2870</v>
      </c>
      <c r="I3081" s="1008" t="s">
        <v>11869</v>
      </c>
      <c r="J3081" s="1008" t="s">
        <v>11870</v>
      </c>
      <c r="K3081" s="305" t="s">
        <v>1809</v>
      </c>
      <c r="L3081" s="305" t="s">
        <v>11871</v>
      </c>
    </row>
    <row r="3082" spans="1:12">
      <c r="A3082" s="274">
        <v>3079</v>
      </c>
      <c r="B3082" s="274" t="s">
        <v>14554</v>
      </c>
      <c r="C3082" s="274" t="s">
        <v>12080</v>
      </c>
      <c r="D3082" s="862" t="s">
        <v>14433</v>
      </c>
      <c r="E3082" s="862">
        <v>49.28</v>
      </c>
      <c r="F3082" s="862">
        <v>3623955</v>
      </c>
      <c r="G3082" s="862" t="s">
        <v>14514</v>
      </c>
      <c r="H3082" s="862" t="s">
        <v>2870</v>
      </c>
      <c r="I3082" s="274" t="s">
        <v>14555</v>
      </c>
      <c r="J3082" s="274" t="s">
        <v>14556</v>
      </c>
      <c r="K3082" s="862" t="s">
        <v>1759</v>
      </c>
      <c r="L3082" s="862" t="s">
        <v>2908</v>
      </c>
    </row>
  </sheetData>
  <autoFilter ref="A3:L3082" xr:uid="{7BD8DD1F-F33F-4286-9E12-8519860B5765}"/>
  <mergeCells count="1">
    <mergeCell ref="A2:F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7B19-4536-473E-B439-08B062D7EA2B}">
  <dimension ref="A1:Q76"/>
  <sheetViews>
    <sheetView zoomScale="85" zoomScaleNormal="85" workbookViewId="0">
      <selection activeCell="B3" sqref="B3"/>
    </sheetView>
  </sheetViews>
  <sheetFormatPr defaultColWidth="9.140625" defaultRowHeight="15"/>
  <cols>
    <col min="1" max="1" width="4.28515625" style="6" customWidth="1"/>
    <col min="2" max="2" width="11.5703125" style="6" customWidth="1"/>
    <col min="3" max="3" width="14.28515625" style="6" customWidth="1"/>
    <col min="4" max="4" width="21.140625" style="6" customWidth="1"/>
    <col min="5" max="5" width="19.28515625" style="6" bestFit="1" customWidth="1"/>
    <col min="6" max="6" width="12.42578125" style="6" customWidth="1"/>
    <col min="7" max="7" width="30" style="6" customWidth="1"/>
    <col min="8" max="8" width="13.85546875" style="77" customWidth="1"/>
    <col min="9" max="9" width="26.85546875" style="6" customWidth="1"/>
    <col min="10" max="10" width="11.7109375" style="6" customWidth="1"/>
    <col min="11" max="11" width="11.7109375" style="77" customWidth="1"/>
    <col min="12" max="13" width="11.7109375" style="6" customWidth="1"/>
    <col min="14" max="14" width="12.7109375" style="6" customWidth="1"/>
    <col min="15" max="15" width="12" style="6" customWidth="1"/>
    <col min="16" max="16" width="13.28515625" style="6" customWidth="1"/>
    <col min="17" max="17" width="32.85546875" style="6" bestFit="1" customWidth="1"/>
    <col min="18" max="16384" width="9.140625" style="6"/>
  </cols>
  <sheetData>
    <row r="1" spans="1:17" ht="15.75" customHeight="1">
      <c r="A1" s="1042" t="s">
        <v>14557</v>
      </c>
      <c r="B1" s="1043"/>
      <c r="C1" s="1043"/>
      <c r="D1" s="1043"/>
      <c r="E1" s="1043"/>
      <c r="F1" s="1043"/>
      <c r="G1" s="1043"/>
    </row>
    <row r="3" spans="1:17" s="186" customFormat="1" ht="36" customHeight="1">
      <c r="A3" s="382" t="s">
        <v>1707</v>
      </c>
      <c r="B3" s="382" t="s">
        <v>2857</v>
      </c>
      <c r="C3" s="382" t="s">
        <v>1731</v>
      </c>
      <c r="D3" s="382" t="s">
        <v>2865</v>
      </c>
      <c r="E3" s="382" t="s">
        <v>14558</v>
      </c>
      <c r="F3" s="382" t="s">
        <v>2860</v>
      </c>
      <c r="G3" s="382" t="s">
        <v>221</v>
      </c>
      <c r="H3" s="382" t="s">
        <v>2861</v>
      </c>
      <c r="I3" s="382" t="s">
        <v>14559</v>
      </c>
      <c r="J3" s="382" t="s">
        <v>14560</v>
      </c>
      <c r="K3" s="382" t="s">
        <v>14561</v>
      </c>
      <c r="L3" s="382" t="s">
        <v>14562</v>
      </c>
      <c r="M3" s="382" t="s">
        <v>2864</v>
      </c>
      <c r="N3" s="382" t="s">
        <v>14563</v>
      </c>
      <c r="O3" s="382" t="s">
        <v>14564</v>
      </c>
      <c r="P3" s="382" t="s">
        <v>14565</v>
      </c>
      <c r="Q3" s="382" t="s">
        <v>14566</v>
      </c>
    </row>
    <row r="4" spans="1:17">
      <c r="A4" s="951">
        <v>1</v>
      </c>
      <c r="B4" s="951">
        <v>21197</v>
      </c>
      <c r="C4" s="326" t="s">
        <v>1234</v>
      </c>
      <c r="D4" s="321" t="s">
        <v>14567</v>
      </c>
      <c r="E4" s="326" t="s">
        <v>5690</v>
      </c>
      <c r="F4" s="1024">
        <v>7625.06</v>
      </c>
      <c r="G4" s="326" t="s">
        <v>14568</v>
      </c>
      <c r="H4" s="951">
        <v>5459699</v>
      </c>
      <c r="I4" s="326" t="s">
        <v>2870</v>
      </c>
      <c r="J4" s="1025">
        <v>43465</v>
      </c>
      <c r="K4" s="951" t="s">
        <v>14569</v>
      </c>
      <c r="L4" s="1025">
        <v>43474</v>
      </c>
      <c r="M4" s="1025">
        <v>44570</v>
      </c>
      <c r="N4" s="1025">
        <v>43388.375196759298</v>
      </c>
      <c r="O4" s="1025">
        <v>43420.375196759298</v>
      </c>
      <c r="P4" s="326" t="s">
        <v>14570</v>
      </c>
      <c r="Q4" s="326" t="s">
        <v>14568</v>
      </c>
    </row>
    <row r="5" spans="1:17">
      <c r="A5" s="951">
        <v>2</v>
      </c>
      <c r="B5" s="951">
        <v>21198</v>
      </c>
      <c r="C5" s="326" t="s">
        <v>14571</v>
      </c>
      <c r="D5" s="321" t="s">
        <v>14572</v>
      </c>
      <c r="E5" s="326" t="s">
        <v>5698</v>
      </c>
      <c r="F5" s="1024">
        <v>3404.57</v>
      </c>
      <c r="G5" s="326" t="s">
        <v>14573</v>
      </c>
      <c r="H5" s="951">
        <v>6207235</v>
      </c>
      <c r="I5" s="326" t="s">
        <v>2870</v>
      </c>
      <c r="J5" s="1025">
        <v>43482</v>
      </c>
      <c r="K5" s="951" t="s">
        <v>14574</v>
      </c>
      <c r="L5" s="1025">
        <v>43487</v>
      </c>
      <c r="M5" s="1025">
        <v>44583</v>
      </c>
      <c r="N5" s="1025">
        <v>43388.375590277799</v>
      </c>
      <c r="O5" s="1025">
        <v>43420.375590277799</v>
      </c>
      <c r="P5" s="326" t="s">
        <v>14575</v>
      </c>
      <c r="Q5" s="326" t="s">
        <v>14573</v>
      </c>
    </row>
    <row r="6" spans="1:17">
      <c r="A6" s="951">
        <v>3</v>
      </c>
      <c r="B6" s="951">
        <v>21191</v>
      </c>
      <c r="C6" s="326" t="s">
        <v>1173</v>
      </c>
      <c r="D6" s="321" t="s">
        <v>3730</v>
      </c>
      <c r="E6" s="326" t="s">
        <v>3890</v>
      </c>
      <c r="F6" s="1024">
        <v>90.53</v>
      </c>
      <c r="G6" s="326" t="s">
        <v>4689</v>
      </c>
      <c r="H6" s="951">
        <v>6207251</v>
      </c>
      <c r="I6" s="326" t="s">
        <v>2870</v>
      </c>
      <c r="J6" s="1025">
        <v>43467</v>
      </c>
      <c r="K6" s="951" t="s">
        <v>1163</v>
      </c>
      <c r="L6" s="1025">
        <v>43468</v>
      </c>
      <c r="M6" s="1025">
        <v>44564</v>
      </c>
      <c r="N6" s="1025">
        <v>43388.3750925926</v>
      </c>
      <c r="O6" s="1025">
        <v>43420.3750925926</v>
      </c>
      <c r="P6" s="326" t="s">
        <v>14576</v>
      </c>
      <c r="Q6" s="326" t="s">
        <v>4689</v>
      </c>
    </row>
    <row r="7" spans="1:17">
      <c r="A7" s="951">
        <v>4</v>
      </c>
      <c r="B7" s="951">
        <v>21196</v>
      </c>
      <c r="C7" s="326" t="s">
        <v>1189</v>
      </c>
      <c r="D7" s="321" t="s">
        <v>3175</v>
      </c>
      <c r="E7" s="326" t="s">
        <v>4773</v>
      </c>
      <c r="F7" s="1024">
        <v>27211.85</v>
      </c>
      <c r="G7" s="326" t="s">
        <v>14577</v>
      </c>
      <c r="H7" s="951">
        <v>5045894</v>
      </c>
      <c r="I7" s="326" t="s">
        <v>2870</v>
      </c>
      <c r="J7" s="1025">
        <v>43459</v>
      </c>
      <c r="K7" s="951" t="s">
        <v>14578</v>
      </c>
      <c r="L7" s="1025">
        <v>43474</v>
      </c>
      <c r="M7" s="1025">
        <v>44570</v>
      </c>
      <c r="N7" s="1025">
        <v>43388.3750925926</v>
      </c>
      <c r="O7" s="1025">
        <v>43420.3750925926</v>
      </c>
      <c r="P7" s="326" t="s">
        <v>14579</v>
      </c>
      <c r="Q7" s="326" t="s">
        <v>14577</v>
      </c>
    </row>
    <row r="8" spans="1:17">
      <c r="A8" s="951">
        <v>5</v>
      </c>
      <c r="B8" s="951">
        <v>21210</v>
      </c>
      <c r="C8" s="326" t="s">
        <v>1234</v>
      </c>
      <c r="D8" s="321" t="s">
        <v>14580</v>
      </c>
      <c r="E8" s="326" t="s">
        <v>14581</v>
      </c>
      <c r="F8" s="1024">
        <v>81758.87</v>
      </c>
      <c r="G8" s="326" t="s">
        <v>14582</v>
      </c>
      <c r="H8" s="951">
        <v>5199409</v>
      </c>
      <c r="I8" s="326" t="s">
        <v>2870</v>
      </c>
      <c r="J8" s="1025">
        <v>43459</v>
      </c>
      <c r="K8" s="951" t="s">
        <v>14583</v>
      </c>
      <c r="L8" s="1025">
        <v>43468</v>
      </c>
      <c r="M8" s="1025">
        <v>44564</v>
      </c>
      <c r="N8" s="1025">
        <v>43406.375428240703</v>
      </c>
      <c r="O8" s="1025">
        <v>43441.375428240703</v>
      </c>
      <c r="P8" s="326" t="s">
        <v>14584</v>
      </c>
      <c r="Q8" s="326" t="s">
        <v>14582</v>
      </c>
    </row>
    <row r="9" spans="1:17">
      <c r="A9" s="951">
        <v>6</v>
      </c>
      <c r="B9" s="951">
        <v>21213</v>
      </c>
      <c r="C9" s="326" t="s">
        <v>1189</v>
      </c>
      <c r="D9" s="321" t="s">
        <v>4104</v>
      </c>
      <c r="E9" s="326" t="s">
        <v>3364</v>
      </c>
      <c r="F9" s="1024">
        <v>1711.81</v>
      </c>
      <c r="G9" s="326" t="s">
        <v>5693</v>
      </c>
      <c r="H9" s="951">
        <v>5990661</v>
      </c>
      <c r="I9" s="326" t="s">
        <v>2870</v>
      </c>
      <c r="J9" s="1025">
        <v>43459</v>
      </c>
      <c r="K9" s="951" t="s">
        <v>14583</v>
      </c>
      <c r="L9" s="1025">
        <v>43474</v>
      </c>
      <c r="M9" s="1025">
        <v>44570</v>
      </c>
      <c r="N9" s="1025">
        <v>43406.375069444402</v>
      </c>
      <c r="O9" s="1025">
        <v>43441.375069444402</v>
      </c>
      <c r="P9" s="326" t="s">
        <v>14585</v>
      </c>
      <c r="Q9" s="326" t="s">
        <v>5693</v>
      </c>
    </row>
    <row r="10" spans="1:17">
      <c r="A10" s="951">
        <v>7</v>
      </c>
      <c r="B10" s="951">
        <v>21215</v>
      </c>
      <c r="C10" s="326" t="s">
        <v>1189</v>
      </c>
      <c r="D10" s="321" t="s">
        <v>3175</v>
      </c>
      <c r="E10" s="326" t="s">
        <v>5686</v>
      </c>
      <c r="F10" s="1024">
        <v>19080.009999999998</v>
      </c>
      <c r="G10" s="326" t="s">
        <v>3997</v>
      </c>
      <c r="H10" s="951">
        <v>5429617</v>
      </c>
      <c r="I10" s="326" t="s">
        <v>2870</v>
      </c>
      <c r="J10" s="1025">
        <v>43465</v>
      </c>
      <c r="K10" s="951" t="s">
        <v>14586</v>
      </c>
      <c r="L10" s="1025">
        <v>43473</v>
      </c>
      <c r="M10" s="1025">
        <v>44569</v>
      </c>
      <c r="N10" s="1025">
        <v>43406.375613425902</v>
      </c>
      <c r="O10" s="1025">
        <v>43441.375613425902</v>
      </c>
      <c r="P10" s="326" t="s">
        <v>14587</v>
      </c>
      <c r="Q10" s="326" t="s">
        <v>3997</v>
      </c>
    </row>
    <row r="11" spans="1:17">
      <c r="A11" s="951">
        <v>8</v>
      </c>
      <c r="B11" s="951">
        <v>21217</v>
      </c>
      <c r="C11" s="326" t="s">
        <v>1184</v>
      </c>
      <c r="D11" s="321" t="s">
        <v>3054</v>
      </c>
      <c r="E11" s="326" t="s">
        <v>14588</v>
      </c>
      <c r="F11" s="1024">
        <v>173.31</v>
      </c>
      <c r="G11" s="326" t="s">
        <v>14589</v>
      </c>
      <c r="H11" s="951">
        <v>5076285</v>
      </c>
      <c r="I11" s="326" t="s">
        <v>2870</v>
      </c>
      <c r="J11" s="1025">
        <v>43459</v>
      </c>
      <c r="K11" s="951" t="s">
        <v>14583</v>
      </c>
      <c r="L11" s="1025">
        <v>43494</v>
      </c>
      <c r="M11" s="1025">
        <v>44590</v>
      </c>
      <c r="N11" s="1025">
        <v>43406.375150462998</v>
      </c>
      <c r="O11" s="1025">
        <v>43441.375150462998</v>
      </c>
      <c r="P11" s="326" t="s">
        <v>14590</v>
      </c>
      <c r="Q11" s="326" t="s">
        <v>14589</v>
      </c>
    </row>
    <row r="12" spans="1:17">
      <c r="A12" s="951">
        <v>9</v>
      </c>
      <c r="B12" s="951">
        <v>21219</v>
      </c>
      <c r="C12" s="326" t="s">
        <v>1189</v>
      </c>
      <c r="D12" s="321" t="s">
        <v>14591</v>
      </c>
      <c r="E12" s="326" t="s">
        <v>14592</v>
      </c>
      <c r="F12" s="1024">
        <v>10788.33</v>
      </c>
      <c r="G12" s="326" t="s">
        <v>14593</v>
      </c>
      <c r="H12" s="951">
        <v>6183506</v>
      </c>
      <c r="I12" s="326" t="s">
        <v>2870</v>
      </c>
      <c r="J12" s="1025">
        <v>43459</v>
      </c>
      <c r="K12" s="951" t="s">
        <v>14583</v>
      </c>
      <c r="L12" s="1025">
        <v>43472</v>
      </c>
      <c r="M12" s="1025">
        <v>44568</v>
      </c>
      <c r="N12" s="1025">
        <v>43406.375081018501</v>
      </c>
      <c r="O12" s="1025">
        <v>43441.375081018501</v>
      </c>
      <c r="P12" s="326" t="s">
        <v>14594</v>
      </c>
      <c r="Q12" s="326" t="s">
        <v>14593</v>
      </c>
    </row>
    <row r="13" spans="1:17">
      <c r="A13" s="951">
        <v>10</v>
      </c>
      <c r="B13" s="951">
        <v>21231</v>
      </c>
      <c r="C13" s="383" t="s">
        <v>1255</v>
      </c>
      <c r="D13" s="315" t="s">
        <v>4378</v>
      </c>
      <c r="E13" s="326" t="s">
        <v>5706</v>
      </c>
      <c r="F13" s="1024">
        <v>765.71</v>
      </c>
      <c r="G13" s="326" t="s">
        <v>14582</v>
      </c>
      <c r="H13" s="951">
        <v>5199409</v>
      </c>
      <c r="I13" s="326" t="s">
        <v>2870</v>
      </c>
      <c r="J13" s="1025">
        <v>43494</v>
      </c>
      <c r="K13" s="951" t="s">
        <v>14595</v>
      </c>
      <c r="L13" s="1025">
        <v>43515</v>
      </c>
      <c r="M13" s="1025">
        <v>44611</v>
      </c>
      <c r="N13" s="1025">
        <v>43426.375127314801</v>
      </c>
      <c r="O13" s="1025">
        <v>43459.375127314801</v>
      </c>
      <c r="P13" s="326" t="s">
        <v>14596</v>
      </c>
      <c r="Q13" s="326" t="s">
        <v>14582</v>
      </c>
    </row>
    <row r="14" spans="1:17">
      <c r="A14" s="951">
        <v>11</v>
      </c>
      <c r="B14" s="951">
        <v>21232</v>
      </c>
      <c r="C14" s="383" t="s">
        <v>1255</v>
      </c>
      <c r="D14" s="315" t="s">
        <v>4378</v>
      </c>
      <c r="E14" s="326" t="s">
        <v>5702</v>
      </c>
      <c r="F14" s="1024">
        <v>4792.2299999999996</v>
      </c>
      <c r="G14" s="326" t="s">
        <v>14597</v>
      </c>
      <c r="H14" s="951">
        <v>6299385</v>
      </c>
      <c r="I14" s="326" t="s">
        <v>2870</v>
      </c>
      <c r="J14" s="1025">
        <v>43482</v>
      </c>
      <c r="K14" s="951" t="s">
        <v>14598</v>
      </c>
      <c r="L14" s="1025">
        <v>43489</v>
      </c>
      <c r="M14" s="1025">
        <v>44585</v>
      </c>
      <c r="N14" s="1025">
        <v>43426.3752662037</v>
      </c>
      <c r="O14" s="1025">
        <v>43459.3752662037</v>
      </c>
      <c r="P14" s="326" t="s">
        <v>14599</v>
      </c>
      <c r="Q14" s="326" t="s">
        <v>14597</v>
      </c>
    </row>
    <row r="15" spans="1:17">
      <c r="A15" s="951">
        <v>12</v>
      </c>
      <c r="B15" s="951">
        <v>21227</v>
      </c>
      <c r="C15" s="383" t="s">
        <v>14600</v>
      </c>
      <c r="D15" s="315" t="s">
        <v>14601</v>
      </c>
      <c r="E15" s="326" t="s">
        <v>14602</v>
      </c>
      <c r="F15" s="1024">
        <v>18048.61</v>
      </c>
      <c r="G15" s="326" t="s">
        <v>5693</v>
      </c>
      <c r="H15" s="951">
        <v>5990661</v>
      </c>
      <c r="I15" s="326" t="s">
        <v>2870</v>
      </c>
      <c r="J15" s="1025">
        <v>43514</v>
      </c>
      <c r="K15" s="951" t="s">
        <v>14603</v>
      </c>
      <c r="L15" s="1025">
        <v>43516</v>
      </c>
      <c r="M15" s="1025">
        <v>44612</v>
      </c>
      <c r="N15" s="1025">
        <v>43426.375648148103</v>
      </c>
      <c r="O15" s="1025">
        <v>43459.375648148103</v>
      </c>
      <c r="P15" s="326" t="s">
        <v>14604</v>
      </c>
      <c r="Q15" s="326" t="s">
        <v>5693</v>
      </c>
    </row>
    <row r="16" spans="1:17">
      <c r="A16" s="951">
        <v>13</v>
      </c>
      <c r="B16" s="951">
        <v>21228</v>
      </c>
      <c r="C16" s="383" t="s">
        <v>1207</v>
      </c>
      <c r="D16" s="315" t="s">
        <v>14605</v>
      </c>
      <c r="E16" s="326" t="s">
        <v>5709</v>
      </c>
      <c r="F16" s="1024">
        <v>9097.2800000000007</v>
      </c>
      <c r="G16" s="326" t="s">
        <v>14593</v>
      </c>
      <c r="H16" s="951">
        <v>6183506</v>
      </c>
      <c r="I16" s="326" t="s">
        <v>2870</v>
      </c>
      <c r="J16" s="1025">
        <v>43514</v>
      </c>
      <c r="K16" s="951" t="s">
        <v>14603</v>
      </c>
      <c r="L16" s="1025">
        <v>43516</v>
      </c>
      <c r="M16" s="1025">
        <v>44612</v>
      </c>
      <c r="N16" s="1025">
        <v>43426.375115740702</v>
      </c>
      <c r="O16" s="1025">
        <v>43459.375115740702</v>
      </c>
      <c r="P16" s="326" t="s">
        <v>14606</v>
      </c>
      <c r="Q16" s="326" t="s">
        <v>14593</v>
      </c>
    </row>
    <row r="17" spans="1:17">
      <c r="A17" s="951">
        <v>14</v>
      </c>
      <c r="B17" s="951">
        <v>21229</v>
      </c>
      <c r="C17" s="383" t="s">
        <v>1207</v>
      </c>
      <c r="D17" s="315" t="s">
        <v>3022</v>
      </c>
      <c r="E17" s="326" t="s">
        <v>14607</v>
      </c>
      <c r="F17" s="1024">
        <v>9587.83</v>
      </c>
      <c r="G17" s="326" t="s">
        <v>14608</v>
      </c>
      <c r="H17" s="951">
        <v>2344343</v>
      </c>
      <c r="I17" s="326" t="s">
        <v>2870</v>
      </c>
      <c r="J17" s="1025">
        <v>43514</v>
      </c>
      <c r="K17" s="951" t="s">
        <v>14603</v>
      </c>
      <c r="L17" s="1025">
        <v>43516</v>
      </c>
      <c r="M17" s="1025">
        <v>44612</v>
      </c>
      <c r="N17" s="1025">
        <v>43426.375162037002</v>
      </c>
      <c r="O17" s="1025">
        <v>43459.375162037002</v>
      </c>
      <c r="P17" s="326" t="s">
        <v>14609</v>
      </c>
      <c r="Q17" s="326" t="s">
        <v>14608</v>
      </c>
    </row>
    <row r="18" spans="1:17">
      <c r="A18" s="951">
        <v>15</v>
      </c>
      <c r="B18" s="951">
        <v>21230</v>
      </c>
      <c r="C18" s="383" t="s">
        <v>1255</v>
      </c>
      <c r="D18" s="315" t="s">
        <v>4286</v>
      </c>
      <c r="E18" s="326" t="s">
        <v>5695</v>
      </c>
      <c r="F18" s="1024">
        <v>1614.4</v>
      </c>
      <c r="G18" s="326" t="s">
        <v>5696</v>
      </c>
      <c r="H18" s="951">
        <v>6087892</v>
      </c>
      <c r="I18" s="326" t="s">
        <v>2870</v>
      </c>
      <c r="J18" s="1025">
        <v>43482</v>
      </c>
      <c r="K18" s="951" t="s">
        <v>14598</v>
      </c>
      <c r="L18" s="1025">
        <v>43483</v>
      </c>
      <c r="M18" s="1025">
        <v>44579</v>
      </c>
      <c r="N18" s="1025">
        <v>43426.3750462963</v>
      </c>
      <c r="O18" s="1025">
        <v>43459.3750462963</v>
      </c>
      <c r="P18" s="326" t="s">
        <v>14610</v>
      </c>
      <c r="Q18" s="326" t="s">
        <v>5696</v>
      </c>
    </row>
    <row r="19" spans="1:17">
      <c r="A19" s="951">
        <v>16</v>
      </c>
      <c r="B19" s="951">
        <v>21224</v>
      </c>
      <c r="C19" s="383" t="s">
        <v>1173</v>
      </c>
      <c r="D19" s="315" t="s">
        <v>3977</v>
      </c>
      <c r="E19" s="326" t="s">
        <v>5855</v>
      </c>
      <c r="F19" s="1024">
        <v>14484.58</v>
      </c>
      <c r="G19" s="326" t="s">
        <v>5856</v>
      </c>
      <c r="H19" s="951">
        <v>6177026</v>
      </c>
      <c r="I19" s="326" t="s">
        <v>2870</v>
      </c>
      <c r="J19" s="1025">
        <v>43802</v>
      </c>
      <c r="K19" s="951" t="s">
        <v>14611</v>
      </c>
      <c r="L19" s="1025">
        <v>43804</v>
      </c>
      <c r="M19" s="1025">
        <v>44900</v>
      </c>
      <c r="N19" s="1025">
        <v>43426.375289351898</v>
      </c>
      <c r="O19" s="1025">
        <v>43459.375289351898</v>
      </c>
      <c r="P19" s="326" t="s">
        <v>14612</v>
      </c>
      <c r="Q19" s="326" t="s">
        <v>5856</v>
      </c>
    </row>
    <row r="20" spans="1:17" ht="24">
      <c r="A20" s="951">
        <v>17</v>
      </c>
      <c r="B20" s="951">
        <v>21226</v>
      </c>
      <c r="C20" s="383" t="s">
        <v>1250</v>
      </c>
      <c r="D20" s="315" t="s">
        <v>3953</v>
      </c>
      <c r="E20" s="326" t="s">
        <v>4773</v>
      </c>
      <c r="F20" s="1024">
        <v>2896.82</v>
      </c>
      <c r="G20" s="326" t="s">
        <v>14613</v>
      </c>
      <c r="H20" s="951">
        <v>2762412</v>
      </c>
      <c r="I20" s="326" t="s">
        <v>2870</v>
      </c>
      <c r="J20" s="1025">
        <v>43482</v>
      </c>
      <c r="K20" s="951" t="s">
        <v>14598</v>
      </c>
      <c r="L20" s="1025">
        <v>43489</v>
      </c>
      <c r="M20" s="1025">
        <v>44585</v>
      </c>
      <c r="N20" s="1025">
        <v>43426.3756712963</v>
      </c>
      <c r="O20" s="1025">
        <v>43459.3756712963</v>
      </c>
      <c r="P20" s="326" t="s">
        <v>14614</v>
      </c>
      <c r="Q20" s="326" t="s">
        <v>14613</v>
      </c>
    </row>
    <row r="21" spans="1:17">
      <c r="A21" s="951">
        <v>18</v>
      </c>
      <c r="B21" s="951">
        <v>21254</v>
      </c>
      <c r="C21" s="384" t="s">
        <v>5093</v>
      </c>
      <c r="D21" s="389" t="s">
        <v>5094</v>
      </c>
      <c r="E21" s="326" t="s">
        <v>14607</v>
      </c>
      <c r="F21" s="1024">
        <v>1153.7</v>
      </c>
      <c r="G21" s="326" t="s">
        <v>5660</v>
      </c>
      <c r="H21" s="951">
        <v>2104989</v>
      </c>
      <c r="I21" s="326" t="s">
        <v>2870</v>
      </c>
      <c r="J21" s="1025">
        <v>43538</v>
      </c>
      <c r="K21" s="951" t="s">
        <v>14615</v>
      </c>
      <c r="L21" s="1025">
        <v>43545</v>
      </c>
      <c r="M21" s="1025">
        <v>43949</v>
      </c>
      <c r="N21" s="1025">
        <v>43472.375601851898</v>
      </c>
      <c r="O21" s="1025">
        <v>43511.375601851898</v>
      </c>
      <c r="P21" s="326" t="s">
        <v>14616</v>
      </c>
      <c r="Q21" s="326" t="s">
        <v>5660</v>
      </c>
    </row>
    <row r="22" spans="1:17">
      <c r="A22" s="951">
        <v>19</v>
      </c>
      <c r="B22" s="951">
        <v>21256</v>
      </c>
      <c r="C22" s="384" t="s">
        <v>1228</v>
      </c>
      <c r="D22" s="389" t="s">
        <v>3331</v>
      </c>
      <c r="E22" s="326" t="s">
        <v>14617</v>
      </c>
      <c r="F22" s="1024">
        <v>6108.87</v>
      </c>
      <c r="G22" s="326" t="s">
        <v>5719</v>
      </c>
      <c r="H22" s="951">
        <v>6170757</v>
      </c>
      <c r="I22" s="326" t="s">
        <v>2870</v>
      </c>
      <c r="J22" s="1025">
        <v>43538</v>
      </c>
      <c r="K22" s="951" t="s">
        <v>14615</v>
      </c>
      <c r="L22" s="1025">
        <v>43542</v>
      </c>
      <c r="M22" s="1025">
        <v>44638</v>
      </c>
      <c r="N22" s="1025">
        <v>43472.375555555598</v>
      </c>
      <c r="O22" s="1025">
        <v>43511.375555555598</v>
      </c>
      <c r="P22" s="326" t="s">
        <v>14618</v>
      </c>
      <c r="Q22" s="326" t="s">
        <v>5719</v>
      </c>
    </row>
    <row r="23" spans="1:17">
      <c r="A23" s="951">
        <v>20</v>
      </c>
      <c r="B23" s="951">
        <v>21260</v>
      </c>
      <c r="C23" s="384" t="s">
        <v>1250</v>
      </c>
      <c r="D23" s="389" t="s">
        <v>1228</v>
      </c>
      <c r="E23" s="326" t="s">
        <v>5725</v>
      </c>
      <c r="F23" s="1024">
        <v>7740.78</v>
      </c>
      <c r="G23" s="326" t="s">
        <v>14619</v>
      </c>
      <c r="H23" s="951">
        <v>5373298</v>
      </c>
      <c r="I23" s="326" t="s">
        <v>2870</v>
      </c>
      <c r="J23" s="1025">
        <v>43538</v>
      </c>
      <c r="K23" s="951" t="s">
        <v>14615</v>
      </c>
      <c r="L23" s="1025">
        <v>43543</v>
      </c>
      <c r="M23" s="1025">
        <v>44639</v>
      </c>
      <c r="N23" s="1025">
        <v>43472.375486111101</v>
      </c>
      <c r="O23" s="1025">
        <v>43511.375486111101</v>
      </c>
      <c r="P23" s="326" t="s">
        <v>14620</v>
      </c>
      <c r="Q23" s="326" t="s">
        <v>14619</v>
      </c>
    </row>
    <row r="24" spans="1:17">
      <c r="A24" s="951">
        <v>21</v>
      </c>
      <c r="B24" s="951">
        <v>21261</v>
      </c>
      <c r="C24" s="384" t="s">
        <v>1228</v>
      </c>
      <c r="D24" s="389" t="s">
        <v>3080</v>
      </c>
      <c r="E24" s="326" t="s">
        <v>5715</v>
      </c>
      <c r="F24" s="1024">
        <v>13995.9</v>
      </c>
      <c r="G24" s="326" t="s">
        <v>14621</v>
      </c>
      <c r="H24" s="951">
        <v>6207626</v>
      </c>
      <c r="I24" s="326" t="s">
        <v>2870</v>
      </c>
      <c r="J24" s="1025">
        <v>43538</v>
      </c>
      <c r="K24" s="951" t="s">
        <v>14622</v>
      </c>
      <c r="L24" s="1025">
        <v>43538</v>
      </c>
      <c r="M24" s="1025">
        <v>44634</v>
      </c>
      <c r="N24" s="1025">
        <v>43472.375636574099</v>
      </c>
      <c r="O24" s="1025">
        <v>43511.375636574099</v>
      </c>
      <c r="P24" s="326" t="s">
        <v>14623</v>
      </c>
      <c r="Q24" s="326" t="s">
        <v>14621</v>
      </c>
    </row>
    <row r="25" spans="1:17">
      <c r="A25" s="951">
        <v>22</v>
      </c>
      <c r="B25" s="951">
        <v>21267</v>
      </c>
      <c r="C25" s="384" t="s">
        <v>1207</v>
      </c>
      <c r="D25" s="389" t="s">
        <v>14624</v>
      </c>
      <c r="E25" s="326" t="s">
        <v>5721</v>
      </c>
      <c r="F25" s="1024">
        <v>3871.11</v>
      </c>
      <c r="G25" s="326" t="s">
        <v>14625</v>
      </c>
      <c r="H25" s="951">
        <v>5418925</v>
      </c>
      <c r="I25" s="1026" t="s">
        <v>2922</v>
      </c>
      <c r="J25" s="1025">
        <v>43538</v>
      </c>
      <c r="K25" s="951" t="s">
        <v>14615</v>
      </c>
      <c r="L25" s="1025">
        <v>43542</v>
      </c>
      <c r="M25" s="1025">
        <v>43949</v>
      </c>
      <c r="N25" s="1025">
        <v>43472.375011574099</v>
      </c>
      <c r="O25" s="1025">
        <v>43511.375011574099</v>
      </c>
      <c r="P25" s="326" t="s">
        <v>14626</v>
      </c>
      <c r="Q25" s="326" t="s">
        <v>14625</v>
      </c>
    </row>
    <row r="26" spans="1:17">
      <c r="A26" s="951">
        <v>23</v>
      </c>
      <c r="B26" s="951">
        <v>21279</v>
      </c>
      <c r="C26" s="326" t="s">
        <v>2058</v>
      </c>
      <c r="D26" s="385" t="s">
        <v>1197</v>
      </c>
      <c r="E26" s="326" t="s">
        <v>14627</v>
      </c>
      <c r="F26" s="1024">
        <v>3769.96</v>
      </c>
      <c r="G26" s="326" t="s">
        <v>14628</v>
      </c>
      <c r="H26" s="951">
        <v>5310598</v>
      </c>
      <c r="I26" s="1026" t="s">
        <v>2922</v>
      </c>
      <c r="J26" s="1025">
        <v>43559</v>
      </c>
      <c r="K26" s="951" t="s">
        <v>14629</v>
      </c>
      <c r="L26" s="1025">
        <v>43566</v>
      </c>
      <c r="M26" s="1025">
        <v>43794</v>
      </c>
      <c r="N26" s="1025">
        <v>43500.3755439815</v>
      </c>
      <c r="O26" s="1025">
        <v>43536.3755439815</v>
      </c>
      <c r="P26" s="326" t="s">
        <v>14630</v>
      </c>
      <c r="Q26" s="326" t="s">
        <v>14628</v>
      </c>
    </row>
    <row r="27" spans="1:17" ht="24">
      <c r="A27" s="951">
        <v>24</v>
      </c>
      <c r="B27" s="951">
        <v>21280</v>
      </c>
      <c r="C27" s="326" t="s">
        <v>1223</v>
      </c>
      <c r="D27" s="385" t="s">
        <v>14631</v>
      </c>
      <c r="E27" s="326" t="s">
        <v>5743</v>
      </c>
      <c r="F27" s="1024">
        <v>31611.47</v>
      </c>
      <c r="G27" s="326" t="s">
        <v>5744</v>
      </c>
      <c r="H27" s="951">
        <v>5107733</v>
      </c>
      <c r="I27" s="326" t="s">
        <v>2870</v>
      </c>
      <c r="J27" s="1025">
        <v>43558</v>
      </c>
      <c r="K27" s="951" t="s">
        <v>14632</v>
      </c>
      <c r="L27" s="1025">
        <v>43558</v>
      </c>
      <c r="M27" s="1025">
        <v>44654</v>
      </c>
      <c r="N27" s="1025">
        <v>43500.3754513889</v>
      </c>
      <c r="O27" s="1025">
        <v>43536.3754513889</v>
      </c>
      <c r="P27" s="326" t="s">
        <v>14633</v>
      </c>
      <c r="Q27" s="326" t="s">
        <v>5744</v>
      </c>
    </row>
    <row r="28" spans="1:17">
      <c r="A28" s="951">
        <v>25</v>
      </c>
      <c r="B28" s="951">
        <v>21281</v>
      </c>
      <c r="C28" s="326" t="s">
        <v>2960</v>
      </c>
      <c r="D28" s="385" t="s">
        <v>3109</v>
      </c>
      <c r="E28" s="326" t="s">
        <v>5734</v>
      </c>
      <c r="F28" s="1024">
        <v>1256.76</v>
      </c>
      <c r="G28" s="326" t="s">
        <v>5735</v>
      </c>
      <c r="H28" s="951">
        <v>3613801</v>
      </c>
      <c r="I28" s="326" t="s">
        <v>2870</v>
      </c>
      <c r="J28" s="1025">
        <v>43551</v>
      </c>
      <c r="K28" s="951" t="s">
        <v>14634</v>
      </c>
      <c r="L28" s="1025">
        <v>43551</v>
      </c>
      <c r="M28" s="1025">
        <v>44647</v>
      </c>
      <c r="N28" s="1025">
        <v>43500.375115740702</v>
      </c>
      <c r="O28" s="1025">
        <v>43536.375115740702</v>
      </c>
      <c r="P28" s="326" t="s">
        <v>14635</v>
      </c>
      <c r="Q28" s="326" t="s">
        <v>5735</v>
      </c>
    </row>
    <row r="29" spans="1:17" ht="24">
      <c r="A29" s="951">
        <v>26</v>
      </c>
      <c r="B29" s="951">
        <v>21282</v>
      </c>
      <c r="C29" s="326" t="s">
        <v>2985</v>
      </c>
      <c r="D29" s="385" t="s">
        <v>5729</v>
      </c>
      <c r="E29" s="326" t="s">
        <v>5728</v>
      </c>
      <c r="F29" s="1024">
        <v>8313.1299999999992</v>
      </c>
      <c r="G29" s="326" t="s">
        <v>14636</v>
      </c>
      <c r="H29" s="951">
        <v>6249264</v>
      </c>
      <c r="I29" s="1026" t="s">
        <v>2922</v>
      </c>
      <c r="J29" s="1025">
        <v>43546</v>
      </c>
      <c r="K29" s="951" t="s">
        <v>14637</v>
      </c>
      <c r="L29" s="1025">
        <v>43549</v>
      </c>
      <c r="M29" s="1025">
        <v>44645</v>
      </c>
      <c r="N29" s="1025">
        <v>43500.3752662037</v>
      </c>
      <c r="O29" s="1025">
        <v>43536.3752662037</v>
      </c>
      <c r="P29" s="326" t="s">
        <v>14638</v>
      </c>
      <c r="Q29" s="326" t="s">
        <v>14636</v>
      </c>
    </row>
    <row r="30" spans="1:17">
      <c r="A30" s="951">
        <v>27</v>
      </c>
      <c r="B30" s="951">
        <v>21283</v>
      </c>
      <c r="C30" s="326" t="s">
        <v>2022</v>
      </c>
      <c r="D30" s="385" t="s">
        <v>14639</v>
      </c>
      <c r="E30" s="326" t="s">
        <v>5737</v>
      </c>
      <c r="F30" s="1024">
        <v>4114.7</v>
      </c>
      <c r="G30" s="326" t="s">
        <v>5439</v>
      </c>
      <c r="H30" s="951">
        <v>5162696</v>
      </c>
      <c r="I30" s="326" t="s">
        <v>2870</v>
      </c>
      <c r="J30" s="1025">
        <v>43551</v>
      </c>
      <c r="K30" s="951" t="s">
        <v>14634</v>
      </c>
      <c r="L30" s="1025">
        <v>43552</v>
      </c>
      <c r="M30" s="1025">
        <v>44648</v>
      </c>
      <c r="N30" s="1025">
        <v>43500.375254629602</v>
      </c>
      <c r="O30" s="1025">
        <v>43536.375254629602</v>
      </c>
      <c r="P30" s="326" t="s">
        <v>14640</v>
      </c>
      <c r="Q30" s="326" t="s">
        <v>5439</v>
      </c>
    </row>
    <row r="31" spans="1:17">
      <c r="A31" s="951">
        <v>28</v>
      </c>
      <c r="B31" s="951">
        <v>21284</v>
      </c>
      <c r="C31" s="326" t="s">
        <v>1234</v>
      </c>
      <c r="D31" s="385" t="s">
        <v>3010</v>
      </c>
      <c r="E31" s="326" t="s">
        <v>5748</v>
      </c>
      <c r="F31" s="1024">
        <v>6695.77</v>
      </c>
      <c r="G31" s="326" t="s">
        <v>14582</v>
      </c>
      <c r="H31" s="951">
        <v>5199409</v>
      </c>
      <c r="I31" s="326" t="s">
        <v>2870</v>
      </c>
      <c r="J31" s="1025">
        <v>43559</v>
      </c>
      <c r="K31" s="951" t="s">
        <v>14629</v>
      </c>
      <c r="L31" s="1025">
        <v>43572</v>
      </c>
      <c r="M31" s="1025">
        <v>44668</v>
      </c>
      <c r="N31" s="1025">
        <v>43500.375254629602</v>
      </c>
      <c r="O31" s="1025">
        <v>43536.375254629602</v>
      </c>
      <c r="P31" s="326" t="s">
        <v>14641</v>
      </c>
      <c r="Q31" s="326" t="s">
        <v>14582</v>
      </c>
    </row>
    <row r="32" spans="1:17">
      <c r="A32" s="951">
        <v>29</v>
      </c>
      <c r="B32" s="951">
        <v>21285</v>
      </c>
      <c r="C32" s="326" t="s">
        <v>1234</v>
      </c>
      <c r="D32" s="385" t="s">
        <v>3010</v>
      </c>
      <c r="E32" s="326" t="s">
        <v>5740</v>
      </c>
      <c r="F32" s="1024">
        <v>3486.61</v>
      </c>
      <c r="G32" s="326" t="s">
        <v>14642</v>
      </c>
      <c r="H32" s="951">
        <v>6395805</v>
      </c>
      <c r="I32" s="1026" t="s">
        <v>2922</v>
      </c>
      <c r="J32" s="1025">
        <v>43551</v>
      </c>
      <c r="K32" s="951" t="s">
        <v>14634</v>
      </c>
      <c r="L32" s="1025">
        <v>43552</v>
      </c>
      <c r="M32" s="1025">
        <v>44648</v>
      </c>
      <c r="N32" s="1025">
        <v>43500.375300925902</v>
      </c>
      <c r="O32" s="1025">
        <v>43536.375300925902</v>
      </c>
      <c r="P32" s="326" t="s">
        <v>14643</v>
      </c>
      <c r="Q32" s="326" t="s">
        <v>14642</v>
      </c>
    </row>
    <row r="33" spans="1:17">
      <c r="A33" s="951">
        <v>30</v>
      </c>
      <c r="B33" s="951">
        <v>21286</v>
      </c>
      <c r="C33" s="326" t="s">
        <v>1207</v>
      </c>
      <c r="D33" s="385" t="s">
        <v>4447</v>
      </c>
      <c r="E33" s="326" t="s">
        <v>3364</v>
      </c>
      <c r="F33" s="1024">
        <v>3306.27</v>
      </c>
      <c r="G33" s="326" t="s">
        <v>14625</v>
      </c>
      <c r="H33" s="951">
        <v>5418925</v>
      </c>
      <c r="I33" s="1026" t="s">
        <v>2922</v>
      </c>
      <c r="J33" s="1025">
        <v>43559</v>
      </c>
      <c r="K33" s="951" t="s">
        <v>14644</v>
      </c>
      <c r="L33" s="1025">
        <v>43564</v>
      </c>
      <c r="M33" s="1025">
        <v>44660</v>
      </c>
      <c r="N33" s="1025">
        <v>43500.375324074099</v>
      </c>
      <c r="O33" s="1025">
        <v>43536.375324074099</v>
      </c>
      <c r="P33" s="326" t="s">
        <v>14645</v>
      </c>
      <c r="Q33" s="326" t="s">
        <v>14625</v>
      </c>
    </row>
    <row r="34" spans="1:17">
      <c r="A34" s="951">
        <v>31</v>
      </c>
      <c r="B34" s="951">
        <v>21288</v>
      </c>
      <c r="C34" s="326" t="s">
        <v>1207</v>
      </c>
      <c r="D34" s="385" t="s">
        <v>3143</v>
      </c>
      <c r="E34" s="326" t="s">
        <v>5731</v>
      </c>
      <c r="F34" s="1024">
        <v>4378.07</v>
      </c>
      <c r="G34" s="326" t="s">
        <v>5732</v>
      </c>
      <c r="H34" s="951">
        <v>2837129</v>
      </c>
      <c r="I34" s="1026" t="s">
        <v>2922</v>
      </c>
      <c r="J34" s="1025">
        <v>43546</v>
      </c>
      <c r="K34" s="951" t="s">
        <v>14637</v>
      </c>
      <c r="L34" s="1025">
        <v>43549</v>
      </c>
      <c r="M34" s="1025">
        <v>44645</v>
      </c>
      <c r="N34" s="1025">
        <v>43500.375555555598</v>
      </c>
      <c r="O34" s="1025">
        <v>43536.375555555598</v>
      </c>
      <c r="P34" s="326" t="s">
        <v>14646</v>
      </c>
      <c r="Q34" s="326" t="s">
        <v>5732</v>
      </c>
    </row>
    <row r="35" spans="1:17">
      <c r="A35" s="951">
        <v>32</v>
      </c>
      <c r="B35" s="951">
        <v>21298</v>
      </c>
      <c r="C35" s="326" t="s">
        <v>1250</v>
      </c>
      <c r="D35" s="321" t="s">
        <v>5754</v>
      </c>
      <c r="E35" s="326" t="s">
        <v>4603</v>
      </c>
      <c r="F35" s="1024">
        <v>3643.77</v>
      </c>
      <c r="G35" s="326" t="s">
        <v>5345</v>
      </c>
      <c r="H35" s="951">
        <v>6010822</v>
      </c>
      <c r="I35" s="326" t="s">
        <v>2870</v>
      </c>
      <c r="J35" s="1025">
        <v>43572</v>
      </c>
      <c r="K35" s="951" t="s">
        <v>14647</v>
      </c>
      <c r="L35" s="1025">
        <v>43578</v>
      </c>
      <c r="M35" s="1025">
        <v>44674</v>
      </c>
      <c r="N35" s="1025">
        <v>43524.375219907401</v>
      </c>
      <c r="O35" s="1025">
        <v>43558.375219907401</v>
      </c>
      <c r="P35" s="326" t="s">
        <v>14648</v>
      </c>
      <c r="Q35" s="326" t="s">
        <v>5345</v>
      </c>
    </row>
    <row r="36" spans="1:17" ht="24">
      <c r="A36" s="951">
        <v>33</v>
      </c>
      <c r="B36" s="951">
        <v>21299</v>
      </c>
      <c r="C36" s="326" t="s">
        <v>2960</v>
      </c>
      <c r="D36" s="321" t="s">
        <v>14649</v>
      </c>
      <c r="E36" s="326" t="s">
        <v>5750</v>
      </c>
      <c r="F36" s="1024">
        <v>11207.47</v>
      </c>
      <c r="G36" s="326" t="s">
        <v>14650</v>
      </c>
      <c r="H36" s="951">
        <v>5325463</v>
      </c>
      <c r="I36" s="326" t="s">
        <v>2870</v>
      </c>
      <c r="J36" s="1025">
        <v>43573</v>
      </c>
      <c r="K36" s="951" t="s">
        <v>14651</v>
      </c>
      <c r="L36" s="1025">
        <v>43577</v>
      </c>
      <c r="M36" s="1025">
        <v>44673</v>
      </c>
      <c r="N36" s="1025">
        <v>43524.3752662037</v>
      </c>
      <c r="O36" s="1025">
        <v>43558.3752662037</v>
      </c>
      <c r="P36" s="326" t="s">
        <v>14652</v>
      </c>
      <c r="Q36" s="326" t="s">
        <v>14650</v>
      </c>
    </row>
    <row r="37" spans="1:17">
      <c r="A37" s="951">
        <v>34</v>
      </c>
      <c r="B37" s="951">
        <v>21301</v>
      </c>
      <c r="C37" s="326" t="s">
        <v>1234</v>
      </c>
      <c r="D37" s="321" t="s">
        <v>3010</v>
      </c>
      <c r="E37" s="326" t="s">
        <v>3757</v>
      </c>
      <c r="F37" s="1024">
        <v>4845.9399999999996</v>
      </c>
      <c r="G37" s="326" t="s">
        <v>5760</v>
      </c>
      <c r="H37" s="951">
        <v>5506816</v>
      </c>
      <c r="I37" s="326" t="s">
        <v>2870</v>
      </c>
      <c r="J37" s="1025">
        <v>43586</v>
      </c>
      <c r="K37" s="951" t="s">
        <v>14653</v>
      </c>
      <c r="L37" s="1025">
        <v>43598</v>
      </c>
      <c r="M37" s="1025">
        <v>44694</v>
      </c>
      <c r="N37" s="1025">
        <v>43524.375324074099</v>
      </c>
      <c r="O37" s="1025">
        <v>43558.375324074099</v>
      </c>
      <c r="P37" s="326" t="s">
        <v>14654</v>
      </c>
      <c r="Q37" s="326" t="s">
        <v>5760</v>
      </c>
    </row>
    <row r="38" spans="1:17">
      <c r="A38" s="951">
        <v>35</v>
      </c>
      <c r="B38" s="951">
        <v>21294</v>
      </c>
      <c r="C38" s="326" t="s">
        <v>1173</v>
      </c>
      <c r="D38" s="321" t="s">
        <v>3255</v>
      </c>
      <c r="E38" s="326" t="s">
        <v>4104</v>
      </c>
      <c r="F38" s="1024">
        <v>17685.87</v>
      </c>
      <c r="G38" s="326" t="s">
        <v>5758</v>
      </c>
      <c r="H38" s="951">
        <v>5546753</v>
      </c>
      <c r="I38" s="326" t="s">
        <v>2870</v>
      </c>
      <c r="J38" s="1025">
        <v>43586</v>
      </c>
      <c r="K38" s="951" t="s">
        <v>14653</v>
      </c>
      <c r="L38" s="1025">
        <v>43592</v>
      </c>
      <c r="M38" s="1025">
        <v>44688</v>
      </c>
      <c r="N38" s="1025">
        <v>43524.375462962998</v>
      </c>
      <c r="O38" s="1025">
        <v>43558.375462962998</v>
      </c>
      <c r="P38" s="326" t="s">
        <v>14655</v>
      </c>
      <c r="Q38" s="326" t="s">
        <v>5758</v>
      </c>
    </row>
    <row r="39" spans="1:17">
      <c r="A39" s="951">
        <v>36</v>
      </c>
      <c r="B39" s="951">
        <v>21309</v>
      </c>
      <c r="C39" s="326" t="s">
        <v>1207</v>
      </c>
      <c r="D39" s="321" t="s">
        <v>4532</v>
      </c>
      <c r="E39" s="326" t="s">
        <v>14656</v>
      </c>
      <c r="F39" s="1024">
        <v>9435.5400000000009</v>
      </c>
      <c r="G39" s="326" t="s">
        <v>14657</v>
      </c>
      <c r="H39" s="951">
        <v>6271642</v>
      </c>
      <c r="I39" s="1026" t="s">
        <v>2879</v>
      </c>
      <c r="J39" s="1025">
        <v>43620</v>
      </c>
      <c r="K39" s="951" t="s">
        <v>14658</v>
      </c>
      <c r="L39" s="1025">
        <v>43623</v>
      </c>
      <c r="M39" s="1025">
        <v>44719</v>
      </c>
      <c r="N39" s="1025">
        <v>43551.375532407401</v>
      </c>
      <c r="O39" s="1025">
        <v>43585.375532407401</v>
      </c>
      <c r="P39" s="326" t="s">
        <v>14659</v>
      </c>
      <c r="Q39" s="326" t="s">
        <v>14657</v>
      </c>
    </row>
    <row r="40" spans="1:17">
      <c r="A40" s="951">
        <v>37</v>
      </c>
      <c r="B40" s="951">
        <v>21310</v>
      </c>
      <c r="C40" s="326" t="s">
        <v>2022</v>
      </c>
      <c r="D40" s="321" t="s">
        <v>3542</v>
      </c>
      <c r="E40" s="326" t="s">
        <v>5780</v>
      </c>
      <c r="F40" s="1024">
        <v>619.13</v>
      </c>
      <c r="G40" s="326" t="s">
        <v>5781</v>
      </c>
      <c r="H40" s="951">
        <v>5731836</v>
      </c>
      <c r="I40" s="326" t="s">
        <v>2870</v>
      </c>
      <c r="J40" s="1025">
        <v>43627</v>
      </c>
      <c r="K40" s="951" t="s">
        <v>14660</v>
      </c>
      <c r="L40" s="1025">
        <v>43642</v>
      </c>
      <c r="M40" s="1025">
        <v>44738</v>
      </c>
      <c r="N40" s="1025">
        <v>43551.375659722202</v>
      </c>
      <c r="O40" s="1025">
        <v>43585.375659722202</v>
      </c>
      <c r="P40" s="326" t="s">
        <v>14661</v>
      </c>
      <c r="Q40" s="326" t="s">
        <v>5781</v>
      </c>
    </row>
    <row r="41" spans="1:17">
      <c r="A41" s="951">
        <v>38</v>
      </c>
      <c r="B41" s="951">
        <v>21311</v>
      </c>
      <c r="C41" s="326" t="s">
        <v>1228</v>
      </c>
      <c r="D41" s="321" t="s">
        <v>3684</v>
      </c>
      <c r="E41" s="326" t="s">
        <v>5764</v>
      </c>
      <c r="F41" s="1024">
        <v>1528.59</v>
      </c>
      <c r="G41" s="326" t="s">
        <v>5735</v>
      </c>
      <c r="H41" s="951">
        <v>3613801</v>
      </c>
      <c r="I41" s="326" t="s">
        <v>2870</v>
      </c>
      <c r="J41" s="1025">
        <v>43620</v>
      </c>
      <c r="K41" s="951" t="s">
        <v>14658</v>
      </c>
      <c r="L41" s="1025">
        <v>43621</v>
      </c>
      <c r="M41" s="1025">
        <v>44717</v>
      </c>
      <c r="N41" s="1025">
        <v>43551.375162037002</v>
      </c>
      <c r="O41" s="1025">
        <v>43585.375162037002</v>
      </c>
      <c r="P41" s="326" t="s">
        <v>14662</v>
      </c>
      <c r="Q41" s="326" t="s">
        <v>5735</v>
      </c>
    </row>
    <row r="42" spans="1:17">
      <c r="A42" s="951">
        <v>39</v>
      </c>
      <c r="B42" s="951">
        <v>21314</v>
      </c>
      <c r="C42" s="326" t="s">
        <v>1255</v>
      </c>
      <c r="D42" s="321" t="s">
        <v>1255</v>
      </c>
      <c r="E42" s="326" t="s">
        <v>5776</v>
      </c>
      <c r="F42" s="1024">
        <v>4534.07</v>
      </c>
      <c r="G42" s="326" t="s">
        <v>5599</v>
      </c>
      <c r="H42" s="951">
        <v>5434041</v>
      </c>
      <c r="I42" s="326" t="s">
        <v>2870</v>
      </c>
      <c r="J42" s="1025">
        <v>43622</v>
      </c>
      <c r="K42" s="951" t="s">
        <v>14663</v>
      </c>
      <c r="L42" s="1025">
        <v>43636</v>
      </c>
      <c r="M42" s="1025">
        <v>44732</v>
      </c>
      <c r="N42" s="1025">
        <v>43551.375428240703</v>
      </c>
      <c r="O42" s="1025">
        <v>43585.375428240703</v>
      </c>
      <c r="P42" s="326" t="s">
        <v>14664</v>
      </c>
      <c r="Q42" s="326" t="s">
        <v>5599</v>
      </c>
    </row>
    <row r="43" spans="1:17">
      <c r="A43" s="951">
        <v>40</v>
      </c>
      <c r="B43" s="951">
        <v>21316</v>
      </c>
      <c r="C43" s="326" t="s">
        <v>1250</v>
      </c>
      <c r="D43" s="321" t="s">
        <v>4151</v>
      </c>
      <c r="E43" s="326" t="s">
        <v>4028</v>
      </c>
      <c r="F43" s="1024">
        <v>11429.43</v>
      </c>
      <c r="G43" s="326" t="s">
        <v>5762</v>
      </c>
      <c r="H43" s="951">
        <v>5965896</v>
      </c>
      <c r="I43" s="326" t="s">
        <v>2870</v>
      </c>
      <c r="J43" s="1025">
        <v>43620</v>
      </c>
      <c r="K43" s="951" t="s">
        <v>14658</v>
      </c>
      <c r="L43" s="1025">
        <v>43621</v>
      </c>
      <c r="M43" s="1025">
        <v>44717</v>
      </c>
      <c r="N43" s="1025">
        <v>43551.375520833302</v>
      </c>
      <c r="O43" s="1025">
        <v>43585.375520833302</v>
      </c>
      <c r="P43" s="326" t="s">
        <v>14665</v>
      </c>
      <c r="Q43" s="326" t="s">
        <v>5762</v>
      </c>
    </row>
    <row r="44" spans="1:17" ht="24">
      <c r="A44" s="951">
        <v>41</v>
      </c>
      <c r="B44" s="951">
        <v>21332</v>
      </c>
      <c r="C44" s="385" t="s">
        <v>14666</v>
      </c>
      <c r="D44" s="321" t="s">
        <v>14667</v>
      </c>
      <c r="E44" s="326" t="s">
        <v>4000</v>
      </c>
      <c r="F44" s="1024">
        <v>16413.490000000002</v>
      </c>
      <c r="G44" s="326" t="s">
        <v>14668</v>
      </c>
      <c r="H44" s="951">
        <v>5535271</v>
      </c>
      <c r="I44" s="326" t="s">
        <v>2870</v>
      </c>
      <c r="J44" s="1025">
        <v>43630</v>
      </c>
      <c r="K44" s="951" t="s">
        <v>14669</v>
      </c>
      <c r="L44" s="1025">
        <v>43643</v>
      </c>
      <c r="M44" s="1025">
        <v>44739</v>
      </c>
      <c r="N44" s="1025">
        <v>43572.375335648103</v>
      </c>
      <c r="O44" s="1025">
        <v>43606.375335648103</v>
      </c>
      <c r="P44" s="326" t="s">
        <v>14670</v>
      </c>
      <c r="Q44" s="326" t="s">
        <v>14668</v>
      </c>
    </row>
    <row r="45" spans="1:17">
      <c r="A45" s="951">
        <v>42</v>
      </c>
      <c r="B45" s="951">
        <v>21335</v>
      </c>
      <c r="C45" s="385" t="s">
        <v>14671</v>
      </c>
      <c r="D45" s="321" t="s">
        <v>14672</v>
      </c>
      <c r="E45" s="326" t="s">
        <v>5787</v>
      </c>
      <c r="F45" s="1024">
        <v>15825.96</v>
      </c>
      <c r="G45" s="326" t="s">
        <v>5788</v>
      </c>
      <c r="H45" s="951">
        <v>5454468</v>
      </c>
      <c r="I45" s="326" t="s">
        <v>2870</v>
      </c>
      <c r="J45" s="1025">
        <v>43630</v>
      </c>
      <c r="K45" s="951" t="s">
        <v>14669</v>
      </c>
      <c r="L45" s="1025">
        <v>43643</v>
      </c>
      <c r="M45" s="1025">
        <v>44739</v>
      </c>
      <c r="N45" s="1025">
        <v>43572.375578703701</v>
      </c>
      <c r="O45" s="1025">
        <v>43606.375578703701</v>
      </c>
      <c r="P45" s="326" t="s">
        <v>14673</v>
      </c>
      <c r="Q45" s="326" t="s">
        <v>5788</v>
      </c>
    </row>
    <row r="46" spans="1:17">
      <c r="A46" s="951">
        <v>43</v>
      </c>
      <c r="B46" s="951">
        <v>21337</v>
      </c>
      <c r="C46" s="385" t="s">
        <v>1184</v>
      </c>
      <c r="D46" s="321" t="s">
        <v>3054</v>
      </c>
      <c r="E46" s="326" t="s">
        <v>5037</v>
      </c>
      <c r="F46" s="1024">
        <v>1573.59</v>
      </c>
      <c r="G46" s="326" t="s">
        <v>5719</v>
      </c>
      <c r="H46" s="951">
        <v>6170757</v>
      </c>
      <c r="I46" s="326" t="s">
        <v>2870</v>
      </c>
      <c r="J46" s="1025">
        <v>43630</v>
      </c>
      <c r="K46" s="951" t="s">
        <v>14669</v>
      </c>
      <c r="L46" s="1025">
        <v>43636</v>
      </c>
      <c r="M46" s="1025">
        <v>44732</v>
      </c>
      <c r="N46" s="1025">
        <v>43572.375023148103</v>
      </c>
      <c r="O46" s="1025">
        <v>43606.375023148103</v>
      </c>
      <c r="P46" s="326" t="s">
        <v>14674</v>
      </c>
      <c r="Q46" s="326" t="s">
        <v>5719</v>
      </c>
    </row>
    <row r="47" spans="1:17">
      <c r="A47" s="951">
        <v>44</v>
      </c>
      <c r="B47" s="951">
        <v>21339</v>
      </c>
      <c r="C47" s="385" t="s">
        <v>1255</v>
      </c>
      <c r="D47" s="321" t="s">
        <v>3043</v>
      </c>
      <c r="E47" s="326" t="s">
        <v>14675</v>
      </c>
      <c r="F47" s="1024">
        <v>990.94</v>
      </c>
      <c r="G47" s="326" t="s">
        <v>5770</v>
      </c>
      <c r="H47" s="951">
        <v>6250483</v>
      </c>
      <c r="I47" s="1026" t="s">
        <v>2922</v>
      </c>
      <c r="J47" s="1025">
        <v>43626</v>
      </c>
      <c r="K47" s="951" t="s">
        <v>14676</v>
      </c>
      <c r="L47" s="1025">
        <v>43627</v>
      </c>
      <c r="M47" s="1025">
        <v>44723</v>
      </c>
      <c r="N47" s="1025">
        <v>43572.3750925926</v>
      </c>
      <c r="O47" s="1025">
        <v>43606.3750925926</v>
      </c>
      <c r="P47" s="326" t="s">
        <v>14677</v>
      </c>
      <c r="Q47" s="326" t="s">
        <v>5770</v>
      </c>
    </row>
    <row r="48" spans="1:17">
      <c r="A48" s="951">
        <v>45</v>
      </c>
      <c r="B48" s="951">
        <v>21340</v>
      </c>
      <c r="C48" s="385" t="s">
        <v>1250</v>
      </c>
      <c r="D48" s="321" t="s">
        <v>3986</v>
      </c>
      <c r="E48" s="326" t="s">
        <v>14678</v>
      </c>
      <c r="F48" s="1024">
        <v>2570.9899999999998</v>
      </c>
      <c r="G48" s="326" t="s">
        <v>5773</v>
      </c>
      <c r="H48" s="951">
        <v>5298091</v>
      </c>
      <c r="I48" s="326" t="s">
        <v>2870</v>
      </c>
      <c r="J48" s="1025">
        <v>43626</v>
      </c>
      <c r="K48" s="951" t="s">
        <v>14676</v>
      </c>
      <c r="L48" s="1025">
        <v>43635</v>
      </c>
      <c r="M48" s="1025">
        <v>44731</v>
      </c>
      <c r="N48" s="1025">
        <v>43572.375277777799</v>
      </c>
      <c r="O48" s="1025">
        <v>43606.375277777799</v>
      </c>
      <c r="P48" s="326" t="s">
        <v>14679</v>
      </c>
      <c r="Q48" s="326" t="s">
        <v>5773</v>
      </c>
    </row>
    <row r="49" spans="1:17">
      <c r="A49" s="951">
        <v>46</v>
      </c>
      <c r="B49" s="951">
        <v>21295</v>
      </c>
      <c r="C49" s="326" t="s">
        <v>1255</v>
      </c>
      <c r="D49" s="321" t="s">
        <v>3455</v>
      </c>
      <c r="E49" s="326" t="s">
        <v>3158</v>
      </c>
      <c r="F49" s="1024">
        <v>8085.72</v>
      </c>
      <c r="G49" s="326" t="s">
        <v>5756</v>
      </c>
      <c r="H49" s="951">
        <v>6052118</v>
      </c>
      <c r="I49" s="326" t="s">
        <v>2870</v>
      </c>
      <c r="J49" s="1025">
        <v>43573</v>
      </c>
      <c r="K49" s="951" t="s">
        <v>14651</v>
      </c>
      <c r="L49" s="1025">
        <v>43580</v>
      </c>
      <c r="M49" s="1025">
        <v>44676</v>
      </c>
      <c r="N49" s="1025">
        <v>43524.3754976852</v>
      </c>
      <c r="O49" s="1025">
        <v>43558.3754976852</v>
      </c>
      <c r="P49" s="326" t="s">
        <v>14680</v>
      </c>
      <c r="Q49" s="326" t="s">
        <v>5756</v>
      </c>
    </row>
    <row r="50" spans="1:17">
      <c r="A50" s="951">
        <v>47</v>
      </c>
      <c r="B50" s="951">
        <v>21349</v>
      </c>
      <c r="C50" s="385" t="s">
        <v>1184</v>
      </c>
      <c r="D50" s="321" t="s">
        <v>3054</v>
      </c>
      <c r="E50" s="326" t="s">
        <v>5791</v>
      </c>
      <c r="F50" s="1024">
        <v>133.22</v>
      </c>
      <c r="G50" s="326" t="s">
        <v>5792</v>
      </c>
      <c r="H50" s="951">
        <v>2588641</v>
      </c>
      <c r="I50" s="326" t="s">
        <v>2870</v>
      </c>
      <c r="J50" s="1025">
        <v>43643</v>
      </c>
      <c r="K50" s="951" t="s">
        <v>14681</v>
      </c>
      <c r="L50" s="1025">
        <v>43647</v>
      </c>
      <c r="M50" s="1025">
        <v>44743</v>
      </c>
      <c r="N50" s="1025">
        <v>43585.375532407401</v>
      </c>
      <c r="O50" s="1025">
        <v>43615.375532407401</v>
      </c>
      <c r="P50" s="326" t="s">
        <v>14682</v>
      </c>
      <c r="Q50" s="326" t="s">
        <v>5792</v>
      </c>
    </row>
    <row r="51" spans="1:17">
      <c r="A51" s="951">
        <v>48</v>
      </c>
      <c r="B51" s="951">
        <v>21350</v>
      </c>
      <c r="C51" s="385" t="s">
        <v>2985</v>
      </c>
      <c r="D51" s="321" t="s">
        <v>5471</v>
      </c>
      <c r="E51" s="326" t="s">
        <v>3774</v>
      </c>
      <c r="F51" s="1024">
        <v>585.26</v>
      </c>
      <c r="G51" s="326" t="s">
        <v>5439</v>
      </c>
      <c r="H51" s="951">
        <v>5162696</v>
      </c>
      <c r="I51" s="326" t="s">
        <v>2870</v>
      </c>
      <c r="J51" s="1025">
        <v>43643</v>
      </c>
      <c r="K51" s="951" t="s">
        <v>14681</v>
      </c>
      <c r="L51" s="1025">
        <v>43665</v>
      </c>
      <c r="M51" s="1025">
        <v>44761</v>
      </c>
      <c r="N51" s="1025">
        <v>43585.375532407401</v>
      </c>
      <c r="O51" s="1025">
        <v>43615.375532407401</v>
      </c>
      <c r="P51" s="326" t="s">
        <v>14683</v>
      </c>
      <c r="Q51" s="326" t="s">
        <v>5439</v>
      </c>
    </row>
    <row r="52" spans="1:17">
      <c r="A52" s="951">
        <v>49</v>
      </c>
      <c r="B52" s="951">
        <v>21351</v>
      </c>
      <c r="C52" s="385" t="s">
        <v>1184</v>
      </c>
      <c r="D52" s="321" t="s">
        <v>3054</v>
      </c>
      <c r="E52" s="326" t="s">
        <v>5778</v>
      </c>
      <c r="F52" s="1024">
        <v>515.95000000000005</v>
      </c>
      <c r="G52" s="326" t="s">
        <v>14684</v>
      </c>
      <c r="H52" s="951">
        <v>5515882</v>
      </c>
      <c r="I52" s="326" t="s">
        <v>2870</v>
      </c>
      <c r="J52" s="1025">
        <v>43630</v>
      </c>
      <c r="K52" s="951" t="s">
        <v>14685</v>
      </c>
      <c r="L52" s="1025">
        <v>43640</v>
      </c>
      <c r="M52" s="1025">
        <v>44736</v>
      </c>
      <c r="N52" s="1025">
        <v>43585.375567129602</v>
      </c>
      <c r="O52" s="1025">
        <v>43615.375567129602</v>
      </c>
      <c r="P52" s="326" t="s">
        <v>14686</v>
      </c>
      <c r="Q52" s="326" t="s">
        <v>14684</v>
      </c>
    </row>
    <row r="53" spans="1:17">
      <c r="A53" s="951">
        <v>50</v>
      </c>
      <c r="B53" s="951">
        <v>21352</v>
      </c>
      <c r="C53" s="386" t="s">
        <v>1270</v>
      </c>
      <c r="D53" s="315" t="s">
        <v>2891</v>
      </c>
      <c r="E53" s="326" t="s">
        <v>4121</v>
      </c>
      <c r="F53" s="1024">
        <v>12621.77</v>
      </c>
      <c r="G53" s="326" t="s">
        <v>5814</v>
      </c>
      <c r="H53" s="951">
        <v>5993288</v>
      </c>
      <c r="I53" s="326" t="s">
        <v>2870</v>
      </c>
      <c r="J53" s="1025">
        <v>43654</v>
      </c>
      <c r="K53" s="951" t="s">
        <v>14687</v>
      </c>
      <c r="L53" s="1025">
        <v>43684</v>
      </c>
      <c r="M53" s="1025">
        <v>44780</v>
      </c>
      <c r="N53" s="1025">
        <v>43585.375578703701</v>
      </c>
      <c r="O53" s="1025">
        <v>43615.375578703701</v>
      </c>
      <c r="P53" s="326" t="s">
        <v>14688</v>
      </c>
      <c r="Q53" s="326" t="s">
        <v>5814</v>
      </c>
    </row>
    <row r="54" spans="1:17">
      <c r="A54" s="951">
        <v>51</v>
      </c>
      <c r="B54" s="951">
        <v>21347</v>
      </c>
      <c r="C54" s="385" t="s">
        <v>2985</v>
      </c>
      <c r="D54" s="321" t="s">
        <v>5799</v>
      </c>
      <c r="E54" s="326" t="s">
        <v>5798</v>
      </c>
      <c r="F54" s="1024">
        <v>1428.4</v>
      </c>
      <c r="G54" s="326" t="s">
        <v>5345</v>
      </c>
      <c r="H54" s="951">
        <v>6010822</v>
      </c>
      <c r="I54" s="326" t="s">
        <v>2870</v>
      </c>
      <c r="J54" s="1025">
        <v>43643</v>
      </c>
      <c r="K54" s="951" t="s">
        <v>14681</v>
      </c>
      <c r="L54" s="1025">
        <v>43665</v>
      </c>
      <c r="M54" s="1025">
        <v>44761</v>
      </c>
      <c r="N54" s="1025">
        <v>43585.375439814801</v>
      </c>
      <c r="O54" s="1025">
        <v>43615.375439814801</v>
      </c>
      <c r="P54" s="326" t="s">
        <v>14689</v>
      </c>
      <c r="Q54" s="326" t="s">
        <v>5345</v>
      </c>
    </row>
    <row r="55" spans="1:17">
      <c r="A55" s="951">
        <v>52</v>
      </c>
      <c r="B55" s="951">
        <v>21368</v>
      </c>
      <c r="C55" s="383" t="s">
        <v>2960</v>
      </c>
      <c r="D55" s="383" t="s">
        <v>14690</v>
      </c>
      <c r="E55" s="326" t="s">
        <v>5794</v>
      </c>
      <c r="F55" s="1024">
        <v>2556.6799999999998</v>
      </c>
      <c r="G55" s="326" t="s">
        <v>5795</v>
      </c>
      <c r="H55" s="951">
        <v>5081335</v>
      </c>
      <c r="I55" s="326" t="s">
        <v>2870</v>
      </c>
      <c r="J55" s="1025">
        <v>43654</v>
      </c>
      <c r="K55" s="951" t="s">
        <v>14691</v>
      </c>
      <c r="L55" s="1025">
        <v>43662</v>
      </c>
      <c r="M55" s="1025">
        <v>44758</v>
      </c>
      <c r="N55" s="1025">
        <v>43594.375578703701</v>
      </c>
      <c r="O55" s="1025">
        <v>43627.375578703701</v>
      </c>
      <c r="P55" s="326" t="s">
        <v>14692</v>
      </c>
      <c r="Q55" s="326" t="s">
        <v>5795</v>
      </c>
    </row>
    <row r="56" spans="1:17">
      <c r="A56" s="951">
        <v>53</v>
      </c>
      <c r="B56" s="951">
        <v>21370</v>
      </c>
      <c r="C56" s="383" t="s">
        <v>1184</v>
      </c>
      <c r="D56" s="388" t="s">
        <v>2948</v>
      </c>
      <c r="E56" s="326" t="s">
        <v>14693</v>
      </c>
      <c r="F56" s="1024">
        <v>1651.02</v>
      </c>
      <c r="G56" s="326" t="s">
        <v>14694</v>
      </c>
      <c r="H56" s="951">
        <v>5735351</v>
      </c>
      <c r="I56" s="326" t="s">
        <v>2870</v>
      </c>
      <c r="J56" s="1025">
        <v>43654</v>
      </c>
      <c r="K56" s="951" t="s">
        <v>14695</v>
      </c>
      <c r="L56" s="1025">
        <v>43676</v>
      </c>
      <c r="M56" s="1025">
        <v>44772</v>
      </c>
      <c r="N56" s="1025">
        <v>43594.375509259298</v>
      </c>
      <c r="O56" s="1025">
        <v>43627.375509259298</v>
      </c>
      <c r="P56" s="326" t="s">
        <v>14696</v>
      </c>
      <c r="Q56" s="326" t="s">
        <v>14694</v>
      </c>
    </row>
    <row r="57" spans="1:17">
      <c r="A57" s="951">
        <v>54</v>
      </c>
      <c r="B57" s="951">
        <v>21396</v>
      </c>
      <c r="C57" s="326" t="s">
        <v>1179</v>
      </c>
      <c r="D57" s="387" t="s">
        <v>5809</v>
      </c>
      <c r="E57" s="326" t="s">
        <v>5807</v>
      </c>
      <c r="F57" s="1024">
        <v>1701.8</v>
      </c>
      <c r="G57" s="326" t="s">
        <v>5808</v>
      </c>
      <c r="H57" s="951">
        <v>6207642</v>
      </c>
      <c r="I57" s="326" t="s">
        <v>2870</v>
      </c>
      <c r="J57" s="1025">
        <v>43671</v>
      </c>
      <c r="K57" s="951" t="s">
        <v>14697</v>
      </c>
      <c r="L57" s="1025">
        <v>43677</v>
      </c>
      <c r="M57" s="1025">
        <v>43986</v>
      </c>
      <c r="N57" s="1025">
        <v>43620.3754050926</v>
      </c>
      <c r="O57" s="1025">
        <v>43651.3754050926</v>
      </c>
      <c r="P57" s="326" t="s">
        <v>14698</v>
      </c>
      <c r="Q57" s="326" t="s">
        <v>5808</v>
      </c>
    </row>
    <row r="58" spans="1:17">
      <c r="A58" s="951">
        <v>55</v>
      </c>
      <c r="B58" s="951">
        <v>21397</v>
      </c>
      <c r="C58" s="326" t="s">
        <v>1189</v>
      </c>
      <c r="D58" s="321" t="s">
        <v>4256</v>
      </c>
      <c r="E58" s="326" t="s">
        <v>4256</v>
      </c>
      <c r="F58" s="1024">
        <v>143.86000000000001</v>
      </c>
      <c r="G58" s="326" t="s">
        <v>5345</v>
      </c>
      <c r="H58" s="951">
        <v>6010822</v>
      </c>
      <c r="I58" s="326" t="s">
        <v>2870</v>
      </c>
      <c r="J58" s="1025">
        <v>43703</v>
      </c>
      <c r="K58" s="951" t="s">
        <v>14699</v>
      </c>
      <c r="L58" s="1025">
        <v>43720</v>
      </c>
      <c r="M58" s="1025">
        <v>44816</v>
      </c>
      <c r="N58" s="1025">
        <v>43620.375474537002</v>
      </c>
      <c r="O58" s="1025">
        <v>43651.375474537002</v>
      </c>
      <c r="P58" s="326" t="s">
        <v>14700</v>
      </c>
      <c r="Q58" s="326" t="s">
        <v>5345</v>
      </c>
    </row>
    <row r="59" spans="1:17">
      <c r="A59" s="951">
        <v>56</v>
      </c>
      <c r="B59" s="951">
        <v>21398</v>
      </c>
      <c r="C59" s="383" t="s">
        <v>1184</v>
      </c>
      <c r="D59" s="388" t="s">
        <v>2948</v>
      </c>
      <c r="E59" s="326" t="s">
        <v>5826</v>
      </c>
      <c r="F59" s="1024">
        <v>413.82</v>
      </c>
      <c r="G59" s="326" t="s">
        <v>14701</v>
      </c>
      <c r="H59" s="951">
        <v>6443826</v>
      </c>
      <c r="I59" s="326" t="s">
        <v>2870</v>
      </c>
      <c r="J59" s="1025">
        <v>43682</v>
      </c>
      <c r="K59" s="951" t="s">
        <v>14702</v>
      </c>
      <c r="L59" s="1025">
        <v>43693</v>
      </c>
      <c r="M59" s="1025">
        <v>44789</v>
      </c>
      <c r="N59" s="1025">
        <v>43620.375416666699</v>
      </c>
      <c r="O59" s="1025">
        <v>43651.375416666699</v>
      </c>
      <c r="P59" s="326" t="s">
        <v>14703</v>
      </c>
      <c r="Q59" s="326" t="s">
        <v>14701</v>
      </c>
    </row>
    <row r="60" spans="1:17">
      <c r="A60" s="951">
        <v>57</v>
      </c>
      <c r="B60" s="951">
        <v>21400</v>
      </c>
      <c r="C60" s="326" t="s">
        <v>2985</v>
      </c>
      <c r="D60" s="387" t="s">
        <v>5812</v>
      </c>
      <c r="E60" s="326" t="s">
        <v>5659</v>
      </c>
      <c r="F60" s="1024">
        <v>3718.95</v>
      </c>
      <c r="G60" s="326" t="s">
        <v>5065</v>
      </c>
      <c r="H60" s="951">
        <v>5529123</v>
      </c>
      <c r="I60" s="326" t="s">
        <v>2870</v>
      </c>
      <c r="J60" s="1025">
        <v>43678</v>
      </c>
      <c r="K60" s="951" t="s">
        <v>14704</v>
      </c>
      <c r="L60" s="1025">
        <v>43682</v>
      </c>
      <c r="M60" s="1025">
        <v>44778</v>
      </c>
      <c r="N60" s="1025">
        <v>43620.375081018501</v>
      </c>
      <c r="O60" s="1025">
        <v>43651.375081018501</v>
      </c>
      <c r="P60" s="326" t="s">
        <v>14705</v>
      </c>
      <c r="Q60" s="326" t="s">
        <v>5065</v>
      </c>
    </row>
    <row r="61" spans="1:17">
      <c r="A61" s="951">
        <v>58</v>
      </c>
      <c r="B61" s="951">
        <v>21393</v>
      </c>
      <c r="C61" s="326" t="s">
        <v>1239</v>
      </c>
      <c r="D61" s="387" t="s">
        <v>3732</v>
      </c>
      <c r="E61" s="326" t="s">
        <v>5805</v>
      </c>
      <c r="F61" s="1024">
        <v>2366.86</v>
      </c>
      <c r="G61" s="326" t="s">
        <v>14706</v>
      </c>
      <c r="H61" s="951">
        <v>2872943</v>
      </c>
      <c r="I61" s="326" t="s">
        <v>2870</v>
      </c>
      <c r="J61" s="1025">
        <v>43675</v>
      </c>
      <c r="K61" s="951" t="s">
        <v>14707</v>
      </c>
      <c r="L61" s="1025">
        <v>43677</v>
      </c>
      <c r="M61" s="1025">
        <v>44773</v>
      </c>
      <c r="N61" s="1025">
        <v>43620.375381944403</v>
      </c>
      <c r="O61" s="1025">
        <v>43651.375381944403</v>
      </c>
      <c r="P61" s="326" t="s">
        <v>14708</v>
      </c>
      <c r="Q61" s="326" t="s">
        <v>14706</v>
      </c>
    </row>
    <row r="62" spans="1:17">
      <c r="A62" s="951">
        <v>59</v>
      </c>
      <c r="B62" s="951">
        <v>21395</v>
      </c>
      <c r="C62" s="326" t="s">
        <v>1255</v>
      </c>
      <c r="D62" s="387" t="s">
        <v>3154</v>
      </c>
      <c r="E62" s="326" t="s">
        <v>5816</v>
      </c>
      <c r="F62" s="1024">
        <v>2160.0700000000002</v>
      </c>
      <c r="G62" s="326" t="s">
        <v>14709</v>
      </c>
      <c r="H62" s="951">
        <v>6243894</v>
      </c>
      <c r="I62" s="326" t="s">
        <v>2870</v>
      </c>
      <c r="J62" s="1025">
        <v>43677</v>
      </c>
      <c r="K62" s="951" t="s">
        <v>14710</v>
      </c>
      <c r="L62" s="1025">
        <v>43684</v>
      </c>
      <c r="M62" s="1025">
        <v>44780</v>
      </c>
      <c r="N62" s="1025">
        <v>43620.375682870399</v>
      </c>
      <c r="O62" s="1025">
        <v>43651.375682870399</v>
      </c>
      <c r="P62" s="326" t="s">
        <v>14711</v>
      </c>
      <c r="Q62" s="326" t="s">
        <v>14709</v>
      </c>
    </row>
    <row r="63" spans="1:17">
      <c r="A63" s="951">
        <v>60</v>
      </c>
      <c r="B63" s="951">
        <v>21419</v>
      </c>
      <c r="C63" s="389" t="s">
        <v>1239</v>
      </c>
      <c r="D63" s="317" t="s">
        <v>3382</v>
      </c>
      <c r="E63" s="326" t="s">
        <v>5823</v>
      </c>
      <c r="F63" s="1024">
        <v>40.94</v>
      </c>
      <c r="G63" s="326" t="s">
        <v>5824</v>
      </c>
      <c r="H63" s="951">
        <v>5228506</v>
      </c>
      <c r="I63" s="326" t="s">
        <v>2870</v>
      </c>
      <c r="J63" s="1025">
        <v>43689</v>
      </c>
      <c r="K63" s="951" t="s">
        <v>14712</v>
      </c>
      <c r="L63" s="1025">
        <v>43689</v>
      </c>
      <c r="M63" s="1025">
        <v>44785</v>
      </c>
      <c r="N63" s="1025">
        <v>43642.3751388889</v>
      </c>
      <c r="O63" s="1025">
        <v>43676.3751388889</v>
      </c>
      <c r="P63" s="326" t="s">
        <v>14713</v>
      </c>
      <c r="Q63" s="326" t="s">
        <v>5824</v>
      </c>
    </row>
    <row r="64" spans="1:17" ht="24">
      <c r="A64" s="951">
        <v>61</v>
      </c>
      <c r="B64" s="951">
        <v>21421</v>
      </c>
      <c r="C64" s="389" t="s">
        <v>2022</v>
      </c>
      <c r="D64" s="317" t="s">
        <v>5821</v>
      </c>
      <c r="E64" s="326" t="s">
        <v>5819</v>
      </c>
      <c r="F64" s="1024">
        <v>7319.38</v>
      </c>
      <c r="G64" s="326" t="s">
        <v>5820</v>
      </c>
      <c r="H64" s="951">
        <v>6439543</v>
      </c>
      <c r="I64" s="326" t="s">
        <v>2870</v>
      </c>
      <c r="J64" s="1025">
        <v>43684</v>
      </c>
      <c r="K64" s="951" t="s">
        <v>14714</v>
      </c>
      <c r="L64" s="1025">
        <v>43685</v>
      </c>
      <c r="M64" s="1025">
        <v>44781</v>
      </c>
      <c r="N64" s="1025">
        <v>43642.375532407401</v>
      </c>
      <c r="O64" s="1025">
        <v>43676.375532407401</v>
      </c>
      <c r="P64" s="326" t="s">
        <v>14715</v>
      </c>
      <c r="Q64" s="326" t="s">
        <v>5820</v>
      </c>
    </row>
    <row r="65" spans="1:17">
      <c r="A65" s="951">
        <v>62</v>
      </c>
      <c r="B65" s="951">
        <v>21428</v>
      </c>
      <c r="C65" s="389" t="s">
        <v>1250</v>
      </c>
      <c r="D65" s="317" t="s">
        <v>4203</v>
      </c>
      <c r="E65" s="326" t="s">
        <v>5832</v>
      </c>
      <c r="F65" s="1024">
        <v>431.6</v>
      </c>
      <c r="G65" s="326" t="s">
        <v>14716</v>
      </c>
      <c r="H65" s="951">
        <v>5789931</v>
      </c>
      <c r="I65" s="326" t="s">
        <v>2870</v>
      </c>
      <c r="J65" s="1025">
        <v>43718</v>
      </c>
      <c r="K65" s="951" t="s">
        <v>14717</v>
      </c>
      <c r="L65" s="1025">
        <v>43720</v>
      </c>
      <c r="M65" s="1025">
        <v>44816</v>
      </c>
      <c r="N65" s="1025">
        <v>43663.375</v>
      </c>
      <c r="O65" s="1025">
        <v>43697.375</v>
      </c>
      <c r="P65" s="326" t="s">
        <v>14718</v>
      </c>
      <c r="Q65" s="326" t="s">
        <v>14716</v>
      </c>
    </row>
    <row r="66" spans="1:17">
      <c r="A66" s="951">
        <v>63</v>
      </c>
      <c r="B66" s="951">
        <v>21430</v>
      </c>
      <c r="C66" s="389" t="s">
        <v>1270</v>
      </c>
      <c r="D66" s="317" t="s">
        <v>5837</v>
      </c>
      <c r="E66" s="326" t="s">
        <v>3873</v>
      </c>
      <c r="F66" s="1024">
        <v>1046.0899999999999</v>
      </c>
      <c r="G66" s="326" t="s">
        <v>14719</v>
      </c>
      <c r="H66" s="951">
        <v>5903203</v>
      </c>
      <c r="I66" s="326" t="s">
        <v>2870</v>
      </c>
      <c r="J66" s="1025">
        <v>43724</v>
      </c>
      <c r="K66" s="951" t="s">
        <v>14717</v>
      </c>
      <c r="L66" s="1025">
        <v>43724</v>
      </c>
      <c r="M66" s="1025">
        <v>44820</v>
      </c>
      <c r="N66" s="1025">
        <v>43656.375277777799</v>
      </c>
      <c r="O66" s="1025">
        <v>43697.375277777799</v>
      </c>
      <c r="P66" s="326" t="s">
        <v>14720</v>
      </c>
      <c r="Q66" s="326" t="s">
        <v>14719</v>
      </c>
    </row>
    <row r="67" spans="1:17">
      <c r="A67" s="951">
        <v>64</v>
      </c>
      <c r="B67" s="951">
        <v>21432</v>
      </c>
      <c r="C67" s="389" t="s">
        <v>1255</v>
      </c>
      <c r="D67" s="317" t="s">
        <v>3730</v>
      </c>
      <c r="E67" s="326" t="s">
        <v>5848</v>
      </c>
      <c r="F67" s="1024">
        <v>1226.71</v>
      </c>
      <c r="G67" s="326" t="s">
        <v>5849</v>
      </c>
      <c r="H67" s="951">
        <v>5256267</v>
      </c>
      <c r="I67" s="326" t="s">
        <v>2870</v>
      </c>
      <c r="J67" s="1025">
        <v>43734</v>
      </c>
      <c r="K67" s="951" t="s">
        <v>14721</v>
      </c>
      <c r="L67" s="1025">
        <v>43735</v>
      </c>
      <c r="M67" s="1025">
        <v>44084</v>
      </c>
      <c r="N67" s="1025">
        <v>43663.375567129602</v>
      </c>
      <c r="O67" s="1025">
        <v>43697.375567129602</v>
      </c>
      <c r="P67" s="326" t="s">
        <v>14722</v>
      </c>
      <c r="Q67" s="326" t="s">
        <v>5849</v>
      </c>
    </row>
    <row r="68" spans="1:17">
      <c r="A68" s="951">
        <v>65</v>
      </c>
      <c r="B68" s="951">
        <v>21433</v>
      </c>
      <c r="C68" s="389" t="s">
        <v>2985</v>
      </c>
      <c r="D68" s="317" t="s">
        <v>5471</v>
      </c>
      <c r="E68" s="326" t="s">
        <v>4889</v>
      </c>
      <c r="F68" s="1024">
        <v>1074.51</v>
      </c>
      <c r="G68" s="326" t="s">
        <v>5599</v>
      </c>
      <c r="H68" s="951">
        <v>5434041</v>
      </c>
      <c r="I68" s="326" t="s">
        <v>2870</v>
      </c>
      <c r="J68" s="1025">
        <v>43727</v>
      </c>
      <c r="K68" s="951" t="s">
        <v>14723</v>
      </c>
      <c r="L68" s="1025">
        <v>43727</v>
      </c>
      <c r="M68" s="1025">
        <v>44823</v>
      </c>
      <c r="N68" s="1025">
        <v>43663.375625000001</v>
      </c>
      <c r="O68" s="1025">
        <v>43697.375625000001</v>
      </c>
      <c r="P68" s="326" t="s">
        <v>14724</v>
      </c>
      <c r="Q68" s="326" t="s">
        <v>5599</v>
      </c>
    </row>
    <row r="69" spans="1:17">
      <c r="A69" s="951">
        <v>66</v>
      </c>
      <c r="B69" s="951">
        <v>21434</v>
      </c>
      <c r="C69" s="389" t="s">
        <v>1207</v>
      </c>
      <c r="D69" s="317" t="s">
        <v>5846</v>
      </c>
      <c r="E69" s="326" t="s">
        <v>5845</v>
      </c>
      <c r="F69" s="1024">
        <v>10236.799999999999</v>
      </c>
      <c r="G69" s="326" t="s">
        <v>5773</v>
      </c>
      <c r="H69" s="951">
        <v>5298091</v>
      </c>
      <c r="I69" s="326" t="s">
        <v>2870</v>
      </c>
      <c r="J69" s="1025">
        <v>43731</v>
      </c>
      <c r="K69" s="951" t="s">
        <v>14725</v>
      </c>
      <c r="L69" s="1025">
        <v>43731</v>
      </c>
      <c r="M69" s="1025">
        <v>44827</v>
      </c>
      <c r="N69" s="1025">
        <v>43663.375115740702</v>
      </c>
      <c r="O69" s="1025">
        <v>43697.375115740702</v>
      </c>
      <c r="P69" s="326" t="s">
        <v>14726</v>
      </c>
      <c r="Q69" s="326" t="s">
        <v>5773</v>
      </c>
    </row>
    <row r="70" spans="1:17">
      <c r="A70" s="951">
        <v>67</v>
      </c>
      <c r="B70" s="951">
        <v>21435</v>
      </c>
      <c r="C70" s="389" t="s">
        <v>1207</v>
      </c>
      <c r="D70" s="317" t="s">
        <v>5723</v>
      </c>
      <c r="E70" s="326" t="s">
        <v>4028</v>
      </c>
      <c r="F70" s="1024">
        <v>14901.07</v>
      </c>
      <c r="G70" s="326" t="s">
        <v>5853</v>
      </c>
      <c r="H70" s="951">
        <v>6258832</v>
      </c>
      <c r="I70" s="326" t="s">
        <v>2870</v>
      </c>
      <c r="J70" s="1025">
        <v>43754</v>
      </c>
      <c r="K70" s="951" t="s">
        <v>14727</v>
      </c>
      <c r="L70" s="1025">
        <v>43754</v>
      </c>
      <c r="M70" s="1025">
        <v>44850</v>
      </c>
      <c r="N70" s="1025">
        <v>43663.375243055598</v>
      </c>
      <c r="O70" s="1025">
        <v>43697.375243055598</v>
      </c>
      <c r="P70" s="326" t="s">
        <v>14728</v>
      </c>
      <c r="Q70" s="326" t="s">
        <v>5853</v>
      </c>
    </row>
    <row r="71" spans="1:17">
      <c r="A71" s="951">
        <v>68</v>
      </c>
      <c r="B71" s="951">
        <v>21436</v>
      </c>
      <c r="C71" s="389" t="s">
        <v>1189</v>
      </c>
      <c r="D71" s="317" t="s">
        <v>3453</v>
      </c>
      <c r="E71" s="326" t="s">
        <v>4385</v>
      </c>
      <c r="F71" s="1024">
        <v>244.53</v>
      </c>
      <c r="G71" s="326" t="s">
        <v>14729</v>
      </c>
      <c r="H71" s="951">
        <v>6240186</v>
      </c>
      <c r="I71" s="326" t="s">
        <v>2870</v>
      </c>
      <c r="J71" s="1025">
        <v>43738</v>
      </c>
      <c r="K71" s="951" t="s">
        <v>14730</v>
      </c>
      <c r="L71" s="1025">
        <v>43739</v>
      </c>
      <c r="M71" s="1025">
        <v>44835</v>
      </c>
      <c r="N71" s="1025">
        <v>43663.375231481499</v>
      </c>
      <c r="O71" s="1025">
        <v>43697.375231481499</v>
      </c>
      <c r="P71" s="326" t="s">
        <v>14731</v>
      </c>
      <c r="Q71" s="326" t="s">
        <v>14729</v>
      </c>
    </row>
    <row r="72" spans="1:17">
      <c r="A72" s="951">
        <v>69</v>
      </c>
      <c r="B72" s="951">
        <v>21437</v>
      </c>
      <c r="C72" s="389" t="s">
        <v>1234</v>
      </c>
      <c r="D72" s="317" t="s">
        <v>2982</v>
      </c>
      <c r="E72" s="326" t="s">
        <v>5842</v>
      </c>
      <c r="F72" s="1024">
        <v>7044.8</v>
      </c>
      <c r="G72" s="326" t="s">
        <v>14732</v>
      </c>
      <c r="H72" s="951">
        <v>6316719</v>
      </c>
      <c r="I72" s="1026" t="s">
        <v>2922</v>
      </c>
      <c r="J72" s="1025">
        <v>43726</v>
      </c>
      <c r="K72" s="951" t="s">
        <v>14733</v>
      </c>
      <c r="L72" s="1025">
        <v>43728</v>
      </c>
      <c r="M72" s="1025">
        <v>44824</v>
      </c>
      <c r="N72" s="1025">
        <v>43663.375162037002</v>
      </c>
      <c r="O72" s="1025">
        <v>43697.375162037002</v>
      </c>
      <c r="P72" s="326" t="s">
        <v>14734</v>
      </c>
      <c r="Q72" s="326" t="s">
        <v>14732</v>
      </c>
    </row>
    <row r="73" spans="1:17">
      <c r="A73" s="951">
        <v>70</v>
      </c>
      <c r="B73" s="951">
        <v>21438</v>
      </c>
      <c r="C73" s="389" t="s">
        <v>1207</v>
      </c>
      <c r="D73" s="317" t="s">
        <v>4532</v>
      </c>
      <c r="E73" s="326" t="s">
        <v>5840</v>
      </c>
      <c r="F73" s="1024">
        <v>2858.32</v>
      </c>
      <c r="G73" s="326" t="s">
        <v>5773</v>
      </c>
      <c r="H73" s="951">
        <v>5298091</v>
      </c>
      <c r="I73" s="326" t="s">
        <v>2870</v>
      </c>
      <c r="J73" s="1025">
        <v>43718</v>
      </c>
      <c r="K73" s="951" t="s">
        <v>14717</v>
      </c>
      <c r="L73" s="1025">
        <v>43727</v>
      </c>
      <c r="M73" s="1025">
        <v>44823</v>
      </c>
      <c r="N73" s="1025">
        <v>43663.375057870398</v>
      </c>
      <c r="O73" s="1025">
        <v>43697.375057870398</v>
      </c>
      <c r="P73" s="326" t="s">
        <v>14735</v>
      </c>
      <c r="Q73" s="326" t="s">
        <v>5773</v>
      </c>
    </row>
    <row r="74" spans="1:17">
      <c r="A74" s="951">
        <v>71</v>
      </c>
      <c r="B74" s="951">
        <v>21439</v>
      </c>
      <c r="C74" s="389" t="s">
        <v>1250</v>
      </c>
      <c r="D74" s="317" t="s">
        <v>3966</v>
      </c>
      <c r="E74" s="326" t="s">
        <v>5829</v>
      </c>
      <c r="F74" s="1024">
        <v>25013.81</v>
      </c>
      <c r="G74" s="326" t="s">
        <v>14736</v>
      </c>
      <c r="H74" s="951">
        <v>5418674</v>
      </c>
      <c r="I74" s="326" t="s">
        <v>2870</v>
      </c>
      <c r="J74" s="1025">
        <v>43689</v>
      </c>
      <c r="K74" s="951" t="s">
        <v>14737</v>
      </c>
      <c r="L74" s="1025">
        <v>43693</v>
      </c>
      <c r="M74" s="1025">
        <v>44789</v>
      </c>
      <c r="N74" s="1025">
        <v>43642.375416666699</v>
      </c>
      <c r="O74" s="1025">
        <v>43676.375416666699</v>
      </c>
      <c r="P74" s="326" t="s">
        <v>14738</v>
      </c>
      <c r="Q74" s="326" t="s">
        <v>14736</v>
      </c>
    </row>
    <row r="75" spans="1:17">
      <c r="A75" s="73"/>
      <c r="B75" s="73"/>
      <c r="C75" s="73"/>
      <c r="D75" s="73"/>
      <c r="E75" s="73"/>
      <c r="F75" s="73"/>
      <c r="G75" s="73"/>
      <c r="H75" s="78"/>
      <c r="I75" s="73"/>
      <c r="J75" s="73"/>
      <c r="K75" s="78"/>
      <c r="L75" s="73"/>
      <c r="M75" s="73"/>
      <c r="N75" s="73"/>
      <c r="O75" s="73"/>
      <c r="P75" s="73"/>
      <c r="Q75" s="73"/>
    </row>
    <row r="76" spans="1:17">
      <c r="F76" s="182"/>
    </row>
  </sheetData>
  <mergeCells count="1">
    <mergeCell ref="A1:G1"/>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7981-9ABB-46CC-85B0-E8FE891469FB}">
  <dimension ref="A1:N61"/>
  <sheetViews>
    <sheetView zoomScale="85" zoomScaleNormal="85" workbookViewId="0">
      <selection activeCell="E3" sqref="E3"/>
    </sheetView>
  </sheetViews>
  <sheetFormatPr defaultColWidth="9.28515625" defaultRowHeight="12"/>
  <cols>
    <col min="1" max="1" width="5.42578125" style="3" customWidth="1"/>
    <col min="2" max="2" width="14.42578125" style="3" customWidth="1"/>
    <col min="3" max="3" width="13.140625" style="3" customWidth="1"/>
    <col min="4" max="4" width="13.7109375" style="188" customWidth="1"/>
    <col min="5" max="5" width="11.140625" style="187" customWidth="1"/>
    <col min="6" max="6" width="32" style="187" customWidth="1"/>
    <col min="7" max="7" width="12.7109375" style="187" customWidth="1"/>
    <col min="8" max="8" width="14.28515625" style="187" customWidth="1"/>
    <col min="9" max="10" width="12.7109375" style="187" customWidth="1"/>
    <col min="11" max="11" width="10.140625" style="187" customWidth="1"/>
    <col min="12" max="12" width="17.5703125" style="3" customWidth="1"/>
    <col min="13" max="14" width="23.5703125" style="3" customWidth="1"/>
    <col min="15" max="16384" width="9.28515625" style="3"/>
  </cols>
  <sheetData>
    <row r="1" spans="1:14" ht="12.75">
      <c r="A1" s="189" t="s">
        <v>14739</v>
      </c>
    </row>
    <row r="2" spans="1:14" ht="12.75">
      <c r="A2" s="189"/>
    </row>
    <row r="3" spans="1:14" s="18" customFormat="1" ht="24">
      <c r="A3" s="990" t="s">
        <v>1707</v>
      </c>
      <c r="B3" s="990" t="s">
        <v>2857</v>
      </c>
      <c r="C3" s="382" t="s">
        <v>2858</v>
      </c>
      <c r="D3" s="990" t="s">
        <v>14558</v>
      </c>
      <c r="E3" s="990" t="s">
        <v>2860</v>
      </c>
      <c r="F3" s="990" t="s">
        <v>221</v>
      </c>
      <c r="G3" s="990" t="s">
        <v>2861</v>
      </c>
      <c r="H3" s="990" t="s">
        <v>14560</v>
      </c>
      <c r="I3" s="990" t="s">
        <v>14561</v>
      </c>
      <c r="J3" s="990" t="s">
        <v>14562</v>
      </c>
      <c r="K3" s="990" t="s">
        <v>2864</v>
      </c>
      <c r="L3" s="990" t="s">
        <v>14563</v>
      </c>
      <c r="M3" s="990" t="s">
        <v>1731</v>
      </c>
      <c r="N3" s="990" t="s">
        <v>2865</v>
      </c>
    </row>
    <row r="4" spans="1:14">
      <c r="A4" s="183">
        <v>1</v>
      </c>
      <c r="B4" s="183">
        <v>21268</v>
      </c>
      <c r="C4" s="183" t="s">
        <v>14740</v>
      </c>
      <c r="D4" s="4" t="s">
        <v>14741</v>
      </c>
      <c r="E4" s="39">
        <v>221.94</v>
      </c>
      <c r="F4" s="4" t="s">
        <v>5100</v>
      </c>
      <c r="G4" s="183">
        <v>5353564</v>
      </c>
      <c r="H4" s="745">
        <v>43460</v>
      </c>
      <c r="I4" s="183" t="s">
        <v>14742</v>
      </c>
      <c r="J4" s="745">
        <v>43476</v>
      </c>
      <c r="K4" s="745">
        <v>54434</v>
      </c>
      <c r="L4" s="745">
        <v>43448.355011574102</v>
      </c>
      <c r="M4" s="4" t="s">
        <v>2985</v>
      </c>
      <c r="N4" s="4" t="s">
        <v>3259</v>
      </c>
    </row>
    <row r="5" spans="1:14">
      <c r="A5" s="183">
        <v>2</v>
      </c>
      <c r="B5" s="183">
        <v>21269</v>
      </c>
      <c r="C5" s="183" t="s">
        <v>14740</v>
      </c>
      <c r="D5" s="4" t="s">
        <v>11885</v>
      </c>
      <c r="E5" s="39">
        <v>1154.03</v>
      </c>
      <c r="F5" s="4" t="s">
        <v>14743</v>
      </c>
      <c r="G5" s="183">
        <v>2726378</v>
      </c>
      <c r="H5" s="745">
        <v>43462</v>
      </c>
      <c r="I5" s="183" t="s">
        <v>14744</v>
      </c>
      <c r="J5" s="745">
        <v>43479</v>
      </c>
      <c r="K5" s="745">
        <v>54437</v>
      </c>
      <c r="L5" s="745">
        <v>43152.676400463002</v>
      </c>
      <c r="M5" s="4" t="s">
        <v>1207</v>
      </c>
      <c r="N5" s="4" t="s">
        <v>5846</v>
      </c>
    </row>
    <row r="6" spans="1:14">
      <c r="A6" s="183">
        <v>3</v>
      </c>
      <c r="B6" s="183">
        <v>21272</v>
      </c>
      <c r="C6" s="183" t="s">
        <v>14740</v>
      </c>
      <c r="D6" s="4" t="s">
        <v>11890</v>
      </c>
      <c r="E6" s="39">
        <v>217.91</v>
      </c>
      <c r="F6" s="4" t="s">
        <v>5540</v>
      </c>
      <c r="G6" s="183">
        <v>6006124</v>
      </c>
      <c r="H6" s="745">
        <v>43483</v>
      </c>
      <c r="I6" s="183" t="s">
        <v>14745</v>
      </c>
      <c r="J6" s="745">
        <v>43487</v>
      </c>
      <c r="K6" s="745">
        <v>54445</v>
      </c>
      <c r="L6" s="745">
        <v>43448.659212963001</v>
      </c>
      <c r="M6" s="4" t="s">
        <v>1255</v>
      </c>
      <c r="N6" s="4" t="s">
        <v>5539</v>
      </c>
    </row>
    <row r="7" spans="1:14">
      <c r="A7" s="183">
        <v>4</v>
      </c>
      <c r="B7" s="183">
        <v>21276</v>
      </c>
      <c r="C7" s="183" t="s">
        <v>14740</v>
      </c>
      <c r="D7" s="4" t="s">
        <v>14746</v>
      </c>
      <c r="E7" s="39">
        <v>5012.72</v>
      </c>
      <c r="F7" s="4" t="s">
        <v>11372</v>
      </c>
      <c r="G7" s="183">
        <v>5042836</v>
      </c>
      <c r="H7" s="745">
        <v>43494</v>
      </c>
      <c r="I7" s="183" t="s">
        <v>14747</v>
      </c>
      <c r="J7" s="745">
        <v>43495</v>
      </c>
      <c r="K7" s="745">
        <v>43559</v>
      </c>
      <c r="L7" s="745">
        <v>42746.666747685202</v>
      </c>
      <c r="M7" s="4" t="s">
        <v>2985</v>
      </c>
      <c r="N7" s="4" t="s">
        <v>14748</v>
      </c>
    </row>
    <row r="8" spans="1:14">
      <c r="A8" s="183">
        <v>5</v>
      </c>
      <c r="B8" s="183">
        <v>21278</v>
      </c>
      <c r="C8" s="183" t="s">
        <v>14740</v>
      </c>
      <c r="D8" s="4" t="s">
        <v>14746</v>
      </c>
      <c r="E8" s="39">
        <v>10395.32</v>
      </c>
      <c r="F8" s="4" t="s">
        <v>11372</v>
      </c>
      <c r="G8" s="183">
        <v>5042836</v>
      </c>
      <c r="H8" s="745">
        <v>43494</v>
      </c>
      <c r="I8" s="183" t="s">
        <v>14749</v>
      </c>
      <c r="J8" s="745">
        <v>43495</v>
      </c>
      <c r="K8" s="745">
        <v>54453</v>
      </c>
      <c r="L8" s="745">
        <v>42746.682361111103</v>
      </c>
      <c r="M8" s="4" t="s">
        <v>2985</v>
      </c>
      <c r="N8" s="4" t="s">
        <v>4591</v>
      </c>
    </row>
    <row r="9" spans="1:14">
      <c r="A9" s="183">
        <v>6</v>
      </c>
      <c r="B9" s="183">
        <v>21290</v>
      </c>
      <c r="C9" s="183" t="s">
        <v>14740</v>
      </c>
      <c r="D9" s="4" t="s">
        <v>3364</v>
      </c>
      <c r="E9" s="39">
        <v>223</v>
      </c>
      <c r="F9" s="4" t="s">
        <v>14750</v>
      </c>
      <c r="G9" s="183">
        <v>5195454</v>
      </c>
      <c r="H9" s="745">
        <v>43493</v>
      </c>
      <c r="I9" s="183" t="s">
        <v>14751</v>
      </c>
      <c r="J9" s="745">
        <v>43510</v>
      </c>
      <c r="K9" s="745">
        <v>54468</v>
      </c>
      <c r="L9" s="745">
        <v>43468.683483796303</v>
      </c>
      <c r="M9" s="4" t="s">
        <v>1260</v>
      </c>
      <c r="N9" s="4" t="s">
        <v>6757</v>
      </c>
    </row>
    <row r="10" spans="1:14">
      <c r="A10" s="183">
        <v>7</v>
      </c>
      <c r="B10" s="183">
        <v>21302</v>
      </c>
      <c r="C10" s="183" t="s">
        <v>14740</v>
      </c>
      <c r="D10" s="4" t="s">
        <v>4420</v>
      </c>
      <c r="E10" s="39">
        <v>1735.55</v>
      </c>
      <c r="F10" s="4" t="s">
        <v>14752</v>
      </c>
      <c r="G10" s="183">
        <v>5107733</v>
      </c>
      <c r="H10" s="745">
        <v>43525</v>
      </c>
      <c r="I10" s="183" t="s">
        <v>14753</v>
      </c>
      <c r="J10" s="745">
        <v>43525</v>
      </c>
      <c r="K10" s="745">
        <v>54483</v>
      </c>
      <c r="L10" s="745">
        <v>43454.699398148201</v>
      </c>
      <c r="M10" s="4" t="s">
        <v>1179</v>
      </c>
      <c r="N10" s="4" t="s">
        <v>14754</v>
      </c>
    </row>
    <row r="11" spans="1:14">
      <c r="A11" s="183">
        <v>8</v>
      </c>
      <c r="B11" s="183">
        <v>21303</v>
      </c>
      <c r="C11" s="183" t="s">
        <v>14740</v>
      </c>
      <c r="D11" s="4" t="s">
        <v>14468</v>
      </c>
      <c r="E11" s="39">
        <v>1092.77</v>
      </c>
      <c r="F11" s="4" t="s">
        <v>14752</v>
      </c>
      <c r="G11" s="183">
        <v>5145414</v>
      </c>
      <c r="H11" s="745">
        <v>43530</v>
      </c>
      <c r="I11" s="183" t="s">
        <v>14755</v>
      </c>
      <c r="J11" s="745">
        <v>43531</v>
      </c>
      <c r="K11" s="745">
        <v>54489</v>
      </c>
      <c r="L11" s="745">
        <v>43525.5835069444</v>
      </c>
      <c r="M11" s="4" t="s">
        <v>1179</v>
      </c>
      <c r="N11" s="4" t="s">
        <v>3782</v>
      </c>
    </row>
    <row r="12" spans="1:14">
      <c r="A12" s="183">
        <v>9</v>
      </c>
      <c r="B12" s="183">
        <v>21319</v>
      </c>
      <c r="C12" s="183" t="s">
        <v>14740</v>
      </c>
      <c r="D12" s="4" t="s">
        <v>11910</v>
      </c>
      <c r="E12" s="39">
        <v>6364.36</v>
      </c>
      <c r="F12" s="4" t="s">
        <v>14756</v>
      </c>
      <c r="G12" s="183">
        <v>5420504</v>
      </c>
      <c r="H12" s="745">
        <v>43483</v>
      </c>
      <c r="I12" s="183" t="s">
        <v>14757</v>
      </c>
      <c r="J12" s="745">
        <v>43551</v>
      </c>
      <c r="K12" s="745">
        <v>54509</v>
      </c>
      <c r="L12" s="745">
        <v>43210.611145833303</v>
      </c>
      <c r="M12" s="4" t="s">
        <v>1179</v>
      </c>
      <c r="N12" s="4" t="s">
        <v>14758</v>
      </c>
    </row>
    <row r="13" spans="1:14">
      <c r="A13" s="183">
        <v>10</v>
      </c>
      <c r="B13" s="183">
        <v>21321</v>
      </c>
      <c r="C13" s="183" t="s">
        <v>14740</v>
      </c>
      <c r="D13" s="4" t="s">
        <v>3364</v>
      </c>
      <c r="E13" s="39">
        <v>3924.54</v>
      </c>
      <c r="F13" s="4" t="s">
        <v>14759</v>
      </c>
      <c r="G13" s="183">
        <v>3753603</v>
      </c>
      <c r="H13" s="745">
        <v>43560</v>
      </c>
      <c r="I13" s="183" t="s">
        <v>14760</v>
      </c>
      <c r="J13" s="745">
        <v>43563</v>
      </c>
      <c r="K13" s="745">
        <v>54521</v>
      </c>
      <c r="L13" s="745">
        <v>43531.648715277799</v>
      </c>
      <c r="M13" s="4" t="s">
        <v>5159</v>
      </c>
      <c r="N13" s="4" t="s">
        <v>14761</v>
      </c>
    </row>
    <row r="14" spans="1:14">
      <c r="A14" s="183">
        <v>11</v>
      </c>
      <c r="B14" s="183">
        <v>21322</v>
      </c>
      <c r="C14" s="183" t="s">
        <v>14740</v>
      </c>
      <c r="D14" s="4" t="s">
        <v>5613</v>
      </c>
      <c r="E14" s="39">
        <v>11966.2</v>
      </c>
      <c r="F14" s="4" t="s">
        <v>5619</v>
      </c>
      <c r="G14" s="183">
        <v>3318486</v>
      </c>
      <c r="H14" s="745">
        <v>43560</v>
      </c>
      <c r="I14" s="183" t="s">
        <v>14762</v>
      </c>
      <c r="J14" s="745">
        <v>43563</v>
      </c>
      <c r="K14" s="745">
        <v>54521</v>
      </c>
      <c r="L14" s="745">
        <v>43531.636469907397</v>
      </c>
      <c r="M14" s="4" t="s">
        <v>2960</v>
      </c>
      <c r="N14" s="4" t="s">
        <v>2998</v>
      </c>
    </row>
    <row r="15" spans="1:14">
      <c r="A15" s="183">
        <v>12</v>
      </c>
      <c r="B15" s="183">
        <v>21324</v>
      </c>
      <c r="C15" s="183" t="s">
        <v>14740</v>
      </c>
      <c r="D15" s="4" t="s">
        <v>5270</v>
      </c>
      <c r="E15" s="39">
        <v>43.1</v>
      </c>
      <c r="F15" s="4" t="s">
        <v>9406</v>
      </c>
      <c r="G15" s="183">
        <v>5046483</v>
      </c>
      <c r="H15" s="745">
        <v>43564</v>
      </c>
      <c r="I15" s="183" t="s">
        <v>14763</v>
      </c>
      <c r="J15" s="745">
        <v>43565</v>
      </c>
      <c r="K15" s="745">
        <v>54523</v>
      </c>
      <c r="L15" s="745">
        <v>43546.5864351852</v>
      </c>
      <c r="M15" s="4" t="s">
        <v>1184</v>
      </c>
      <c r="N15" s="4" t="s">
        <v>3054</v>
      </c>
    </row>
    <row r="16" spans="1:14">
      <c r="A16" s="183">
        <v>13</v>
      </c>
      <c r="B16" s="183">
        <v>21354</v>
      </c>
      <c r="C16" s="183" t="s">
        <v>14740</v>
      </c>
      <c r="D16" s="4" t="s">
        <v>3730</v>
      </c>
      <c r="E16" s="39">
        <v>177.41</v>
      </c>
      <c r="F16" s="4" t="s">
        <v>11926</v>
      </c>
      <c r="G16" s="183">
        <v>5460816</v>
      </c>
      <c r="H16" s="745">
        <v>43585</v>
      </c>
      <c r="I16" s="183" t="s">
        <v>14764</v>
      </c>
      <c r="J16" s="745">
        <v>43586</v>
      </c>
      <c r="K16" s="745">
        <v>54544</v>
      </c>
      <c r="L16" s="745">
        <v>43535.706064814804</v>
      </c>
      <c r="M16" s="4" t="s">
        <v>1265</v>
      </c>
      <c r="N16" s="4" t="s">
        <v>4690</v>
      </c>
    </row>
    <row r="17" spans="1:14">
      <c r="A17" s="183">
        <v>14</v>
      </c>
      <c r="B17" s="183">
        <v>21355</v>
      </c>
      <c r="C17" s="183" t="s">
        <v>14740</v>
      </c>
      <c r="D17" s="4" t="s">
        <v>11698</v>
      </c>
      <c r="E17" s="39">
        <v>8.33</v>
      </c>
      <c r="F17" s="4" t="s">
        <v>6031</v>
      </c>
      <c r="G17" s="183">
        <v>5935539</v>
      </c>
      <c r="H17" s="745">
        <v>43585</v>
      </c>
      <c r="I17" s="183" t="s">
        <v>14765</v>
      </c>
      <c r="J17" s="745">
        <v>43586</v>
      </c>
      <c r="K17" s="745">
        <v>54544</v>
      </c>
      <c r="L17" s="745">
        <v>43556.730023148099</v>
      </c>
      <c r="M17" s="4" t="s">
        <v>2022</v>
      </c>
      <c r="N17" s="4" t="s">
        <v>2903</v>
      </c>
    </row>
    <row r="18" spans="1:14">
      <c r="A18" s="183">
        <v>15</v>
      </c>
      <c r="B18" s="183">
        <v>21362</v>
      </c>
      <c r="C18" s="183" t="s">
        <v>14740</v>
      </c>
      <c r="D18" s="4" t="s">
        <v>11931</v>
      </c>
      <c r="E18" s="39">
        <v>11465.86</v>
      </c>
      <c r="F18" s="4" t="s">
        <v>14766</v>
      </c>
      <c r="G18" s="183">
        <v>5468213</v>
      </c>
      <c r="H18" s="745">
        <v>43594</v>
      </c>
      <c r="I18" s="183" t="s">
        <v>14767</v>
      </c>
      <c r="J18" s="745">
        <v>43598</v>
      </c>
      <c r="K18" s="745">
        <v>54556</v>
      </c>
      <c r="L18" s="745">
        <v>43406.684548611098</v>
      </c>
      <c r="M18" s="4" t="s">
        <v>1179</v>
      </c>
      <c r="N18" s="4" t="s">
        <v>3626</v>
      </c>
    </row>
    <row r="19" spans="1:14">
      <c r="A19" s="183">
        <v>16</v>
      </c>
      <c r="B19" s="183">
        <v>21363</v>
      </c>
      <c r="C19" s="183" t="s">
        <v>14740</v>
      </c>
      <c r="D19" s="4" t="s">
        <v>11936</v>
      </c>
      <c r="E19" s="39">
        <v>957.1</v>
      </c>
      <c r="F19" s="4" t="s">
        <v>14768</v>
      </c>
      <c r="G19" s="183">
        <v>5253535</v>
      </c>
      <c r="H19" s="745">
        <v>43592</v>
      </c>
      <c r="I19" s="183" t="s">
        <v>14769</v>
      </c>
      <c r="J19" s="745">
        <v>43598</v>
      </c>
      <c r="K19" s="745">
        <v>43861</v>
      </c>
      <c r="L19" s="745">
        <v>43494.508692129602</v>
      </c>
      <c r="M19" s="4" t="s">
        <v>1270</v>
      </c>
      <c r="N19" s="4" t="s">
        <v>3705</v>
      </c>
    </row>
    <row r="20" spans="1:14">
      <c r="A20" s="183">
        <v>17</v>
      </c>
      <c r="B20" s="183">
        <v>21365</v>
      </c>
      <c r="C20" s="183" t="s">
        <v>14740</v>
      </c>
      <c r="D20" s="4" t="s">
        <v>11938</v>
      </c>
      <c r="E20" s="39">
        <v>2316.23</v>
      </c>
      <c r="F20" s="4" t="s">
        <v>11939</v>
      </c>
      <c r="G20" s="183">
        <v>6050948</v>
      </c>
      <c r="H20" s="745">
        <v>43598</v>
      </c>
      <c r="I20" s="183" t="s">
        <v>14770</v>
      </c>
      <c r="J20" s="745">
        <v>43600</v>
      </c>
      <c r="K20" s="745">
        <v>54558</v>
      </c>
      <c r="L20" s="745">
        <v>43560.660081018497</v>
      </c>
      <c r="M20" s="4" t="s">
        <v>1265</v>
      </c>
      <c r="N20" s="4" t="s">
        <v>2923</v>
      </c>
    </row>
    <row r="21" spans="1:14">
      <c r="A21" s="183">
        <v>18</v>
      </c>
      <c r="B21" s="183">
        <v>21378</v>
      </c>
      <c r="C21" s="183" t="s">
        <v>14740</v>
      </c>
      <c r="D21" s="4" t="s">
        <v>5809</v>
      </c>
      <c r="E21" s="39">
        <v>5226.1400000000003</v>
      </c>
      <c r="F21" s="4" t="s">
        <v>14771</v>
      </c>
      <c r="G21" s="183">
        <v>5450861</v>
      </c>
      <c r="H21" s="745">
        <v>43600</v>
      </c>
      <c r="I21" s="183" t="s">
        <v>14772</v>
      </c>
      <c r="J21" s="745">
        <v>43605</v>
      </c>
      <c r="K21" s="745">
        <v>54563</v>
      </c>
      <c r="L21" s="745">
        <v>43566.655358796299</v>
      </c>
      <c r="M21" s="4" t="s">
        <v>2985</v>
      </c>
      <c r="N21" s="4" t="s">
        <v>3105</v>
      </c>
    </row>
    <row r="22" spans="1:14">
      <c r="A22" s="183">
        <v>19</v>
      </c>
      <c r="B22" s="183">
        <v>21379</v>
      </c>
      <c r="C22" s="183" t="s">
        <v>14740</v>
      </c>
      <c r="D22" s="4" t="s">
        <v>14773</v>
      </c>
      <c r="E22" s="39">
        <v>421.14</v>
      </c>
      <c r="F22" s="4" t="s">
        <v>11772</v>
      </c>
      <c r="G22" s="183">
        <v>5439574</v>
      </c>
      <c r="H22" s="745">
        <v>43592</v>
      </c>
      <c r="I22" s="183" t="s">
        <v>14774</v>
      </c>
      <c r="J22" s="745">
        <v>43605</v>
      </c>
      <c r="K22" s="745">
        <v>54563</v>
      </c>
      <c r="L22" s="745">
        <v>43315.663738425901</v>
      </c>
      <c r="M22" s="4" t="s">
        <v>1255</v>
      </c>
      <c r="N22" s="4" t="s">
        <v>1184</v>
      </c>
    </row>
    <row r="23" spans="1:14">
      <c r="A23" s="183">
        <v>20</v>
      </c>
      <c r="B23" s="183">
        <v>21382</v>
      </c>
      <c r="C23" s="183" t="s">
        <v>14740</v>
      </c>
      <c r="D23" s="4" t="s">
        <v>3499</v>
      </c>
      <c r="E23" s="39">
        <v>51.78</v>
      </c>
      <c r="F23" s="4" t="s">
        <v>3569</v>
      </c>
      <c r="G23" s="183">
        <v>2006057</v>
      </c>
      <c r="H23" s="745">
        <v>43598</v>
      </c>
      <c r="I23" s="183" t="s">
        <v>14775</v>
      </c>
      <c r="J23" s="745">
        <v>43608</v>
      </c>
      <c r="K23" s="745">
        <v>54566</v>
      </c>
      <c r="L23" s="745">
        <v>43578.382824074099</v>
      </c>
      <c r="M23" s="4" t="s">
        <v>2022</v>
      </c>
      <c r="N23" s="4" t="s">
        <v>3059</v>
      </c>
    </row>
    <row r="24" spans="1:14">
      <c r="A24" s="183">
        <v>21</v>
      </c>
      <c r="B24" s="183">
        <v>21384</v>
      </c>
      <c r="C24" s="183" t="s">
        <v>14740</v>
      </c>
      <c r="D24" s="4" t="s">
        <v>11956</v>
      </c>
      <c r="E24" s="39">
        <v>4244.3</v>
      </c>
      <c r="F24" s="4" t="s">
        <v>11957</v>
      </c>
      <c r="G24" s="183">
        <v>5070554</v>
      </c>
      <c r="H24" s="745">
        <v>43602</v>
      </c>
      <c r="I24" s="183" t="s">
        <v>14776</v>
      </c>
      <c r="J24" s="745">
        <v>43613</v>
      </c>
      <c r="K24" s="745">
        <v>54571</v>
      </c>
      <c r="L24" s="745">
        <v>43392.678483796299</v>
      </c>
      <c r="M24" s="4" t="s">
        <v>1228</v>
      </c>
      <c r="N24" s="4" t="s">
        <v>2908</v>
      </c>
    </row>
    <row r="25" spans="1:14">
      <c r="A25" s="183">
        <v>22</v>
      </c>
      <c r="B25" s="183">
        <v>21385</v>
      </c>
      <c r="C25" s="183" t="s">
        <v>14740</v>
      </c>
      <c r="D25" s="4" t="s">
        <v>4102</v>
      </c>
      <c r="E25" s="39">
        <v>786.34</v>
      </c>
      <c r="F25" s="4" t="s">
        <v>14777</v>
      </c>
      <c r="G25" s="183">
        <v>5098033</v>
      </c>
      <c r="H25" s="745">
        <v>43602</v>
      </c>
      <c r="I25" s="183" t="s">
        <v>14778</v>
      </c>
      <c r="J25" s="745">
        <v>43613</v>
      </c>
      <c r="K25" s="745">
        <v>54571</v>
      </c>
      <c r="L25" s="745">
        <v>43567.630162037</v>
      </c>
      <c r="M25" s="4" t="s">
        <v>2985</v>
      </c>
      <c r="N25" s="4" t="s">
        <v>10165</v>
      </c>
    </row>
    <row r="26" spans="1:14">
      <c r="A26" s="183">
        <v>23</v>
      </c>
      <c r="B26" s="183">
        <v>21387</v>
      </c>
      <c r="C26" s="183" t="s">
        <v>14740</v>
      </c>
      <c r="D26" s="4" t="s">
        <v>5076</v>
      </c>
      <c r="E26" s="39">
        <v>410.06</v>
      </c>
      <c r="F26" s="4" t="s">
        <v>11959</v>
      </c>
      <c r="G26" s="183">
        <v>5876826</v>
      </c>
      <c r="H26" s="745">
        <v>43600</v>
      </c>
      <c r="I26" s="183" t="s">
        <v>14779</v>
      </c>
      <c r="J26" s="745">
        <v>43614</v>
      </c>
      <c r="K26" s="745">
        <v>54572</v>
      </c>
      <c r="L26" s="745">
        <v>43564.606643518498</v>
      </c>
      <c r="M26" s="4" t="s">
        <v>1239</v>
      </c>
      <c r="N26" s="4" t="s">
        <v>3610</v>
      </c>
    </row>
    <row r="27" spans="1:14">
      <c r="A27" s="183">
        <v>24</v>
      </c>
      <c r="B27" s="183">
        <v>21401</v>
      </c>
      <c r="C27" s="183" t="s">
        <v>14740</v>
      </c>
      <c r="D27" s="4" t="s">
        <v>14780</v>
      </c>
      <c r="E27" s="39">
        <v>329.98</v>
      </c>
      <c r="F27" s="4" t="s">
        <v>2981</v>
      </c>
      <c r="G27" s="183">
        <v>5081416</v>
      </c>
      <c r="H27" s="745">
        <v>43598</v>
      </c>
      <c r="I27" s="183" t="s">
        <v>14781</v>
      </c>
      <c r="J27" s="745">
        <v>43623</v>
      </c>
      <c r="K27" s="745">
        <v>54581</v>
      </c>
      <c r="L27" s="745">
        <v>42248.699687499997</v>
      </c>
      <c r="M27" s="4" t="s">
        <v>1234</v>
      </c>
      <c r="N27" s="4" t="s">
        <v>2982</v>
      </c>
    </row>
    <row r="28" spans="1:14">
      <c r="A28" s="183">
        <v>25</v>
      </c>
      <c r="B28" s="183">
        <v>21403</v>
      </c>
      <c r="C28" s="183" t="s">
        <v>14740</v>
      </c>
      <c r="D28" s="4" t="s">
        <v>3984</v>
      </c>
      <c r="E28" s="39">
        <v>186.41</v>
      </c>
      <c r="F28" s="4" t="s">
        <v>3985</v>
      </c>
      <c r="G28" s="183">
        <v>5583152</v>
      </c>
      <c r="H28" s="745">
        <v>43628</v>
      </c>
      <c r="I28" s="183" t="s">
        <v>14782</v>
      </c>
      <c r="J28" s="745">
        <v>43629</v>
      </c>
      <c r="K28" s="745">
        <v>54587</v>
      </c>
      <c r="L28" s="745">
        <v>43614.638124999998</v>
      </c>
      <c r="M28" s="4" t="s">
        <v>1250</v>
      </c>
      <c r="N28" s="4" t="s">
        <v>4203</v>
      </c>
    </row>
    <row r="29" spans="1:14">
      <c r="A29" s="183">
        <v>26</v>
      </c>
      <c r="B29" s="183">
        <v>21404</v>
      </c>
      <c r="C29" s="183" t="s">
        <v>14740</v>
      </c>
      <c r="D29" s="4" t="s">
        <v>3139</v>
      </c>
      <c r="E29" s="39">
        <v>100.38</v>
      </c>
      <c r="F29" s="4" t="s">
        <v>14783</v>
      </c>
      <c r="G29" s="183">
        <v>5383854</v>
      </c>
      <c r="H29" s="745">
        <v>43628</v>
      </c>
      <c r="I29" s="183" t="s">
        <v>14784</v>
      </c>
      <c r="J29" s="745">
        <v>43637</v>
      </c>
      <c r="K29" s="745">
        <v>54595</v>
      </c>
      <c r="L29" s="745">
        <v>43600.501493055599</v>
      </c>
      <c r="M29" s="4" t="s">
        <v>2960</v>
      </c>
      <c r="N29" s="4" t="s">
        <v>3268</v>
      </c>
    </row>
    <row r="30" spans="1:14">
      <c r="A30" s="183">
        <v>27</v>
      </c>
      <c r="B30" s="183">
        <v>21405</v>
      </c>
      <c r="C30" s="183" t="s">
        <v>14740</v>
      </c>
      <c r="D30" s="4" t="s">
        <v>3139</v>
      </c>
      <c r="E30" s="39">
        <v>515.04999999999995</v>
      </c>
      <c r="F30" s="4" t="s">
        <v>14783</v>
      </c>
      <c r="G30" s="183">
        <v>5383854</v>
      </c>
      <c r="H30" s="745">
        <v>43628</v>
      </c>
      <c r="I30" s="183" t="s">
        <v>14785</v>
      </c>
      <c r="J30" s="745">
        <v>43637</v>
      </c>
      <c r="K30" s="745">
        <v>54595</v>
      </c>
      <c r="L30" s="745">
        <v>43600.494247685201</v>
      </c>
      <c r="M30" s="4" t="s">
        <v>2960</v>
      </c>
      <c r="N30" s="4" t="s">
        <v>3268</v>
      </c>
    </row>
    <row r="31" spans="1:14">
      <c r="A31" s="183">
        <v>28</v>
      </c>
      <c r="B31" s="183">
        <v>21406</v>
      </c>
      <c r="C31" s="183" t="s">
        <v>14740</v>
      </c>
      <c r="D31" s="4" t="s">
        <v>3890</v>
      </c>
      <c r="E31" s="39">
        <v>2487.1799999999998</v>
      </c>
      <c r="F31" s="4" t="s">
        <v>10960</v>
      </c>
      <c r="G31" s="183">
        <v>2715619</v>
      </c>
      <c r="H31" s="745">
        <v>43630</v>
      </c>
      <c r="I31" s="183" t="s">
        <v>14786</v>
      </c>
      <c r="J31" s="745">
        <v>43637</v>
      </c>
      <c r="K31" s="745">
        <v>54595</v>
      </c>
      <c r="L31" s="745">
        <v>42354.621377314797</v>
      </c>
      <c r="M31" s="4" t="s">
        <v>1173</v>
      </c>
      <c r="N31" s="4" t="s">
        <v>4246</v>
      </c>
    </row>
    <row r="32" spans="1:14">
      <c r="A32" s="183">
        <v>29</v>
      </c>
      <c r="B32" s="183">
        <v>21408</v>
      </c>
      <c r="C32" s="183" t="s">
        <v>14740</v>
      </c>
      <c r="D32" s="4" t="s">
        <v>11973</v>
      </c>
      <c r="E32" s="39">
        <v>28.14</v>
      </c>
      <c r="F32" s="4" t="s">
        <v>14787</v>
      </c>
      <c r="G32" s="183">
        <v>5215757</v>
      </c>
      <c r="H32" s="745">
        <v>43629</v>
      </c>
      <c r="I32" s="183" t="s">
        <v>14788</v>
      </c>
      <c r="J32" s="745">
        <v>43637</v>
      </c>
      <c r="K32" s="745">
        <v>54595</v>
      </c>
      <c r="L32" s="745">
        <v>41431.574872685203</v>
      </c>
      <c r="M32" s="4" t="s">
        <v>2022</v>
      </c>
      <c r="N32" s="4" t="s">
        <v>3394</v>
      </c>
    </row>
    <row r="33" spans="1:14">
      <c r="A33" s="183">
        <v>30</v>
      </c>
      <c r="B33" s="183">
        <v>21411</v>
      </c>
      <c r="C33" s="183" t="s">
        <v>14740</v>
      </c>
      <c r="D33" s="4" t="s">
        <v>3014</v>
      </c>
      <c r="E33" s="39">
        <v>2223.9299999999998</v>
      </c>
      <c r="F33" s="4" t="s">
        <v>14789</v>
      </c>
      <c r="G33" s="183">
        <v>5059755</v>
      </c>
      <c r="H33" s="745">
        <v>43640</v>
      </c>
      <c r="I33" s="183" t="s">
        <v>14790</v>
      </c>
      <c r="J33" s="745">
        <v>43641</v>
      </c>
      <c r="K33" s="745">
        <v>54599</v>
      </c>
      <c r="L33" s="745">
        <v>43630.608483796299</v>
      </c>
      <c r="M33" s="4" t="s">
        <v>2022</v>
      </c>
      <c r="N33" s="4" t="s">
        <v>3105</v>
      </c>
    </row>
    <row r="34" spans="1:14">
      <c r="A34" s="183">
        <v>31</v>
      </c>
      <c r="B34" s="183">
        <v>21413</v>
      </c>
      <c r="C34" s="183" t="s">
        <v>14740</v>
      </c>
      <c r="D34" s="4" t="s">
        <v>4405</v>
      </c>
      <c r="E34" s="39">
        <v>195.75</v>
      </c>
      <c r="F34" s="4" t="s">
        <v>14791</v>
      </c>
      <c r="G34" s="183">
        <v>5824699</v>
      </c>
      <c r="H34" s="745">
        <v>43642</v>
      </c>
      <c r="I34" s="183" t="s">
        <v>14792</v>
      </c>
      <c r="J34" s="745">
        <v>43642</v>
      </c>
      <c r="K34" s="745">
        <v>54600</v>
      </c>
      <c r="L34" s="745">
        <v>43640.711134259298</v>
      </c>
      <c r="M34" s="4" t="s">
        <v>1265</v>
      </c>
      <c r="N34" s="4" t="s">
        <v>14793</v>
      </c>
    </row>
    <row r="35" spans="1:14">
      <c r="A35" s="183">
        <v>32</v>
      </c>
      <c r="B35" s="183">
        <v>21417</v>
      </c>
      <c r="C35" s="183" t="s">
        <v>14740</v>
      </c>
      <c r="D35" s="4" t="s">
        <v>963</v>
      </c>
      <c r="E35" s="39">
        <v>157.08000000000001</v>
      </c>
      <c r="F35" s="4" t="s">
        <v>14794</v>
      </c>
      <c r="G35" s="183">
        <v>6077145</v>
      </c>
      <c r="H35" s="745">
        <v>43654</v>
      </c>
      <c r="I35" s="183" t="s">
        <v>14795</v>
      </c>
      <c r="J35" s="745">
        <v>43654</v>
      </c>
      <c r="K35" s="745">
        <v>54612</v>
      </c>
      <c r="L35" s="745">
        <v>43642.724722222199</v>
      </c>
      <c r="M35" s="4" t="s">
        <v>2058</v>
      </c>
      <c r="N35" s="4" t="s">
        <v>1197</v>
      </c>
    </row>
    <row r="36" spans="1:14">
      <c r="A36" s="183">
        <v>33</v>
      </c>
      <c r="B36" s="183">
        <v>21418</v>
      </c>
      <c r="C36" s="183" t="s">
        <v>14740</v>
      </c>
      <c r="D36" s="4" t="s">
        <v>5270</v>
      </c>
      <c r="E36" s="39">
        <v>146.38</v>
      </c>
      <c r="F36" s="4" t="s">
        <v>14796</v>
      </c>
      <c r="G36" s="183">
        <v>5110467</v>
      </c>
      <c r="H36" s="745">
        <v>43650</v>
      </c>
      <c r="I36" s="183" t="s">
        <v>14797</v>
      </c>
      <c r="J36" s="745">
        <v>43654</v>
      </c>
      <c r="K36" s="745">
        <v>54612</v>
      </c>
      <c r="L36" s="745">
        <v>43594.454178240703</v>
      </c>
      <c r="M36" s="4" t="s">
        <v>1184</v>
      </c>
      <c r="N36" s="4" t="s">
        <v>3054</v>
      </c>
    </row>
    <row r="37" spans="1:14">
      <c r="A37" s="183">
        <v>34</v>
      </c>
      <c r="B37" s="183">
        <v>21440</v>
      </c>
      <c r="C37" s="183" t="s">
        <v>14740</v>
      </c>
      <c r="D37" s="4" t="s">
        <v>14798</v>
      </c>
      <c r="E37" s="39">
        <v>390.96</v>
      </c>
      <c r="F37" s="4" t="s">
        <v>14799</v>
      </c>
      <c r="G37" s="183">
        <v>5261198</v>
      </c>
      <c r="H37" s="745">
        <v>43670</v>
      </c>
      <c r="I37" s="183" t="s">
        <v>14800</v>
      </c>
      <c r="J37" s="745">
        <v>43670</v>
      </c>
      <c r="K37" s="745">
        <v>43907</v>
      </c>
      <c r="L37" s="745">
        <v>43642.722824074102</v>
      </c>
      <c r="M37" s="4" t="s">
        <v>2960</v>
      </c>
      <c r="N37" s="4" t="s">
        <v>14801</v>
      </c>
    </row>
    <row r="38" spans="1:14">
      <c r="A38" s="183">
        <v>35</v>
      </c>
      <c r="B38" s="183">
        <v>21441</v>
      </c>
      <c r="C38" s="183" t="s">
        <v>14740</v>
      </c>
      <c r="D38" s="4" t="s">
        <v>4921</v>
      </c>
      <c r="E38" s="39">
        <v>4067.64</v>
      </c>
      <c r="F38" s="4" t="s">
        <v>11994</v>
      </c>
      <c r="G38" s="183">
        <v>6287727</v>
      </c>
      <c r="H38" s="745">
        <v>43670</v>
      </c>
      <c r="I38" s="183" t="s">
        <v>14802</v>
      </c>
      <c r="J38" s="745">
        <v>43670</v>
      </c>
      <c r="K38" s="745">
        <v>54628</v>
      </c>
      <c r="L38" s="745">
        <v>43642.7202314815</v>
      </c>
      <c r="M38" s="4" t="s">
        <v>2960</v>
      </c>
      <c r="N38" s="4" t="s">
        <v>3268</v>
      </c>
    </row>
    <row r="39" spans="1:14">
      <c r="A39" s="183">
        <v>36</v>
      </c>
      <c r="B39" s="183">
        <v>21443</v>
      </c>
      <c r="C39" s="183" t="s">
        <v>14740</v>
      </c>
      <c r="D39" s="4" t="s">
        <v>9184</v>
      </c>
      <c r="E39" s="39">
        <v>764.09</v>
      </c>
      <c r="F39" s="4" t="s">
        <v>11996</v>
      </c>
      <c r="G39" s="183">
        <v>6165524</v>
      </c>
      <c r="H39" s="745">
        <v>43678</v>
      </c>
      <c r="I39" s="183" t="s">
        <v>14803</v>
      </c>
      <c r="J39" s="745">
        <v>43678</v>
      </c>
      <c r="K39" s="745">
        <v>54636</v>
      </c>
      <c r="L39" s="745">
        <v>43651.6233333333</v>
      </c>
      <c r="M39" s="4" t="s">
        <v>1265</v>
      </c>
      <c r="N39" s="4" t="s">
        <v>2070</v>
      </c>
    </row>
    <row r="40" spans="1:14">
      <c r="A40" s="183">
        <v>37</v>
      </c>
      <c r="B40" s="183">
        <v>21444</v>
      </c>
      <c r="C40" s="183" t="s">
        <v>14740</v>
      </c>
      <c r="D40" s="4" t="s">
        <v>3880</v>
      </c>
      <c r="E40" s="39">
        <v>2308.62</v>
      </c>
      <c r="F40" s="4" t="s">
        <v>14804</v>
      </c>
      <c r="G40" s="183">
        <v>2718243</v>
      </c>
      <c r="H40" s="745">
        <v>43678</v>
      </c>
      <c r="I40" s="183" t="s">
        <v>14805</v>
      </c>
      <c r="J40" s="745">
        <v>43682</v>
      </c>
      <c r="K40" s="745">
        <v>54640</v>
      </c>
      <c r="L40" s="745">
        <v>43635.444016203699</v>
      </c>
      <c r="M40" s="4" t="s">
        <v>1179</v>
      </c>
      <c r="N40" s="4" t="s">
        <v>3475</v>
      </c>
    </row>
    <row r="41" spans="1:14">
      <c r="A41" s="183">
        <v>38</v>
      </c>
      <c r="B41" s="183">
        <v>21445</v>
      </c>
      <c r="C41" s="183" t="s">
        <v>14740</v>
      </c>
      <c r="D41" s="4" t="s">
        <v>8045</v>
      </c>
      <c r="E41" s="39">
        <v>227.44</v>
      </c>
      <c r="F41" s="4" t="s">
        <v>12004</v>
      </c>
      <c r="G41" s="183">
        <v>5279216</v>
      </c>
      <c r="H41" s="745">
        <v>43689</v>
      </c>
      <c r="I41" s="183" t="s">
        <v>14806</v>
      </c>
      <c r="J41" s="745">
        <v>43690</v>
      </c>
      <c r="K41" s="745">
        <v>54648</v>
      </c>
      <c r="L41" s="745">
        <v>43670.4969444444</v>
      </c>
      <c r="M41" s="4" t="s">
        <v>1265</v>
      </c>
      <c r="N41" s="4" t="s">
        <v>4518</v>
      </c>
    </row>
    <row r="42" spans="1:14">
      <c r="A42" s="183">
        <v>39</v>
      </c>
      <c r="B42" s="183">
        <v>21446</v>
      </c>
      <c r="C42" s="183" t="s">
        <v>14740</v>
      </c>
      <c r="D42" s="4" t="s">
        <v>14807</v>
      </c>
      <c r="E42" s="39">
        <v>9349.19</v>
      </c>
      <c r="F42" s="4" t="s">
        <v>14808</v>
      </c>
      <c r="G42" s="183">
        <v>5495229</v>
      </c>
      <c r="H42" s="745">
        <v>43689</v>
      </c>
      <c r="I42" s="183" t="s">
        <v>14809</v>
      </c>
      <c r="J42" s="745">
        <v>43692</v>
      </c>
      <c r="K42" s="745">
        <v>54650</v>
      </c>
      <c r="L42" s="745">
        <v>43650.718923611101</v>
      </c>
      <c r="M42" s="4" t="s">
        <v>1179</v>
      </c>
      <c r="N42" s="4" t="s">
        <v>3542</v>
      </c>
    </row>
    <row r="43" spans="1:14">
      <c r="A43" s="183">
        <v>40</v>
      </c>
      <c r="B43" s="183">
        <v>21447</v>
      </c>
      <c r="C43" s="183" t="s">
        <v>14740</v>
      </c>
      <c r="D43" s="4" t="s">
        <v>3431</v>
      </c>
      <c r="E43" s="39">
        <v>57.8</v>
      </c>
      <c r="F43" s="4" t="s">
        <v>11996</v>
      </c>
      <c r="G43" s="183">
        <v>6165524</v>
      </c>
      <c r="H43" s="745">
        <v>43696</v>
      </c>
      <c r="I43" s="183" t="s">
        <v>14810</v>
      </c>
      <c r="J43" s="745">
        <v>43696</v>
      </c>
      <c r="K43" s="745">
        <v>54654</v>
      </c>
      <c r="L43" s="745">
        <v>43651.628622685203</v>
      </c>
      <c r="M43" s="4" t="s">
        <v>1265</v>
      </c>
      <c r="N43" s="4" t="s">
        <v>4421</v>
      </c>
    </row>
    <row r="44" spans="1:14">
      <c r="A44" s="183">
        <v>41</v>
      </c>
      <c r="B44" s="183">
        <v>21450</v>
      </c>
      <c r="C44" s="183" t="s">
        <v>14740</v>
      </c>
      <c r="D44" s="4" t="s">
        <v>2969</v>
      </c>
      <c r="E44" s="39">
        <v>1202.8900000000001</v>
      </c>
      <c r="F44" s="4" t="s">
        <v>5338</v>
      </c>
      <c r="G44" s="183">
        <v>5466679</v>
      </c>
      <c r="H44" s="745">
        <v>43409</v>
      </c>
      <c r="I44" s="183" t="s">
        <v>14811</v>
      </c>
      <c r="J44" s="745">
        <v>43698</v>
      </c>
      <c r="K44" s="745">
        <v>54656</v>
      </c>
      <c r="L44" s="745">
        <v>43354.630439814799</v>
      </c>
      <c r="M44" s="4" t="s">
        <v>2022</v>
      </c>
      <c r="N44" s="4" t="s">
        <v>2969</v>
      </c>
    </row>
    <row r="45" spans="1:14">
      <c r="A45" s="183">
        <v>42</v>
      </c>
      <c r="B45" s="183">
        <v>21453</v>
      </c>
      <c r="C45" s="183" t="s">
        <v>14740</v>
      </c>
      <c r="D45" s="4" t="s">
        <v>14812</v>
      </c>
      <c r="E45" s="39">
        <v>18821.57</v>
      </c>
      <c r="F45" s="4" t="s">
        <v>5760</v>
      </c>
      <c r="G45" s="183">
        <v>5506816</v>
      </c>
      <c r="H45" s="745">
        <v>43689</v>
      </c>
      <c r="I45" s="183" t="s">
        <v>14813</v>
      </c>
      <c r="J45" s="745">
        <v>43703</v>
      </c>
      <c r="K45" s="745">
        <v>54661</v>
      </c>
      <c r="L45" s="745">
        <v>43515.677372685197</v>
      </c>
      <c r="M45" s="4" t="s">
        <v>2960</v>
      </c>
      <c r="N45" s="4" t="s">
        <v>14814</v>
      </c>
    </row>
    <row r="46" spans="1:14">
      <c r="A46" s="183">
        <v>43</v>
      </c>
      <c r="B46" s="183">
        <v>21456</v>
      </c>
      <c r="C46" s="183" t="s">
        <v>14740</v>
      </c>
      <c r="D46" s="4" t="s">
        <v>4086</v>
      </c>
      <c r="E46" s="39">
        <v>29.37</v>
      </c>
      <c r="F46" s="4" t="s">
        <v>9533</v>
      </c>
      <c r="G46" s="183">
        <v>5990661</v>
      </c>
      <c r="H46" s="745">
        <v>43707</v>
      </c>
      <c r="I46" s="183" t="s">
        <v>14815</v>
      </c>
      <c r="J46" s="745">
        <v>43712</v>
      </c>
      <c r="K46" s="745">
        <v>54670</v>
      </c>
      <c r="L46" s="745">
        <v>43685.650081018503</v>
      </c>
      <c r="M46" s="4" t="s">
        <v>1184</v>
      </c>
      <c r="N46" s="4" t="s">
        <v>3054</v>
      </c>
    </row>
    <row r="47" spans="1:14">
      <c r="A47" s="183">
        <v>44</v>
      </c>
      <c r="B47" s="183">
        <v>21457</v>
      </c>
      <c r="C47" s="183" t="s">
        <v>14740</v>
      </c>
      <c r="D47" s="4" t="s">
        <v>12025</v>
      </c>
      <c r="E47" s="39">
        <v>3717.13</v>
      </c>
      <c r="F47" s="4" t="s">
        <v>14816</v>
      </c>
      <c r="G47" s="183">
        <v>5024021</v>
      </c>
      <c r="H47" s="745">
        <v>43707</v>
      </c>
      <c r="I47" s="183" t="s">
        <v>14817</v>
      </c>
      <c r="J47" s="745">
        <v>43714</v>
      </c>
      <c r="K47" s="745">
        <v>54672</v>
      </c>
      <c r="L47" s="745">
        <v>43535.4515046296</v>
      </c>
      <c r="M47" s="4" t="s">
        <v>1179</v>
      </c>
      <c r="N47" s="4" t="s">
        <v>3550</v>
      </c>
    </row>
    <row r="48" spans="1:14">
      <c r="A48" s="183">
        <v>45</v>
      </c>
      <c r="B48" s="183">
        <v>21459</v>
      </c>
      <c r="C48" s="183" t="s">
        <v>14740</v>
      </c>
      <c r="D48" s="4" t="s">
        <v>3888</v>
      </c>
      <c r="E48" s="39">
        <v>3251.05</v>
      </c>
      <c r="F48" s="4" t="s">
        <v>14818</v>
      </c>
      <c r="G48" s="183">
        <v>5150884</v>
      </c>
      <c r="H48" s="745">
        <v>43685</v>
      </c>
      <c r="I48" s="183" t="s">
        <v>14819</v>
      </c>
      <c r="J48" s="745">
        <v>43717</v>
      </c>
      <c r="K48" s="745">
        <v>54675</v>
      </c>
      <c r="L48" s="745">
        <v>43278.5778125</v>
      </c>
      <c r="M48" s="4" t="s">
        <v>1234</v>
      </c>
      <c r="N48" s="4" t="s">
        <v>3010</v>
      </c>
    </row>
    <row r="49" spans="1:14">
      <c r="A49" s="183">
        <v>46</v>
      </c>
      <c r="B49" s="183">
        <v>21465</v>
      </c>
      <c r="C49" s="183" t="s">
        <v>14740</v>
      </c>
      <c r="D49" s="4" t="s">
        <v>12040</v>
      </c>
      <c r="E49" s="39">
        <v>5864.43</v>
      </c>
      <c r="F49" s="4" t="s">
        <v>12041</v>
      </c>
      <c r="G49" s="183">
        <v>5035503</v>
      </c>
      <c r="H49" s="745">
        <v>43717</v>
      </c>
      <c r="I49" s="183" t="s">
        <v>14820</v>
      </c>
      <c r="J49" s="745">
        <v>43732</v>
      </c>
      <c r="K49" s="745">
        <v>54690</v>
      </c>
      <c r="L49" s="745">
        <v>43654.6069907407</v>
      </c>
      <c r="M49" s="4" t="s">
        <v>1179</v>
      </c>
      <c r="N49" s="4" t="s">
        <v>3139</v>
      </c>
    </row>
    <row r="50" spans="1:14">
      <c r="A50" s="183">
        <v>47</v>
      </c>
      <c r="B50" s="183">
        <v>21470</v>
      </c>
      <c r="C50" s="183" t="s">
        <v>14740</v>
      </c>
      <c r="D50" s="4" t="s">
        <v>9007</v>
      </c>
      <c r="E50" s="39">
        <v>905.35</v>
      </c>
      <c r="F50" s="4" t="s">
        <v>6147</v>
      </c>
      <c r="G50" s="183">
        <v>5073189</v>
      </c>
      <c r="H50" s="745">
        <v>43726</v>
      </c>
      <c r="I50" s="183" t="s">
        <v>14821</v>
      </c>
      <c r="J50" s="745">
        <v>43732</v>
      </c>
      <c r="K50" s="745">
        <v>54690</v>
      </c>
      <c r="L50" s="745">
        <v>43707.509224537003</v>
      </c>
      <c r="M50" s="4" t="s">
        <v>2022</v>
      </c>
      <c r="N50" s="4" t="s">
        <v>2903</v>
      </c>
    </row>
    <row r="51" spans="1:14">
      <c r="A51" s="183">
        <v>48</v>
      </c>
      <c r="B51" s="183">
        <v>21471</v>
      </c>
      <c r="C51" s="183" t="s">
        <v>14740</v>
      </c>
      <c r="D51" s="4" t="s">
        <v>3586</v>
      </c>
      <c r="E51" s="39">
        <v>222.06</v>
      </c>
      <c r="F51" s="4" t="s">
        <v>9640</v>
      </c>
      <c r="G51" s="183">
        <v>5165407</v>
      </c>
      <c r="H51" s="745">
        <v>43732</v>
      </c>
      <c r="I51" s="183" t="s">
        <v>14822</v>
      </c>
      <c r="J51" s="745">
        <v>43727</v>
      </c>
      <c r="K51" s="745">
        <v>54685</v>
      </c>
      <c r="L51" s="745">
        <v>43642.654606481497</v>
      </c>
      <c r="M51" s="4" t="s">
        <v>2985</v>
      </c>
      <c r="N51" s="4" t="s">
        <v>3105</v>
      </c>
    </row>
    <row r="52" spans="1:14">
      <c r="A52" s="183">
        <v>49</v>
      </c>
      <c r="B52" s="183">
        <v>21479</v>
      </c>
      <c r="C52" s="183" t="s">
        <v>14740</v>
      </c>
      <c r="D52" s="4" t="s">
        <v>11028</v>
      </c>
      <c r="E52" s="39">
        <v>1587.77</v>
      </c>
      <c r="F52" s="4" t="s">
        <v>14636</v>
      </c>
      <c r="G52" s="183">
        <v>6249264</v>
      </c>
      <c r="H52" s="745">
        <v>43749</v>
      </c>
      <c r="I52" s="183" t="s">
        <v>14823</v>
      </c>
      <c r="J52" s="745">
        <v>43749</v>
      </c>
      <c r="K52" s="745">
        <v>54707</v>
      </c>
      <c r="L52" s="745">
        <v>43727.680752314802</v>
      </c>
      <c r="M52" s="4" t="s">
        <v>2985</v>
      </c>
      <c r="N52" s="4" t="s">
        <v>14824</v>
      </c>
    </row>
    <row r="53" spans="1:14">
      <c r="A53" s="183">
        <v>50</v>
      </c>
      <c r="B53" s="183">
        <v>21483</v>
      </c>
      <c r="C53" s="183" t="s">
        <v>14740</v>
      </c>
      <c r="D53" s="4" t="s">
        <v>3197</v>
      </c>
      <c r="E53" s="39">
        <v>2887.85</v>
      </c>
      <c r="F53" s="4" t="s">
        <v>14825</v>
      </c>
      <c r="G53" s="183">
        <v>6436226</v>
      </c>
      <c r="H53" s="745">
        <v>43752</v>
      </c>
      <c r="I53" s="183" t="s">
        <v>14826</v>
      </c>
      <c r="J53" s="745">
        <v>43755</v>
      </c>
      <c r="K53" s="745">
        <v>54713</v>
      </c>
      <c r="L53" s="745">
        <v>43721.583576388897</v>
      </c>
      <c r="M53" s="4" t="s">
        <v>2985</v>
      </c>
      <c r="N53" s="4" t="s">
        <v>3409</v>
      </c>
    </row>
    <row r="54" spans="1:14">
      <c r="A54" s="183">
        <v>51</v>
      </c>
      <c r="B54" s="183">
        <v>21484</v>
      </c>
      <c r="C54" s="183" t="s">
        <v>14740</v>
      </c>
      <c r="D54" s="4" t="s">
        <v>12046</v>
      </c>
      <c r="E54" s="39">
        <v>1181.1400000000001</v>
      </c>
      <c r="F54" s="4" t="s">
        <v>6134</v>
      </c>
      <c r="G54" s="183">
        <v>5124913</v>
      </c>
      <c r="H54" s="745">
        <v>43752</v>
      </c>
      <c r="I54" s="183" t="s">
        <v>14827</v>
      </c>
      <c r="J54" s="745">
        <v>43754</v>
      </c>
      <c r="K54" s="745">
        <v>54712</v>
      </c>
      <c r="L54" s="745">
        <v>43717.4061574074</v>
      </c>
      <c r="M54" s="4" t="s">
        <v>824</v>
      </c>
      <c r="N54" s="4" t="s">
        <v>3749</v>
      </c>
    </row>
    <row r="55" spans="1:14">
      <c r="A55" s="183">
        <v>52</v>
      </c>
      <c r="B55" s="183">
        <v>21485</v>
      </c>
      <c r="C55" s="183" t="s">
        <v>14740</v>
      </c>
      <c r="D55" s="4" t="s">
        <v>3431</v>
      </c>
      <c r="E55" s="39">
        <v>4128.05</v>
      </c>
      <c r="F55" s="4" t="s">
        <v>14828</v>
      </c>
      <c r="G55" s="183">
        <v>2045931</v>
      </c>
      <c r="H55" s="745">
        <v>43707</v>
      </c>
      <c r="I55" s="183" t="s">
        <v>14829</v>
      </c>
      <c r="J55" s="745">
        <v>43762</v>
      </c>
      <c r="K55" s="745">
        <v>54720</v>
      </c>
      <c r="L55" s="745">
        <v>43348.5056944444</v>
      </c>
      <c r="M55" s="4" t="s">
        <v>2960</v>
      </c>
      <c r="N55" s="4" t="s">
        <v>2998</v>
      </c>
    </row>
    <row r="56" spans="1:14">
      <c r="A56" s="183">
        <v>53</v>
      </c>
      <c r="B56" s="183">
        <v>21487</v>
      </c>
      <c r="C56" s="183" t="s">
        <v>14740</v>
      </c>
      <c r="D56" s="4" t="s">
        <v>3682</v>
      </c>
      <c r="E56" s="39">
        <v>151.22</v>
      </c>
      <c r="F56" s="4" t="s">
        <v>6335</v>
      </c>
      <c r="G56" s="183">
        <v>2862468</v>
      </c>
      <c r="H56" s="745">
        <v>43762</v>
      </c>
      <c r="I56" s="183" t="s">
        <v>14830</v>
      </c>
      <c r="J56" s="745">
        <v>43770</v>
      </c>
      <c r="K56" s="745">
        <v>54728</v>
      </c>
      <c r="L56" s="745">
        <v>43727.582997685196</v>
      </c>
      <c r="M56" s="4" t="s">
        <v>1179</v>
      </c>
      <c r="N56" s="4" t="s">
        <v>3475</v>
      </c>
    </row>
    <row r="57" spans="1:14">
      <c r="A57" s="183">
        <v>54</v>
      </c>
      <c r="B57" s="183">
        <v>21488</v>
      </c>
      <c r="C57" s="183" t="s">
        <v>14740</v>
      </c>
      <c r="D57" s="4" t="s">
        <v>9997</v>
      </c>
      <c r="E57" s="39">
        <v>89.58</v>
      </c>
      <c r="F57" s="4" t="s">
        <v>6335</v>
      </c>
      <c r="G57" s="183">
        <v>2862468</v>
      </c>
      <c r="H57" s="745">
        <v>43756</v>
      </c>
      <c r="I57" s="183" t="s">
        <v>14831</v>
      </c>
      <c r="J57" s="745">
        <v>43770</v>
      </c>
      <c r="K57" s="745">
        <v>54728</v>
      </c>
      <c r="L57" s="745">
        <v>43727.587141203701</v>
      </c>
      <c r="M57" s="4" t="s">
        <v>1179</v>
      </c>
      <c r="N57" s="4" t="s">
        <v>3475</v>
      </c>
    </row>
    <row r="58" spans="1:14">
      <c r="A58" s="183">
        <v>55</v>
      </c>
      <c r="B58" s="183">
        <v>21495</v>
      </c>
      <c r="C58" s="183" t="s">
        <v>14740</v>
      </c>
      <c r="D58" s="4" t="s">
        <v>14832</v>
      </c>
      <c r="E58" s="39">
        <v>2740.33</v>
      </c>
      <c r="F58" s="4" t="s">
        <v>12062</v>
      </c>
      <c r="G58" s="183">
        <v>5032415</v>
      </c>
      <c r="H58" s="745">
        <v>43775</v>
      </c>
      <c r="I58" s="183" t="s">
        <v>14833</v>
      </c>
      <c r="J58" s="745">
        <v>43783</v>
      </c>
      <c r="K58" s="745">
        <v>54741</v>
      </c>
      <c r="L58" s="745">
        <v>43174.704756944397</v>
      </c>
      <c r="M58" s="4" t="s">
        <v>1228</v>
      </c>
      <c r="N58" s="4" t="s">
        <v>4396</v>
      </c>
    </row>
    <row r="59" spans="1:14">
      <c r="A59" s="183">
        <v>56</v>
      </c>
      <c r="B59" s="183">
        <v>21510</v>
      </c>
      <c r="C59" s="183" t="s">
        <v>14740</v>
      </c>
      <c r="D59" s="4" t="s">
        <v>3096</v>
      </c>
      <c r="E59" s="39">
        <v>3772.13</v>
      </c>
      <c r="F59" s="4" t="s">
        <v>3097</v>
      </c>
      <c r="G59" s="183">
        <v>5209552</v>
      </c>
      <c r="H59" s="745">
        <v>43811</v>
      </c>
      <c r="I59" s="183" t="s">
        <v>14834</v>
      </c>
      <c r="J59" s="745">
        <v>43819</v>
      </c>
      <c r="K59" s="745">
        <v>54777</v>
      </c>
      <c r="L59" s="745">
        <v>43647.667025463001</v>
      </c>
      <c r="M59" s="4" t="s">
        <v>1234</v>
      </c>
      <c r="N59" s="4" t="s">
        <v>3010</v>
      </c>
    </row>
    <row r="60" spans="1:14">
      <c r="A60" s="183">
        <v>57</v>
      </c>
      <c r="B60" s="183">
        <v>21511</v>
      </c>
      <c r="C60" s="183" t="s">
        <v>14740</v>
      </c>
      <c r="D60" s="4" t="s">
        <v>3099</v>
      </c>
      <c r="E60" s="39">
        <v>2636.66</v>
      </c>
      <c r="F60" s="4" t="s">
        <v>14835</v>
      </c>
      <c r="G60" s="183">
        <v>5100038</v>
      </c>
      <c r="H60" s="745">
        <v>43811</v>
      </c>
      <c r="I60" s="183" t="s">
        <v>14836</v>
      </c>
      <c r="J60" s="745">
        <v>43819</v>
      </c>
      <c r="K60" s="745">
        <v>54777</v>
      </c>
      <c r="L60" s="745">
        <v>43647.663437499999</v>
      </c>
      <c r="M60" s="4" t="s">
        <v>1234</v>
      </c>
      <c r="N60" s="4" t="s">
        <v>1234</v>
      </c>
    </row>
    <row r="61" spans="1:14">
      <c r="A61" s="183">
        <v>58</v>
      </c>
      <c r="B61" s="183">
        <v>21513</v>
      </c>
      <c r="C61" s="183" t="s">
        <v>14740</v>
      </c>
      <c r="D61" s="4" t="s">
        <v>4043</v>
      </c>
      <c r="E61" s="39">
        <v>3858.78</v>
      </c>
      <c r="F61" s="4" t="s">
        <v>14837</v>
      </c>
      <c r="G61" s="183">
        <v>5402204</v>
      </c>
      <c r="H61" s="745">
        <v>43811</v>
      </c>
      <c r="I61" s="183" t="s">
        <v>14838</v>
      </c>
      <c r="J61" s="745">
        <v>43818</v>
      </c>
      <c r="K61" s="745">
        <v>54776</v>
      </c>
      <c r="L61" s="745">
        <v>43789.494976851849</v>
      </c>
      <c r="M61" s="4" t="s">
        <v>1228</v>
      </c>
      <c r="N61" s="4" t="s">
        <v>3162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90F9-4758-41C0-A535-25FFEEE2752D}">
  <dimension ref="A1:N50"/>
  <sheetViews>
    <sheetView zoomScaleNormal="100" workbookViewId="0">
      <selection activeCell="A3" sqref="A3"/>
    </sheetView>
  </sheetViews>
  <sheetFormatPr defaultColWidth="9.28515625" defaultRowHeight="12"/>
  <cols>
    <col min="1" max="1" width="5.42578125" style="3" customWidth="1"/>
    <col min="2" max="3" width="13.140625" style="3" customWidth="1"/>
    <col min="4" max="4" width="34.85546875" style="188" customWidth="1"/>
    <col min="5" max="5" width="12.85546875" style="187" customWidth="1"/>
    <col min="6" max="7" width="23.7109375" style="187" customWidth="1"/>
    <col min="8" max="8" width="10.85546875" style="187" customWidth="1"/>
    <col min="9" max="9" width="43.7109375" style="187" customWidth="1"/>
    <col min="10" max="10" width="14.85546875" style="187" customWidth="1"/>
    <col min="11" max="11" width="12.85546875" style="187" customWidth="1"/>
    <col min="12" max="12" width="12" style="43" customWidth="1"/>
    <col min="13" max="14" width="11" style="3" customWidth="1"/>
    <col min="15" max="16384" width="9.28515625" style="3"/>
  </cols>
  <sheetData>
    <row r="1" spans="1:14" ht="20.25" customHeight="1">
      <c r="A1" s="189" t="s">
        <v>14839</v>
      </c>
      <c r="H1" s="1044"/>
    </row>
    <row r="2" spans="1:14" ht="12.75">
      <c r="A2" s="189"/>
      <c r="H2" s="1044"/>
    </row>
    <row r="3" spans="1:14" ht="36">
      <c r="A3" s="382" t="s">
        <v>1707</v>
      </c>
      <c r="B3" s="382" t="s">
        <v>14840</v>
      </c>
      <c r="C3" s="382" t="s">
        <v>2858</v>
      </c>
      <c r="D3" s="382" t="s">
        <v>14558</v>
      </c>
      <c r="E3" s="382" t="s">
        <v>14841</v>
      </c>
      <c r="F3" s="382" t="s">
        <v>14842</v>
      </c>
      <c r="G3" s="382" t="s">
        <v>14843</v>
      </c>
      <c r="H3" s="382" t="s">
        <v>14844</v>
      </c>
      <c r="I3" s="382" t="s">
        <v>14845</v>
      </c>
      <c r="J3" s="382" t="s">
        <v>14846</v>
      </c>
      <c r="K3" s="382" t="s">
        <v>14560</v>
      </c>
      <c r="L3" s="382" t="s">
        <v>14561</v>
      </c>
      <c r="M3" s="382" t="s">
        <v>14562</v>
      </c>
      <c r="N3" s="382" t="s">
        <v>2864</v>
      </c>
    </row>
    <row r="4" spans="1:14">
      <c r="A4" s="183">
        <v>1</v>
      </c>
      <c r="B4" s="183">
        <v>21211</v>
      </c>
      <c r="C4" s="183" t="s">
        <v>2867</v>
      </c>
      <c r="D4" s="4" t="s">
        <v>3734</v>
      </c>
      <c r="E4" s="39">
        <v>1896.24</v>
      </c>
      <c r="F4" s="4" t="s">
        <v>14847</v>
      </c>
      <c r="G4" s="4" t="s">
        <v>12004</v>
      </c>
      <c r="H4" s="183">
        <v>5279216</v>
      </c>
      <c r="I4" s="4" t="s">
        <v>14848</v>
      </c>
      <c r="J4" s="183">
        <v>2743744</v>
      </c>
      <c r="K4" s="745">
        <v>43467</v>
      </c>
      <c r="L4" s="183" t="s">
        <v>14849</v>
      </c>
      <c r="M4" s="745">
        <v>43454</v>
      </c>
      <c r="N4" s="745">
        <v>44550</v>
      </c>
    </row>
    <row r="5" spans="1:14">
      <c r="A5" s="183">
        <v>2</v>
      </c>
      <c r="B5" s="183">
        <v>15472</v>
      </c>
      <c r="C5" s="183" t="s">
        <v>2867</v>
      </c>
      <c r="D5" s="4" t="s">
        <v>3606</v>
      </c>
      <c r="E5" s="39">
        <v>2798.11</v>
      </c>
      <c r="F5" s="4" t="s">
        <v>14847</v>
      </c>
      <c r="G5" s="4" t="s">
        <v>14850</v>
      </c>
      <c r="H5" s="183">
        <v>2316013</v>
      </c>
      <c r="I5" s="4" t="s">
        <v>3859</v>
      </c>
      <c r="J5" s="183">
        <v>5753597</v>
      </c>
      <c r="K5" s="745">
        <v>43467</v>
      </c>
      <c r="L5" s="183" t="s">
        <v>14851</v>
      </c>
      <c r="M5" s="745">
        <v>40219</v>
      </c>
      <c r="N5" s="745">
        <v>44602</v>
      </c>
    </row>
    <row r="6" spans="1:14">
      <c r="A6" s="183">
        <v>3</v>
      </c>
      <c r="B6" s="183">
        <v>21271</v>
      </c>
      <c r="C6" s="183" t="s">
        <v>2867</v>
      </c>
      <c r="D6" s="4" t="s">
        <v>5613</v>
      </c>
      <c r="E6" s="39">
        <v>29712.639999999999</v>
      </c>
      <c r="F6" s="4" t="s">
        <v>14852</v>
      </c>
      <c r="G6" s="4" t="s">
        <v>5619</v>
      </c>
      <c r="H6" s="183">
        <v>3318486</v>
      </c>
      <c r="I6" s="4" t="s">
        <v>5533</v>
      </c>
      <c r="J6" s="183">
        <v>6168019</v>
      </c>
      <c r="K6" s="745">
        <v>43486</v>
      </c>
      <c r="L6" s="183" t="s">
        <v>14853</v>
      </c>
      <c r="M6" s="745">
        <v>43032</v>
      </c>
      <c r="N6" s="745">
        <v>45223</v>
      </c>
    </row>
    <row r="7" spans="1:14">
      <c r="A7" s="183">
        <v>4</v>
      </c>
      <c r="B7" s="183">
        <v>19769</v>
      </c>
      <c r="C7" s="183" t="s">
        <v>2867</v>
      </c>
      <c r="D7" s="4" t="s">
        <v>4688</v>
      </c>
      <c r="E7" s="39">
        <v>5434.07</v>
      </c>
      <c r="F7" s="4" t="s">
        <v>14847</v>
      </c>
      <c r="G7" s="4" t="s">
        <v>13708</v>
      </c>
      <c r="H7" s="183">
        <v>5935806</v>
      </c>
      <c r="I7" s="4" t="s">
        <v>4689</v>
      </c>
      <c r="J7" s="183">
        <v>6207251</v>
      </c>
      <c r="K7" s="745">
        <v>43516</v>
      </c>
      <c r="L7" s="183" t="s">
        <v>14854</v>
      </c>
      <c r="M7" s="745">
        <v>42360</v>
      </c>
      <c r="N7" s="745">
        <v>44552</v>
      </c>
    </row>
    <row r="8" spans="1:14">
      <c r="A8" s="183">
        <v>5</v>
      </c>
      <c r="B8" s="183">
        <v>20207</v>
      </c>
      <c r="C8" s="183" t="s">
        <v>2867</v>
      </c>
      <c r="D8" s="4" t="s">
        <v>3637</v>
      </c>
      <c r="E8" s="39">
        <v>1304.54</v>
      </c>
      <c r="F8" s="4" t="s">
        <v>14847</v>
      </c>
      <c r="G8" s="4" t="s">
        <v>14855</v>
      </c>
      <c r="H8" s="183">
        <v>5264197</v>
      </c>
      <c r="I8" s="4" t="s">
        <v>4689</v>
      </c>
      <c r="J8" s="183">
        <v>6207251</v>
      </c>
      <c r="K8" s="745">
        <v>43493</v>
      </c>
      <c r="L8" s="183" t="s">
        <v>14856</v>
      </c>
      <c r="M8" s="745">
        <v>42403</v>
      </c>
      <c r="N8" s="745">
        <v>44595</v>
      </c>
    </row>
    <row r="9" spans="1:14">
      <c r="A9" s="183">
        <v>6</v>
      </c>
      <c r="B9" s="183">
        <v>21275</v>
      </c>
      <c r="C9" s="183" t="s">
        <v>2867</v>
      </c>
      <c r="D9" s="4" t="s">
        <v>4589</v>
      </c>
      <c r="E9" s="39">
        <v>616.54999999999995</v>
      </c>
      <c r="F9" s="4" t="s">
        <v>14852</v>
      </c>
      <c r="G9" s="4" t="s">
        <v>4590</v>
      </c>
      <c r="H9" s="183">
        <v>5980453</v>
      </c>
      <c r="I9" s="4" t="s">
        <v>11926</v>
      </c>
      <c r="J9" s="183">
        <v>5460816</v>
      </c>
      <c r="K9" s="745">
        <v>43493</v>
      </c>
      <c r="L9" s="183" t="s">
        <v>14857</v>
      </c>
      <c r="M9" s="745">
        <v>42331</v>
      </c>
      <c r="N9" s="745">
        <v>44523</v>
      </c>
    </row>
    <row r="10" spans="1:14">
      <c r="A10" s="183">
        <v>7</v>
      </c>
      <c r="B10" s="183">
        <v>21045</v>
      </c>
      <c r="C10" s="183" t="s">
        <v>2867</v>
      </c>
      <c r="D10" s="4" t="s">
        <v>2934</v>
      </c>
      <c r="E10" s="39">
        <v>5837.99</v>
      </c>
      <c r="F10" s="4" t="s">
        <v>14847</v>
      </c>
      <c r="G10" s="4" t="s">
        <v>9193</v>
      </c>
      <c r="H10" s="183">
        <v>5041589</v>
      </c>
      <c r="I10" s="4" t="s">
        <v>2935</v>
      </c>
      <c r="J10" s="183">
        <v>6128963</v>
      </c>
      <c r="K10" s="745">
        <v>43495</v>
      </c>
      <c r="L10" s="183" t="s">
        <v>14858</v>
      </c>
      <c r="M10" s="745">
        <v>37894</v>
      </c>
      <c r="N10" s="745">
        <v>44241</v>
      </c>
    </row>
    <row r="11" spans="1:14">
      <c r="A11" s="183">
        <v>8</v>
      </c>
      <c r="B11" s="183">
        <v>18767</v>
      </c>
      <c r="C11" s="183" t="s">
        <v>2867</v>
      </c>
      <c r="D11" s="4" t="s">
        <v>2969</v>
      </c>
      <c r="E11" s="39">
        <v>2759.35</v>
      </c>
      <c r="F11" s="4" t="s">
        <v>14847</v>
      </c>
      <c r="G11" s="4" t="s">
        <v>4587</v>
      </c>
      <c r="H11" s="183">
        <v>5346339</v>
      </c>
      <c r="I11" s="4" t="s">
        <v>5517</v>
      </c>
      <c r="J11" s="183">
        <v>5980291</v>
      </c>
      <c r="K11" s="745">
        <v>43488</v>
      </c>
      <c r="L11" s="183" t="s">
        <v>14859</v>
      </c>
      <c r="M11" s="745">
        <v>42877</v>
      </c>
      <c r="N11" s="745">
        <v>43973</v>
      </c>
    </row>
    <row r="12" spans="1:14">
      <c r="A12" s="183">
        <v>12</v>
      </c>
      <c r="B12" s="183">
        <v>21320</v>
      </c>
      <c r="C12" s="183" t="s">
        <v>2867</v>
      </c>
      <c r="D12" s="4" t="s">
        <v>5639</v>
      </c>
      <c r="E12" s="39">
        <v>7469.46</v>
      </c>
      <c r="F12" s="4" t="s">
        <v>14852</v>
      </c>
      <c r="G12" s="4" t="s">
        <v>5646</v>
      </c>
      <c r="H12" s="183">
        <v>5118344</v>
      </c>
      <c r="I12" s="4" t="s">
        <v>5640</v>
      </c>
      <c r="J12" s="183">
        <v>6173292</v>
      </c>
      <c r="K12" s="745">
        <v>43560</v>
      </c>
      <c r="L12" s="183" t="s">
        <v>14860</v>
      </c>
      <c r="M12" s="745">
        <v>43396</v>
      </c>
      <c r="N12" s="745">
        <v>44492</v>
      </c>
    </row>
    <row r="13" spans="1:14">
      <c r="A13" s="183">
        <v>14</v>
      </c>
      <c r="B13" s="183">
        <v>20912</v>
      </c>
      <c r="C13" s="183" t="s">
        <v>2867</v>
      </c>
      <c r="D13" s="4" t="s">
        <v>14861</v>
      </c>
      <c r="E13" s="39">
        <v>996.42</v>
      </c>
      <c r="F13" s="4" t="s">
        <v>14847</v>
      </c>
      <c r="G13" s="4" t="s">
        <v>5566</v>
      </c>
      <c r="H13" s="183">
        <v>5097517</v>
      </c>
      <c r="I13" s="4" t="s">
        <v>5581</v>
      </c>
      <c r="J13" s="183">
        <v>4280512</v>
      </c>
      <c r="K13" s="745">
        <v>43542</v>
      </c>
      <c r="L13" s="183" t="s">
        <v>14862</v>
      </c>
      <c r="M13" s="745">
        <v>43003</v>
      </c>
      <c r="N13" s="745">
        <v>44099</v>
      </c>
    </row>
    <row r="14" spans="1:14">
      <c r="A14" s="183">
        <v>15</v>
      </c>
      <c r="B14" s="183">
        <v>20919</v>
      </c>
      <c r="C14" s="183" t="s">
        <v>2867</v>
      </c>
      <c r="D14" s="4" t="s">
        <v>14863</v>
      </c>
      <c r="E14" s="39">
        <v>7696.98</v>
      </c>
      <c r="F14" s="4" t="s">
        <v>14847</v>
      </c>
      <c r="G14" s="4" t="s">
        <v>5566</v>
      </c>
      <c r="H14" s="183">
        <v>5097517</v>
      </c>
      <c r="I14" s="4" t="s">
        <v>5960</v>
      </c>
      <c r="J14" s="183">
        <v>2868687</v>
      </c>
      <c r="K14" s="745">
        <v>43538</v>
      </c>
      <c r="L14" s="183" t="s">
        <v>14864</v>
      </c>
      <c r="M14" s="745">
        <v>43003</v>
      </c>
      <c r="N14" s="745">
        <v>45194</v>
      </c>
    </row>
    <row r="15" spans="1:14">
      <c r="A15" s="183">
        <v>16</v>
      </c>
      <c r="B15" s="183">
        <v>20914</v>
      </c>
      <c r="C15" s="183" t="s">
        <v>2867</v>
      </c>
      <c r="D15" s="4" t="s">
        <v>14470</v>
      </c>
      <c r="E15" s="39">
        <v>880.8</v>
      </c>
      <c r="F15" s="4" t="s">
        <v>14847</v>
      </c>
      <c r="G15" s="4" t="s">
        <v>5566</v>
      </c>
      <c r="H15" s="183">
        <v>5097517</v>
      </c>
      <c r="I15" s="4" t="s">
        <v>5960</v>
      </c>
      <c r="J15" s="183">
        <v>2868687</v>
      </c>
      <c r="K15" s="745">
        <v>43538</v>
      </c>
      <c r="L15" s="183" t="s">
        <v>14865</v>
      </c>
      <c r="M15" s="745">
        <v>43003</v>
      </c>
      <c r="N15" s="745">
        <v>45194</v>
      </c>
    </row>
    <row r="16" spans="1:14">
      <c r="A16" s="183">
        <v>17</v>
      </c>
      <c r="B16" s="183">
        <v>21210</v>
      </c>
      <c r="C16" s="183" t="s">
        <v>2867</v>
      </c>
      <c r="D16" s="4" t="s">
        <v>14581</v>
      </c>
      <c r="E16" s="39">
        <v>81758.87</v>
      </c>
      <c r="F16" s="4" t="s">
        <v>14847</v>
      </c>
      <c r="G16" s="4" t="s">
        <v>14866</v>
      </c>
      <c r="H16" s="183">
        <v>5199409</v>
      </c>
      <c r="I16" s="4" t="s">
        <v>5680</v>
      </c>
      <c r="J16" s="183">
        <v>6233309</v>
      </c>
      <c r="K16" s="745">
        <v>43538</v>
      </c>
      <c r="L16" s="183" t="s">
        <v>14867</v>
      </c>
      <c r="M16" s="745">
        <v>43468</v>
      </c>
      <c r="N16" s="745">
        <v>44564</v>
      </c>
    </row>
    <row r="17" spans="1:14">
      <c r="A17" s="183">
        <v>18</v>
      </c>
      <c r="B17" s="183">
        <v>13936</v>
      </c>
      <c r="C17" s="183" t="s">
        <v>2867</v>
      </c>
      <c r="D17" s="4" t="s">
        <v>6040</v>
      </c>
      <c r="E17" s="39">
        <v>1594.16</v>
      </c>
      <c r="F17" s="4" t="s">
        <v>14847</v>
      </c>
      <c r="G17" s="4" t="s">
        <v>12805</v>
      </c>
      <c r="H17" s="183">
        <v>5157145</v>
      </c>
      <c r="I17" s="4" t="s">
        <v>3388</v>
      </c>
      <c r="J17" s="183">
        <v>5857643</v>
      </c>
      <c r="K17" s="745">
        <v>43543</v>
      </c>
      <c r="L17" s="183" t="s">
        <v>14868</v>
      </c>
      <c r="M17" s="745">
        <v>39657</v>
      </c>
      <c r="N17" s="745">
        <v>44040</v>
      </c>
    </row>
    <row r="18" spans="1:14">
      <c r="A18" s="183">
        <v>19</v>
      </c>
      <c r="B18" s="183">
        <v>19430</v>
      </c>
      <c r="C18" s="183" t="s">
        <v>2867</v>
      </c>
      <c r="D18" s="4" t="s">
        <v>4603</v>
      </c>
      <c r="E18" s="39">
        <v>4399.2299999999996</v>
      </c>
      <c r="F18" s="4" t="s">
        <v>14847</v>
      </c>
      <c r="G18" s="4" t="s">
        <v>14869</v>
      </c>
      <c r="H18" s="183">
        <v>5344611</v>
      </c>
      <c r="I18" s="4" t="s">
        <v>4604</v>
      </c>
      <c r="J18" s="183">
        <v>6261485</v>
      </c>
      <c r="K18" s="745">
        <v>43546</v>
      </c>
      <c r="L18" s="183" t="s">
        <v>14870</v>
      </c>
      <c r="M18" s="745">
        <v>42340</v>
      </c>
      <c r="N18" s="745">
        <v>44532</v>
      </c>
    </row>
    <row r="19" spans="1:14">
      <c r="A19" s="183">
        <v>20</v>
      </c>
      <c r="B19" s="183">
        <v>21376</v>
      </c>
      <c r="C19" s="183" t="s">
        <v>2867</v>
      </c>
      <c r="D19" s="4" t="s">
        <v>3657</v>
      </c>
      <c r="E19" s="39">
        <v>3674.04</v>
      </c>
      <c r="F19" s="4" t="s">
        <v>14852</v>
      </c>
      <c r="G19" s="4" t="s">
        <v>5495</v>
      </c>
      <c r="H19" s="183">
        <v>6165974</v>
      </c>
      <c r="I19" s="4" t="s">
        <v>5497</v>
      </c>
      <c r="J19" s="183">
        <v>6195822</v>
      </c>
      <c r="K19" s="745">
        <v>43602</v>
      </c>
      <c r="L19" s="183" t="s">
        <v>14871</v>
      </c>
      <c r="M19" s="745">
        <v>42850</v>
      </c>
      <c r="N19" s="745">
        <v>45041</v>
      </c>
    </row>
    <row r="20" spans="1:14">
      <c r="A20" s="183">
        <v>21</v>
      </c>
      <c r="B20" s="183">
        <v>21388</v>
      </c>
      <c r="C20" s="183" t="s">
        <v>2867</v>
      </c>
      <c r="D20" s="4" t="s">
        <v>4497</v>
      </c>
      <c r="E20" s="39">
        <v>2783.94</v>
      </c>
      <c r="F20" s="4" t="s">
        <v>14852</v>
      </c>
      <c r="G20" s="4" t="s">
        <v>4498</v>
      </c>
      <c r="H20" s="183">
        <v>5350859</v>
      </c>
      <c r="I20" s="4" t="s">
        <v>4485</v>
      </c>
      <c r="J20" s="183">
        <v>6416551</v>
      </c>
      <c r="K20" s="745">
        <v>43615</v>
      </c>
      <c r="L20" s="183" t="s">
        <v>14872</v>
      </c>
      <c r="M20" s="745">
        <v>42312</v>
      </c>
      <c r="N20" s="745">
        <v>44504</v>
      </c>
    </row>
    <row r="21" spans="1:14">
      <c r="A21" s="183">
        <v>22</v>
      </c>
      <c r="B21" s="183">
        <v>20195</v>
      </c>
      <c r="C21" s="183" t="s">
        <v>2867</v>
      </c>
      <c r="D21" s="4" t="s">
        <v>3431</v>
      </c>
      <c r="E21" s="39">
        <v>2444.8200000000002</v>
      </c>
      <c r="F21" s="4" t="s">
        <v>14847</v>
      </c>
      <c r="G21" s="4" t="s">
        <v>4930</v>
      </c>
      <c r="H21" s="183">
        <v>5887917</v>
      </c>
      <c r="I21" s="4" t="s">
        <v>5045</v>
      </c>
      <c r="J21" s="183">
        <v>6081169</v>
      </c>
      <c r="K21" s="745">
        <v>43615</v>
      </c>
      <c r="L21" s="183" t="s">
        <v>14873</v>
      </c>
      <c r="M21" s="745">
        <v>42408</v>
      </c>
      <c r="N21" s="745">
        <v>44600</v>
      </c>
    </row>
    <row r="22" spans="1:14">
      <c r="A22" s="183">
        <v>27</v>
      </c>
      <c r="B22" s="183">
        <v>14030</v>
      </c>
      <c r="C22" s="183" t="s">
        <v>2867</v>
      </c>
      <c r="D22" s="4" t="s">
        <v>3014</v>
      </c>
      <c r="E22" s="39">
        <v>2223.9299999999998</v>
      </c>
      <c r="F22" s="4" t="s">
        <v>14847</v>
      </c>
      <c r="G22" s="4" t="s">
        <v>12830</v>
      </c>
      <c r="H22" s="183">
        <v>2630478</v>
      </c>
      <c r="I22" s="4" t="s">
        <v>14789</v>
      </c>
      <c r="J22" s="183">
        <v>5059755</v>
      </c>
      <c r="K22" s="745">
        <v>43626</v>
      </c>
      <c r="L22" s="183" t="s">
        <v>14874</v>
      </c>
      <c r="M22" s="745">
        <v>39680</v>
      </c>
      <c r="N22" s="745">
        <v>43641</v>
      </c>
    </row>
    <row r="23" spans="1:14">
      <c r="A23" s="183">
        <v>29</v>
      </c>
      <c r="B23" s="183">
        <v>19062</v>
      </c>
      <c r="C23" s="183" t="s">
        <v>2867</v>
      </c>
      <c r="D23" s="4" t="s">
        <v>5254</v>
      </c>
      <c r="E23" s="39">
        <v>4516.24</v>
      </c>
      <c r="F23" s="4" t="s">
        <v>14847</v>
      </c>
      <c r="G23" s="4" t="s">
        <v>4012</v>
      </c>
      <c r="H23" s="183">
        <v>5920345</v>
      </c>
      <c r="I23" s="4" t="s">
        <v>4681</v>
      </c>
      <c r="J23" s="183">
        <v>6169325</v>
      </c>
      <c r="K23" s="745">
        <v>43643</v>
      </c>
      <c r="L23" s="183" t="s">
        <v>14875</v>
      </c>
      <c r="M23" s="745">
        <v>42488</v>
      </c>
      <c r="N23" s="745">
        <v>44679</v>
      </c>
    </row>
    <row r="24" spans="1:14">
      <c r="A24" s="183">
        <v>31</v>
      </c>
      <c r="B24" s="183">
        <v>21415</v>
      </c>
      <c r="C24" s="183" t="s">
        <v>2867</v>
      </c>
      <c r="D24" s="4" t="s">
        <v>4000</v>
      </c>
      <c r="E24" s="39">
        <v>2046.05</v>
      </c>
      <c r="F24" s="4" t="s">
        <v>14852</v>
      </c>
      <c r="G24" s="4" t="s">
        <v>4580</v>
      </c>
      <c r="H24" s="183">
        <v>6099068</v>
      </c>
      <c r="I24" s="4" t="s">
        <v>4578</v>
      </c>
      <c r="J24" s="183">
        <v>6079172</v>
      </c>
      <c r="K24" s="745">
        <v>43649</v>
      </c>
      <c r="L24" s="183" t="s">
        <v>14876</v>
      </c>
      <c r="M24" s="745">
        <v>42327</v>
      </c>
      <c r="N24" s="745">
        <v>44519</v>
      </c>
    </row>
    <row r="25" spans="1:14">
      <c r="A25" s="183">
        <v>32</v>
      </c>
      <c r="B25" s="183">
        <v>15337</v>
      </c>
      <c r="C25" s="183" t="s">
        <v>2867</v>
      </c>
      <c r="D25" s="4" t="s">
        <v>3816</v>
      </c>
      <c r="E25" s="39">
        <v>14680.4</v>
      </c>
      <c r="F25" s="4" t="s">
        <v>14847</v>
      </c>
      <c r="G25" s="4" t="s">
        <v>11704</v>
      </c>
      <c r="H25" s="183">
        <v>2069792</v>
      </c>
      <c r="I25" s="4" t="s">
        <v>14877</v>
      </c>
      <c r="J25" s="183">
        <v>6413811</v>
      </c>
      <c r="K25" s="745">
        <v>43654</v>
      </c>
      <c r="L25" s="183" t="s">
        <v>14878</v>
      </c>
      <c r="M25" s="745">
        <v>40151</v>
      </c>
      <c r="N25" s="745">
        <v>44534</v>
      </c>
    </row>
    <row r="26" spans="1:14">
      <c r="A26" s="183">
        <v>33</v>
      </c>
      <c r="B26" s="183">
        <v>17913</v>
      </c>
      <c r="C26" s="183" t="s">
        <v>2867</v>
      </c>
      <c r="D26" s="4" t="s">
        <v>4246</v>
      </c>
      <c r="E26" s="39">
        <v>11437.1</v>
      </c>
      <c r="F26" s="4" t="s">
        <v>14847</v>
      </c>
      <c r="G26" s="4" t="s">
        <v>13417</v>
      </c>
      <c r="H26" s="183">
        <v>5787335</v>
      </c>
      <c r="I26" s="4" t="s">
        <v>4247</v>
      </c>
      <c r="J26" s="183">
        <v>5927382</v>
      </c>
      <c r="K26" s="745">
        <v>43670</v>
      </c>
      <c r="L26" s="183" t="s">
        <v>14879</v>
      </c>
      <c r="M26" s="745">
        <v>42171</v>
      </c>
      <c r="N26" s="745">
        <v>44363</v>
      </c>
    </row>
    <row r="27" spans="1:14">
      <c r="A27" s="183">
        <v>36</v>
      </c>
      <c r="B27" s="183">
        <v>20340</v>
      </c>
      <c r="C27" s="183" t="s">
        <v>2867</v>
      </c>
      <c r="D27" s="4" t="s">
        <v>4420</v>
      </c>
      <c r="E27" s="39">
        <v>498.69</v>
      </c>
      <c r="F27" s="4" t="s">
        <v>14847</v>
      </c>
      <c r="G27" s="4" t="s">
        <v>14791</v>
      </c>
      <c r="H27" s="183">
        <v>5824699</v>
      </c>
      <c r="I27" s="4" t="s">
        <v>4406</v>
      </c>
      <c r="J27" s="183">
        <v>6169317</v>
      </c>
      <c r="K27" s="745">
        <v>43670</v>
      </c>
      <c r="L27" s="183" t="s">
        <v>14880</v>
      </c>
      <c r="M27" s="745">
        <v>42298</v>
      </c>
      <c r="N27" s="745">
        <v>44490</v>
      </c>
    </row>
    <row r="28" spans="1:14">
      <c r="A28" s="183">
        <v>37</v>
      </c>
      <c r="B28" s="183">
        <v>19182</v>
      </c>
      <c r="C28" s="183" t="s">
        <v>2867</v>
      </c>
      <c r="D28" s="4" t="s">
        <v>4405</v>
      </c>
      <c r="E28" s="39">
        <v>2590.7399999999998</v>
      </c>
      <c r="F28" s="4" t="s">
        <v>14847</v>
      </c>
      <c r="G28" s="4" t="s">
        <v>14791</v>
      </c>
      <c r="H28" s="183">
        <v>5824699</v>
      </c>
      <c r="I28" s="4" t="s">
        <v>4406</v>
      </c>
      <c r="J28" s="183">
        <v>6169317</v>
      </c>
      <c r="K28" s="745">
        <v>43670</v>
      </c>
      <c r="L28" s="183" t="s">
        <v>14881</v>
      </c>
      <c r="M28" s="745">
        <v>42284</v>
      </c>
      <c r="N28" s="745">
        <v>44476</v>
      </c>
    </row>
    <row r="29" spans="1:14">
      <c r="A29" s="183">
        <v>38</v>
      </c>
      <c r="B29" s="183">
        <v>19370</v>
      </c>
      <c r="C29" s="183" t="s">
        <v>2867</v>
      </c>
      <c r="D29" s="4" t="s">
        <v>3994</v>
      </c>
      <c r="E29" s="39">
        <v>2534.48</v>
      </c>
      <c r="F29" s="4" t="s">
        <v>14847</v>
      </c>
      <c r="G29" s="4" t="s">
        <v>14791</v>
      </c>
      <c r="H29" s="183">
        <v>5824699</v>
      </c>
      <c r="I29" s="4" t="s">
        <v>4406</v>
      </c>
      <c r="J29" s="183">
        <v>6169317</v>
      </c>
      <c r="K29" s="745">
        <v>43670</v>
      </c>
      <c r="L29" s="183" t="s">
        <v>14882</v>
      </c>
      <c r="M29" s="745">
        <v>42390</v>
      </c>
      <c r="N29" s="745">
        <v>44582</v>
      </c>
    </row>
    <row r="30" spans="1:14">
      <c r="A30" s="183">
        <v>39</v>
      </c>
      <c r="B30" s="183">
        <v>17150</v>
      </c>
      <c r="C30" s="183" t="s">
        <v>2867</v>
      </c>
      <c r="D30" s="4" t="s">
        <v>12280</v>
      </c>
      <c r="E30" s="39">
        <v>1445.12</v>
      </c>
      <c r="F30" s="4" t="s">
        <v>14847</v>
      </c>
      <c r="G30" s="4" t="s">
        <v>6295</v>
      </c>
      <c r="H30" s="183">
        <v>2075652</v>
      </c>
      <c r="I30" s="4" t="s">
        <v>2974</v>
      </c>
      <c r="J30" s="183">
        <v>5958989</v>
      </c>
      <c r="K30" s="745">
        <v>43678</v>
      </c>
      <c r="L30" s="183" t="s">
        <v>14883</v>
      </c>
      <c r="M30" s="745">
        <v>38306</v>
      </c>
      <c r="N30" s="745">
        <v>43784</v>
      </c>
    </row>
    <row r="31" spans="1:14">
      <c r="A31" s="183">
        <v>40</v>
      </c>
      <c r="B31" s="183">
        <v>13977</v>
      </c>
      <c r="C31" s="183" t="s">
        <v>2867</v>
      </c>
      <c r="D31" s="4" t="s">
        <v>3400</v>
      </c>
      <c r="E31" s="39">
        <v>166.13</v>
      </c>
      <c r="F31" s="4" t="s">
        <v>14847</v>
      </c>
      <c r="G31" s="4" t="s">
        <v>14884</v>
      </c>
      <c r="H31" s="183">
        <v>6306004</v>
      </c>
      <c r="I31" s="4" t="s">
        <v>3401</v>
      </c>
      <c r="J31" s="183">
        <v>6444318</v>
      </c>
      <c r="K31" s="745">
        <v>43678</v>
      </c>
      <c r="L31" s="183" t="s">
        <v>14885</v>
      </c>
      <c r="M31" s="745">
        <v>39667</v>
      </c>
      <c r="N31" s="745">
        <v>44050</v>
      </c>
    </row>
    <row r="32" spans="1:14">
      <c r="A32" s="183">
        <v>44</v>
      </c>
      <c r="B32" s="183">
        <v>20010</v>
      </c>
      <c r="C32" s="183" t="s">
        <v>2867</v>
      </c>
      <c r="D32" s="4" t="s">
        <v>3880</v>
      </c>
      <c r="E32" s="39">
        <v>30.81</v>
      </c>
      <c r="F32" s="4" t="s">
        <v>14847</v>
      </c>
      <c r="G32" s="4" t="s">
        <v>14886</v>
      </c>
      <c r="H32" s="183">
        <v>5226902</v>
      </c>
      <c r="I32" s="4" t="s">
        <v>4930</v>
      </c>
      <c r="J32" s="183">
        <v>5887917</v>
      </c>
      <c r="K32" s="745">
        <v>43724</v>
      </c>
      <c r="L32" s="183" t="s">
        <v>14887</v>
      </c>
      <c r="M32" s="745">
        <v>42394</v>
      </c>
      <c r="N32" s="745">
        <v>44586</v>
      </c>
    </row>
    <row r="33" spans="1:14">
      <c r="A33" s="183">
        <v>46</v>
      </c>
      <c r="B33" s="183">
        <v>21462</v>
      </c>
      <c r="C33" s="183" t="s">
        <v>2867</v>
      </c>
      <c r="D33" s="4" t="s">
        <v>14888</v>
      </c>
      <c r="E33" s="39">
        <v>3536.81</v>
      </c>
      <c r="F33" s="4" t="s">
        <v>14852</v>
      </c>
      <c r="G33" s="4" t="s">
        <v>3894</v>
      </c>
      <c r="H33" s="183">
        <v>5874963</v>
      </c>
      <c r="I33" s="4" t="s">
        <v>3898</v>
      </c>
      <c r="J33" s="183">
        <v>6375839</v>
      </c>
      <c r="K33" s="745">
        <v>43724</v>
      </c>
      <c r="L33" s="183" t="s">
        <v>14889</v>
      </c>
      <c r="M33" s="745">
        <v>41919</v>
      </c>
      <c r="N33" s="745">
        <v>45206</v>
      </c>
    </row>
    <row r="34" spans="1:14">
      <c r="A34" s="183">
        <v>47</v>
      </c>
      <c r="B34" s="183">
        <v>19281</v>
      </c>
      <c r="C34" s="183" t="s">
        <v>2867</v>
      </c>
      <c r="D34" s="4" t="s">
        <v>4542</v>
      </c>
      <c r="E34" s="39">
        <v>1318.74</v>
      </c>
      <c r="F34" s="4" t="s">
        <v>14847</v>
      </c>
      <c r="G34" s="4" t="s">
        <v>4319</v>
      </c>
      <c r="H34" s="183">
        <v>5786606</v>
      </c>
      <c r="I34" s="4" t="s">
        <v>4543</v>
      </c>
      <c r="J34" s="183">
        <v>6444911</v>
      </c>
      <c r="K34" s="745">
        <v>43724</v>
      </c>
      <c r="L34" s="183" t="s">
        <v>14890</v>
      </c>
      <c r="M34" s="745">
        <v>42318</v>
      </c>
      <c r="N34" s="745">
        <v>44510</v>
      </c>
    </row>
    <row r="35" spans="1:14">
      <c r="A35" s="183">
        <v>52</v>
      </c>
      <c r="B35" s="183">
        <v>17141</v>
      </c>
      <c r="C35" s="183" t="s">
        <v>2867</v>
      </c>
      <c r="D35" s="4" t="s">
        <v>7414</v>
      </c>
      <c r="E35" s="39">
        <v>5060.62</v>
      </c>
      <c r="F35" s="4" t="s">
        <v>14847</v>
      </c>
      <c r="G35" s="4" t="s">
        <v>14891</v>
      </c>
      <c r="H35" s="183">
        <v>2112868</v>
      </c>
      <c r="I35" s="4" t="s">
        <v>3083</v>
      </c>
      <c r="J35" s="183">
        <v>6424023</v>
      </c>
      <c r="K35" s="745">
        <v>43746</v>
      </c>
      <c r="L35" s="183" t="s">
        <v>14892</v>
      </c>
      <c r="M35" s="745">
        <v>39259</v>
      </c>
      <c r="N35" s="745">
        <v>44046</v>
      </c>
    </row>
    <row r="36" spans="1:14">
      <c r="A36" s="183">
        <v>53</v>
      </c>
      <c r="B36" s="183">
        <v>17135</v>
      </c>
      <c r="C36" s="183" t="s">
        <v>2867</v>
      </c>
      <c r="D36" s="4" t="s">
        <v>3078</v>
      </c>
      <c r="E36" s="39">
        <v>609.64</v>
      </c>
      <c r="F36" s="4" t="s">
        <v>14847</v>
      </c>
      <c r="G36" s="4" t="s">
        <v>14891</v>
      </c>
      <c r="H36" s="183">
        <v>2112868</v>
      </c>
      <c r="I36" s="4" t="s">
        <v>3079</v>
      </c>
      <c r="J36" s="183">
        <v>6424481</v>
      </c>
      <c r="K36" s="745">
        <v>43761</v>
      </c>
      <c r="L36" s="183" t="s">
        <v>14893</v>
      </c>
      <c r="M36" s="745">
        <v>39259</v>
      </c>
      <c r="N36" s="745">
        <v>44738</v>
      </c>
    </row>
    <row r="37" spans="1:14">
      <c r="A37" s="183">
        <v>54</v>
      </c>
      <c r="B37" s="183">
        <v>17142</v>
      </c>
      <c r="C37" s="183" t="s">
        <v>2867</v>
      </c>
      <c r="D37" s="4" t="s">
        <v>12489</v>
      </c>
      <c r="E37" s="39">
        <v>3581.18</v>
      </c>
      <c r="F37" s="4" t="s">
        <v>14847</v>
      </c>
      <c r="G37" s="4" t="s">
        <v>14891</v>
      </c>
      <c r="H37" s="183">
        <v>2112868</v>
      </c>
      <c r="I37" s="4" t="s">
        <v>3090</v>
      </c>
      <c r="J37" s="183">
        <v>6423922</v>
      </c>
      <c r="K37" s="745">
        <v>43761</v>
      </c>
      <c r="L37" s="183" t="s">
        <v>14894</v>
      </c>
      <c r="M37" s="745">
        <v>39266</v>
      </c>
      <c r="N37" s="745">
        <v>44690</v>
      </c>
    </row>
    <row r="38" spans="1:14">
      <c r="A38" s="183">
        <v>55</v>
      </c>
      <c r="B38" s="183">
        <v>17140</v>
      </c>
      <c r="C38" s="183" t="s">
        <v>2867</v>
      </c>
      <c r="D38" s="4" t="s">
        <v>3086</v>
      </c>
      <c r="E38" s="39">
        <v>3668.81</v>
      </c>
      <c r="F38" s="4" t="s">
        <v>14847</v>
      </c>
      <c r="G38" s="4" t="s">
        <v>14891</v>
      </c>
      <c r="H38" s="183">
        <v>2112868</v>
      </c>
      <c r="I38" s="4" t="s">
        <v>3087</v>
      </c>
      <c r="J38" s="183">
        <v>6423973</v>
      </c>
      <c r="K38" s="745">
        <v>43761</v>
      </c>
      <c r="L38" s="183" t="s">
        <v>14895</v>
      </c>
      <c r="M38" s="745">
        <v>39260</v>
      </c>
      <c r="N38" s="745">
        <v>44046</v>
      </c>
    </row>
    <row r="39" spans="1:14">
      <c r="A39" s="183">
        <v>56</v>
      </c>
      <c r="B39" s="183">
        <v>17138</v>
      </c>
      <c r="C39" s="183" t="s">
        <v>2867</v>
      </c>
      <c r="D39" s="4" t="s">
        <v>12487</v>
      </c>
      <c r="E39" s="39">
        <v>2753.68</v>
      </c>
      <c r="F39" s="4" t="s">
        <v>14847</v>
      </c>
      <c r="G39" s="4" t="s">
        <v>14891</v>
      </c>
      <c r="H39" s="183">
        <v>2112868</v>
      </c>
      <c r="I39" s="4" t="s">
        <v>3093</v>
      </c>
      <c r="J39" s="183">
        <v>6424031</v>
      </c>
      <c r="K39" s="745">
        <v>43746</v>
      </c>
      <c r="L39" s="183" t="s">
        <v>14896</v>
      </c>
      <c r="M39" s="745">
        <v>39266</v>
      </c>
      <c r="N39" s="745">
        <v>44690</v>
      </c>
    </row>
    <row r="40" spans="1:14">
      <c r="A40" s="183">
        <v>58</v>
      </c>
      <c r="B40" s="183">
        <v>20817</v>
      </c>
      <c r="C40" s="183" t="s">
        <v>2867</v>
      </c>
      <c r="D40" s="4" t="s">
        <v>5506</v>
      </c>
      <c r="E40" s="39">
        <v>1249.8599999999999</v>
      </c>
      <c r="F40" s="4" t="s">
        <v>14847</v>
      </c>
      <c r="G40" s="4" t="s">
        <v>3828</v>
      </c>
      <c r="H40" s="183">
        <v>5189128</v>
      </c>
      <c r="I40" s="4" t="s">
        <v>5507</v>
      </c>
      <c r="J40" s="183">
        <v>6448054</v>
      </c>
      <c r="K40" s="745">
        <v>43761</v>
      </c>
      <c r="L40" s="183" t="s">
        <v>14897</v>
      </c>
      <c r="M40" s="745">
        <v>42867</v>
      </c>
      <c r="N40" s="745">
        <v>45058</v>
      </c>
    </row>
    <row r="41" spans="1:14">
      <c r="A41" s="183">
        <v>59</v>
      </c>
      <c r="B41" s="183">
        <v>17894</v>
      </c>
      <c r="C41" s="183" t="s">
        <v>2867</v>
      </c>
      <c r="D41" s="4" t="s">
        <v>3994</v>
      </c>
      <c r="E41" s="39">
        <v>2501.6799999999998</v>
      </c>
      <c r="F41" s="4" t="s">
        <v>14847</v>
      </c>
      <c r="G41" s="4" t="s">
        <v>5011</v>
      </c>
      <c r="H41" s="183">
        <v>5640296</v>
      </c>
      <c r="I41" s="4" t="s">
        <v>3995</v>
      </c>
      <c r="J41" s="183">
        <v>6461107</v>
      </c>
      <c r="K41" s="745">
        <v>43769</v>
      </c>
      <c r="L41" s="183" t="s">
        <v>14898</v>
      </c>
      <c r="M41" s="745">
        <v>42097</v>
      </c>
      <c r="N41" s="745">
        <v>44289</v>
      </c>
    </row>
    <row r="42" spans="1:14">
      <c r="A42" s="183">
        <v>60</v>
      </c>
      <c r="B42" s="183">
        <v>20751</v>
      </c>
      <c r="C42" s="183" t="s">
        <v>2867</v>
      </c>
      <c r="D42" s="4" t="s">
        <v>5473</v>
      </c>
      <c r="E42" s="39">
        <v>910.92</v>
      </c>
      <c r="F42" s="4" t="s">
        <v>14847</v>
      </c>
      <c r="G42" s="4" t="s">
        <v>5275</v>
      </c>
      <c r="H42" s="183">
        <v>5317568</v>
      </c>
      <c r="I42" s="4" t="s">
        <v>5474</v>
      </c>
      <c r="J42" s="183">
        <v>6457266</v>
      </c>
      <c r="K42" s="745">
        <v>43749</v>
      </c>
      <c r="L42" s="183" t="s">
        <v>14899</v>
      </c>
      <c r="M42" s="745">
        <v>42780</v>
      </c>
      <c r="N42" s="745">
        <v>44971</v>
      </c>
    </row>
    <row r="43" spans="1:14">
      <c r="A43" s="183">
        <v>61</v>
      </c>
      <c r="B43" s="183">
        <v>21436</v>
      </c>
      <c r="C43" s="183" t="s">
        <v>2867</v>
      </c>
      <c r="D43" s="4" t="s">
        <v>4385</v>
      </c>
      <c r="E43" s="39">
        <v>244.53</v>
      </c>
      <c r="F43" s="4" t="s">
        <v>14847</v>
      </c>
      <c r="G43" s="4" t="s">
        <v>14729</v>
      </c>
      <c r="H43" s="183">
        <v>6240186</v>
      </c>
      <c r="I43" s="4" t="s">
        <v>5851</v>
      </c>
      <c r="J43" s="183">
        <v>6014801</v>
      </c>
      <c r="K43" s="745">
        <v>43769</v>
      </c>
      <c r="L43" s="183" t="s">
        <v>14900</v>
      </c>
      <c r="M43" s="745">
        <v>43739</v>
      </c>
      <c r="N43" s="745">
        <v>44835</v>
      </c>
    </row>
    <row r="44" spans="1:14">
      <c r="A44" s="183">
        <v>62</v>
      </c>
      <c r="B44" s="183">
        <v>21311</v>
      </c>
      <c r="C44" s="183" t="s">
        <v>2867</v>
      </c>
      <c r="D44" s="4" t="s">
        <v>5764</v>
      </c>
      <c r="E44" s="39">
        <v>1528.59</v>
      </c>
      <c r="F44" s="4" t="s">
        <v>14847</v>
      </c>
      <c r="G44" s="4" t="s">
        <v>5735</v>
      </c>
      <c r="H44" s="183">
        <v>3613801</v>
      </c>
      <c r="I44" s="4" t="s">
        <v>5765</v>
      </c>
      <c r="J44" s="183">
        <v>6215769</v>
      </c>
      <c r="K44" s="745">
        <v>43766</v>
      </c>
      <c r="L44" s="183" t="s">
        <v>14901</v>
      </c>
      <c r="M44" s="745">
        <v>43621</v>
      </c>
      <c r="N44" s="745">
        <v>44717</v>
      </c>
    </row>
    <row r="45" spans="1:14">
      <c r="A45" s="183">
        <v>63</v>
      </c>
      <c r="B45" s="183">
        <v>19461</v>
      </c>
      <c r="C45" s="183" t="s">
        <v>2867</v>
      </c>
      <c r="D45" s="4" t="s">
        <v>3684</v>
      </c>
      <c r="E45" s="39">
        <v>1944.59</v>
      </c>
      <c r="F45" s="4" t="s">
        <v>14847</v>
      </c>
      <c r="G45" s="4" t="s">
        <v>5236</v>
      </c>
      <c r="H45" s="183">
        <v>5678838</v>
      </c>
      <c r="I45" s="4" t="s">
        <v>4848</v>
      </c>
      <c r="J45" s="183">
        <v>6347444</v>
      </c>
      <c r="K45" s="745">
        <v>43766</v>
      </c>
      <c r="L45" s="183" t="s">
        <v>14902</v>
      </c>
      <c r="M45" s="745">
        <v>42382</v>
      </c>
      <c r="N45" s="745">
        <v>44574</v>
      </c>
    </row>
    <row r="46" spans="1:14">
      <c r="A46" s="183">
        <v>65</v>
      </c>
      <c r="B46" s="183">
        <v>21275</v>
      </c>
      <c r="C46" s="183" t="s">
        <v>2867</v>
      </c>
      <c r="D46" s="4" t="s">
        <v>4589</v>
      </c>
      <c r="E46" s="39">
        <v>616.54999999999995</v>
      </c>
      <c r="F46" s="4" t="s">
        <v>14847</v>
      </c>
      <c r="G46" s="4" t="s">
        <v>11926</v>
      </c>
      <c r="H46" s="183">
        <v>5460816</v>
      </c>
      <c r="I46" s="4" t="s">
        <v>4593</v>
      </c>
      <c r="J46" s="183">
        <v>3435474</v>
      </c>
      <c r="K46" s="745">
        <v>43769</v>
      </c>
      <c r="L46" s="183" t="s">
        <v>14903</v>
      </c>
      <c r="M46" s="745">
        <v>42331</v>
      </c>
      <c r="N46" s="745">
        <v>44523</v>
      </c>
    </row>
    <row r="47" spans="1:14">
      <c r="A47" s="183">
        <v>67</v>
      </c>
      <c r="B47" s="183">
        <v>15379</v>
      </c>
      <c r="C47" s="183" t="s">
        <v>2867</v>
      </c>
      <c r="D47" s="4" t="s">
        <v>3846</v>
      </c>
      <c r="E47" s="39">
        <v>14718.13</v>
      </c>
      <c r="F47" s="4" t="s">
        <v>14847</v>
      </c>
      <c r="G47" s="4" t="s">
        <v>13070</v>
      </c>
      <c r="H47" s="183">
        <v>5200334</v>
      </c>
      <c r="I47" s="4" t="s">
        <v>3847</v>
      </c>
      <c r="J47" s="183">
        <v>6385885</v>
      </c>
      <c r="K47" s="745">
        <v>43780</v>
      </c>
      <c r="L47" s="183" t="s">
        <v>14904</v>
      </c>
      <c r="M47" s="745">
        <v>40175</v>
      </c>
      <c r="N47" s="745">
        <v>44558</v>
      </c>
    </row>
    <row r="48" spans="1:14">
      <c r="A48" s="183">
        <v>68</v>
      </c>
      <c r="B48" s="183">
        <v>21504</v>
      </c>
      <c r="C48" s="183" t="s">
        <v>2867</v>
      </c>
      <c r="D48" s="4" t="s">
        <v>5989</v>
      </c>
      <c r="E48" s="39">
        <v>3858.54</v>
      </c>
      <c r="F48" s="4" t="s">
        <v>14852</v>
      </c>
      <c r="G48" s="4" t="s">
        <v>3412</v>
      </c>
      <c r="H48" s="183">
        <v>5164621</v>
      </c>
      <c r="I48" s="4" t="s">
        <v>3478</v>
      </c>
      <c r="J48" s="183">
        <v>5599695</v>
      </c>
      <c r="K48" s="745">
        <v>43797</v>
      </c>
      <c r="L48" s="183" t="s">
        <v>14905</v>
      </c>
      <c r="M48" s="745">
        <v>39700</v>
      </c>
      <c r="N48" s="745">
        <v>44083</v>
      </c>
    </row>
    <row r="49" spans="1:14">
      <c r="A49" s="183">
        <v>69</v>
      </c>
      <c r="B49" s="183">
        <v>20373</v>
      </c>
      <c r="C49" s="183" t="s">
        <v>2867</v>
      </c>
      <c r="D49" s="4" t="s">
        <v>4875</v>
      </c>
      <c r="E49" s="39">
        <v>335.71</v>
      </c>
      <c r="F49" s="4" t="s">
        <v>14847</v>
      </c>
      <c r="G49" s="4" t="s">
        <v>3674</v>
      </c>
      <c r="H49" s="183">
        <v>5070899</v>
      </c>
      <c r="I49" s="4" t="s">
        <v>5054</v>
      </c>
      <c r="J49" s="183">
        <v>6492592</v>
      </c>
      <c r="K49" s="745">
        <v>43811</v>
      </c>
      <c r="L49" s="183" t="s">
        <v>14906</v>
      </c>
      <c r="M49" s="745">
        <v>42408</v>
      </c>
      <c r="N49" s="745">
        <v>44600</v>
      </c>
    </row>
    <row r="50" spans="1:14">
      <c r="A50" s="183">
        <v>71</v>
      </c>
      <c r="B50" s="183">
        <v>6219</v>
      </c>
      <c r="C50" s="183" t="s">
        <v>2867</v>
      </c>
      <c r="D50" s="4" t="s">
        <v>12108</v>
      </c>
      <c r="E50" s="39">
        <v>1652.01</v>
      </c>
      <c r="F50" s="4" t="s">
        <v>14847</v>
      </c>
      <c r="G50" s="4" t="s">
        <v>14891</v>
      </c>
      <c r="H50" s="183">
        <v>2112868</v>
      </c>
      <c r="I50" s="4" t="s">
        <v>14907</v>
      </c>
      <c r="J50" s="183">
        <v>4376927</v>
      </c>
      <c r="K50" s="745">
        <v>43508</v>
      </c>
      <c r="L50" s="183" t="s">
        <v>14908</v>
      </c>
      <c r="M50" s="745">
        <v>37854</v>
      </c>
      <c r="N50" s="745">
        <v>45129</v>
      </c>
    </row>
  </sheetData>
  <mergeCells count="1">
    <mergeCell ref="H1:H2"/>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6F7AB-D775-4FE9-9507-10A7B9B2FF0B}">
  <dimension ref="A1:N27"/>
  <sheetViews>
    <sheetView zoomScale="85" zoomScaleNormal="85" workbookViewId="0">
      <selection activeCell="A4" sqref="A4"/>
    </sheetView>
  </sheetViews>
  <sheetFormatPr defaultColWidth="9.140625" defaultRowHeight="15"/>
  <cols>
    <col min="1" max="1" width="5.7109375" style="6" customWidth="1"/>
    <col min="2" max="2" width="13.140625" style="6" customWidth="1"/>
    <col min="3" max="3" width="17.42578125" style="6" customWidth="1"/>
    <col min="4" max="4" width="35" style="6" bestFit="1" customWidth="1"/>
    <col min="5" max="5" width="13.140625" style="6" customWidth="1"/>
    <col min="6" max="6" width="22.28515625" style="6" bestFit="1" customWidth="1"/>
    <col min="7" max="7" width="25.28515625" style="6" bestFit="1" customWidth="1"/>
    <col min="8" max="8" width="10.42578125" style="6" customWidth="1"/>
    <col min="9" max="9" width="55.42578125" style="6" bestFit="1" customWidth="1"/>
    <col min="10" max="10" width="17.7109375" style="6" customWidth="1"/>
    <col min="11" max="11" width="14" style="6" customWidth="1"/>
    <col min="12" max="12" width="12.85546875" style="77" customWidth="1"/>
    <col min="13" max="13" width="10.7109375" style="6" customWidth="1"/>
    <col min="14" max="14" width="10.140625" style="6" customWidth="1"/>
    <col min="15" max="16384" width="9.140625" style="6"/>
  </cols>
  <sheetData>
    <row r="1" spans="1:14">
      <c r="A1" s="189" t="s">
        <v>14909</v>
      </c>
      <c r="B1" s="81"/>
      <c r="C1" s="81"/>
      <c r="D1" s="81"/>
      <c r="E1" s="81"/>
      <c r="F1" s="81"/>
      <c r="G1" s="81"/>
      <c r="H1" s="81"/>
      <c r="I1" s="81"/>
      <c r="J1" s="81"/>
      <c r="K1" s="81"/>
      <c r="L1" s="330"/>
      <c r="M1" s="81"/>
      <c r="N1" s="190"/>
    </row>
    <row r="3" spans="1:14" ht="48">
      <c r="A3" s="990" t="s">
        <v>1707</v>
      </c>
      <c r="B3" s="990" t="s">
        <v>14840</v>
      </c>
      <c r="C3" s="990" t="s">
        <v>2858</v>
      </c>
      <c r="D3" s="990" t="s">
        <v>14558</v>
      </c>
      <c r="E3" s="990" t="s">
        <v>14841</v>
      </c>
      <c r="F3" s="990" t="s">
        <v>14842</v>
      </c>
      <c r="G3" s="990" t="s">
        <v>14843</v>
      </c>
      <c r="H3" s="990" t="s">
        <v>14844</v>
      </c>
      <c r="I3" s="990" t="s">
        <v>14845</v>
      </c>
      <c r="J3" s="990" t="s">
        <v>14846</v>
      </c>
      <c r="K3" s="990" t="s">
        <v>14560</v>
      </c>
      <c r="L3" s="990" t="s">
        <v>14561</v>
      </c>
      <c r="M3" s="990" t="s">
        <v>14562</v>
      </c>
      <c r="N3" s="990" t="s">
        <v>2864</v>
      </c>
    </row>
    <row r="4" spans="1:14">
      <c r="A4" s="183">
        <v>1</v>
      </c>
      <c r="B4" s="183">
        <v>181</v>
      </c>
      <c r="C4" s="183" t="s">
        <v>14740</v>
      </c>
      <c r="D4" s="4" t="s">
        <v>14910</v>
      </c>
      <c r="E4" s="39">
        <v>7.12</v>
      </c>
      <c r="F4" s="4" t="s">
        <v>14847</v>
      </c>
      <c r="G4" s="4" t="s">
        <v>14911</v>
      </c>
      <c r="H4" s="183">
        <v>2112868</v>
      </c>
      <c r="I4" s="4" t="s">
        <v>14589</v>
      </c>
      <c r="J4" s="183">
        <v>5076285</v>
      </c>
      <c r="K4" s="745">
        <v>43493</v>
      </c>
      <c r="L4" s="183" t="s">
        <v>14912</v>
      </c>
      <c r="M4" s="745">
        <v>35179</v>
      </c>
      <c r="N4" s="745">
        <v>46136</v>
      </c>
    </row>
    <row r="5" spans="1:14">
      <c r="A5" s="183">
        <v>2</v>
      </c>
      <c r="B5" s="183">
        <v>782</v>
      </c>
      <c r="C5" s="183" t="s">
        <v>14740</v>
      </c>
      <c r="D5" s="4" t="s">
        <v>14913</v>
      </c>
      <c r="E5" s="39">
        <v>24.03</v>
      </c>
      <c r="F5" s="4" t="s">
        <v>14847</v>
      </c>
      <c r="G5" s="4" t="s">
        <v>14911</v>
      </c>
      <c r="H5" s="183">
        <v>2112868</v>
      </c>
      <c r="I5" s="4" t="s">
        <v>14589</v>
      </c>
      <c r="J5" s="183">
        <v>5076285</v>
      </c>
      <c r="K5" s="745">
        <v>43493</v>
      </c>
      <c r="L5" s="183" t="s">
        <v>14912</v>
      </c>
      <c r="M5" s="745">
        <v>35731</v>
      </c>
      <c r="N5" s="745">
        <v>46688</v>
      </c>
    </row>
    <row r="6" spans="1:14">
      <c r="A6" s="183">
        <v>3</v>
      </c>
      <c r="B6" s="746">
        <v>5092</v>
      </c>
      <c r="C6" s="183" t="s">
        <v>14740</v>
      </c>
      <c r="D6" s="4" t="s">
        <v>14914</v>
      </c>
      <c r="E6" s="39">
        <v>37.159999999999997</v>
      </c>
      <c r="F6" s="4" t="s">
        <v>14847</v>
      </c>
      <c r="G6" s="4" t="s">
        <v>14911</v>
      </c>
      <c r="H6" s="183">
        <v>2112868</v>
      </c>
      <c r="I6" s="4" t="s">
        <v>14915</v>
      </c>
      <c r="J6" s="183">
        <v>3863689</v>
      </c>
      <c r="K6" s="745">
        <v>43508</v>
      </c>
      <c r="L6" s="183" t="s">
        <v>14916</v>
      </c>
      <c r="M6" s="745">
        <v>37568</v>
      </c>
      <c r="N6" s="745">
        <v>48526</v>
      </c>
    </row>
    <row r="7" spans="1:14">
      <c r="A7" s="183">
        <v>4</v>
      </c>
      <c r="B7" s="183">
        <v>21344</v>
      </c>
      <c r="C7" s="183" t="s">
        <v>14740</v>
      </c>
      <c r="D7" s="4" t="s">
        <v>9930</v>
      </c>
      <c r="E7" s="39">
        <v>5254.35</v>
      </c>
      <c r="F7" s="4" t="s">
        <v>14852</v>
      </c>
      <c r="G7" s="4" t="s">
        <v>9931</v>
      </c>
      <c r="H7" s="183">
        <v>5306361</v>
      </c>
      <c r="I7" s="4" t="s">
        <v>14917</v>
      </c>
      <c r="J7" s="183">
        <v>6401481</v>
      </c>
      <c r="K7" s="745">
        <v>43585</v>
      </c>
      <c r="L7" s="183" t="s">
        <v>14918</v>
      </c>
      <c r="M7" s="745">
        <v>40980</v>
      </c>
      <c r="N7" s="745">
        <v>51937</v>
      </c>
    </row>
    <row r="8" spans="1:14">
      <c r="A8" s="183">
        <v>5</v>
      </c>
      <c r="B8" s="183">
        <v>1990</v>
      </c>
      <c r="C8" s="183" t="s">
        <v>14740</v>
      </c>
      <c r="D8" s="4" t="s">
        <v>6600</v>
      </c>
      <c r="E8" s="39">
        <v>136.46</v>
      </c>
      <c r="F8" s="4" t="s">
        <v>14847</v>
      </c>
      <c r="G8" s="4" t="s">
        <v>14919</v>
      </c>
      <c r="H8" s="183">
        <v>2766868</v>
      </c>
      <c r="I8" s="4" t="s">
        <v>14920</v>
      </c>
      <c r="J8" s="183">
        <v>6174248</v>
      </c>
      <c r="K8" s="745">
        <v>43629</v>
      </c>
      <c r="L8" s="183" t="s">
        <v>14921</v>
      </c>
      <c r="M8" s="745">
        <v>36511</v>
      </c>
      <c r="N8" s="745">
        <v>47469</v>
      </c>
    </row>
    <row r="9" spans="1:14">
      <c r="A9" s="183">
        <v>6</v>
      </c>
      <c r="B9" s="183">
        <v>218</v>
      </c>
      <c r="C9" s="183" t="s">
        <v>14740</v>
      </c>
      <c r="D9" s="4" t="s">
        <v>14922</v>
      </c>
      <c r="E9" s="39">
        <v>64.19</v>
      </c>
      <c r="F9" s="4" t="s">
        <v>14847</v>
      </c>
      <c r="G9" s="4" t="s">
        <v>14923</v>
      </c>
      <c r="H9" s="183">
        <v>2556847</v>
      </c>
      <c r="I9" s="4" t="s">
        <v>527</v>
      </c>
      <c r="J9" s="183">
        <v>2571498</v>
      </c>
      <c r="K9" s="745">
        <v>43628</v>
      </c>
      <c r="L9" s="183" t="s">
        <v>14924</v>
      </c>
      <c r="M9" s="745">
        <v>35051</v>
      </c>
      <c r="N9" s="745">
        <v>46009</v>
      </c>
    </row>
    <row r="10" spans="1:14">
      <c r="A10" s="183">
        <v>7</v>
      </c>
      <c r="B10" s="183">
        <v>1137</v>
      </c>
      <c r="C10" s="183" t="s">
        <v>14740</v>
      </c>
      <c r="D10" s="4" t="s">
        <v>14925</v>
      </c>
      <c r="E10" s="39">
        <v>89.3</v>
      </c>
      <c r="F10" s="4" t="s">
        <v>14847</v>
      </c>
      <c r="G10" s="4" t="s">
        <v>14926</v>
      </c>
      <c r="H10" s="183">
        <v>2100754</v>
      </c>
      <c r="I10" s="4" t="s">
        <v>527</v>
      </c>
      <c r="J10" s="183">
        <v>2571498</v>
      </c>
      <c r="K10" s="745">
        <v>43615</v>
      </c>
      <c r="L10" s="183" t="s">
        <v>14927</v>
      </c>
      <c r="M10" s="745">
        <v>35051</v>
      </c>
      <c r="N10" s="745">
        <v>46009</v>
      </c>
    </row>
    <row r="11" spans="1:14">
      <c r="A11" s="183">
        <v>8</v>
      </c>
      <c r="B11" s="183">
        <v>21278</v>
      </c>
      <c r="C11" s="183" t="s">
        <v>14740</v>
      </c>
      <c r="D11" s="4" t="s">
        <v>14746</v>
      </c>
      <c r="E11" s="39">
        <v>15408.02</v>
      </c>
      <c r="F11" s="4" t="s">
        <v>14847</v>
      </c>
      <c r="G11" s="4" t="s">
        <v>11372</v>
      </c>
      <c r="H11" s="183">
        <v>5042836</v>
      </c>
      <c r="I11" s="4" t="s">
        <v>14928</v>
      </c>
      <c r="J11" s="183">
        <v>6396682</v>
      </c>
      <c r="K11" s="745">
        <v>43628</v>
      </c>
      <c r="L11" s="183" t="s">
        <v>14929</v>
      </c>
      <c r="M11" s="745">
        <v>43495</v>
      </c>
      <c r="N11" s="745">
        <v>54453</v>
      </c>
    </row>
    <row r="12" spans="1:14">
      <c r="A12" s="183">
        <v>9</v>
      </c>
      <c r="B12" s="183">
        <v>14989</v>
      </c>
      <c r="C12" s="183" t="s">
        <v>14740</v>
      </c>
      <c r="D12" s="4" t="s">
        <v>14930</v>
      </c>
      <c r="E12" s="39">
        <v>264.8</v>
      </c>
      <c r="F12" s="4" t="s">
        <v>14847</v>
      </c>
      <c r="G12" s="4" t="s">
        <v>13020</v>
      </c>
      <c r="H12" s="183">
        <v>2031698</v>
      </c>
      <c r="I12" s="4" t="s">
        <v>14931</v>
      </c>
      <c r="J12" s="183">
        <v>6309003</v>
      </c>
      <c r="K12" s="745">
        <v>43634</v>
      </c>
      <c r="L12" s="183" t="s">
        <v>14932</v>
      </c>
      <c r="M12" s="745">
        <v>40003</v>
      </c>
      <c r="N12" s="745">
        <v>51125</v>
      </c>
    </row>
    <row r="13" spans="1:14">
      <c r="A13" s="183">
        <v>10</v>
      </c>
      <c r="B13" s="183">
        <v>5529</v>
      </c>
      <c r="C13" s="183" t="s">
        <v>14740</v>
      </c>
      <c r="D13" s="4" t="s">
        <v>12121</v>
      </c>
      <c r="E13" s="39">
        <v>323.29000000000002</v>
      </c>
      <c r="F13" s="4" t="s">
        <v>14847</v>
      </c>
      <c r="G13" s="4" t="s">
        <v>14933</v>
      </c>
      <c r="H13" s="183">
        <v>2027615</v>
      </c>
      <c r="I13" s="4" t="s">
        <v>14934</v>
      </c>
      <c r="J13" s="183">
        <v>6131999</v>
      </c>
      <c r="K13" s="745">
        <v>43647</v>
      </c>
      <c r="L13" s="183" t="s">
        <v>14935</v>
      </c>
      <c r="M13" s="745">
        <v>36483</v>
      </c>
      <c r="N13" s="745">
        <v>43698</v>
      </c>
    </row>
    <row r="14" spans="1:14">
      <c r="A14" s="183">
        <v>11</v>
      </c>
      <c r="B14" s="183">
        <v>16700</v>
      </c>
      <c r="C14" s="183" t="s">
        <v>14740</v>
      </c>
      <c r="D14" s="4" t="s">
        <v>14936</v>
      </c>
      <c r="E14" s="39">
        <v>148.44999999999999</v>
      </c>
      <c r="F14" s="4" t="s">
        <v>14847</v>
      </c>
      <c r="G14" s="4" t="s">
        <v>12086</v>
      </c>
      <c r="H14" s="183">
        <v>5056721</v>
      </c>
      <c r="I14" s="4" t="s">
        <v>14937</v>
      </c>
      <c r="J14" s="183">
        <v>3555763</v>
      </c>
      <c r="K14" s="745">
        <v>43762</v>
      </c>
      <c r="L14" s="183" t="s">
        <v>14938</v>
      </c>
      <c r="M14" s="745">
        <v>34859</v>
      </c>
      <c r="N14" s="745">
        <v>45817</v>
      </c>
    </row>
    <row r="15" spans="1:14">
      <c r="A15" s="183">
        <v>12</v>
      </c>
      <c r="B15" s="183">
        <v>11702</v>
      </c>
      <c r="C15" s="183" t="s">
        <v>14740</v>
      </c>
      <c r="D15" s="4" t="s">
        <v>14939</v>
      </c>
      <c r="E15" s="39">
        <v>37.78</v>
      </c>
      <c r="F15" s="4" t="s">
        <v>14847</v>
      </c>
      <c r="G15" s="4" t="s">
        <v>12408</v>
      </c>
      <c r="H15" s="183">
        <v>6171834</v>
      </c>
      <c r="I15" s="4" t="s">
        <v>14940</v>
      </c>
      <c r="J15" s="183">
        <v>6187846</v>
      </c>
      <c r="K15" s="745">
        <v>43670</v>
      </c>
      <c r="L15" s="183" t="s">
        <v>14941</v>
      </c>
      <c r="M15" s="745">
        <v>38831</v>
      </c>
      <c r="N15" s="745">
        <v>49789</v>
      </c>
    </row>
    <row r="16" spans="1:14">
      <c r="A16" s="183">
        <v>13</v>
      </c>
      <c r="B16" s="183">
        <v>18164</v>
      </c>
      <c r="C16" s="183" t="s">
        <v>14740</v>
      </c>
      <c r="D16" s="4" t="s">
        <v>14942</v>
      </c>
      <c r="E16" s="39">
        <v>246.36</v>
      </c>
      <c r="F16" s="4" t="s">
        <v>14847</v>
      </c>
      <c r="G16" s="4" t="s">
        <v>13231</v>
      </c>
      <c r="H16" s="183">
        <v>5250862</v>
      </c>
      <c r="I16" s="4" t="s">
        <v>14943</v>
      </c>
      <c r="J16" s="183">
        <v>5265789</v>
      </c>
      <c r="K16" s="745">
        <v>43697</v>
      </c>
      <c r="L16" s="183" t="s">
        <v>14944</v>
      </c>
      <c r="M16" s="745">
        <v>42079</v>
      </c>
      <c r="N16" s="745">
        <v>53037</v>
      </c>
    </row>
    <row r="17" spans="1:14">
      <c r="A17" s="183">
        <v>14</v>
      </c>
      <c r="B17" s="183">
        <v>5959</v>
      </c>
      <c r="C17" s="183" t="s">
        <v>14740</v>
      </c>
      <c r="D17" s="4" t="s">
        <v>14945</v>
      </c>
      <c r="E17" s="39">
        <v>26.43</v>
      </c>
      <c r="F17" s="4" t="s">
        <v>14847</v>
      </c>
      <c r="G17" s="4" t="s">
        <v>12091</v>
      </c>
      <c r="H17" s="183">
        <v>2602504</v>
      </c>
      <c r="I17" s="4" t="s">
        <v>14946</v>
      </c>
      <c r="J17" s="183">
        <v>3737373</v>
      </c>
      <c r="K17" s="745">
        <v>43697</v>
      </c>
      <c r="L17" s="183" t="s">
        <v>14947</v>
      </c>
      <c r="M17" s="745">
        <v>34936</v>
      </c>
      <c r="N17" s="745">
        <v>45894</v>
      </c>
    </row>
    <row r="18" spans="1:14">
      <c r="A18" s="183">
        <v>15</v>
      </c>
      <c r="B18" s="183">
        <v>21469</v>
      </c>
      <c r="C18" s="183" t="s">
        <v>14740</v>
      </c>
      <c r="D18" s="4" t="s">
        <v>3139</v>
      </c>
      <c r="E18" s="39">
        <v>123.84</v>
      </c>
      <c r="F18" s="4" t="s">
        <v>14852</v>
      </c>
      <c r="G18" s="4" t="s">
        <v>14886</v>
      </c>
      <c r="H18" s="183">
        <v>5226902</v>
      </c>
      <c r="I18" s="4" t="s">
        <v>4930</v>
      </c>
      <c r="J18" s="183">
        <v>5887917</v>
      </c>
      <c r="K18" s="745">
        <v>43732</v>
      </c>
      <c r="L18" s="183" t="s">
        <v>14948</v>
      </c>
      <c r="M18" s="745">
        <v>42186</v>
      </c>
      <c r="N18" s="745">
        <v>53144</v>
      </c>
    </row>
    <row r="19" spans="1:14">
      <c r="A19" s="183">
        <v>16</v>
      </c>
      <c r="B19" s="183">
        <v>21417</v>
      </c>
      <c r="C19" s="183" t="s">
        <v>14740</v>
      </c>
      <c r="D19" s="4" t="s">
        <v>963</v>
      </c>
      <c r="E19" s="39">
        <v>157.08000000000001</v>
      </c>
      <c r="F19" s="4" t="s">
        <v>14847</v>
      </c>
      <c r="G19" s="4" t="s">
        <v>14481</v>
      </c>
      <c r="H19" s="183">
        <v>6077145</v>
      </c>
      <c r="I19" s="4" t="s">
        <v>14949</v>
      </c>
      <c r="J19" s="183">
        <v>6438776</v>
      </c>
      <c r="K19" s="745">
        <v>43714</v>
      </c>
      <c r="L19" s="183" t="s">
        <v>14950</v>
      </c>
      <c r="M19" s="745">
        <v>43654</v>
      </c>
      <c r="N19" s="745">
        <v>54612</v>
      </c>
    </row>
    <row r="20" spans="1:14">
      <c r="A20" s="183">
        <v>17</v>
      </c>
      <c r="B20" s="183">
        <v>10989</v>
      </c>
      <c r="C20" s="183" t="s">
        <v>14740</v>
      </c>
      <c r="D20" s="4" t="s">
        <v>14951</v>
      </c>
      <c r="E20" s="39">
        <v>209.57</v>
      </c>
      <c r="F20" s="4" t="s">
        <v>14847</v>
      </c>
      <c r="G20" s="4" t="s">
        <v>12224</v>
      </c>
      <c r="H20" s="183">
        <v>2870312</v>
      </c>
      <c r="I20" s="4" t="s">
        <v>14952</v>
      </c>
      <c r="J20" s="183">
        <v>2830213</v>
      </c>
      <c r="K20" s="745">
        <v>43508</v>
      </c>
      <c r="L20" s="183" t="s">
        <v>14953</v>
      </c>
      <c r="M20" s="745">
        <v>38708</v>
      </c>
      <c r="N20" s="745">
        <v>49665</v>
      </c>
    </row>
    <row r="21" spans="1:14">
      <c r="A21" s="183">
        <v>18</v>
      </c>
      <c r="B21" s="183">
        <v>6620</v>
      </c>
      <c r="C21" s="183" t="s">
        <v>14740</v>
      </c>
      <c r="D21" s="4" t="s">
        <v>7325</v>
      </c>
      <c r="E21" s="39">
        <v>377.21</v>
      </c>
      <c r="F21" s="4" t="s">
        <v>14847</v>
      </c>
      <c r="G21" s="4" t="s">
        <v>12224</v>
      </c>
      <c r="H21" s="183">
        <v>2870312</v>
      </c>
      <c r="I21" s="4" t="s">
        <v>14952</v>
      </c>
      <c r="J21" s="183">
        <v>2830213</v>
      </c>
      <c r="K21" s="745">
        <v>43508</v>
      </c>
      <c r="L21" s="183" t="s">
        <v>14953</v>
      </c>
      <c r="M21" s="745">
        <v>37960</v>
      </c>
      <c r="N21" s="745">
        <v>48918</v>
      </c>
    </row>
    <row r="22" spans="1:14">
      <c r="A22" s="183">
        <v>19</v>
      </c>
      <c r="B22" s="183">
        <v>11114</v>
      </c>
      <c r="C22" s="183" t="s">
        <v>14740</v>
      </c>
      <c r="D22" s="4" t="s">
        <v>5917</v>
      </c>
      <c r="E22" s="39">
        <v>72.05</v>
      </c>
      <c r="F22" s="4" t="s">
        <v>14847</v>
      </c>
      <c r="G22" s="4" t="s">
        <v>5896</v>
      </c>
      <c r="H22" s="183">
        <v>2081547</v>
      </c>
      <c r="I22" s="4" t="s">
        <v>5918</v>
      </c>
      <c r="J22" s="183">
        <v>2618532</v>
      </c>
      <c r="K22" s="745">
        <v>43766</v>
      </c>
      <c r="L22" s="183" t="s">
        <v>14954</v>
      </c>
      <c r="M22" s="745">
        <v>34859</v>
      </c>
      <c r="N22" s="745">
        <v>45817</v>
      </c>
    </row>
    <row r="23" spans="1:14">
      <c r="A23" s="183">
        <v>20</v>
      </c>
      <c r="B23" s="183">
        <v>19638</v>
      </c>
      <c r="C23" s="183" t="s">
        <v>14740</v>
      </c>
      <c r="D23" s="4" t="s">
        <v>11081</v>
      </c>
      <c r="E23" s="39">
        <v>515.05999999999995</v>
      </c>
      <c r="F23" s="4" t="s">
        <v>14847</v>
      </c>
      <c r="G23" s="4" t="s">
        <v>14955</v>
      </c>
      <c r="H23" s="183">
        <v>2091798</v>
      </c>
      <c r="I23" s="4" t="s">
        <v>14956</v>
      </c>
      <c r="J23" s="183">
        <v>5586879</v>
      </c>
      <c r="K23" s="745">
        <v>43740</v>
      </c>
      <c r="L23" s="183" t="s">
        <v>14957</v>
      </c>
      <c r="M23" s="745">
        <v>42297</v>
      </c>
      <c r="N23" s="745">
        <v>53255</v>
      </c>
    </row>
    <row r="24" spans="1:14">
      <c r="A24" s="183">
        <v>21</v>
      </c>
      <c r="B24" s="183">
        <v>21478</v>
      </c>
      <c r="C24" s="183" t="s">
        <v>14740</v>
      </c>
      <c r="D24" s="4" t="s">
        <v>14958</v>
      </c>
      <c r="E24" s="39">
        <v>59.8</v>
      </c>
      <c r="F24" s="4" t="s">
        <v>14852</v>
      </c>
      <c r="G24" s="4" t="s">
        <v>11420</v>
      </c>
      <c r="H24" s="183">
        <v>4270177</v>
      </c>
      <c r="I24" s="4" t="s">
        <v>14959</v>
      </c>
      <c r="J24" s="183">
        <v>6452175</v>
      </c>
      <c r="K24" s="745">
        <v>43749</v>
      </c>
      <c r="L24" s="183" t="s">
        <v>14960</v>
      </c>
      <c r="M24" s="745">
        <v>42754</v>
      </c>
      <c r="N24" s="745">
        <v>53711</v>
      </c>
    </row>
    <row r="25" spans="1:14">
      <c r="A25" s="183">
        <v>22</v>
      </c>
      <c r="B25" s="183">
        <v>15586</v>
      </c>
      <c r="C25" s="183" t="s">
        <v>14740</v>
      </c>
      <c r="D25" s="4" t="s">
        <v>14961</v>
      </c>
      <c r="E25" s="39">
        <v>135.72</v>
      </c>
      <c r="F25" s="4" t="s">
        <v>14847</v>
      </c>
      <c r="G25" s="4" t="s">
        <v>14962</v>
      </c>
      <c r="H25" s="183">
        <v>5089417</v>
      </c>
      <c r="I25" s="4" t="s">
        <v>9416</v>
      </c>
      <c r="J25" s="183">
        <v>3197549</v>
      </c>
      <c r="K25" s="745">
        <v>43766</v>
      </c>
      <c r="L25" s="183" t="s">
        <v>14963</v>
      </c>
      <c r="M25" s="745">
        <v>40326</v>
      </c>
      <c r="N25" s="745">
        <v>51284</v>
      </c>
    </row>
    <row r="26" spans="1:14">
      <c r="A26" s="183">
        <v>23</v>
      </c>
      <c r="B26" s="183">
        <v>11943</v>
      </c>
      <c r="C26" s="183" t="s">
        <v>14740</v>
      </c>
      <c r="D26" s="4" t="s">
        <v>9674</v>
      </c>
      <c r="E26" s="39">
        <v>2036.33</v>
      </c>
      <c r="F26" s="4" t="s">
        <v>14847</v>
      </c>
      <c r="G26" s="4" t="s">
        <v>1042</v>
      </c>
      <c r="H26" s="183">
        <v>5435528</v>
      </c>
      <c r="I26" s="4" t="s">
        <v>1048</v>
      </c>
      <c r="J26" s="183">
        <v>6460771</v>
      </c>
      <c r="K26" s="745">
        <v>43766</v>
      </c>
      <c r="L26" s="183" t="s">
        <v>14964</v>
      </c>
      <c r="M26" s="745">
        <v>38957</v>
      </c>
      <c r="N26" s="745">
        <v>49915</v>
      </c>
    </row>
    <row r="27" spans="1:14">
      <c r="A27" s="183">
        <v>24</v>
      </c>
      <c r="B27" s="183">
        <v>20955</v>
      </c>
      <c r="C27" s="183" t="s">
        <v>14740</v>
      </c>
      <c r="D27" s="4" t="s">
        <v>7614</v>
      </c>
      <c r="E27" s="39">
        <v>336.05</v>
      </c>
      <c r="F27" s="4" t="s">
        <v>14847</v>
      </c>
      <c r="G27" s="4" t="s">
        <v>12291</v>
      </c>
      <c r="H27" s="183">
        <v>2650444</v>
      </c>
      <c r="I27" s="4" t="s">
        <v>14965</v>
      </c>
      <c r="J27" s="183">
        <v>3865673</v>
      </c>
      <c r="K27" s="745">
        <v>43460</v>
      </c>
      <c r="L27" s="183" t="s">
        <v>14966</v>
      </c>
      <c r="M27" s="745">
        <v>38329</v>
      </c>
      <c r="N27" s="745">
        <v>49151</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02A8A-76BB-406D-B2AD-9EF4EA857DB4}">
  <dimension ref="A1:N74"/>
  <sheetViews>
    <sheetView zoomScale="85" zoomScaleNormal="85" workbookViewId="0">
      <selection activeCell="A4" sqref="A4"/>
    </sheetView>
  </sheetViews>
  <sheetFormatPr defaultColWidth="9.140625" defaultRowHeight="15"/>
  <cols>
    <col min="1" max="1" width="5.85546875" style="6" customWidth="1"/>
    <col min="2" max="2" width="12.5703125" style="6" customWidth="1"/>
    <col min="3" max="3" width="17.42578125" style="6" customWidth="1"/>
    <col min="4" max="4" width="35" style="6" bestFit="1" customWidth="1"/>
    <col min="5" max="5" width="13.5703125" style="6" customWidth="1"/>
    <col min="6" max="6" width="22.28515625" style="6" bestFit="1" customWidth="1"/>
    <col min="7" max="7" width="25.28515625" style="6" bestFit="1" customWidth="1"/>
    <col min="8" max="8" width="11.42578125" style="6" customWidth="1"/>
    <col min="9" max="9" width="55.42578125" style="6" bestFit="1" customWidth="1"/>
    <col min="10" max="11" width="14" style="6" customWidth="1"/>
    <col min="12" max="12" width="11.42578125" style="78" customWidth="1"/>
    <col min="13" max="14" width="11.140625" style="6" customWidth="1"/>
    <col min="15" max="16384" width="9.140625" style="6"/>
  </cols>
  <sheetData>
    <row r="1" spans="1:14">
      <c r="A1" s="189" t="s">
        <v>14967</v>
      </c>
      <c r="B1" s="81"/>
      <c r="C1" s="81"/>
      <c r="D1" s="81"/>
      <c r="E1" s="81"/>
      <c r="F1" s="81"/>
      <c r="G1" s="81"/>
      <c r="H1" s="81"/>
      <c r="I1" s="81"/>
      <c r="J1" s="81"/>
      <c r="K1" s="81"/>
      <c r="L1" s="976"/>
      <c r="M1" s="81"/>
      <c r="N1" s="190"/>
    </row>
    <row r="3" spans="1:14" ht="36">
      <c r="A3" s="390" t="s">
        <v>1707</v>
      </c>
      <c r="B3" s="990" t="s">
        <v>14840</v>
      </c>
      <c r="C3" s="990" t="s">
        <v>2858</v>
      </c>
      <c r="D3" s="990" t="s">
        <v>14558</v>
      </c>
      <c r="E3" s="990" t="s">
        <v>14841</v>
      </c>
      <c r="F3" s="990" t="s">
        <v>14842</v>
      </c>
      <c r="G3" s="990" t="s">
        <v>14843</v>
      </c>
      <c r="H3" s="990" t="s">
        <v>14844</v>
      </c>
      <c r="I3" s="990" t="s">
        <v>14845</v>
      </c>
      <c r="J3" s="990" t="s">
        <v>14846</v>
      </c>
      <c r="K3" s="990" t="s">
        <v>14560</v>
      </c>
      <c r="L3" s="990" t="s">
        <v>14561</v>
      </c>
      <c r="M3" s="990" t="s">
        <v>14562</v>
      </c>
      <c r="N3" s="990" t="s">
        <v>2864</v>
      </c>
    </row>
    <row r="4" spans="1:14">
      <c r="A4" s="550">
        <v>1</v>
      </c>
      <c r="B4" s="183">
        <v>21211</v>
      </c>
      <c r="C4" s="183" t="s">
        <v>14968</v>
      </c>
      <c r="D4" s="4" t="s">
        <v>3734</v>
      </c>
      <c r="E4" s="39">
        <v>1896.24</v>
      </c>
      <c r="F4" s="4" t="s">
        <v>14847</v>
      </c>
      <c r="G4" s="4" t="s">
        <v>12004</v>
      </c>
      <c r="H4" s="183">
        <v>5279216</v>
      </c>
      <c r="I4" s="4" t="s">
        <v>14848</v>
      </c>
      <c r="J4" s="183">
        <v>2743744</v>
      </c>
      <c r="K4" s="745">
        <v>43467</v>
      </c>
      <c r="L4" s="183" t="s">
        <v>14849</v>
      </c>
      <c r="M4" s="745">
        <v>43454</v>
      </c>
      <c r="N4" s="745">
        <v>44550</v>
      </c>
    </row>
    <row r="5" spans="1:14">
      <c r="A5" s="183">
        <v>2</v>
      </c>
      <c r="B5" s="183">
        <v>15472</v>
      </c>
      <c r="C5" s="183" t="s">
        <v>14968</v>
      </c>
      <c r="D5" s="4" t="s">
        <v>3606</v>
      </c>
      <c r="E5" s="39">
        <v>2798.11</v>
      </c>
      <c r="F5" s="4" t="s">
        <v>14847</v>
      </c>
      <c r="G5" s="4" t="s">
        <v>14850</v>
      </c>
      <c r="H5" s="183">
        <v>2316013</v>
      </c>
      <c r="I5" s="4" t="s">
        <v>3859</v>
      </c>
      <c r="J5" s="183">
        <v>5753597</v>
      </c>
      <c r="K5" s="745">
        <v>43467</v>
      </c>
      <c r="L5" s="183" t="s">
        <v>14851</v>
      </c>
      <c r="M5" s="745">
        <v>40219</v>
      </c>
      <c r="N5" s="745">
        <v>44602</v>
      </c>
    </row>
    <row r="6" spans="1:14">
      <c r="A6" s="550">
        <v>3</v>
      </c>
      <c r="B6" s="183">
        <v>21271</v>
      </c>
      <c r="C6" s="183" t="s">
        <v>14968</v>
      </c>
      <c r="D6" s="4" t="s">
        <v>5613</v>
      </c>
      <c r="E6" s="39">
        <v>29712.639999999999</v>
      </c>
      <c r="F6" s="4" t="s">
        <v>14852</v>
      </c>
      <c r="G6" s="4" t="s">
        <v>5619</v>
      </c>
      <c r="H6" s="183">
        <v>3318486</v>
      </c>
      <c r="I6" s="4" t="s">
        <v>5533</v>
      </c>
      <c r="J6" s="183">
        <v>6168019</v>
      </c>
      <c r="K6" s="745">
        <v>43486</v>
      </c>
      <c r="L6" s="183" t="s">
        <v>14853</v>
      </c>
      <c r="M6" s="745">
        <v>43032</v>
      </c>
      <c r="N6" s="745">
        <v>45223</v>
      </c>
    </row>
    <row r="7" spans="1:14">
      <c r="A7" s="183">
        <v>4</v>
      </c>
      <c r="B7" s="183">
        <v>19769</v>
      </c>
      <c r="C7" s="183" t="s">
        <v>14968</v>
      </c>
      <c r="D7" s="4" t="s">
        <v>4688</v>
      </c>
      <c r="E7" s="39">
        <v>5434.07</v>
      </c>
      <c r="F7" s="4" t="s">
        <v>14847</v>
      </c>
      <c r="G7" s="4" t="s">
        <v>13708</v>
      </c>
      <c r="H7" s="183">
        <v>5935806</v>
      </c>
      <c r="I7" s="4" t="s">
        <v>4689</v>
      </c>
      <c r="J7" s="183">
        <v>6207251</v>
      </c>
      <c r="K7" s="745">
        <v>43516</v>
      </c>
      <c r="L7" s="183" t="s">
        <v>14854</v>
      </c>
      <c r="M7" s="745">
        <v>42360</v>
      </c>
      <c r="N7" s="745">
        <v>44552</v>
      </c>
    </row>
    <row r="8" spans="1:14">
      <c r="A8" s="550">
        <v>5</v>
      </c>
      <c r="B8" s="183">
        <v>20207</v>
      </c>
      <c r="C8" s="183" t="s">
        <v>14968</v>
      </c>
      <c r="D8" s="4" t="s">
        <v>3637</v>
      </c>
      <c r="E8" s="39">
        <v>1304.54</v>
      </c>
      <c r="F8" s="4" t="s">
        <v>14847</v>
      </c>
      <c r="G8" s="4" t="s">
        <v>14855</v>
      </c>
      <c r="H8" s="183">
        <v>5264197</v>
      </c>
      <c r="I8" s="191" t="s">
        <v>4689</v>
      </c>
      <c r="J8" s="183">
        <v>6207251</v>
      </c>
      <c r="K8" s="745">
        <v>43493</v>
      </c>
      <c r="L8" s="183" t="s">
        <v>14856</v>
      </c>
      <c r="M8" s="745">
        <v>42403</v>
      </c>
      <c r="N8" s="745">
        <v>44595</v>
      </c>
    </row>
    <row r="9" spans="1:14">
      <c r="A9" s="183">
        <v>6</v>
      </c>
      <c r="B9" s="183">
        <v>21275</v>
      </c>
      <c r="C9" s="183" t="s">
        <v>14968</v>
      </c>
      <c r="D9" s="4" t="s">
        <v>4589</v>
      </c>
      <c r="E9" s="39">
        <v>616.54999999999995</v>
      </c>
      <c r="F9" s="4" t="s">
        <v>14852</v>
      </c>
      <c r="G9" s="4" t="s">
        <v>4590</v>
      </c>
      <c r="H9" s="183">
        <v>5980453</v>
      </c>
      <c r="I9" s="4" t="s">
        <v>11926</v>
      </c>
      <c r="J9" s="183">
        <v>5460816</v>
      </c>
      <c r="K9" s="745">
        <v>43493</v>
      </c>
      <c r="L9" s="183" t="s">
        <v>14857</v>
      </c>
      <c r="M9" s="745">
        <v>42331</v>
      </c>
      <c r="N9" s="745">
        <v>44523</v>
      </c>
    </row>
    <row r="10" spans="1:14">
      <c r="A10" s="550">
        <v>7</v>
      </c>
      <c r="B10" s="183">
        <v>21045</v>
      </c>
      <c r="C10" s="183" t="s">
        <v>14968</v>
      </c>
      <c r="D10" s="4" t="s">
        <v>14969</v>
      </c>
      <c r="E10" s="39">
        <v>5837.99</v>
      </c>
      <c r="F10" s="4" t="s">
        <v>14847</v>
      </c>
      <c r="G10" s="4" t="s">
        <v>9193</v>
      </c>
      <c r="H10" s="183">
        <v>5041589</v>
      </c>
      <c r="I10" s="4" t="s">
        <v>2935</v>
      </c>
      <c r="J10" s="183">
        <v>6128963</v>
      </c>
      <c r="K10" s="745">
        <v>43495</v>
      </c>
      <c r="L10" s="183" t="s">
        <v>14858</v>
      </c>
      <c r="M10" s="745">
        <v>37894</v>
      </c>
      <c r="N10" s="745">
        <v>44241</v>
      </c>
    </row>
    <row r="11" spans="1:14">
      <c r="A11" s="183">
        <v>8</v>
      </c>
      <c r="B11" s="183">
        <v>18767</v>
      </c>
      <c r="C11" s="183" t="s">
        <v>14968</v>
      </c>
      <c r="D11" s="4" t="s">
        <v>2969</v>
      </c>
      <c r="E11" s="39">
        <v>2759.35</v>
      </c>
      <c r="F11" s="4" t="s">
        <v>14847</v>
      </c>
      <c r="G11" s="4" t="s">
        <v>14970</v>
      </c>
      <c r="H11" s="183">
        <v>5346339</v>
      </c>
      <c r="I11" s="192" t="s">
        <v>5517</v>
      </c>
      <c r="J11" s="183">
        <v>5980291</v>
      </c>
      <c r="K11" s="745">
        <v>43488</v>
      </c>
      <c r="L11" s="183" t="s">
        <v>14859</v>
      </c>
      <c r="M11" s="745">
        <v>42877</v>
      </c>
      <c r="N11" s="745">
        <v>43973</v>
      </c>
    </row>
    <row r="12" spans="1:14">
      <c r="A12" s="550">
        <v>9</v>
      </c>
      <c r="B12" s="183">
        <v>181</v>
      </c>
      <c r="C12" s="183" t="s">
        <v>14740</v>
      </c>
      <c r="D12" s="4" t="s">
        <v>14910</v>
      </c>
      <c r="E12" s="39">
        <v>7.12</v>
      </c>
      <c r="F12" s="4" t="s">
        <v>14847</v>
      </c>
      <c r="G12" s="4" t="s">
        <v>14911</v>
      </c>
      <c r="H12" s="183">
        <v>2112868</v>
      </c>
      <c r="I12" s="191" t="s">
        <v>14589</v>
      </c>
      <c r="J12" s="183">
        <v>5076285</v>
      </c>
      <c r="K12" s="745">
        <v>43493</v>
      </c>
      <c r="L12" s="183" t="s">
        <v>14912</v>
      </c>
      <c r="M12" s="745">
        <v>35179</v>
      </c>
      <c r="N12" s="745">
        <v>46136</v>
      </c>
    </row>
    <row r="13" spans="1:14">
      <c r="A13" s="183">
        <v>10</v>
      </c>
      <c r="B13" s="183">
        <v>782</v>
      </c>
      <c r="C13" s="183" t="s">
        <v>14740</v>
      </c>
      <c r="D13" s="4" t="s">
        <v>14913</v>
      </c>
      <c r="E13" s="39">
        <v>24.03</v>
      </c>
      <c r="F13" s="4" t="s">
        <v>14847</v>
      </c>
      <c r="G13" s="4" t="s">
        <v>14911</v>
      </c>
      <c r="H13" s="183">
        <v>2112868</v>
      </c>
      <c r="I13" s="4" t="s">
        <v>14589</v>
      </c>
      <c r="J13" s="183">
        <v>5076285</v>
      </c>
      <c r="K13" s="745">
        <v>43493</v>
      </c>
      <c r="L13" s="183" t="s">
        <v>14912</v>
      </c>
      <c r="M13" s="745">
        <v>35731</v>
      </c>
      <c r="N13" s="745">
        <v>46688</v>
      </c>
    </row>
    <row r="14" spans="1:14">
      <c r="A14" s="550">
        <v>11</v>
      </c>
      <c r="B14" s="183">
        <v>5092</v>
      </c>
      <c r="C14" s="183" t="s">
        <v>14740</v>
      </c>
      <c r="D14" s="4" t="s">
        <v>14914</v>
      </c>
      <c r="E14" s="39">
        <v>37.159999999999997</v>
      </c>
      <c r="F14" s="4" t="s">
        <v>14847</v>
      </c>
      <c r="G14" s="4" t="s">
        <v>14911</v>
      </c>
      <c r="H14" s="183">
        <v>2112868</v>
      </c>
      <c r="I14" s="4" t="s">
        <v>14915</v>
      </c>
      <c r="J14" s="183">
        <v>3863689</v>
      </c>
      <c r="K14" s="745">
        <v>43508</v>
      </c>
      <c r="L14" s="183" t="s">
        <v>14916</v>
      </c>
      <c r="M14" s="745">
        <v>37568</v>
      </c>
      <c r="N14" s="745">
        <v>48526</v>
      </c>
    </row>
    <row r="15" spans="1:14">
      <c r="A15" s="183">
        <v>12</v>
      </c>
      <c r="B15" s="183">
        <v>21320</v>
      </c>
      <c r="C15" s="183" t="s">
        <v>14968</v>
      </c>
      <c r="D15" s="4" t="s">
        <v>5639</v>
      </c>
      <c r="E15" s="39">
        <v>7469.46</v>
      </c>
      <c r="F15" s="4" t="s">
        <v>14852</v>
      </c>
      <c r="G15" s="4" t="s">
        <v>5646</v>
      </c>
      <c r="H15" s="183">
        <v>5118344</v>
      </c>
      <c r="I15" s="4" t="s">
        <v>5640</v>
      </c>
      <c r="J15" s="183">
        <v>6173292</v>
      </c>
      <c r="K15" s="745">
        <v>43560</v>
      </c>
      <c r="L15" s="183" t="s">
        <v>14860</v>
      </c>
      <c r="M15" s="745">
        <v>43396</v>
      </c>
      <c r="N15" s="745">
        <v>44492</v>
      </c>
    </row>
    <row r="16" spans="1:14">
      <c r="A16" s="550">
        <v>13</v>
      </c>
      <c r="B16" s="183">
        <v>21344</v>
      </c>
      <c r="C16" s="183" t="s">
        <v>14740</v>
      </c>
      <c r="D16" s="4" t="s">
        <v>9930</v>
      </c>
      <c r="E16" s="39">
        <v>5254.35</v>
      </c>
      <c r="F16" s="4" t="s">
        <v>14852</v>
      </c>
      <c r="G16" s="4" t="s">
        <v>9931</v>
      </c>
      <c r="H16" s="183">
        <v>5306361</v>
      </c>
      <c r="I16" s="4" t="s">
        <v>14917</v>
      </c>
      <c r="J16" s="183">
        <v>6401481</v>
      </c>
      <c r="K16" s="745">
        <v>43585</v>
      </c>
      <c r="L16" s="183" t="s">
        <v>14918</v>
      </c>
      <c r="M16" s="745">
        <v>40980</v>
      </c>
      <c r="N16" s="745">
        <v>51937</v>
      </c>
    </row>
    <row r="17" spans="1:14">
      <c r="A17" s="183">
        <v>14</v>
      </c>
      <c r="B17" s="183">
        <v>20912</v>
      </c>
      <c r="C17" s="183" t="s">
        <v>14968</v>
      </c>
      <c r="D17" s="4" t="s">
        <v>14861</v>
      </c>
      <c r="E17" s="39">
        <v>996.42</v>
      </c>
      <c r="F17" s="4" t="s">
        <v>14847</v>
      </c>
      <c r="G17" s="4" t="s">
        <v>5566</v>
      </c>
      <c r="H17" s="183">
        <v>5097517</v>
      </c>
      <c r="I17" s="4" t="s">
        <v>5581</v>
      </c>
      <c r="J17" s="183">
        <v>4280512</v>
      </c>
      <c r="K17" s="745">
        <v>43542</v>
      </c>
      <c r="L17" s="183" t="s">
        <v>14862</v>
      </c>
      <c r="M17" s="745">
        <v>43003</v>
      </c>
      <c r="N17" s="745">
        <v>44099</v>
      </c>
    </row>
    <row r="18" spans="1:14">
      <c r="A18" s="550">
        <v>15</v>
      </c>
      <c r="B18" s="183">
        <v>20919</v>
      </c>
      <c r="C18" s="183" t="s">
        <v>14968</v>
      </c>
      <c r="D18" s="4" t="s">
        <v>14863</v>
      </c>
      <c r="E18" s="39">
        <v>7696.98</v>
      </c>
      <c r="F18" s="4" t="s">
        <v>14847</v>
      </c>
      <c r="G18" s="4" t="s">
        <v>5566</v>
      </c>
      <c r="H18" s="183">
        <v>5097517</v>
      </c>
      <c r="I18" s="4" t="s">
        <v>14971</v>
      </c>
      <c r="J18" s="183">
        <v>2868687</v>
      </c>
      <c r="K18" s="745">
        <v>43538</v>
      </c>
      <c r="L18" s="183" t="s">
        <v>14864</v>
      </c>
      <c r="M18" s="745">
        <v>43003</v>
      </c>
      <c r="N18" s="745">
        <v>45194</v>
      </c>
    </row>
    <row r="19" spans="1:14">
      <c r="A19" s="183">
        <v>16</v>
      </c>
      <c r="B19" s="183">
        <v>20914</v>
      </c>
      <c r="C19" s="183" t="s">
        <v>14968</v>
      </c>
      <c r="D19" s="4" t="s">
        <v>14470</v>
      </c>
      <c r="E19" s="39">
        <v>880.8</v>
      </c>
      <c r="F19" s="4" t="s">
        <v>14847</v>
      </c>
      <c r="G19" s="4" t="s">
        <v>5566</v>
      </c>
      <c r="H19" s="183">
        <v>5097517</v>
      </c>
      <c r="I19" s="4" t="s">
        <v>14971</v>
      </c>
      <c r="J19" s="183">
        <v>2868687</v>
      </c>
      <c r="K19" s="745">
        <v>43538</v>
      </c>
      <c r="L19" s="183" t="s">
        <v>14865</v>
      </c>
      <c r="M19" s="745">
        <v>43003</v>
      </c>
      <c r="N19" s="745">
        <v>45194</v>
      </c>
    </row>
    <row r="20" spans="1:14">
      <c r="A20" s="550">
        <v>17</v>
      </c>
      <c r="B20" s="183">
        <v>21210</v>
      </c>
      <c r="C20" s="183" t="s">
        <v>14968</v>
      </c>
      <c r="D20" s="4" t="s">
        <v>14581</v>
      </c>
      <c r="E20" s="39">
        <v>81758.87</v>
      </c>
      <c r="F20" s="4" t="s">
        <v>14847</v>
      </c>
      <c r="G20" s="4" t="s">
        <v>14866</v>
      </c>
      <c r="H20" s="183">
        <v>5199409</v>
      </c>
      <c r="I20" s="4" t="s">
        <v>5680</v>
      </c>
      <c r="J20" s="183">
        <v>6233309</v>
      </c>
      <c r="K20" s="745">
        <v>43538</v>
      </c>
      <c r="L20" s="183" t="s">
        <v>14867</v>
      </c>
      <c r="M20" s="745">
        <v>43468</v>
      </c>
      <c r="N20" s="745">
        <v>44564</v>
      </c>
    </row>
    <row r="21" spans="1:14">
      <c r="A21" s="183">
        <v>18</v>
      </c>
      <c r="B21" s="183">
        <v>13936</v>
      </c>
      <c r="C21" s="183" t="s">
        <v>14968</v>
      </c>
      <c r="D21" s="4" t="s">
        <v>6040</v>
      </c>
      <c r="E21" s="39">
        <v>1594.16</v>
      </c>
      <c r="F21" s="4" t="s">
        <v>14847</v>
      </c>
      <c r="G21" s="4" t="s">
        <v>12805</v>
      </c>
      <c r="H21" s="183">
        <v>5157145</v>
      </c>
      <c r="I21" s="4" t="s">
        <v>3388</v>
      </c>
      <c r="J21" s="183">
        <v>5857643</v>
      </c>
      <c r="K21" s="745">
        <v>43543</v>
      </c>
      <c r="L21" s="183" t="s">
        <v>14868</v>
      </c>
      <c r="M21" s="745">
        <v>39657</v>
      </c>
      <c r="N21" s="745">
        <v>44040</v>
      </c>
    </row>
    <row r="22" spans="1:14">
      <c r="A22" s="550">
        <v>19</v>
      </c>
      <c r="B22" s="183">
        <v>19430</v>
      </c>
      <c r="C22" s="183" t="s">
        <v>14968</v>
      </c>
      <c r="D22" s="4" t="s">
        <v>4603</v>
      </c>
      <c r="E22" s="39">
        <v>4399.2299999999996</v>
      </c>
      <c r="F22" s="4" t="s">
        <v>14847</v>
      </c>
      <c r="G22" s="4" t="s">
        <v>14869</v>
      </c>
      <c r="H22" s="183">
        <v>5344611</v>
      </c>
      <c r="I22" s="4" t="s">
        <v>4604</v>
      </c>
      <c r="J22" s="183">
        <v>6261485</v>
      </c>
      <c r="K22" s="745">
        <v>43546</v>
      </c>
      <c r="L22" s="183" t="s">
        <v>14870</v>
      </c>
      <c r="M22" s="745">
        <v>42340</v>
      </c>
      <c r="N22" s="745">
        <v>44532</v>
      </c>
    </row>
    <row r="23" spans="1:14">
      <c r="A23" s="183">
        <v>20</v>
      </c>
      <c r="B23" s="183">
        <v>21376</v>
      </c>
      <c r="C23" s="183" t="s">
        <v>14968</v>
      </c>
      <c r="D23" s="4" t="s">
        <v>3657</v>
      </c>
      <c r="E23" s="39">
        <v>3674.04</v>
      </c>
      <c r="F23" s="4" t="s">
        <v>14852</v>
      </c>
      <c r="G23" s="4" t="s">
        <v>5495</v>
      </c>
      <c r="H23" s="183">
        <v>6165974</v>
      </c>
      <c r="I23" s="4" t="s">
        <v>5497</v>
      </c>
      <c r="J23" s="183">
        <v>6195822</v>
      </c>
      <c r="K23" s="745">
        <v>43602</v>
      </c>
      <c r="L23" s="183" t="s">
        <v>14871</v>
      </c>
      <c r="M23" s="745">
        <v>42850</v>
      </c>
      <c r="N23" s="745">
        <v>45041</v>
      </c>
    </row>
    <row r="24" spans="1:14">
      <c r="A24" s="550">
        <v>21</v>
      </c>
      <c r="B24" s="183">
        <v>21388</v>
      </c>
      <c r="C24" s="183" t="s">
        <v>14968</v>
      </c>
      <c r="D24" s="4" t="s">
        <v>4497</v>
      </c>
      <c r="E24" s="39">
        <v>2783.94</v>
      </c>
      <c r="F24" s="4" t="s">
        <v>14852</v>
      </c>
      <c r="G24" s="4" t="s">
        <v>4498</v>
      </c>
      <c r="H24" s="183">
        <v>5350859</v>
      </c>
      <c r="I24" s="4" t="s">
        <v>4485</v>
      </c>
      <c r="J24" s="183">
        <v>6416551</v>
      </c>
      <c r="K24" s="745">
        <v>43615</v>
      </c>
      <c r="L24" s="183" t="s">
        <v>14872</v>
      </c>
      <c r="M24" s="745">
        <v>42312</v>
      </c>
      <c r="N24" s="745">
        <v>44504</v>
      </c>
    </row>
    <row r="25" spans="1:14">
      <c r="A25" s="183">
        <v>22</v>
      </c>
      <c r="B25" s="183">
        <v>20195</v>
      </c>
      <c r="C25" s="183" t="s">
        <v>14968</v>
      </c>
      <c r="D25" s="4" t="s">
        <v>3431</v>
      </c>
      <c r="E25" s="39">
        <v>2444.8200000000002</v>
      </c>
      <c r="F25" s="4" t="s">
        <v>14847</v>
      </c>
      <c r="G25" s="4" t="s">
        <v>4930</v>
      </c>
      <c r="H25" s="183">
        <v>5887917</v>
      </c>
      <c r="I25" s="4" t="s">
        <v>5045</v>
      </c>
      <c r="J25" s="183">
        <v>6081169</v>
      </c>
      <c r="K25" s="745">
        <v>43615</v>
      </c>
      <c r="L25" s="183" t="s">
        <v>14873</v>
      </c>
      <c r="M25" s="745">
        <v>42408</v>
      </c>
      <c r="N25" s="745">
        <v>44600</v>
      </c>
    </row>
    <row r="26" spans="1:14">
      <c r="A26" s="550">
        <v>23</v>
      </c>
      <c r="B26" s="183">
        <v>1990</v>
      </c>
      <c r="C26" s="183" t="s">
        <v>14740</v>
      </c>
      <c r="D26" s="4" t="s">
        <v>6600</v>
      </c>
      <c r="E26" s="39">
        <v>136.46</v>
      </c>
      <c r="F26" s="4" t="s">
        <v>14847</v>
      </c>
      <c r="G26" s="4" t="s">
        <v>14919</v>
      </c>
      <c r="H26" s="183">
        <v>2766868</v>
      </c>
      <c r="I26" s="4" t="s">
        <v>14920</v>
      </c>
      <c r="J26" s="183">
        <v>6174248</v>
      </c>
      <c r="K26" s="745">
        <v>43629</v>
      </c>
      <c r="L26" s="183" t="s">
        <v>14921</v>
      </c>
      <c r="M26" s="745">
        <v>36511</v>
      </c>
      <c r="N26" s="745">
        <v>47469</v>
      </c>
    </row>
    <row r="27" spans="1:14">
      <c r="A27" s="183">
        <v>24</v>
      </c>
      <c r="B27" s="183">
        <v>218</v>
      </c>
      <c r="C27" s="183" t="s">
        <v>14740</v>
      </c>
      <c r="D27" s="4" t="s">
        <v>14922</v>
      </c>
      <c r="E27" s="39">
        <v>64.19</v>
      </c>
      <c r="F27" s="4" t="s">
        <v>14847</v>
      </c>
      <c r="G27" s="4" t="s">
        <v>14923</v>
      </c>
      <c r="H27" s="183">
        <v>2556847</v>
      </c>
      <c r="I27" s="4" t="s">
        <v>527</v>
      </c>
      <c r="J27" s="183">
        <v>2571498</v>
      </c>
      <c r="K27" s="745">
        <v>43628</v>
      </c>
      <c r="L27" s="183" t="s">
        <v>14924</v>
      </c>
      <c r="M27" s="745">
        <v>35051</v>
      </c>
      <c r="N27" s="745">
        <v>46009</v>
      </c>
    </row>
    <row r="28" spans="1:14">
      <c r="A28" s="550">
        <v>25</v>
      </c>
      <c r="B28" s="183">
        <v>1137</v>
      </c>
      <c r="C28" s="183" t="s">
        <v>14740</v>
      </c>
      <c r="D28" s="4" t="s">
        <v>14925</v>
      </c>
      <c r="E28" s="39">
        <v>89.3</v>
      </c>
      <c r="F28" s="4" t="s">
        <v>14847</v>
      </c>
      <c r="G28" s="4" t="s">
        <v>14926</v>
      </c>
      <c r="H28" s="183">
        <v>2100754</v>
      </c>
      <c r="I28" s="4" t="s">
        <v>527</v>
      </c>
      <c r="J28" s="183">
        <v>2571498</v>
      </c>
      <c r="K28" s="745">
        <v>43615</v>
      </c>
      <c r="L28" s="183" t="s">
        <v>14927</v>
      </c>
      <c r="M28" s="745">
        <v>35051</v>
      </c>
      <c r="N28" s="745">
        <v>46009</v>
      </c>
    </row>
    <row r="29" spans="1:14">
      <c r="A29" s="183">
        <v>26</v>
      </c>
      <c r="B29" s="183">
        <v>21278</v>
      </c>
      <c r="C29" s="183" t="s">
        <v>14740</v>
      </c>
      <c r="D29" s="4" t="s">
        <v>14746</v>
      </c>
      <c r="E29" s="39">
        <v>15408.02</v>
      </c>
      <c r="F29" s="4" t="s">
        <v>14847</v>
      </c>
      <c r="G29" s="4" t="s">
        <v>11372</v>
      </c>
      <c r="H29" s="183">
        <v>5042836</v>
      </c>
      <c r="I29" s="4" t="s">
        <v>14928</v>
      </c>
      <c r="J29" s="183">
        <v>6396682</v>
      </c>
      <c r="K29" s="745">
        <v>43628</v>
      </c>
      <c r="L29" s="183" t="s">
        <v>14929</v>
      </c>
      <c r="M29" s="745">
        <v>43495</v>
      </c>
      <c r="N29" s="745">
        <v>54453</v>
      </c>
    </row>
    <row r="30" spans="1:14">
      <c r="A30" s="550">
        <v>27</v>
      </c>
      <c r="B30" s="183">
        <v>14030</v>
      </c>
      <c r="C30" s="183" t="s">
        <v>14968</v>
      </c>
      <c r="D30" s="4" t="s">
        <v>3014</v>
      </c>
      <c r="E30" s="39">
        <v>2223.9299999999998</v>
      </c>
      <c r="F30" s="4" t="s">
        <v>14847</v>
      </c>
      <c r="G30" s="4" t="s">
        <v>12830</v>
      </c>
      <c r="H30" s="183">
        <v>2630478</v>
      </c>
      <c r="I30" s="4" t="s">
        <v>14789</v>
      </c>
      <c r="J30" s="183">
        <v>5059755</v>
      </c>
      <c r="K30" s="745">
        <v>43626</v>
      </c>
      <c r="L30" s="183" t="s">
        <v>14874</v>
      </c>
      <c r="M30" s="745">
        <v>39680</v>
      </c>
      <c r="N30" s="745">
        <v>43641</v>
      </c>
    </row>
    <row r="31" spans="1:14">
      <c r="A31" s="183">
        <v>28</v>
      </c>
      <c r="B31" s="183">
        <v>14989</v>
      </c>
      <c r="C31" s="183" t="s">
        <v>14740</v>
      </c>
      <c r="D31" s="4" t="s">
        <v>14930</v>
      </c>
      <c r="E31" s="39">
        <v>264.8</v>
      </c>
      <c r="F31" s="4" t="s">
        <v>14847</v>
      </c>
      <c r="G31" s="4" t="s">
        <v>13020</v>
      </c>
      <c r="H31" s="183">
        <v>2031698</v>
      </c>
      <c r="I31" s="4" t="s">
        <v>14931</v>
      </c>
      <c r="J31" s="183">
        <v>6309003</v>
      </c>
      <c r="K31" s="745">
        <v>43634</v>
      </c>
      <c r="L31" s="183" t="s">
        <v>14932</v>
      </c>
      <c r="M31" s="745">
        <v>40003</v>
      </c>
      <c r="N31" s="745">
        <v>51125</v>
      </c>
    </row>
    <row r="32" spans="1:14">
      <c r="A32" s="550">
        <v>29</v>
      </c>
      <c r="B32" s="183">
        <v>19062</v>
      </c>
      <c r="C32" s="183" t="s">
        <v>14968</v>
      </c>
      <c r="D32" s="4" t="s">
        <v>5254</v>
      </c>
      <c r="E32" s="39">
        <v>4516.24</v>
      </c>
      <c r="F32" s="4" t="s">
        <v>14847</v>
      </c>
      <c r="G32" s="4" t="s">
        <v>4012</v>
      </c>
      <c r="H32" s="183">
        <v>5920345</v>
      </c>
      <c r="I32" s="4" t="s">
        <v>4681</v>
      </c>
      <c r="J32" s="183">
        <v>6169325</v>
      </c>
      <c r="K32" s="745">
        <v>43643</v>
      </c>
      <c r="L32" s="183" t="s">
        <v>14875</v>
      </c>
      <c r="M32" s="745">
        <v>42488</v>
      </c>
      <c r="N32" s="745">
        <v>44679</v>
      </c>
    </row>
    <row r="33" spans="1:14">
      <c r="A33" s="183">
        <v>30</v>
      </c>
      <c r="B33" s="183">
        <v>5529</v>
      </c>
      <c r="C33" s="183" t="s">
        <v>14740</v>
      </c>
      <c r="D33" s="4" t="s">
        <v>12121</v>
      </c>
      <c r="E33" s="39">
        <v>323.29000000000002</v>
      </c>
      <c r="F33" s="4" t="s">
        <v>14847</v>
      </c>
      <c r="G33" s="4" t="s">
        <v>14933</v>
      </c>
      <c r="H33" s="183">
        <v>2027615</v>
      </c>
      <c r="I33" s="4" t="s">
        <v>14934</v>
      </c>
      <c r="J33" s="183">
        <v>6131999</v>
      </c>
      <c r="K33" s="745">
        <v>43647</v>
      </c>
      <c r="L33" s="183" t="s">
        <v>14935</v>
      </c>
      <c r="M33" s="745">
        <v>36483</v>
      </c>
      <c r="N33" s="745">
        <v>43698</v>
      </c>
    </row>
    <row r="34" spans="1:14">
      <c r="A34" s="550">
        <v>31</v>
      </c>
      <c r="B34" s="183">
        <v>21415</v>
      </c>
      <c r="C34" s="183" t="s">
        <v>14968</v>
      </c>
      <c r="D34" s="4" t="s">
        <v>4000</v>
      </c>
      <c r="E34" s="39">
        <v>2046.05</v>
      </c>
      <c r="F34" s="4" t="s">
        <v>14852</v>
      </c>
      <c r="G34" s="4" t="s">
        <v>4580</v>
      </c>
      <c r="H34" s="183">
        <v>6099068</v>
      </c>
      <c r="I34" s="4" t="s">
        <v>4578</v>
      </c>
      <c r="J34" s="183">
        <v>6079172</v>
      </c>
      <c r="K34" s="745">
        <v>43649</v>
      </c>
      <c r="L34" s="183" t="s">
        <v>14876</v>
      </c>
      <c r="M34" s="745">
        <v>42327</v>
      </c>
      <c r="N34" s="745">
        <v>44519</v>
      </c>
    </row>
    <row r="35" spans="1:14">
      <c r="A35" s="183">
        <v>32</v>
      </c>
      <c r="B35" s="183">
        <v>15337</v>
      </c>
      <c r="C35" s="183" t="s">
        <v>14968</v>
      </c>
      <c r="D35" s="4" t="s">
        <v>3816</v>
      </c>
      <c r="E35" s="39">
        <v>14680.4</v>
      </c>
      <c r="F35" s="4" t="s">
        <v>14847</v>
      </c>
      <c r="G35" s="4" t="s">
        <v>14972</v>
      </c>
      <c r="H35" s="183">
        <v>2069792</v>
      </c>
      <c r="I35" s="4" t="s">
        <v>14877</v>
      </c>
      <c r="J35" s="183">
        <v>6413811</v>
      </c>
      <c r="K35" s="745">
        <v>43654</v>
      </c>
      <c r="L35" s="183" t="s">
        <v>14878</v>
      </c>
      <c r="M35" s="745">
        <v>40151</v>
      </c>
      <c r="N35" s="745">
        <v>44534</v>
      </c>
    </row>
    <row r="36" spans="1:14">
      <c r="A36" s="550">
        <v>33</v>
      </c>
      <c r="B36" s="183">
        <v>17913</v>
      </c>
      <c r="C36" s="183" t="s">
        <v>14968</v>
      </c>
      <c r="D36" s="4" t="s">
        <v>4246</v>
      </c>
      <c r="E36" s="39">
        <v>11437.1</v>
      </c>
      <c r="F36" s="4" t="s">
        <v>14847</v>
      </c>
      <c r="G36" s="4" t="s">
        <v>13417</v>
      </c>
      <c r="H36" s="183">
        <v>5787335</v>
      </c>
      <c r="I36" s="4" t="s">
        <v>4247</v>
      </c>
      <c r="J36" s="183">
        <v>5927382</v>
      </c>
      <c r="K36" s="745">
        <v>43670</v>
      </c>
      <c r="L36" s="183" t="s">
        <v>14879</v>
      </c>
      <c r="M36" s="745">
        <v>42171</v>
      </c>
      <c r="N36" s="745">
        <v>44363</v>
      </c>
    </row>
    <row r="37" spans="1:14">
      <c r="A37" s="183">
        <v>34</v>
      </c>
      <c r="B37" s="183">
        <v>16700</v>
      </c>
      <c r="C37" s="183" t="s">
        <v>14740</v>
      </c>
      <c r="D37" s="4" t="s">
        <v>14936</v>
      </c>
      <c r="E37" s="39">
        <v>148.44999999999999</v>
      </c>
      <c r="F37" s="4" t="s">
        <v>14847</v>
      </c>
      <c r="G37" s="4" t="s">
        <v>12086</v>
      </c>
      <c r="H37" s="183">
        <v>5056721</v>
      </c>
      <c r="I37" s="4" t="s">
        <v>14937</v>
      </c>
      <c r="J37" s="183">
        <v>3555763</v>
      </c>
      <c r="K37" s="745">
        <v>43762</v>
      </c>
      <c r="L37" s="183" t="s">
        <v>14938</v>
      </c>
      <c r="M37" s="745">
        <v>34859</v>
      </c>
      <c r="N37" s="745">
        <v>45817</v>
      </c>
    </row>
    <row r="38" spans="1:14">
      <c r="A38" s="550">
        <v>35</v>
      </c>
      <c r="B38" s="183">
        <v>11702</v>
      </c>
      <c r="C38" s="183" t="s">
        <v>14740</v>
      </c>
      <c r="D38" s="4" t="s">
        <v>14939</v>
      </c>
      <c r="E38" s="39">
        <v>37.78</v>
      </c>
      <c r="F38" s="4" t="s">
        <v>14847</v>
      </c>
      <c r="G38" s="4" t="s">
        <v>12408</v>
      </c>
      <c r="H38" s="183">
        <v>6171834</v>
      </c>
      <c r="I38" s="4" t="s">
        <v>14940</v>
      </c>
      <c r="J38" s="183">
        <v>6187846</v>
      </c>
      <c r="K38" s="745">
        <v>43670</v>
      </c>
      <c r="L38" s="183" t="s">
        <v>14941</v>
      </c>
      <c r="M38" s="745">
        <v>38831</v>
      </c>
      <c r="N38" s="745">
        <v>49789</v>
      </c>
    </row>
    <row r="39" spans="1:14">
      <c r="A39" s="183">
        <v>36</v>
      </c>
      <c r="B39" s="183">
        <v>20340</v>
      </c>
      <c r="C39" s="183" t="s">
        <v>14968</v>
      </c>
      <c r="D39" s="4" t="s">
        <v>4420</v>
      </c>
      <c r="E39" s="39">
        <v>498.69</v>
      </c>
      <c r="F39" s="4" t="s">
        <v>14847</v>
      </c>
      <c r="G39" s="4" t="s">
        <v>14791</v>
      </c>
      <c r="H39" s="183">
        <v>5824699</v>
      </c>
      <c r="I39" s="4" t="s">
        <v>4406</v>
      </c>
      <c r="J39" s="183">
        <v>6169317</v>
      </c>
      <c r="K39" s="745">
        <v>43670</v>
      </c>
      <c r="L39" s="183" t="s">
        <v>14880</v>
      </c>
      <c r="M39" s="745">
        <v>42298</v>
      </c>
      <c r="N39" s="745">
        <v>44490</v>
      </c>
    </row>
    <row r="40" spans="1:14">
      <c r="A40" s="550">
        <v>37</v>
      </c>
      <c r="B40" s="183">
        <v>19182</v>
      </c>
      <c r="C40" s="183" t="s">
        <v>14968</v>
      </c>
      <c r="D40" s="4" t="s">
        <v>4405</v>
      </c>
      <c r="E40" s="39">
        <v>2590.7399999999998</v>
      </c>
      <c r="F40" s="4" t="s">
        <v>14847</v>
      </c>
      <c r="G40" s="4" t="s">
        <v>14791</v>
      </c>
      <c r="H40" s="183">
        <v>5824699</v>
      </c>
      <c r="I40" s="4" t="s">
        <v>4406</v>
      </c>
      <c r="J40" s="183">
        <v>6169317</v>
      </c>
      <c r="K40" s="745">
        <v>43670</v>
      </c>
      <c r="L40" s="183" t="s">
        <v>14881</v>
      </c>
      <c r="M40" s="745">
        <v>42284</v>
      </c>
      <c r="N40" s="745">
        <v>44476</v>
      </c>
    </row>
    <row r="41" spans="1:14">
      <c r="A41" s="183">
        <v>38</v>
      </c>
      <c r="B41" s="183">
        <v>19370</v>
      </c>
      <c r="C41" s="183" t="s">
        <v>14968</v>
      </c>
      <c r="D41" s="4" t="s">
        <v>3994</v>
      </c>
      <c r="E41" s="39">
        <v>2534.48</v>
      </c>
      <c r="F41" s="4" t="s">
        <v>14847</v>
      </c>
      <c r="G41" s="4" t="s">
        <v>14791</v>
      </c>
      <c r="H41" s="183">
        <v>5824699</v>
      </c>
      <c r="I41" s="4" t="s">
        <v>4406</v>
      </c>
      <c r="J41" s="183">
        <v>6169317</v>
      </c>
      <c r="K41" s="745">
        <v>43670</v>
      </c>
      <c r="L41" s="183" t="s">
        <v>14882</v>
      </c>
      <c r="M41" s="745">
        <v>42390</v>
      </c>
      <c r="N41" s="745">
        <v>44582</v>
      </c>
    </row>
    <row r="42" spans="1:14">
      <c r="A42" s="550">
        <v>39</v>
      </c>
      <c r="B42" s="183">
        <v>17150</v>
      </c>
      <c r="C42" s="183" t="s">
        <v>14968</v>
      </c>
      <c r="D42" s="4" t="s">
        <v>12280</v>
      </c>
      <c r="E42" s="39">
        <v>1445.12</v>
      </c>
      <c r="F42" s="4" t="s">
        <v>14847</v>
      </c>
      <c r="G42" s="4" t="s">
        <v>6295</v>
      </c>
      <c r="H42" s="183">
        <v>2075652</v>
      </c>
      <c r="I42" s="4" t="s">
        <v>2974</v>
      </c>
      <c r="J42" s="183">
        <v>5958989</v>
      </c>
      <c r="K42" s="745">
        <v>43678</v>
      </c>
      <c r="L42" s="183" t="s">
        <v>14883</v>
      </c>
      <c r="M42" s="745">
        <v>38306</v>
      </c>
      <c r="N42" s="745">
        <v>43784</v>
      </c>
    </row>
    <row r="43" spans="1:14">
      <c r="A43" s="183">
        <v>40</v>
      </c>
      <c r="B43" s="183">
        <v>13977</v>
      </c>
      <c r="C43" s="183" t="s">
        <v>14968</v>
      </c>
      <c r="D43" s="4" t="s">
        <v>3400</v>
      </c>
      <c r="E43" s="39">
        <v>166.13</v>
      </c>
      <c r="F43" s="4" t="s">
        <v>14847</v>
      </c>
      <c r="G43" s="4" t="s">
        <v>14884</v>
      </c>
      <c r="H43" s="183">
        <v>6306004</v>
      </c>
      <c r="I43" s="4" t="s">
        <v>3401</v>
      </c>
      <c r="J43" s="183">
        <v>6444318</v>
      </c>
      <c r="K43" s="745">
        <v>43678</v>
      </c>
      <c r="L43" s="183" t="s">
        <v>14885</v>
      </c>
      <c r="M43" s="745">
        <v>39667</v>
      </c>
      <c r="N43" s="745">
        <v>44050</v>
      </c>
    </row>
    <row r="44" spans="1:14">
      <c r="A44" s="550">
        <v>41</v>
      </c>
      <c r="B44" s="183">
        <v>18164</v>
      </c>
      <c r="C44" s="183" t="s">
        <v>14740</v>
      </c>
      <c r="D44" s="4" t="s">
        <v>14942</v>
      </c>
      <c r="E44" s="39">
        <v>246.36</v>
      </c>
      <c r="F44" s="4" t="s">
        <v>14847</v>
      </c>
      <c r="G44" s="4" t="s">
        <v>13231</v>
      </c>
      <c r="H44" s="183">
        <v>5250862</v>
      </c>
      <c r="I44" s="4" t="s">
        <v>14943</v>
      </c>
      <c r="J44" s="183">
        <v>5265789</v>
      </c>
      <c r="K44" s="745">
        <v>43697</v>
      </c>
      <c r="L44" s="183" t="s">
        <v>14944</v>
      </c>
      <c r="M44" s="745">
        <v>42079</v>
      </c>
      <c r="N44" s="745">
        <v>53037</v>
      </c>
    </row>
    <row r="45" spans="1:14">
      <c r="A45" s="183">
        <v>42</v>
      </c>
      <c r="B45" s="183">
        <v>5959</v>
      </c>
      <c r="C45" s="183" t="s">
        <v>14740</v>
      </c>
      <c r="D45" s="4" t="s">
        <v>14945</v>
      </c>
      <c r="E45" s="39">
        <v>26.43</v>
      </c>
      <c r="F45" s="4" t="s">
        <v>14847</v>
      </c>
      <c r="G45" s="4" t="s">
        <v>12091</v>
      </c>
      <c r="H45" s="183">
        <v>2602504</v>
      </c>
      <c r="I45" s="4" t="s">
        <v>14946</v>
      </c>
      <c r="J45" s="183">
        <v>3737373</v>
      </c>
      <c r="K45" s="745">
        <v>43697</v>
      </c>
      <c r="L45" s="183" t="s">
        <v>14947</v>
      </c>
      <c r="M45" s="745">
        <v>34936</v>
      </c>
      <c r="N45" s="745">
        <v>45894</v>
      </c>
    </row>
    <row r="46" spans="1:14">
      <c r="A46" s="550">
        <v>43</v>
      </c>
      <c r="B46" s="183">
        <v>21469</v>
      </c>
      <c r="C46" s="183" t="s">
        <v>14740</v>
      </c>
      <c r="D46" s="4" t="s">
        <v>3139</v>
      </c>
      <c r="E46" s="39">
        <v>123.84</v>
      </c>
      <c r="F46" s="4" t="s">
        <v>14852</v>
      </c>
      <c r="G46" s="4" t="s">
        <v>14886</v>
      </c>
      <c r="H46" s="183">
        <v>5226902</v>
      </c>
      <c r="I46" s="4" t="s">
        <v>4930</v>
      </c>
      <c r="J46" s="183">
        <v>5887917</v>
      </c>
      <c r="K46" s="745">
        <v>43732</v>
      </c>
      <c r="L46" s="183" t="s">
        <v>14948</v>
      </c>
      <c r="M46" s="745">
        <v>42186</v>
      </c>
      <c r="N46" s="745">
        <v>53144</v>
      </c>
    </row>
    <row r="47" spans="1:14">
      <c r="A47" s="183">
        <v>44</v>
      </c>
      <c r="B47" s="183">
        <v>20010</v>
      </c>
      <c r="C47" s="183" t="s">
        <v>14968</v>
      </c>
      <c r="D47" s="4" t="s">
        <v>3880</v>
      </c>
      <c r="E47" s="39">
        <v>30.81</v>
      </c>
      <c r="F47" s="4" t="s">
        <v>14847</v>
      </c>
      <c r="G47" s="4" t="s">
        <v>14886</v>
      </c>
      <c r="H47" s="183">
        <v>5226902</v>
      </c>
      <c r="I47" s="4" t="s">
        <v>4930</v>
      </c>
      <c r="J47" s="183">
        <v>5887917</v>
      </c>
      <c r="K47" s="745">
        <v>43724</v>
      </c>
      <c r="L47" s="183" t="s">
        <v>14887</v>
      </c>
      <c r="M47" s="745">
        <v>42394</v>
      </c>
      <c r="N47" s="745">
        <v>44586</v>
      </c>
    </row>
    <row r="48" spans="1:14">
      <c r="A48" s="550">
        <v>45</v>
      </c>
      <c r="B48" s="183">
        <v>21417</v>
      </c>
      <c r="C48" s="183" t="s">
        <v>14740</v>
      </c>
      <c r="D48" s="4" t="s">
        <v>963</v>
      </c>
      <c r="E48" s="39">
        <v>157.08000000000001</v>
      </c>
      <c r="F48" s="4" t="s">
        <v>14847</v>
      </c>
      <c r="G48" s="4" t="s">
        <v>14481</v>
      </c>
      <c r="H48" s="183">
        <v>6077145</v>
      </c>
      <c r="I48" s="4" t="s">
        <v>14949</v>
      </c>
      <c r="J48" s="183">
        <v>6438776</v>
      </c>
      <c r="K48" s="745">
        <v>43714</v>
      </c>
      <c r="L48" s="183" t="s">
        <v>14950</v>
      </c>
      <c r="M48" s="745">
        <v>43654</v>
      </c>
      <c r="N48" s="745">
        <v>54612</v>
      </c>
    </row>
    <row r="49" spans="1:14">
      <c r="A49" s="183">
        <v>46</v>
      </c>
      <c r="B49" s="183">
        <v>21462</v>
      </c>
      <c r="C49" s="183" t="s">
        <v>14968</v>
      </c>
      <c r="D49" s="4" t="s">
        <v>14888</v>
      </c>
      <c r="E49" s="39">
        <v>3536.81</v>
      </c>
      <c r="F49" s="4" t="s">
        <v>14852</v>
      </c>
      <c r="G49" s="4" t="s">
        <v>3894</v>
      </c>
      <c r="H49" s="183">
        <v>5874963</v>
      </c>
      <c r="I49" s="4" t="s">
        <v>3898</v>
      </c>
      <c r="J49" s="183">
        <v>6375839</v>
      </c>
      <c r="K49" s="745">
        <v>43724</v>
      </c>
      <c r="L49" s="183" t="s">
        <v>14889</v>
      </c>
      <c r="M49" s="745">
        <v>41919</v>
      </c>
      <c r="N49" s="745">
        <v>45206</v>
      </c>
    </row>
    <row r="50" spans="1:14">
      <c r="A50" s="550">
        <v>47</v>
      </c>
      <c r="B50" s="183">
        <v>19281</v>
      </c>
      <c r="C50" s="183" t="s">
        <v>14968</v>
      </c>
      <c r="D50" s="4" t="s">
        <v>4542</v>
      </c>
      <c r="E50" s="39">
        <v>1318.74</v>
      </c>
      <c r="F50" s="4" t="s">
        <v>14847</v>
      </c>
      <c r="G50" s="4" t="s">
        <v>4319</v>
      </c>
      <c r="H50" s="183">
        <v>5786606</v>
      </c>
      <c r="I50" s="4" t="s">
        <v>4543</v>
      </c>
      <c r="J50" s="183">
        <v>6444911</v>
      </c>
      <c r="K50" s="745">
        <v>43724</v>
      </c>
      <c r="L50" s="183" t="s">
        <v>14890</v>
      </c>
      <c r="M50" s="745">
        <v>42318</v>
      </c>
      <c r="N50" s="745">
        <v>44510</v>
      </c>
    </row>
    <row r="51" spans="1:14">
      <c r="A51" s="183">
        <v>48</v>
      </c>
      <c r="B51" s="183">
        <v>10989</v>
      </c>
      <c r="C51" s="183" t="s">
        <v>14740</v>
      </c>
      <c r="D51" s="4" t="s">
        <v>14951</v>
      </c>
      <c r="E51" s="39">
        <v>209.57</v>
      </c>
      <c r="F51" s="4" t="s">
        <v>14847</v>
      </c>
      <c r="G51" s="4" t="s">
        <v>12224</v>
      </c>
      <c r="H51" s="183">
        <v>2870312</v>
      </c>
      <c r="I51" s="4" t="s">
        <v>14952</v>
      </c>
      <c r="J51" s="183">
        <v>2830213</v>
      </c>
      <c r="K51" s="745">
        <v>43508</v>
      </c>
      <c r="L51" s="183" t="s">
        <v>14953</v>
      </c>
      <c r="M51" s="745">
        <v>38708</v>
      </c>
      <c r="N51" s="745">
        <v>49665</v>
      </c>
    </row>
    <row r="52" spans="1:14">
      <c r="A52" s="550">
        <v>49</v>
      </c>
      <c r="B52" s="183">
        <v>6620</v>
      </c>
      <c r="C52" s="183" t="s">
        <v>14740</v>
      </c>
      <c r="D52" s="4" t="s">
        <v>7325</v>
      </c>
      <c r="E52" s="39">
        <v>377.21</v>
      </c>
      <c r="F52" s="4" t="s">
        <v>14847</v>
      </c>
      <c r="G52" s="4" t="s">
        <v>12224</v>
      </c>
      <c r="H52" s="183">
        <v>2870312</v>
      </c>
      <c r="I52" s="4" t="s">
        <v>14952</v>
      </c>
      <c r="J52" s="183">
        <v>2830213</v>
      </c>
      <c r="K52" s="745">
        <v>43508</v>
      </c>
      <c r="L52" s="183" t="s">
        <v>14953</v>
      </c>
      <c r="M52" s="745">
        <v>37960</v>
      </c>
      <c r="N52" s="745">
        <v>48918</v>
      </c>
    </row>
    <row r="53" spans="1:14">
      <c r="A53" s="183">
        <v>50</v>
      </c>
      <c r="B53" s="183">
        <v>11114</v>
      </c>
      <c r="C53" s="183" t="s">
        <v>14740</v>
      </c>
      <c r="D53" s="4" t="s">
        <v>5917</v>
      </c>
      <c r="E53" s="39">
        <v>72.05</v>
      </c>
      <c r="F53" s="4" t="s">
        <v>14847</v>
      </c>
      <c r="G53" s="4" t="s">
        <v>5896</v>
      </c>
      <c r="H53" s="183">
        <v>2081547</v>
      </c>
      <c r="I53" s="4" t="s">
        <v>5918</v>
      </c>
      <c r="J53" s="183">
        <v>2618532</v>
      </c>
      <c r="K53" s="745">
        <v>43766</v>
      </c>
      <c r="L53" s="183" t="s">
        <v>14954</v>
      </c>
      <c r="M53" s="745">
        <v>34859</v>
      </c>
      <c r="N53" s="745">
        <v>45817</v>
      </c>
    </row>
    <row r="54" spans="1:14">
      <c r="A54" s="550">
        <v>51</v>
      </c>
      <c r="B54" s="183">
        <v>19638</v>
      </c>
      <c r="C54" s="183" t="s">
        <v>14740</v>
      </c>
      <c r="D54" s="4" t="s">
        <v>11081</v>
      </c>
      <c r="E54" s="39">
        <v>515.05999999999995</v>
      </c>
      <c r="F54" s="4" t="s">
        <v>14847</v>
      </c>
      <c r="G54" s="4" t="s">
        <v>14955</v>
      </c>
      <c r="H54" s="183">
        <v>2091798</v>
      </c>
      <c r="I54" s="4" t="s">
        <v>14956</v>
      </c>
      <c r="J54" s="183">
        <v>5586879</v>
      </c>
      <c r="K54" s="745">
        <v>43740</v>
      </c>
      <c r="L54" s="183" t="s">
        <v>14957</v>
      </c>
      <c r="M54" s="745">
        <v>42297</v>
      </c>
      <c r="N54" s="745">
        <v>53255</v>
      </c>
    </row>
    <row r="55" spans="1:14">
      <c r="A55" s="183">
        <v>52</v>
      </c>
      <c r="B55" s="183">
        <v>17141</v>
      </c>
      <c r="C55" s="183" t="s">
        <v>14968</v>
      </c>
      <c r="D55" s="4" t="s">
        <v>7414</v>
      </c>
      <c r="E55" s="39">
        <v>5060.62</v>
      </c>
      <c r="F55" s="4" t="s">
        <v>14847</v>
      </c>
      <c r="G55" s="4" t="s">
        <v>14911</v>
      </c>
      <c r="H55" s="183">
        <v>2112868</v>
      </c>
      <c r="I55" s="4" t="s">
        <v>3083</v>
      </c>
      <c r="J55" s="183">
        <v>6424023</v>
      </c>
      <c r="K55" s="745">
        <v>43746</v>
      </c>
      <c r="L55" s="183" t="s">
        <v>14892</v>
      </c>
      <c r="M55" s="745">
        <v>39259</v>
      </c>
      <c r="N55" s="745">
        <v>44046</v>
      </c>
    </row>
    <row r="56" spans="1:14">
      <c r="A56" s="550">
        <v>53</v>
      </c>
      <c r="B56" s="183">
        <v>17135</v>
      </c>
      <c r="C56" s="183" t="s">
        <v>14968</v>
      </c>
      <c r="D56" s="4" t="s">
        <v>3078</v>
      </c>
      <c r="E56" s="39">
        <v>609.64</v>
      </c>
      <c r="F56" s="4" t="s">
        <v>14847</v>
      </c>
      <c r="G56" s="4" t="s">
        <v>14911</v>
      </c>
      <c r="H56" s="183">
        <v>2112868</v>
      </c>
      <c r="I56" s="4" t="s">
        <v>3079</v>
      </c>
      <c r="J56" s="183">
        <v>6424481</v>
      </c>
      <c r="K56" s="745">
        <v>43761</v>
      </c>
      <c r="L56" s="183" t="s">
        <v>14893</v>
      </c>
      <c r="M56" s="745">
        <v>39259</v>
      </c>
      <c r="N56" s="745">
        <v>44738</v>
      </c>
    </row>
    <row r="57" spans="1:14">
      <c r="A57" s="183">
        <v>54</v>
      </c>
      <c r="B57" s="183">
        <v>17142</v>
      </c>
      <c r="C57" s="183" t="s">
        <v>14968</v>
      </c>
      <c r="D57" s="4" t="s">
        <v>12489</v>
      </c>
      <c r="E57" s="39">
        <v>3581.18</v>
      </c>
      <c r="F57" s="4" t="s">
        <v>14847</v>
      </c>
      <c r="G57" s="4" t="s">
        <v>14911</v>
      </c>
      <c r="H57" s="183">
        <v>2112868</v>
      </c>
      <c r="I57" s="4" t="s">
        <v>3090</v>
      </c>
      <c r="J57" s="183">
        <v>6423922</v>
      </c>
      <c r="K57" s="745">
        <v>43761</v>
      </c>
      <c r="L57" s="183" t="s">
        <v>14894</v>
      </c>
      <c r="M57" s="745">
        <v>39266</v>
      </c>
      <c r="N57" s="745">
        <v>44690</v>
      </c>
    </row>
    <row r="58" spans="1:14">
      <c r="A58" s="550">
        <v>55</v>
      </c>
      <c r="B58" s="183">
        <v>17140</v>
      </c>
      <c r="C58" s="183" t="s">
        <v>14968</v>
      </c>
      <c r="D58" s="4" t="s">
        <v>3086</v>
      </c>
      <c r="E58" s="39">
        <v>3668.81</v>
      </c>
      <c r="F58" s="4" t="s">
        <v>14847</v>
      </c>
      <c r="G58" s="4" t="s">
        <v>14911</v>
      </c>
      <c r="H58" s="183">
        <v>2112868</v>
      </c>
      <c r="I58" s="4" t="s">
        <v>3087</v>
      </c>
      <c r="J58" s="183">
        <v>6423973</v>
      </c>
      <c r="K58" s="745">
        <v>43761</v>
      </c>
      <c r="L58" s="183" t="s">
        <v>14895</v>
      </c>
      <c r="M58" s="745">
        <v>39260</v>
      </c>
      <c r="N58" s="745">
        <v>44046</v>
      </c>
    </row>
    <row r="59" spans="1:14">
      <c r="A59" s="183">
        <v>56</v>
      </c>
      <c r="B59" s="183">
        <v>17138</v>
      </c>
      <c r="C59" s="183" t="s">
        <v>14968</v>
      </c>
      <c r="D59" s="4" t="s">
        <v>12487</v>
      </c>
      <c r="E59" s="39">
        <v>2753.68</v>
      </c>
      <c r="F59" s="4" t="s">
        <v>14847</v>
      </c>
      <c r="G59" s="4" t="s">
        <v>14911</v>
      </c>
      <c r="H59" s="183">
        <v>2112868</v>
      </c>
      <c r="I59" s="4" t="s">
        <v>3093</v>
      </c>
      <c r="J59" s="183">
        <v>6424031</v>
      </c>
      <c r="K59" s="745">
        <v>43746</v>
      </c>
      <c r="L59" s="183" t="s">
        <v>14896</v>
      </c>
      <c r="M59" s="745">
        <v>39266</v>
      </c>
      <c r="N59" s="745">
        <v>44690</v>
      </c>
    </row>
    <row r="60" spans="1:14">
      <c r="A60" s="550">
        <v>57</v>
      </c>
      <c r="B60" s="183">
        <v>21478</v>
      </c>
      <c r="C60" s="183" t="s">
        <v>14740</v>
      </c>
      <c r="D60" s="4" t="s">
        <v>14958</v>
      </c>
      <c r="E60" s="39">
        <v>59.8</v>
      </c>
      <c r="F60" s="4" t="s">
        <v>14852</v>
      </c>
      <c r="G60" s="4" t="s">
        <v>11420</v>
      </c>
      <c r="H60" s="183">
        <v>4270177</v>
      </c>
      <c r="I60" s="4" t="s">
        <v>14959</v>
      </c>
      <c r="J60" s="183">
        <v>6452175</v>
      </c>
      <c r="K60" s="745">
        <v>43749</v>
      </c>
      <c r="L60" s="183" t="s">
        <v>14960</v>
      </c>
      <c r="M60" s="745">
        <v>42754</v>
      </c>
      <c r="N60" s="745">
        <v>53711</v>
      </c>
    </row>
    <row r="61" spans="1:14">
      <c r="A61" s="183">
        <v>58</v>
      </c>
      <c r="B61" s="183">
        <v>20817</v>
      </c>
      <c r="C61" s="183" t="s">
        <v>14968</v>
      </c>
      <c r="D61" s="4" t="s">
        <v>5506</v>
      </c>
      <c r="E61" s="39">
        <v>1249.8599999999999</v>
      </c>
      <c r="F61" s="4" t="s">
        <v>14847</v>
      </c>
      <c r="G61" s="4" t="s">
        <v>3828</v>
      </c>
      <c r="H61" s="183">
        <v>5189128</v>
      </c>
      <c r="I61" s="4" t="s">
        <v>5507</v>
      </c>
      <c r="J61" s="183">
        <v>6448054</v>
      </c>
      <c r="K61" s="745">
        <v>43761</v>
      </c>
      <c r="L61" s="183" t="s">
        <v>14897</v>
      </c>
      <c r="M61" s="745">
        <v>42867</v>
      </c>
      <c r="N61" s="745">
        <v>45058</v>
      </c>
    </row>
    <row r="62" spans="1:14">
      <c r="A62" s="550">
        <v>59</v>
      </c>
      <c r="B62" s="183">
        <v>17894</v>
      </c>
      <c r="C62" s="183" t="s">
        <v>14968</v>
      </c>
      <c r="D62" s="4" t="s">
        <v>3994</v>
      </c>
      <c r="E62" s="39">
        <v>2501.6799999999998</v>
      </c>
      <c r="F62" s="4" t="s">
        <v>14847</v>
      </c>
      <c r="G62" s="4" t="s">
        <v>5011</v>
      </c>
      <c r="H62" s="183">
        <v>5640296</v>
      </c>
      <c r="I62" s="4" t="s">
        <v>3995</v>
      </c>
      <c r="J62" s="183">
        <v>6461107</v>
      </c>
      <c r="K62" s="745">
        <v>43769</v>
      </c>
      <c r="L62" s="183" t="s">
        <v>14898</v>
      </c>
      <c r="M62" s="745">
        <v>42097</v>
      </c>
      <c r="N62" s="745">
        <v>44289</v>
      </c>
    </row>
    <row r="63" spans="1:14">
      <c r="A63" s="183">
        <v>60</v>
      </c>
      <c r="B63" s="183">
        <v>20751</v>
      </c>
      <c r="C63" s="183" t="s">
        <v>14968</v>
      </c>
      <c r="D63" s="4" t="s">
        <v>5473</v>
      </c>
      <c r="E63" s="39">
        <v>910.92</v>
      </c>
      <c r="F63" s="4" t="s">
        <v>14847</v>
      </c>
      <c r="G63" s="4" t="s">
        <v>5275</v>
      </c>
      <c r="H63" s="183">
        <v>5317568</v>
      </c>
      <c r="I63" s="4" t="s">
        <v>5474</v>
      </c>
      <c r="J63" s="183">
        <v>6457266</v>
      </c>
      <c r="K63" s="745">
        <v>43749</v>
      </c>
      <c r="L63" s="183" t="s">
        <v>14899</v>
      </c>
      <c r="M63" s="745">
        <v>42780</v>
      </c>
      <c r="N63" s="745">
        <v>44971</v>
      </c>
    </row>
    <row r="64" spans="1:14">
      <c r="A64" s="550">
        <v>61</v>
      </c>
      <c r="B64" s="183">
        <v>21436</v>
      </c>
      <c r="C64" s="183" t="s">
        <v>14968</v>
      </c>
      <c r="D64" s="4" t="s">
        <v>4385</v>
      </c>
      <c r="E64" s="39">
        <v>244.53</v>
      </c>
      <c r="F64" s="4" t="s">
        <v>14847</v>
      </c>
      <c r="G64" s="4" t="s">
        <v>14729</v>
      </c>
      <c r="H64" s="183">
        <v>6240186</v>
      </c>
      <c r="I64" s="4" t="s">
        <v>5851</v>
      </c>
      <c r="J64" s="183">
        <v>6014801</v>
      </c>
      <c r="K64" s="745">
        <v>43769</v>
      </c>
      <c r="L64" s="183" t="s">
        <v>14900</v>
      </c>
      <c r="M64" s="745">
        <v>43739</v>
      </c>
      <c r="N64" s="745">
        <v>44835</v>
      </c>
    </row>
    <row r="65" spans="1:14">
      <c r="A65" s="183">
        <v>62</v>
      </c>
      <c r="B65" s="183">
        <v>21311</v>
      </c>
      <c r="C65" s="183" t="s">
        <v>14968</v>
      </c>
      <c r="D65" s="4" t="s">
        <v>5764</v>
      </c>
      <c r="E65" s="39">
        <v>1528.59</v>
      </c>
      <c r="F65" s="4" t="s">
        <v>14847</v>
      </c>
      <c r="G65" s="4" t="s">
        <v>5735</v>
      </c>
      <c r="H65" s="183">
        <v>3613801</v>
      </c>
      <c r="I65" s="4" t="s">
        <v>5765</v>
      </c>
      <c r="J65" s="183">
        <v>6215769</v>
      </c>
      <c r="K65" s="745">
        <v>43766</v>
      </c>
      <c r="L65" s="183" t="s">
        <v>14901</v>
      </c>
      <c r="M65" s="745">
        <v>43621</v>
      </c>
      <c r="N65" s="745">
        <v>44717</v>
      </c>
    </row>
    <row r="66" spans="1:14">
      <c r="A66" s="550">
        <v>63</v>
      </c>
      <c r="B66" s="183">
        <v>19461</v>
      </c>
      <c r="C66" s="183" t="s">
        <v>14968</v>
      </c>
      <c r="D66" s="4" t="s">
        <v>3684</v>
      </c>
      <c r="E66" s="39">
        <v>1944.59</v>
      </c>
      <c r="F66" s="4" t="s">
        <v>14847</v>
      </c>
      <c r="G66" s="4" t="s">
        <v>5236</v>
      </c>
      <c r="H66" s="183">
        <v>5678838</v>
      </c>
      <c r="I66" s="4" t="s">
        <v>4848</v>
      </c>
      <c r="J66" s="183">
        <v>6347444</v>
      </c>
      <c r="K66" s="745">
        <v>43766</v>
      </c>
      <c r="L66" s="183" t="s">
        <v>14902</v>
      </c>
      <c r="M66" s="745">
        <v>42382</v>
      </c>
      <c r="N66" s="745">
        <v>44574</v>
      </c>
    </row>
    <row r="67" spans="1:14">
      <c r="A67" s="183">
        <v>64</v>
      </c>
      <c r="B67" s="183">
        <v>15586</v>
      </c>
      <c r="C67" s="183" t="s">
        <v>14740</v>
      </c>
      <c r="D67" s="4" t="s">
        <v>14961</v>
      </c>
      <c r="E67" s="39">
        <v>135.72</v>
      </c>
      <c r="F67" s="4" t="s">
        <v>14847</v>
      </c>
      <c r="G67" s="4" t="s">
        <v>14962</v>
      </c>
      <c r="H67" s="183">
        <v>5089417</v>
      </c>
      <c r="I67" s="4" t="s">
        <v>9416</v>
      </c>
      <c r="J67" s="183">
        <v>3197549</v>
      </c>
      <c r="K67" s="745">
        <v>43766</v>
      </c>
      <c r="L67" s="183" t="s">
        <v>14963</v>
      </c>
      <c r="M67" s="745">
        <v>40326</v>
      </c>
      <c r="N67" s="745">
        <v>51284</v>
      </c>
    </row>
    <row r="68" spans="1:14">
      <c r="A68" s="550">
        <v>65</v>
      </c>
      <c r="B68" s="183">
        <v>21275</v>
      </c>
      <c r="C68" s="183" t="s">
        <v>14968</v>
      </c>
      <c r="D68" s="4" t="s">
        <v>4589</v>
      </c>
      <c r="E68" s="39">
        <v>616.54999999999995</v>
      </c>
      <c r="F68" s="4" t="s">
        <v>14847</v>
      </c>
      <c r="G68" s="4" t="s">
        <v>11926</v>
      </c>
      <c r="H68" s="183">
        <v>5460816</v>
      </c>
      <c r="I68" s="4" t="s">
        <v>4593</v>
      </c>
      <c r="J68" s="183">
        <v>3435474</v>
      </c>
      <c r="K68" s="745">
        <v>43769</v>
      </c>
      <c r="L68" s="183" t="s">
        <v>14903</v>
      </c>
      <c r="M68" s="745">
        <v>42331</v>
      </c>
      <c r="N68" s="745">
        <v>44523</v>
      </c>
    </row>
    <row r="69" spans="1:14">
      <c r="A69" s="183">
        <v>66</v>
      </c>
      <c r="B69" s="183">
        <v>11943</v>
      </c>
      <c r="C69" s="183" t="s">
        <v>14740</v>
      </c>
      <c r="D69" s="4" t="s">
        <v>9674</v>
      </c>
      <c r="E69" s="39">
        <v>2036.33</v>
      </c>
      <c r="F69" s="4" t="s">
        <v>14847</v>
      </c>
      <c r="G69" s="4" t="s">
        <v>1042</v>
      </c>
      <c r="H69" s="183">
        <v>5435528</v>
      </c>
      <c r="I69" s="4" t="s">
        <v>1048</v>
      </c>
      <c r="J69" s="183">
        <v>6460771</v>
      </c>
      <c r="K69" s="745">
        <v>43766</v>
      </c>
      <c r="L69" s="183" t="s">
        <v>14964</v>
      </c>
      <c r="M69" s="745">
        <v>38957</v>
      </c>
      <c r="N69" s="745">
        <v>49915</v>
      </c>
    </row>
    <row r="70" spans="1:14">
      <c r="A70" s="550">
        <v>67</v>
      </c>
      <c r="B70" s="183">
        <v>15379</v>
      </c>
      <c r="C70" s="183" t="s">
        <v>14968</v>
      </c>
      <c r="D70" s="4" t="s">
        <v>3846</v>
      </c>
      <c r="E70" s="39">
        <v>14718.13</v>
      </c>
      <c r="F70" s="4" t="s">
        <v>14847</v>
      </c>
      <c r="G70" s="4" t="s">
        <v>14973</v>
      </c>
      <c r="H70" s="183">
        <v>5200334</v>
      </c>
      <c r="I70" s="4" t="s">
        <v>3847</v>
      </c>
      <c r="J70" s="183">
        <v>6385885</v>
      </c>
      <c r="K70" s="745">
        <v>43780</v>
      </c>
      <c r="L70" s="183" t="s">
        <v>14904</v>
      </c>
      <c r="M70" s="745">
        <v>40175</v>
      </c>
      <c r="N70" s="745">
        <v>44558</v>
      </c>
    </row>
    <row r="71" spans="1:14">
      <c r="A71" s="183">
        <v>68</v>
      </c>
      <c r="B71" s="183">
        <v>21504</v>
      </c>
      <c r="C71" s="183" t="s">
        <v>14968</v>
      </c>
      <c r="D71" s="4" t="s">
        <v>5989</v>
      </c>
      <c r="E71" s="39">
        <v>3858.54</v>
      </c>
      <c r="F71" s="4" t="s">
        <v>14852</v>
      </c>
      <c r="G71" s="4" t="s">
        <v>3412</v>
      </c>
      <c r="H71" s="183">
        <v>5164621</v>
      </c>
      <c r="I71" s="4" t="s">
        <v>3478</v>
      </c>
      <c r="J71" s="183">
        <v>5599695</v>
      </c>
      <c r="K71" s="745">
        <v>43797</v>
      </c>
      <c r="L71" s="183" t="s">
        <v>14905</v>
      </c>
      <c r="M71" s="745">
        <v>39700</v>
      </c>
      <c r="N71" s="745">
        <v>44083</v>
      </c>
    </row>
    <row r="72" spans="1:14">
      <c r="A72" s="550">
        <v>69</v>
      </c>
      <c r="B72" s="183">
        <v>20373</v>
      </c>
      <c r="C72" s="183" t="s">
        <v>14968</v>
      </c>
      <c r="D72" s="4" t="s">
        <v>4875</v>
      </c>
      <c r="E72" s="39">
        <v>335.71</v>
      </c>
      <c r="F72" s="4" t="s">
        <v>14847</v>
      </c>
      <c r="G72" s="4" t="s">
        <v>3674</v>
      </c>
      <c r="H72" s="183">
        <v>5070899</v>
      </c>
      <c r="I72" s="4" t="s">
        <v>5054</v>
      </c>
      <c r="J72" s="183">
        <v>6492592</v>
      </c>
      <c r="K72" s="745">
        <v>43811</v>
      </c>
      <c r="L72" s="183" t="s">
        <v>14906</v>
      </c>
      <c r="M72" s="745">
        <v>42408</v>
      </c>
      <c r="N72" s="745">
        <v>44600</v>
      </c>
    </row>
    <row r="73" spans="1:14">
      <c r="A73" s="183">
        <v>70</v>
      </c>
      <c r="B73" s="183">
        <v>20955</v>
      </c>
      <c r="C73" s="183" t="s">
        <v>14740</v>
      </c>
      <c r="D73" s="4" t="s">
        <v>7614</v>
      </c>
      <c r="E73" s="39">
        <v>336.05</v>
      </c>
      <c r="F73" s="4" t="s">
        <v>14847</v>
      </c>
      <c r="G73" s="4" t="s">
        <v>12291</v>
      </c>
      <c r="H73" s="183">
        <v>2650444</v>
      </c>
      <c r="I73" s="4" t="s">
        <v>14965</v>
      </c>
      <c r="J73" s="183">
        <v>3865673</v>
      </c>
      <c r="K73" s="745">
        <v>43460</v>
      </c>
      <c r="L73" s="183" t="s">
        <v>14966</v>
      </c>
      <c r="M73" s="745">
        <v>38329</v>
      </c>
      <c r="N73" s="745">
        <v>49151</v>
      </c>
    </row>
    <row r="74" spans="1:14">
      <c r="A74" s="550">
        <v>71</v>
      </c>
      <c r="B74" s="183">
        <v>6219</v>
      </c>
      <c r="C74" s="183" t="s">
        <v>14968</v>
      </c>
      <c r="D74" s="4" t="s">
        <v>12108</v>
      </c>
      <c r="E74" s="39">
        <v>1652.01</v>
      </c>
      <c r="F74" s="4" t="s">
        <v>14847</v>
      </c>
      <c r="G74" s="4" t="s">
        <v>14911</v>
      </c>
      <c r="H74" s="183">
        <v>2112868</v>
      </c>
      <c r="I74" s="4" t="s">
        <v>14907</v>
      </c>
      <c r="J74" s="183">
        <v>4376927</v>
      </c>
      <c r="K74" s="745">
        <v>43508</v>
      </c>
      <c r="L74" s="183" t="s">
        <v>14908</v>
      </c>
      <c r="M74" s="745">
        <v>37854</v>
      </c>
      <c r="N74" s="745">
        <v>45129</v>
      </c>
    </row>
  </sheetData>
  <pageMargins left="0.7" right="0.7" top="0.75" bottom="0.75" header="0.3" footer="0.3"/>
  <pageSetup orientation="portrait"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CD77-4349-4505-9F4C-F372686F784C}">
  <dimension ref="A1:R336"/>
  <sheetViews>
    <sheetView workbookViewId="0">
      <selection activeCell="A3" sqref="A3"/>
    </sheetView>
  </sheetViews>
  <sheetFormatPr defaultColWidth="9.140625" defaultRowHeight="12"/>
  <cols>
    <col min="1" max="2" width="9.140625" style="224"/>
    <col min="3" max="3" width="11.28515625" style="224" customWidth="1"/>
    <col min="4" max="4" width="21.140625" style="224" customWidth="1"/>
    <col min="5" max="6" width="9.140625" style="224"/>
    <col min="7" max="7" width="24.7109375" style="224" customWidth="1"/>
    <col min="8" max="8" width="21.28515625" style="224" customWidth="1"/>
    <col min="9" max="9" width="10.85546875" style="224" customWidth="1"/>
    <col min="10" max="10" width="12.140625" style="224" customWidth="1"/>
    <col min="11" max="11" width="9.140625" style="224"/>
    <col min="12" max="12" width="11.7109375" style="224" customWidth="1"/>
    <col min="13" max="13" width="12.5703125" style="224" customWidth="1"/>
    <col min="14" max="16384" width="9.140625" style="224"/>
  </cols>
  <sheetData>
    <row r="1" spans="1:18" ht="12.75">
      <c r="A1" s="1040" t="s">
        <v>14974</v>
      </c>
      <c r="B1" s="1040"/>
      <c r="C1" s="1040"/>
      <c r="D1" s="1040"/>
      <c r="E1" s="1040"/>
      <c r="F1" s="1040"/>
      <c r="G1" s="1040"/>
      <c r="H1" s="1040"/>
      <c r="I1" s="1040"/>
      <c r="J1" s="1040"/>
      <c r="K1" s="1040"/>
      <c r="L1" s="1040"/>
      <c r="M1" s="225" t="s">
        <v>1155</v>
      </c>
      <c r="N1" s="225" t="s">
        <v>1155</v>
      </c>
      <c r="O1" s="225" t="s">
        <v>1155</v>
      </c>
      <c r="P1" s="225" t="s">
        <v>1155</v>
      </c>
      <c r="Q1" s="225" t="s">
        <v>1155</v>
      </c>
      <c r="R1" s="225" t="s">
        <v>1155</v>
      </c>
    </row>
    <row r="2" spans="1:18">
      <c r="A2" s="225" t="s">
        <v>1155</v>
      </c>
      <c r="B2" s="225" t="s">
        <v>1155</v>
      </c>
      <c r="C2" s="225" t="s">
        <v>1155</v>
      </c>
      <c r="D2" s="225" t="s">
        <v>1155</v>
      </c>
      <c r="E2" s="225" t="s">
        <v>1155</v>
      </c>
      <c r="F2" s="225" t="s">
        <v>1155</v>
      </c>
      <c r="G2" s="225" t="s">
        <v>1155</v>
      </c>
      <c r="H2" s="225" t="s">
        <v>1155</v>
      </c>
      <c r="I2" s="225" t="s">
        <v>1155</v>
      </c>
      <c r="J2" s="225" t="s">
        <v>1155</v>
      </c>
      <c r="K2" s="225" t="s">
        <v>1155</v>
      </c>
      <c r="L2" s="225" t="s">
        <v>1155</v>
      </c>
      <c r="M2" s="225" t="s">
        <v>1155</v>
      </c>
      <c r="N2" s="225" t="s">
        <v>1155</v>
      </c>
      <c r="O2" s="225" t="s">
        <v>1155</v>
      </c>
      <c r="P2" s="225" t="s">
        <v>1155</v>
      </c>
      <c r="Q2" s="225" t="s">
        <v>1155</v>
      </c>
      <c r="R2" s="225" t="s">
        <v>1155</v>
      </c>
    </row>
    <row r="3" spans="1:18" s="283" customFormat="1" ht="36">
      <c r="A3" s="391" t="s">
        <v>1707</v>
      </c>
      <c r="B3" s="392" t="s">
        <v>14975</v>
      </c>
      <c r="C3" s="392" t="s">
        <v>1659</v>
      </c>
      <c r="D3" s="392" t="s">
        <v>14976</v>
      </c>
      <c r="E3" s="392" t="s">
        <v>2860</v>
      </c>
      <c r="F3" s="392" t="s">
        <v>14977</v>
      </c>
      <c r="G3" s="392" t="s">
        <v>14978</v>
      </c>
      <c r="H3" s="392" t="s">
        <v>14979</v>
      </c>
      <c r="I3" s="392" t="s">
        <v>14846</v>
      </c>
      <c r="J3" s="392" t="s">
        <v>14980</v>
      </c>
      <c r="K3" s="392" t="s">
        <v>14981</v>
      </c>
      <c r="L3" s="392" t="s">
        <v>14562</v>
      </c>
      <c r="M3" s="393" t="s">
        <v>2864</v>
      </c>
      <c r="N3" s="220" t="s">
        <v>1155</v>
      </c>
      <c r="O3" s="220" t="s">
        <v>1155</v>
      </c>
      <c r="P3" s="220" t="s">
        <v>1155</v>
      </c>
      <c r="Q3" s="220" t="s">
        <v>1155</v>
      </c>
      <c r="R3" s="220" t="s">
        <v>1155</v>
      </c>
    </row>
    <row r="4" spans="1:18">
      <c r="A4" s="229">
        <v>1</v>
      </c>
      <c r="B4" s="218">
        <v>11206</v>
      </c>
      <c r="C4" s="218" t="s">
        <v>2867</v>
      </c>
      <c r="D4" s="218" t="s">
        <v>8437</v>
      </c>
      <c r="E4" s="394">
        <v>981.35</v>
      </c>
      <c r="F4" s="218" t="s">
        <v>14982</v>
      </c>
      <c r="G4" s="218" t="s">
        <v>14983</v>
      </c>
      <c r="H4" s="218" t="s">
        <v>2870</v>
      </c>
      <c r="I4" s="218">
        <v>2893053</v>
      </c>
      <c r="J4" s="218" t="s">
        <v>13905</v>
      </c>
      <c r="K4" s="218">
        <v>0</v>
      </c>
      <c r="L4" s="218" t="s">
        <v>8101</v>
      </c>
      <c r="M4" s="228" t="s">
        <v>12371</v>
      </c>
      <c r="N4" s="225" t="s">
        <v>1155</v>
      </c>
      <c r="O4" s="225" t="s">
        <v>1155</v>
      </c>
      <c r="P4" s="225" t="s">
        <v>1155</v>
      </c>
      <c r="Q4" s="225" t="s">
        <v>1155</v>
      </c>
      <c r="R4" s="225" t="s">
        <v>1155</v>
      </c>
    </row>
    <row r="5" spans="1:18">
      <c r="A5" s="227">
        <v>2</v>
      </c>
      <c r="B5" s="213">
        <v>19654</v>
      </c>
      <c r="C5" s="213" t="s">
        <v>2867</v>
      </c>
      <c r="D5" s="213" t="s">
        <v>14984</v>
      </c>
      <c r="E5" s="395">
        <v>710.59</v>
      </c>
      <c r="F5" s="213" t="s">
        <v>14982</v>
      </c>
      <c r="G5" s="213" t="s">
        <v>14985</v>
      </c>
      <c r="H5" s="213" t="s">
        <v>2870</v>
      </c>
      <c r="I5" s="213">
        <v>5556554</v>
      </c>
      <c r="J5" s="213" t="s">
        <v>13848</v>
      </c>
      <c r="K5" s="213">
        <v>0</v>
      </c>
      <c r="L5" s="213" t="s">
        <v>13716</v>
      </c>
      <c r="M5" s="226" t="s">
        <v>13717</v>
      </c>
      <c r="N5" s="225" t="s">
        <v>1155</v>
      </c>
      <c r="O5" s="225" t="s">
        <v>1155</v>
      </c>
      <c r="P5" s="225" t="s">
        <v>1155</v>
      </c>
      <c r="Q5" s="225" t="s">
        <v>1155</v>
      </c>
      <c r="R5" s="225" t="s">
        <v>14986</v>
      </c>
    </row>
    <row r="6" spans="1:18">
      <c r="A6" s="229">
        <v>3</v>
      </c>
      <c r="B6" s="218">
        <v>19231</v>
      </c>
      <c r="C6" s="218" t="s">
        <v>2867</v>
      </c>
      <c r="D6" s="218" t="s">
        <v>14987</v>
      </c>
      <c r="E6" s="394">
        <v>1533.55</v>
      </c>
      <c r="F6" s="218" t="s">
        <v>14982</v>
      </c>
      <c r="G6" s="218" t="s">
        <v>14988</v>
      </c>
      <c r="H6" s="218" t="s">
        <v>2870</v>
      </c>
      <c r="I6" s="218">
        <v>5874823</v>
      </c>
      <c r="J6" s="218" t="s">
        <v>13848</v>
      </c>
      <c r="K6" s="218">
        <v>0</v>
      </c>
      <c r="L6" s="218" t="s">
        <v>13716</v>
      </c>
      <c r="M6" s="228" t="s">
        <v>13717</v>
      </c>
      <c r="N6" s="225" t="s">
        <v>1155</v>
      </c>
      <c r="O6" s="225" t="s">
        <v>1155</v>
      </c>
      <c r="P6" s="225" t="s">
        <v>1155</v>
      </c>
      <c r="Q6" s="225" t="s">
        <v>1155</v>
      </c>
      <c r="R6" s="225" t="s">
        <v>1155</v>
      </c>
    </row>
    <row r="7" spans="1:18">
      <c r="A7" s="227">
        <v>4</v>
      </c>
      <c r="B7" s="213">
        <v>19790</v>
      </c>
      <c r="C7" s="213" t="s">
        <v>2867</v>
      </c>
      <c r="D7" s="213" t="s">
        <v>14989</v>
      </c>
      <c r="E7" s="395">
        <v>13822.98</v>
      </c>
      <c r="F7" s="213" t="s">
        <v>14982</v>
      </c>
      <c r="G7" s="213" t="s">
        <v>13729</v>
      </c>
      <c r="H7" s="213" t="s">
        <v>2870</v>
      </c>
      <c r="I7" s="213">
        <v>2068508</v>
      </c>
      <c r="J7" s="213" t="s">
        <v>13848</v>
      </c>
      <c r="K7" s="213">
        <v>0</v>
      </c>
      <c r="L7" s="213" t="s">
        <v>13716</v>
      </c>
      <c r="M7" s="226" t="s">
        <v>13717</v>
      </c>
      <c r="N7" s="225" t="s">
        <v>1155</v>
      </c>
      <c r="O7" s="225" t="s">
        <v>1155</v>
      </c>
      <c r="P7" s="225" t="s">
        <v>1155</v>
      </c>
      <c r="Q7" s="225" t="s">
        <v>1155</v>
      </c>
      <c r="R7" s="225" t="s">
        <v>1155</v>
      </c>
    </row>
    <row r="8" spans="1:18">
      <c r="A8" s="229">
        <v>5</v>
      </c>
      <c r="B8" s="218">
        <v>19726</v>
      </c>
      <c r="C8" s="218" t="s">
        <v>2867</v>
      </c>
      <c r="D8" s="218" t="s">
        <v>14990</v>
      </c>
      <c r="E8" s="394">
        <v>3315.02</v>
      </c>
      <c r="F8" s="218" t="s">
        <v>14982</v>
      </c>
      <c r="G8" s="218" t="s">
        <v>14991</v>
      </c>
      <c r="H8" s="218" t="s">
        <v>2870</v>
      </c>
      <c r="I8" s="218">
        <v>5873533</v>
      </c>
      <c r="J8" s="218" t="s">
        <v>13848</v>
      </c>
      <c r="K8" s="218">
        <v>0</v>
      </c>
      <c r="L8" s="218" t="s">
        <v>13716</v>
      </c>
      <c r="M8" s="228" t="s">
        <v>13717</v>
      </c>
      <c r="N8" s="225" t="s">
        <v>1155</v>
      </c>
      <c r="O8" s="225" t="s">
        <v>1155</v>
      </c>
      <c r="P8" s="225" t="s">
        <v>1155</v>
      </c>
      <c r="Q8" s="225" t="s">
        <v>1155</v>
      </c>
      <c r="R8" s="225" t="s">
        <v>1155</v>
      </c>
    </row>
    <row r="9" spans="1:18">
      <c r="A9" s="227">
        <v>6</v>
      </c>
      <c r="B9" s="213">
        <v>19680</v>
      </c>
      <c r="C9" s="213" t="s">
        <v>2867</v>
      </c>
      <c r="D9" s="213" t="s">
        <v>14992</v>
      </c>
      <c r="E9" s="395">
        <v>3645.53</v>
      </c>
      <c r="F9" s="213" t="s">
        <v>14982</v>
      </c>
      <c r="G9" s="213" t="s">
        <v>14991</v>
      </c>
      <c r="H9" s="213" t="s">
        <v>2870</v>
      </c>
      <c r="I9" s="213">
        <v>5873533</v>
      </c>
      <c r="J9" s="213" t="s">
        <v>13848</v>
      </c>
      <c r="K9" s="213">
        <v>0</v>
      </c>
      <c r="L9" s="213" t="s">
        <v>13716</v>
      </c>
      <c r="M9" s="226" t="s">
        <v>13717</v>
      </c>
      <c r="N9" s="225" t="s">
        <v>1155</v>
      </c>
      <c r="O9" s="225" t="s">
        <v>1155</v>
      </c>
      <c r="P9" s="225" t="s">
        <v>1155</v>
      </c>
      <c r="Q9" s="225" t="s">
        <v>1155</v>
      </c>
      <c r="R9" s="225" t="s">
        <v>1155</v>
      </c>
    </row>
    <row r="10" spans="1:18">
      <c r="A10" s="229">
        <v>7</v>
      </c>
      <c r="B10" s="218">
        <v>19920</v>
      </c>
      <c r="C10" s="218" t="s">
        <v>2867</v>
      </c>
      <c r="D10" s="218" t="s">
        <v>14993</v>
      </c>
      <c r="E10" s="394">
        <v>283.5</v>
      </c>
      <c r="F10" s="218" t="s">
        <v>14982</v>
      </c>
      <c r="G10" s="218" t="s">
        <v>14994</v>
      </c>
      <c r="H10" s="218" t="s">
        <v>2870</v>
      </c>
      <c r="I10" s="218">
        <v>6130968</v>
      </c>
      <c r="J10" s="218" t="s">
        <v>13848</v>
      </c>
      <c r="K10" s="218">
        <v>0</v>
      </c>
      <c r="L10" s="218" t="s">
        <v>13753</v>
      </c>
      <c r="M10" s="228" t="s">
        <v>13757</v>
      </c>
      <c r="N10" s="225" t="s">
        <v>1155</v>
      </c>
      <c r="O10" s="225" t="s">
        <v>1155</v>
      </c>
      <c r="P10" s="225" t="s">
        <v>1155</v>
      </c>
      <c r="Q10" s="225" t="s">
        <v>1155</v>
      </c>
      <c r="R10" s="225" t="s">
        <v>1155</v>
      </c>
    </row>
    <row r="11" spans="1:18">
      <c r="A11" s="227">
        <v>8</v>
      </c>
      <c r="B11" s="213">
        <v>15395</v>
      </c>
      <c r="C11" s="213" t="s">
        <v>2867</v>
      </c>
      <c r="D11" s="213" t="s">
        <v>14995</v>
      </c>
      <c r="E11" s="395">
        <v>2466.58</v>
      </c>
      <c r="F11" s="213" t="s">
        <v>14982</v>
      </c>
      <c r="G11" s="213" t="s">
        <v>14996</v>
      </c>
      <c r="H11" s="213" t="s">
        <v>2870</v>
      </c>
      <c r="I11" s="213">
        <v>5479029</v>
      </c>
      <c r="J11" s="213" t="s">
        <v>13848</v>
      </c>
      <c r="K11" s="213">
        <v>0</v>
      </c>
      <c r="L11" s="213" t="s">
        <v>13090</v>
      </c>
      <c r="M11" s="226" t="s">
        <v>13091</v>
      </c>
      <c r="N11" s="225" t="s">
        <v>1155</v>
      </c>
      <c r="O11" s="225" t="s">
        <v>1155</v>
      </c>
      <c r="P11" s="225" t="s">
        <v>1155</v>
      </c>
      <c r="Q11" s="225" t="s">
        <v>1155</v>
      </c>
      <c r="R11" s="225" t="s">
        <v>1155</v>
      </c>
    </row>
    <row r="12" spans="1:18">
      <c r="A12" s="229">
        <v>9</v>
      </c>
      <c r="B12" s="218">
        <v>19745</v>
      </c>
      <c r="C12" s="218" t="s">
        <v>2867</v>
      </c>
      <c r="D12" s="218" t="s">
        <v>14997</v>
      </c>
      <c r="E12" s="394">
        <v>571.71</v>
      </c>
      <c r="F12" s="218" t="s">
        <v>14982</v>
      </c>
      <c r="G12" s="218" t="s">
        <v>14998</v>
      </c>
      <c r="H12" s="218" t="s">
        <v>2870</v>
      </c>
      <c r="I12" s="218">
        <v>5847346</v>
      </c>
      <c r="J12" s="218" t="s">
        <v>13848</v>
      </c>
      <c r="K12" s="218">
        <v>0</v>
      </c>
      <c r="L12" s="218" t="s">
        <v>13761</v>
      </c>
      <c r="M12" s="228" t="s">
        <v>13762</v>
      </c>
      <c r="N12" s="225" t="s">
        <v>1155</v>
      </c>
      <c r="O12" s="225" t="s">
        <v>1155</v>
      </c>
      <c r="P12" s="225" t="s">
        <v>1155</v>
      </c>
      <c r="Q12" s="225" t="s">
        <v>1155</v>
      </c>
      <c r="R12" s="225" t="s">
        <v>1155</v>
      </c>
    </row>
    <row r="13" spans="1:18">
      <c r="A13" s="227">
        <v>10</v>
      </c>
      <c r="B13" s="213">
        <v>19976</v>
      </c>
      <c r="C13" s="213" t="s">
        <v>2867</v>
      </c>
      <c r="D13" s="213" t="s">
        <v>14999</v>
      </c>
      <c r="E13" s="395">
        <v>5105.1499999999996</v>
      </c>
      <c r="F13" s="213" t="s">
        <v>14982</v>
      </c>
      <c r="G13" s="213" t="s">
        <v>15000</v>
      </c>
      <c r="H13" s="213" t="s">
        <v>2870</v>
      </c>
      <c r="I13" s="213">
        <v>5977681</v>
      </c>
      <c r="J13" s="213" t="s">
        <v>13848</v>
      </c>
      <c r="K13" s="213">
        <v>0</v>
      </c>
      <c r="L13" s="213" t="s">
        <v>13761</v>
      </c>
      <c r="M13" s="226" t="s">
        <v>13762</v>
      </c>
      <c r="N13" s="225" t="s">
        <v>1155</v>
      </c>
      <c r="O13" s="225" t="s">
        <v>1155</v>
      </c>
      <c r="P13" s="225" t="s">
        <v>1155</v>
      </c>
      <c r="Q13" s="225" t="s">
        <v>1155</v>
      </c>
      <c r="R13" s="225" t="s">
        <v>1155</v>
      </c>
    </row>
    <row r="14" spans="1:18">
      <c r="A14" s="229">
        <v>11</v>
      </c>
      <c r="B14" s="218">
        <v>19880</v>
      </c>
      <c r="C14" s="218" t="s">
        <v>2867</v>
      </c>
      <c r="D14" s="218" t="s">
        <v>15001</v>
      </c>
      <c r="E14" s="394">
        <v>4232.28</v>
      </c>
      <c r="F14" s="218" t="s">
        <v>14982</v>
      </c>
      <c r="G14" s="218" t="s">
        <v>15002</v>
      </c>
      <c r="H14" s="218" t="s">
        <v>2870</v>
      </c>
      <c r="I14" s="218">
        <v>6014291</v>
      </c>
      <c r="J14" s="218" t="s">
        <v>13848</v>
      </c>
      <c r="K14" s="218">
        <v>0</v>
      </c>
      <c r="L14" s="218" t="s">
        <v>13761</v>
      </c>
      <c r="M14" s="228" t="s">
        <v>13762</v>
      </c>
      <c r="N14" s="225" t="s">
        <v>1155</v>
      </c>
      <c r="O14" s="225" t="s">
        <v>1155</v>
      </c>
      <c r="P14" s="225" t="s">
        <v>1155</v>
      </c>
      <c r="Q14" s="225" t="s">
        <v>1155</v>
      </c>
      <c r="R14" s="225" t="s">
        <v>1155</v>
      </c>
    </row>
    <row r="15" spans="1:18">
      <c r="A15" s="227">
        <v>12</v>
      </c>
      <c r="B15" s="213">
        <v>12317</v>
      </c>
      <c r="C15" s="213" t="s">
        <v>2867</v>
      </c>
      <c r="D15" s="213" t="s">
        <v>15003</v>
      </c>
      <c r="E15" s="395">
        <v>1803.61</v>
      </c>
      <c r="F15" s="213" t="s">
        <v>14982</v>
      </c>
      <c r="G15" s="213" t="s">
        <v>15004</v>
      </c>
      <c r="H15" s="213" t="s">
        <v>2870</v>
      </c>
      <c r="I15" s="213">
        <v>5145422</v>
      </c>
      <c r="J15" s="213" t="s">
        <v>13848</v>
      </c>
      <c r="K15" s="213">
        <v>0</v>
      </c>
      <c r="L15" s="213" t="s">
        <v>8501</v>
      </c>
      <c r="M15" s="226" t="s">
        <v>12465</v>
      </c>
      <c r="N15" s="225" t="s">
        <v>1155</v>
      </c>
      <c r="O15" s="225" t="s">
        <v>1155</v>
      </c>
      <c r="P15" s="225" t="s">
        <v>1155</v>
      </c>
      <c r="Q15" s="225" t="s">
        <v>1155</v>
      </c>
      <c r="R15" s="225" t="s">
        <v>1155</v>
      </c>
    </row>
    <row r="16" spans="1:18">
      <c r="A16" s="229">
        <v>13</v>
      </c>
      <c r="B16" s="218">
        <v>20093</v>
      </c>
      <c r="C16" s="218" t="s">
        <v>2867</v>
      </c>
      <c r="D16" s="218" t="s">
        <v>15005</v>
      </c>
      <c r="E16" s="394">
        <v>1075.82</v>
      </c>
      <c r="F16" s="218" t="s">
        <v>14982</v>
      </c>
      <c r="G16" s="218" t="s">
        <v>15006</v>
      </c>
      <c r="H16" s="218" t="s">
        <v>2870</v>
      </c>
      <c r="I16" s="218">
        <v>5959772</v>
      </c>
      <c r="J16" s="218" t="s">
        <v>11895</v>
      </c>
      <c r="K16" s="218">
        <v>0</v>
      </c>
      <c r="L16" s="218" t="s">
        <v>13775</v>
      </c>
      <c r="M16" s="228" t="s">
        <v>12465</v>
      </c>
      <c r="N16" s="225" t="s">
        <v>1155</v>
      </c>
      <c r="O16" s="225" t="s">
        <v>1155</v>
      </c>
      <c r="P16" s="225" t="s">
        <v>1155</v>
      </c>
      <c r="Q16" s="225" t="s">
        <v>1155</v>
      </c>
      <c r="R16" s="225" t="s">
        <v>1155</v>
      </c>
    </row>
    <row r="17" spans="1:18">
      <c r="A17" s="227">
        <v>14</v>
      </c>
      <c r="B17" s="213">
        <v>19989</v>
      </c>
      <c r="C17" s="213" t="s">
        <v>2867</v>
      </c>
      <c r="D17" s="213" t="s">
        <v>14999</v>
      </c>
      <c r="E17" s="395">
        <v>1579.32</v>
      </c>
      <c r="F17" s="213" t="s">
        <v>14982</v>
      </c>
      <c r="G17" s="213" t="s">
        <v>15007</v>
      </c>
      <c r="H17" s="213" t="s">
        <v>2870</v>
      </c>
      <c r="I17" s="213">
        <v>5425174</v>
      </c>
      <c r="J17" s="213" t="s">
        <v>13905</v>
      </c>
      <c r="K17" s="213">
        <v>0</v>
      </c>
      <c r="L17" s="213" t="s">
        <v>13786</v>
      </c>
      <c r="M17" s="226" t="s">
        <v>11882</v>
      </c>
      <c r="N17" s="225" t="s">
        <v>1155</v>
      </c>
      <c r="O17" s="225" t="s">
        <v>1155</v>
      </c>
      <c r="P17" s="225" t="s">
        <v>1155</v>
      </c>
      <c r="Q17" s="225" t="s">
        <v>1155</v>
      </c>
      <c r="R17" s="225" t="s">
        <v>1155</v>
      </c>
    </row>
    <row r="18" spans="1:18">
      <c r="A18" s="229">
        <v>15</v>
      </c>
      <c r="B18" s="218">
        <v>20439</v>
      </c>
      <c r="C18" s="218" t="s">
        <v>2867</v>
      </c>
      <c r="D18" s="218" t="s">
        <v>15008</v>
      </c>
      <c r="E18" s="394">
        <v>110.35</v>
      </c>
      <c r="F18" s="218" t="s">
        <v>14982</v>
      </c>
      <c r="G18" s="218" t="s">
        <v>11750</v>
      </c>
      <c r="H18" s="218" t="s">
        <v>2870</v>
      </c>
      <c r="I18" s="218">
        <v>6167616</v>
      </c>
      <c r="J18" s="218" t="s">
        <v>13905</v>
      </c>
      <c r="K18" s="218">
        <v>0</v>
      </c>
      <c r="L18" s="218" t="s">
        <v>13816</v>
      </c>
      <c r="M18" s="228" t="s">
        <v>13817</v>
      </c>
      <c r="N18" s="225" t="s">
        <v>1155</v>
      </c>
      <c r="O18" s="225" t="s">
        <v>1155</v>
      </c>
      <c r="P18" s="225" t="s">
        <v>1155</v>
      </c>
      <c r="Q18" s="225" t="s">
        <v>1155</v>
      </c>
      <c r="R18" s="225" t="s">
        <v>1155</v>
      </c>
    </row>
    <row r="19" spans="1:18">
      <c r="A19" s="227">
        <v>16</v>
      </c>
      <c r="B19" s="213">
        <v>19820</v>
      </c>
      <c r="C19" s="213" t="s">
        <v>2867</v>
      </c>
      <c r="D19" s="213" t="s">
        <v>15009</v>
      </c>
      <c r="E19" s="395">
        <v>817.22</v>
      </c>
      <c r="F19" s="213" t="s">
        <v>14982</v>
      </c>
      <c r="G19" s="213" t="s">
        <v>13820</v>
      </c>
      <c r="H19" s="213" t="s">
        <v>2870</v>
      </c>
      <c r="I19" s="213">
        <v>5216532</v>
      </c>
      <c r="J19" s="213" t="s">
        <v>13905</v>
      </c>
      <c r="K19" s="213">
        <v>0</v>
      </c>
      <c r="L19" s="213" t="s">
        <v>13816</v>
      </c>
      <c r="M19" s="226" t="s">
        <v>13817</v>
      </c>
      <c r="N19" s="225" t="s">
        <v>1155</v>
      </c>
      <c r="O19" s="225" t="s">
        <v>1155</v>
      </c>
      <c r="P19" s="225" t="s">
        <v>1155</v>
      </c>
      <c r="Q19" s="225" t="s">
        <v>1155</v>
      </c>
      <c r="R19" s="225" t="s">
        <v>1155</v>
      </c>
    </row>
    <row r="20" spans="1:18">
      <c r="A20" s="229">
        <v>17</v>
      </c>
      <c r="B20" s="218">
        <v>19969</v>
      </c>
      <c r="C20" s="218" t="s">
        <v>2867</v>
      </c>
      <c r="D20" s="218" t="s">
        <v>8197</v>
      </c>
      <c r="E20" s="394">
        <v>3143.27</v>
      </c>
      <c r="F20" s="218" t="s">
        <v>14982</v>
      </c>
      <c r="G20" s="218" t="s">
        <v>13822</v>
      </c>
      <c r="H20" s="218" t="s">
        <v>2870</v>
      </c>
      <c r="I20" s="218">
        <v>5936845</v>
      </c>
      <c r="J20" s="218" t="s">
        <v>13905</v>
      </c>
      <c r="K20" s="218">
        <v>0</v>
      </c>
      <c r="L20" s="218" t="s">
        <v>13816</v>
      </c>
      <c r="M20" s="228" t="s">
        <v>13817</v>
      </c>
      <c r="N20" s="225" t="s">
        <v>1155</v>
      </c>
      <c r="O20" s="225" t="s">
        <v>1155</v>
      </c>
      <c r="P20" s="225" t="s">
        <v>1155</v>
      </c>
      <c r="Q20" s="225" t="s">
        <v>1155</v>
      </c>
      <c r="R20" s="225" t="s">
        <v>1155</v>
      </c>
    </row>
    <row r="21" spans="1:18">
      <c r="A21" s="227">
        <v>18</v>
      </c>
      <c r="B21" s="213">
        <v>19480</v>
      </c>
      <c r="C21" s="213" t="s">
        <v>2867</v>
      </c>
      <c r="D21" s="213" t="s">
        <v>15010</v>
      </c>
      <c r="E21" s="395">
        <v>6879.79</v>
      </c>
      <c r="F21" s="213" t="s">
        <v>15011</v>
      </c>
      <c r="G21" s="213" t="s">
        <v>15012</v>
      </c>
      <c r="H21" s="213" t="s">
        <v>2870</v>
      </c>
      <c r="I21" s="213">
        <v>5792827</v>
      </c>
      <c r="J21" s="213" t="s">
        <v>15013</v>
      </c>
      <c r="K21" s="213">
        <v>31</v>
      </c>
      <c r="L21" s="213" t="s">
        <v>14352</v>
      </c>
      <c r="M21" s="226" t="s">
        <v>15013</v>
      </c>
      <c r="N21" s="225" t="s">
        <v>1155</v>
      </c>
      <c r="O21" s="225" t="s">
        <v>1155</v>
      </c>
      <c r="P21" s="225" t="s">
        <v>1155</v>
      </c>
      <c r="Q21" s="225" t="s">
        <v>1155</v>
      </c>
      <c r="R21" s="225" t="s">
        <v>1155</v>
      </c>
    </row>
    <row r="22" spans="1:18">
      <c r="A22" s="229">
        <v>19</v>
      </c>
      <c r="B22" s="218">
        <v>18947</v>
      </c>
      <c r="C22" s="218" t="s">
        <v>2867</v>
      </c>
      <c r="D22" s="218" t="s">
        <v>15014</v>
      </c>
      <c r="E22" s="394">
        <v>7708.35</v>
      </c>
      <c r="F22" s="218" t="s">
        <v>15011</v>
      </c>
      <c r="G22" s="218" t="s">
        <v>15015</v>
      </c>
      <c r="H22" s="218" t="s">
        <v>2870</v>
      </c>
      <c r="I22" s="218">
        <v>2692058</v>
      </c>
      <c r="J22" s="218" t="s">
        <v>15013</v>
      </c>
      <c r="K22" s="218">
        <v>31</v>
      </c>
      <c r="L22" s="218" t="s">
        <v>11030</v>
      </c>
      <c r="M22" s="228" t="s">
        <v>15013</v>
      </c>
      <c r="N22" s="225" t="s">
        <v>1155</v>
      </c>
      <c r="O22" s="225" t="s">
        <v>1155</v>
      </c>
      <c r="P22" s="225" t="s">
        <v>1155</v>
      </c>
      <c r="Q22" s="225" t="s">
        <v>1155</v>
      </c>
      <c r="R22" s="225" t="s">
        <v>1155</v>
      </c>
    </row>
    <row r="23" spans="1:18">
      <c r="A23" s="227">
        <v>20</v>
      </c>
      <c r="B23" s="213">
        <v>19741</v>
      </c>
      <c r="C23" s="213" t="s">
        <v>2867</v>
      </c>
      <c r="D23" s="213" t="s">
        <v>15016</v>
      </c>
      <c r="E23" s="395">
        <v>18318.98</v>
      </c>
      <c r="F23" s="213" t="s">
        <v>14982</v>
      </c>
      <c r="G23" s="213" t="s">
        <v>15017</v>
      </c>
      <c r="H23" s="213" t="s">
        <v>2870</v>
      </c>
      <c r="I23" s="213">
        <v>5994721</v>
      </c>
      <c r="J23" s="213" t="s">
        <v>13120</v>
      </c>
      <c r="K23" s="213">
        <v>0</v>
      </c>
      <c r="L23" s="213" t="s">
        <v>13835</v>
      </c>
      <c r="M23" s="226" t="s">
        <v>13836</v>
      </c>
      <c r="N23" s="225" t="s">
        <v>1155</v>
      </c>
      <c r="O23" s="225" t="s">
        <v>1155</v>
      </c>
      <c r="P23" s="225" t="s">
        <v>1155</v>
      </c>
      <c r="Q23" s="225" t="s">
        <v>1155</v>
      </c>
      <c r="R23" s="225" t="s">
        <v>1155</v>
      </c>
    </row>
    <row r="24" spans="1:18">
      <c r="A24" s="229">
        <v>21</v>
      </c>
      <c r="B24" s="218">
        <v>19942</v>
      </c>
      <c r="C24" s="218" t="s">
        <v>2867</v>
      </c>
      <c r="D24" s="218" t="s">
        <v>15018</v>
      </c>
      <c r="E24" s="394">
        <v>201.96</v>
      </c>
      <c r="F24" s="218" t="s">
        <v>14982</v>
      </c>
      <c r="G24" s="218" t="s">
        <v>15019</v>
      </c>
      <c r="H24" s="218" t="s">
        <v>2870</v>
      </c>
      <c r="I24" s="218">
        <v>2026163</v>
      </c>
      <c r="J24" s="218" t="s">
        <v>13120</v>
      </c>
      <c r="K24" s="218">
        <v>0</v>
      </c>
      <c r="L24" s="218" t="s">
        <v>13842</v>
      </c>
      <c r="M24" s="228" t="s">
        <v>13843</v>
      </c>
      <c r="N24" s="225" t="s">
        <v>1155</v>
      </c>
      <c r="O24" s="225" t="s">
        <v>1155</v>
      </c>
      <c r="P24" s="225" t="s">
        <v>1155</v>
      </c>
      <c r="Q24" s="225" t="s">
        <v>1155</v>
      </c>
      <c r="R24" s="225" t="s">
        <v>1155</v>
      </c>
    </row>
    <row r="25" spans="1:18">
      <c r="A25" s="227">
        <v>22</v>
      </c>
      <c r="B25" s="213">
        <v>19883</v>
      </c>
      <c r="C25" s="213" t="s">
        <v>2867</v>
      </c>
      <c r="D25" s="213" t="s">
        <v>15020</v>
      </c>
      <c r="E25" s="395">
        <v>4006.82</v>
      </c>
      <c r="F25" s="213" t="s">
        <v>14982</v>
      </c>
      <c r="G25" s="213" t="s">
        <v>15021</v>
      </c>
      <c r="H25" s="213" t="s">
        <v>2870</v>
      </c>
      <c r="I25" s="213">
        <v>5336589</v>
      </c>
      <c r="J25" s="213" t="s">
        <v>13120</v>
      </c>
      <c r="K25" s="213">
        <v>0</v>
      </c>
      <c r="L25" s="213" t="s">
        <v>11163</v>
      </c>
      <c r="M25" s="226" t="s">
        <v>13848</v>
      </c>
      <c r="N25" s="225" t="s">
        <v>1155</v>
      </c>
      <c r="O25" s="225" t="s">
        <v>1155</v>
      </c>
      <c r="P25" s="225" t="s">
        <v>1155</v>
      </c>
      <c r="Q25" s="225" t="s">
        <v>1155</v>
      </c>
      <c r="R25" s="225" t="s">
        <v>1155</v>
      </c>
    </row>
    <row r="26" spans="1:18">
      <c r="A26" s="229">
        <v>23</v>
      </c>
      <c r="B26" s="218">
        <v>20007</v>
      </c>
      <c r="C26" s="218" t="s">
        <v>2867</v>
      </c>
      <c r="D26" s="218" t="s">
        <v>15022</v>
      </c>
      <c r="E26" s="394">
        <v>759.17</v>
      </c>
      <c r="F26" s="218" t="s">
        <v>14982</v>
      </c>
      <c r="G26" s="218" t="s">
        <v>15023</v>
      </c>
      <c r="H26" s="218" t="s">
        <v>2870</v>
      </c>
      <c r="I26" s="218">
        <v>5884748</v>
      </c>
      <c r="J26" s="218" t="s">
        <v>13120</v>
      </c>
      <c r="K26" s="218">
        <v>0</v>
      </c>
      <c r="L26" s="218" t="s">
        <v>13858</v>
      </c>
      <c r="M26" s="228" t="s">
        <v>13859</v>
      </c>
      <c r="N26" s="225" t="s">
        <v>1155</v>
      </c>
      <c r="O26" s="225" t="s">
        <v>1155</v>
      </c>
      <c r="P26" s="225" t="s">
        <v>1155</v>
      </c>
      <c r="Q26" s="225" t="s">
        <v>1155</v>
      </c>
      <c r="R26" s="225" t="s">
        <v>1155</v>
      </c>
    </row>
    <row r="27" spans="1:18">
      <c r="A27" s="227">
        <v>24</v>
      </c>
      <c r="B27" s="213">
        <v>19997</v>
      </c>
      <c r="C27" s="213" t="s">
        <v>2867</v>
      </c>
      <c r="D27" s="213" t="s">
        <v>15024</v>
      </c>
      <c r="E27" s="395">
        <v>462.5</v>
      </c>
      <c r="F27" s="213" t="s">
        <v>14982</v>
      </c>
      <c r="G27" s="213" t="s">
        <v>15025</v>
      </c>
      <c r="H27" s="213" t="s">
        <v>2870</v>
      </c>
      <c r="I27" s="213">
        <v>4383583</v>
      </c>
      <c r="J27" s="213" t="s">
        <v>13120</v>
      </c>
      <c r="K27" s="213">
        <v>0</v>
      </c>
      <c r="L27" s="213" t="s">
        <v>13875</v>
      </c>
      <c r="M27" s="226" t="s">
        <v>13104</v>
      </c>
      <c r="N27" s="225" t="s">
        <v>1155</v>
      </c>
      <c r="O27" s="225" t="s">
        <v>1155</v>
      </c>
      <c r="P27" s="225" t="s">
        <v>1155</v>
      </c>
      <c r="Q27" s="225" t="s">
        <v>1155</v>
      </c>
      <c r="R27" s="225" t="s">
        <v>1155</v>
      </c>
    </row>
    <row r="28" spans="1:18">
      <c r="A28" s="229">
        <v>25</v>
      </c>
      <c r="B28" s="218">
        <v>20828</v>
      </c>
      <c r="C28" s="218" t="s">
        <v>2867</v>
      </c>
      <c r="D28" s="218" t="s">
        <v>15026</v>
      </c>
      <c r="E28" s="394">
        <v>1847.16</v>
      </c>
      <c r="F28" s="218" t="s">
        <v>14982</v>
      </c>
      <c r="G28" s="218" t="s">
        <v>15027</v>
      </c>
      <c r="H28" s="218" t="s">
        <v>2870</v>
      </c>
      <c r="I28" s="218">
        <v>4397061</v>
      </c>
      <c r="J28" s="218" t="s">
        <v>13120</v>
      </c>
      <c r="K28" s="218">
        <v>0</v>
      </c>
      <c r="L28" s="218" t="s">
        <v>13875</v>
      </c>
      <c r="M28" s="228" t="s">
        <v>13104</v>
      </c>
      <c r="N28" s="225" t="s">
        <v>1155</v>
      </c>
      <c r="O28" s="225" t="s">
        <v>1155</v>
      </c>
      <c r="P28" s="225" t="s">
        <v>1155</v>
      </c>
      <c r="Q28" s="225" t="s">
        <v>1155</v>
      </c>
      <c r="R28" s="225" t="s">
        <v>1155</v>
      </c>
    </row>
    <row r="29" spans="1:18">
      <c r="A29" s="227">
        <v>26</v>
      </c>
      <c r="B29" s="213">
        <v>19840</v>
      </c>
      <c r="C29" s="213" t="s">
        <v>2867</v>
      </c>
      <c r="D29" s="213" t="s">
        <v>15028</v>
      </c>
      <c r="E29" s="395">
        <v>8769.2999999999993</v>
      </c>
      <c r="F29" s="213" t="s">
        <v>14982</v>
      </c>
      <c r="G29" s="213" t="s">
        <v>15029</v>
      </c>
      <c r="H29" s="213" t="s">
        <v>2870</v>
      </c>
      <c r="I29" s="213">
        <v>5001803</v>
      </c>
      <c r="J29" s="213" t="s">
        <v>13848</v>
      </c>
      <c r="K29" s="213">
        <v>0</v>
      </c>
      <c r="L29" s="213" t="s">
        <v>13775</v>
      </c>
      <c r="M29" s="226" t="s">
        <v>12465</v>
      </c>
      <c r="N29" s="225" t="s">
        <v>1155</v>
      </c>
      <c r="O29" s="225" t="s">
        <v>1155</v>
      </c>
      <c r="P29" s="225" t="s">
        <v>1155</v>
      </c>
      <c r="Q29" s="225" t="s">
        <v>1155</v>
      </c>
      <c r="R29" s="225" t="s">
        <v>1155</v>
      </c>
    </row>
    <row r="30" spans="1:18">
      <c r="A30" s="229">
        <v>27</v>
      </c>
      <c r="B30" s="218">
        <v>15397</v>
      </c>
      <c r="C30" s="218" t="s">
        <v>2867</v>
      </c>
      <c r="D30" s="218" t="s">
        <v>15030</v>
      </c>
      <c r="E30" s="394">
        <v>670.91</v>
      </c>
      <c r="F30" s="218" t="s">
        <v>14982</v>
      </c>
      <c r="G30" s="218" t="s">
        <v>15031</v>
      </c>
      <c r="H30" s="218" t="s">
        <v>2870</v>
      </c>
      <c r="I30" s="218">
        <v>5439841</v>
      </c>
      <c r="J30" s="218" t="s">
        <v>15032</v>
      </c>
      <c r="K30" s="218">
        <v>0</v>
      </c>
      <c r="L30" s="218" t="s">
        <v>13090</v>
      </c>
      <c r="M30" s="228" t="s">
        <v>13091</v>
      </c>
      <c r="N30" s="225" t="s">
        <v>1155</v>
      </c>
      <c r="O30" s="225" t="s">
        <v>1155</v>
      </c>
      <c r="P30" s="225" t="s">
        <v>1155</v>
      </c>
      <c r="Q30" s="225" t="s">
        <v>1155</v>
      </c>
      <c r="R30" s="225" t="s">
        <v>1155</v>
      </c>
    </row>
    <row r="31" spans="1:18">
      <c r="A31" s="227">
        <v>28</v>
      </c>
      <c r="B31" s="213">
        <v>14849</v>
      </c>
      <c r="C31" s="213" t="s">
        <v>15033</v>
      </c>
      <c r="D31" s="213" t="s">
        <v>15034</v>
      </c>
      <c r="E31" s="395">
        <v>35.76</v>
      </c>
      <c r="F31" s="213" t="s">
        <v>15011</v>
      </c>
      <c r="G31" s="213" t="s">
        <v>15035</v>
      </c>
      <c r="H31" s="213" t="s">
        <v>15036</v>
      </c>
      <c r="I31" s="213">
        <v>2701561</v>
      </c>
      <c r="J31" s="213" t="s">
        <v>15037</v>
      </c>
      <c r="K31" s="213">
        <v>66</v>
      </c>
      <c r="L31" s="213" t="s">
        <v>8557</v>
      </c>
      <c r="M31" s="226" t="s">
        <v>15037</v>
      </c>
      <c r="N31" s="225" t="s">
        <v>1155</v>
      </c>
      <c r="O31" s="225" t="s">
        <v>1155</v>
      </c>
      <c r="P31" s="225" t="s">
        <v>1155</v>
      </c>
      <c r="Q31" s="225" t="s">
        <v>1155</v>
      </c>
      <c r="R31" s="225" t="s">
        <v>1155</v>
      </c>
    </row>
    <row r="32" spans="1:18">
      <c r="A32" s="229">
        <v>29</v>
      </c>
      <c r="B32" s="218">
        <v>20332</v>
      </c>
      <c r="C32" s="218" t="s">
        <v>2867</v>
      </c>
      <c r="D32" s="218" t="s">
        <v>15038</v>
      </c>
      <c r="E32" s="394">
        <v>224.24</v>
      </c>
      <c r="F32" s="218" t="s">
        <v>15011</v>
      </c>
      <c r="G32" s="218" t="s">
        <v>15039</v>
      </c>
      <c r="H32" s="218" t="s">
        <v>2870</v>
      </c>
      <c r="I32" s="218">
        <v>5907217</v>
      </c>
      <c r="J32" s="218" t="s">
        <v>15037</v>
      </c>
      <c r="K32" s="218">
        <v>66</v>
      </c>
      <c r="L32" s="218" t="s">
        <v>11176</v>
      </c>
      <c r="M32" s="228" t="s">
        <v>15037</v>
      </c>
      <c r="N32" s="225" t="s">
        <v>1155</v>
      </c>
      <c r="O32" s="225" t="s">
        <v>1155</v>
      </c>
      <c r="P32" s="225" t="s">
        <v>1155</v>
      </c>
      <c r="Q32" s="225" t="s">
        <v>1155</v>
      </c>
      <c r="R32" s="225" t="s">
        <v>1155</v>
      </c>
    </row>
    <row r="33" spans="1:18">
      <c r="A33" s="227">
        <v>30</v>
      </c>
      <c r="B33" s="213">
        <v>19118</v>
      </c>
      <c r="C33" s="213" t="s">
        <v>2867</v>
      </c>
      <c r="D33" s="213" t="s">
        <v>15040</v>
      </c>
      <c r="E33" s="395">
        <v>2542.14</v>
      </c>
      <c r="F33" s="213" t="s">
        <v>15011</v>
      </c>
      <c r="G33" s="213" t="s">
        <v>15041</v>
      </c>
      <c r="H33" s="213" t="s">
        <v>2870</v>
      </c>
      <c r="I33" s="213">
        <v>5961084</v>
      </c>
      <c r="J33" s="213" t="s">
        <v>15037</v>
      </c>
      <c r="K33" s="213">
        <v>66</v>
      </c>
      <c r="L33" s="213" t="s">
        <v>13689</v>
      </c>
      <c r="M33" s="226" t="s">
        <v>15037</v>
      </c>
      <c r="N33" s="225" t="s">
        <v>1155</v>
      </c>
      <c r="O33" s="225" t="s">
        <v>1155</v>
      </c>
      <c r="P33" s="225" t="s">
        <v>1155</v>
      </c>
      <c r="Q33" s="225" t="s">
        <v>1155</v>
      </c>
      <c r="R33" s="225" t="s">
        <v>1155</v>
      </c>
    </row>
    <row r="34" spans="1:18">
      <c r="A34" s="229">
        <v>31</v>
      </c>
      <c r="B34" s="218">
        <v>10960</v>
      </c>
      <c r="C34" s="218" t="s">
        <v>2867</v>
      </c>
      <c r="D34" s="218" t="s">
        <v>15042</v>
      </c>
      <c r="E34" s="394">
        <v>1091.0999999999999</v>
      </c>
      <c r="F34" s="218" t="s">
        <v>15011</v>
      </c>
      <c r="G34" s="218" t="s">
        <v>15043</v>
      </c>
      <c r="H34" s="218" t="s">
        <v>2870</v>
      </c>
      <c r="I34" s="218">
        <v>5537835</v>
      </c>
      <c r="J34" s="218" t="s">
        <v>15037</v>
      </c>
      <c r="K34" s="218">
        <v>66</v>
      </c>
      <c r="L34" s="218" t="s">
        <v>8046</v>
      </c>
      <c r="M34" s="228" t="s">
        <v>15037</v>
      </c>
      <c r="N34" s="225" t="s">
        <v>1155</v>
      </c>
      <c r="O34" s="225" t="s">
        <v>1155</v>
      </c>
      <c r="P34" s="225" t="s">
        <v>1155</v>
      </c>
      <c r="Q34" s="225" t="s">
        <v>1155</v>
      </c>
      <c r="R34" s="225" t="s">
        <v>1155</v>
      </c>
    </row>
    <row r="35" spans="1:18">
      <c r="A35" s="227">
        <v>32</v>
      </c>
      <c r="B35" s="213">
        <v>13036</v>
      </c>
      <c r="C35" s="213" t="s">
        <v>2867</v>
      </c>
      <c r="D35" s="213" t="s">
        <v>15044</v>
      </c>
      <c r="E35" s="395">
        <v>1481.75</v>
      </c>
      <c r="F35" s="213" t="s">
        <v>15011</v>
      </c>
      <c r="G35" s="213" t="s">
        <v>15045</v>
      </c>
      <c r="H35" s="213" t="s">
        <v>2870</v>
      </c>
      <c r="I35" s="213">
        <v>5398657</v>
      </c>
      <c r="J35" s="213" t="s">
        <v>15037</v>
      </c>
      <c r="K35" s="213">
        <v>65</v>
      </c>
      <c r="L35" s="213" t="s">
        <v>12628</v>
      </c>
      <c r="M35" s="226" t="s">
        <v>15037</v>
      </c>
      <c r="N35" s="225" t="s">
        <v>1155</v>
      </c>
      <c r="O35" s="225" t="s">
        <v>1155</v>
      </c>
      <c r="P35" s="225" t="s">
        <v>1155</v>
      </c>
      <c r="Q35" s="225" t="s">
        <v>1155</v>
      </c>
      <c r="R35" s="225" t="s">
        <v>1155</v>
      </c>
    </row>
    <row r="36" spans="1:18">
      <c r="A36" s="229">
        <v>33</v>
      </c>
      <c r="B36" s="218">
        <v>13087</v>
      </c>
      <c r="C36" s="218" t="s">
        <v>2867</v>
      </c>
      <c r="D36" s="218" t="s">
        <v>15046</v>
      </c>
      <c r="E36" s="394">
        <v>291.69</v>
      </c>
      <c r="F36" s="218" t="s">
        <v>15011</v>
      </c>
      <c r="G36" s="218" t="s">
        <v>15047</v>
      </c>
      <c r="H36" s="218" t="s">
        <v>2870</v>
      </c>
      <c r="I36" s="218">
        <v>5541514</v>
      </c>
      <c r="J36" s="218" t="s">
        <v>15037</v>
      </c>
      <c r="K36" s="218">
        <v>65</v>
      </c>
      <c r="L36" s="218" t="s">
        <v>12641</v>
      </c>
      <c r="M36" s="228" t="s">
        <v>15037</v>
      </c>
      <c r="N36" s="225" t="s">
        <v>1155</v>
      </c>
      <c r="O36" s="225" t="s">
        <v>1155</v>
      </c>
      <c r="P36" s="225" t="s">
        <v>1155</v>
      </c>
      <c r="Q36" s="225" t="s">
        <v>1155</v>
      </c>
      <c r="R36" s="225" t="s">
        <v>1155</v>
      </c>
    </row>
    <row r="37" spans="1:18">
      <c r="A37" s="227">
        <v>34</v>
      </c>
      <c r="B37" s="213">
        <v>14525</v>
      </c>
      <c r="C37" s="213" t="s">
        <v>2867</v>
      </c>
      <c r="D37" s="213" t="s">
        <v>15048</v>
      </c>
      <c r="E37" s="395">
        <v>2411.7199999999998</v>
      </c>
      <c r="F37" s="213" t="s">
        <v>15011</v>
      </c>
      <c r="G37" s="213" t="s">
        <v>15049</v>
      </c>
      <c r="H37" s="213" t="s">
        <v>2870</v>
      </c>
      <c r="I37" s="213">
        <v>5153042</v>
      </c>
      <c r="J37" s="213" t="s">
        <v>15037</v>
      </c>
      <c r="K37" s="213">
        <v>65</v>
      </c>
      <c r="L37" s="213" t="s">
        <v>9039</v>
      </c>
      <c r="M37" s="226" t="s">
        <v>15037</v>
      </c>
      <c r="N37" s="225" t="s">
        <v>1155</v>
      </c>
      <c r="O37" s="225" t="s">
        <v>1155</v>
      </c>
      <c r="P37" s="225" t="s">
        <v>1155</v>
      </c>
      <c r="Q37" s="225" t="s">
        <v>1155</v>
      </c>
      <c r="R37" s="225" t="s">
        <v>1155</v>
      </c>
    </row>
    <row r="38" spans="1:18">
      <c r="A38" s="229">
        <v>35</v>
      </c>
      <c r="B38" s="218">
        <v>17123</v>
      </c>
      <c r="C38" s="218" t="s">
        <v>2867</v>
      </c>
      <c r="D38" s="218" t="s">
        <v>15050</v>
      </c>
      <c r="E38" s="394">
        <v>5548.62</v>
      </c>
      <c r="F38" s="218" t="s">
        <v>15011</v>
      </c>
      <c r="G38" s="218" t="s">
        <v>15051</v>
      </c>
      <c r="H38" s="218" t="s">
        <v>2870</v>
      </c>
      <c r="I38" s="218">
        <v>5321611</v>
      </c>
      <c r="J38" s="218" t="s">
        <v>15037</v>
      </c>
      <c r="K38" s="218">
        <v>64</v>
      </c>
      <c r="L38" s="218" t="s">
        <v>9039</v>
      </c>
      <c r="M38" s="228" t="s">
        <v>15037</v>
      </c>
      <c r="N38" s="225" t="s">
        <v>1155</v>
      </c>
      <c r="O38" s="225" t="s">
        <v>1155</v>
      </c>
      <c r="P38" s="225" t="s">
        <v>1155</v>
      </c>
      <c r="Q38" s="225" t="s">
        <v>1155</v>
      </c>
      <c r="R38" s="225" t="s">
        <v>1155</v>
      </c>
    </row>
    <row r="39" spans="1:18">
      <c r="A39" s="227">
        <v>36</v>
      </c>
      <c r="B39" s="213">
        <v>14547</v>
      </c>
      <c r="C39" s="213" t="s">
        <v>2867</v>
      </c>
      <c r="D39" s="213" t="s">
        <v>15050</v>
      </c>
      <c r="E39" s="395">
        <v>14282.7</v>
      </c>
      <c r="F39" s="213" t="s">
        <v>15011</v>
      </c>
      <c r="G39" s="213" t="s">
        <v>15051</v>
      </c>
      <c r="H39" s="213" t="s">
        <v>2870</v>
      </c>
      <c r="I39" s="213">
        <v>5321611</v>
      </c>
      <c r="J39" s="213" t="s">
        <v>15037</v>
      </c>
      <c r="K39" s="213">
        <v>64</v>
      </c>
      <c r="L39" s="213" t="s">
        <v>9039</v>
      </c>
      <c r="M39" s="226" t="s">
        <v>15037</v>
      </c>
      <c r="N39" s="225" t="s">
        <v>1155</v>
      </c>
      <c r="O39" s="225" t="s">
        <v>1155</v>
      </c>
      <c r="P39" s="225" t="s">
        <v>1155</v>
      </c>
      <c r="Q39" s="225" t="s">
        <v>1155</v>
      </c>
      <c r="R39" s="225" t="s">
        <v>1155</v>
      </c>
    </row>
    <row r="40" spans="1:18">
      <c r="A40" s="229">
        <v>37</v>
      </c>
      <c r="B40" s="218">
        <v>14546</v>
      </c>
      <c r="C40" s="218" t="s">
        <v>2867</v>
      </c>
      <c r="D40" s="218" t="s">
        <v>15052</v>
      </c>
      <c r="E40" s="394">
        <v>8599.2999999999993</v>
      </c>
      <c r="F40" s="218" t="s">
        <v>15011</v>
      </c>
      <c r="G40" s="218" t="s">
        <v>15051</v>
      </c>
      <c r="H40" s="218" t="s">
        <v>2870</v>
      </c>
      <c r="I40" s="218">
        <v>5321611</v>
      </c>
      <c r="J40" s="218" t="s">
        <v>15037</v>
      </c>
      <c r="K40" s="218">
        <v>64</v>
      </c>
      <c r="L40" s="218" t="s">
        <v>9039</v>
      </c>
      <c r="M40" s="228" t="s">
        <v>15037</v>
      </c>
      <c r="N40" s="225" t="s">
        <v>1155</v>
      </c>
      <c r="O40" s="225" t="s">
        <v>1155</v>
      </c>
      <c r="P40" s="225" t="s">
        <v>1155</v>
      </c>
      <c r="Q40" s="225" t="s">
        <v>1155</v>
      </c>
      <c r="R40" s="225" t="s">
        <v>1155</v>
      </c>
    </row>
    <row r="41" spans="1:18">
      <c r="A41" s="227">
        <v>38</v>
      </c>
      <c r="B41" s="213">
        <v>14545</v>
      </c>
      <c r="C41" s="213" t="s">
        <v>2867</v>
      </c>
      <c r="D41" s="213" t="s">
        <v>15053</v>
      </c>
      <c r="E41" s="395">
        <v>13436.32</v>
      </c>
      <c r="F41" s="213" t="s">
        <v>15011</v>
      </c>
      <c r="G41" s="213" t="s">
        <v>15051</v>
      </c>
      <c r="H41" s="213" t="s">
        <v>2870</v>
      </c>
      <c r="I41" s="213">
        <v>5321611</v>
      </c>
      <c r="J41" s="213" t="s">
        <v>15037</v>
      </c>
      <c r="K41" s="213">
        <v>64</v>
      </c>
      <c r="L41" s="213" t="s">
        <v>9039</v>
      </c>
      <c r="M41" s="226" t="s">
        <v>15037</v>
      </c>
      <c r="N41" s="225" t="s">
        <v>1155</v>
      </c>
      <c r="O41" s="225" t="s">
        <v>1155</v>
      </c>
      <c r="P41" s="225" t="s">
        <v>1155</v>
      </c>
      <c r="Q41" s="225" t="s">
        <v>1155</v>
      </c>
      <c r="R41" s="225" t="s">
        <v>1155</v>
      </c>
    </row>
    <row r="42" spans="1:18">
      <c r="A42" s="229">
        <v>39</v>
      </c>
      <c r="B42" s="218">
        <v>13117</v>
      </c>
      <c r="C42" s="218" t="s">
        <v>2867</v>
      </c>
      <c r="D42" s="218" t="s">
        <v>15054</v>
      </c>
      <c r="E42" s="394">
        <v>444.71</v>
      </c>
      <c r="F42" s="218" t="s">
        <v>15011</v>
      </c>
      <c r="G42" s="218" t="s">
        <v>15055</v>
      </c>
      <c r="H42" s="218" t="s">
        <v>2870</v>
      </c>
      <c r="I42" s="218">
        <v>5112842</v>
      </c>
      <c r="J42" s="218" t="s">
        <v>13120</v>
      </c>
      <c r="K42" s="218">
        <v>70</v>
      </c>
      <c r="L42" s="218" t="s">
        <v>12646</v>
      </c>
      <c r="M42" s="228" t="s">
        <v>13120</v>
      </c>
      <c r="N42" s="225" t="s">
        <v>1155</v>
      </c>
      <c r="O42" s="225" t="s">
        <v>1155</v>
      </c>
      <c r="P42" s="225" t="s">
        <v>1155</v>
      </c>
      <c r="Q42" s="225" t="s">
        <v>1155</v>
      </c>
      <c r="R42" s="225" t="s">
        <v>1155</v>
      </c>
    </row>
    <row r="43" spans="1:18">
      <c r="A43" s="227">
        <v>40</v>
      </c>
      <c r="B43" s="213">
        <v>16752</v>
      </c>
      <c r="C43" s="213" t="s">
        <v>15033</v>
      </c>
      <c r="D43" s="213" t="s">
        <v>15056</v>
      </c>
      <c r="E43" s="395">
        <v>52.88</v>
      </c>
      <c r="F43" s="213" t="s">
        <v>15011</v>
      </c>
      <c r="G43" s="213" t="s">
        <v>15057</v>
      </c>
      <c r="H43" s="213" t="s">
        <v>2870</v>
      </c>
      <c r="I43" s="213">
        <v>6183786</v>
      </c>
      <c r="J43" s="213" t="s">
        <v>13120</v>
      </c>
      <c r="K43" s="213">
        <v>70</v>
      </c>
      <c r="L43" s="213" t="s">
        <v>13142</v>
      </c>
      <c r="M43" s="226" t="s">
        <v>13120</v>
      </c>
      <c r="N43" s="225" t="s">
        <v>1155</v>
      </c>
      <c r="O43" s="225" t="s">
        <v>1155</v>
      </c>
      <c r="P43" s="225" t="s">
        <v>1155</v>
      </c>
      <c r="Q43" s="225" t="s">
        <v>1155</v>
      </c>
      <c r="R43" s="225" t="s">
        <v>1155</v>
      </c>
    </row>
    <row r="44" spans="1:18">
      <c r="A44" s="229">
        <v>41</v>
      </c>
      <c r="B44" s="218">
        <v>19926</v>
      </c>
      <c r="C44" s="218" t="s">
        <v>2867</v>
      </c>
      <c r="D44" s="218" t="s">
        <v>15058</v>
      </c>
      <c r="E44" s="394">
        <v>6416.99</v>
      </c>
      <c r="F44" s="218" t="s">
        <v>14982</v>
      </c>
      <c r="G44" s="218" t="s">
        <v>15059</v>
      </c>
      <c r="H44" s="218" t="s">
        <v>2870</v>
      </c>
      <c r="I44" s="218">
        <v>5650747</v>
      </c>
      <c r="J44" s="218" t="s">
        <v>13996</v>
      </c>
      <c r="K44" s="218">
        <v>0</v>
      </c>
      <c r="L44" s="218" t="s">
        <v>13875</v>
      </c>
      <c r="M44" s="228" t="s">
        <v>13104</v>
      </c>
      <c r="N44" s="225" t="s">
        <v>1155</v>
      </c>
      <c r="O44" s="225" t="s">
        <v>1155</v>
      </c>
      <c r="P44" s="225" t="s">
        <v>1155</v>
      </c>
      <c r="Q44" s="225" t="s">
        <v>1155</v>
      </c>
      <c r="R44" s="225" t="s">
        <v>1155</v>
      </c>
    </row>
    <row r="45" spans="1:18">
      <c r="A45" s="227">
        <v>42</v>
      </c>
      <c r="B45" s="213">
        <v>15440</v>
      </c>
      <c r="C45" s="213" t="s">
        <v>2867</v>
      </c>
      <c r="D45" s="213" t="s">
        <v>15060</v>
      </c>
      <c r="E45" s="395">
        <v>721.55</v>
      </c>
      <c r="F45" s="213" t="s">
        <v>14982</v>
      </c>
      <c r="G45" s="213" t="s">
        <v>15061</v>
      </c>
      <c r="H45" s="213" t="s">
        <v>2870</v>
      </c>
      <c r="I45" s="213">
        <v>5196701</v>
      </c>
      <c r="J45" s="213" t="s">
        <v>13996</v>
      </c>
      <c r="K45" s="213">
        <v>0</v>
      </c>
      <c r="L45" s="213" t="s">
        <v>13103</v>
      </c>
      <c r="M45" s="226" t="s">
        <v>13104</v>
      </c>
      <c r="N45" s="225" t="s">
        <v>1155</v>
      </c>
      <c r="O45" s="225" t="s">
        <v>1155</v>
      </c>
      <c r="P45" s="225" t="s">
        <v>1155</v>
      </c>
      <c r="Q45" s="225" t="s">
        <v>1155</v>
      </c>
      <c r="R45" s="225" t="s">
        <v>1155</v>
      </c>
    </row>
    <row r="46" spans="1:18">
      <c r="A46" s="229">
        <v>43</v>
      </c>
      <c r="B46" s="218">
        <v>20107</v>
      </c>
      <c r="C46" s="218" t="s">
        <v>2867</v>
      </c>
      <c r="D46" s="218" t="s">
        <v>15020</v>
      </c>
      <c r="E46" s="394">
        <v>5536.72</v>
      </c>
      <c r="F46" s="218" t="s">
        <v>14982</v>
      </c>
      <c r="G46" s="218" t="s">
        <v>15062</v>
      </c>
      <c r="H46" s="218" t="s">
        <v>15036</v>
      </c>
      <c r="I46" s="218">
        <v>5987768</v>
      </c>
      <c r="J46" s="218" t="s">
        <v>13996</v>
      </c>
      <c r="K46" s="218">
        <v>0</v>
      </c>
      <c r="L46" s="218" t="s">
        <v>13875</v>
      </c>
      <c r="M46" s="228" t="s">
        <v>13104</v>
      </c>
      <c r="N46" s="225" t="s">
        <v>1155</v>
      </c>
      <c r="O46" s="225" t="s">
        <v>1155</v>
      </c>
      <c r="P46" s="225" t="s">
        <v>1155</v>
      </c>
      <c r="Q46" s="225" t="s">
        <v>1155</v>
      </c>
      <c r="R46" s="225" t="s">
        <v>1155</v>
      </c>
    </row>
    <row r="47" spans="1:18">
      <c r="A47" s="227">
        <v>44</v>
      </c>
      <c r="B47" s="213">
        <v>20179</v>
      </c>
      <c r="C47" s="213" t="s">
        <v>2867</v>
      </c>
      <c r="D47" s="213" t="s">
        <v>15063</v>
      </c>
      <c r="E47" s="395">
        <v>159.21</v>
      </c>
      <c r="F47" s="213" t="s">
        <v>14982</v>
      </c>
      <c r="G47" s="213" t="s">
        <v>15064</v>
      </c>
      <c r="H47" s="213" t="s">
        <v>2870</v>
      </c>
      <c r="I47" s="213">
        <v>5065844</v>
      </c>
      <c r="J47" s="213" t="s">
        <v>13996</v>
      </c>
      <c r="K47" s="213">
        <v>0</v>
      </c>
      <c r="L47" s="213" t="s">
        <v>13904</v>
      </c>
      <c r="M47" s="226" t="s">
        <v>13905</v>
      </c>
      <c r="N47" s="225" t="s">
        <v>1155</v>
      </c>
      <c r="O47" s="225" t="s">
        <v>1155</v>
      </c>
      <c r="P47" s="225" t="s">
        <v>1155</v>
      </c>
      <c r="Q47" s="225" t="s">
        <v>1155</v>
      </c>
      <c r="R47" s="225" t="s">
        <v>1155</v>
      </c>
    </row>
    <row r="48" spans="1:18">
      <c r="A48" s="229">
        <v>45</v>
      </c>
      <c r="B48" s="218">
        <v>20426</v>
      </c>
      <c r="C48" s="218" t="s">
        <v>15033</v>
      </c>
      <c r="D48" s="218" t="s">
        <v>15065</v>
      </c>
      <c r="E48" s="394">
        <v>66.45</v>
      </c>
      <c r="F48" s="218" t="s">
        <v>15011</v>
      </c>
      <c r="G48" s="218" t="s">
        <v>15066</v>
      </c>
      <c r="H48" s="218" t="s">
        <v>2870</v>
      </c>
      <c r="I48" s="218">
        <v>5720443</v>
      </c>
      <c r="J48" s="218" t="s">
        <v>13996</v>
      </c>
      <c r="K48" s="218">
        <v>87</v>
      </c>
      <c r="L48" s="218" t="s">
        <v>13716</v>
      </c>
      <c r="M48" s="228" t="s">
        <v>13996</v>
      </c>
      <c r="N48" s="225" t="s">
        <v>1155</v>
      </c>
      <c r="O48" s="225" t="s">
        <v>1155</v>
      </c>
      <c r="P48" s="225" t="s">
        <v>1155</v>
      </c>
      <c r="Q48" s="225" t="s">
        <v>1155</v>
      </c>
      <c r="R48" s="225" t="s">
        <v>1155</v>
      </c>
    </row>
    <row r="49" spans="1:18">
      <c r="A49" s="227">
        <v>46</v>
      </c>
      <c r="B49" s="213">
        <v>19698</v>
      </c>
      <c r="C49" s="213" t="s">
        <v>2867</v>
      </c>
      <c r="D49" s="213" t="s">
        <v>15067</v>
      </c>
      <c r="E49" s="395">
        <v>18277.12</v>
      </c>
      <c r="F49" s="213" t="s">
        <v>15011</v>
      </c>
      <c r="G49" s="213" t="s">
        <v>15068</v>
      </c>
      <c r="H49" s="213" t="s">
        <v>2870</v>
      </c>
      <c r="I49" s="213">
        <v>5546753</v>
      </c>
      <c r="J49" s="213" t="s">
        <v>13996</v>
      </c>
      <c r="K49" s="213">
        <v>87</v>
      </c>
      <c r="L49" s="213" t="s">
        <v>13716</v>
      </c>
      <c r="M49" s="226" t="s">
        <v>13996</v>
      </c>
      <c r="N49" s="225" t="s">
        <v>1155</v>
      </c>
      <c r="O49" s="225" t="s">
        <v>1155</v>
      </c>
      <c r="P49" s="225" t="s">
        <v>1155</v>
      </c>
      <c r="Q49" s="225" t="s">
        <v>1155</v>
      </c>
      <c r="R49" s="225" t="s">
        <v>1155</v>
      </c>
    </row>
    <row r="50" spans="1:18" ht="24">
      <c r="A50" s="229">
        <v>47</v>
      </c>
      <c r="B50" s="218">
        <v>14616</v>
      </c>
      <c r="C50" s="218" t="s">
        <v>2867</v>
      </c>
      <c r="D50" s="218" t="s">
        <v>15069</v>
      </c>
      <c r="E50" s="394">
        <v>4330.78</v>
      </c>
      <c r="F50" s="218" t="s">
        <v>15011</v>
      </c>
      <c r="G50" s="218" t="s">
        <v>15070</v>
      </c>
      <c r="H50" s="218" t="s">
        <v>15036</v>
      </c>
      <c r="I50" s="218">
        <v>5357748</v>
      </c>
      <c r="J50" s="218" t="s">
        <v>13996</v>
      </c>
      <c r="K50" s="218">
        <v>87</v>
      </c>
      <c r="L50" s="218" t="s">
        <v>12960</v>
      </c>
      <c r="M50" s="228" t="s">
        <v>13996</v>
      </c>
      <c r="N50" s="225" t="s">
        <v>1155</v>
      </c>
      <c r="O50" s="225" t="s">
        <v>1155</v>
      </c>
      <c r="P50" s="225" t="s">
        <v>1155</v>
      </c>
      <c r="Q50" s="225" t="s">
        <v>1155</v>
      </c>
      <c r="R50" s="225" t="s">
        <v>1155</v>
      </c>
    </row>
    <row r="51" spans="1:18">
      <c r="A51" s="227">
        <v>48</v>
      </c>
      <c r="B51" s="213">
        <v>19542</v>
      </c>
      <c r="C51" s="213" t="s">
        <v>2867</v>
      </c>
      <c r="D51" s="213" t="s">
        <v>15071</v>
      </c>
      <c r="E51" s="395">
        <v>655.63</v>
      </c>
      <c r="F51" s="213" t="s">
        <v>15011</v>
      </c>
      <c r="G51" s="213" t="s">
        <v>13747</v>
      </c>
      <c r="H51" s="213" t="s">
        <v>2870</v>
      </c>
      <c r="I51" s="213">
        <v>5993954</v>
      </c>
      <c r="J51" s="213" t="s">
        <v>13996</v>
      </c>
      <c r="K51" s="213">
        <v>87</v>
      </c>
      <c r="L51" s="213" t="s">
        <v>13716</v>
      </c>
      <c r="M51" s="226" t="s">
        <v>13996</v>
      </c>
      <c r="N51" s="225" t="s">
        <v>1155</v>
      </c>
      <c r="O51" s="225" t="s">
        <v>1155</v>
      </c>
      <c r="P51" s="225" t="s">
        <v>1155</v>
      </c>
      <c r="Q51" s="225" t="s">
        <v>1155</v>
      </c>
      <c r="R51" s="225" t="s">
        <v>1155</v>
      </c>
    </row>
    <row r="52" spans="1:18">
      <c r="A52" s="229">
        <v>49</v>
      </c>
      <c r="B52" s="218">
        <v>19458</v>
      </c>
      <c r="C52" s="218" t="s">
        <v>2867</v>
      </c>
      <c r="D52" s="218" t="s">
        <v>15072</v>
      </c>
      <c r="E52" s="394">
        <v>1618.59</v>
      </c>
      <c r="F52" s="218" t="s">
        <v>14982</v>
      </c>
      <c r="G52" s="218" t="s">
        <v>15073</v>
      </c>
      <c r="H52" s="218" t="s">
        <v>2870</v>
      </c>
      <c r="I52" s="218">
        <v>5941857</v>
      </c>
      <c r="J52" s="218" t="s">
        <v>15032</v>
      </c>
      <c r="K52" s="218">
        <v>0</v>
      </c>
      <c r="L52" s="218" t="s">
        <v>13716</v>
      </c>
      <c r="M52" s="228" t="s">
        <v>13717</v>
      </c>
      <c r="N52" s="225" t="s">
        <v>1155</v>
      </c>
      <c r="O52" s="225" t="s">
        <v>1155</v>
      </c>
      <c r="P52" s="225" t="s">
        <v>1155</v>
      </c>
      <c r="Q52" s="225" t="s">
        <v>1155</v>
      </c>
      <c r="R52" s="225" t="s">
        <v>1155</v>
      </c>
    </row>
    <row r="53" spans="1:18">
      <c r="A53" s="227">
        <v>50</v>
      </c>
      <c r="B53" s="213">
        <v>20288</v>
      </c>
      <c r="C53" s="213" t="s">
        <v>2867</v>
      </c>
      <c r="D53" s="213" t="s">
        <v>15074</v>
      </c>
      <c r="E53" s="395">
        <v>446.22</v>
      </c>
      <c r="F53" s="213" t="s">
        <v>14982</v>
      </c>
      <c r="G53" s="213" t="s">
        <v>15075</v>
      </c>
      <c r="H53" s="213" t="s">
        <v>2870</v>
      </c>
      <c r="I53" s="213">
        <v>5994349</v>
      </c>
      <c r="J53" s="213" t="s">
        <v>15032</v>
      </c>
      <c r="K53" s="213">
        <v>0</v>
      </c>
      <c r="L53" s="213" t="s">
        <v>13799</v>
      </c>
      <c r="M53" s="226" t="s">
        <v>13806</v>
      </c>
      <c r="N53" s="225" t="s">
        <v>1155</v>
      </c>
      <c r="O53" s="225" t="s">
        <v>1155</v>
      </c>
      <c r="P53" s="225" t="s">
        <v>1155</v>
      </c>
      <c r="Q53" s="225" t="s">
        <v>1155</v>
      </c>
      <c r="R53" s="225" t="s">
        <v>1155</v>
      </c>
    </row>
    <row r="54" spans="1:18">
      <c r="A54" s="229">
        <v>51</v>
      </c>
      <c r="B54" s="218">
        <v>19393</v>
      </c>
      <c r="C54" s="218" t="s">
        <v>2867</v>
      </c>
      <c r="D54" s="218" t="s">
        <v>15076</v>
      </c>
      <c r="E54" s="394">
        <v>1153.02</v>
      </c>
      <c r="F54" s="218" t="s">
        <v>14982</v>
      </c>
      <c r="G54" s="218" t="s">
        <v>15077</v>
      </c>
      <c r="H54" s="218" t="s">
        <v>2870</v>
      </c>
      <c r="I54" s="218">
        <v>5338107</v>
      </c>
      <c r="J54" s="218" t="s">
        <v>15032</v>
      </c>
      <c r="K54" s="218">
        <v>0</v>
      </c>
      <c r="L54" s="218" t="s">
        <v>13909</v>
      </c>
      <c r="M54" s="228" t="s">
        <v>13912</v>
      </c>
      <c r="N54" s="225" t="s">
        <v>1155</v>
      </c>
      <c r="O54" s="225" t="s">
        <v>1155</v>
      </c>
      <c r="P54" s="225" t="s">
        <v>1155</v>
      </c>
      <c r="Q54" s="225" t="s">
        <v>1155</v>
      </c>
      <c r="R54" s="225" t="s">
        <v>1155</v>
      </c>
    </row>
    <row r="55" spans="1:18">
      <c r="A55" s="227">
        <v>52</v>
      </c>
      <c r="B55" s="213">
        <v>20139</v>
      </c>
      <c r="C55" s="213" t="s">
        <v>2867</v>
      </c>
      <c r="D55" s="213" t="s">
        <v>15078</v>
      </c>
      <c r="E55" s="395">
        <v>386.08</v>
      </c>
      <c r="F55" s="213" t="s">
        <v>14982</v>
      </c>
      <c r="G55" s="213" t="s">
        <v>15079</v>
      </c>
      <c r="H55" s="213" t="s">
        <v>2870</v>
      </c>
      <c r="I55" s="213">
        <v>5352827</v>
      </c>
      <c r="J55" s="213" t="s">
        <v>15032</v>
      </c>
      <c r="K55" s="213">
        <v>0</v>
      </c>
      <c r="L55" s="213" t="s">
        <v>13909</v>
      </c>
      <c r="M55" s="226" t="s">
        <v>13912</v>
      </c>
      <c r="N55" s="225" t="s">
        <v>1155</v>
      </c>
      <c r="O55" s="225" t="s">
        <v>1155</v>
      </c>
      <c r="P55" s="225" t="s">
        <v>1155</v>
      </c>
      <c r="Q55" s="225" t="s">
        <v>1155</v>
      </c>
      <c r="R55" s="225" t="s">
        <v>1155</v>
      </c>
    </row>
    <row r="56" spans="1:18">
      <c r="A56" s="229">
        <v>53</v>
      </c>
      <c r="B56" s="218">
        <v>20336</v>
      </c>
      <c r="C56" s="218" t="s">
        <v>2867</v>
      </c>
      <c r="D56" s="218" t="s">
        <v>15080</v>
      </c>
      <c r="E56" s="394">
        <v>343.57</v>
      </c>
      <c r="F56" s="218" t="s">
        <v>14982</v>
      </c>
      <c r="G56" s="218" t="s">
        <v>15081</v>
      </c>
      <c r="H56" s="218" t="s">
        <v>15082</v>
      </c>
      <c r="I56" s="218">
        <v>2011239</v>
      </c>
      <c r="J56" s="218" t="s">
        <v>15032</v>
      </c>
      <c r="K56" s="218">
        <v>0</v>
      </c>
      <c r="L56" s="218" t="s">
        <v>13909</v>
      </c>
      <c r="M56" s="228" t="s">
        <v>13912</v>
      </c>
      <c r="N56" s="225" t="s">
        <v>1155</v>
      </c>
      <c r="O56" s="225" t="s">
        <v>1155</v>
      </c>
      <c r="P56" s="225" t="s">
        <v>1155</v>
      </c>
      <c r="Q56" s="225" t="s">
        <v>1155</v>
      </c>
      <c r="R56" s="225" t="s">
        <v>1155</v>
      </c>
    </row>
    <row r="57" spans="1:18">
      <c r="A57" s="227">
        <v>54</v>
      </c>
      <c r="B57" s="213">
        <v>20194</v>
      </c>
      <c r="C57" s="213" t="s">
        <v>2867</v>
      </c>
      <c r="D57" s="213" t="s">
        <v>15083</v>
      </c>
      <c r="E57" s="395">
        <v>3777.84</v>
      </c>
      <c r="F57" s="213" t="s">
        <v>14982</v>
      </c>
      <c r="G57" s="213" t="s">
        <v>15084</v>
      </c>
      <c r="H57" s="213" t="s">
        <v>2870</v>
      </c>
      <c r="I57" s="213">
        <v>5276233</v>
      </c>
      <c r="J57" s="213" t="s">
        <v>15032</v>
      </c>
      <c r="K57" s="213">
        <v>0</v>
      </c>
      <c r="L57" s="213" t="s">
        <v>13917</v>
      </c>
      <c r="M57" s="226" t="s">
        <v>13918</v>
      </c>
      <c r="N57" s="225" t="s">
        <v>1155</v>
      </c>
      <c r="O57" s="225" t="s">
        <v>1155</v>
      </c>
      <c r="P57" s="225" t="s">
        <v>1155</v>
      </c>
      <c r="Q57" s="225" t="s">
        <v>1155</v>
      </c>
      <c r="R57" s="225" t="s">
        <v>1155</v>
      </c>
    </row>
    <row r="58" spans="1:18">
      <c r="A58" s="229">
        <v>55</v>
      </c>
      <c r="B58" s="218">
        <v>20200</v>
      </c>
      <c r="C58" s="218" t="s">
        <v>2867</v>
      </c>
      <c r="D58" s="218" t="s">
        <v>15085</v>
      </c>
      <c r="E58" s="394">
        <v>1770.59</v>
      </c>
      <c r="F58" s="218" t="s">
        <v>14982</v>
      </c>
      <c r="G58" s="218" t="s">
        <v>15086</v>
      </c>
      <c r="H58" s="218" t="s">
        <v>2870</v>
      </c>
      <c r="I58" s="218">
        <v>6016022</v>
      </c>
      <c r="J58" s="218" t="s">
        <v>15032</v>
      </c>
      <c r="K58" s="218">
        <v>0</v>
      </c>
      <c r="L58" s="218" t="s">
        <v>13917</v>
      </c>
      <c r="M58" s="228" t="s">
        <v>13918</v>
      </c>
      <c r="N58" s="225" t="s">
        <v>1155</v>
      </c>
      <c r="O58" s="225" t="s">
        <v>1155</v>
      </c>
      <c r="P58" s="225" t="s">
        <v>1155</v>
      </c>
      <c r="Q58" s="225" t="s">
        <v>1155</v>
      </c>
      <c r="R58" s="225" t="s">
        <v>1155</v>
      </c>
    </row>
    <row r="59" spans="1:18">
      <c r="A59" s="227">
        <v>56</v>
      </c>
      <c r="B59" s="213">
        <v>18302</v>
      </c>
      <c r="C59" s="213" t="s">
        <v>2867</v>
      </c>
      <c r="D59" s="213" t="s">
        <v>15087</v>
      </c>
      <c r="E59" s="395">
        <v>20734.28</v>
      </c>
      <c r="F59" s="213" t="s">
        <v>14982</v>
      </c>
      <c r="G59" s="213" t="s">
        <v>15088</v>
      </c>
      <c r="H59" s="213" t="s">
        <v>2870</v>
      </c>
      <c r="I59" s="213">
        <v>5501776</v>
      </c>
      <c r="J59" s="213" t="s">
        <v>15032</v>
      </c>
      <c r="K59" s="213">
        <v>0</v>
      </c>
      <c r="L59" s="213" t="s">
        <v>13917</v>
      </c>
      <c r="M59" s="226" t="s">
        <v>13918</v>
      </c>
      <c r="N59" s="225" t="s">
        <v>1155</v>
      </c>
      <c r="O59" s="225" t="s">
        <v>1155</v>
      </c>
      <c r="P59" s="225" t="s">
        <v>1155</v>
      </c>
      <c r="Q59" s="225" t="s">
        <v>1155</v>
      </c>
      <c r="R59" s="225" t="s">
        <v>1155</v>
      </c>
    </row>
    <row r="60" spans="1:18">
      <c r="A60" s="229">
        <v>57</v>
      </c>
      <c r="B60" s="218">
        <v>20080</v>
      </c>
      <c r="C60" s="218" t="s">
        <v>2867</v>
      </c>
      <c r="D60" s="218" t="s">
        <v>15089</v>
      </c>
      <c r="E60" s="394">
        <v>410.55</v>
      </c>
      <c r="F60" s="218" t="s">
        <v>14982</v>
      </c>
      <c r="G60" s="218" t="s">
        <v>14994</v>
      </c>
      <c r="H60" s="218" t="s">
        <v>2870</v>
      </c>
      <c r="I60" s="218">
        <v>6130968</v>
      </c>
      <c r="J60" s="218" t="s">
        <v>14019</v>
      </c>
      <c r="K60" s="218">
        <v>0</v>
      </c>
      <c r="L60" s="218" t="s">
        <v>11176</v>
      </c>
      <c r="M60" s="228" t="s">
        <v>12543</v>
      </c>
      <c r="N60" s="225" t="s">
        <v>1155</v>
      </c>
      <c r="O60" s="225" t="s">
        <v>1155</v>
      </c>
      <c r="P60" s="225" t="s">
        <v>1155</v>
      </c>
      <c r="Q60" s="225" t="s">
        <v>1155</v>
      </c>
      <c r="R60" s="225" t="s">
        <v>1155</v>
      </c>
    </row>
    <row r="61" spans="1:18">
      <c r="A61" s="227">
        <v>58</v>
      </c>
      <c r="B61" s="213">
        <v>18173</v>
      </c>
      <c r="C61" s="213" t="s">
        <v>2867</v>
      </c>
      <c r="D61" s="213" t="s">
        <v>15090</v>
      </c>
      <c r="E61" s="395">
        <v>20663.89</v>
      </c>
      <c r="F61" s="213" t="s">
        <v>14982</v>
      </c>
      <c r="G61" s="213" t="s">
        <v>13037</v>
      </c>
      <c r="H61" s="213" t="s">
        <v>2870</v>
      </c>
      <c r="I61" s="213">
        <v>5194997</v>
      </c>
      <c r="J61" s="213" t="s">
        <v>14019</v>
      </c>
      <c r="K61" s="213">
        <v>0</v>
      </c>
      <c r="L61" s="213" t="s">
        <v>13917</v>
      </c>
      <c r="M61" s="226" t="s">
        <v>13918</v>
      </c>
      <c r="N61" s="225" t="s">
        <v>1155</v>
      </c>
      <c r="O61" s="225" t="s">
        <v>1155</v>
      </c>
      <c r="P61" s="225" t="s">
        <v>1155</v>
      </c>
      <c r="Q61" s="225" t="s">
        <v>1155</v>
      </c>
      <c r="R61" s="225" t="s">
        <v>1155</v>
      </c>
    </row>
    <row r="62" spans="1:18">
      <c r="A62" s="229">
        <v>59</v>
      </c>
      <c r="B62" s="218">
        <v>20367</v>
      </c>
      <c r="C62" s="218" t="s">
        <v>2867</v>
      </c>
      <c r="D62" s="218" t="s">
        <v>15091</v>
      </c>
      <c r="E62" s="394">
        <v>6738.33</v>
      </c>
      <c r="F62" s="218" t="s">
        <v>14982</v>
      </c>
      <c r="G62" s="218" t="s">
        <v>15092</v>
      </c>
      <c r="H62" s="218" t="s">
        <v>15036</v>
      </c>
      <c r="I62" s="218">
        <v>5935024</v>
      </c>
      <c r="J62" s="218" t="s">
        <v>14019</v>
      </c>
      <c r="K62" s="218">
        <v>0</v>
      </c>
      <c r="L62" s="218" t="s">
        <v>13917</v>
      </c>
      <c r="M62" s="228" t="s">
        <v>13918</v>
      </c>
      <c r="N62" s="225" t="s">
        <v>1155</v>
      </c>
      <c r="O62" s="225" t="s">
        <v>1155</v>
      </c>
      <c r="P62" s="225" t="s">
        <v>1155</v>
      </c>
      <c r="Q62" s="225" t="s">
        <v>1155</v>
      </c>
      <c r="R62" s="225" t="s">
        <v>1155</v>
      </c>
    </row>
    <row r="63" spans="1:18">
      <c r="A63" s="227">
        <v>60</v>
      </c>
      <c r="B63" s="213">
        <v>20215</v>
      </c>
      <c r="C63" s="213" t="s">
        <v>2867</v>
      </c>
      <c r="D63" s="213" t="s">
        <v>15093</v>
      </c>
      <c r="E63" s="395">
        <v>2296.9499999999998</v>
      </c>
      <c r="F63" s="213" t="s">
        <v>14982</v>
      </c>
      <c r="G63" s="213" t="s">
        <v>15094</v>
      </c>
      <c r="H63" s="213" t="s">
        <v>2870</v>
      </c>
      <c r="I63" s="213">
        <v>5110084</v>
      </c>
      <c r="J63" s="213" t="s">
        <v>14019</v>
      </c>
      <c r="K63" s="213">
        <v>0</v>
      </c>
      <c r="L63" s="213" t="s">
        <v>13917</v>
      </c>
      <c r="M63" s="226" t="s">
        <v>13918</v>
      </c>
      <c r="N63" s="225" t="s">
        <v>1155</v>
      </c>
      <c r="O63" s="225" t="s">
        <v>1155</v>
      </c>
      <c r="P63" s="225" t="s">
        <v>1155</v>
      </c>
      <c r="Q63" s="225" t="s">
        <v>1155</v>
      </c>
      <c r="R63" s="225" t="s">
        <v>1155</v>
      </c>
    </row>
    <row r="64" spans="1:18">
      <c r="A64" s="229">
        <v>61</v>
      </c>
      <c r="B64" s="218">
        <v>20008</v>
      </c>
      <c r="C64" s="218" t="s">
        <v>2867</v>
      </c>
      <c r="D64" s="218" t="s">
        <v>15095</v>
      </c>
      <c r="E64" s="394">
        <v>2975.44</v>
      </c>
      <c r="F64" s="218" t="s">
        <v>14982</v>
      </c>
      <c r="G64" s="218" t="s">
        <v>15096</v>
      </c>
      <c r="H64" s="218" t="s">
        <v>2870</v>
      </c>
      <c r="I64" s="218">
        <v>2617749</v>
      </c>
      <c r="J64" s="218" t="s">
        <v>14019</v>
      </c>
      <c r="K64" s="218">
        <v>0</v>
      </c>
      <c r="L64" s="218" t="s">
        <v>13917</v>
      </c>
      <c r="M64" s="228" t="s">
        <v>13918</v>
      </c>
      <c r="N64" s="225" t="s">
        <v>1155</v>
      </c>
      <c r="O64" s="225" t="s">
        <v>1155</v>
      </c>
      <c r="P64" s="225" t="s">
        <v>1155</v>
      </c>
      <c r="Q64" s="225" t="s">
        <v>1155</v>
      </c>
      <c r="R64" s="225" t="s">
        <v>1155</v>
      </c>
    </row>
    <row r="65" spans="1:18">
      <c r="A65" s="227">
        <v>62</v>
      </c>
      <c r="B65" s="213">
        <v>20233</v>
      </c>
      <c r="C65" s="213" t="s">
        <v>2867</v>
      </c>
      <c r="D65" s="213" t="s">
        <v>15097</v>
      </c>
      <c r="E65" s="395">
        <v>2982.6</v>
      </c>
      <c r="F65" s="213" t="s">
        <v>14982</v>
      </c>
      <c r="G65" s="213" t="s">
        <v>15098</v>
      </c>
      <c r="H65" s="213" t="s">
        <v>2870</v>
      </c>
      <c r="I65" s="213">
        <v>5045894</v>
      </c>
      <c r="J65" s="213" t="s">
        <v>14019</v>
      </c>
      <c r="K65" s="213">
        <v>0</v>
      </c>
      <c r="L65" s="213" t="s">
        <v>13917</v>
      </c>
      <c r="M65" s="226" t="s">
        <v>13918</v>
      </c>
      <c r="N65" s="225" t="s">
        <v>1155</v>
      </c>
      <c r="O65" s="225" t="s">
        <v>1155</v>
      </c>
      <c r="P65" s="225" t="s">
        <v>1155</v>
      </c>
      <c r="Q65" s="225" t="s">
        <v>1155</v>
      </c>
      <c r="R65" s="225" t="s">
        <v>1155</v>
      </c>
    </row>
    <row r="66" spans="1:18">
      <c r="A66" s="229">
        <v>63</v>
      </c>
      <c r="B66" s="218">
        <v>18180</v>
      </c>
      <c r="C66" s="218" t="s">
        <v>2867</v>
      </c>
      <c r="D66" s="218" t="s">
        <v>15071</v>
      </c>
      <c r="E66" s="394">
        <v>5593.5</v>
      </c>
      <c r="F66" s="218" t="s">
        <v>14982</v>
      </c>
      <c r="G66" s="218" t="s">
        <v>15099</v>
      </c>
      <c r="H66" s="218" t="s">
        <v>2870</v>
      </c>
      <c r="I66" s="218">
        <v>5466679</v>
      </c>
      <c r="J66" s="218" t="s">
        <v>14019</v>
      </c>
      <c r="K66" s="218">
        <v>0</v>
      </c>
      <c r="L66" s="218" t="s">
        <v>13917</v>
      </c>
      <c r="M66" s="228" t="s">
        <v>13918</v>
      </c>
      <c r="N66" s="225" t="s">
        <v>1155</v>
      </c>
      <c r="O66" s="225" t="s">
        <v>1155</v>
      </c>
      <c r="P66" s="225" t="s">
        <v>1155</v>
      </c>
      <c r="Q66" s="225" t="s">
        <v>1155</v>
      </c>
      <c r="R66" s="225" t="s">
        <v>1155</v>
      </c>
    </row>
    <row r="67" spans="1:18">
      <c r="A67" s="227">
        <v>64</v>
      </c>
      <c r="B67" s="213">
        <v>20188</v>
      </c>
      <c r="C67" s="213" t="s">
        <v>2867</v>
      </c>
      <c r="D67" s="213" t="s">
        <v>15100</v>
      </c>
      <c r="E67" s="395">
        <v>951.21</v>
      </c>
      <c r="F67" s="213" t="s">
        <v>14982</v>
      </c>
      <c r="G67" s="213" t="s">
        <v>15101</v>
      </c>
      <c r="H67" s="213" t="s">
        <v>2870</v>
      </c>
      <c r="I67" s="213">
        <v>5532949</v>
      </c>
      <c r="J67" s="213" t="s">
        <v>14019</v>
      </c>
      <c r="K67" s="213">
        <v>0</v>
      </c>
      <c r="L67" s="213" t="s">
        <v>11170</v>
      </c>
      <c r="M67" s="226" t="s">
        <v>13951</v>
      </c>
      <c r="N67" s="225" t="s">
        <v>1155</v>
      </c>
      <c r="O67" s="225" t="s">
        <v>1155</v>
      </c>
      <c r="P67" s="225" t="s">
        <v>1155</v>
      </c>
      <c r="Q67" s="225" t="s">
        <v>1155</v>
      </c>
      <c r="R67" s="225" t="s">
        <v>1155</v>
      </c>
    </row>
    <row r="68" spans="1:18">
      <c r="A68" s="229">
        <v>65</v>
      </c>
      <c r="B68" s="218">
        <v>20351</v>
      </c>
      <c r="C68" s="218" t="s">
        <v>2867</v>
      </c>
      <c r="D68" s="218" t="s">
        <v>15028</v>
      </c>
      <c r="E68" s="394">
        <v>2191.7399999999998</v>
      </c>
      <c r="F68" s="218" t="s">
        <v>14982</v>
      </c>
      <c r="G68" s="218" t="s">
        <v>15102</v>
      </c>
      <c r="H68" s="218" t="s">
        <v>2870</v>
      </c>
      <c r="I68" s="218">
        <v>5126517</v>
      </c>
      <c r="J68" s="218" t="s">
        <v>14019</v>
      </c>
      <c r="K68" s="218">
        <v>0</v>
      </c>
      <c r="L68" s="218" t="s">
        <v>11176</v>
      </c>
      <c r="M68" s="228" t="s">
        <v>12543</v>
      </c>
      <c r="N68" s="225" t="s">
        <v>1155</v>
      </c>
      <c r="O68" s="225" t="s">
        <v>1155</v>
      </c>
      <c r="P68" s="225" t="s">
        <v>1155</v>
      </c>
      <c r="Q68" s="225" t="s">
        <v>1155</v>
      </c>
      <c r="R68" s="225" t="s">
        <v>1155</v>
      </c>
    </row>
    <row r="69" spans="1:18">
      <c r="A69" s="227">
        <v>66</v>
      </c>
      <c r="B69" s="213">
        <v>20354</v>
      </c>
      <c r="C69" s="213" t="s">
        <v>2867</v>
      </c>
      <c r="D69" s="213" t="s">
        <v>15103</v>
      </c>
      <c r="E69" s="395">
        <v>6152.24</v>
      </c>
      <c r="F69" s="213" t="s">
        <v>14982</v>
      </c>
      <c r="G69" s="213" t="s">
        <v>15104</v>
      </c>
      <c r="H69" s="213" t="s">
        <v>2870</v>
      </c>
      <c r="I69" s="213">
        <v>6016219</v>
      </c>
      <c r="J69" s="213" t="s">
        <v>14019</v>
      </c>
      <c r="K69" s="213">
        <v>0</v>
      </c>
      <c r="L69" s="213" t="s">
        <v>11176</v>
      </c>
      <c r="M69" s="226" t="s">
        <v>12543</v>
      </c>
      <c r="N69" s="225" t="s">
        <v>1155</v>
      </c>
      <c r="O69" s="225" t="s">
        <v>1155</v>
      </c>
      <c r="P69" s="225" t="s">
        <v>1155</v>
      </c>
      <c r="Q69" s="225" t="s">
        <v>1155</v>
      </c>
      <c r="R69" s="225" t="s">
        <v>1155</v>
      </c>
    </row>
    <row r="70" spans="1:18">
      <c r="A70" s="229">
        <v>67</v>
      </c>
      <c r="B70" s="218">
        <v>19979</v>
      </c>
      <c r="C70" s="218" t="s">
        <v>2867</v>
      </c>
      <c r="D70" s="218" t="s">
        <v>15105</v>
      </c>
      <c r="E70" s="394">
        <v>3477.9</v>
      </c>
      <c r="F70" s="218" t="s">
        <v>14982</v>
      </c>
      <c r="G70" s="218" t="s">
        <v>15106</v>
      </c>
      <c r="H70" s="218" t="s">
        <v>2870</v>
      </c>
      <c r="I70" s="218">
        <v>5999723</v>
      </c>
      <c r="J70" s="218" t="s">
        <v>14019</v>
      </c>
      <c r="K70" s="218">
        <v>0</v>
      </c>
      <c r="L70" s="218" t="s">
        <v>11176</v>
      </c>
      <c r="M70" s="228" t="s">
        <v>12543</v>
      </c>
      <c r="N70" s="225" t="s">
        <v>1155</v>
      </c>
      <c r="O70" s="225" t="s">
        <v>1155</v>
      </c>
      <c r="P70" s="225" t="s">
        <v>1155</v>
      </c>
      <c r="Q70" s="225" t="s">
        <v>1155</v>
      </c>
      <c r="R70" s="225" t="s">
        <v>1155</v>
      </c>
    </row>
    <row r="71" spans="1:18">
      <c r="A71" s="227">
        <v>68</v>
      </c>
      <c r="B71" s="213">
        <v>19851</v>
      </c>
      <c r="C71" s="213" t="s">
        <v>2867</v>
      </c>
      <c r="D71" s="213" t="s">
        <v>15058</v>
      </c>
      <c r="E71" s="395">
        <v>1823.17</v>
      </c>
      <c r="F71" s="213" t="s">
        <v>14982</v>
      </c>
      <c r="G71" s="213" t="s">
        <v>15107</v>
      </c>
      <c r="H71" s="213" t="s">
        <v>2870</v>
      </c>
      <c r="I71" s="213">
        <v>5993938</v>
      </c>
      <c r="J71" s="213" t="s">
        <v>14019</v>
      </c>
      <c r="K71" s="213">
        <v>0</v>
      </c>
      <c r="L71" s="213" t="s">
        <v>11176</v>
      </c>
      <c r="M71" s="226" t="s">
        <v>12543</v>
      </c>
      <c r="N71" s="225" t="s">
        <v>1155</v>
      </c>
      <c r="O71" s="225" t="s">
        <v>1155</v>
      </c>
      <c r="P71" s="225" t="s">
        <v>1155</v>
      </c>
      <c r="Q71" s="225" t="s">
        <v>1155</v>
      </c>
      <c r="R71" s="225" t="s">
        <v>1155</v>
      </c>
    </row>
    <row r="72" spans="1:18">
      <c r="A72" s="229">
        <v>69</v>
      </c>
      <c r="B72" s="218">
        <v>19054</v>
      </c>
      <c r="C72" s="218" t="s">
        <v>2867</v>
      </c>
      <c r="D72" s="218" t="s">
        <v>15108</v>
      </c>
      <c r="E72" s="394">
        <v>7798.57</v>
      </c>
      <c r="F72" s="218" t="s">
        <v>14982</v>
      </c>
      <c r="G72" s="218" t="s">
        <v>15059</v>
      </c>
      <c r="H72" s="218" t="s">
        <v>2870</v>
      </c>
      <c r="I72" s="218">
        <v>5650747</v>
      </c>
      <c r="J72" s="218" t="s">
        <v>14019</v>
      </c>
      <c r="K72" s="218">
        <v>0</v>
      </c>
      <c r="L72" s="218" t="s">
        <v>11176</v>
      </c>
      <c r="M72" s="228" t="s">
        <v>12543</v>
      </c>
      <c r="N72" s="225" t="s">
        <v>1155</v>
      </c>
      <c r="O72" s="225" t="s">
        <v>1155</v>
      </c>
      <c r="P72" s="225" t="s">
        <v>1155</v>
      </c>
      <c r="Q72" s="225" t="s">
        <v>1155</v>
      </c>
      <c r="R72" s="225" t="s">
        <v>1155</v>
      </c>
    </row>
    <row r="73" spans="1:18">
      <c r="A73" s="227">
        <v>70</v>
      </c>
      <c r="B73" s="213">
        <v>20048</v>
      </c>
      <c r="C73" s="213" t="s">
        <v>2867</v>
      </c>
      <c r="D73" s="213" t="s">
        <v>15109</v>
      </c>
      <c r="E73" s="395">
        <v>30679.22</v>
      </c>
      <c r="F73" s="213" t="s">
        <v>14982</v>
      </c>
      <c r="G73" s="213" t="s">
        <v>14001</v>
      </c>
      <c r="H73" s="213" t="s">
        <v>2870</v>
      </c>
      <c r="I73" s="213">
        <v>5994977</v>
      </c>
      <c r="J73" s="213" t="s">
        <v>11902</v>
      </c>
      <c r="K73" s="213">
        <v>0</v>
      </c>
      <c r="L73" s="213" t="s">
        <v>13995</v>
      </c>
      <c r="M73" s="226" t="s">
        <v>13996</v>
      </c>
      <c r="N73" s="225" t="s">
        <v>1155</v>
      </c>
      <c r="O73" s="225" t="s">
        <v>1155</v>
      </c>
      <c r="P73" s="225" t="s">
        <v>1155</v>
      </c>
      <c r="Q73" s="225" t="s">
        <v>1155</v>
      </c>
      <c r="R73" s="225" t="s">
        <v>1155</v>
      </c>
    </row>
    <row r="74" spans="1:18">
      <c r="A74" s="229">
        <v>71</v>
      </c>
      <c r="B74" s="218">
        <v>20052</v>
      </c>
      <c r="C74" s="218" t="s">
        <v>2867</v>
      </c>
      <c r="D74" s="218" t="s">
        <v>15110</v>
      </c>
      <c r="E74" s="394">
        <v>5999.63</v>
      </c>
      <c r="F74" s="218" t="s">
        <v>14982</v>
      </c>
      <c r="G74" s="218" t="s">
        <v>15111</v>
      </c>
      <c r="H74" s="218" t="s">
        <v>2870</v>
      </c>
      <c r="I74" s="218">
        <v>5994713</v>
      </c>
      <c r="J74" s="218" t="s">
        <v>11902</v>
      </c>
      <c r="K74" s="218">
        <v>0</v>
      </c>
      <c r="L74" s="218" t="s">
        <v>13995</v>
      </c>
      <c r="M74" s="228" t="s">
        <v>13996</v>
      </c>
      <c r="N74" s="225" t="s">
        <v>1155</v>
      </c>
      <c r="O74" s="225" t="s">
        <v>1155</v>
      </c>
      <c r="P74" s="225" t="s">
        <v>1155</v>
      </c>
      <c r="Q74" s="225" t="s">
        <v>1155</v>
      </c>
      <c r="R74" s="225" t="s">
        <v>1155</v>
      </c>
    </row>
    <row r="75" spans="1:18">
      <c r="A75" s="227">
        <v>72</v>
      </c>
      <c r="B75" s="213">
        <v>20329</v>
      </c>
      <c r="C75" s="213" t="s">
        <v>2867</v>
      </c>
      <c r="D75" s="213" t="s">
        <v>15112</v>
      </c>
      <c r="E75" s="395">
        <v>203.25</v>
      </c>
      <c r="F75" s="213" t="s">
        <v>14982</v>
      </c>
      <c r="G75" s="213" t="s">
        <v>15079</v>
      </c>
      <c r="H75" s="213" t="s">
        <v>2870</v>
      </c>
      <c r="I75" s="213">
        <v>5352827</v>
      </c>
      <c r="J75" s="213" t="s">
        <v>11902</v>
      </c>
      <c r="K75" s="213">
        <v>0</v>
      </c>
      <c r="L75" s="213" t="s">
        <v>14002</v>
      </c>
      <c r="M75" s="226" t="s">
        <v>14003</v>
      </c>
      <c r="N75" s="225" t="s">
        <v>1155</v>
      </c>
      <c r="O75" s="225" t="s">
        <v>1155</v>
      </c>
      <c r="P75" s="225" t="s">
        <v>1155</v>
      </c>
      <c r="Q75" s="225" t="s">
        <v>1155</v>
      </c>
      <c r="R75" s="225" t="s">
        <v>1155</v>
      </c>
    </row>
    <row r="76" spans="1:18">
      <c r="A76" s="229">
        <v>73</v>
      </c>
      <c r="B76" s="218">
        <v>19597</v>
      </c>
      <c r="C76" s="218" t="s">
        <v>2867</v>
      </c>
      <c r="D76" s="218" t="s">
        <v>15113</v>
      </c>
      <c r="E76" s="394">
        <v>1320.68</v>
      </c>
      <c r="F76" s="218" t="s">
        <v>14982</v>
      </c>
      <c r="G76" s="218" t="s">
        <v>15114</v>
      </c>
      <c r="H76" s="218" t="s">
        <v>15036</v>
      </c>
      <c r="I76" s="218">
        <v>6163351</v>
      </c>
      <c r="J76" s="218" t="s">
        <v>11902</v>
      </c>
      <c r="K76" s="218">
        <v>0</v>
      </c>
      <c r="L76" s="218" t="s">
        <v>14009</v>
      </c>
      <c r="M76" s="228" t="s">
        <v>14010</v>
      </c>
      <c r="N76" s="225" t="s">
        <v>1155</v>
      </c>
      <c r="O76" s="225" t="s">
        <v>1155</v>
      </c>
      <c r="P76" s="225" t="s">
        <v>1155</v>
      </c>
      <c r="Q76" s="225" t="s">
        <v>1155</v>
      </c>
      <c r="R76" s="225" t="s">
        <v>1155</v>
      </c>
    </row>
    <row r="77" spans="1:18">
      <c r="A77" s="227">
        <v>74</v>
      </c>
      <c r="B77" s="213">
        <v>15422</v>
      </c>
      <c r="C77" s="213" t="s">
        <v>2867</v>
      </c>
      <c r="D77" s="213" t="s">
        <v>9479</v>
      </c>
      <c r="E77" s="395">
        <v>5223.72</v>
      </c>
      <c r="F77" s="213" t="s">
        <v>15011</v>
      </c>
      <c r="G77" s="213" t="s">
        <v>15115</v>
      </c>
      <c r="H77" s="213" t="s">
        <v>2870</v>
      </c>
      <c r="I77" s="213">
        <v>5330874</v>
      </c>
      <c r="J77" s="213" t="s">
        <v>15116</v>
      </c>
      <c r="K77" s="213">
        <v>109</v>
      </c>
      <c r="L77" s="213" t="s">
        <v>13097</v>
      </c>
      <c r="M77" s="226" t="s">
        <v>15116</v>
      </c>
      <c r="N77" s="225" t="s">
        <v>1155</v>
      </c>
      <c r="O77" s="225" t="s">
        <v>1155</v>
      </c>
      <c r="P77" s="225" t="s">
        <v>1155</v>
      </c>
      <c r="Q77" s="225" t="s">
        <v>1155</v>
      </c>
      <c r="R77" s="225" t="s">
        <v>1155</v>
      </c>
    </row>
    <row r="78" spans="1:18">
      <c r="A78" s="229">
        <v>75</v>
      </c>
      <c r="B78" s="218">
        <v>20076</v>
      </c>
      <c r="C78" s="218" t="s">
        <v>2867</v>
      </c>
      <c r="D78" s="218" t="s">
        <v>15117</v>
      </c>
      <c r="E78" s="394">
        <v>1494.12</v>
      </c>
      <c r="F78" s="218" t="s">
        <v>15011</v>
      </c>
      <c r="G78" s="218" t="s">
        <v>15118</v>
      </c>
      <c r="H78" s="218" t="s">
        <v>2870</v>
      </c>
      <c r="I78" s="218">
        <v>5945739</v>
      </c>
      <c r="J78" s="218" t="s">
        <v>15116</v>
      </c>
      <c r="K78" s="218">
        <v>109</v>
      </c>
      <c r="L78" s="218" t="s">
        <v>11163</v>
      </c>
      <c r="M78" s="228" t="s">
        <v>15116</v>
      </c>
      <c r="N78" s="225" t="s">
        <v>1155</v>
      </c>
      <c r="O78" s="225" t="s">
        <v>1155</v>
      </c>
      <c r="P78" s="225" t="s">
        <v>1155</v>
      </c>
      <c r="Q78" s="225" t="s">
        <v>1155</v>
      </c>
      <c r="R78" s="225" t="s">
        <v>1155</v>
      </c>
    </row>
    <row r="79" spans="1:18">
      <c r="A79" s="227">
        <v>76</v>
      </c>
      <c r="B79" s="213">
        <v>19871</v>
      </c>
      <c r="C79" s="213" t="s">
        <v>2867</v>
      </c>
      <c r="D79" s="213" t="s">
        <v>15119</v>
      </c>
      <c r="E79" s="395">
        <v>3085.03</v>
      </c>
      <c r="F79" s="213" t="s">
        <v>15011</v>
      </c>
      <c r="G79" s="213" t="s">
        <v>15120</v>
      </c>
      <c r="H79" s="213" t="s">
        <v>2870</v>
      </c>
      <c r="I79" s="213">
        <v>5984246</v>
      </c>
      <c r="J79" s="213" t="s">
        <v>15116</v>
      </c>
      <c r="K79" s="213">
        <v>107</v>
      </c>
      <c r="L79" s="213" t="s">
        <v>13761</v>
      </c>
      <c r="M79" s="226" t="s">
        <v>15116</v>
      </c>
      <c r="N79" s="225" t="s">
        <v>1155</v>
      </c>
      <c r="O79" s="225" t="s">
        <v>1155</v>
      </c>
      <c r="P79" s="225" t="s">
        <v>1155</v>
      </c>
      <c r="Q79" s="225" t="s">
        <v>1155</v>
      </c>
      <c r="R79" s="225" t="s">
        <v>1155</v>
      </c>
    </row>
    <row r="80" spans="1:18">
      <c r="A80" s="229">
        <v>77</v>
      </c>
      <c r="B80" s="218">
        <v>20514</v>
      </c>
      <c r="C80" s="218" t="s">
        <v>15033</v>
      </c>
      <c r="D80" s="218" t="s">
        <v>15121</v>
      </c>
      <c r="E80" s="394">
        <v>26.98</v>
      </c>
      <c r="F80" s="218" t="s">
        <v>15011</v>
      </c>
      <c r="G80" s="218" t="s">
        <v>15122</v>
      </c>
      <c r="H80" s="218" t="s">
        <v>2870</v>
      </c>
      <c r="I80" s="218">
        <v>2099535</v>
      </c>
      <c r="J80" s="218" t="s">
        <v>15116</v>
      </c>
      <c r="K80" s="218">
        <v>108</v>
      </c>
      <c r="L80" s="218" t="s">
        <v>12234</v>
      </c>
      <c r="M80" s="228" t="s">
        <v>15116</v>
      </c>
      <c r="N80" s="225" t="s">
        <v>1155</v>
      </c>
      <c r="O80" s="225" t="s">
        <v>1155</v>
      </c>
      <c r="P80" s="225" t="s">
        <v>1155</v>
      </c>
      <c r="Q80" s="225" t="s">
        <v>1155</v>
      </c>
      <c r="R80" s="225" t="s">
        <v>1155</v>
      </c>
    </row>
    <row r="81" spans="1:18">
      <c r="A81" s="227">
        <v>78</v>
      </c>
      <c r="B81" s="213">
        <v>6676</v>
      </c>
      <c r="C81" s="213" t="s">
        <v>15033</v>
      </c>
      <c r="D81" s="213" t="s">
        <v>15121</v>
      </c>
      <c r="E81" s="395">
        <v>61.59</v>
      </c>
      <c r="F81" s="213" t="s">
        <v>15011</v>
      </c>
      <c r="G81" s="213" t="s">
        <v>15122</v>
      </c>
      <c r="H81" s="213" t="s">
        <v>2870</v>
      </c>
      <c r="I81" s="213">
        <v>2099535</v>
      </c>
      <c r="J81" s="213" t="s">
        <v>15116</v>
      </c>
      <c r="K81" s="213">
        <v>108</v>
      </c>
      <c r="L81" s="213" t="s">
        <v>12234</v>
      </c>
      <c r="M81" s="226" t="s">
        <v>15116</v>
      </c>
      <c r="N81" s="225" t="s">
        <v>1155</v>
      </c>
      <c r="O81" s="225" t="s">
        <v>1155</v>
      </c>
      <c r="P81" s="225" t="s">
        <v>1155</v>
      </c>
      <c r="Q81" s="225" t="s">
        <v>1155</v>
      </c>
      <c r="R81" s="225" t="s">
        <v>1155</v>
      </c>
    </row>
    <row r="82" spans="1:18">
      <c r="A82" s="229">
        <v>79</v>
      </c>
      <c r="B82" s="218">
        <v>20513</v>
      </c>
      <c r="C82" s="218" t="s">
        <v>15033</v>
      </c>
      <c r="D82" s="218" t="s">
        <v>15121</v>
      </c>
      <c r="E82" s="394">
        <v>32.75</v>
      </c>
      <c r="F82" s="218" t="s">
        <v>15011</v>
      </c>
      <c r="G82" s="218" t="s">
        <v>15122</v>
      </c>
      <c r="H82" s="218" t="s">
        <v>2870</v>
      </c>
      <c r="I82" s="218">
        <v>2099535</v>
      </c>
      <c r="J82" s="218" t="s">
        <v>15116</v>
      </c>
      <c r="K82" s="218">
        <v>108</v>
      </c>
      <c r="L82" s="218" t="s">
        <v>12234</v>
      </c>
      <c r="M82" s="228" t="s">
        <v>15116</v>
      </c>
      <c r="N82" s="225" t="s">
        <v>1155</v>
      </c>
      <c r="O82" s="225" t="s">
        <v>1155</v>
      </c>
      <c r="P82" s="225" t="s">
        <v>1155</v>
      </c>
      <c r="Q82" s="225" t="s">
        <v>1155</v>
      </c>
      <c r="R82" s="225" t="s">
        <v>1155</v>
      </c>
    </row>
    <row r="83" spans="1:18">
      <c r="A83" s="227">
        <v>80</v>
      </c>
      <c r="B83" s="213">
        <v>14683</v>
      </c>
      <c r="C83" s="213" t="s">
        <v>2867</v>
      </c>
      <c r="D83" s="213" t="s">
        <v>15123</v>
      </c>
      <c r="E83" s="395">
        <v>4691.0600000000004</v>
      </c>
      <c r="F83" s="213" t="s">
        <v>15011</v>
      </c>
      <c r="G83" s="213" t="s">
        <v>15124</v>
      </c>
      <c r="H83" s="213" t="s">
        <v>2870</v>
      </c>
      <c r="I83" s="213">
        <v>5315514</v>
      </c>
      <c r="J83" s="213" t="s">
        <v>11902</v>
      </c>
      <c r="K83" s="213">
        <v>112</v>
      </c>
      <c r="L83" s="213" t="s">
        <v>12970</v>
      </c>
      <c r="M83" s="226" t="s">
        <v>11902</v>
      </c>
      <c r="N83" s="225" t="s">
        <v>1155</v>
      </c>
      <c r="O83" s="225" t="s">
        <v>1155</v>
      </c>
      <c r="P83" s="225" t="s">
        <v>1155</v>
      </c>
      <c r="Q83" s="225" t="s">
        <v>1155</v>
      </c>
      <c r="R83" s="225" t="s">
        <v>1155</v>
      </c>
    </row>
    <row r="84" spans="1:18">
      <c r="A84" s="229">
        <v>81</v>
      </c>
      <c r="B84" s="218">
        <v>20101</v>
      </c>
      <c r="C84" s="218" t="s">
        <v>2867</v>
      </c>
      <c r="D84" s="218" t="s">
        <v>15125</v>
      </c>
      <c r="E84" s="394">
        <v>22174.19</v>
      </c>
      <c r="F84" s="218" t="s">
        <v>15011</v>
      </c>
      <c r="G84" s="218" t="s">
        <v>15126</v>
      </c>
      <c r="H84" s="218" t="s">
        <v>2870</v>
      </c>
      <c r="I84" s="218">
        <v>6273831</v>
      </c>
      <c r="J84" s="218" t="s">
        <v>11902</v>
      </c>
      <c r="K84" s="218">
        <v>112</v>
      </c>
      <c r="L84" s="218" t="s">
        <v>13858</v>
      </c>
      <c r="M84" s="228" t="s">
        <v>11902</v>
      </c>
      <c r="N84" s="225" t="s">
        <v>1155</v>
      </c>
      <c r="O84" s="225" t="s">
        <v>1155</v>
      </c>
      <c r="P84" s="225" t="s">
        <v>1155</v>
      </c>
      <c r="Q84" s="225" t="s">
        <v>1155</v>
      </c>
      <c r="R84" s="225" t="s">
        <v>1155</v>
      </c>
    </row>
    <row r="85" spans="1:18">
      <c r="A85" s="227">
        <v>82</v>
      </c>
      <c r="B85" s="213">
        <v>13662</v>
      </c>
      <c r="C85" s="213" t="s">
        <v>2867</v>
      </c>
      <c r="D85" s="213" t="s">
        <v>15127</v>
      </c>
      <c r="E85" s="395">
        <v>797.67</v>
      </c>
      <c r="F85" s="213" t="s">
        <v>15011</v>
      </c>
      <c r="G85" s="213" t="s">
        <v>15128</v>
      </c>
      <c r="H85" s="213" t="s">
        <v>15036</v>
      </c>
      <c r="I85" s="213">
        <v>5078253</v>
      </c>
      <c r="J85" s="213" t="s">
        <v>11902</v>
      </c>
      <c r="K85" s="213">
        <v>112</v>
      </c>
      <c r="L85" s="213" t="s">
        <v>12665</v>
      </c>
      <c r="M85" s="226" t="s">
        <v>11902</v>
      </c>
      <c r="N85" s="225" t="s">
        <v>1155</v>
      </c>
      <c r="O85" s="225" t="s">
        <v>1155</v>
      </c>
      <c r="P85" s="225" t="s">
        <v>1155</v>
      </c>
      <c r="Q85" s="225" t="s">
        <v>1155</v>
      </c>
      <c r="R85" s="225" t="s">
        <v>1155</v>
      </c>
    </row>
    <row r="86" spans="1:18">
      <c r="A86" s="229">
        <v>83</v>
      </c>
      <c r="B86" s="218">
        <v>13189</v>
      </c>
      <c r="C86" s="218" t="s">
        <v>2867</v>
      </c>
      <c r="D86" s="218" t="s">
        <v>12936</v>
      </c>
      <c r="E86" s="394">
        <v>2022.78</v>
      </c>
      <c r="F86" s="218" t="s">
        <v>15011</v>
      </c>
      <c r="G86" s="218" t="s">
        <v>15128</v>
      </c>
      <c r="H86" s="218" t="s">
        <v>15036</v>
      </c>
      <c r="I86" s="218">
        <v>5078253</v>
      </c>
      <c r="J86" s="218" t="s">
        <v>11902</v>
      </c>
      <c r="K86" s="218">
        <v>112</v>
      </c>
      <c r="L86" s="218" t="s">
        <v>12665</v>
      </c>
      <c r="M86" s="228" t="s">
        <v>11902</v>
      </c>
      <c r="N86" s="225" t="s">
        <v>1155</v>
      </c>
      <c r="O86" s="225" t="s">
        <v>1155</v>
      </c>
      <c r="P86" s="225" t="s">
        <v>1155</v>
      </c>
      <c r="Q86" s="225" t="s">
        <v>1155</v>
      </c>
      <c r="R86" s="225" t="s">
        <v>1155</v>
      </c>
    </row>
    <row r="87" spans="1:18">
      <c r="A87" s="227">
        <v>84</v>
      </c>
      <c r="B87" s="213">
        <v>20370</v>
      </c>
      <c r="C87" s="213" t="s">
        <v>2867</v>
      </c>
      <c r="D87" s="213" t="s">
        <v>15129</v>
      </c>
      <c r="E87" s="395">
        <v>6587.72</v>
      </c>
      <c r="F87" s="213" t="s">
        <v>14982</v>
      </c>
      <c r="G87" s="213" t="s">
        <v>15130</v>
      </c>
      <c r="H87" s="213" t="s">
        <v>2870</v>
      </c>
      <c r="I87" s="213">
        <v>2085976</v>
      </c>
      <c r="J87" s="213" t="s">
        <v>15131</v>
      </c>
      <c r="K87" s="213">
        <v>0</v>
      </c>
      <c r="L87" s="213" t="s">
        <v>11179</v>
      </c>
      <c r="M87" s="226" t="s">
        <v>14023</v>
      </c>
      <c r="N87" s="225" t="s">
        <v>1155</v>
      </c>
      <c r="O87" s="225" t="s">
        <v>1155</v>
      </c>
      <c r="P87" s="225" t="s">
        <v>1155</v>
      </c>
      <c r="Q87" s="225" t="s">
        <v>1155</v>
      </c>
      <c r="R87" s="225" t="s">
        <v>1155</v>
      </c>
    </row>
    <row r="88" spans="1:18">
      <c r="A88" s="229">
        <v>85</v>
      </c>
      <c r="B88" s="218">
        <v>20234</v>
      </c>
      <c r="C88" s="218" t="s">
        <v>2867</v>
      </c>
      <c r="D88" s="218" t="s">
        <v>15132</v>
      </c>
      <c r="E88" s="394">
        <v>4827.0600000000004</v>
      </c>
      <c r="F88" s="218" t="s">
        <v>14982</v>
      </c>
      <c r="G88" s="218" t="s">
        <v>15133</v>
      </c>
      <c r="H88" s="218" t="s">
        <v>2870</v>
      </c>
      <c r="I88" s="218">
        <v>5795885</v>
      </c>
      <c r="J88" s="218" t="s">
        <v>15131</v>
      </c>
      <c r="K88" s="218">
        <v>0</v>
      </c>
      <c r="L88" s="218" t="s">
        <v>13786</v>
      </c>
      <c r="M88" s="228" t="s">
        <v>11882</v>
      </c>
      <c r="N88" s="225" t="s">
        <v>1155</v>
      </c>
      <c r="O88" s="225" t="s">
        <v>1155</v>
      </c>
      <c r="P88" s="225" t="s">
        <v>1155</v>
      </c>
      <c r="Q88" s="225" t="s">
        <v>1155</v>
      </c>
      <c r="R88" s="225" t="s">
        <v>1155</v>
      </c>
    </row>
    <row r="89" spans="1:18">
      <c r="A89" s="227">
        <v>86</v>
      </c>
      <c r="B89" s="213">
        <v>20248</v>
      </c>
      <c r="C89" s="213" t="s">
        <v>2867</v>
      </c>
      <c r="D89" s="213" t="s">
        <v>15134</v>
      </c>
      <c r="E89" s="395">
        <v>7203.43</v>
      </c>
      <c r="F89" s="213" t="s">
        <v>14982</v>
      </c>
      <c r="G89" s="213" t="s">
        <v>15135</v>
      </c>
      <c r="H89" s="213" t="s">
        <v>2870</v>
      </c>
      <c r="I89" s="213">
        <v>5793424</v>
      </c>
      <c r="J89" s="213" t="s">
        <v>15131</v>
      </c>
      <c r="K89" s="213">
        <v>0</v>
      </c>
      <c r="L89" s="213" t="s">
        <v>13786</v>
      </c>
      <c r="M89" s="226" t="s">
        <v>11882</v>
      </c>
      <c r="N89" s="225" t="s">
        <v>1155</v>
      </c>
      <c r="O89" s="225" t="s">
        <v>1155</v>
      </c>
      <c r="P89" s="225" t="s">
        <v>1155</v>
      </c>
      <c r="Q89" s="225" t="s">
        <v>1155</v>
      </c>
      <c r="R89" s="225" t="s">
        <v>1155</v>
      </c>
    </row>
    <row r="90" spans="1:18">
      <c r="A90" s="229">
        <v>87</v>
      </c>
      <c r="B90" s="218">
        <v>20160</v>
      </c>
      <c r="C90" s="218" t="s">
        <v>2867</v>
      </c>
      <c r="D90" s="218" t="s">
        <v>15136</v>
      </c>
      <c r="E90" s="394">
        <v>2842.73</v>
      </c>
      <c r="F90" s="218" t="s">
        <v>14982</v>
      </c>
      <c r="G90" s="218" t="s">
        <v>15137</v>
      </c>
      <c r="H90" s="218" t="s">
        <v>2870</v>
      </c>
      <c r="I90" s="218">
        <v>5792932</v>
      </c>
      <c r="J90" s="218" t="s">
        <v>15131</v>
      </c>
      <c r="K90" s="218">
        <v>0</v>
      </c>
      <c r="L90" s="218" t="s">
        <v>13786</v>
      </c>
      <c r="M90" s="228" t="s">
        <v>11882</v>
      </c>
      <c r="N90" s="225" t="s">
        <v>1155</v>
      </c>
      <c r="O90" s="225" t="s">
        <v>1155</v>
      </c>
      <c r="P90" s="225" t="s">
        <v>1155</v>
      </c>
      <c r="Q90" s="225" t="s">
        <v>1155</v>
      </c>
      <c r="R90" s="225" t="s">
        <v>1155</v>
      </c>
    </row>
    <row r="91" spans="1:18">
      <c r="A91" s="227">
        <v>88</v>
      </c>
      <c r="B91" s="213">
        <v>20108</v>
      </c>
      <c r="C91" s="213" t="s">
        <v>2867</v>
      </c>
      <c r="D91" s="213" t="s">
        <v>15138</v>
      </c>
      <c r="E91" s="395">
        <v>4829.96</v>
      </c>
      <c r="F91" s="213" t="s">
        <v>14982</v>
      </c>
      <c r="G91" s="213" t="s">
        <v>15135</v>
      </c>
      <c r="H91" s="213" t="s">
        <v>2870</v>
      </c>
      <c r="I91" s="213">
        <v>5793424</v>
      </c>
      <c r="J91" s="213" t="s">
        <v>15131</v>
      </c>
      <c r="K91" s="213">
        <v>0</v>
      </c>
      <c r="L91" s="213" t="s">
        <v>11166</v>
      </c>
      <c r="M91" s="226" t="s">
        <v>13891</v>
      </c>
      <c r="N91" s="225" t="s">
        <v>1155</v>
      </c>
      <c r="O91" s="225" t="s">
        <v>1155</v>
      </c>
      <c r="P91" s="225" t="s">
        <v>1155</v>
      </c>
      <c r="Q91" s="225" t="s">
        <v>1155</v>
      </c>
      <c r="R91" s="225" t="s">
        <v>1155</v>
      </c>
    </row>
    <row r="92" spans="1:18">
      <c r="A92" s="229">
        <v>89</v>
      </c>
      <c r="B92" s="218">
        <v>20202</v>
      </c>
      <c r="C92" s="218" t="s">
        <v>2867</v>
      </c>
      <c r="D92" s="218" t="s">
        <v>15139</v>
      </c>
      <c r="E92" s="394">
        <v>828.62</v>
      </c>
      <c r="F92" s="218" t="s">
        <v>14982</v>
      </c>
      <c r="G92" s="218" t="s">
        <v>15140</v>
      </c>
      <c r="H92" s="218" t="s">
        <v>2870</v>
      </c>
      <c r="I92" s="218">
        <v>5796229</v>
      </c>
      <c r="J92" s="218" t="s">
        <v>15131</v>
      </c>
      <c r="K92" s="218">
        <v>0</v>
      </c>
      <c r="L92" s="218" t="s">
        <v>11166</v>
      </c>
      <c r="M92" s="228" t="s">
        <v>13891</v>
      </c>
      <c r="N92" s="225" t="s">
        <v>1155</v>
      </c>
      <c r="O92" s="225" t="s">
        <v>1155</v>
      </c>
      <c r="P92" s="225" t="s">
        <v>1155</v>
      </c>
      <c r="Q92" s="225" t="s">
        <v>1155</v>
      </c>
      <c r="R92" s="225" t="s">
        <v>1155</v>
      </c>
    </row>
    <row r="93" spans="1:18">
      <c r="A93" s="227">
        <v>90</v>
      </c>
      <c r="B93" s="213">
        <v>20219</v>
      </c>
      <c r="C93" s="213" t="s">
        <v>2867</v>
      </c>
      <c r="D93" s="213" t="s">
        <v>15141</v>
      </c>
      <c r="E93" s="395">
        <v>1503.33</v>
      </c>
      <c r="F93" s="213" t="s">
        <v>14982</v>
      </c>
      <c r="G93" s="213" t="s">
        <v>15142</v>
      </c>
      <c r="H93" s="213" t="s">
        <v>2870</v>
      </c>
      <c r="I93" s="213">
        <v>5796164</v>
      </c>
      <c r="J93" s="213" t="s">
        <v>15131</v>
      </c>
      <c r="K93" s="213">
        <v>0</v>
      </c>
      <c r="L93" s="213" t="s">
        <v>11166</v>
      </c>
      <c r="M93" s="226" t="s">
        <v>13891</v>
      </c>
      <c r="N93" s="225" t="s">
        <v>1155</v>
      </c>
      <c r="O93" s="225" t="s">
        <v>1155</v>
      </c>
      <c r="P93" s="225" t="s">
        <v>1155</v>
      </c>
      <c r="Q93" s="225" t="s">
        <v>1155</v>
      </c>
      <c r="R93" s="225" t="s">
        <v>1155</v>
      </c>
    </row>
    <row r="94" spans="1:18">
      <c r="A94" s="229">
        <v>91</v>
      </c>
      <c r="B94" s="218">
        <v>20203</v>
      </c>
      <c r="C94" s="218" t="s">
        <v>2867</v>
      </c>
      <c r="D94" s="218" t="s">
        <v>15143</v>
      </c>
      <c r="E94" s="394">
        <v>871.36</v>
      </c>
      <c r="F94" s="218" t="s">
        <v>14982</v>
      </c>
      <c r="G94" s="218" t="s">
        <v>15144</v>
      </c>
      <c r="H94" s="218" t="s">
        <v>2870</v>
      </c>
      <c r="I94" s="218">
        <v>5795419</v>
      </c>
      <c r="J94" s="218" t="s">
        <v>15131</v>
      </c>
      <c r="K94" s="218">
        <v>0</v>
      </c>
      <c r="L94" s="218" t="s">
        <v>11166</v>
      </c>
      <c r="M94" s="228" t="s">
        <v>13891</v>
      </c>
      <c r="N94" s="225" t="s">
        <v>1155</v>
      </c>
      <c r="O94" s="225" t="s">
        <v>1155</v>
      </c>
      <c r="P94" s="225" t="s">
        <v>1155</v>
      </c>
      <c r="Q94" s="225" t="s">
        <v>1155</v>
      </c>
      <c r="R94" s="225" t="s">
        <v>1155</v>
      </c>
    </row>
    <row r="95" spans="1:18">
      <c r="A95" s="227">
        <v>92</v>
      </c>
      <c r="B95" s="213">
        <v>20214</v>
      </c>
      <c r="C95" s="213" t="s">
        <v>2867</v>
      </c>
      <c r="D95" s="213" t="s">
        <v>15145</v>
      </c>
      <c r="E95" s="395">
        <v>3899.75</v>
      </c>
      <c r="F95" s="213" t="s">
        <v>14982</v>
      </c>
      <c r="G95" s="213" t="s">
        <v>15146</v>
      </c>
      <c r="H95" s="213" t="s">
        <v>2870</v>
      </c>
      <c r="I95" s="213">
        <v>5493641</v>
      </c>
      <c r="J95" s="213" t="s">
        <v>15131</v>
      </c>
      <c r="K95" s="213">
        <v>0</v>
      </c>
      <c r="L95" s="213" t="s">
        <v>13904</v>
      </c>
      <c r="M95" s="226" t="s">
        <v>13905</v>
      </c>
      <c r="N95" s="225" t="s">
        <v>1155</v>
      </c>
      <c r="O95" s="225" t="s">
        <v>1155</v>
      </c>
      <c r="P95" s="225" t="s">
        <v>1155</v>
      </c>
      <c r="Q95" s="225" t="s">
        <v>1155</v>
      </c>
      <c r="R95" s="225" t="s">
        <v>1155</v>
      </c>
    </row>
    <row r="96" spans="1:18">
      <c r="A96" s="229">
        <v>93</v>
      </c>
      <c r="B96" s="218">
        <v>14742</v>
      </c>
      <c r="C96" s="218" t="s">
        <v>2867</v>
      </c>
      <c r="D96" s="218" t="s">
        <v>15147</v>
      </c>
      <c r="E96" s="394">
        <v>100.79</v>
      </c>
      <c r="F96" s="218" t="s">
        <v>14982</v>
      </c>
      <c r="G96" s="218" t="s">
        <v>12982</v>
      </c>
      <c r="H96" s="218" t="s">
        <v>2870</v>
      </c>
      <c r="I96" s="218">
        <v>3735605</v>
      </c>
      <c r="J96" s="218" t="s">
        <v>15131</v>
      </c>
      <c r="K96" s="218">
        <v>0</v>
      </c>
      <c r="L96" s="218" t="s">
        <v>12983</v>
      </c>
      <c r="M96" s="228" t="s">
        <v>12984</v>
      </c>
      <c r="N96" s="225" t="s">
        <v>1155</v>
      </c>
      <c r="O96" s="225" t="s">
        <v>1155</v>
      </c>
      <c r="P96" s="225" t="s">
        <v>1155</v>
      </c>
      <c r="Q96" s="225" t="s">
        <v>1155</v>
      </c>
      <c r="R96" s="225" t="s">
        <v>1155</v>
      </c>
    </row>
    <row r="97" spans="1:18">
      <c r="A97" s="227">
        <v>94</v>
      </c>
      <c r="B97" s="213">
        <v>20001</v>
      </c>
      <c r="C97" s="213" t="s">
        <v>2867</v>
      </c>
      <c r="D97" s="213" t="s">
        <v>15058</v>
      </c>
      <c r="E97" s="395">
        <v>1210.74</v>
      </c>
      <c r="F97" s="213" t="s">
        <v>15011</v>
      </c>
      <c r="G97" s="213" t="s">
        <v>15148</v>
      </c>
      <c r="H97" s="213" t="s">
        <v>2870</v>
      </c>
      <c r="I97" s="213">
        <v>2714612</v>
      </c>
      <c r="J97" s="213" t="s">
        <v>15149</v>
      </c>
      <c r="K97" s="213">
        <v>137</v>
      </c>
      <c r="L97" s="213" t="s">
        <v>14018</v>
      </c>
      <c r="M97" s="226" t="s">
        <v>15149</v>
      </c>
      <c r="N97" s="225" t="s">
        <v>1155</v>
      </c>
      <c r="O97" s="225" t="s">
        <v>1155</v>
      </c>
      <c r="P97" s="225" t="s">
        <v>1155</v>
      </c>
      <c r="Q97" s="225" t="s">
        <v>1155</v>
      </c>
      <c r="R97" s="225" t="s">
        <v>1155</v>
      </c>
    </row>
    <row r="98" spans="1:18">
      <c r="A98" s="229">
        <v>95</v>
      </c>
      <c r="B98" s="218">
        <v>19948</v>
      </c>
      <c r="C98" s="218" t="s">
        <v>2867</v>
      </c>
      <c r="D98" s="218" t="s">
        <v>15150</v>
      </c>
      <c r="E98" s="394">
        <v>663.65</v>
      </c>
      <c r="F98" s="218" t="s">
        <v>15011</v>
      </c>
      <c r="G98" s="218" t="s">
        <v>15151</v>
      </c>
      <c r="H98" s="218" t="s">
        <v>2870</v>
      </c>
      <c r="I98" s="218">
        <v>6001416</v>
      </c>
      <c r="J98" s="218" t="s">
        <v>15149</v>
      </c>
      <c r="K98" s="218">
        <v>137</v>
      </c>
      <c r="L98" s="218" t="s">
        <v>14044</v>
      </c>
      <c r="M98" s="228" t="s">
        <v>15149</v>
      </c>
      <c r="N98" s="225" t="s">
        <v>1155</v>
      </c>
      <c r="O98" s="225" t="s">
        <v>1155</v>
      </c>
      <c r="P98" s="225" t="s">
        <v>1155</v>
      </c>
      <c r="Q98" s="225" t="s">
        <v>1155</v>
      </c>
      <c r="R98" s="225" t="s">
        <v>1155</v>
      </c>
    </row>
    <row r="99" spans="1:18">
      <c r="A99" s="227">
        <v>96</v>
      </c>
      <c r="B99" s="213">
        <v>19376</v>
      </c>
      <c r="C99" s="213" t="s">
        <v>2867</v>
      </c>
      <c r="D99" s="213" t="s">
        <v>15152</v>
      </c>
      <c r="E99" s="395">
        <v>1698.54</v>
      </c>
      <c r="F99" s="213" t="s">
        <v>15011</v>
      </c>
      <c r="G99" s="213" t="s">
        <v>15153</v>
      </c>
      <c r="H99" s="213" t="s">
        <v>2870</v>
      </c>
      <c r="I99" s="213">
        <v>5726743</v>
      </c>
      <c r="J99" s="213" t="s">
        <v>15149</v>
      </c>
      <c r="K99" s="213">
        <v>137</v>
      </c>
      <c r="L99" s="213" t="s">
        <v>14184</v>
      </c>
      <c r="M99" s="226" t="s">
        <v>15149</v>
      </c>
      <c r="N99" s="225" t="s">
        <v>1155</v>
      </c>
      <c r="O99" s="225" t="s">
        <v>1155</v>
      </c>
      <c r="P99" s="225" t="s">
        <v>1155</v>
      </c>
      <c r="Q99" s="225" t="s">
        <v>1155</v>
      </c>
      <c r="R99" s="225" t="s">
        <v>1155</v>
      </c>
    </row>
    <row r="100" spans="1:18">
      <c r="A100" s="229">
        <v>97</v>
      </c>
      <c r="B100" s="218">
        <v>18608</v>
      </c>
      <c r="C100" s="218" t="s">
        <v>2867</v>
      </c>
      <c r="D100" s="218" t="s">
        <v>8294</v>
      </c>
      <c r="E100" s="394">
        <v>109.23</v>
      </c>
      <c r="F100" s="218" t="s">
        <v>15011</v>
      </c>
      <c r="G100" s="218" t="s">
        <v>15154</v>
      </c>
      <c r="H100" s="218" t="s">
        <v>2870</v>
      </c>
      <c r="I100" s="218">
        <v>5754968</v>
      </c>
      <c r="J100" s="218" t="s">
        <v>15149</v>
      </c>
      <c r="K100" s="218">
        <v>137</v>
      </c>
      <c r="L100" s="218" t="s">
        <v>10975</v>
      </c>
      <c r="M100" s="228" t="s">
        <v>15149</v>
      </c>
      <c r="N100" s="225" t="s">
        <v>1155</v>
      </c>
      <c r="O100" s="225" t="s">
        <v>1155</v>
      </c>
      <c r="P100" s="225" t="s">
        <v>1155</v>
      </c>
      <c r="Q100" s="225" t="s">
        <v>1155</v>
      </c>
      <c r="R100" s="225" t="s">
        <v>1155</v>
      </c>
    </row>
    <row r="101" spans="1:18">
      <c r="A101" s="227">
        <v>98</v>
      </c>
      <c r="B101" s="213">
        <v>12731</v>
      </c>
      <c r="C101" s="213" t="s">
        <v>2867</v>
      </c>
      <c r="D101" s="213" t="s">
        <v>15155</v>
      </c>
      <c r="E101" s="395">
        <v>1669.84</v>
      </c>
      <c r="F101" s="213" t="s">
        <v>15011</v>
      </c>
      <c r="G101" s="213" t="s">
        <v>15156</v>
      </c>
      <c r="H101" s="213" t="s">
        <v>2870</v>
      </c>
      <c r="I101" s="213">
        <v>2690209</v>
      </c>
      <c r="J101" s="213" t="s">
        <v>15149</v>
      </c>
      <c r="K101" s="213">
        <v>137</v>
      </c>
      <c r="L101" s="213" t="s">
        <v>12550</v>
      </c>
      <c r="M101" s="226" t="s">
        <v>15149</v>
      </c>
      <c r="N101" s="225" t="s">
        <v>1155</v>
      </c>
      <c r="O101" s="225" t="s">
        <v>1155</v>
      </c>
      <c r="P101" s="225" t="s">
        <v>1155</v>
      </c>
      <c r="Q101" s="225" t="s">
        <v>1155</v>
      </c>
      <c r="R101" s="225" t="s">
        <v>1155</v>
      </c>
    </row>
    <row r="102" spans="1:18">
      <c r="A102" s="229">
        <v>99</v>
      </c>
      <c r="B102" s="218">
        <v>19705</v>
      </c>
      <c r="C102" s="218" t="s">
        <v>2867</v>
      </c>
      <c r="D102" s="218" t="s">
        <v>15157</v>
      </c>
      <c r="E102" s="394">
        <v>1508.95</v>
      </c>
      <c r="F102" s="218" t="s">
        <v>15011</v>
      </c>
      <c r="G102" s="218" t="s">
        <v>15158</v>
      </c>
      <c r="H102" s="218" t="s">
        <v>2870</v>
      </c>
      <c r="I102" s="218">
        <v>5842573</v>
      </c>
      <c r="J102" s="218" t="s">
        <v>15149</v>
      </c>
      <c r="K102" s="218">
        <v>137</v>
      </c>
      <c r="L102" s="218" t="s">
        <v>14058</v>
      </c>
      <c r="M102" s="228" t="s">
        <v>15149</v>
      </c>
      <c r="N102" s="225" t="s">
        <v>1155</v>
      </c>
      <c r="O102" s="225" t="s">
        <v>1155</v>
      </c>
      <c r="P102" s="225" t="s">
        <v>1155</v>
      </c>
      <c r="Q102" s="225" t="s">
        <v>1155</v>
      </c>
      <c r="R102" s="225" t="s">
        <v>1155</v>
      </c>
    </row>
    <row r="103" spans="1:18">
      <c r="A103" s="227">
        <v>100</v>
      </c>
      <c r="B103" s="213">
        <v>14017</v>
      </c>
      <c r="C103" s="213" t="s">
        <v>2867</v>
      </c>
      <c r="D103" s="213" t="s">
        <v>15159</v>
      </c>
      <c r="E103" s="395">
        <v>52677.4</v>
      </c>
      <c r="F103" s="213" t="s">
        <v>15011</v>
      </c>
      <c r="G103" s="213" t="s">
        <v>3070</v>
      </c>
      <c r="H103" s="213" t="s">
        <v>2870</v>
      </c>
      <c r="I103" s="213">
        <v>2078449</v>
      </c>
      <c r="J103" s="213" t="s">
        <v>15149</v>
      </c>
      <c r="K103" s="213">
        <v>137</v>
      </c>
      <c r="L103" s="213" t="s">
        <v>12823</v>
      </c>
      <c r="M103" s="226" t="s">
        <v>15149</v>
      </c>
      <c r="N103" s="225" t="s">
        <v>1155</v>
      </c>
      <c r="O103" s="225" t="s">
        <v>1155</v>
      </c>
      <c r="P103" s="225" t="s">
        <v>1155</v>
      </c>
      <c r="Q103" s="225" t="s">
        <v>1155</v>
      </c>
      <c r="R103" s="225" t="s">
        <v>1155</v>
      </c>
    </row>
    <row r="104" spans="1:18">
      <c r="A104" s="229">
        <v>101</v>
      </c>
      <c r="B104" s="218">
        <v>20152</v>
      </c>
      <c r="C104" s="218" t="s">
        <v>2867</v>
      </c>
      <c r="D104" s="218" t="s">
        <v>15160</v>
      </c>
      <c r="E104" s="394">
        <v>5957.05</v>
      </c>
      <c r="F104" s="218" t="s">
        <v>14982</v>
      </c>
      <c r="G104" s="218" t="s">
        <v>15161</v>
      </c>
      <c r="H104" s="218" t="s">
        <v>2870</v>
      </c>
      <c r="I104" s="218">
        <v>5920566</v>
      </c>
      <c r="J104" s="218" t="s">
        <v>15162</v>
      </c>
      <c r="K104" s="218">
        <v>0</v>
      </c>
      <c r="L104" s="218" t="s">
        <v>13917</v>
      </c>
      <c r="M104" s="228" t="s">
        <v>13918</v>
      </c>
      <c r="N104" s="225" t="s">
        <v>1155</v>
      </c>
      <c r="O104" s="225" t="s">
        <v>1155</v>
      </c>
      <c r="P104" s="225" t="s">
        <v>1155</v>
      </c>
      <c r="Q104" s="225" t="s">
        <v>1155</v>
      </c>
      <c r="R104" s="225" t="s">
        <v>1155</v>
      </c>
    </row>
    <row r="105" spans="1:18">
      <c r="A105" s="227">
        <v>102</v>
      </c>
      <c r="B105" s="213">
        <v>19500</v>
      </c>
      <c r="C105" s="213" t="s">
        <v>2867</v>
      </c>
      <c r="D105" s="213" t="s">
        <v>15163</v>
      </c>
      <c r="E105" s="395">
        <v>2777.45</v>
      </c>
      <c r="F105" s="213" t="s">
        <v>14982</v>
      </c>
      <c r="G105" s="213" t="s">
        <v>15164</v>
      </c>
      <c r="H105" s="213" t="s">
        <v>2870</v>
      </c>
      <c r="I105" s="213">
        <v>5984149</v>
      </c>
      <c r="J105" s="213" t="s">
        <v>15162</v>
      </c>
      <c r="K105" s="213">
        <v>0</v>
      </c>
      <c r="L105" s="213" t="s">
        <v>14031</v>
      </c>
      <c r="M105" s="226" t="s">
        <v>11902</v>
      </c>
      <c r="N105" s="225" t="s">
        <v>1155</v>
      </c>
      <c r="O105" s="225" t="s">
        <v>1155</v>
      </c>
      <c r="P105" s="225" t="s">
        <v>1155</v>
      </c>
      <c r="Q105" s="225" t="s">
        <v>1155</v>
      </c>
      <c r="R105" s="225" t="s">
        <v>1155</v>
      </c>
    </row>
    <row r="106" spans="1:18">
      <c r="A106" s="229">
        <v>103</v>
      </c>
      <c r="B106" s="218">
        <v>20187</v>
      </c>
      <c r="C106" s="218" t="s">
        <v>2867</v>
      </c>
      <c r="D106" s="218" t="s">
        <v>15165</v>
      </c>
      <c r="E106" s="394">
        <v>511.38</v>
      </c>
      <c r="F106" s="218" t="s">
        <v>14982</v>
      </c>
      <c r="G106" s="218" t="s">
        <v>15166</v>
      </c>
      <c r="H106" s="218" t="s">
        <v>2870</v>
      </c>
      <c r="I106" s="218">
        <v>5551374</v>
      </c>
      <c r="J106" s="218" t="s">
        <v>15167</v>
      </c>
      <c r="K106" s="218">
        <v>0</v>
      </c>
      <c r="L106" s="218" t="s">
        <v>11187</v>
      </c>
      <c r="M106" s="228" t="s">
        <v>14037</v>
      </c>
      <c r="N106" s="225" t="s">
        <v>1155</v>
      </c>
      <c r="O106" s="225" t="s">
        <v>1155</v>
      </c>
      <c r="P106" s="225" t="s">
        <v>1155</v>
      </c>
      <c r="Q106" s="225" t="s">
        <v>1155</v>
      </c>
      <c r="R106" s="225" t="s">
        <v>1155</v>
      </c>
    </row>
    <row r="107" spans="1:18">
      <c r="A107" s="227">
        <v>104</v>
      </c>
      <c r="B107" s="213">
        <v>19072</v>
      </c>
      <c r="C107" s="213" t="s">
        <v>2867</v>
      </c>
      <c r="D107" s="213" t="s">
        <v>15168</v>
      </c>
      <c r="E107" s="395">
        <v>5134.3100000000004</v>
      </c>
      <c r="F107" s="213" t="s">
        <v>14982</v>
      </c>
      <c r="G107" s="213" t="s">
        <v>15169</v>
      </c>
      <c r="H107" s="213" t="s">
        <v>2870</v>
      </c>
      <c r="I107" s="213">
        <v>4272439</v>
      </c>
      <c r="J107" s="213" t="s">
        <v>15167</v>
      </c>
      <c r="K107" s="213">
        <v>0</v>
      </c>
      <c r="L107" s="213" t="s">
        <v>14049</v>
      </c>
      <c r="M107" s="226" t="s">
        <v>14050</v>
      </c>
      <c r="N107" s="225" t="s">
        <v>1155</v>
      </c>
      <c r="O107" s="225" t="s">
        <v>1155</v>
      </c>
      <c r="P107" s="225" t="s">
        <v>1155</v>
      </c>
      <c r="Q107" s="225" t="s">
        <v>1155</v>
      </c>
      <c r="R107" s="225" t="s">
        <v>1155</v>
      </c>
    </row>
    <row r="108" spans="1:18">
      <c r="A108" s="229">
        <v>105</v>
      </c>
      <c r="B108" s="218">
        <v>11367</v>
      </c>
      <c r="C108" s="218" t="s">
        <v>2867</v>
      </c>
      <c r="D108" s="218" t="s">
        <v>15170</v>
      </c>
      <c r="E108" s="394">
        <v>1841.3</v>
      </c>
      <c r="F108" s="218" t="s">
        <v>14982</v>
      </c>
      <c r="G108" s="218" t="s">
        <v>15171</v>
      </c>
      <c r="H108" s="218" t="s">
        <v>2870</v>
      </c>
      <c r="I108" s="218">
        <v>5221447</v>
      </c>
      <c r="J108" s="218" t="s">
        <v>15167</v>
      </c>
      <c r="K108" s="218">
        <v>0</v>
      </c>
      <c r="L108" s="218" t="s">
        <v>12382</v>
      </c>
      <c r="M108" s="228" t="s">
        <v>12383</v>
      </c>
      <c r="N108" s="225" t="s">
        <v>1155</v>
      </c>
      <c r="O108" s="225" t="s">
        <v>1155</v>
      </c>
      <c r="P108" s="225" t="s">
        <v>1155</v>
      </c>
      <c r="Q108" s="225" t="s">
        <v>1155</v>
      </c>
      <c r="R108" s="225" t="s">
        <v>1155</v>
      </c>
    </row>
    <row r="109" spans="1:18">
      <c r="A109" s="227">
        <v>106</v>
      </c>
      <c r="B109" s="213">
        <v>20300</v>
      </c>
      <c r="C109" s="213" t="s">
        <v>2867</v>
      </c>
      <c r="D109" s="213" t="s">
        <v>15172</v>
      </c>
      <c r="E109" s="395">
        <v>15120.89</v>
      </c>
      <c r="F109" s="213" t="s">
        <v>14982</v>
      </c>
      <c r="G109" s="213" t="s">
        <v>15173</v>
      </c>
      <c r="H109" s="213" t="s">
        <v>2870</v>
      </c>
      <c r="I109" s="213">
        <v>5994705</v>
      </c>
      <c r="J109" s="213" t="s">
        <v>15167</v>
      </c>
      <c r="K109" s="213">
        <v>0</v>
      </c>
      <c r="L109" s="213" t="s">
        <v>14058</v>
      </c>
      <c r="M109" s="226" t="s">
        <v>14059</v>
      </c>
      <c r="N109" s="225" t="s">
        <v>1155</v>
      </c>
      <c r="O109" s="225" t="s">
        <v>1155</v>
      </c>
      <c r="P109" s="225" t="s">
        <v>1155</v>
      </c>
      <c r="Q109" s="225" t="s">
        <v>1155</v>
      </c>
      <c r="R109" s="225" t="s">
        <v>1155</v>
      </c>
    </row>
    <row r="110" spans="1:18">
      <c r="A110" s="229">
        <v>107</v>
      </c>
      <c r="B110" s="218">
        <v>19523</v>
      </c>
      <c r="C110" s="218" t="s">
        <v>2867</v>
      </c>
      <c r="D110" s="218" t="s">
        <v>15174</v>
      </c>
      <c r="E110" s="394">
        <v>1431.07</v>
      </c>
      <c r="F110" s="218" t="s">
        <v>14982</v>
      </c>
      <c r="G110" s="218" t="s">
        <v>15175</v>
      </c>
      <c r="H110" s="218" t="s">
        <v>2870</v>
      </c>
      <c r="I110" s="218">
        <v>5945542</v>
      </c>
      <c r="J110" s="218" t="s">
        <v>15167</v>
      </c>
      <c r="K110" s="218">
        <v>0</v>
      </c>
      <c r="L110" s="218" t="s">
        <v>14064</v>
      </c>
      <c r="M110" s="228" t="s">
        <v>14065</v>
      </c>
      <c r="N110" s="225" t="s">
        <v>1155</v>
      </c>
      <c r="O110" s="225" t="s">
        <v>1155</v>
      </c>
      <c r="P110" s="225" t="s">
        <v>1155</v>
      </c>
      <c r="Q110" s="225" t="s">
        <v>1155</v>
      </c>
      <c r="R110" s="225" t="s">
        <v>1155</v>
      </c>
    </row>
    <row r="111" spans="1:18">
      <c r="A111" s="227">
        <v>108</v>
      </c>
      <c r="B111" s="213">
        <v>17487</v>
      </c>
      <c r="C111" s="213" t="s">
        <v>2867</v>
      </c>
      <c r="D111" s="213" t="s">
        <v>15176</v>
      </c>
      <c r="E111" s="395">
        <v>1317.92</v>
      </c>
      <c r="F111" s="213" t="s">
        <v>15011</v>
      </c>
      <c r="G111" s="213" t="s">
        <v>15177</v>
      </c>
      <c r="H111" s="213" t="s">
        <v>2870</v>
      </c>
      <c r="I111" s="213">
        <v>2836327</v>
      </c>
      <c r="J111" s="213" t="s">
        <v>15178</v>
      </c>
      <c r="K111" s="213">
        <v>154</v>
      </c>
      <c r="L111" s="213" t="s">
        <v>13119</v>
      </c>
      <c r="M111" s="226" t="s">
        <v>15162</v>
      </c>
      <c r="N111" s="225" t="s">
        <v>1155</v>
      </c>
      <c r="O111" s="225" t="s">
        <v>1155</v>
      </c>
      <c r="P111" s="225" t="s">
        <v>1155</v>
      </c>
      <c r="Q111" s="225" t="s">
        <v>1155</v>
      </c>
      <c r="R111" s="225" t="s">
        <v>1155</v>
      </c>
    </row>
    <row r="112" spans="1:18">
      <c r="A112" s="229">
        <v>109</v>
      </c>
      <c r="B112" s="218">
        <v>13247</v>
      </c>
      <c r="C112" s="218" t="s">
        <v>2867</v>
      </c>
      <c r="D112" s="218" t="s">
        <v>15179</v>
      </c>
      <c r="E112" s="394">
        <v>4041.25</v>
      </c>
      <c r="F112" s="218" t="s">
        <v>15011</v>
      </c>
      <c r="G112" s="218" t="s">
        <v>15180</v>
      </c>
      <c r="H112" s="218" t="s">
        <v>15181</v>
      </c>
      <c r="I112" s="218">
        <v>5269318</v>
      </c>
      <c r="J112" s="218" t="s">
        <v>15178</v>
      </c>
      <c r="K112" s="218">
        <v>154</v>
      </c>
      <c r="L112" s="218" t="s">
        <v>12680</v>
      </c>
      <c r="M112" s="228" t="s">
        <v>15162</v>
      </c>
      <c r="N112" s="225" t="s">
        <v>1155</v>
      </c>
      <c r="O112" s="225" t="s">
        <v>1155</v>
      </c>
      <c r="P112" s="225" t="s">
        <v>1155</v>
      </c>
      <c r="Q112" s="225" t="s">
        <v>1155</v>
      </c>
      <c r="R112" s="225" t="s">
        <v>1155</v>
      </c>
    </row>
    <row r="113" spans="1:18">
      <c r="A113" s="227">
        <v>110</v>
      </c>
      <c r="B113" s="213">
        <v>16976</v>
      </c>
      <c r="C113" s="213" t="s">
        <v>15033</v>
      </c>
      <c r="D113" s="213" t="s">
        <v>15182</v>
      </c>
      <c r="E113" s="395">
        <v>215.18</v>
      </c>
      <c r="F113" s="213" t="s">
        <v>15011</v>
      </c>
      <c r="G113" s="213" t="s">
        <v>15183</v>
      </c>
      <c r="H113" s="213" t="s">
        <v>2870</v>
      </c>
      <c r="I113" s="213">
        <v>5321182</v>
      </c>
      <c r="J113" s="213" t="s">
        <v>15178</v>
      </c>
      <c r="K113" s="213">
        <v>156</v>
      </c>
      <c r="L113" s="213" t="s">
        <v>9633</v>
      </c>
      <c r="M113" s="226" t="s">
        <v>15178</v>
      </c>
      <c r="N113" s="225" t="s">
        <v>1155</v>
      </c>
      <c r="O113" s="225" t="s">
        <v>1155</v>
      </c>
      <c r="P113" s="225" t="s">
        <v>1155</v>
      </c>
      <c r="Q113" s="225" t="s">
        <v>1155</v>
      </c>
      <c r="R113" s="225" t="s">
        <v>1155</v>
      </c>
    </row>
    <row r="114" spans="1:18">
      <c r="A114" s="229">
        <v>111</v>
      </c>
      <c r="B114" s="218">
        <v>20888</v>
      </c>
      <c r="C114" s="218" t="s">
        <v>15033</v>
      </c>
      <c r="D114" s="218" t="s">
        <v>15184</v>
      </c>
      <c r="E114" s="394">
        <v>63.16</v>
      </c>
      <c r="F114" s="218" t="s">
        <v>15011</v>
      </c>
      <c r="G114" s="218" t="s">
        <v>15185</v>
      </c>
      <c r="H114" s="218" t="s">
        <v>15036</v>
      </c>
      <c r="I114" s="218">
        <v>5244552</v>
      </c>
      <c r="J114" s="218" t="s">
        <v>15178</v>
      </c>
      <c r="K114" s="218">
        <v>156</v>
      </c>
      <c r="L114" s="218" t="s">
        <v>12311</v>
      </c>
      <c r="M114" s="228" t="s">
        <v>15178</v>
      </c>
      <c r="N114" s="225" t="s">
        <v>1155</v>
      </c>
      <c r="O114" s="225" t="s">
        <v>1155</v>
      </c>
      <c r="P114" s="225" t="s">
        <v>1155</v>
      </c>
      <c r="Q114" s="225" t="s">
        <v>1155</v>
      </c>
      <c r="R114" s="225" t="s">
        <v>1155</v>
      </c>
    </row>
    <row r="115" spans="1:18">
      <c r="A115" s="227">
        <v>112</v>
      </c>
      <c r="B115" s="213">
        <v>15461</v>
      </c>
      <c r="C115" s="213" t="s">
        <v>2867</v>
      </c>
      <c r="D115" s="213" t="s">
        <v>15186</v>
      </c>
      <c r="E115" s="395">
        <v>5656.39</v>
      </c>
      <c r="F115" s="213" t="s">
        <v>15011</v>
      </c>
      <c r="G115" s="213" t="s">
        <v>15187</v>
      </c>
      <c r="H115" s="213" t="s">
        <v>2870</v>
      </c>
      <c r="I115" s="213">
        <v>5392284</v>
      </c>
      <c r="J115" s="213" t="s">
        <v>15178</v>
      </c>
      <c r="K115" s="213">
        <v>156</v>
      </c>
      <c r="L115" s="213" t="s">
        <v>13111</v>
      </c>
      <c r="M115" s="226" t="s">
        <v>15178</v>
      </c>
      <c r="N115" s="225" t="s">
        <v>1155</v>
      </c>
      <c r="O115" s="225" t="s">
        <v>1155</v>
      </c>
      <c r="P115" s="225" t="s">
        <v>1155</v>
      </c>
      <c r="Q115" s="225" t="s">
        <v>1155</v>
      </c>
      <c r="R115" s="225" t="s">
        <v>1155</v>
      </c>
    </row>
    <row r="116" spans="1:18">
      <c r="A116" s="229">
        <v>113</v>
      </c>
      <c r="B116" s="218">
        <v>17246</v>
      </c>
      <c r="C116" s="218" t="s">
        <v>2867</v>
      </c>
      <c r="D116" s="218" t="s">
        <v>15188</v>
      </c>
      <c r="E116" s="394">
        <v>4615.22</v>
      </c>
      <c r="F116" s="218" t="s">
        <v>15011</v>
      </c>
      <c r="G116" s="218" t="s">
        <v>15189</v>
      </c>
      <c r="H116" s="218" t="s">
        <v>2870</v>
      </c>
      <c r="I116" s="218">
        <v>5146712</v>
      </c>
      <c r="J116" s="218" t="s">
        <v>15178</v>
      </c>
      <c r="K116" s="218">
        <v>156</v>
      </c>
      <c r="L116" s="218" t="s">
        <v>12668</v>
      </c>
      <c r="M116" s="228" t="s">
        <v>15178</v>
      </c>
      <c r="N116" s="225" t="s">
        <v>1155</v>
      </c>
      <c r="O116" s="225" t="s">
        <v>1155</v>
      </c>
      <c r="P116" s="225" t="s">
        <v>1155</v>
      </c>
      <c r="Q116" s="225" t="s">
        <v>1155</v>
      </c>
      <c r="R116" s="225" t="s">
        <v>1155</v>
      </c>
    </row>
    <row r="117" spans="1:18">
      <c r="A117" s="227">
        <v>114</v>
      </c>
      <c r="B117" s="213">
        <v>13224</v>
      </c>
      <c r="C117" s="213" t="s">
        <v>2867</v>
      </c>
      <c r="D117" s="213" t="s">
        <v>15190</v>
      </c>
      <c r="E117" s="395">
        <v>2756.88</v>
      </c>
      <c r="F117" s="213" t="s">
        <v>15011</v>
      </c>
      <c r="G117" s="213" t="s">
        <v>15191</v>
      </c>
      <c r="H117" s="213" t="s">
        <v>2870</v>
      </c>
      <c r="I117" s="213">
        <v>5320607</v>
      </c>
      <c r="J117" s="213" t="s">
        <v>14105</v>
      </c>
      <c r="K117" s="213">
        <v>160</v>
      </c>
      <c r="L117" s="213" t="s">
        <v>8731</v>
      </c>
      <c r="M117" s="226" t="s">
        <v>14105</v>
      </c>
      <c r="N117" s="225" t="s">
        <v>1155</v>
      </c>
      <c r="O117" s="225" t="s">
        <v>1155</v>
      </c>
      <c r="P117" s="225" t="s">
        <v>1155</v>
      </c>
      <c r="Q117" s="225" t="s">
        <v>1155</v>
      </c>
      <c r="R117" s="225" t="s">
        <v>1155</v>
      </c>
    </row>
    <row r="118" spans="1:18">
      <c r="A118" s="229">
        <v>115</v>
      </c>
      <c r="B118" s="218">
        <v>13225</v>
      </c>
      <c r="C118" s="218" t="s">
        <v>2867</v>
      </c>
      <c r="D118" s="218" t="s">
        <v>15192</v>
      </c>
      <c r="E118" s="394">
        <v>12296.74</v>
      </c>
      <c r="F118" s="218" t="s">
        <v>15011</v>
      </c>
      <c r="G118" s="218" t="s">
        <v>15193</v>
      </c>
      <c r="H118" s="218" t="s">
        <v>2870</v>
      </c>
      <c r="I118" s="218">
        <v>5256267</v>
      </c>
      <c r="J118" s="218" t="s">
        <v>14105</v>
      </c>
      <c r="K118" s="218">
        <v>160</v>
      </c>
      <c r="L118" s="218" t="s">
        <v>8731</v>
      </c>
      <c r="M118" s="228" t="s">
        <v>14105</v>
      </c>
      <c r="N118" s="225" t="s">
        <v>1155</v>
      </c>
      <c r="O118" s="225" t="s">
        <v>1155</v>
      </c>
      <c r="P118" s="225" t="s">
        <v>1155</v>
      </c>
      <c r="Q118" s="225" t="s">
        <v>1155</v>
      </c>
      <c r="R118" s="225" t="s">
        <v>1155</v>
      </c>
    </row>
    <row r="119" spans="1:18">
      <c r="A119" s="227">
        <v>116</v>
      </c>
      <c r="B119" s="213">
        <v>17983</v>
      </c>
      <c r="C119" s="213" t="s">
        <v>2867</v>
      </c>
      <c r="D119" s="213" t="s">
        <v>15194</v>
      </c>
      <c r="E119" s="395">
        <v>6395.57</v>
      </c>
      <c r="F119" s="213" t="s">
        <v>15011</v>
      </c>
      <c r="G119" s="213" t="s">
        <v>15195</v>
      </c>
      <c r="H119" s="213" t="s">
        <v>2870</v>
      </c>
      <c r="I119" s="213">
        <v>5301947</v>
      </c>
      <c r="J119" s="213" t="s">
        <v>12308</v>
      </c>
      <c r="K119" s="213">
        <v>169</v>
      </c>
      <c r="L119" s="213" t="s">
        <v>13204</v>
      </c>
      <c r="M119" s="226" t="s">
        <v>12308</v>
      </c>
      <c r="N119" s="225" t="s">
        <v>1155</v>
      </c>
      <c r="O119" s="225" t="s">
        <v>1155</v>
      </c>
      <c r="P119" s="225" t="s">
        <v>1155</v>
      </c>
      <c r="Q119" s="225" t="s">
        <v>1155</v>
      </c>
      <c r="R119" s="225" t="s">
        <v>1155</v>
      </c>
    </row>
    <row r="120" spans="1:18">
      <c r="A120" s="229">
        <v>117</v>
      </c>
      <c r="B120" s="218">
        <v>17980</v>
      </c>
      <c r="C120" s="218" t="s">
        <v>2867</v>
      </c>
      <c r="D120" s="218" t="s">
        <v>15196</v>
      </c>
      <c r="E120" s="394">
        <v>5673.19</v>
      </c>
      <c r="F120" s="218" t="s">
        <v>15011</v>
      </c>
      <c r="G120" s="218" t="s">
        <v>15197</v>
      </c>
      <c r="H120" s="218" t="s">
        <v>2870</v>
      </c>
      <c r="I120" s="218">
        <v>5314534</v>
      </c>
      <c r="J120" s="218" t="s">
        <v>12308</v>
      </c>
      <c r="K120" s="218">
        <v>169</v>
      </c>
      <c r="L120" s="218" t="s">
        <v>13204</v>
      </c>
      <c r="M120" s="228" t="s">
        <v>12308</v>
      </c>
      <c r="N120" s="225" t="s">
        <v>1155</v>
      </c>
      <c r="O120" s="225" t="s">
        <v>1155</v>
      </c>
      <c r="P120" s="225" t="s">
        <v>1155</v>
      </c>
      <c r="Q120" s="225" t="s">
        <v>1155</v>
      </c>
      <c r="R120" s="225" t="s">
        <v>1155</v>
      </c>
    </row>
    <row r="121" spans="1:18">
      <c r="A121" s="227">
        <v>118</v>
      </c>
      <c r="B121" s="213">
        <v>19459</v>
      </c>
      <c r="C121" s="213" t="s">
        <v>2867</v>
      </c>
      <c r="D121" s="213" t="s">
        <v>15198</v>
      </c>
      <c r="E121" s="395">
        <v>1026.42</v>
      </c>
      <c r="F121" s="213" t="s">
        <v>14982</v>
      </c>
      <c r="G121" s="213" t="s">
        <v>15199</v>
      </c>
      <c r="H121" s="213" t="s">
        <v>2870</v>
      </c>
      <c r="I121" s="213">
        <v>5967228</v>
      </c>
      <c r="J121" s="213" t="s">
        <v>14143</v>
      </c>
      <c r="K121" s="213">
        <v>0</v>
      </c>
      <c r="L121" s="213" t="s">
        <v>12403</v>
      </c>
      <c r="M121" s="226" t="s">
        <v>13058</v>
      </c>
      <c r="N121" s="225" t="s">
        <v>1155</v>
      </c>
      <c r="O121" s="225" t="s">
        <v>1155</v>
      </c>
      <c r="P121" s="225" t="s">
        <v>1155</v>
      </c>
      <c r="Q121" s="225" t="s">
        <v>1155</v>
      </c>
      <c r="R121" s="225" t="s">
        <v>1155</v>
      </c>
    </row>
    <row r="122" spans="1:18">
      <c r="A122" s="229">
        <v>119</v>
      </c>
      <c r="B122" s="218">
        <v>19877</v>
      </c>
      <c r="C122" s="218" t="s">
        <v>2867</v>
      </c>
      <c r="D122" s="218" t="s">
        <v>15200</v>
      </c>
      <c r="E122" s="394">
        <v>4064.33</v>
      </c>
      <c r="F122" s="218" t="s">
        <v>14982</v>
      </c>
      <c r="G122" s="218" t="s">
        <v>15201</v>
      </c>
      <c r="H122" s="218" t="s">
        <v>2870</v>
      </c>
      <c r="I122" s="218">
        <v>5368456</v>
      </c>
      <c r="J122" s="218" t="s">
        <v>14143</v>
      </c>
      <c r="K122" s="218">
        <v>0</v>
      </c>
      <c r="L122" s="218" t="s">
        <v>11201</v>
      </c>
      <c r="M122" s="228" t="s">
        <v>14092</v>
      </c>
      <c r="N122" s="225" t="s">
        <v>1155</v>
      </c>
      <c r="O122" s="225" t="s">
        <v>1155</v>
      </c>
      <c r="P122" s="225" t="s">
        <v>1155</v>
      </c>
      <c r="Q122" s="225" t="s">
        <v>1155</v>
      </c>
      <c r="R122" s="225" t="s">
        <v>1155</v>
      </c>
    </row>
    <row r="123" spans="1:18">
      <c r="A123" s="227">
        <v>120</v>
      </c>
      <c r="B123" s="213">
        <v>20323</v>
      </c>
      <c r="C123" s="213" t="s">
        <v>2867</v>
      </c>
      <c r="D123" s="213" t="s">
        <v>15202</v>
      </c>
      <c r="E123" s="395">
        <v>857.53</v>
      </c>
      <c r="F123" s="213" t="s">
        <v>14982</v>
      </c>
      <c r="G123" s="213" t="s">
        <v>15203</v>
      </c>
      <c r="H123" s="213" t="s">
        <v>2870</v>
      </c>
      <c r="I123" s="213">
        <v>5662788</v>
      </c>
      <c r="J123" s="213" t="s">
        <v>14143</v>
      </c>
      <c r="K123" s="213">
        <v>0</v>
      </c>
      <c r="L123" s="213" t="s">
        <v>14104</v>
      </c>
      <c r="M123" s="226" t="s">
        <v>14105</v>
      </c>
      <c r="N123" s="225" t="s">
        <v>1155</v>
      </c>
      <c r="O123" s="225" t="s">
        <v>1155</v>
      </c>
      <c r="P123" s="225" t="s">
        <v>1155</v>
      </c>
      <c r="Q123" s="225" t="s">
        <v>1155</v>
      </c>
      <c r="R123" s="225" t="s">
        <v>1155</v>
      </c>
    </row>
    <row r="124" spans="1:18">
      <c r="A124" s="229">
        <v>121</v>
      </c>
      <c r="B124" s="218">
        <v>20267</v>
      </c>
      <c r="C124" s="218" t="s">
        <v>2867</v>
      </c>
      <c r="D124" s="218" t="s">
        <v>15204</v>
      </c>
      <c r="E124" s="394">
        <v>7839.03</v>
      </c>
      <c r="F124" s="218" t="s">
        <v>14982</v>
      </c>
      <c r="G124" s="218" t="s">
        <v>15106</v>
      </c>
      <c r="H124" s="218" t="s">
        <v>2870</v>
      </c>
      <c r="I124" s="218">
        <v>5999723</v>
      </c>
      <c r="J124" s="218" t="s">
        <v>14143</v>
      </c>
      <c r="K124" s="218">
        <v>0</v>
      </c>
      <c r="L124" s="218" t="s">
        <v>14104</v>
      </c>
      <c r="M124" s="228" t="s">
        <v>14105</v>
      </c>
      <c r="N124" s="225" t="s">
        <v>1155</v>
      </c>
      <c r="O124" s="225" t="s">
        <v>1155</v>
      </c>
      <c r="P124" s="225" t="s">
        <v>1155</v>
      </c>
      <c r="Q124" s="225" t="s">
        <v>1155</v>
      </c>
      <c r="R124" s="225" t="s">
        <v>1155</v>
      </c>
    </row>
    <row r="125" spans="1:18">
      <c r="A125" s="227">
        <v>122</v>
      </c>
      <c r="B125" s="213">
        <v>19365</v>
      </c>
      <c r="C125" s="213" t="s">
        <v>2867</v>
      </c>
      <c r="D125" s="213" t="s">
        <v>15143</v>
      </c>
      <c r="E125" s="395">
        <v>4236.07</v>
      </c>
      <c r="F125" s="213" t="s">
        <v>14982</v>
      </c>
      <c r="G125" s="213" t="s">
        <v>15205</v>
      </c>
      <c r="H125" s="213" t="s">
        <v>2870</v>
      </c>
      <c r="I125" s="213">
        <v>5718139</v>
      </c>
      <c r="J125" s="213" t="s">
        <v>14143</v>
      </c>
      <c r="K125" s="213">
        <v>0</v>
      </c>
      <c r="L125" s="213" t="s">
        <v>14113</v>
      </c>
      <c r="M125" s="226" t="s">
        <v>14114</v>
      </c>
      <c r="N125" s="225" t="s">
        <v>1155</v>
      </c>
      <c r="O125" s="225" t="s">
        <v>1155</v>
      </c>
      <c r="P125" s="225" t="s">
        <v>1155</v>
      </c>
      <c r="Q125" s="225" t="s">
        <v>1155</v>
      </c>
      <c r="R125" s="225" t="s">
        <v>1155</v>
      </c>
    </row>
    <row r="126" spans="1:18">
      <c r="A126" s="229">
        <v>123</v>
      </c>
      <c r="B126" s="218">
        <v>20032</v>
      </c>
      <c r="C126" s="218" t="s">
        <v>2867</v>
      </c>
      <c r="D126" s="218" t="s">
        <v>15206</v>
      </c>
      <c r="E126" s="394">
        <v>3614.5</v>
      </c>
      <c r="F126" s="218" t="s">
        <v>14982</v>
      </c>
      <c r="G126" s="218" t="s">
        <v>13037</v>
      </c>
      <c r="H126" s="218" t="s">
        <v>2870</v>
      </c>
      <c r="I126" s="218">
        <v>5194997</v>
      </c>
      <c r="J126" s="218" t="s">
        <v>14143</v>
      </c>
      <c r="K126" s="218">
        <v>0</v>
      </c>
      <c r="L126" s="218" t="s">
        <v>14113</v>
      </c>
      <c r="M126" s="228" t="s">
        <v>14114</v>
      </c>
      <c r="N126" s="225" t="s">
        <v>1155</v>
      </c>
      <c r="O126" s="225" t="s">
        <v>1155</v>
      </c>
      <c r="P126" s="225" t="s">
        <v>1155</v>
      </c>
      <c r="Q126" s="225" t="s">
        <v>1155</v>
      </c>
      <c r="R126" s="225" t="s">
        <v>1155</v>
      </c>
    </row>
    <row r="127" spans="1:18">
      <c r="A127" s="227">
        <v>124</v>
      </c>
      <c r="B127" s="213">
        <v>19949</v>
      </c>
      <c r="C127" s="213" t="s">
        <v>2867</v>
      </c>
      <c r="D127" s="213" t="s">
        <v>15207</v>
      </c>
      <c r="E127" s="395">
        <v>5479.57</v>
      </c>
      <c r="F127" s="213" t="s">
        <v>14982</v>
      </c>
      <c r="G127" s="213" t="s">
        <v>13981</v>
      </c>
      <c r="H127" s="213" t="s">
        <v>2870</v>
      </c>
      <c r="I127" s="213">
        <v>5999146</v>
      </c>
      <c r="J127" s="213" t="s">
        <v>15208</v>
      </c>
      <c r="K127" s="213">
        <v>0</v>
      </c>
      <c r="L127" s="213" t="s">
        <v>11176</v>
      </c>
      <c r="M127" s="226" t="s">
        <v>12543</v>
      </c>
      <c r="N127" s="225" t="s">
        <v>1155</v>
      </c>
      <c r="O127" s="225" t="s">
        <v>1155</v>
      </c>
      <c r="P127" s="225" t="s">
        <v>1155</v>
      </c>
      <c r="Q127" s="225" t="s">
        <v>1155</v>
      </c>
      <c r="R127" s="225" t="s">
        <v>1155</v>
      </c>
    </row>
    <row r="128" spans="1:18">
      <c r="A128" s="229">
        <v>125</v>
      </c>
      <c r="B128" s="218">
        <v>9177</v>
      </c>
      <c r="C128" s="218" t="s">
        <v>2867</v>
      </c>
      <c r="D128" s="218" t="s">
        <v>15209</v>
      </c>
      <c r="E128" s="394">
        <v>78.52</v>
      </c>
      <c r="F128" s="218" t="s">
        <v>14982</v>
      </c>
      <c r="G128" s="218" t="s">
        <v>15210</v>
      </c>
      <c r="H128" s="218" t="s">
        <v>2870</v>
      </c>
      <c r="I128" s="218">
        <v>5115779</v>
      </c>
      <c r="J128" s="218" t="s">
        <v>15208</v>
      </c>
      <c r="K128" s="218">
        <v>0</v>
      </c>
      <c r="L128" s="218" t="s">
        <v>12307</v>
      </c>
      <c r="M128" s="228" t="s">
        <v>12308</v>
      </c>
      <c r="N128" s="225" t="s">
        <v>1155</v>
      </c>
      <c r="O128" s="225" t="s">
        <v>1155</v>
      </c>
      <c r="P128" s="225" t="s">
        <v>1155</v>
      </c>
      <c r="Q128" s="225" t="s">
        <v>1155</v>
      </c>
      <c r="R128" s="225" t="s">
        <v>1155</v>
      </c>
    </row>
    <row r="129" spans="1:18">
      <c r="A129" s="227">
        <v>126</v>
      </c>
      <c r="B129" s="213">
        <v>19415</v>
      </c>
      <c r="C129" s="213" t="s">
        <v>2867</v>
      </c>
      <c r="D129" s="213" t="s">
        <v>15211</v>
      </c>
      <c r="E129" s="395">
        <v>1321.91</v>
      </c>
      <c r="F129" s="213" t="s">
        <v>14982</v>
      </c>
      <c r="G129" s="213" t="s">
        <v>15098</v>
      </c>
      <c r="H129" s="213" t="s">
        <v>2870</v>
      </c>
      <c r="I129" s="213">
        <v>5045894</v>
      </c>
      <c r="J129" s="213" t="s">
        <v>15208</v>
      </c>
      <c r="K129" s="213">
        <v>0</v>
      </c>
      <c r="L129" s="213" t="s">
        <v>14128</v>
      </c>
      <c r="M129" s="226" t="s">
        <v>14129</v>
      </c>
      <c r="N129" s="225" t="s">
        <v>1155</v>
      </c>
      <c r="O129" s="225" t="s">
        <v>1155</v>
      </c>
      <c r="P129" s="225" t="s">
        <v>1155</v>
      </c>
      <c r="Q129" s="225" t="s">
        <v>1155</v>
      </c>
      <c r="R129" s="225" t="s">
        <v>1155</v>
      </c>
    </row>
    <row r="130" spans="1:18">
      <c r="A130" s="229">
        <v>127</v>
      </c>
      <c r="B130" s="218">
        <v>20208</v>
      </c>
      <c r="C130" s="218" t="s">
        <v>2867</v>
      </c>
      <c r="D130" s="218" t="s">
        <v>15212</v>
      </c>
      <c r="E130" s="394">
        <v>5342.04</v>
      </c>
      <c r="F130" s="218" t="s">
        <v>14982</v>
      </c>
      <c r="G130" s="218" t="s">
        <v>15213</v>
      </c>
      <c r="H130" s="218" t="s">
        <v>2870</v>
      </c>
      <c r="I130" s="218">
        <v>5750822</v>
      </c>
      <c r="J130" s="218" t="s">
        <v>15208</v>
      </c>
      <c r="K130" s="218">
        <v>0</v>
      </c>
      <c r="L130" s="218" t="s">
        <v>11209</v>
      </c>
      <c r="M130" s="228" t="s">
        <v>14134</v>
      </c>
      <c r="N130" s="225" t="s">
        <v>1155</v>
      </c>
      <c r="O130" s="225" t="s">
        <v>1155</v>
      </c>
      <c r="P130" s="225" t="s">
        <v>1155</v>
      </c>
      <c r="Q130" s="225" t="s">
        <v>1155</v>
      </c>
      <c r="R130" s="225" t="s">
        <v>1155</v>
      </c>
    </row>
    <row r="131" spans="1:18">
      <c r="A131" s="227">
        <v>128</v>
      </c>
      <c r="B131" s="213">
        <v>20508</v>
      </c>
      <c r="C131" s="213" t="s">
        <v>2867</v>
      </c>
      <c r="D131" s="213" t="s">
        <v>15214</v>
      </c>
      <c r="E131" s="395">
        <v>1576.23</v>
      </c>
      <c r="F131" s="213" t="s">
        <v>14982</v>
      </c>
      <c r="G131" s="213" t="s">
        <v>15215</v>
      </c>
      <c r="H131" s="213" t="s">
        <v>15036</v>
      </c>
      <c r="I131" s="213">
        <v>5219485</v>
      </c>
      <c r="J131" s="213" t="s">
        <v>15208</v>
      </c>
      <c r="K131" s="213">
        <v>0</v>
      </c>
      <c r="L131" s="213" t="s">
        <v>13129</v>
      </c>
      <c r="M131" s="226" t="s">
        <v>13130</v>
      </c>
      <c r="N131" s="225" t="s">
        <v>1155</v>
      </c>
      <c r="O131" s="225" t="s">
        <v>1155</v>
      </c>
      <c r="P131" s="225" t="s">
        <v>1155</v>
      </c>
      <c r="Q131" s="225" t="s">
        <v>1155</v>
      </c>
      <c r="R131" s="225" t="s">
        <v>1155</v>
      </c>
    </row>
    <row r="132" spans="1:18">
      <c r="A132" s="229">
        <v>129</v>
      </c>
      <c r="B132" s="218">
        <v>18975</v>
      </c>
      <c r="C132" s="218" t="s">
        <v>2867</v>
      </c>
      <c r="D132" s="218" t="s">
        <v>15216</v>
      </c>
      <c r="E132" s="394">
        <v>913.89</v>
      </c>
      <c r="F132" s="218" t="s">
        <v>14982</v>
      </c>
      <c r="G132" s="218" t="s">
        <v>15217</v>
      </c>
      <c r="H132" s="218" t="s">
        <v>2870</v>
      </c>
      <c r="I132" s="218">
        <v>5024021</v>
      </c>
      <c r="J132" s="218" t="s">
        <v>15208</v>
      </c>
      <c r="K132" s="218">
        <v>0</v>
      </c>
      <c r="L132" s="218" t="s">
        <v>12539</v>
      </c>
      <c r="M132" s="228" t="s">
        <v>12264</v>
      </c>
      <c r="N132" s="225" t="s">
        <v>1155</v>
      </c>
      <c r="O132" s="225" t="s">
        <v>1155</v>
      </c>
      <c r="P132" s="225" t="s">
        <v>1155</v>
      </c>
      <c r="Q132" s="225" t="s">
        <v>1155</v>
      </c>
      <c r="R132" s="225" t="s">
        <v>1155</v>
      </c>
    </row>
    <row r="133" spans="1:18">
      <c r="A133" s="227">
        <v>130</v>
      </c>
      <c r="B133" s="213">
        <v>19347</v>
      </c>
      <c r="C133" s="213" t="s">
        <v>2867</v>
      </c>
      <c r="D133" s="213" t="s">
        <v>15218</v>
      </c>
      <c r="E133" s="395">
        <v>533.53</v>
      </c>
      <c r="F133" s="213" t="s">
        <v>14982</v>
      </c>
      <c r="G133" s="213" t="s">
        <v>15219</v>
      </c>
      <c r="H133" s="213" t="s">
        <v>2870</v>
      </c>
      <c r="I133" s="213">
        <v>2640597</v>
      </c>
      <c r="J133" s="213" t="s">
        <v>15208</v>
      </c>
      <c r="K133" s="213">
        <v>0</v>
      </c>
      <c r="L133" s="213" t="s">
        <v>14135</v>
      </c>
      <c r="M133" s="226" t="s">
        <v>14136</v>
      </c>
      <c r="N133" s="225" t="s">
        <v>1155</v>
      </c>
      <c r="O133" s="225" t="s">
        <v>1155</v>
      </c>
      <c r="P133" s="225" t="s">
        <v>1155</v>
      </c>
      <c r="Q133" s="225" t="s">
        <v>1155</v>
      </c>
      <c r="R133" s="225" t="s">
        <v>1155</v>
      </c>
    </row>
    <row r="134" spans="1:18">
      <c r="A134" s="229">
        <v>131</v>
      </c>
      <c r="B134" s="218">
        <v>19850</v>
      </c>
      <c r="C134" s="218" t="s">
        <v>2867</v>
      </c>
      <c r="D134" s="218" t="s">
        <v>15220</v>
      </c>
      <c r="E134" s="394">
        <v>774.27</v>
      </c>
      <c r="F134" s="218" t="s">
        <v>14982</v>
      </c>
      <c r="G134" s="218" t="s">
        <v>15221</v>
      </c>
      <c r="H134" s="218" t="s">
        <v>2870</v>
      </c>
      <c r="I134" s="218">
        <v>5518962</v>
      </c>
      <c r="J134" s="218" t="s">
        <v>12472</v>
      </c>
      <c r="K134" s="218">
        <v>0</v>
      </c>
      <c r="L134" s="218" t="s">
        <v>14142</v>
      </c>
      <c r="M134" s="228" t="s">
        <v>14143</v>
      </c>
      <c r="N134" s="225" t="s">
        <v>1155</v>
      </c>
      <c r="O134" s="225" t="s">
        <v>1155</v>
      </c>
      <c r="P134" s="225" t="s">
        <v>1155</v>
      </c>
      <c r="Q134" s="225" t="s">
        <v>1155</v>
      </c>
      <c r="R134" s="225" t="s">
        <v>1155</v>
      </c>
    </row>
    <row r="135" spans="1:18">
      <c r="A135" s="227">
        <v>132</v>
      </c>
      <c r="B135" s="213">
        <v>20044</v>
      </c>
      <c r="C135" s="213" t="s">
        <v>2867</v>
      </c>
      <c r="D135" s="213" t="s">
        <v>15222</v>
      </c>
      <c r="E135" s="395">
        <v>185.52</v>
      </c>
      <c r="F135" s="213" t="s">
        <v>14982</v>
      </c>
      <c r="G135" s="213" t="s">
        <v>14994</v>
      </c>
      <c r="H135" s="213" t="s">
        <v>2870</v>
      </c>
      <c r="I135" s="213">
        <v>6130968</v>
      </c>
      <c r="J135" s="213" t="s">
        <v>12472</v>
      </c>
      <c r="K135" s="213">
        <v>0</v>
      </c>
      <c r="L135" s="213" t="s">
        <v>14142</v>
      </c>
      <c r="M135" s="226" t="s">
        <v>14143</v>
      </c>
      <c r="N135" s="225" t="s">
        <v>1155</v>
      </c>
      <c r="O135" s="225" t="s">
        <v>1155</v>
      </c>
      <c r="P135" s="225" t="s">
        <v>1155</v>
      </c>
      <c r="Q135" s="225" t="s">
        <v>1155</v>
      </c>
      <c r="R135" s="225" t="s">
        <v>1155</v>
      </c>
    </row>
    <row r="136" spans="1:18">
      <c r="A136" s="229">
        <v>133</v>
      </c>
      <c r="B136" s="218">
        <v>20376</v>
      </c>
      <c r="C136" s="218" t="s">
        <v>2867</v>
      </c>
      <c r="D136" s="218" t="s">
        <v>9479</v>
      </c>
      <c r="E136" s="394">
        <v>14822.21</v>
      </c>
      <c r="F136" s="218" t="s">
        <v>14982</v>
      </c>
      <c r="G136" s="218" t="s">
        <v>15130</v>
      </c>
      <c r="H136" s="218" t="s">
        <v>2870</v>
      </c>
      <c r="I136" s="218">
        <v>2085976</v>
      </c>
      <c r="J136" s="218" t="s">
        <v>12472</v>
      </c>
      <c r="K136" s="218">
        <v>0</v>
      </c>
      <c r="L136" s="218" t="s">
        <v>14152</v>
      </c>
      <c r="M136" s="228" t="s">
        <v>14153</v>
      </c>
      <c r="N136" s="225" t="s">
        <v>1155</v>
      </c>
      <c r="O136" s="225" t="s">
        <v>1155</v>
      </c>
      <c r="P136" s="225" t="s">
        <v>1155</v>
      </c>
      <c r="Q136" s="225" t="s">
        <v>1155</v>
      </c>
      <c r="R136" s="225" t="s">
        <v>1155</v>
      </c>
    </row>
    <row r="137" spans="1:18">
      <c r="A137" s="227">
        <v>134</v>
      </c>
      <c r="B137" s="213">
        <v>19419</v>
      </c>
      <c r="C137" s="213" t="s">
        <v>2867</v>
      </c>
      <c r="D137" s="213" t="s">
        <v>9479</v>
      </c>
      <c r="E137" s="395">
        <v>946.61</v>
      </c>
      <c r="F137" s="213" t="s">
        <v>14982</v>
      </c>
      <c r="G137" s="213" t="s">
        <v>15223</v>
      </c>
      <c r="H137" s="213" t="s">
        <v>2870</v>
      </c>
      <c r="I137" s="213">
        <v>4257456</v>
      </c>
      <c r="J137" s="213" t="s">
        <v>12472</v>
      </c>
      <c r="K137" s="213">
        <v>0</v>
      </c>
      <c r="L137" s="213" t="s">
        <v>11213</v>
      </c>
      <c r="M137" s="226" t="s">
        <v>14159</v>
      </c>
      <c r="N137" s="225" t="s">
        <v>1155</v>
      </c>
      <c r="O137" s="225" t="s">
        <v>1155</v>
      </c>
      <c r="P137" s="225" t="s">
        <v>1155</v>
      </c>
      <c r="Q137" s="225" t="s">
        <v>1155</v>
      </c>
      <c r="R137" s="225" t="s">
        <v>1155</v>
      </c>
    </row>
    <row r="138" spans="1:18">
      <c r="A138" s="229">
        <v>135</v>
      </c>
      <c r="B138" s="218">
        <v>17860</v>
      </c>
      <c r="C138" s="218" t="s">
        <v>2867</v>
      </c>
      <c r="D138" s="218" t="s">
        <v>15224</v>
      </c>
      <c r="E138" s="394">
        <v>3852.19</v>
      </c>
      <c r="F138" s="218" t="s">
        <v>14982</v>
      </c>
      <c r="G138" s="218" t="s">
        <v>15225</v>
      </c>
      <c r="H138" s="218" t="s">
        <v>2870</v>
      </c>
      <c r="I138" s="218">
        <v>5884438</v>
      </c>
      <c r="J138" s="218" t="s">
        <v>12472</v>
      </c>
      <c r="K138" s="218">
        <v>0</v>
      </c>
      <c r="L138" s="218" t="s">
        <v>14104</v>
      </c>
      <c r="M138" s="228" t="s">
        <v>14105</v>
      </c>
      <c r="N138" s="225" t="s">
        <v>1155</v>
      </c>
      <c r="O138" s="225" t="s">
        <v>1155</v>
      </c>
      <c r="P138" s="225" t="s">
        <v>1155</v>
      </c>
      <c r="Q138" s="225" t="s">
        <v>1155</v>
      </c>
      <c r="R138" s="225" t="s">
        <v>1155</v>
      </c>
    </row>
    <row r="139" spans="1:18">
      <c r="A139" s="227">
        <v>136</v>
      </c>
      <c r="B139" s="213">
        <v>19484</v>
      </c>
      <c r="C139" s="213" t="s">
        <v>2867</v>
      </c>
      <c r="D139" s="213" t="s">
        <v>15100</v>
      </c>
      <c r="E139" s="395">
        <v>4959.29</v>
      </c>
      <c r="F139" s="213" t="s">
        <v>14982</v>
      </c>
      <c r="G139" s="213" t="s">
        <v>15226</v>
      </c>
      <c r="H139" s="213" t="s">
        <v>2870</v>
      </c>
      <c r="I139" s="213">
        <v>5948037</v>
      </c>
      <c r="J139" s="213" t="s">
        <v>12472</v>
      </c>
      <c r="K139" s="213">
        <v>0</v>
      </c>
      <c r="L139" s="213" t="s">
        <v>14113</v>
      </c>
      <c r="M139" s="226" t="s">
        <v>14114</v>
      </c>
      <c r="N139" s="225" t="s">
        <v>1155</v>
      </c>
      <c r="O139" s="225" t="s">
        <v>1155</v>
      </c>
      <c r="P139" s="225" t="s">
        <v>1155</v>
      </c>
      <c r="Q139" s="225" t="s">
        <v>1155</v>
      </c>
      <c r="R139" s="225" t="s">
        <v>1155</v>
      </c>
    </row>
    <row r="140" spans="1:18">
      <c r="A140" s="229">
        <v>137</v>
      </c>
      <c r="B140" s="218">
        <v>9469</v>
      </c>
      <c r="C140" s="218" t="s">
        <v>15033</v>
      </c>
      <c r="D140" s="218" t="s">
        <v>15227</v>
      </c>
      <c r="E140" s="394">
        <v>25.1</v>
      </c>
      <c r="F140" s="218" t="s">
        <v>15011</v>
      </c>
      <c r="G140" s="218" t="s">
        <v>15228</v>
      </c>
      <c r="H140" s="218" t="s">
        <v>15036</v>
      </c>
      <c r="I140" s="218">
        <v>2883252</v>
      </c>
      <c r="J140" s="218" t="s">
        <v>14185</v>
      </c>
      <c r="K140" s="218">
        <v>207</v>
      </c>
      <c r="L140" s="218" t="s">
        <v>7702</v>
      </c>
      <c r="M140" s="228" t="s">
        <v>14185</v>
      </c>
      <c r="N140" s="225" t="s">
        <v>1155</v>
      </c>
      <c r="O140" s="225" t="s">
        <v>1155</v>
      </c>
      <c r="P140" s="225" t="s">
        <v>1155</v>
      </c>
      <c r="Q140" s="225" t="s">
        <v>1155</v>
      </c>
      <c r="R140" s="225" t="s">
        <v>1155</v>
      </c>
    </row>
    <row r="141" spans="1:18">
      <c r="A141" s="227">
        <v>138</v>
      </c>
      <c r="B141" s="213">
        <v>19425</v>
      </c>
      <c r="C141" s="213" t="s">
        <v>2867</v>
      </c>
      <c r="D141" s="213" t="s">
        <v>15229</v>
      </c>
      <c r="E141" s="395">
        <v>5574.86</v>
      </c>
      <c r="F141" s="213" t="s">
        <v>14982</v>
      </c>
      <c r="G141" s="213" t="s">
        <v>15230</v>
      </c>
      <c r="H141" s="213" t="s">
        <v>2870</v>
      </c>
      <c r="I141" s="213">
        <v>5775558</v>
      </c>
      <c r="J141" s="213" t="s">
        <v>12216</v>
      </c>
      <c r="K141" s="213">
        <v>0</v>
      </c>
      <c r="L141" s="213" t="s">
        <v>12403</v>
      </c>
      <c r="M141" s="226" t="s">
        <v>13058</v>
      </c>
      <c r="N141" s="225" t="s">
        <v>1155</v>
      </c>
      <c r="O141" s="225" t="s">
        <v>1155</v>
      </c>
      <c r="P141" s="225" t="s">
        <v>1155</v>
      </c>
      <c r="Q141" s="225" t="s">
        <v>1155</v>
      </c>
      <c r="R141" s="225" t="s">
        <v>1155</v>
      </c>
    </row>
    <row r="142" spans="1:18">
      <c r="A142" s="229">
        <v>139</v>
      </c>
      <c r="B142" s="218">
        <v>20326</v>
      </c>
      <c r="C142" s="218" t="s">
        <v>2867</v>
      </c>
      <c r="D142" s="218" t="s">
        <v>15231</v>
      </c>
      <c r="E142" s="394">
        <v>3893.77</v>
      </c>
      <c r="F142" s="218" t="s">
        <v>14982</v>
      </c>
      <c r="G142" s="218" t="s">
        <v>15232</v>
      </c>
      <c r="H142" s="218" t="s">
        <v>2870</v>
      </c>
      <c r="I142" s="218">
        <v>5881595</v>
      </c>
      <c r="J142" s="218" t="s">
        <v>12216</v>
      </c>
      <c r="K142" s="218">
        <v>0</v>
      </c>
      <c r="L142" s="218" t="s">
        <v>14170</v>
      </c>
      <c r="M142" s="228" t="s">
        <v>14171</v>
      </c>
      <c r="N142" s="225" t="s">
        <v>1155</v>
      </c>
      <c r="O142" s="225" t="s">
        <v>1155</v>
      </c>
      <c r="P142" s="225" t="s">
        <v>1155</v>
      </c>
      <c r="Q142" s="225" t="s">
        <v>1155</v>
      </c>
      <c r="R142" s="225" t="s">
        <v>1155</v>
      </c>
    </row>
    <row r="143" spans="1:18">
      <c r="A143" s="227">
        <v>140</v>
      </c>
      <c r="B143" s="213">
        <v>19904</v>
      </c>
      <c r="C143" s="213" t="s">
        <v>2867</v>
      </c>
      <c r="D143" s="213" t="s">
        <v>15233</v>
      </c>
      <c r="E143" s="395">
        <v>8143.03</v>
      </c>
      <c r="F143" s="213" t="s">
        <v>14982</v>
      </c>
      <c r="G143" s="213" t="s">
        <v>13037</v>
      </c>
      <c r="H143" s="213" t="s">
        <v>2870</v>
      </c>
      <c r="I143" s="213">
        <v>5194997</v>
      </c>
      <c r="J143" s="213" t="s">
        <v>12216</v>
      </c>
      <c r="K143" s="213">
        <v>0</v>
      </c>
      <c r="L143" s="213" t="s">
        <v>14180</v>
      </c>
      <c r="M143" s="226" t="s">
        <v>14181</v>
      </c>
      <c r="N143" s="225" t="s">
        <v>1155</v>
      </c>
      <c r="O143" s="225" t="s">
        <v>1155</v>
      </c>
      <c r="P143" s="225" t="s">
        <v>1155</v>
      </c>
      <c r="Q143" s="225" t="s">
        <v>1155</v>
      </c>
      <c r="R143" s="225" t="s">
        <v>1155</v>
      </c>
    </row>
    <row r="144" spans="1:18">
      <c r="A144" s="229">
        <v>141</v>
      </c>
      <c r="B144" s="218">
        <v>19649</v>
      </c>
      <c r="C144" s="218" t="s">
        <v>2867</v>
      </c>
      <c r="D144" s="218" t="s">
        <v>15234</v>
      </c>
      <c r="E144" s="394">
        <v>6305</v>
      </c>
      <c r="F144" s="218" t="s">
        <v>14982</v>
      </c>
      <c r="G144" s="218" t="s">
        <v>15235</v>
      </c>
      <c r="H144" s="218" t="s">
        <v>2870</v>
      </c>
      <c r="I144" s="218">
        <v>5288924</v>
      </c>
      <c r="J144" s="218" t="s">
        <v>12216</v>
      </c>
      <c r="K144" s="218">
        <v>0</v>
      </c>
      <c r="L144" s="218" t="s">
        <v>14184</v>
      </c>
      <c r="M144" s="228" t="s">
        <v>14185</v>
      </c>
      <c r="N144" s="225" t="s">
        <v>1155</v>
      </c>
      <c r="O144" s="225" t="s">
        <v>1155</v>
      </c>
      <c r="P144" s="225" t="s">
        <v>1155</v>
      </c>
      <c r="Q144" s="225" t="s">
        <v>1155</v>
      </c>
      <c r="R144" s="225" t="s">
        <v>1155</v>
      </c>
    </row>
    <row r="145" spans="1:18">
      <c r="A145" s="227">
        <v>142</v>
      </c>
      <c r="B145" s="213">
        <v>19198</v>
      </c>
      <c r="C145" s="213" t="s">
        <v>2867</v>
      </c>
      <c r="D145" s="213" t="s">
        <v>15236</v>
      </c>
      <c r="E145" s="395">
        <v>3926.98</v>
      </c>
      <c r="F145" s="213" t="s">
        <v>15011</v>
      </c>
      <c r="G145" s="213" t="s">
        <v>15237</v>
      </c>
      <c r="H145" s="213" t="s">
        <v>2870</v>
      </c>
      <c r="I145" s="213">
        <v>5877229</v>
      </c>
      <c r="J145" s="213" t="s">
        <v>14217</v>
      </c>
      <c r="K145" s="213">
        <v>227</v>
      </c>
      <c r="L145" s="213" t="s">
        <v>14086</v>
      </c>
      <c r="M145" s="226" t="s">
        <v>14217</v>
      </c>
      <c r="N145" s="225" t="s">
        <v>1155</v>
      </c>
      <c r="O145" s="225" t="s">
        <v>1155</v>
      </c>
      <c r="P145" s="225" t="s">
        <v>1155</v>
      </c>
      <c r="Q145" s="225" t="s">
        <v>1155</v>
      </c>
      <c r="R145" s="225" t="s">
        <v>1155</v>
      </c>
    </row>
    <row r="146" spans="1:18">
      <c r="A146" s="229">
        <v>143</v>
      </c>
      <c r="B146" s="218">
        <v>19553</v>
      </c>
      <c r="C146" s="218" t="s">
        <v>2867</v>
      </c>
      <c r="D146" s="218" t="s">
        <v>15238</v>
      </c>
      <c r="E146" s="394">
        <v>5246.89</v>
      </c>
      <c r="F146" s="218" t="s">
        <v>15011</v>
      </c>
      <c r="G146" s="218" t="s">
        <v>15239</v>
      </c>
      <c r="H146" s="218" t="s">
        <v>2870</v>
      </c>
      <c r="I146" s="218">
        <v>5318904</v>
      </c>
      <c r="J146" s="218" t="s">
        <v>14217</v>
      </c>
      <c r="K146" s="218">
        <v>227</v>
      </c>
      <c r="L146" s="218" t="s">
        <v>12403</v>
      </c>
      <c r="M146" s="228" t="s">
        <v>14217</v>
      </c>
      <c r="N146" s="225" t="s">
        <v>1155</v>
      </c>
      <c r="O146" s="225" t="s">
        <v>1155</v>
      </c>
      <c r="P146" s="225" t="s">
        <v>1155</v>
      </c>
      <c r="Q146" s="225" t="s">
        <v>1155</v>
      </c>
      <c r="R146" s="225" t="s">
        <v>1155</v>
      </c>
    </row>
    <row r="147" spans="1:18">
      <c r="A147" s="227">
        <v>144</v>
      </c>
      <c r="B147" s="213">
        <v>13416</v>
      </c>
      <c r="C147" s="213" t="s">
        <v>2867</v>
      </c>
      <c r="D147" s="213" t="s">
        <v>15240</v>
      </c>
      <c r="E147" s="395">
        <v>449.08</v>
      </c>
      <c r="F147" s="213" t="s">
        <v>15011</v>
      </c>
      <c r="G147" s="213" t="s">
        <v>15241</v>
      </c>
      <c r="H147" s="213" t="s">
        <v>2870</v>
      </c>
      <c r="I147" s="213">
        <v>3491544</v>
      </c>
      <c r="J147" s="213" t="s">
        <v>14217</v>
      </c>
      <c r="K147" s="213">
        <v>227</v>
      </c>
      <c r="L147" s="213" t="s">
        <v>8789</v>
      </c>
      <c r="M147" s="226" t="s">
        <v>14217</v>
      </c>
      <c r="N147" s="225" t="s">
        <v>1155</v>
      </c>
      <c r="O147" s="225" t="s">
        <v>1155</v>
      </c>
      <c r="P147" s="225" t="s">
        <v>1155</v>
      </c>
      <c r="Q147" s="225" t="s">
        <v>1155</v>
      </c>
      <c r="R147" s="225" t="s">
        <v>1155</v>
      </c>
    </row>
    <row r="148" spans="1:18">
      <c r="A148" s="229">
        <v>145</v>
      </c>
      <c r="B148" s="218">
        <v>20153</v>
      </c>
      <c r="C148" s="218" t="s">
        <v>2867</v>
      </c>
      <c r="D148" s="218" t="s">
        <v>8294</v>
      </c>
      <c r="E148" s="394">
        <v>11447.17</v>
      </c>
      <c r="F148" s="218" t="s">
        <v>14982</v>
      </c>
      <c r="G148" s="218" t="s">
        <v>15133</v>
      </c>
      <c r="H148" s="218" t="s">
        <v>2870</v>
      </c>
      <c r="I148" s="218">
        <v>5795885</v>
      </c>
      <c r="J148" s="218" t="s">
        <v>12363</v>
      </c>
      <c r="K148" s="218">
        <v>0</v>
      </c>
      <c r="L148" s="218" t="s">
        <v>11204</v>
      </c>
      <c r="M148" s="228" t="s">
        <v>14097</v>
      </c>
      <c r="N148" s="225" t="s">
        <v>1155</v>
      </c>
      <c r="O148" s="225" t="s">
        <v>1155</v>
      </c>
      <c r="P148" s="225" t="s">
        <v>1155</v>
      </c>
      <c r="Q148" s="225" t="s">
        <v>1155</v>
      </c>
      <c r="R148" s="225" t="s">
        <v>1155</v>
      </c>
    </row>
    <row r="149" spans="1:18">
      <c r="A149" s="227">
        <v>146</v>
      </c>
      <c r="B149" s="213">
        <v>17821</v>
      </c>
      <c r="C149" s="213" t="s">
        <v>2867</v>
      </c>
      <c r="D149" s="213" t="s">
        <v>15242</v>
      </c>
      <c r="E149" s="395">
        <v>1672.39</v>
      </c>
      <c r="F149" s="213" t="s">
        <v>15011</v>
      </c>
      <c r="G149" s="213" t="s">
        <v>13245</v>
      </c>
      <c r="H149" s="213" t="s">
        <v>2870</v>
      </c>
      <c r="I149" s="213">
        <v>5277094</v>
      </c>
      <c r="J149" s="213" t="s">
        <v>14217</v>
      </c>
      <c r="K149" s="213">
        <v>227</v>
      </c>
      <c r="L149" s="213" t="s">
        <v>10883</v>
      </c>
      <c r="M149" s="226" t="s">
        <v>14217</v>
      </c>
      <c r="N149" s="225" t="s">
        <v>1155</v>
      </c>
      <c r="O149" s="225" t="s">
        <v>1155</v>
      </c>
      <c r="P149" s="225" t="s">
        <v>1155</v>
      </c>
      <c r="Q149" s="225" t="s">
        <v>1155</v>
      </c>
      <c r="R149" s="225" t="s">
        <v>1155</v>
      </c>
    </row>
    <row r="150" spans="1:18">
      <c r="A150" s="229">
        <v>147</v>
      </c>
      <c r="B150" s="218">
        <v>20084</v>
      </c>
      <c r="C150" s="218" t="s">
        <v>2867</v>
      </c>
      <c r="D150" s="218" t="s">
        <v>15243</v>
      </c>
      <c r="E150" s="394">
        <v>4384.3</v>
      </c>
      <c r="F150" s="218" t="s">
        <v>14982</v>
      </c>
      <c r="G150" s="218" t="s">
        <v>15144</v>
      </c>
      <c r="H150" s="218" t="s">
        <v>2870</v>
      </c>
      <c r="I150" s="218">
        <v>5795419</v>
      </c>
      <c r="J150" s="218" t="s">
        <v>12363</v>
      </c>
      <c r="K150" s="218">
        <v>0</v>
      </c>
      <c r="L150" s="218" t="s">
        <v>11204</v>
      </c>
      <c r="M150" s="228" t="s">
        <v>14097</v>
      </c>
      <c r="N150" s="225" t="s">
        <v>1155</v>
      </c>
      <c r="O150" s="225" t="s">
        <v>1155</v>
      </c>
      <c r="P150" s="225" t="s">
        <v>1155</v>
      </c>
      <c r="Q150" s="225" t="s">
        <v>1155</v>
      </c>
      <c r="R150" s="225" t="s">
        <v>1155</v>
      </c>
    </row>
    <row r="151" spans="1:18">
      <c r="A151" s="227">
        <v>148</v>
      </c>
      <c r="B151" s="213">
        <v>20102</v>
      </c>
      <c r="C151" s="213" t="s">
        <v>2867</v>
      </c>
      <c r="D151" s="213" t="s">
        <v>15244</v>
      </c>
      <c r="E151" s="395">
        <v>821.5</v>
      </c>
      <c r="F151" s="213" t="s">
        <v>14982</v>
      </c>
      <c r="G151" s="213" t="s">
        <v>15245</v>
      </c>
      <c r="H151" s="213" t="s">
        <v>2870</v>
      </c>
      <c r="I151" s="213">
        <v>5993229</v>
      </c>
      <c r="J151" s="213" t="s">
        <v>12363</v>
      </c>
      <c r="K151" s="213">
        <v>0</v>
      </c>
      <c r="L151" s="213" t="s">
        <v>14170</v>
      </c>
      <c r="M151" s="226" t="s">
        <v>14171</v>
      </c>
      <c r="N151" s="225" t="s">
        <v>1155</v>
      </c>
      <c r="O151" s="225" t="s">
        <v>1155</v>
      </c>
      <c r="P151" s="225" t="s">
        <v>1155</v>
      </c>
      <c r="Q151" s="225" t="s">
        <v>1155</v>
      </c>
      <c r="R151" s="225" t="s">
        <v>1155</v>
      </c>
    </row>
    <row r="152" spans="1:18">
      <c r="A152" s="229">
        <v>149</v>
      </c>
      <c r="B152" s="218">
        <v>19966</v>
      </c>
      <c r="C152" s="218" t="s">
        <v>2867</v>
      </c>
      <c r="D152" s="218" t="s">
        <v>15246</v>
      </c>
      <c r="E152" s="394">
        <v>3231.35</v>
      </c>
      <c r="F152" s="218" t="s">
        <v>14982</v>
      </c>
      <c r="G152" s="218" t="s">
        <v>15247</v>
      </c>
      <c r="H152" s="218" t="s">
        <v>2870</v>
      </c>
      <c r="I152" s="218">
        <v>5849314</v>
      </c>
      <c r="J152" s="218" t="s">
        <v>12363</v>
      </c>
      <c r="K152" s="218">
        <v>0</v>
      </c>
      <c r="L152" s="218" t="s">
        <v>14170</v>
      </c>
      <c r="M152" s="228" t="s">
        <v>14171</v>
      </c>
      <c r="N152" s="225" t="s">
        <v>1155</v>
      </c>
      <c r="O152" s="225" t="s">
        <v>1155</v>
      </c>
      <c r="P152" s="225" t="s">
        <v>1155</v>
      </c>
      <c r="Q152" s="225" t="s">
        <v>1155</v>
      </c>
      <c r="R152" s="225" t="s">
        <v>1155</v>
      </c>
    </row>
    <row r="153" spans="1:18">
      <c r="A153" s="227">
        <v>150</v>
      </c>
      <c r="B153" s="213">
        <v>19951</v>
      </c>
      <c r="C153" s="213" t="s">
        <v>2867</v>
      </c>
      <c r="D153" s="213" t="s">
        <v>15248</v>
      </c>
      <c r="E153" s="395">
        <v>3624.8</v>
      </c>
      <c r="F153" s="213" t="s">
        <v>14982</v>
      </c>
      <c r="G153" s="213" t="s">
        <v>14204</v>
      </c>
      <c r="H153" s="213" t="s">
        <v>2870</v>
      </c>
      <c r="I153" s="213">
        <v>5959462</v>
      </c>
      <c r="J153" s="213" t="s">
        <v>11940</v>
      </c>
      <c r="K153" s="213">
        <v>0</v>
      </c>
      <c r="L153" s="213" t="s">
        <v>14201</v>
      </c>
      <c r="M153" s="226" t="s">
        <v>14202</v>
      </c>
      <c r="N153" s="225" t="s">
        <v>1155</v>
      </c>
      <c r="O153" s="225" t="s">
        <v>1155</v>
      </c>
      <c r="P153" s="225" t="s">
        <v>1155</v>
      </c>
      <c r="Q153" s="225" t="s">
        <v>1155</v>
      </c>
      <c r="R153" s="225" t="s">
        <v>1155</v>
      </c>
    </row>
    <row r="154" spans="1:18">
      <c r="A154" s="229">
        <v>151</v>
      </c>
      <c r="B154" s="218">
        <v>19962</v>
      </c>
      <c r="C154" s="218" t="s">
        <v>2867</v>
      </c>
      <c r="D154" s="218" t="s">
        <v>15249</v>
      </c>
      <c r="E154" s="394">
        <v>3019.71</v>
      </c>
      <c r="F154" s="218" t="s">
        <v>14982</v>
      </c>
      <c r="G154" s="218" t="s">
        <v>15161</v>
      </c>
      <c r="H154" s="218" t="s">
        <v>2870</v>
      </c>
      <c r="I154" s="218">
        <v>5920566</v>
      </c>
      <c r="J154" s="218" t="s">
        <v>11940</v>
      </c>
      <c r="K154" s="218">
        <v>0</v>
      </c>
      <c r="L154" s="218" t="s">
        <v>14211</v>
      </c>
      <c r="M154" s="228" t="s">
        <v>14212</v>
      </c>
      <c r="N154" s="225" t="s">
        <v>1155</v>
      </c>
      <c r="O154" s="225" t="s">
        <v>1155</v>
      </c>
      <c r="P154" s="225" t="s">
        <v>1155</v>
      </c>
      <c r="Q154" s="225" t="s">
        <v>1155</v>
      </c>
      <c r="R154" s="225" t="s">
        <v>1155</v>
      </c>
    </row>
    <row r="155" spans="1:18">
      <c r="A155" s="227">
        <v>152</v>
      </c>
      <c r="B155" s="213">
        <v>19762</v>
      </c>
      <c r="C155" s="213" t="s">
        <v>2867</v>
      </c>
      <c r="D155" s="213" t="s">
        <v>15250</v>
      </c>
      <c r="E155" s="395">
        <v>2593.73</v>
      </c>
      <c r="F155" s="213" t="s">
        <v>14982</v>
      </c>
      <c r="G155" s="213" t="s">
        <v>15133</v>
      </c>
      <c r="H155" s="213" t="s">
        <v>2870</v>
      </c>
      <c r="I155" s="213">
        <v>5795885</v>
      </c>
      <c r="J155" s="213" t="s">
        <v>11940</v>
      </c>
      <c r="K155" s="213">
        <v>0</v>
      </c>
      <c r="L155" s="213" t="s">
        <v>11221</v>
      </c>
      <c r="M155" s="226" t="s">
        <v>12216</v>
      </c>
      <c r="N155" s="225" t="s">
        <v>1155</v>
      </c>
      <c r="O155" s="225" t="s">
        <v>1155</v>
      </c>
      <c r="P155" s="225" t="s">
        <v>1155</v>
      </c>
      <c r="Q155" s="225" t="s">
        <v>1155</v>
      </c>
      <c r="R155" s="225" t="s">
        <v>1155</v>
      </c>
    </row>
    <row r="156" spans="1:18">
      <c r="A156" s="229">
        <v>153</v>
      </c>
      <c r="B156" s="218">
        <v>906</v>
      </c>
      <c r="C156" s="218" t="s">
        <v>15033</v>
      </c>
      <c r="D156" s="218" t="s">
        <v>15251</v>
      </c>
      <c r="E156" s="394">
        <v>10.3</v>
      </c>
      <c r="F156" s="218" t="s">
        <v>15011</v>
      </c>
      <c r="G156" s="218" t="s">
        <v>15252</v>
      </c>
      <c r="H156" s="926" t="s">
        <v>6130</v>
      </c>
      <c r="I156" s="218">
        <v>9102981</v>
      </c>
      <c r="J156" s="218" t="s">
        <v>11940</v>
      </c>
      <c r="K156" s="218">
        <v>249</v>
      </c>
      <c r="L156" s="218" t="s">
        <v>12082</v>
      </c>
      <c r="M156" s="228" t="s">
        <v>11940</v>
      </c>
      <c r="N156" s="225" t="s">
        <v>1155</v>
      </c>
      <c r="O156" s="225" t="s">
        <v>1155</v>
      </c>
      <c r="P156" s="225" t="s">
        <v>1155</v>
      </c>
      <c r="Q156" s="225" t="s">
        <v>1155</v>
      </c>
      <c r="R156" s="225" t="s">
        <v>1155</v>
      </c>
    </row>
    <row r="157" spans="1:18">
      <c r="A157" s="227">
        <v>154</v>
      </c>
      <c r="B157" s="213">
        <v>15531</v>
      </c>
      <c r="C157" s="213" t="s">
        <v>15033</v>
      </c>
      <c r="D157" s="213" t="s">
        <v>15251</v>
      </c>
      <c r="E157" s="395">
        <v>2.13</v>
      </c>
      <c r="F157" s="213" t="s">
        <v>15011</v>
      </c>
      <c r="G157" s="213" t="s">
        <v>15252</v>
      </c>
      <c r="H157" s="926" t="s">
        <v>6130</v>
      </c>
      <c r="I157" s="213">
        <v>9102981</v>
      </c>
      <c r="J157" s="213" t="s">
        <v>11940</v>
      </c>
      <c r="K157" s="213">
        <v>249</v>
      </c>
      <c r="L157" s="213" t="s">
        <v>6328</v>
      </c>
      <c r="M157" s="226" t="s">
        <v>11940</v>
      </c>
      <c r="N157" s="225" t="s">
        <v>1155</v>
      </c>
      <c r="O157" s="225" t="s">
        <v>1155</v>
      </c>
      <c r="P157" s="225" t="s">
        <v>1155</v>
      </c>
      <c r="Q157" s="225" t="s">
        <v>1155</v>
      </c>
      <c r="R157" s="225" t="s">
        <v>1155</v>
      </c>
    </row>
    <row r="158" spans="1:18">
      <c r="A158" s="229">
        <v>155</v>
      </c>
      <c r="B158" s="218">
        <v>13257</v>
      </c>
      <c r="C158" s="218" t="s">
        <v>15033</v>
      </c>
      <c r="D158" s="218" t="s">
        <v>15253</v>
      </c>
      <c r="E158" s="394">
        <v>14.76</v>
      </c>
      <c r="F158" s="218" t="s">
        <v>15011</v>
      </c>
      <c r="G158" s="218" t="s">
        <v>15254</v>
      </c>
      <c r="H158" s="218" t="s">
        <v>15036</v>
      </c>
      <c r="I158" s="218">
        <v>2605163</v>
      </c>
      <c r="J158" s="218" t="s">
        <v>11940</v>
      </c>
      <c r="K158" s="218">
        <v>249</v>
      </c>
      <c r="L158" s="218" t="s">
        <v>8736</v>
      </c>
      <c r="M158" s="228" t="s">
        <v>11940</v>
      </c>
      <c r="N158" s="225" t="s">
        <v>1155</v>
      </c>
      <c r="O158" s="225" t="s">
        <v>1155</v>
      </c>
      <c r="P158" s="225" t="s">
        <v>1155</v>
      </c>
      <c r="Q158" s="225" t="s">
        <v>1155</v>
      </c>
      <c r="R158" s="225" t="s">
        <v>1155</v>
      </c>
    </row>
    <row r="159" spans="1:18">
      <c r="A159" s="227">
        <v>156</v>
      </c>
      <c r="B159" s="213">
        <v>13263</v>
      </c>
      <c r="C159" s="213" t="s">
        <v>15033</v>
      </c>
      <c r="D159" s="213" t="s">
        <v>8294</v>
      </c>
      <c r="E159" s="395">
        <v>14.21</v>
      </c>
      <c r="F159" s="213" t="s">
        <v>15011</v>
      </c>
      <c r="G159" s="213" t="s">
        <v>15255</v>
      </c>
      <c r="H159" s="213" t="s">
        <v>15036</v>
      </c>
      <c r="I159" s="213">
        <v>5106478</v>
      </c>
      <c r="J159" s="213" t="s">
        <v>11940</v>
      </c>
      <c r="K159" s="213">
        <v>249</v>
      </c>
      <c r="L159" s="213" t="s">
        <v>8736</v>
      </c>
      <c r="M159" s="226" t="s">
        <v>11940</v>
      </c>
      <c r="N159" s="225" t="s">
        <v>1155</v>
      </c>
      <c r="O159" s="225" t="s">
        <v>1155</v>
      </c>
      <c r="P159" s="225" t="s">
        <v>1155</v>
      </c>
      <c r="Q159" s="225" t="s">
        <v>1155</v>
      </c>
      <c r="R159" s="225" t="s">
        <v>1155</v>
      </c>
    </row>
    <row r="160" spans="1:18">
      <c r="A160" s="229">
        <v>157</v>
      </c>
      <c r="B160" s="218">
        <v>14416</v>
      </c>
      <c r="C160" s="218" t="s">
        <v>15033</v>
      </c>
      <c r="D160" s="218" t="s">
        <v>15256</v>
      </c>
      <c r="E160" s="394">
        <v>7.26</v>
      </c>
      <c r="F160" s="218" t="s">
        <v>15011</v>
      </c>
      <c r="G160" s="218" t="s">
        <v>15257</v>
      </c>
      <c r="H160" s="218" t="s">
        <v>2870</v>
      </c>
      <c r="I160" s="218">
        <v>4488954</v>
      </c>
      <c r="J160" s="218" t="s">
        <v>11940</v>
      </c>
      <c r="K160" s="218">
        <v>249</v>
      </c>
      <c r="L160" s="218" t="s">
        <v>12563</v>
      </c>
      <c r="M160" s="228" t="s">
        <v>11940</v>
      </c>
      <c r="N160" s="225" t="s">
        <v>1155</v>
      </c>
      <c r="O160" s="225" t="s">
        <v>1155</v>
      </c>
      <c r="P160" s="225" t="s">
        <v>1155</v>
      </c>
      <c r="Q160" s="225" t="s">
        <v>1155</v>
      </c>
      <c r="R160" s="225" t="s">
        <v>1155</v>
      </c>
    </row>
    <row r="161" spans="1:18">
      <c r="A161" s="227">
        <v>158</v>
      </c>
      <c r="B161" s="213">
        <v>11594</v>
      </c>
      <c r="C161" s="213" t="s">
        <v>15033</v>
      </c>
      <c r="D161" s="213" t="s">
        <v>8325</v>
      </c>
      <c r="E161" s="395">
        <v>11.32</v>
      </c>
      <c r="F161" s="213" t="s">
        <v>15011</v>
      </c>
      <c r="G161" s="213" t="s">
        <v>6365</v>
      </c>
      <c r="H161" s="213" t="s">
        <v>2870</v>
      </c>
      <c r="I161" s="213">
        <v>2025736</v>
      </c>
      <c r="J161" s="213" t="s">
        <v>11940</v>
      </c>
      <c r="K161" s="213">
        <v>249</v>
      </c>
      <c r="L161" s="213" t="s">
        <v>8157</v>
      </c>
      <c r="M161" s="226" t="s">
        <v>11940</v>
      </c>
      <c r="N161" s="225" t="s">
        <v>1155</v>
      </c>
      <c r="O161" s="225" t="s">
        <v>1155</v>
      </c>
      <c r="P161" s="225" t="s">
        <v>1155</v>
      </c>
      <c r="Q161" s="225" t="s">
        <v>1155</v>
      </c>
      <c r="R161" s="225" t="s">
        <v>1155</v>
      </c>
    </row>
    <row r="162" spans="1:18">
      <c r="A162" s="229">
        <v>159</v>
      </c>
      <c r="B162" s="218">
        <v>17178</v>
      </c>
      <c r="C162" s="218" t="s">
        <v>15033</v>
      </c>
      <c r="D162" s="218" t="s">
        <v>15258</v>
      </c>
      <c r="E162" s="394">
        <v>12.23</v>
      </c>
      <c r="F162" s="218" t="s">
        <v>15011</v>
      </c>
      <c r="G162" s="218" t="s">
        <v>15259</v>
      </c>
      <c r="H162" s="218" t="s">
        <v>15036</v>
      </c>
      <c r="I162" s="218">
        <v>2126028</v>
      </c>
      <c r="J162" s="218" t="s">
        <v>11940</v>
      </c>
      <c r="K162" s="218">
        <v>249</v>
      </c>
      <c r="L162" s="218" t="s">
        <v>12140</v>
      </c>
      <c r="M162" s="228" t="s">
        <v>11940</v>
      </c>
      <c r="N162" s="225" t="s">
        <v>1155</v>
      </c>
      <c r="O162" s="225" t="s">
        <v>1155</v>
      </c>
      <c r="P162" s="225" t="s">
        <v>1155</v>
      </c>
      <c r="Q162" s="225" t="s">
        <v>1155</v>
      </c>
      <c r="R162" s="225" t="s">
        <v>1155</v>
      </c>
    </row>
    <row r="163" spans="1:18">
      <c r="A163" s="227">
        <v>160</v>
      </c>
      <c r="B163" s="213">
        <v>8744</v>
      </c>
      <c r="C163" s="213" t="s">
        <v>15033</v>
      </c>
      <c r="D163" s="213" t="s">
        <v>15260</v>
      </c>
      <c r="E163" s="395">
        <v>0.37</v>
      </c>
      <c r="F163" s="213" t="s">
        <v>15011</v>
      </c>
      <c r="G163" s="213" t="s">
        <v>15261</v>
      </c>
      <c r="H163" s="213" t="s">
        <v>2870</v>
      </c>
      <c r="I163" s="213">
        <v>2604469</v>
      </c>
      <c r="J163" s="213" t="s">
        <v>11940</v>
      </c>
      <c r="K163" s="213">
        <v>249</v>
      </c>
      <c r="L163" s="213" t="s">
        <v>12250</v>
      </c>
      <c r="M163" s="226" t="s">
        <v>11940</v>
      </c>
      <c r="N163" s="225" t="s">
        <v>1155</v>
      </c>
      <c r="O163" s="225" t="s">
        <v>1155</v>
      </c>
      <c r="P163" s="225" t="s">
        <v>1155</v>
      </c>
      <c r="Q163" s="225" t="s">
        <v>1155</v>
      </c>
      <c r="R163" s="225" t="s">
        <v>1155</v>
      </c>
    </row>
    <row r="164" spans="1:18">
      <c r="A164" s="229">
        <v>161</v>
      </c>
      <c r="B164" s="218">
        <v>12324</v>
      </c>
      <c r="C164" s="218" t="s">
        <v>15033</v>
      </c>
      <c r="D164" s="218" t="s">
        <v>15262</v>
      </c>
      <c r="E164" s="394">
        <v>144.09</v>
      </c>
      <c r="F164" s="218" t="s">
        <v>15011</v>
      </c>
      <c r="G164" s="218" t="s">
        <v>15263</v>
      </c>
      <c r="H164" s="218" t="s">
        <v>15036</v>
      </c>
      <c r="I164" s="218">
        <v>5494206</v>
      </c>
      <c r="J164" s="218" t="s">
        <v>11940</v>
      </c>
      <c r="K164" s="218">
        <v>249</v>
      </c>
      <c r="L164" s="218" t="s">
        <v>8501</v>
      </c>
      <c r="M164" s="228" t="s">
        <v>11940</v>
      </c>
      <c r="N164" s="225" t="s">
        <v>1155</v>
      </c>
      <c r="O164" s="225" t="s">
        <v>1155</v>
      </c>
      <c r="P164" s="225" t="s">
        <v>1155</v>
      </c>
      <c r="Q164" s="225" t="s">
        <v>1155</v>
      </c>
      <c r="R164" s="225" t="s">
        <v>1155</v>
      </c>
    </row>
    <row r="165" spans="1:18">
      <c r="A165" s="227">
        <v>162</v>
      </c>
      <c r="B165" s="213">
        <v>270</v>
      </c>
      <c r="C165" s="213" t="s">
        <v>15033</v>
      </c>
      <c r="D165" s="213" t="s">
        <v>15251</v>
      </c>
      <c r="E165" s="395">
        <v>0.54</v>
      </c>
      <c r="F165" s="213" t="s">
        <v>15011</v>
      </c>
      <c r="G165" s="213" t="s">
        <v>15264</v>
      </c>
      <c r="H165" s="213" t="s">
        <v>2870</v>
      </c>
      <c r="I165" s="213">
        <v>2025752</v>
      </c>
      <c r="J165" s="213" t="s">
        <v>11940</v>
      </c>
      <c r="K165" s="213">
        <v>249</v>
      </c>
      <c r="L165" s="213" t="s">
        <v>12093</v>
      </c>
      <c r="M165" s="226" t="s">
        <v>11940</v>
      </c>
      <c r="N165" s="225" t="s">
        <v>1155</v>
      </c>
      <c r="O165" s="225" t="s">
        <v>1155</v>
      </c>
      <c r="P165" s="225" t="s">
        <v>1155</v>
      </c>
      <c r="Q165" s="225" t="s">
        <v>1155</v>
      </c>
      <c r="R165" s="225" t="s">
        <v>1155</v>
      </c>
    </row>
    <row r="166" spans="1:18">
      <c r="A166" s="229">
        <v>163</v>
      </c>
      <c r="B166" s="218">
        <v>20149</v>
      </c>
      <c r="C166" s="218" t="s">
        <v>2867</v>
      </c>
      <c r="D166" s="218" t="s">
        <v>15078</v>
      </c>
      <c r="E166" s="394">
        <v>5925.06</v>
      </c>
      <c r="F166" s="218" t="s">
        <v>15011</v>
      </c>
      <c r="G166" s="218" t="s">
        <v>15000</v>
      </c>
      <c r="H166" s="218" t="s">
        <v>2870</v>
      </c>
      <c r="I166" s="218">
        <v>5977681</v>
      </c>
      <c r="J166" s="218" t="s">
        <v>15265</v>
      </c>
      <c r="K166" s="218">
        <v>254</v>
      </c>
      <c r="L166" s="218" t="s">
        <v>11303</v>
      </c>
      <c r="M166" s="228" t="s">
        <v>15265</v>
      </c>
      <c r="N166" s="225" t="s">
        <v>1155</v>
      </c>
      <c r="O166" s="225" t="s">
        <v>1155</v>
      </c>
      <c r="P166" s="225" t="s">
        <v>1155</v>
      </c>
      <c r="Q166" s="225" t="s">
        <v>1155</v>
      </c>
      <c r="R166" s="225" t="s">
        <v>1155</v>
      </c>
    </row>
    <row r="167" spans="1:18">
      <c r="A167" s="227">
        <v>164</v>
      </c>
      <c r="B167" s="213">
        <v>13517</v>
      </c>
      <c r="C167" s="213" t="s">
        <v>2867</v>
      </c>
      <c r="D167" s="213" t="s">
        <v>15266</v>
      </c>
      <c r="E167" s="395">
        <v>1845.57</v>
      </c>
      <c r="F167" s="213" t="s">
        <v>15011</v>
      </c>
      <c r="G167" s="213" t="s">
        <v>15267</v>
      </c>
      <c r="H167" s="213" t="s">
        <v>15036</v>
      </c>
      <c r="I167" s="213">
        <v>5938643</v>
      </c>
      <c r="J167" s="213" t="s">
        <v>11950</v>
      </c>
      <c r="K167" s="213">
        <v>265</v>
      </c>
      <c r="L167" s="213" t="s">
        <v>12718</v>
      </c>
      <c r="M167" s="226" t="s">
        <v>11950</v>
      </c>
      <c r="N167" s="225" t="s">
        <v>1155</v>
      </c>
      <c r="O167" s="225" t="s">
        <v>1155</v>
      </c>
      <c r="P167" s="225" t="s">
        <v>1155</v>
      </c>
      <c r="Q167" s="225" t="s">
        <v>1155</v>
      </c>
      <c r="R167" s="225" t="s">
        <v>1155</v>
      </c>
    </row>
    <row r="168" spans="1:18">
      <c r="A168" s="229">
        <v>165</v>
      </c>
      <c r="B168" s="218">
        <v>19053</v>
      </c>
      <c r="C168" s="218" t="s">
        <v>2867</v>
      </c>
      <c r="D168" s="218" t="s">
        <v>15268</v>
      </c>
      <c r="E168" s="394">
        <v>20270.14</v>
      </c>
      <c r="F168" s="218" t="s">
        <v>15011</v>
      </c>
      <c r="G168" s="218" t="s">
        <v>15269</v>
      </c>
      <c r="H168" s="218" t="s">
        <v>2870</v>
      </c>
      <c r="I168" s="218">
        <v>5531144</v>
      </c>
      <c r="J168" s="218" t="s">
        <v>11950</v>
      </c>
      <c r="K168" s="218">
        <v>265</v>
      </c>
      <c r="L168" s="218" t="s">
        <v>14113</v>
      </c>
      <c r="M168" s="228" t="s">
        <v>11950</v>
      </c>
      <c r="N168" s="225" t="s">
        <v>1155</v>
      </c>
      <c r="O168" s="225" t="s">
        <v>1155</v>
      </c>
      <c r="P168" s="225" t="s">
        <v>1155</v>
      </c>
      <c r="Q168" s="225" t="s">
        <v>1155</v>
      </c>
      <c r="R168" s="225" t="s">
        <v>1155</v>
      </c>
    </row>
    <row r="169" spans="1:18">
      <c r="A169" s="227">
        <v>166</v>
      </c>
      <c r="B169" s="213">
        <v>17896</v>
      </c>
      <c r="C169" s="213" t="s">
        <v>2867</v>
      </c>
      <c r="D169" s="213" t="s">
        <v>15270</v>
      </c>
      <c r="E169" s="395">
        <v>4200.62</v>
      </c>
      <c r="F169" s="213" t="s">
        <v>15011</v>
      </c>
      <c r="G169" s="213" t="s">
        <v>15271</v>
      </c>
      <c r="H169" s="213" t="s">
        <v>15036</v>
      </c>
      <c r="I169" s="213">
        <v>5137969</v>
      </c>
      <c r="J169" s="213" t="s">
        <v>11950</v>
      </c>
      <c r="K169" s="213">
        <v>265</v>
      </c>
      <c r="L169" s="213" t="s">
        <v>10909</v>
      </c>
      <c r="M169" s="226" t="s">
        <v>11950</v>
      </c>
      <c r="N169" s="225" t="s">
        <v>1155</v>
      </c>
      <c r="O169" s="225" t="s">
        <v>1155</v>
      </c>
      <c r="P169" s="225" t="s">
        <v>1155</v>
      </c>
      <c r="Q169" s="225" t="s">
        <v>1155</v>
      </c>
      <c r="R169" s="225" t="s">
        <v>1155</v>
      </c>
    </row>
    <row r="170" spans="1:18">
      <c r="A170" s="229">
        <v>167</v>
      </c>
      <c r="B170" s="218">
        <v>15579</v>
      </c>
      <c r="C170" s="218" t="s">
        <v>2867</v>
      </c>
      <c r="D170" s="218" t="s">
        <v>15139</v>
      </c>
      <c r="E170" s="394">
        <v>1696.53</v>
      </c>
      <c r="F170" s="218" t="s">
        <v>15011</v>
      </c>
      <c r="G170" s="218" t="s">
        <v>15272</v>
      </c>
      <c r="H170" s="218" t="s">
        <v>2870</v>
      </c>
      <c r="I170" s="218">
        <v>5325579</v>
      </c>
      <c r="J170" s="218" t="s">
        <v>11950</v>
      </c>
      <c r="K170" s="218">
        <v>265</v>
      </c>
      <c r="L170" s="218" t="s">
        <v>9388</v>
      </c>
      <c r="M170" s="228" t="s">
        <v>11950</v>
      </c>
      <c r="N170" s="225" t="s">
        <v>1155</v>
      </c>
      <c r="O170" s="225" t="s">
        <v>1155</v>
      </c>
      <c r="P170" s="225" t="s">
        <v>1155</v>
      </c>
      <c r="Q170" s="225" t="s">
        <v>1155</v>
      </c>
      <c r="R170" s="225" t="s">
        <v>1155</v>
      </c>
    </row>
    <row r="171" spans="1:18">
      <c r="A171" s="227">
        <v>168</v>
      </c>
      <c r="B171" s="213">
        <v>9587</v>
      </c>
      <c r="C171" s="213" t="s">
        <v>15033</v>
      </c>
      <c r="D171" s="213" t="s">
        <v>15273</v>
      </c>
      <c r="E171" s="395">
        <v>158.11000000000001</v>
      </c>
      <c r="F171" s="213" t="s">
        <v>15011</v>
      </c>
      <c r="G171" s="213" t="s">
        <v>15274</v>
      </c>
      <c r="H171" s="213" t="s">
        <v>2870</v>
      </c>
      <c r="I171" s="213">
        <v>5180252</v>
      </c>
      <c r="J171" s="213" t="s">
        <v>11950</v>
      </c>
      <c r="K171" s="213">
        <v>265</v>
      </c>
      <c r="L171" s="213" t="s">
        <v>7723</v>
      </c>
      <c r="M171" s="226" t="s">
        <v>11950</v>
      </c>
      <c r="N171" s="225" t="s">
        <v>1155</v>
      </c>
      <c r="O171" s="225" t="s">
        <v>1155</v>
      </c>
      <c r="P171" s="225" t="s">
        <v>1155</v>
      </c>
      <c r="Q171" s="225" t="s">
        <v>1155</v>
      </c>
      <c r="R171" s="225" t="s">
        <v>1155</v>
      </c>
    </row>
    <row r="172" spans="1:18">
      <c r="A172" s="229">
        <v>169</v>
      </c>
      <c r="B172" s="218">
        <v>3187</v>
      </c>
      <c r="C172" s="218" t="s">
        <v>15033</v>
      </c>
      <c r="D172" s="218" t="s">
        <v>15275</v>
      </c>
      <c r="E172" s="394">
        <v>28.02</v>
      </c>
      <c r="F172" s="218" t="s">
        <v>15011</v>
      </c>
      <c r="G172" s="218" t="s">
        <v>15276</v>
      </c>
      <c r="H172" s="218" t="s">
        <v>15181</v>
      </c>
      <c r="I172" s="218">
        <v>2611961</v>
      </c>
      <c r="J172" s="218" t="s">
        <v>11950</v>
      </c>
      <c r="K172" s="218">
        <v>265</v>
      </c>
      <c r="L172" s="218" t="s">
        <v>12149</v>
      </c>
      <c r="M172" s="228" t="s">
        <v>11950</v>
      </c>
      <c r="N172" s="225" t="s">
        <v>1155</v>
      </c>
      <c r="O172" s="225" t="s">
        <v>1155</v>
      </c>
      <c r="P172" s="225" t="s">
        <v>1155</v>
      </c>
      <c r="Q172" s="225" t="s">
        <v>1155</v>
      </c>
      <c r="R172" s="225" t="s">
        <v>1155</v>
      </c>
    </row>
    <row r="173" spans="1:18">
      <c r="A173" s="227">
        <v>170</v>
      </c>
      <c r="B173" s="213">
        <v>14863</v>
      </c>
      <c r="C173" s="213" t="s">
        <v>2867</v>
      </c>
      <c r="D173" s="213" t="s">
        <v>15277</v>
      </c>
      <c r="E173" s="395">
        <v>4782.4799999999996</v>
      </c>
      <c r="F173" s="213" t="s">
        <v>15011</v>
      </c>
      <c r="G173" s="213" t="s">
        <v>15278</v>
      </c>
      <c r="H173" s="213" t="s">
        <v>15181</v>
      </c>
      <c r="I173" s="213">
        <v>5360498</v>
      </c>
      <c r="J173" s="213" t="s">
        <v>12482</v>
      </c>
      <c r="K173" s="213">
        <v>275</v>
      </c>
      <c r="L173" s="213" t="s">
        <v>9072</v>
      </c>
      <c r="M173" s="226" t="s">
        <v>12482</v>
      </c>
      <c r="N173" s="225" t="s">
        <v>1155</v>
      </c>
      <c r="O173" s="225" t="s">
        <v>1155</v>
      </c>
      <c r="P173" s="225" t="s">
        <v>1155</v>
      </c>
      <c r="Q173" s="225" t="s">
        <v>1155</v>
      </c>
      <c r="R173" s="225" t="s">
        <v>1155</v>
      </c>
    </row>
    <row r="174" spans="1:18">
      <c r="A174" s="229">
        <v>171</v>
      </c>
      <c r="B174" s="218">
        <v>21029</v>
      </c>
      <c r="C174" s="218" t="s">
        <v>2867</v>
      </c>
      <c r="D174" s="218" t="s">
        <v>15095</v>
      </c>
      <c r="E174" s="394">
        <v>8801.67</v>
      </c>
      <c r="F174" s="218" t="s">
        <v>15011</v>
      </c>
      <c r="G174" s="218" t="s">
        <v>15279</v>
      </c>
      <c r="H174" s="218" t="s">
        <v>2870</v>
      </c>
      <c r="I174" s="218">
        <v>6318614</v>
      </c>
      <c r="J174" s="218" t="s">
        <v>12482</v>
      </c>
      <c r="K174" s="218">
        <v>275</v>
      </c>
      <c r="L174" s="218" t="s">
        <v>13275</v>
      </c>
      <c r="M174" s="228" t="s">
        <v>12482</v>
      </c>
      <c r="N174" s="225" t="s">
        <v>1155</v>
      </c>
      <c r="O174" s="225" t="s">
        <v>1155</v>
      </c>
      <c r="P174" s="225" t="s">
        <v>1155</v>
      </c>
      <c r="Q174" s="225" t="s">
        <v>1155</v>
      </c>
      <c r="R174" s="225" t="s">
        <v>1155</v>
      </c>
    </row>
    <row r="175" spans="1:18">
      <c r="A175" s="227">
        <v>172</v>
      </c>
      <c r="B175" s="213">
        <v>17948</v>
      </c>
      <c r="C175" s="213" t="s">
        <v>2867</v>
      </c>
      <c r="D175" s="213" t="s">
        <v>15280</v>
      </c>
      <c r="E175" s="395">
        <v>14933.13</v>
      </c>
      <c r="F175" s="213" t="s">
        <v>15011</v>
      </c>
      <c r="G175" s="213" t="s">
        <v>15281</v>
      </c>
      <c r="H175" s="213" t="s">
        <v>15036</v>
      </c>
      <c r="I175" s="213">
        <v>2838702</v>
      </c>
      <c r="J175" s="213" t="s">
        <v>12482</v>
      </c>
      <c r="K175" s="213">
        <v>275</v>
      </c>
      <c r="L175" s="213" t="s">
        <v>13275</v>
      </c>
      <c r="M175" s="226" t="s">
        <v>12482</v>
      </c>
      <c r="N175" s="225" t="s">
        <v>1155</v>
      </c>
      <c r="O175" s="225" t="s">
        <v>1155</v>
      </c>
      <c r="P175" s="225" t="s">
        <v>1155</v>
      </c>
      <c r="Q175" s="225" t="s">
        <v>1155</v>
      </c>
      <c r="R175" s="225" t="s">
        <v>1155</v>
      </c>
    </row>
    <row r="176" spans="1:18">
      <c r="A176" s="229">
        <v>173</v>
      </c>
      <c r="B176" s="218">
        <v>17759</v>
      </c>
      <c r="C176" s="218" t="s">
        <v>2867</v>
      </c>
      <c r="D176" s="218" t="s">
        <v>15282</v>
      </c>
      <c r="E176" s="394">
        <v>2034.58</v>
      </c>
      <c r="F176" s="218" t="s">
        <v>15011</v>
      </c>
      <c r="G176" s="218" t="s">
        <v>15283</v>
      </c>
      <c r="H176" s="218" t="s">
        <v>2870</v>
      </c>
      <c r="I176" s="218">
        <v>5865034</v>
      </c>
      <c r="J176" s="218" t="s">
        <v>12482</v>
      </c>
      <c r="K176" s="218">
        <v>275</v>
      </c>
      <c r="L176" s="218" t="s">
        <v>13275</v>
      </c>
      <c r="M176" s="228" t="s">
        <v>12482</v>
      </c>
      <c r="N176" s="225" t="s">
        <v>1155</v>
      </c>
      <c r="O176" s="225" t="s">
        <v>1155</v>
      </c>
      <c r="P176" s="225" t="s">
        <v>1155</v>
      </c>
      <c r="Q176" s="225" t="s">
        <v>1155</v>
      </c>
      <c r="R176" s="225" t="s">
        <v>1155</v>
      </c>
    </row>
    <row r="177" spans="1:18">
      <c r="A177" s="227">
        <v>174</v>
      </c>
      <c r="B177" s="213">
        <v>17926</v>
      </c>
      <c r="C177" s="213" t="s">
        <v>2867</v>
      </c>
      <c r="D177" s="213" t="s">
        <v>15284</v>
      </c>
      <c r="E177" s="395">
        <v>1102.58</v>
      </c>
      <c r="F177" s="213" t="s">
        <v>15011</v>
      </c>
      <c r="G177" s="213" t="s">
        <v>15281</v>
      </c>
      <c r="H177" s="213" t="s">
        <v>15036</v>
      </c>
      <c r="I177" s="213">
        <v>2838702</v>
      </c>
      <c r="J177" s="213" t="s">
        <v>12482</v>
      </c>
      <c r="K177" s="213">
        <v>275</v>
      </c>
      <c r="L177" s="213" t="s">
        <v>13275</v>
      </c>
      <c r="M177" s="226" t="s">
        <v>12482</v>
      </c>
      <c r="N177" s="225" t="s">
        <v>1155</v>
      </c>
      <c r="O177" s="225" t="s">
        <v>1155</v>
      </c>
      <c r="P177" s="225" t="s">
        <v>1155</v>
      </c>
      <c r="Q177" s="225" t="s">
        <v>1155</v>
      </c>
      <c r="R177" s="225" t="s">
        <v>1155</v>
      </c>
    </row>
    <row r="178" spans="1:18">
      <c r="A178" s="229">
        <v>175</v>
      </c>
      <c r="B178" s="218">
        <v>12432</v>
      </c>
      <c r="C178" s="218" t="s">
        <v>2867</v>
      </c>
      <c r="D178" s="218" t="s">
        <v>15285</v>
      </c>
      <c r="E178" s="394">
        <v>201.4</v>
      </c>
      <c r="F178" s="218" t="s">
        <v>14982</v>
      </c>
      <c r="G178" s="218" t="s">
        <v>15286</v>
      </c>
      <c r="H178" s="218" t="s">
        <v>15036</v>
      </c>
      <c r="I178" s="218">
        <v>5450861</v>
      </c>
      <c r="J178" s="218" t="s">
        <v>15287</v>
      </c>
      <c r="K178" s="218">
        <v>0</v>
      </c>
      <c r="L178" s="218" t="s">
        <v>12471</v>
      </c>
      <c r="M178" s="228" t="s">
        <v>12472</v>
      </c>
      <c r="N178" s="225" t="s">
        <v>1155</v>
      </c>
      <c r="O178" s="225" t="s">
        <v>1155</v>
      </c>
      <c r="P178" s="225" t="s">
        <v>1155</v>
      </c>
      <c r="Q178" s="225" t="s">
        <v>1155</v>
      </c>
      <c r="R178" s="225" t="s">
        <v>1155</v>
      </c>
    </row>
    <row r="179" spans="1:18">
      <c r="A179" s="227">
        <v>176</v>
      </c>
      <c r="B179" s="213">
        <v>11797</v>
      </c>
      <c r="C179" s="213" t="s">
        <v>2867</v>
      </c>
      <c r="D179" s="213" t="s">
        <v>15288</v>
      </c>
      <c r="E179" s="395">
        <v>156.96</v>
      </c>
      <c r="F179" s="213" t="s">
        <v>14982</v>
      </c>
      <c r="G179" s="213" t="s">
        <v>15289</v>
      </c>
      <c r="H179" s="213" t="s">
        <v>2870</v>
      </c>
      <c r="I179" s="213">
        <v>2030187</v>
      </c>
      <c r="J179" s="213" t="s">
        <v>15287</v>
      </c>
      <c r="K179" s="213">
        <v>0</v>
      </c>
      <c r="L179" s="213" t="s">
        <v>12412</v>
      </c>
      <c r="M179" s="226" t="s">
        <v>12413</v>
      </c>
      <c r="N179" s="225" t="s">
        <v>1155</v>
      </c>
      <c r="O179" s="225" t="s">
        <v>1155</v>
      </c>
      <c r="P179" s="225" t="s">
        <v>1155</v>
      </c>
      <c r="Q179" s="225" t="s">
        <v>1155</v>
      </c>
      <c r="R179" s="225" t="s">
        <v>1155</v>
      </c>
    </row>
    <row r="180" spans="1:18">
      <c r="A180" s="229">
        <v>177</v>
      </c>
      <c r="B180" s="218">
        <v>20540</v>
      </c>
      <c r="C180" s="218" t="s">
        <v>2867</v>
      </c>
      <c r="D180" s="218" t="s">
        <v>15290</v>
      </c>
      <c r="E180" s="394">
        <v>683.94</v>
      </c>
      <c r="F180" s="218" t="s">
        <v>14982</v>
      </c>
      <c r="G180" s="218" t="s">
        <v>15291</v>
      </c>
      <c r="H180" s="218" t="s">
        <v>2870</v>
      </c>
      <c r="I180" s="218">
        <v>5486238</v>
      </c>
      <c r="J180" s="218" t="s">
        <v>15287</v>
      </c>
      <c r="K180" s="218">
        <v>0</v>
      </c>
      <c r="L180" s="218" t="s">
        <v>11239</v>
      </c>
      <c r="M180" s="228" t="s">
        <v>12413</v>
      </c>
      <c r="N180" s="225" t="s">
        <v>1155</v>
      </c>
      <c r="O180" s="225" t="s">
        <v>1155</v>
      </c>
      <c r="P180" s="225" t="s">
        <v>1155</v>
      </c>
      <c r="Q180" s="225" t="s">
        <v>1155</v>
      </c>
      <c r="R180" s="225" t="s">
        <v>1155</v>
      </c>
    </row>
    <row r="181" spans="1:18">
      <c r="A181" s="227">
        <v>178</v>
      </c>
      <c r="B181" s="213">
        <v>18086</v>
      </c>
      <c r="C181" s="213" t="s">
        <v>2867</v>
      </c>
      <c r="D181" s="213" t="s">
        <v>15292</v>
      </c>
      <c r="E181" s="395">
        <v>2641.9</v>
      </c>
      <c r="F181" s="213" t="s">
        <v>15011</v>
      </c>
      <c r="G181" s="213" t="s">
        <v>15293</v>
      </c>
      <c r="H181" s="213" t="s">
        <v>15036</v>
      </c>
      <c r="I181" s="213">
        <v>5513898</v>
      </c>
      <c r="J181" s="213" t="s">
        <v>15294</v>
      </c>
      <c r="K181" s="213">
        <v>310</v>
      </c>
      <c r="L181" s="213" t="s">
        <v>10913</v>
      </c>
      <c r="M181" s="226" t="s">
        <v>15294</v>
      </c>
      <c r="N181" s="225" t="s">
        <v>1155</v>
      </c>
      <c r="O181" s="225" t="s">
        <v>1155</v>
      </c>
      <c r="P181" s="225" t="s">
        <v>1155</v>
      </c>
      <c r="Q181" s="225" t="s">
        <v>1155</v>
      </c>
      <c r="R181" s="225" t="s">
        <v>1155</v>
      </c>
    </row>
    <row r="182" spans="1:18">
      <c r="A182" s="229">
        <v>179</v>
      </c>
      <c r="B182" s="218">
        <v>21038</v>
      </c>
      <c r="C182" s="218" t="s">
        <v>2867</v>
      </c>
      <c r="D182" s="218" t="s">
        <v>15295</v>
      </c>
      <c r="E182" s="394">
        <v>3349.35</v>
      </c>
      <c r="F182" s="218" t="s">
        <v>15011</v>
      </c>
      <c r="G182" s="218" t="s">
        <v>15296</v>
      </c>
      <c r="H182" s="218" t="s">
        <v>15181</v>
      </c>
      <c r="I182" s="218">
        <v>6267408</v>
      </c>
      <c r="J182" s="218" t="s">
        <v>15294</v>
      </c>
      <c r="K182" s="218">
        <v>310</v>
      </c>
      <c r="L182" s="218" t="s">
        <v>13319</v>
      </c>
      <c r="M182" s="228" t="s">
        <v>15294</v>
      </c>
      <c r="N182" s="225" t="s">
        <v>1155</v>
      </c>
      <c r="O182" s="225" t="s">
        <v>1155</v>
      </c>
      <c r="P182" s="225" t="s">
        <v>1155</v>
      </c>
      <c r="Q182" s="225" t="s">
        <v>1155</v>
      </c>
      <c r="R182" s="225" t="s">
        <v>1155</v>
      </c>
    </row>
    <row r="183" spans="1:18">
      <c r="A183" s="227">
        <v>180</v>
      </c>
      <c r="B183" s="213">
        <v>21039</v>
      </c>
      <c r="C183" s="213" t="s">
        <v>2867</v>
      </c>
      <c r="D183" s="213" t="s">
        <v>15295</v>
      </c>
      <c r="E183" s="395">
        <v>2332.7800000000002</v>
      </c>
      <c r="F183" s="213" t="s">
        <v>15011</v>
      </c>
      <c r="G183" s="213" t="s">
        <v>15296</v>
      </c>
      <c r="H183" s="213" t="s">
        <v>15181</v>
      </c>
      <c r="I183" s="213">
        <v>6267408</v>
      </c>
      <c r="J183" s="213" t="s">
        <v>15294</v>
      </c>
      <c r="K183" s="213">
        <v>310</v>
      </c>
      <c r="L183" s="213" t="s">
        <v>13319</v>
      </c>
      <c r="M183" s="226" t="s">
        <v>15294</v>
      </c>
      <c r="N183" s="225" t="s">
        <v>1155</v>
      </c>
      <c r="O183" s="225" t="s">
        <v>1155</v>
      </c>
      <c r="P183" s="225" t="s">
        <v>1155</v>
      </c>
      <c r="Q183" s="225" t="s">
        <v>1155</v>
      </c>
      <c r="R183" s="225" t="s">
        <v>1155</v>
      </c>
    </row>
    <row r="184" spans="1:18">
      <c r="A184" s="229">
        <v>181</v>
      </c>
      <c r="B184" s="218">
        <v>21040</v>
      </c>
      <c r="C184" s="218" t="s">
        <v>2867</v>
      </c>
      <c r="D184" s="218" t="s">
        <v>15295</v>
      </c>
      <c r="E184" s="394">
        <v>2290.29</v>
      </c>
      <c r="F184" s="218" t="s">
        <v>15011</v>
      </c>
      <c r="G184" s="218" t="s">
        <v>15296</v>
      </c>
      <c r="H184" s="218" t="s">
        <v>15181</v>
      </c>
      <c r="I184" s="218">
        <v>6267408</v>
      </c>
      <c r="J184" s="218" t="s">
        <v>15294</v>
      </c>
      <c r="K184" s="218">
        <v>310</v>
      </c>
      <c r="L184" s="218" t="s">
        <v>13319</v>
      </c>
      <c r="M184" s="228" t="s">
        <v>15294</v>
      </c>
      <c r="N184" s="225" t="s">
        <v>1155</v>
      </c>
      <c r="O184" s="225" t="s">
        <v>1155</v>
      </c>
      <c r="P184" s="225" t="s">
        <v>1155</v>
      </c>
      <c r="Q184" s="225" t="s">
        <v>1155</v>
      </c>
      <c r="R184" s="225" t="s">
        <v>1155</v>
      </c>
    </row>
    <row r="185" spans="1:18">
      <c r="A185" s="227">
        <v>182</v>
      </c>
      <c r="B185" s="213">
        <v>21042</v>
      </c>
      <c r="C185" s="213" t="s">
        <v>2867</v>
      </c>
      <c r="D185" s="213" t="s">
        <v>15295</v>
      </c>
      <c r="E185" s="395">
        <v>1617.72</v>
      </c>
      <c r="F185" s="213" t="s">
        <v>15011</v>
      </c>
      <c r="G185" s="213" t="s">
        <v>15296</v>
      </c>
      <c r="H185" s="213" t="s">
        <v>15181</v>
      </c>
      <c r="I185" s="213">
        <v>6267408</v>
      </c>
      <c r="J185" s="213" t="s">
        <v>15294</v>
      </c>
      <c r="K185" s="213">
        <v>310</v>
      </c>
      <c r="L185" s="213" t="s">
        <v>13319</v>
      </c>
      <c r="M185" s="226" t="s">
        <v>15294</v>
      </c>
      <c r="N185" s="225" t="s">
        <v>1155</v>
      </c>
      <c r="O185" s="225" t="s">
        <v>1155</v>
      </c>
      <c r="P185" s="225" t="s">
        <v>1155</v>
      </c>
      <c r="Q185" s="225" t="s">
        <v>1155</v>
      </c>
      <c r="R185" s="225" t="s">
        <v>1155</v>
      </c>
    </row>
    <row r="186" spans="1:18">
      <c r="A186" s="229">
        <v>183</v>
      </c>
      <c r="B186" s="218">
        <v>21043</v>
      </c>
      <c r="C186" s="218" t="s">
        <v>2867</v>
      </c>
      <c r="D186" s="218" t="s">
        <v>15295</v>
      </c>
      <c r="E186" s="394">
        <v>715.15</v>
      </c>
      <c r="F186" s="218" t="s">
        <v>15011</v>
      </c>
      <c r="G186" s="218" t="s">
        <v>15296</v>
      </c>
      <c r="H186" s="218" t="s">
        <v>15181</v>
      </c>
      <c r="I186" s="218">
        <v>6267408</v>
      </c>
      <c r="J186" s="218" t="s">
        <v>15294</v>
      </c>
      <c r="K186" s="218">
        <v>310</v>
      </c>
      <c r="L186" s="218" t="s">
        <v>13319</v>
      </c>
      <c r="M186" s="228" t="s">
        <v>15294</v>
      </c>
      <c r="N186" s="225" t="s">
        <v>1155</v>
      </c>
      <c r="O186" s="225" t="s">
        <v>1155</v>
      </c>
      <c r="P186" s="225" t="s">
        <v>1155</v>
      </c>
      <c r="Q186" s="225" t="s">
        <v>1155</v>
      </c>
      <c r="R186" s="225" t="s">
        <v>1155</v>
      </c>
    </row>
    <row r="187" spans="1:18">
      <c r="A187" s="227">
        <v>184</v>
      </c>
      <c r="B187" s="213">
        <v>21041</v>
      </c>
      <c r="C187" s="213" t="s">
        <v>2867</v>
      </c>
      <c r="D187" s="213" t="s">
        <v>15295</v>
      </c>
      <c r="E187" s="395">
        <v>1925.16</v>
      </c>
      <c r="F187" s="213" t="s">
        <v>15011</v>
      </c>
      <c r="G187" s="213" t="s">
        <v>15297</v>
      </c>
      <c r="H187" s="213" t="s">
        <v>2870</v>
      </c>
      <c r="I187" s="213">
        <v>5010918</v>
      </c>
      <c r="J187" s="213" t="s">
        <v>15294</v>
      </c>
      <c r="K187" s="213">
        <v>310</v>
      </c>
      <c r="L187" s="213" t="s">
        <v>13319</v>
      </c>
      <c r="M187" s="226" t="s">
        <v>15294</v>
      </c>
      <c r="N187" s="225" t="s">
        <v>1155</v>
      </c>
      <c r="O187" s="225" t="s">
        <v>1155</v>
      </c>
      <c r="P187" s="225" t="s">
        <v>1155</v>
      </c>
      <c r="Q187" s="225" t="s">
        <v>1155</v>
      </c>
      <c r="R187" s="225" t="s">
        <v>1155</v>
      </c>
    </row>
    <row r="188" spans="1:18">
      <c r="A188" s="229">
        <v>185</v>
      </c>
      <c r="B188" s="218">
        <v>5364</v>
      </c>
      <c r="C188" s="218" t="s">
        <v>15033</v>
      </c>
      <c r="D188" s="218" t="s">
        <v>15298</v>
      </c>
      <c r="E188" s="394">
        <v>35.69</v>
      </c>
      <c r="F188" s="218" t="s">
        <v>15011</v>
      </c>
      <c r="G188" s="218" t="s">
        <v>15299</v>
      </c>
      <c r="H188" s="218" t="s">
        <v>2870</v>
      </c>
      <c r="I188" s="218">
        <v>2027194</v>
      </c>
      <c r="J188" s="218" t="s">
        <v>12486</v>
      </c>
      <c r="K188" s="218">
        <v>317</v>
      </c>
      <c r="L188" s="218" t="s">
        <v>12194</v>
      </c>
      <c r="M188" s="228" t="s">
        <v>12486</v>
      </c>
      <c r="N188" s="225" t="s">
        <v>1155</v>
      </c>
      <c r="O188" s="225" t="s">
        <v>1155</v>
      </c>
      <c r="P188" s="225" t="s">
        <v>1155</v>
      </c>
      <c r="Q188" s="225" t="s">
        <v>1155</v>
      </c>
      <c r="R188" s="225" t="s">
        <v>1155</v>
      </c>
    </row>
    <row r="189" spans="1:18">
      <c r="A189" s="227">
        <v>186</v>
      </c>
      <c r="B189" s="213">
        <v>13676</v>
      </c>
      <c r="C189" s="213" t="s">
        <v>15033</v>
      </c>
      <c r="D189" s="213" t="s">
        <v>15087</v>
      </c>
      <c r="E189" s="395">
        <v>77.569999999999993</v>
      </c>
      <c r="F189" s="213" t="s">
        <v>15011</v>
      </c>
      <c r="G189" s="213" t="s">
        <v>12155</v>
      </c>
      <c r="H189" s="213" t="s">
        <v>2870</v>
      </c>
      <c r="I189" s="213">
        <v>2587025</v>
      </c>
      <c r="J189" s="213" t="s">
        <v>12486</v>
      </c>
      <c r="K189" s="213">
        <v>317</v>
      </c>
      <c r="L189" s="213" t="s">
        <v>8882</v>
      </c>
      <c r="M189" s="226" t="s">
        <v>12486</v>
      </c>
      <c r="N189" s="225" t="s">
        <v>1155</v>
      </c>
      <c r="O189" s="225" t="s">
        <v>1155</v>
      </c>
      <c r="P189" s="225" t="s">
        <v>1155</v>
      </c>
      <c r="Q189" s="225" t="s">
        <v>1155</v>
      </c>
      <c r="R189" s="225" t="s">
        <v>1155</v>
      </c>
    </row>
    <row r="190" spans="1:18">
      <c r="A190" s="229">
        <v>187</v>
      </c>
      <c r="B190" s="218">
        <v>17722</v>
      </c>
      <c r="C190" s="218" t="s">
        <v>2867</v>
      </c>
      <c r="D190" s="218" t="s">
        <v>15058</v>
      </c>
      <c r="E190" s="394">
        <v>14007.11</v>
      </c>
      <c r="F190" s="218" t="s">
        <v>15011</v>
      </c>
      <c r="G190" s="218" t="s">
        <v>15291</v>
      </c>
      <c r="H190" s="218" t="s">
        <v>2870</v>
      </c>
      <c r="I190" s="218">
        <v>5486238</v>
      </c>
      <c r="J190" s="218" t="s">
        <v>12486</v>
      </c>
      <c r="K190" s="218">
        <v>317</v>
      </c>
      <c r="L190" s="218" t="s">
        <v>11701</v>
      </c>
      <c r="M190" s="228" t="s">
        <v>12486</v>
      </c>
      <c r="N190" s="225" t="s">
        <v>1155</v>
      </c>
      <c r="O190" s="225" t="s">
        <v>1155</v>
      </c>
      <c r="P190" s="225" t="s">
        <v>1155</v>
      </c>
      <c r="Q190" s="225" t="s">
        <v>1155</v>
      </c>
      <c r="R190" s="225" t="s">
        <v>1155</v>
      </c>
    </row>
    <row r="191" spans="1:18" ht="24">
      <c r="A191" s="227">
        <v>188</v>
      </c>
      <c r="B191" s="213">
        <v>19167</v>
      </c>
      <c r="C191" s="213" t="s">
        <v>2867</v>
      </c>
      <c r="D191" s="213" t="s">
        <v>15300</v>
      </c>
      <c r="E191" s="395">
        <v>219.48</v>
      </c>
      <c r="F191" s="213" t="s">
        <v>15011</v>
      </c>
      <c r="G191" s="213" t="s">
        <v>15301</v>
      </c>
      <c r="H191" s="213" t="s">
        <v>2870</v>
      </c>
      <c r="I191" s="213">
        <v>5994365</v>
      </c>
      <c r="J191" s="213" t="s">
        <v>12486</v>
      </c>
      <c r="K191" s="213">
        <v>317</v>
      </c>
      <c r="L191" s="213" t="s">
        <v>14201</v>
      </c>
      <c r="M191" s="226" t="s">
        <v>12486</v>
      </c>
      <c r="N191" s="225" t="s">
        <v>1155</v>
      </c>
      <c r="O191" s="225" t="s">
        <v>1155</v>
      </c>
      <c r="P191" s="225" t="s">
        <v>1155</v>
      </c>
      <c r="Q191" s="225" t="s">
        <v>1155</v>
      </c>
      <c r="R191" s="225" t="s">
        <v>1155</v>
      </c>
    </row>
    <row r="192" spans="1:18">
      <c r="A192" s="229">
        <v>189</v>
      </c>
      <c r="B192" s="218">
        <v>20260</v>
      </c>
      <c r="C192" s="218" t="s">
        <v>2867</v>
      </c>
      <c r="D192" s="218" t="s">
        <v>15302</v>
      </c>
      <c r="E192" s="394">
        <v>6246.66</v>
      </c>
      <c r="F192" s="218" t="s">
        <v>14982</v>
      </c>
      <c r="G192" s="218" t="s">
        <v>15303</v>
      </c>
      <c r="H192" s="218" t="s">
        <v>2870</v>
      </c>
      <c r="I192" s="218">
        <v>6007511</v>
      </c>
      <c r="J192" s="218" t="s">
        <v>15304</v>
      </c>
      <c r="K192" s="218">
        <v>0</v>
      </c>
      <c r="L192" s="218" t="s">
        <v>14184</v>
      </c>
      <c r="M192" s="228" t="s">
        <v>14185</v>
      </c>
      <c r="N192" s="225" t="s">
        <v>1155</v>
      </c>
      <c r="O192" s="225" t="s">
        <v>1155</v>
      </c>
      <c r="P192" s="225" t="s">
        <v>1155</v>
      </c>
      <c r="Q192" s="225" t="s">
        <v>1155</v>
      </c>
      <c r="R192" s="225" t="s">
        <v>1155</v>
      </c>
    </row>
    <row r="193" spans="1:18">
      <c r="A193" s="227">
        <v>190</v>
      </c>
      <c r="B193" s="213">
        <v>8953</v>
      </c>
      <c r="C193" s="213" t="s">
        <v>2867</v>
      </c>
      <c r="D193" s="213" t="s">
        <v>15305</v>
      </c>
      <c r="E193" s="395">
        <v>1919.51</v>
      </c>
      <c r="F193" s="213" t="s">
        <v>14982</v>
      </c>
      <c r="G193" s="213" t="s">
        <v>15306</v>
      </c>
      <c r="H193" s="213" t="s">
        <v>2870</v>
      </c>
      <c r="I193" s="213">
        <v>6305733</v>
      </c>
      <c r="J193" s="213" t="s">
        <v>15304</v>
      </c>
      <c r="K193" s="213">
        <v>0</v>
      </c>
      <c r="L193" s="213" t="s">
        <v>12295</v>
      </c>
      <c r="M193" s="226" t="s">
        <v>12216</v>
      </c>
      <c r="N193" s="225" t="s">
        <v>1155</v>
      </c>
      <c r="O193" s="225" t="s">
        <v>1155</v>
      </c>
      <c r="P193" s="225" t="s">
        <v>1155</v>
      </c>
      <c r="Q193" s="225" t="s">
        <v>1155</v>
      </c>
      <c r="R193" s="225" t="s">
        <v>1155</v>
      </c>
    </row>
    <row r="194" spans="1:18">
      <c r="A194" s="229">
        <v>191</v>
      </c>
      <c r="B194" s="218">
        <v>12479</v>
      </c>
      <c r="C194" s="218" t="s">
        <v>2867</v>
      </c>
      <c r="D194" s="218" t="s">
        <v>15307</v>
      </c>
      <c r="E194" s="394">
        <v>339.56</v>
      </c>
      <c r="F194" s="218" t="s">
        <v>14982</v>
      </c>
      <c r="G194" s="218" t="s">
        <v>2956</v>
      </c>
      <c r="H194" s="218" t="s">
        <v>2870</v>
      </c>
      <c r="I194" s="218">
        <v>5439574</v>
      </c>
      <c r="J194" s="218" t="s">
        <v>15304</v>
      </c>
      <c r="K194" s="218">
        <v>0</v>
      </c>
      <c r="L194" s="218" t="s">
        <v>12481</v>
      </c>
      <c r="M194" s="228" t="s">
        <v>12482</v>
      </c>
      <c r="N194" s="225" t="s">
        <v>1155</v>
      </c>
      <c r="O194" s="225" t="s">
        <v>1155</v>
      </c>
      <c r="P194" s="225" t="s">
        <v>1155</v>
      </c>
      <c r="Q194" s="225" t="s">
        <v>1155</v>
      </c>
      <c r="R194" s="225" t="s">
        <v>1155</v>
      </c>
    </row>
    <row r="195" spans="1:18">
      <c r="A195" s="227">
        <v>192</v>
      </c>
      <c r="B195" s="213">
        <v>20279</v>
      </c>
      <c r="C195" s="213" t="s">
        <v>2867</v>
      </c>
      <c r="D195" s="213" t="s">
        <v>15127</v>
      </c>
      <c r="E195" s="395">
        <v>7725.09</v>
      </c>
      <c r="F195" s="213" t="s">
        <v>14982</v>
      </c>
      <c r="G195" s="213" t="s">
        <v>15308</v>
      </c>
      <c r="H195" s="213" t="s">
        <v>2870</v>
      </c>
      <c r="I195" s="213">
        <v>5795486</v>
      </c>
      <c r="J195" s="213" t="s">
        <v>15304</v>
      </c>
      <c r="K195" s="213">
        <v>0</v>
      </c>
      <c r="L195" s="213" t="s">
        <v>14244</v>
      </c>
      <c r="M195" s="226" t="s">
        <v>14245</v>
      </c>
      <c r="N195" s="225" t="s">
        <v>1155</v>
      </c>
      <c r="O195" s="225" t="s">
        <v>1155</v>
      </c>
      <c r="P195" s="225" t="s">
        <v>1155</v>
      </c>
      <c r="Q195" s="225" t="s">
        <v>1155</v>
      </c>
      <c r="R195" s="225" t="s">
        <v>1155</v>
      </c>
    </row>
    <row r="196" spans="1:18">
      <c r="A196" s="229">
        <v>193</v>
      </c>
      <c r="B196" s="218">
        <v>20166</v>
      </c>
      <c r="C196" s="218" t="s">
        <v>2867</v>
      </c>
      <c r="D196" s="218" t="s">
        <v>15309</v>
      </c>
      <c r="E196" s="394">
        <v>2012.83</v>
      </c>
      <c r="F196" s="218" t="s">
        <v>14982</v>
      </c>
      <c r="G196" s="218" t="s">
        <v>15135</v>
      </c>
      <c r="H196" s="218" t="s">
        <v>2870</v>
      </c>
      <c r="I196" s="218">
        <v>5793424</v>
      </c>
      <c r="J196" s="218" t="s">
        <v>15304</v>
      </c>
      <c r="K196" s="218">
        <v>0</v>
      </c>
      <c r="L196" s="218" t="s">
        <v>14244</v>
      </c>
      <c r="M196" s="228" t="s">
        <v>14245</v>
      </c>
      <c r="N196" s="225" t="s">
        <v>1155</v>
      </c>
      <c r="O196" s="225" t="s">
        <v>1155</v>
      </c>
      <c r="P196" s="225" t="s">
        <v>1155</v>
      </c>
      <c r="Q196" s="225" t="s">
        <v>1155</v>
      </c>
      <c r="R196" s="225" t="s">
        <v>1155</v>
      </c>
    </row>
    <row r="197" spans="1:18">
      <c r="A197" s="227">
        <v>194</v>
      </c>
      <c r="B197" s="213">
        <v>19599</v>
      </c>
      <c r="C197" s="213" t="s">
        <v>2867</v>
      </c>
      <c r="D197" s="213" t="s">
        <v>12936</v>
      </c>
      <c r="E197" s="395">
        <v>2035.21</v>
      </c>
      <c r="F197" s="213" t="s">
        <v>14982</v>
      </c>
      <c r="G197" s="213" t="s">
        <v>15310</v>
      </c>
      <c r="H197" s="213" t="s">
        <v>2870</v>
      </c>
      <c r="I197" s="213">
        <v>5792967</v>
      </c>
      <c r="J197" s="213" t="s">
        <v>15304</v>
      </c>
      <c r="K197" s="213">
        <v>0</v>
      </c>
      <c r="L197" s="213" t="s">
        <v>11260</v>
      </c>
      <c r="M197" s="226" t="s">
        <v>14260</v>
      </c>
      <c r="N197" s="225" t="s">
        <v>1155</v>
      </c>
      <c r="O197" s="225" t="s">
        <v>1155</v>
      </c>
      <c r="P197" s="225" t="s">
        <v>1155</v>
      </c>
      <c r="Q197" s="225" t="s">
        <v>1155</v>
      </c>
      <c r="R197" s="225" t="s">
        <v>1155</v>
      </c>
    </row>
    <row r="198" spans="1:18">
      <c r="A198" s="229">
        <v>195</v>
      </c>
      <c r="B198" s="218">
        <v>19489</v>
      </c>
      <c r="C198" s="218" t="s">
        <v>2867</v>
      </c>
      <c r="D198" s="218" t="s">
        <v>15311</v>
      </c>
      <c r="E198" s="394">
        <v>689.87</v>
      </c>
      <c r="F198" s="218" t="s">
        <v>14982</v>
      </c>
      <c r="G198" s="218" t="s">
        <v>15135</v>
      </c>
      <c r="H198" s="218" t="s">
        <v>2870</v>
      </c>
      <c r="I198" s="218">
        <v>5793424</v>
      </c>
      <c r="J198" s="218" t="s">
        <v>15304</v>
      </c>
      <c r="K198" s="218">
        <v>0</v>
      </c>
      <c r="L198" s="218" t="s">
        <v>11260</v>
      </c>
      <c r="M198" s="228" t="s">
        <v>14260</v>
      </c>
      <c r="N198" s="225" t="s">
        <v>1155</v>
      </c>
      <c r="O198" s="225" t="s">
        <v>1155</v>
      </c>
      <c r="P198" s="225" t="s">
        <v>1155</v>
      </c>
      <c r="Q198" s="225" t="s">
        <v>1155</v>
      </c>
      <c r="R198" s="225" t="s">
        <v>1155</v>
      </c>
    </row>
    <row r="199" spans="1:18">
      <c r="A199" s="227">
        <v>196</v>
      </c>
      <c r="B199" s="213">
        <v>13735</v>
      </c>
      <c r="C199" s="213" t="s">
        <v>2867</v>
      </c>
      <c r="D199" s="213" t="s">
        <v>15312</v>
      </c>
      <c r="E199" s="395">
        <v>4700.4799999999996</v>
      </c>
      <c r="F199" s="213" t="s">
        <v>15011</v>
      </c>
      <c r="G199" s="213" t="s">
        <v>15313</v>
      </c>
      <c r="H199" s="213" t="s">
        <v>2870</v>
      </c>
      <c r="I199" s="213">
        <v>5194016</v>
      </c>
      <c r="J199" s="213" t="s">
        <v>11985</v>
      </c>
      <c r="K199" s="213">
        <v>345</v>
      </c>
      <c r="L199" s="213" t="s">
        <v>12760</v>
      </c>
      <c r="M199" s="226" t="s">
        <v>11985</v>
      </c>
      <c r="N199" s="225" t="s">
        <v>1155</v>
      </c>
      <c r="O199" s="225" t="s">
        <v>1155</v>
      </c>
      <c r="P199" s="225" t="s">
        <v>1155</v>
      </c>
      <c r="Q199" s="225" t="s">
        <v>1155</v>
      </c>
      <c r="R199" s="225" t="s">
        <v>1155</v>
      </c>
    </row>
    <row r="200" spans="1:18">
      <c r="A200" s="229">
        <v>197</v>
      </c>
      <c r="B200" s="218">
        <v>17107</v>
      </c>
      <c r="C200" s="218" t="s">
        <v>15033</v>
      </c>
      <c r="D200" s="218" t="s">
        <v>15314</v>
      </c>
      <c r="E200" s="394">
        <v>86.69</v>
      </c>
      <c r="F200" s="218" t="s">
        <v>15011</v>
      </c>
      <c r="G200" s="218" t="s">
        <v>15315</v>
      </c>
      <c r="H200" s="218" t="s">
        <v>2870</v>
      </c>
      <c r="I200" s="218">
        <v>5476992</v>
      </c>
      <c r="J200" s="218" t="s">
        <v>11985</v>
      </c>
      <c r="K200" s="218">
        <v>345</v>
      </c>
      <c r="L200" s="218" t="s">
        <v>9972</v>
      </c>
      <c r="M200" s="228" t="s">
        <v>11985</v>
      </c>
      <c r="N200" s="225" t="s">
        <v>1155</v>
      </c>
      <c r="O200" s="225" t="s">
        <v>1155</v>
      </c>
      <c r="P200" s="225" t="s">
        <v>1155</v>
      </c>
      <c r="Q200" s="225" t="s">
        <v>1155</v>
      </c>
      <c r="R200" s="225" t="s">
        <v>1155</v>
      </c>
    </row>
    <row r="201" spans="1:18">
      <c r="A201" s="227">
        <v>198</v>
      </c>
      <c r="B201" s="213">
        <v>20035</v>
      </c>
      <c r="C201" s="213" t="s">
        <v>2867</v>
      </c>
      <c r="D201" s="213" t="s">
        <v>15316</v>
      </c>
      <c r="E201" s="395">
        <v>2511.63</v>
      </c>
      <c r="F201" s="213" t="s">
        <v>15011</v>
      </c>
      <c r="G201" s="213" t="s">
        <v>15317</v>
      </c>
      <c r="H201" s="213" t="s">
        <v>2870</v>
      </c>
      <c r="I201" s="213">
        <v>5640334</v>
      </c>
      <c r="J201" s="213" t="s">
        <v>11985</v>
      </c>
      <c r="K201" s="213">
        <v>345</v>
      </c>
      <c r="L201" s="213" t="s">
        <v>11239</v>
      </c>
      <c r="M201" s="226" t="s">
        <v>11985</v>
      </c>
      <c r="N201" s="225" t="s">
        <v>1155</v>
      </c>
      <c r="O201" s="225" t="s">
        <v>1155</v>
      </c>
      <c r="P201" s="225" t="s">
        <v>1155</v>
      </c>
      <c r="Q201" s="225" t="s">
        <v>1155</v>
      </c>
      <c r="R201" s="225" t="s">
        <v>1155</v>
      </c>
    </row>
    <row r="202" spans="1:18">
      <c r="A202" s="229">
        <v>199</v>
      </c>
      <c r="B202" s="218">
        <v>18401</v>
      </c>
      <c r="C202" s="218" t="s">
        <v>2867</v>
      </c>
      <c r="D202" s="218" t="s">
        <v>15318</v>
      </c>
      <c r="E202" s="394">
        <v>3748.87</v>
      </c>
      <c r="F202" s="218" t="s">
        <v>15011</v>
      </c>
      <c r="G202" s="218" t="s">
        <v>13378</v>
      </c>
      <c r="H202" s="218" t="s">
        <v>2870</v>
      </c>
      <c r="I202" s="218">
        <v>5892201</v>
      </c>
      <c r="J202" s="218" t="s">
        <v>11985</v>
      </c>
      <c r="K202" s="218">
        <v>345</v>
      </c>
      <c r="L202" s="218" t="s">
        <v>13376</v>
      </c>
      <c r="M202" s="228" t="s">
        <v>11985</v>
      </c>
      <c r="N202" s="225" t="s">
        <v>1155</v>
      </c>
      <c r="O202" s="225" t="s">
        <v>1155</v>
      </c>
      <c r="P202" s="225" t="s">
        <v>1155</v>
      </c>
      <c r="Q202" s="225" t="s">
        <v>1155</v>
      </c>
      <c r="R202" s="225" t="s">
        <v>1155</v>
      </c>
    </row>
    <row r="203" spans="1:18">
      <c r="A203" s="227">
        <v>200</v>
      </c>
      <c r="B203" s="213">
        <v>12532</v>
      </c>
      <c r="C203" s="213" t="s">
        <v>2867</v>
      </c>
      <c r="D203" s="213" t="s">
        <v>11557</v>
      </c>
      <c r="E203" s="395">
        <v>10550.97</v>
      </c>
      <c r="F203" s="213" t="s">
        <v>14982</v>
      </c>
      <c r="G203" s="213" t="s">
        <v>15319</v>
      </c>
      <c r="H203" s="213" t="s">
        <v>15181</v>
      </c>
      <c r="I203" s="213">
        <v>5210402</v>
      </c>
      <c r="J203" s="213" t="s">
        <v>14296</v>
      </c>
      <c r="K203" s="213">
        <v>0</v>
      </c>
      <c r="L203" s="213" t="s">
        <v>12491</v>
      </c>
      <c r="M203" s="226" t="s">
        <v>12492</v>
      </c>
      <c r="N203" s="225" t="s">
        <v>1155</v>
      </c>
      <c r="O203" s="225" t="s">
        <v>1155</v>
      </c>
      <c r="P203" s="225" t="s">
        <v>1155</v>
      </c>
      <c r="Q203" s="225" t="s">
        <v>1155</v>
      </c>
      <c r="R203" s="225" t="s">
        <v>1155</v>
      </c>
    </row>
    <row r="204" spans="1:18">
      <c r="A204" s="229">
        <v>201</v>
      </c>
      <c r="B204" s="218">
        <v>19263</v>
      </c>
      <c r="C204" s="218" t="s">
        <v>2867</v>
      </c>
      <c r="D204" s="218" t="s">
        <v>15320</v>
      </c>
      <c r="E204" s="394">
        <v>17282.68</v>
      </c>
      <c r="F204" s="218" t="s">
        <v>14982</v>
      </c>
      <c r="G204" s="218" t="s">
        <v>15321</v>
      </c>
      <c r="H204" s="218" t="s">
        <v>2870</v>
      </c>
      <c r="I204" s="218">
        <v>5987024</v>
      </c>
      <c r="J204" s="218" t="s">
        <v>14296</v>
      </c>
      <c r="K204" s="218">
        <v>0</v>
      </c>
      <c r="L204" s="218" t="s">
        <v>14276</v>
      </c>
      <c r="M204" s="228" t="s">
        <v>14277</v>
      </c>
      <c r="N204" s="225" t="s">
        <v>1155</v>
      </c>
      <c r="O204" s="225" t="s">
        <v>1155</v>
      </c>
      <c r="P204" s="225" t="s">
        <v>1155</v>
      </c>
      <c r="Q204" s="225" t="s">
        <v>1155</v>
      </c>
      <c r="R204" s="225" t="s">
        <v>1155</v>
      </c>
    </row>
    <row r="205" spans="1:18">
      <c r="A205" s="227">
        <v>202</v>
      </c>
      <c r="B205" s="213">
        <v>18181</v>
      </c>
      <c r="C205" s="213" t="s">
        <v>2867</v>
      </c>
      <c r="D205" s="213" t="s">
        <v>15322</v>
      </c>
      <c r="E205" s="395">
        <v>4442.46</v>
      </c>
      <c r="F205" s="213" t="s">
        <v>14982</v>
      </c>
      <c r="G205" s="213" t="s">
        <v>15130</v>
      </c>
      <c r="H205" s="213" t="s">
        <v>2870</v>
      </c>
      <c r="I205" s="213">
        <v>2085976</v>
      </c>
      <c r="J205" s="213" t="s">
        <v>11997</v>
      </c>
      <c r="K205" s="213" t="s">
        <v>1155</v>
      </c>
      <c r="L205" s="213" t="s">
        <v>14284</v>
      </c>
      <c r="M205" s="226" t="s">
        <v>14285</v>
      </c>
      <c r="N205" s="225" t="s">
        <v>1155</v>
      </c>
      <c r="O205" s="225" t="s">
        <v>1155</v>
      </c>
      <c r="P205" s="225" t="s">
        <v>1155</v>
      </c>
      <c r="Q205" s="225" t="s">
        <v>1155</v>
      </c>
      <c r="R205" s="225" t="s">
        <v>1155</v>
      </c>
    </row>
    <row r="206" spans="1:18">
      <c r="A206" s="229">
        <v>203</v>
      </c>
      <c r="B206" s="218">
        <v>19284</v>
      </c>
      <c r="C206" s="218" t="s">
        <v>2867</v>
      </c>
      <c r="D206" s="218" t="s">
        <v>15323</v>
      </c>
      <c r="E206" s="394">
        <v>13391.13</v>
      </c>
      <c r="F206" s="218" t="s">
        <v>14982</v>
      </c>
      <c r="G206" s="218" t="s">
        <v>15324</v>
      </c>
      <c r="H206" s="218" t="s">
        <v>2870</v>
      </c>
      <c r="I206" s="218">
        <v>5875315</v>
      </c>
      <c r="J206" s="218" t="s">
        <v>11997</v>
      </c>
      <c r="K206" s="218" t="s">
        <v>1155</v>
      </c>
      <c r="L206" s="218" t="s">
        <v>11282</v>
      </c>
      <c r="M206" s="228" t="s">
        <v>14289</v>
      </c>
      <c r="N206" s="225" t="s">
        <v>1155</v>
      </c>
      <c r="O206" s="225" t="s">
        <v>1155</v>
      </c>
      <c r="P206" s="225" t="s">
        <v>1155</v>
      </c>
      <c r="Q206" s="225" t="s">
        <v>1155</v>
      </c>
      <c r="R206" s="225" t="s">
        <v>1155</v>
      </c>
    </row>
    <row r="207" spans="1:18">
      <c r="A207" s="227">
        <v>204</v>
      </c>
      <c r="B207" s="213">
        <v>18468</v>
      </c>
      <c r="C207" s="213" t="s">
        <v>2867</v>
      </c>
      <c r="D207" s="213" t="s">
        <v>15325</v>
      </c>
      <c r="E207" s="395">
        <v>3042.95</v>
      </c>
      <c r="F207" s="213" t="s">
        <v>15011</v>
      </c>
      <c r="G207" s="213" t="s">
        <v>15326</v>
      </c>
      <c r="H207" s="213" t="s">
        <v>2870</v>
      </c>
      <c r="I207" s="213">
        <v>5466458</v>
      </c>
      <c r="J207" s="213" t="s">
        <v>15327</v>
      </c>
      <c r="K207" s="213">
        <v>370</v>
      </c>
      <c r="L207" s="213" t="s">
        <v>10941</v>
      </c>
      <c r="M207" s="226" t="s">
        <v>15327</v>
      </c>
      <c r="N207" s="225" t="s">
        <v>1155</v>
      </c>
      <c r="O207" s="225" t="s">
        <v>1155</v>
      </c>
      <c r="P207" s="225" t="s">
        <v>1155</v>
      </c>
      <c r="Q207" s="225" t="s">
        <v>1155</v>
      </c>
      <c r="R207" s="225" t="s">
        <v>1155</v>
      </c>
    </row>
    <row r="208" spans="1:18">
      <c r="A208" s="229">
        <v>205</v>
      </c>
      <c r="B208" s="218">
        <v>18402</v>
      </c>
      <c r="C208" s="218" t="s">
        <v>2867</v>
      </c>
      <c r="D208" s="218" t="s">
        <v>15328</v>
      </c>
      <c r="E208" s="394">
        <v>9122.3799999999992</v>
      </c>
      <c r="F208" s="218" t="s">
        <v>15011</v>
      </c>
      <c r="G208" s="218" t="s">
        <v>15326</v>
      </c>
      <c r="H208" s="218" t="s">
        <v>2870</v>
      </c>
      <c r="I208" s="218">
        <v>5466458</v>
      </c>
      <c r="J208" s="218" t="s">
        <v>15327</v>
      </c>
      <c r="K208" s="218">
        <v>370</v>
      </c>
      <c r="L208" s="218" t="s">
        <v>10941</v>
      </c>
      <c r="M208" s="228" t="s">
        <v>15327</v>
      </c>
      <c r="N208" s="225" t="s">
        <v>1155</v>
      </c>
      <c r="O208" s="225" t="s">
        <v>1155</v>
      </c>
      <c r="P208" s="225" t="s">
        <v>1155</v>
      </c>
      <c r="Q208" s="225" t="s">
        <v>1155</v>
      </c>
      <c r="R208" s="225" t="s">
        <v>1155</v>
      </c>
    </row>
    <row r="209" spans="1:18">
      <c r="A209" s="227">
        <v>206</v>
      </c>
      <c r="B209" s="213">
        <v>17936</v>
      </c>
      <c r="C209" s="213" t="s">
        <v>2867</v>
      </c>
      <c r="D209" s="213" t="s">
        <v>15063</v>
      </c>
      <c r="E209" s="395">
        <v>1594.53</v>
      </c>
      <c r="F209" s="213" t="s">
        <v>15011</v>
      </c>
      <c r="G209" s="213" t="s">
        <v>15329</v>
      </c>
      <c r="H209" s="213" t="s">
        <v>2870</v>
      </c>
      <c r="I209" s="213">
        <v>5883741</v>
      </c>
      <c r="J209" s="213" t="s">
        <v>15327</v>
      </c>
      <c r="K209" s="213">
        <v>370</v>
      </c>
      <c r="L209" s="213" t="s">
        <v>13401</v>
      </c>
      <c r="M209" s="226" t="s">
        <v>15327</v>
      </c>
      <c r="N209" s="225" t="s">
        <v>1155</v>
      </c>
      <c r="O209" s="225" t="s">
        <v>1155</v>
      </c>
      <c r="P209" s="225" t="s">
        <v>1155</v>
      </c>
      <c r="Q209" s="225" t="s">
        <v>1155</v>
      </c>
      <c r="R209" s="225" t="s">
        <v>1155</v>
      </c>
    </row>
    <row r="210" spans="1:18">
      <c r="A210" s="229">
        <v>207</v>
      </c>
      <c r="B210" s="218">
        <v>18268</v>
      </c>
      <c r="C210" s="218" t="s">
        <v>2867</v>
      </c>
      <c r="D210" s="218" t="s">
        <v>15330</v>
      </c>
      <c r="E210" s="394">
        <v>875.22</v>
      </c>
      <c r="F210" s="218" t="s">
        <v>15011</v>
      </c>
      <c r="G210" s="218" t="s">
        <v>13345</v>
      </c>
      <c r="H210" s="218" t="s">
        <v>2870</v>
      </c>
      <c r="I210" s="218">
        <v>5845734</v>
      </c>
      <c r="J210" s="218" t="s">
        <v>15327</v>
      </c>
      <c r="K210" s="218">
        <v>370</v>
      </c>
      <c r="L210" s="218" t="s">
        <v>13346</v>
      </c>
      <c r="M210" s="228" t="s">
        <v>15327</v>
      </c>
      <c r="N210" s="225" t="s">
        <v>1155</v>
      </c>
      <c r="O210" s="225" t="s">
        <v>1155</v>
      </c>
      <c r="P210" s="225" t="s">
        <v>1155</v>
      </c>
      <c r="Q210" s="225" t="s">
        <v>1155</v>
      </c>
      <c r="R210" s="225" t="s">
        <v>1155</v>
      </c>
    </row>
    <row r="211" spans="1:18">
      <c r="A211" s="227">
        <v>208</v>
      </c>
      <c r="B211" s="213">
        <v>5874</v>
      </c>
      <c r="C211" s="213" t="s">
        <v>15033</v>
      </c>
      <c r="D211" s="213" t="s">
        <v>15331</v>
      </c>
      <c r="E211" s="395">
        <v>94.01</v>
      </c>
      <c r="F211" s="213" t="s">
        <v>15011</v>
      </c>
      <c r="G211" s="213" t="s">
        <v>15332</v>
      </c>
      <c r="H211" s="213" t="s">
        <v>2870</v>
      </c>
      <c r="I211" s="213">
        <v>6173136</v>
      </c>
      <c r="J211" s="213" t="s">
        <v>15327</v>
      </c>
      <c r="K211" s="213">
        <v>370</v>
      </c>
      <c r="L211" s="213" t="s">
        <v>7187</v>
      </c>
      <c r="M211" s="226" t="s">
        <v>15327</v>
      </c>
      <c r="N211" s="225" t="s">
        <v>1155</v>
      </c>
      <c r="O211" s="225" t="s">
        <v>1155</v>
      </c>
      <c r="P211" s="225" t="s">
        <v>1155</v>
      </c>
      <c r="Q211" s="225" t="s">
        <v>1155</v>
      </c>
      <c r="R211" s="225" t="s">
        <v>1155</v>
      </c>
    </row>
    <row r="212" spans="1:18">
      <c r="A212" s="229">
        <v>209</v>
      </c>
      <c r="B212" s="218">
        <v>19378</v>
      </c>
      <c r="C212" s="218" t="s">
        <v>2867</v>
      </c>
      <c r="D212" s="218" t="s">
        <v>15333</v>
      </c>
      <c r="E212" s="394">
        <v>4109.38</v>
      </c>
      <c r="F212" s="218" t="s">
        <v>14982</v>
      </c>
      <c r="G212" s="218" t="s">
        <v>15334</v>
      </c>
      <c r="H212" s="218" t="s">
        <v>2870</v>
      </c>
      <c r="I212" s="218">
        <v>5875129</v>
      </c>
      <c r="J212" s="218" t="s">
        <v>11997</v>
      </c>
      <c r="K212" s="218" t="s">
        <v>1155</v>
      </c>
      <c r="L212" s="218" t="s">
        <v>11287</v>
      </c>
      <c r="M212" s="228" t="s">
        <v>14296</v>
      </c>
      <c r="N212" s="225" t="s">
        <v>1155</v>
      </c>
      <c r="O212" s="225" t="s">
        <v>1155</v>
      </c>
      <c r="P212" s="225" t="s">
        <v>1155</v>
      </c>
      <c r="Q212" s="225" t="s">
        <v>1155</v>
      </c>
      <c r="R212" s="225" t="s">
        <v>1155</v>
      </c>
    </row>
    <row r="213" spans="1:18">
      <c r="A213" s="227">
        <v>210</v>
      </c>
      <c r="B213" s="213">
        <v>19722</v>
      </c>
      <c r="C213" s="213" t="s">
        <v>2867</v>
      </c>
      <c r="D213" s="213" t="s">
        <v>15335</v>
      </c>
      <c r="E213" s="395">
        <v>5769.97</v>
      </c>
      <c r="F213" s="213" t="s">
        <v>14982</v>
      </c>
      <c r="G213" s="213" t="s">
        <v>15336</v>
      </c>
      <c r="H213" s="213" t="s">
        <v>2870</v>
      </c>
      <c r="I213" s="213">
        <v>6002129</v>
      </c>
      <c r="J213" s="213" t="s">
        <v>11997</v>
      </c>
      <c r="K213" s="213" t="s">
        <v>1155</v>
      </c>
      <c r="L213" s="213" t="s">
        <v>11296</v>
      </c>
      <c r="M213" s="226" t="s">
        <v>12932</v>
      </c>
      <c r="N213" s="225" t="s">
        <v>1155</v>
      </c>
      <c r="O213" s="225" t="s">
        <v>1155</v>
      </c>
      <c r="P213" s="225" t="s">
        <v>1155</v>
      </c>
      <c r="Q213" s="225" t="s">
        <v>1155</v>
      </c>
      <c r="R213" s="225" t="s">
        <v>1155</v>
      </c>
    </row>
    <row r="214" spans="1:18">
      <c r="A214" s="229">
        <v>211</v>
      </c>
      <c r="B214" s="218">
        <v>19574</v>
      </c>
      <c r="C214" s="218" t="s">
        <v>2867</v>
      </c>
      <c r="D214" s="218" t="s">
        <v>15048</v>
      </c>
      <c r="E214" s="394">
        <v>12888.12</v>
      </c>
      <c r="F214" s="218" t="s">
        <v>14982</v>
      </c>
      <c r="G214" s="218" t="s">
        <v>14305</v>
      </c>
      <c r="H214" s="218" t="s">
        <v>2870</v>
      </c>
      <c r="I214" s="218">
        <v>5956137</v>
      </c>
      <c r="J214" s="218" t="s">
        <v>11997</v>
      </c>
      <c r="K214" s="218" t="s">
        <v>1155</v>
      </c>
      <c r="L214" s="218" t="s">
        <v>11296</v>
      </c>
      <c r="M214" s="228" t="s">
        <v>12932</v>
      </c>
      <c r="N214" s="225" t="s">
        <v>1155</v>
      </c>
      <c r="O214" s="225" t="s">
        <v>1155</v>
      </c>
      <c r="P214" s="225" t="s">
        <v>1155</v>
      </c>
      <c r="Q214" s="225" t="s">
        <v>1155</v>
      </c>
      <c r="R214" s="225" t="s">
        <v>1155</v>
      </c>
    </row>
    <row r="215" spans="1:18">
      <c r="A215" s="227">
        <v>212</v>
      </c>
      <c r="B215" s="213">
        <v>17108</v>
      </c>
      <c r="C215" s="213" t="s">
        <v>15033</v>
      </c>
      <c r="D215" s="213" t="s">
        <v>15337</v>
      </c>
      <c r="E215" s="395">
        <v>9.4499999999999993</v>
      </c>
      <c r="F215" s="213" t="s">
        <v>15338</v>
      </c>
      <c r="G215" s="213" t="s">
        <v>15339</v>
      </c>
      <c r="H215" s="213" t="s">
        <v>2870</v>
      </c>
      <c r="I215" s="213">
        <v>5396786</v>
      </c>
      <c r="J215" s="213" t="s">
        <v>14317</v>
      </c>
      <c r="K215" s="213">
        <v>374</v>
      </c>
      <c r="L215" s="213" t="s">
        <v>6235</v>
      </c>
      <c r="M215" s="226" t="s">
        <v>14317</v>
      </c>
      <c r="N215" s="225" t="s">
        <v>1155</v>
      </c>
      <c r="O215" s="225" t="s">
        <v>1155</v>
      </c>
      <c r="P215" s="225" t="s">
        <v>1155</v>
      </c>
      <c r="Q215" s="225" t="s">
        <v>1155</v>
      </c>
      <c r="R215" s="225" t="s">
        <v>1155</v>
      </c>
    </row>
    <row r="216" spans="1:18">
      <c r="A216" s="229">
        <v>213</v>
      </c>
      <c r="B216" s="218">
        <v>20873</v>
      </c>
      <c r="C216" s="218" t="s">
        <v>15033</v>
      </c>
      <c r="D216" s="218" t="s">
        <v>15340</v>
      </c>
      <c r="E216" s="394">
        <v>16301.21</v>
      </c>
      <c r="F216" s="218" t="s">
        <v>15338</v>
      </c>
      <c r="G216" s="218" t="s">
        <v>12599</v>
      </c>
      <c r="H216" s="218" t="s">
        <v>15036</v>
      </c>
      <c r="I216" s="218">
        <v>6228933</v>
      </c>
      <c r="J216" s="218" t="s">
        <v>12494</v>
      </c>
      <c r="K216" s="218">
        <v>371</v>
      </c>
      <c r="L216" s="218" t="s">
        <v>12600</v>
      </c>
      <c r="M216" s="228" t="s">
        <v>12494</v>
      </c>
      <c r="N216" s="225" t="s">
        <v>1155</v>
      </c>
      <c r="O216" s="225" t="s">
        <v>1155</v>
      </c>
      <c r="P216" s="225" t="s">
        <v>1155</v>
      </c>
      <c r="Q216" s="225" t="s">
        <v>1155</v>
      </c>
      <c r="R216" s="225" t="s">
        <v>1155</v>
      </c>
    </row>
    <row r="217" spans="1:18">
      <c r="A217" s="227">
        <v>214</v>
      </c>
      <c r="B217" s="213">
        <v>21248</v>
      </c>
      <c r="C217" s="213" t="s">
        <v>15033</v>
      </c>
      <c r="D217" s="213" t="s">
        <v>15340</v>
      </c>
      <c r="E217" s="395">
        <v>8961.23</v>
      </c>
      <c r="F217" s="213" t="s">
        <v>15338</v>
      </c>
      <c r="G217" s="213" t="s">
        <v>15341</v>
      </c>
      <c r="H217" s="213" t="s">
        <v>2870</v>
      </c>
      <c r="I217" s="213">
        <v>6287727</v>
      </c>
      <c r="J217" s="213" t="s">
        <v>12494</v>
      </c>
      <c r="K217" s="213">
        <v>371</v>
      </c>
      <c r="L217" s="213" t="s">
        <v>12600</v>
      </c>
      <c r="M217" s="226" t="s">
        <v>12494</v>
      </c>
      <c r="N217" s="225" t="s">
        <v>1155</v>
      </c>
      <c r="O217" s="225" t="s">
        <v>1155</v>
      </c>
      <c r="P217" s="225" t="s">
        <v>1155</v>
      </c>
      <c r="Q217" s="225" t="s">
        <v>1155</v>
      </c>
      <c r="R217" s="225" t="s">
        <v>1155</v>
      </c>
    </row>
    <row r="218" spans="1:18">
      <c r="A218" s="229">
        <v>215</v>
      </c>
      <c r="B218" s="218">
        <v>18539</v>
      </c>
      <c r="C218" s="218" t="s">
        <v>2867</v>
      </c>
      <c r="D218" s="218" t="s">
        <v>14987</v>
      </c>
      <c r="E218" s="394">
        <v>6221.24</v>
      </c>
      <c r="F218" s="218" t="s">
        <v>15011</v>
      </c>
      <c r="G218" s="218" t="s">
        <v>13423</v>
      </c>
      <c r="H218" s="218" t="s">
        <v>2870</v>
      </c>
      <c r="I218" s="218">
        <v>5298962</v>
      </c>
      <c r="J218" s="218" t="s">
        <v>11997</v>
      </c>
      <c r="K218" s="218">
        <v>384</v>
      </c>
      <c r="L218" s="218" t="s">
        <v>10965</v>
      </c>
      <c r="M218" s="228" t="s">
        <v>11997</v>
      </c>
      <c r="N218" s="225" t="s">
        <v>1155</v>
      </c>
      <c r="O218" s="225" t="s">
        <v>1155</v>
      </c>
      <c r="P218" s="225" t="s">
        <v>1155</v>
      </c>
      <c r="Q218" s="225" t="s">
        <v>1155</v>
      </c>
      <c r="R218" s="225" t="s">
        <v>1155</v>
      </c>
    </row>
    <row r="219" spans="1:18">
      <c r="A219" s="227">
        <v>216</v>
      </c>
      <c r="B219" s="213">
        <v>115</v>
      </c>
      <c r="C219" s="213" t="s">
        <v>15033</v>
      </c>
      <c r="D219" s="213" t="s">
        <v>15342</v>
      </c>
      <c r="E219" s="395">
        <v>25.97</v>
      </c>
      <c r="F219" s="213" t="s">
        <v>15011</v>
      </c>
      <c r="G219" s="213" t="s">
        <v>15343</v>
      </c>
      <c r="H219" s="213" t="s">
        <v>2870</v>
      </c>
      <c r="I219" s="213">
        <v>2088932</v>
      </c>
      <c r="J219" s="213" t="s">
        <v>11997</v>
      </c>
      <c r="K219" s="213">
        <v>384</v>
      </c>
      <c r="L219" s="213" t="s">
        <v>5914</v>
      </c>
      <c r="M219" s="226" t="s">
        <v>11997</v>
      </c>
      <c r="N219" s="225" t="s">
        <v>1155</v>
      </c>
      <c r="O219" s="225" t="s">
        <v>1155</v>
      </c>
      <c r="P219" s="225" t="s">
        <v>1155</v>
      </c>
      <c r="Q219" s="225" t="s">
        <v>1155</v>
      </c>
      <c r="R219" s="225" t="s">
        <v>1155</v>
      </c>
    </row>
    <row r="220" spans="1:18">
      <c r="A220" s="229">
        <v>217</v>
      </c>
      <c r="B220" s="218">
        <v>21030</v>
      </c>
      <c r="C220" s="218" t="s">
        <v>2867</v>
      </c>
      <c r="D220" s="218" t="s">
        <v>15344</v>
      </c>
      <c r="E220" s="394">
        <v>8900.07</v>
      </c>
      <c r="F220" s="218" t="s">
        <v>15011</v>
      </c>
      <c r="G220" s="218" t="s">
        <v>15345</v>
      </c>
      <c r="H220" s="218" t="s">
        <v>2870</v>
      </c>
      <c r="I220" s="218">
        <v>5734037</v>
      </c>
      <c r="J220" s="218" t="s">
        <v>11997</v>
      </c>
      <c r="K220" s="218">
        <v>384</v>
      </c>
      <c r="L220" s="218" t="s">
        <v>10961</v>
      </c>
      <c r="M220" s="228" t="s">
        <v>11997</v>
      </c>
      <c r="N220" s="225" t="s">
        <v>1155</v>
      </c>
      <c r="O220" s="225" t="s">
        <v>1155</v>
      </c>
      <c r="P220" s="225" t="s">
        <v>1155</v>
      </c>
      <c r="Q220" s="225" t="s">
        <v>1155</v>
      </c>
      <c r="R220" s="225" t="s">
        <v>1155</v>
      </c>
    </row>
    <row r="221" spans="1:18">
      <c r="A221" s="227">
        <v>218</v>
      </c>
      <c r="B221" s="213">
        <v>12589</v>
      </c>
      <c r="C221" s="213" t="s">
        <v>2867</v>
      </c>
      <c r="D221" s="213" t="s">
        <v>15346</v>
      </c>
      <c r="E221" s="395">
        <v>1184.3599999999999</v>
      </c>
      <c r="F221" s="213" t="s">
        <v>14982</v>
      </c>
      <c r="G221" s="213" t="s">
        <v>15347</v>
      </c>
      <c r="H221" s="213" t="s">
        <v>2870</v>
      </c>
      <c r="I221" s="213">
        <v>5334853</v>
      </c>
      <c r="J221" s="213" t="s">
        <v>15348</v>
      </c>
      <c r="K221" s="213" t="s">
        <v>1155</v>
      </c>
      <c r="L221" s="213" t="s">
        <v>12495</v>
      </c>
      <c r="M221" s="226" t="s">
        <v>12498</v>
      </c>
      <c r="N221" s="225" t="s">
        <v>1155</v>
      </c>
      <c r="O221" s="225" t="s">
        <v>1155</v>
      </c>
      <c r="P221" s="225" t="s">
        <v>1155</v>
      </c>
      <c r="Q221" s="225" t="s">
        <v>1155</v>
      </c>
      <c r="R221" s="225" t="s">
        <v>1155</v>
      </c>
    </row>
    <row r="222" spans="1:18">
      <c r="A222" s="229">
        <v>219</v>
      </c>
      <c r="B222" s="218">
        <v>13898</v>
      </c>
      <c r="C222" s="218" t="s">
        <v>2867</v>
      </c>
      <c r="D222" s="218" t="s">
        <v>15349</v>
      </c>
      <c r="E222" s="394">
        <v>281.38</v>
      </c>
      <c r="F222" s="218" t="s">
        <v>14982</v>
      </c>
      <c r="G222" s="218" t="s">
        <v>15350</v>
      </c>
      <c r="H222" s="218" t="s">
        <v>2870</v>
      </c>
      <c r="I222" s="218">
        <v>2003732</v>
      </c>
      <c r="J222" s="218" t="s">
        <v>15348</v>
      </c>
      <c r="K222" s="218" t="s">
        <v>1155</v>
      </c>
      <c r="L222" s="218" t="s">
        <v>8612</v>
      </c>
      <c r="M222" s="228" t="s">
        <v>12504</v>
      </c>
      <c r="N222" s="225" t="s">
        <v>1155</v>
      </c>
      <c r="O222" s="225" t="s">
        <v>1155</v>
      </c>
      <c r="P222" s="225" t="s">
        <v>1155</v>
      </c>
      <c r="Q222" s="225" t="s">
        <v>1155</v>
      </c>
      <c r="R222" s="225" t="s">
        <v>1155</v>
      </c>
    </row>
    <row r="223" spans="1:18">
      <c r="A223" s="227">
        <v>220</v>
      </c>
      <c r="B223" s="213">
        <v>12600</v>
      </c>
      <c r="C223" s="213" t="s">
        <v>2867</v>
      </c>
      <c r="D223" s="213" t="s">
        <v>15351</v>
      </c>
      <c r="E223" s="395">
        <v>2723.93</v>
      </c>
      <c r="F223" s="213" t="s">
        <v>14982</v>
      </c>
      <c r="G223" s="213" t="s">
        <v>15352</v>
      </c>
      <c r="H223" s="213" t="s">
        <v>15036</v>
      </c>
      <c r="I223" s="213">
        <v>5618339</v>
      </c>
      <c r="J223" s="213" t="s">
        <v>15348</v>
      </c>
      <c r="K223" s="213" t="s">
        <v>1155</v>
      </c>
      <c r="L223" s="213" t="s">
        <v>8616</v>
      </c>
      <c r="M223" s="226" t="s">
        <v>11997</v>
      </c>
      <c r="N223" s="225" t="s">
        <v>1155</v>
      </c>
      <c r="O223" s="225" t="s">
        <v>1155</v>
      </c>
      <c r="P223" s="225" t="s">
        <v>1155</v>
      </c>
      <c r="Q223" s="225" t="s">
        <v>1155</v>
      </c>
      <c r="R223" s="225" t="s">
        <v>1155</v>
      </c>
    </row>
    <row r="224" spans="1:18">
      <c r="A224" s="229">
        <v>221</v>
      </c>
      <c r="B224" s="218">
        <v>12602</v>
      </c>
      <c r="C224" s="218" t="s">
        <v>2867</v>
      </c>
      <c r="D224" s="218" t="s">
        <v>15353</v>
      </c>
      <c r="E224" s="394">
        <v>49.07</v>
      </c>
      <c r="F224" s="218" t="s">
        <v>14982</v>
      </c>
      <c r="G224" s="218" t="s">
        <v>15354</v>
      </c>
      <c r="H224" s="218" t="s">
        <v>15036</v>
      </c>
      <c r="I224" s="218">
        <v>2855119</v>
      </c>
      <c r="J224" s="218" t="s">
        <v>15355</v>
      </c>
      <c r="K224" s="218" t="s">
        <v>1155</v>
      </c>
      <c r="L224" s="218" t="s">
        <v>8616</v>
      </c>
      <c r="M224" s="228" t="s">
        <v>11997</v>
      </c>
      <c r="N224" s="225" t="s">
        <v>1155</v>
      </c>
      <c r="O224" s="225" t="s">
        <v>1155</v>
      </c>
      <c r="P224" s="225" t="s">
        <v>1155</v>
      </c>
      <c r="Q224" s="225" t="s">
        <v>1155</v>
      </c>
      <c r="R224" s="225" t="s">
        <v>1155</v>
      </c>
    </row>
    <row r="225" spans="1:18">
      <c r="A225" s="227">
        <v>222</v>
      </c>
      <c r="B225" s="213">
        <v>20618</v>
      </c>
      <c r="C225" s="213" t="s">
        <v>2867</v>
      </c>
      <c r="D225" s="213" t="s">
        <v>15238</v>
      </c>
      <c r="E225" s="395">
        <v>476.77</v>
      </c>
      <c r="F225" s="213" t="s">
        <v>14982</v>
      </c>
      <c r="G225" s="213" t="s">
        <v>15356</v>
      </c>
      <c r="H225" s="213" t="s">
        <v>2870</v>
      </c>
      <c r="I225" s="213">
        <v>5460816</v>
      </c>
      <c r="J225" s="213" t="s">
        <v>15348</v>
      </c>
      <c r="K225" s="213" t="s">
        <v>1155</v>
      </c>
      <c r="L225" s="213" t="s">
        <v>14320</v>
      </c>
      <c r="M225" s="226" t="s">
        <v>14321</v>
      </c>
      <c r="N225" s="225" t="s">
        <v>1155</v>
      </c>
      <c r="O225" s="225" t="s">
        <v>1155</v>
      </c>
      <c r="P225" s="225" t="s">
        <v>1155</v>
      </c>
      <c r="Q225" s="225" t="s">
        <v>1155</v>
      </c>
      <c r="R225" s="225" t="s">
        <v>1155</v>
      </c>
    </row>
    <row r="226" spans="1:18">
      <c r="A226" s="229">
        <v>223</v>
      </c>
      <c r="B226" s="218">
        <v>18014</v>
      </c>
      <c r="C226" s="218" t="s">
        <v>2867</v>
      </c>
      <c r="D226" s="218" t="s">
        <v>15357</v>
      </c>
      <c r="E226" s="394">
        <v>2694.03</v>
      </c>
      <c r="F226" s="218" t="s">
        <v>14982</v>
      </c>
      <c r="G226" s="218" t="s">
        <v>15358</v>
      </c>
      <c r="H226" s="218" t="s">
        <v>2870</v>
      </c>
      <c r="I226" s="218">
        <v>2701391</v>
      </c>
      <c r="J226" s="218" t="s">
        <v>15348</v>
      </c>
      <c r="K226" s="218" t="s">
        <v>1155</v>
      </c>
      <c r="L226" s="218" t="s">
        <v>14320</v>
      </c>
      <c r="M226" s="228" t="s">
        <v>14321</v>
      </c>
      <c r="N226" s="225" t="s">
        <v>1155</v>
      </c>
      <c r="O226" s="225" t="s">
        <v>1155</v>
      </c>
      <c r="P226" s="225" t="s">
        <v>1155</v>
      </c>
      <c r="Q226" s="225" t="s">
        <v>1155</v>
      </c>
      <c r="R226" s="225" t="s">
        <v>1155</v>
      </c>
    </row>
    <row r="227" spans="1:18">
      <c r="A227" s="227">
        <v>224</v>
      </c>
      <c r="B227" s="213">
        <v>18270</v>
      </c>
      <c r="C227" s="213" t="s">
        <v>2867</v>
      </c>
      <c r="D227" s="213" t="s">
        <v>15233</v>
      </c>
      <c r="E227" s="395">
        <v>19648.97</v>
      </c>
      <c r="F227" s="213" t="s">
        <v>14982</v>
      </c>
      <c r="G227" s="213" t="s">
        <v>15358</v>
      </c>
      <c r="H227" s="213" t="s">
        <v>2870</v>
      </c>
      <c r="I227" s="213">
        <v>2701391</v>
      </c>
      <c r="J227" s="213" t="s">
        <v>15348</v>
      </c>
      <c r="K227" s="213" t="s">
        <v>1155</v>
      </c>
      <c r="L227" s="213" t="s">
        <v>14320</v>
      </c>
      <c r="M227" s="226" t="s">
        <v>14321</v>
      </c>
      <c r="N227" s="225" t="s">
        <v>1155</v>
      </c>
      <c r="O227" s="225" t="s">
        <v>1155</v>
      </c>
      <c r="P227" s="225" t="s">
        <v>1155</v>
      </c>
      <c r="Q227" s="225" t="s">
        <v>1155</v>
      </c>
      <c r="R227" s="225" t="s">
        <v>1155</v>
      </c>
    </row>
    <row r="228" spans="1:18">
      <c r="A228" s="229">
        <v>225</v>
      </c>
      <c r="B228" s="218">
        <v>18215</v>
      </c>
      <c r="C228" s="218" t="s">
        <v>2867</v>
      </c>
      <c r="D228" s="218" t="s">
        <v>15246</v>
      </c>
      <c r="E228" s="394">
        <v>3490.22</v>
      </c>
      <c r="F228" s="218" t="s">
        <v>14982</v>
      </c>
      <c r="G228" s="218" t="s">
        <v>15359</v>
      </c>
      <c r="H228" s="218" t="s">
        <v>2870</v>
      </c>
      <c r="I228" s="218">
        <v>2344343</v>
      </c>
      <c r="J228" s="218" t="s">
        <v>15348</v>
      </c>
      <c r="K228" s="218" t="s">
        <v>1155</v>
      </c>
      <c r="L228" s="218" t="s">
        <v>11322</v>
      </c>
      <c r="M228" s="228" t="s">
        <v>14325</v>
      </c>
      <c r="N228" s="225" t="s">
        <v>1155</v>
      </c>
      <c r="O228" s="225" t="s">
        <v>1155</v>
      </c>
      <c r="P228" s="225" t="s">
        <v>1155</v>
      </c>
      <c r="Q228" s="225" t="s">
        <v>1155</v>
      </c>
      <c r="R228" s="225" t="s">
        <v>1155</v>
      </c>
    </row>
    <row r="229" spans="1:18">
      <c r="A229" s="227">
        <v>226</v>
      </c>
      <c r="B229" s="213">
        <v>17038</v>
      </c>
      <c r="C229" s="213" t="s">
        <v>15033</v>
      </c>
      <c r="D229" s="213" t="s">
        <v>15360</v>
      </c>
      <c r="E229" s="395">
        <v>18671.95</v>
      </c>
      <c r="F229" s="213" t="s">
        <v>15011</v>
      </c>
      <c r="G229" s="213" t="s">
        <v>15361</v>
      </c>
      <c r="H229" s="213" t="s">
        <v>2870</v>
      </c>
      <c r="I229" s="213">
        <v>5358221</v>
      </c>
      <c r="J229" s="213" t="s">
        <v>15348</v>
      </c>
      <c r="K229" s="213">
        <v>405</v>
      </c>
      <c r="L229" s="213" t="s">
        <v>9963</v>
      </c>
      <c r="M229" s="226" t="s">
        <v>15348</v>
      </c>
      <c r="N229" s="225" t="s">
        <v>1155</v>
      </c>
      <c r="O229" s="225" t="s">
        <v>1155</v>
      </c>
      <c r="P229" s="225" t="s">
        <v>1155</v>
      </c>
      <c r="Q229" s="225" t="s">
        <v>1155</v>
      </c>
      <c r="R229" s="225" t="s">
        <v>1155</v>
      </c>
    </row>
    <row r="230" spans="1:18">
      <c r="A230" s="229">
        <v>227</v>
      </c>
      <c r="B230" s="218">
        <v>19036</v>
      </c>
      <c r="C230" s="218" t="s">
        <v>15033</v>
      </c>
      <c r="D230" s="218" t="s">
        <v>15360</v>
      </c>
      <c r="E230" s="394">
        <v>12380.72</v>
      </c>
      <c r="F230" s="218" t="s">
        <v>15011</v>
      </c>
      <c r="G230" s="218" t="s">
        <v>15361</v>
      </c>
      <c r="H230" s="218" t="s">
        <v>2870</v>
      </c>
      <c r="I230" s="218">
        <v>5358221</v>
      </c>
      <c r="J230" s="218" t="s">
        <v>15348</v>
      </c>
      <c r="K230" s="218">
        <v>405</v>
      </c>
      <c r="L230" s="218" t="s">
        <v>11023</v>
      </c>
      <c r="M230" s="228" t="s">
        <v>15348</v>
      </c>
      <c r="N230" s="225" t="s">
        <v>1155</v>
      </c>
      <c r="O230" s="225" t="s">
        <v>1155</v>
      </c>
      <c r="P230" s="225" t="s">
        <v>1155</v>
      </c>
      <c r="Q230" s="225" t="s">
        <v>1155</v>
      </c>
      <c r="R230" s="225" t="s">
        <v>1155</v>
      </c>
    </row>
    <row r="231" spans="1:18">
      <c r="A231" s="227">
        <v>228</v>
      </c>
      <c r="B231" s="213">
        <v>12517</v>
      </c>
      <c r="C231" s="213" t="s">
        <v>2867</v>
      </c>
      <c r="D231" s="213" t="s">
        <v>15362</v>
      </c>
      <c r="E231" s="395">
        <v>18951.62</v>
      </c>
      <c r="F231" s="213" t="s">
        <v>14982</v>
      </c>
      <c r="G231" s="213" t="s">
        <v>15363</v>
      </c>
      <c r="H231" s="213" t="s">
        <v>15036</v>
      </c>
      <c r="I231" s="213">
        <v>2112868</v>
      </c>
      <c r="J231" s="213" t="s">
        <v>12013</v>
      </c>
      <c r="K231" s="213" t="s">
        <v>1155</v>
      </c>
      <c r="L231" s="213" t="s">
        <v>8580</v>
      </c>
      <c r="M231" s="226" t="s">
        <v>11981</v>
      </c>
      <c r="N231" s="225" t="s">
        <v>1155</v>
      </c>
      <c r="O231" s="225" t="s">
        <v>1155</v>
      </c>
      <c r="P231" s="225" t="s">
        <v>1155</v>
      </c>
      <c r="Q231" s="225" t="s">
        <v>1155</v>
      </c>
      <c r="R231" s="225" t="s">
        <v>1155</v>
      </c>
    </row>
    <row r="232" spans="1:18">
      <c r="A232" s="229">
        <v>229</v>
      </c>
      <c r="B232" s="218">
        <v>19518</v>
      </c>
      <c r="C232" s="218" t="s">
        <v>2867</v>
      </c>
      <c r="D232" s="218" t="s">
        <v>15364</v>
      </c>
      <c r="E232" s="394">
        <v>6141.78</v>
      </c>
      <c r="F232" s="218" t="s">
        <v>14982</v>
      </c>
      <c r="G232" s="218" t="s">
        <v>15365</v>
      </c>
      <c r="H232" s="218" t="s">
        <v>2870</v>
      </c>
      <c r="I232" s="218">
        <v>5793297</v>
      </c>
      <c r="J232" s="218" t="s">
        <v>12013</v>
      </c>
      <c r="K232" s="218" t="s">
        <v>1155</v>
      </c>
      <c r="L232" s="218" t="s">
        <v>14339</v>
      </c>
      <c r="M232" s="228" t="s">
        <v>12515</v>
      </c>
      <c r="N232" s="225" t="s">
        <v>1155</v>
      </c>
      <c r="O232" s="225" t="s">
        <v>1155</v>
      </c>
      <c r="P232" s="225" t="s">
        <v>1155</v>
      </c>
      <c r="Q232" s="225" t="s">
        <v>1155</v>
      </c>
      <c r="R232" s="225" t="s">
        <v>1155</v>
      </c>
    </row>
    <row r="233" spans="1:18">
      <c r="A233" s="227">
        <v>230</v>
      </c>
      <c r="B233" s="213">
        <v>20146</v>
      </c>
      <c r="C233" s="213" t="s">
        <v>2867</v>
      </c>
      <c r="D233" s="213" t="s">
        <v>15366</v>
      </c>
      <c r="E233" s="395">
        <v>13473.36</v>
      </c>
      <c r="F233" s="213" t="s">
        <v>14982</v>
      </c>
      <c r="G233" s="213" t="s">
        <v>15017</v>
      </c>
      <c r="H233" s="213" t="s">
        <v>2870</v>
      </c>
      <c r="I233" s="213">
        <v>5994721</v>
      </c>
      <c r="J233" s="213" t="s">
        <v>12013</v>
      </c>
      <c r="K233" s="213" t="s">
        <v>1155</v>
      </c>
      <c r="L233" s="213" t="s">
        <v>14333</v>
      </c>
      <c r="M233" s="226" t="s">
        <v>14334</v>
      </c>
      <c r="N233" s="225" t="s">
        <v>1155</v>
      </c>
      <c r="O233" s="225" t="s">
        <v>1155</v>
      </c>
      <c r="P233" s="225" t="s">
        <v>1155</v>
      </c>
      <c r="Q233" s="225" t="s">
        <v>1155</v>
      </c>
      <c r="R233" s="225" t="s">
        <v>1155</v>
      </c>
    </row>
    <row r="234" spans="1:18">
      <c r="A234" s="229">
        <v>231</v>
      </c>
      <c r="B234" s="218">
        <v>18481</v>
      </c>
      <c r="C234" s="218" t="s">
        <v>2867</v>
      </c>
      <c r="D234" s="218" t="s">
        <v>15367</v>
      </c>
      <c r="E234" s="394">
        <v>1936.02</v>
      </c>
      <c r="F234" s="218" t="s">
        <v>15011</v>
      </c>
      <c r="G234" s="218" t="s">
        <v>15368</v>
      </c>
      <c r="H234" s="218" t="s">
        <v>2870</v>
      </c>
      <c r="I234" s="218">
        <v>5935792</v>
      </c>
      <c r="J234" s="218" t="s">
        <v>12005</v>
      </c>
      <c r="K234" s="218">
        <v>407</v>
      </c>
      <c r="L234" s="218" t="s">
        <v>13440</v>
      </c>
      <c r="M234" s="228" t="s">
        <v>12005</v>
      </c>
      <c r="N234" s="225" t="s">
        <v>1155</v>
      </c>
      <c r="O234" s="225" t="s">
        <v>1155</v>
      </c>
      <c r="P234" s="225" t="s">
        <v>1155</v>
      </c>
      <c r="Q234" s="225" t="s">
        <v>1155</v>
      </c>
      <c r="R234" s="225" t="s">
        <v>1155</v>
      </c>
    </row>
    <row r="235" spans="1:18">
      <c r="A235" s="227">
        <v>232</v>
      </c>
      <c r="B235" s="213">
        <v>18699</v>
      </c>
      <c r="C235" s="213" t="s">
        <v>2867</v>
      </c>
      <c r="D235" s="213" t="s">
        <v>15369</v>
      </c>
      <c r="E235" s="395">
        <v>423.14</v>
      </c>
      <c r="F235" s="213" t="s">
        <v>15011</v>
      </c>
      <c r="G235" s="213" t="s">
        <v>15370</v>
      </c>
      <c r="H235" s="213" t="s">
        <v>2870</v>
      </c>
      <c r="I235" s="213">
        <v>5237785</v>
      </c>
      <c r="J235" s="213" t="s">
        <v>15348</v>
      </c>
      <c r="K235" s="213">
        <v>407</v>
      </c>
      <c r="L235" s="213" t="s">
        <v>13447</v>
      </c>
      <c r="M235" s="226" t="s">
        <v>15348</v>
      </c>
      <c r="N235" s="225" t="s">
        <v>1155</v>
      </c>
      <c r="O235" s="225" t="s">
        <v>1155</v>
      </c>
      <c r="P235" s="225" t="s">
        <v>1155</v>
      </c>
      <c r="Q235" s="225" t="s">
        <v>1155</v>
      </c>
      <c r="R235" s="225" t="s">
        <v>1155</v>
      </c>
    </row>
    <row r="236" spans="1:18">
      <c r="A236" s="229">
        <v>233</v>
      </c>
      <c r="B236" s="218">
        <v>21028</v>
      </c>
      <c r="C236" s="218" t="s">
        <v>2867</v>
      </c>
      <c r="D236" s="218" t="s">
        <v>15371</v>
      </c>
      <c r="E236" s="394">
        <v>6257.56</v>
      </c>
      <c r="F236" s="218" t="s">
        <v>15011</v>
      </c>
      <c r="G236" s="218" t="s">
        <v>15345</v>
      </c>
      <c r="H236" s="218" t="s">
        <v>2870</v>
      </c>
      <c r="I236" s="218">
        <v>5734037</v>
      </c>
      <c r="J236" s="218" t="s">
        <v>12005</v>
      </c>
      <c r="K236" s="218">
        <v>407</v>
      </c>
      <c r="L236" s="218" t="s">
        <v>10986</v>
      </c>
      <c r="M236" s="228" t="s">
        <v>12005</v>
      </c>
      <c r="N236" s="225" t="s">
        <v>1155</v>
      </c>
      <c r="O236" s="225" t="s">
        <v>1155</v>
      </c>
      <c r="P236" s="225" t="s">
        <v>1155</v>
      </c>
      <c r="Q236" s="225" t="s">
        <v>1155</v>
      </c>
      <c r="R236" s="225" t="s">
        <v>1155</v>
      </c>
    </row>
    <row r="237" spans="1:18">
      <c r="A237" s="227">
        <v>234</v>
      </c>
      <c r="B237" s="213">
        <v>17835</v>
      </c>
      <c r="C237" s="213" t="s">
        <v>2867</v>
      </c>
      <c r="D237" s="213" t="s">
        <v>15372</v>
      </c>
      <c r="E237" s="395">
        <v>4698.8</v>
      </c>
      <c r="F237" s="213" t="s">
        <v>15011</v>
      </c>
      <c r="G237" s="213" t="s">
        <v>15373</v>
      </c>
      <c r="H237" s="213" t="s">
        <v>2870</v>
      </c>
      <c r="I237" s="213">
        <v>5175739</v>
      </c>
      <c r="J237" s="213" t="s">
        <v>12005</v>
      </c>
      <c r="K237" s="213">
        <v>407</v>
      </c>
      <c r="L237" s="213" t="s">
        <v>10986</v>
      </c>
      <c r="M237" s="226" t="s">
        <v>12005</v>
      </c>
      <c r="N237" s="225" t="s">
        <v>1155</v>
      </c>
      <c r="O237" s="225" t="s">
        <v>1155</v>
      </c>
      <c r="P237" s="225" t="s">
        <v>1155</v>
      </c>
      <c r="Q237" s="225" t="s">
        <v>1155</v>
      </c>
      <c r="R237" s="225" t="s">
        <v>1155</v>
      </c>
    </row>
    <row r="238" spans="1:18">
      <c r="A238" s="229">
        <v>235</v>
      </c>
      <c r="B238" s="218">
        <v>16715</v>
      </c>
      <c r="C238" s="218" t="s">
        <v>15033</v>
      </c>
      <c r="D238" s="218" t="s">
        <v>15374</v>
      </c>
      <c r="E238" s="394">
        <v>52.77</v>
      </c>
      <c r="F238" s="218" t="s">
        <v>15011</v>
      </c>
      <c r="G238" s="218" t="s">
        <v>15375</v>
      </c>
      <c r="H238" s="218" t="s">
        <v>2870</v>
      </c>
      <c r="I238" s="218">
        <v>2010933</v>
      </c>
      <c r="J238" s="218" t="s">
        <v>12005</v>
      </c>
      <c r="K238" s="218">
        <v>407</v>
      </c>
      <c r="L238" s="218" t="s">
        <v>7459</v>
      </c>
      <c r="M238" s="228" t="s">
        <v>12005</v>
      </c>
      <c r="N238" s="225" t="s">
        <v>1155</v>
      </c>
      <c r="O238" s="225" t="s">
        <v>1155</v>
      </c>
      <c r="P238" s="225" t="s">
        <v>1155</v>
      </c>
      <c r="Q238" s="225" t="s">
        <v>1155</v>
      </c>
      <c r="R238" s="225" t="s">
        <v>1155</v>
      </c>
    </row>
    <row r="239" spans="1:18">
      <c r="A239" s="227">
        <v>236</v>
      </c>
      <c r="B239" s="213">
        <v>2810</v>
      </c>
      <c r="C239" s="213" t="s">
        <v>15033</v>
      </c>
      <c r="D239" s="213" t="s">
        <v>15376</v>
      </c>
      <c r="E239" s="395">
        <v>341.79</v>
      </c>
      <c r="F239" s="213" t="s">
        <v>15011</v>
      </c>
      <c r="G239" s="213" t="s">
        <v>12134</v>
      </c>
      <c r="H239" s="213" t="s">
        <v>2870</v>
      </c>
      <c r="I239" s="213">
        <v>2572036</v>
      </c>
      <c r="J239" s="213" t="s">
        <v>12005</v>
      </c>
      <c r="K239" s="213">
        <v>408</v>
      </c>
      <c r="L239" s="213" t="s">
        <v>12135</v>
      </c>
      <c r="M239" s="226" t="s">
        <v>12005</v>
      </c>
      <c r="N239" s="225" t="s">
        <v>1155</v>
      </c>
      <c r="O239" s="225" t="s">
        <v>1155</v>
      </c>
      <c r="P239" s="225" t="s">
        <v>1155</v>
      </c>
      <c r="Q239" s="225" t="s">
        <v>1155</v>
      </c>
      <c r="R239" s="225" t="s">
        <v>1155</v>
      </c>
    </row>
    <row r="240" spans="1:18">
      <c r="A240" s="229">
        <v>237</v>
      </c>
      <c r="B240" s="218">
        <v>18632</v>
      </c>
      <c r="C240" s="218" t="s">
        <v>2867</v>
      </c>
      <c r="D240" s="218" t="s">
        <v>15377</v>
      </c>
      <c r="E240" s="394">
        <v>6612.72</v>
      </c>
      <c r="F240" s="218" t="s">
        <v>15011</v>
      </c>
      <c r="G240" s="218" t="s">
        <v>15373</v>
      </c>
      <c r="H240" s="218" t="s">
        <v>2870</v>
      </c>
      <c r="I240" s="218">
        <v>5175739</v>
      </c>
      <c r="J240" s="218" t="s">
        <v>12005</v>
      </c>
      <c r="K240" s="218">
        <v>408</v>
      </c>
      <c r="L240" s="218" t="s">
        <v>13434</v>
      </c>
      <c r="M240" s="228" t="s">
        <v>12005</v>
      </c>
      <c r="N240" s="225" t="s">
        <v>1155</v>
      </c>
      <c r="O240" s="225" t="s">
        <v>1155</v>
      </c>
      <c r="P240" s="225" t="s">
        <v>1155</v>
      </c>
      <c r="Q240" s="225" t="s">
        <v>1155</v>
      </c>
      <c r="R240" s="225" t="s">
        <v>1155</v>
      </c>
    </row>
    <row r="241" spans="1:18">
      <c r="A241" s="227">
        <v>238</v>
      </c>
      <c r="B241" s="213">
        <v>17939</v>
      </c>
      <c r="C241" s="213" t="s">
        <v>2867</v>
      </c>
      <c r="D241" s="213" t="s">
        <v>15378</v>
      </c>
      <c r="E241" s="395">
        <v>10073.48</v>
      </c>
      <c r="F241" s="213" t="s">
        <v>15011</v>
      </c>
      <c r="G241" s="213" t="s">
        <v>15379</v>
      </c>
      <c r="H241" s="213" t="s">
        <v>2870</v>
      </c>
      <c r="I241" s="213">
        <v>5856485</v>
      </c>
      <c r="J241" s="213" t="s">
        <v>12005</v>
      </c>
      <c r="K241" s="213">
        <v>408</v>
      </c>
      <c r="L241" s="213" t="s">
        <v>13434</v>
      </c>
      <c r="M241" s="226" t="s">
        <v>12005</v>
      </c>
      <c r="N241" s="225" t="s">
        <v>1155</v>
      </c>
      <c r="O241" s="225" t="s">
        <v>1155</v>
      </c>
      <c r="P241" s="225" t="s">
        <v>1155</v>
      </c>
      <c r="Q241" s="225" t="s">
        <v>1155</v>
      </c>
      <c r="R241" s="225" t="s">
        <v>1155</v>
      </c>
    </row>
    <row r="242" spans="1:18">
      <c r="A242" s="229">
        <v>239</v>
      </c>
      <c r="B242" s="218">
        <v>5529</v>
      </c>
      <c r="C242" s="218" t="s">
        <v>15033</v>
      </c>
      <c r="D242" s="218" t="s">
        <v>15380</v>
      </c>
      <c r="E242" s="394">
        <v>323.29000000000002</v>
      </c>
      <c r="F242" s="218" t="s">
        <v>15011</v>
      </c>
      <c r="G242" s="218" t="s">
        <v>15381</v>
      </c>
      <c r="H242" s="218" t="s">
        <v>2870</v>
      </c>
      <c r="I242" s="218">
        <v>6131999</v>
      </c>
      <c r="J242" s="218" t="s">
        <v>12016</v>
      </c>
      <c r="K242" s="218">
        <v>417</v>
      </c>
      <c r="L242" s="218" t="s">
        <v>12123</v>
      </c>
      <c r="M242" s="228" t="s">
        <v>12016</v>
      </c>
      <c r="N242" s="225" t="s">
        <v>1155</v>
      </c>
      <c r="O242" s="225" t="s">
        <v>1155</v>
      </c>
      <c r="P242" s="225" t="s">
        <v>1155</v>
      </c>
      <c r="Q242" s="225" t="s">
        <v>1155</v>
      </c>
      <c r="R242" s="225" t="s">
        <v>1155</v>
      </c>
    </row>
    <row r="243" spans="1:18">
      <c r="A243" s="227">
        <v>240</v>
      </c>
      <c r="B243" s="213">
        <v>4822</v>
      </c>
      <c r="C243" s="213" t="s">
        <v>15033</v>
      </c>
      <c r="D243" s="213" t="s">
        <v>15382</v>
      </c>
      <c r="E243" s="395">
        <v>114.46</v>
      </c>
      <c r="F243" s="213" t="s">
        <v>15011</v>
      </c>
      <c r="G243" s="213" t="s">
        <v>12179</v>
      </c>
      <c r="H243" s="213" t="s">
        <v>2870</v>
      </c>
      <c r="I243" s="213">
        <v>6181783</v>
      </c>
      <c r="J243" s="213" t="s">
        <v>12016</v>
      </c>
      <c r="K243" s="213">
        <v>419</v>
      </c>
      <c r="L243" s="213" t="s">
        <v>6980</v>
      </c>
      <c r="M243" s="226" t="s">
        <v>12016</v>
      </c>
      <c r="N243" s="225" t="s">
        <v>1155</v>
      </c>
      <c r="O243" s="225" t="s">
        <v>1155</v>
      </c>
      <c r="P243" s="225" t="s">
        <v>1155</v>
      </c>
      <c r="Q243" s="225" t="s">
        <v>1155</v>
      </c>
      <c r="R243" s="225" t="s">
        <v>1155</v>
      </c>
    </row>
    <row r="244" spans="1:18">
      <c r="A244" s="229">
        <v>241</v>
      </c>
      <c r="B244" s="218">
        <v>4174</v>
      </c>
      <c r="C244" s="218" t="s">
        <v>15033</v>
      </c>
      <c r="D244" s="218" t="s">
        <v>15383</v>
      </c>
      <c r="E244" s="394">
        <v>539.59</v>
      </c>
      <c r="F244" s="218" t="s">
        <v>15011</v>
      </c>
      <c r="G244" s="218" t="s">
        <v>15384</v>
      </c>
      <c r="H244" s="218" t="s">
        <v>2870</v>
      </c>
      <c r="I244" s="218">
        <v>3010309</v>
      </c>
      <c r="J244" s="218" t="s">
        <v>12016</v>
      </c>
      <c r="K244" s="218">
        <v>420</v>
      </c>
      <c r="L244" s="218" t="s">
        <v>12161</v>
      </c>
      <c r="M244" s="228" t="s">
        <v>12016</v>
      </c>
      <c r="N244" s="225" t="s">
        <v>1155</v>
      </c>
      <c r="O244" s="225" t="s">
        <v>1155</v>
      </c>
      <c r="P244" s="225" t="s">
        <v>1155</v>
      </c>
      <c r="Q244" s="225" t="s">
        <v>1155</v>
      </c>
      <c r="R244" s="225" t="s">
        <v>1155</v>
      </c>
    </row>
    <row r="245" spans="1:18">
      <c r="A245" s="227">
        <v>242</v>
      </c>
      <c r="B245" s="213">
        <v>4780</v>
      </c>
      <c r="C245" s="213" t="s">
        <v>15033</v>
      </c>
      <c r="D245" s="213" t="s">
        <v>15385</v>
      </c>
      <c r="E245" s="395">
        <v>738.59</v>
      </c>
      <c r="F245" s="213" t="s">
        <v>15011</v>
      </c>
      <c r="G245" s="213" t="s">
        <v>15098</v>
      </c>
      <c r="H245" s="213" t="s">
        <v>2870</v>
      </c>
      <c r="I245" s="213">
        <v>5045894</v>
      </c>
      <c r="J245" s="213" t="s">
        <v>12016</v>
      </c>
      <c r="K245" s="213">
        <v>421</v>
      </c>
      <c r="L245" s="213" t="s">
        <v>12175</v>
      </c>
      <c r="M245" s="226" t="s">
        <v>12016</v>
      </c>
      <c r="N245" s="225" t="s">
        <v>1155</v>
      </c>
      <c r="O245" s="225" t="s">
        <v>1155</v>
      </c>
      <c r="P245" s="225" t="s">
        <v>1155</v>
      </c>
      <c r="Q245" s="225" t="s">
        <v>1155</v>
      </c>
      <c r="R245" s="225" t="s">
        <v>1155</v>
      </c>
    </row>
    <row r="246" spans="1:18">
      <c r="A246" s="229">
        <v>243</v>
      </c>
      <c r="B246" s="218">
        <v>2426</v>
      </c>
      <c r="C246" s="218" t="s">
        <v>15033</v>
      </c>
      <c r="D246" s="218" t="s">
        <v>15386</v>
      </c>
      <c r="E246" s="394">
        <v>373.59</v>
      </c>
      <c r="F246" s="218" t="s">
        <v>15011</v>
      </c>
      <c r="G246" s="218" t="s">
        <v>15387</v>
      </c>
      <c r="H246" s="218" t="s">
        <v>2870</v>
      </c>
      <c r="I246" s="218">
        <v>2027615</v>
      </c>
      <c r="J246" s="218" t="s">
        <v>12016</v>
      </c>
      <c r="K246" s="218">
        <v>416</v>
      </c>
      <c r="L246" s="218" t="s">
        <v>6654</v>
      </c>
      <c r="M246" s="228" t="s">
        <v>12016</v>
      </c>
      <c r="N246" s="225" t="s">
        <v>1155</v>
      </c>
      <c r="O246" s="225" t="s">
        <v>1155</v>
      </c>
      <c r="P246" s="225" t="s">
        <v>1155</v>
      </c>
      <c r="Q246" s="225" t="s">
        <v>1155</v>
      </c>
      <c r="R246" s="225" t="s">
        <v>1155</v>
      </c>
    </row>
    <row r="247" spans="1:18">
      <c r="A247" s="227">
        <v>244</v>
      </c>
      <c r="B247" s="213">
        <v>2427</v>
      </c>
      <c r="C247" s="213" t="s">
        <v>15033</v>
      </c>
      <c r="D247" s="213" t="s">
        <v>15388</v>
      </c>
      <c r="E247" s="395">
        <v>173.11</v>
      </c>
      <c r="F247" s="213" t="s">
        <v>15011</v>
      </c>
      <c r="G247" s="213" t="s">
        <v>15387</v>
      </c>
      <c r="H247" s="213" t="s">
        <v>2870</v>
      </c>
      <c r="I247" s="213">
        <v>2027615</v>
      </c>
      <c r="J247" s="213" t="s">
        <v>12016</v>
      </c>
      <c r="K247" s="213">
        <v>416</v>
      </c>
      <c r="L247" s="213" t="s">
        <v>6654</v>
      </c>
      <c r="M247" s="226" t="s">
        <v>12016</v>
      </c>
      <c r="N247" s="225" t="s">
        <v>1155</v>
      </c>
      <c r="O247" s="225" t="s">
        <v>1155</v>
      </c>
      <c r="P247" s="225" t="s">
        <v>1155</v>
      </c>
      <c r="Q247" s="225" t="s">
        <v>1155</v>
      </c>
      <c r="R247" s="225" t="s">
        <v>1155</v>
      </c>
    </row>
    <row r="248" spans="1:18">
      <c r="A248" s="229">
        <v>245</v>
      </c>
      <c r="B248" s="218">
        <v>12470</v>
      </c>
      <c r="C248" s="218" t="s">
        <v>15033</v>
      </c>
      <c r="D248" s="218" t="s">
        <v>15389</v>
      </c>
      <c r="E248" s="394">
        <v>141.44</v>
      </c>
      <c r="F248" s="218" t="s">
        <v>15011</v>
      </c>
      <c r="G248" s="218" t="s">
        <v>15390</v>
      </c>
      <c r="H248" s="218" t="s">
        <v>2870</v>
      </c>
      <c r="I248" s="218">
        <v>2877694</v>
      </c>
      <c r="J248" s="218" t="s">
        <v>12016</v>
      </c>
      <c r="K248" s="218">
        <v>423</v>
      </c>
      <c r="L248" s="218" t="s">
        <v>12478</v>
      </c>
      <c r="M248" s="228" t="s">
        <v>12016</v>
      </c>
      <c r="N248" s="225" t="s">
        <v>1155</v>
      </c>
      <c r="O248" s="225" t="s">
        <v>1155</v>
      </c>
      <c r="P248" s="225" t="s">
        <v>1155</v>
      </c>
      <c r="Q248" s="225" t="s">
        <v>1155</v>
      </c>
      <c r="R248" s="225" t="s">
        <v>1155</v>
      </c>
    </row>
    <row r="249" spans="1:18">
      <c r="A249" s="227">
        <v>246</v>
      </c>
      <c r="B249" s="213">
        <v>20442</v>
      </c>
      <c r="C249" s="213" t="s">
        <v>15033</v>
      </c>
      <c r="D249" s="213" t="s">
        <v>15391</v>
      </c>
      <c r="E249" s="395">
        <v>1417.06</v>
      </c>
      <c r="F249" s="213" t="s">
        <v>15011</v>
      </c>
      <c r="G249" s="213" t="s">
        <v>15392</v>
      </c>
      <c r="H249" s="213" t="s">
        <v>2870</v>
      </c>
      <c r="I249" s="213">
        <v>6183506</v>
      </c>
      <c r="J249" s="213" t="s">
        <v>12016</v>
      </c>
      <c r="K249" s="213">
        <v>424</v>
      </c>
      <c r="L249" s="213" t="s">
        <v>6654</v>
      </c>
      <c r="M249" s="226" t="s">
        <v>12016</v>
      </c>
      <c r="N249" s="225" t="s">
        <v>1155</v>
      </c>
      <c r="O249" s="225" t="s">
        <v>1155</v>
      </c>
      <c r="P249" s="225" t="s">
        <v>1155</v>
      </c>
      <c r="Q249" s="225" t="s">
        <v>1155</v>
      </c>
      <c r="R249" s="225" t="s">
        <v>1155</v>
      </c>
    </row>
    <row r="250" spans="1:18">
      <c r="A250" s="229">
        <v>247</v>
      </c>
      <c r="B250" s="218">
        <v>17316</v>
      </c>
      <c r="C250" s="218" t="s">
        <v>15033</v>
      </c>
      <c r="D250" s="218" t="s">
        <v>15393</v>
      </c>
      <c r="E250" s="394">
        <v>48.87</v>
      </c>
      <c r="F250" s="218" t="s">
        <v>15011</v>
      </c>
      <c r="G250" s="218" t="s">
        <v>15394</v>
      </c>
      <c r="H250" s="218" t="s">
        <v>2870</v>
      </c>
      <c r="I250" s="218">
        <v>5148014</v>
      </c>
      <c r="J250" s="218" t="s">
        <v>12016</v>
      </c>
      <c r="K250" s="218">
        <v>425</v>
      </c>
      <c r="L250" s="218" t="s">
        <v>12327</v>
      </c>
      <c r="M250" s="228" t="s">
        <v>12016</v>
      </c>
      <c r="N250" s="225" t="s">
        <v>1155</v>
      </c>
      <c r="O250" s="225" t="s">
        <v>1155</v>
      </c>
      <c r="P250" s="225" t="s">
        <v>1155</v>
      </c>
      <c r="Q250" s="225" t="s">
        <v>1155</v>
      </c>
      <c r="R250" s="225" t="s">
        <v>1155</v>
      </c>
    </row>
    <row r="251" spans="1:18" ht="24">
      <c r="A251" s="227">
        <v>248</v>
      </c>
      <c r="B251" s="213">
        <v>19137</v>
      </c>
      <c r="C251" s="213" t="s">
        <v>15033</v>
      </c>
      <c r="D251" s="213" t="s">
        <v>15395</v>
      </c>
      <c r="E251" s="395">
        <v>1110.49</v>
      </c>
      <c r="F251" s="213" t="s">
        <v>15011</v>
      </c>
      <c r="G251" s="213" t="s">
        <v>15396</v>
      </c>
      <c r="H251" s="213" t="s">
        <v>2870</v>
      </c>
      <c r="I251" s="213">
        <v>5435951</v>
      </c>
      <c r="J251" s="213" t="s">
        <v>12016</v>
      </c>
      <c r="K251" s="213">
        <v>428</v>
      </c>
      <c r="L251" s="213" t="s">
        <v>11038</v>
      </c>
      <c r="M251" s="226" t="s">
        <v>12016</v>
      </c>
      <c r="N251" s="225" t="s">
        <v>1155</v>
      </c>
      <c r="O251" s="225" t="s">
        <v>1155</v>
      </c>
      <c r="P251" s="225" t="s">
        <v>1155</v>
      </c>
      <c r="Q251" s="225" t="s">
        <v>1155</v>
      </c>
      <c r="R251" s="225" t="s">
        <v>1155</v>
      </c>
    </row>
    <row r="252" spans="1:18">
      <c r="A252" s="229">
        <v>249</v>
      </c>
      <c r="B252" s="218">
        <v>19490</v>
      </c>
      <c r="C252" s="218" t="s">
        <v>2867</v>
      </c>
      <c r="D252" s="218" t="s">
        <v>15206</v>
      </c>
      <c r="E252" s="394">
        <v>2659.3</v>
      </c>
      <c r="F252" s="218" t="s">
        <v>14982</v>
      </c>
      <c r="G252" s="218" t="s">
        <v>14345</v>
      </c>
      <c r="H252" s="218" t="s">
        <v>2870</v>
      </c>
      <c r="I252" s="218">
        <v>5984203</v>
      </c>
      <c r="J252" s="218" t="s">
        <v>15397</v>
      </c>
      <c r="K252" s="218">
        <v>0</v>
      </c>
      <c r="L252" s="218" t="s">
        <v>14346</v>
      </c>
      <c r="M252" s="228" t="s">
        <v>12010</v>
      </c>
      <c r="N252" s="225" t="s">
        <v>1155</v>
      </c>
      <c r="O252" s="225" t="s">
        <v>1155</v>
      </c>
      <c r="P252" s="225" t="s">
        <v>1155</v>
      </c>
      <c r="Q252" s="225" t="s">
        <v>1155</v>
      </c>
      <c r="R252" s="225" t="s">
        <v>1155</v>
      </c>
    </row>
    <row r="253" spans="1:18">
      <c r="A253" s="227">
        <v>250</v>
      </c>
      <c r="B253" s="213">
        <v>21380</v>
      </c>
      <c r="C253" s="213" t="s">
        <v>2867</v>
      </c>
      <c r="D253" s="213" t="s">
        <v>15307</v>
      </c>
      <c r="E253" s="395">
        <v>35.97</v>
      </c>
      <c r="F253" s="213" t="s">
        <v>14982</v>
      </c>
      <c r="G253" s="213" t="s">
        <v>2956</v>
      </c>
      <c r="H253" s="213" t="s">
        <v>2870</v>
      </c>
      <c r="I253" s="213">
        <v>5439574</v>
      </c>
      <c r="J253" s="213" t="s">
        <v>15398</v>
      </c>
      <c r="K253" s="213" t="s">
        <v>1155</v>
      </c>
      <c r="L253" s="213" t="s">
        <v>12481</v>
      </c>
      <c r="M253" s="226" t="s">
        <v>12482</v>
      </c>
      <c r="N253" s="225" t="s">
        <v>1155</v>
      </c>
      <c r="O253" s="225" t="s">
        <v>1155</v>
      </c>
      <c r="P253" s="225" t="s">
        <v>1155</v>
      </c>
      <c r="Q253" s="225" t="s">
        <v>1155</v>
      </c>
      <c r="R253" s="225" t="s">
        <v>1155</v>
      </c>
    </row>
    <row r="254" spans="1:18">
      <c r="A254" s="229">
        <v>251</v>
      </c>
      <c r="B254" s="218">
        <v>16869</v>
      </c>
      <c r="C254" s="218" t="s">
        <v>15033</v>
      </c>
      <c r="D254" s="218" t="s">
        <v>15399</v>
      </c>
      <c r="E254" s="394">
        <v>10992.92</v>
      </c>
      <c r="F254" s="218" t="s">
        <v>15011</v>
      </c>
      <c r="G254" s="218" t="s">
        <v>15400</v>
      </c>
      <c r="H254" s="218" t="s">
        <v>15036</v>
      </c>
      <c r="I254" s="218">
        <v>5084555</v>
      </c>
      <c r="J254" s="218" t="s">
        <v>12016</v>
      </c>
      <c r="K254" s="218">
        <v>434</v>
      </c>
      <c r="L254" s="218" t="s">
        <v>9739</v>
      </c>
      <c r="M254" s="228" t="s">
        <v>12016</v>
      </c>
      <c r="N254" s="225" t="s">
        <v>1155</v>
      </c>
      <c r="O254" s="225" t="s">
        <v>1155</v>
      </c>
      <c r="P254" s="225" t="s">
        <v>1155</v>
      </c>
      <c r="Q254" s="225" t="s">
        <v>1155</v>
      </c>
      <c r="R254" s="225" t="s">
        <v>1155</v>
      </c>
    </row>
    <row r="255" spans="1:18">
      <c r="A255" s="227">
        <v>252</v>
      </c>
      <c r="B255" s="213">
        <v>20436</v>
      </c>
      <c r="C255" s="213" t="s">
        <v>15033</v>
      </c>
      <c r="D255" s="213" t="s">
        <v>15399</v>
      </c>
      <c r="E255" s="395">
        <v>2473.4</v>
      </c>
      <c r="F255" s="213" t="s">
        <v>15011</v>
      </c>
      <c r="G255" s="213" t="s">
        <v>15400</v>
      </c>
      <c r="H255" s="213" t="s">
        <v>15036</v>
      </c>
      <c r="I255" s="213">
        <v>5084555</v>
      </c>
      <c r="J255" s="213" t="s">
        <v>12016</v>
      </c>
      <c r="K255" s="213">
        <v>434</v>
      </c>
      <c r="L255" s="213" t="s">
        <v>11160</v>
      </c>
      <c r="M255" s="226" t="s">
        <v>12016</v>
      </c>
      <c r="N255" s="225" t="s">
        <v>1155</v>
      </c>
      <c r="O255" s="225" t="s">
        <v>1155</v>
      </c>
      <c r="P255" s="225" t="s">
        <v>1155</v>
      </c>
      <c r="Q255" s="225" t="s">
        <v>1155</v>
      </c>
      <c r="R255" s="225" t="s">
        <v>1155</v>
      </c>
    </row>
    <row r="256" spans="1:18">
      <c r="A256" s="229">
        <v>253</v>
      </c>
      <c r="B256" s="218">
        <v>20451</v>
      </c>
      <c r="C256" s="218" t="s">
        <v>15033</v>
      </c>
      <c r="D256" s="218" t="s">
        <v>15401</v>
      </c>
      <c r="E256" s="394">
        <v>8796.3700000000008</v>
      </c>
      <c r="F256" s="218" t="s">
        <v>15011</v>
      </c>
      <c r="G256" s="218" t="s">
        <v>15400</v>
      </c>
      <c r="H256" s="218" t="s">
        <v>15036</v>
      </c>
      <c r="I256" s="218">
        <v>5084555</v>
      </c>
      <c r="J256" s="218" t="s">
        <v>12016</v>
      </c>
      <c r="K256" s="218">
        <v>434</v>
      </c>
      <c r="L256" s="218" t="s">
        <v>13858</v>
      </c>
      <c r="M256" s="228" t="s">
        <v>12016</v>
      </c>
      <c r="N256" s="225" t="s">
        <v>1155</v>
      </c>
      <c r="O256" s="225" t="s">
        <v>1155</v>
      </c>
      <c r="P256" s="225" t="s">
        <v>1155</v>
      </c>
      <c r="Q256" s="225" t="s">
        <v>1155</v>
      </c>
      <c r="R256" s="225" t="s">
        <v>1155</v>
      </c>
    </row>
    <row r="257" spans="1:18">
      <c r="A257" s="227">
        <v>254</v>
      </c>
      <c r="B257" s="213">
        <v>7207</v>
      </c>
      <c r="C257" s="213" t="s">
        <v>15033</v>
      </c>
      <c r="D257" s="213" t="s">
        <v>9656</v>
      </c>
      <c r="E257" s="395">
        <v>143.69</v>
      </c>
      <c r="F257" s="213" t="s">
        <v>15011</v>
      </c>
      <c r="G257" s="213" t="s">
        <v>15402</v>
      </c>
      <c r="H257" s="213" t="s">
        <v>15036</v>
      </c>
      <c r="I257" s="213">
        <v>2740451</v>
      </c>
      <c r="J257" s="213" t="s">
        <v>12016</v>
      </c>
      <c r="K257" s="213">
        <v>418</v>
      </c>
      <c r="L257" s="213" t="s">
        <v>12245</v>
      </c>
      <c r="M257" s="226" t="s">
        <v>12016</v>
      </c>
      <c r="N257" s="225" t="s">
        <v>1155</v>
      </c>
      <c r="O257" s="225" t="s">
        <v>1155</v>
      </c>
      <c r="P257" s="225" t="s">
        <v>1155</v>
      </c>
      <c r="Q257" s="225" t="s">
        <v>1155</v>
      </c>
      <c r="R257" s="225" t="s">
        <v>1155</v>
      </c>
    </row>
    <row r="258" spans="1:18">
      <c r="A258" s="229">
        <v>255</v>
      </c>
      <c r="B258" s="218">
        <v>9258</v>
      </c>
      <c r="C258" s="218" t="s">
        <v>15033</v>
      </c>
      <c r="D258" s="218" t="s">
        <v>15403</v>
      </c>
      <c r="E258" s="394">
        <v>365.92</v>
      </c>
      <c r="F258" s="218" t="s">
        <v>15011</v>
      </c>
      <c r="G258" s="218" t="s">
        <v>1155</v>
      </c>
      <c r="H258" s="218" t="s">
        <v>15036</v>
      </c>
      <c r="I258" s="218">
        <v>2740451</v>
      </c>
      <c r="J258" s="218" t="s">
        <v>12016</v>
      </c>
      <c r="K258" s="218">
        <v>418</v>
      </c>
      <c r="L258" s="218" t="s">
        <v>12311</v>
      </c>
      <c r="M258" s="228" t="s">
        <v>12016</v>
      </c>
      <c r="N258" s="225" t="s">
        <v>1155</v>
      </c>
      <c r="O258" s="225" t="s">
        <v>1155</v>
      </c>
      <c r="P258" s="225" t="s">
        <v>1155</v>
      </c>
      <c r="Q258" s="225" t="s">
        <v>1155</v>
      </c>
      <c r="R258" s="225" t="s">
        <v>1155</v>
      </c>
    </row>
    <row r="259" spans="1:18">
      <c r="A259" s="227">
        <v>256</v>
      </c>
      <c r="B259" s="213">
        <v>18339</v>
      </c>
      <c r="C259" s="213" t="s">
        <v>2867</v>
      </c>
      <c r="D259" s="213" t="s">
        <v>15022</v>
      </c>
      <c r="E259" s="395">
        <v>813.7</v>
      </c>
      <c r="F259" s="213" t="s">
        <v>15011</v>
      </c>
      <c r="G259" s="213" t="s">
        <v>15404</v>
      </c>
      <c r="H259" s="213" t="s">
        <v>2870</v>
      </c>
      <c r="I259" s="213">
        <v>5478162</v>
      </c>
      <c r="J259" s="213" t="s">
        <v>15397</v>
      </c>
      <c r="K259" s="213">
        <v>443</v>
      </c>
      <c r="L259" s="213" t="s">
        <v>10990</v>
      </c>
      <c r="M259" s="226" t="s">
        <v>15397</v>
      </c>
      <c r="N259" s="225" t="s">
        <v>1155</v>
      </c>
      <c r="O259" s="225" t="s">
        <v>1155</v>
      </c>
      <c r="P259" s="225" t="s">
        <v>1155</v>
      </c>
      <c r="Q259" s="225" t="s">
        <v>1155</v>
      </c>
      <c r="R259" s="225" t="s">
        <v>1155</v>
      </c>
    </row>
    <row r="260" spans="1:18">
      <c r="A260" s="229">
        <v>257</v>
      </c>
      <c r="B260" s="218">
        <v>6005</v>
      </c>
      <c r="C260" s="218" t="s">
        <v>15033</v>
      </c>
      <c r="D260" s="218" t="s">
        <v>15405</v>
      </c>
      <c r="E260" s="394">
        <v>39.090000000000003</v>
      </c>
      <c r="F260" s="218" t="s">
        <v>15011</v>
      </c>
      <c r="G260" s="218" t="s">
        <v>15406</v>
      </c>
      <c r="H260" s="218" t="s">
        <v>2870</v>
      </c>
      <c r="I260" s="218">
        <v>2655772</v>
      </c>
      <c r="J260" s="218" t="s">
        <v>15397</v>
      </c>
      <c r="K260" s="218">
        <v>443</v>
      </c>
      <c r="L260" s="218" t="s">
        <v>7216</v>
      </c>
      <c r="M260" s="228" t="s">
        <v>15397</v>
      </c>
      <c r="N260" s="225" t="s">
        <v>1155</v>
      </c>
      <c r="O260" s="225" t="s">
        <v>1155</v>
      </c>
      <c r="P260" s="225" t="s">
        <v>1155</v>
      </c>
      <c r="Q260" s="225" t="s">
        <v>1155</v>
      </c>
      <c r="R260" s="225" t="s">
        <v>1155</v>
      </c>
    </row>
    <row r="261" spans="1:18">
      <c r="A261" s="227">
        <v>258</v>
      </c>
      <c r="B261" s="213">
        <v>15612</v>
      </c>
      <c r="C261" s="213" t="s">
        <v>2867</v>
      </c>
      <c r="D261" s="213" t="s">
        <v>15407</v>
      </c>
      <c r="E261" s="395">
        <v>487.39</v>
      </c>
      <c r="F261" s="213" t="s">
        <v>15011</v>
      </c>
      <c r="G261" s="213" t="s">
        <v>15408</v>
      </c>
      <c r="H261" s="213" t="s">
        <v>15181</v>
      </c>
      <c r="I261" s="213">
        <v>5452503</v>
      </c>
      <c r="J261" s="213" t="s">
        <v>12527</v>
      </c>
      <c r="K261" s="213">
        <v>464</v>
      </c>
      <c r="L261" s="213" t="s">
        <v>12330</v>
      </c>
      <c r="M261" s="226" t="s">
        <v>12527</v>
      </c>
      <c r="N261" s="225" t="s">
        <v>1155</v>
      </c>
      <c r="O261" s="225" t="s">
        <v>1155</v>
      </c>
      <c r="P261" s="225" t="s">
        <v>1155</v>
      </c>
      <c r="Q261" s="225" t="s">
        <v>1155</v>
      </c>
      <c r="R261" s="225" t="s">
        <v>1155</v>
      </c>
    </row>
    <row r="262" spans="1:18">
      <c r="A262" s="229">
        <v>259</v>
      </c>
      <c r="B262" s="218">
        <v>20163</v>
      </c>
      <c r="C262" s="218" t="s">
        <v>2867</v>
      </c>
      <c r="D262" s="218" t="s">
        <v>15409</v>
      </c>
      <c r="E262" s="394">
        <v>5197.2</v>
      </c>
      <c r="F262" s="218" t="s">
        <v>15011</v>
      </c>
      <c r="G262" s="218" t="s">
        <v>15410</v>
      </c>
      <c r="H262" s="218" t="s">
        <v>2870</v>
      </c>
      <c r="I262" s="218">
        <v>5167337</v>
      </c>
      <c r="J262" s="218" t="s">
        <v>12527</v>
      </c>
      <c r="K262" s="218">
        <v>464</v>
      </c>
      <c r="L262" s="218" t="s">
        <v>11296</v>
      </c>
      <c r="M262" s="228" t="s">
        <v>12527</v>
      </c>
      <c r="N262" s="225" t="s">
        <v>1155</v>
      </c>
      <c r="O262" s="225" t="s">
        <v>1155</v>
      </c>
      <c r="P262" s="225" t="s">
        <v>1155</v>
      </c>
      <c r="Q262" s="225" t="s">
        <v>1155</v>
      </c>
      <c r="R262" s="225" t="s">
        <v>1155</v>
      </c>
    </row>
    <row r="263" spans="1:18">
      <c r="A263" s="227">
        <v>260</v>
      </c>
      <c r="B263" s="213">
        <v>20061</v>
      </c>
      <c r="C263" s="213" t="s">
        <v>2867</v>
      </c>
      <c r="D263" s="213" t="s">
        <v>15409</v>
      </c>
      <c r="E263" s="395">
        <v>14607.19</v>
      </c>
      <c r="F263" s="213" t="s">
        <v>15011</v>
      </c>
      <c r="G263" s="213" t="s">
        <v>15410</v>
      </c>
      <c r="H263" s="213" t="s">
        <v>2870</v>
      </c>
      <c r="I263" s="213">
        <v>5167337</v>
      </c>
      <c r="J263" s="213" t="s">
        <v>12527</v>
      </c>
      <c r="K263" s="213">
        <v>464</v>
      </c>
      <c r="L263" s="213" t="s">
        <v>11296</v>
      </c>
      <c r="M263" s="226" t="s">
        <v>12527</v>
      </c>
      <c r="N263" s="225" t="s">
        <v>1155</v>
      </c>
      <c r="O263" s="225" t="s">
        <v>1155</v>
      </c>
      <c r="P263" s="225" t="s">
        <v>1155</v>
      </c>
      <c r="Q263" s="225" t="s">
        <v>1155</v>
      </c>
      <c r="R263" s="225" t="s">
        <v>1155</v>
      </c>
    </row>
    <row r="264" spans="1:18">
      <c r="A264" s="229">
        <v>261</v>
      </c>
      <c r="B264" s="218">
        <v>19994</v>
      </c>
      <c r="C264" s="218" t="s">
        <v>2867</v>
      </c>
      <c r="D264" s="218" t="s">
        <v>15024</v>
      </c>
      <c r="E264" s="394">
        <v>961.63</v>
      </c>
      <c r="F264" s="218" t="s">
        <v>15011</v>
      </c>
      <c r="G264" s="218" t="s">
        <v>15411</v>
      </c>
      <c r="H264" s="218" t="s">
        <v>2870</v>
      </c>
      <c r="I264" s="218">
        <v>5945569</v>
      </c>
      <c r="J264" s="218" t="s">
        <v>12527</v>
      </c>
      <c r="K264" s="218">
        <v>464</v>
      </c>
      <c r="L264" s="218" t="s">
        <v>11296</v>
      </c>
      <c r="M264" s="228" t="s">
        <v>12527</v>
      </c>
      <c r="N264" s="225" t="s">
        <v>1155</v>
      </c>
      <c r="O264" s="225" t="s">
        <v>1155</v>
      </c>
      <c r="P264" s="225" t="s">
        <v>1155</v>
      </c>
      <c r="Q264" s="225" t="s">
        <v>1155</v>
      </c>
      <c r="R264" s="225" t="s">
        <v>1155</v>
      </c>
    </row>
    <row r="265" spans="1:18">
      <c r="A265" s="227">
        <v>262</v>
      </c>
      <c r="B265" s="213">
        <v>19973</v>
      </c>
      <c r="C265" s="213" t="s">
        <v>2867</v>
      </c>
      <c r="D265" s="213" t="s">
        <v>15412</v>
      </c>
      <c r="E265" s="395">
        <v>311.29000000000002</v>
      </c>
      <c r="F265" s="213" t="s">
        <v>15011</v>
      </c>
      <c r="G265" s="213" t="s">
        <v>15413</v>
      </c>
      <c r="H265" s="213" t="s">
        <v>2870</v>
      </c>
      <c r="I265" s="213">
        <v>5945585</v>
      </c>
      <c r="J265" s="213" t="s">
        <v>12527</v>
      </c>
      <c r="K265" s="213">
        <v>464</v>
      </c>
      <c r="L265" s="213" t="s">
        <v>11296</v>
      </c>
      <c r="M265" s="226" t="s">
        <v>12527</v>
      </c>
      <c r="N265" s="225" t="s">
        <v>1155</v>
      </c>
      <c r="O265" s="225" t="s">
        <v>1155</v>
      </c>
      <c r="P265" s="225" t="s">
        <v>1155</v>
      </c>
      <c r="Q265" s="225" t="s">
        <v>1155</v>
      </c>
      <c r="R265" s="225" t="s">
        <v>1155</v>
      </c>
    </row>
    <row r="266" spans="1:18">
      <c r="A266" s="229">
        <v>263</v>
      </c>
      <c r="B266" s="218">
        <v>13934</v>
      </c>
      <c r="C266" s="218" t="s">
        <v>2867</v>
      </c>
      <c r="D266" s="218" t="s">
        <v>15414</v>
      </c>
      <c r="E266" s="394">
        <v>1627.69</v>
      </c>
      <c r="F266" s="218" t="s">
        <v>15011</v>
      </c>
      <c r="G266" s="218" t="s">
        <v>15415</v>
      </c>
      <c r="H266" s="218" t="s">
        <v>2870</v>
      </c>
      <c r="I266" s="218">
        <v>5094887</v>
      </c>
      <c r="J266" s="218" t="s">
        <v>12527</v>
      </c>
      <c r="K266" s="218">
        <v>464</v>
      </c>
      <c r="L266" s="218" t="s">
        <v>12803</v>
      </c>
      <c r="M266" s="228" t="s">
        <v>12527</v>
      </c>
      <c r="N266" s="225" t="s">
        <v>1155</v>
      </c>
      <c r="O266" s="225" t="s">
        <v>1155</v>
      </c>
      <c r="P266" s="225" t="s">
        <v>1155</v>
      </c>
      <c r="Q266" s="225" t="s">
        <v>1155</v>
      </c>
      <c r="R266" s="225" t="s">
        <v>1155</v>
      </c>
    </row>
    <row r="267" spans="1:18">
      <c r="A267" s="227">
        <v>264</v>
      </c>
      <c r="B267" s="213">
        <v>16889</v>
      </c>
      <c r="C267" s="213" t="s">
        <v>15033</v>
      </c>
      <c r="D267" s="213" t="s">
        <v>15416</v>
      </c>
      <c r="E267" s="395">
        <v>662.79</v>
      </c>
      <c r="F267" s="213" t="s">
        <v>15011</v>
      </c>
      <c r="G267" s="213" t="s">
        <v>15417</v>
      </c>
      <c r="H267" s="213" t="s">
        <v>2870</v>
      </c>
      <c r="I267" s="213">
        <v>5893259</v>
      </c>
      <c r="J267" s="213" t="s">
        <v>12527</v>
      </c>
      <c r="K267" s="213">
        <v>464</v>
      </c>
      <c r="L267" s="213" t="s">
        <v>9767</v>
      </c>
      <c r="M267" s="226" t="s">
        <v>12527</v>
      </c>
      <c r="N267" s="225" t="s">
        <v>1155</v>
      </c>
      <c r="O267" s="225" t="s">
        <v>1155</v>
      </c>
      <c r="P267" s="225" t="s">
        <v>1155</v>
      </c>
      <c r="Q267" s="225" t="s">
        <v>1155</v>
      </c>
      <c r="R267" s="225" t="s">
        <v>1155</v>
      </c>
    </row>
    <row r="268" spans="1:18">
      <c r="A268" s="229">
        <v>265</v>
      </c>
      <c r="B268" s="218">
        <v>20212</v>
      </c>
      <c r="C268" s="218" t="s">
        <v>2867</v>
      </c>
      <c r="D268" s="218" t="s">
        <v>15418</v>
      </c>
      <c r="E268" s="394">
        <v>3489.72</v>
      </c>
      <c r="F268" s="218" t="s">
        <v>14982</v>
      </c>
      <c r="G268" s="218" t="s">
        <v>15419</v>
      </c>
      <c r="H268" s="218" t="s">
        <v>2870</v>
      </c>
      <c r="I268" s="218">
        <v>5842964</v>
      </c>
      <c r="J268" s="218" t="s">
        <v>12037</v>
      </c>
      <c r="K268" s="218">
        <v>0</v>
      </c>
      <c r="L268" s="218" t="s">
        <v>14356</v>
      </c>
      <c r="M268" s="228" t="s">
        <v>14357</v>
      </c>
      <c r="N268" s="225" t="s">
        <v>1155</v>
      </c>
      <c r="O268" s="225" t="s">
        <v>1155</v>
      </c>
      <c r="P268" s="225" t="s">
        <v>1155</v>
      </c>
      <c r="Q268" s="225" t="s">
        <v>1155</v>
      </c>
      <c r="R268" s="225" t="s">
        <v>1155</v>
      </c>
    </row>
    <row r="269" spans="1:18">
      <c r="A269" s="227">
        <v>266</v>
      </c>
      <c r="B269" s="213">
        <v>18974</v>
      </c>
      <c r="C269" s="213" t="s">
        <v>2867</v>
      </c>
      <c r="D269" s="213" t="s">
        <v>15420</v>
      </c>
      <c r="E269" s="395">
        <v>428.18</v>
      </c>
      <c r="F269" s="213" t="s">
        <v>14982</v>
      </c>
      <c r="G269" s="213" t="s">
        <v>15217</v>
      </c>
      <c r="H269" s="213" t="s">
        <v>2870</v>
      </c>
      <c r="I269" s="213">
        <v>5024021</v>
      </c>
      <c r="J269" s="213" t="s">
        <v>13457</v>
      </c>
      <c r="K269" s="213">
        <v>0</v>
      </c>
      <c r="L269" s="213" t="s">
        <v>12258</v>
      </c>
      <c r="M269" s="226" t="s">
        <v>12264</v>
      </c>
      <c r="N269" s="225" t="s">
        <v>1155</v>
      </c>
      <c r="O269" s="225" t="s">
        <v>1155</v>
      </c>
      <c r="P269" s="225" t="s">
        <v>1155</v>
      </c>
      <c r="Q269" s="225" t="s">
        <v>1155</v>
      </c>
      <c r="R269" s="225" t="s">
        <v>1155</v>
      </c>
    </row>
    <row r="270" spans="1:18">
      <c r="A270" s="229">
        <v>267</v>
      </c>
      <c r="B270" s="218">
        <v>21458</v>
      </c>
      <c r="C270" s="218" t="s">
        <v>2867</v>
      </c>
      <c r="D270" s="218" t="s">
        <v>15420</v>
      </c>
      <c r="E270" s="394">
        <v>33.26</v>
      </c>
      <c r="F270" s="218" t="s">
        <v>14982</v>
      </c>
      <c r="G270" s="218" t="s">
        <v>15217</v>
      </c>
      <c r="H270" s="218" t="s">
        <v>2870</v>
      </c>
      <c r="I270" s="218">
        <v>5024021</v>
      </c>
      <c r="J270" s="218" t="s">
        <v>13457</v>
      </c>
      <c r="K270" s="218">
        <v>0</v>
      </c>
      <c r="L270" s="218" t="s">
        <v>12258</v>
      </c>
      <c r="M270" s="228" t="s">
        <v>12264</v>
      </c>
      <c r="N270" s="225" t="s">
        <v>1155</v>
      </c>
      <c r="O270" s="225" t="s">
        <v>1155</v>
      </c>
      <c r="P270" s="225" t="s">
        <v>1155</v>
      </c>
      <c r="Q270" s="225" t="s">
        <v>1155</v>
      </c>
      <c r="R270" s="225" t="s">
        <v>1155</v>
      </c>
    </row>
    <row r="271" spans="1:18">
      <c r="A271" s="227">
        <v>268</v>
      </c>
      <c r="B271" s="213">
        <v>12692</v>
      </c>
      <c r="C271" s="213" t="s">
        <v>2867</v>
      </c>
      <c r="D271" s="213" t="s">
        <v>15421</v>
      </c>
      <c r="E271" s="395">
        <v>5441.31</v>
      </c>
      <c r="F271" s="213" t="s">
        <v>14982</v>
      </c>
      <c r="G271" s="213" t="s">
        <v>15422</v>
      </c>
      <c r="H271" s="213" t="s">
        <v>2870</v>
      </c>
      <c r="I271" s="213">
        <v>5218101</v>
      </c>
      <c r="J271" s="213" t="s">
        <v>13457</v>
      </c>
      <c r="K271" s="213">
        <v>0</v>
      </c>
      <c r="L271" s="213" t="s">
        <v>12522</v>
      </c>
      <c r="M271" s="226" t="s">
        <v>12527</v>
      </c>
      <c r="N271" s="225" t="s">
        <v>1155</v>
      </c>
      <c r="O271" s="225" t="s">
        <v>1155</v>
      </c>
      <c r="P271" s="225" t="s">
        <v>1155</v>
      </c>
      <c r="Q271" s="225" t="s">
        <v>1155</v>
      </c>
      <c r="R271" s="225" t="s">
        <v>1155</v>
      </c>
    </row>
    <row r="272" spans="1:18">
      <c r="A272" s="229">
        <v>269</v>
      </c>
      <c r="B272" s="218">
        <v>12704</v>
      </c>
      <c r="C272" s="218" t="s">
        <v>2867</v>
      </c>
      <c r="D272" s="218" t="s">
        <v>15423</v>
      </c>
      <c r="E272" s="394">
        <v>1357.05</v>
      </c>
      <c r="F272" s="218" t="s">
        <v>14982</v>
      </c>
      <c r="G272" s="218" t="s">
        <v>15424</v>
      </c>
      <c r="H272" s="218" t="s">
        <v>2870</v>
      </c>
      <c r="I272" s="218">
        <v>5515017</v>
      </c>
      <c r="J272" s="218" t="s">
        <v>13457</v>
      </c>
      <c r="K272" s="218">
        <v>0</v>
      </c>
      <c r="L272" s="218" t="s">
        <v>12531</v>
      </c>
      <c r="M272" s="228" t="s">
        <v>12532</v>
      </c>
      <c r="N272" s="225" t="s">
        <v>1155</v>
      </c>
      <c r="O272" s="225" t="s">
        <v>1155</v>
      </c>
      <c r="P272" s="225" t="s">
        <v>1155</v>
      </c>
      <c r="Q272" s="225" t="s">
        <v>1155</v>
      </c>
      <c r="R272" s="225" t="s">
        <v>1155</v>
      </c>
    </row>
    <row r="273" spans="1:18">
      <c r="A273" s="227">
        <v>270</v>
      </c>
      <c r="B273" s="213">
        <v>12712</v>
      </c>
      <c r="C273" s="213" t="s">
        <v>2867</v>
      </c>
      <c r="D273" s="213" t="s">
        <v>15425</v>
      </c>
      <c r="E273" s="395">
        <v>2100.5500000000002</v>
      </c>
      <c r="F273" s="213" t="s">
        <v>14982</v>
      </c>
      <c r="G273" s="213" t="s">
        <v>15426</v>
      </c>
      <c r="H273" s="213" t="s">
        <v>15036</v>
      </c>
      <c r="I273" s="213">
        <v>5351324</v>
      </c>
      <c r="J273" s="213" t="s">
        <v>13457</v>
      </c>
      <c r="K273" s="213">
        <v>0</v>
      </c>
      <c r="L273" s="213" t="s">
        <v>12536</v>
      </c>
      <c r="M273" s="226" t="s">
        <v>12537</v>
      </c>
      <c r="N273" s="225" t="s">
        <v>1155</v>
      </c>
      <c r="O273" s="225" t="s">
        <v>1155</v>
      </c>
      <c r="P273" s="225" t="s">
        <v>1155</v>
      </c>
      <c r="Q273" s="225" t="s">
        <v>1155</v>
      </c>
      <c r="R273" s="225" t="s">
        <v>1155</v>
      </c>
    </row>
    <row r="274" spans="1:18">
      <c r="A274" s="229">
        <v>271</v>
      </c>
      <c r="B274" s="218">
        <v>19034</v>
      </c>
      <c r="C274" s="218" t="s">
        <v>2867</v>
      </c>
      <c r="D274" s="218" t="s">
        <v>15427</v>
      </c>
      <c r="E274" s="394">
        <v>1040.06</v>
      </c>
      <c r="F274" s="218" t="s">
        <v>14982</v>
      </c>
      <c r="G274" s="218" t="s">
        <v>15428</v>
      </c>
      <c r="H274" s="218" t="s">
        <v>2870</v>
      </c>
      <c r="I274" s="218">
        <v>5178649</v>
      </c>
      <c r="J274" s="218" t="s">
        <v>13457</v>
      </c>
      <c r="K274" s="218">
        <v>0</v>
      </c>
      <c r="L274" s="218" t="s">
        <v>8311</v>
      </c>
      <c r="M274" s="228" t="s">
        <v>12420</v>
      </c>
      <c r="N274" s="225" t="s">
        <v>1155</v>
      </c>
      <c r="O274" s="225" t="s">
        <v>1155</v>
      </c>
      <c r="P274" s="225" t="s">
        <v>1155</v>
      </c>
      <c r="Q274" s="225" t="s">
        <v>1155</v>
      </c>
      <c r="R274" s="225" t="s">
        <v>1155</v>
      </c>
    </row>
    <row r="275" spans="1:18">
      <c r="A275" s="227">
        <v>272</v>
      </c>
      <c r="B275" s="213">
        <v>18670</v>
      </c>
      <c r="C275" s="213" t="s">
        <v>2867</v>
      </c>
      <c r="D275" s="213" t="s">
        <v>15429</v>
      </c>
      <c r="E275" s="395">
        <v>4990.63</v>
      </c>
      <c r="F275" s="213" t="s">
        <v>15011</v>
      </c>
      <c r="G275" s="213" t="s">
        <v>15430</v>
      </c>
      <c r="H275" s="213" t="s">
        <v>2870</v>
      </c>
      <c r="I275" s="213">
        <v>5439353</v>
      </c>
      <c r="J275" s="213" t="s">
        <v>13457</v>
      </c>
      <c r="K275" s="213">
        <v>476</v>
      </c>
      <c r="L275" s="213" t="s">
        <v>13481</v>
      </c>
      <c r="M275" s="226" t="s">
        <v>13457</v>
      </c>
      <c r="N275" s="225" t="s">
        <v>1155</v>
      </c>
      <c r="O275" s="225" t="s">
        <v>1155</v>
      </c>
      <c r="P275" s="225" t="s">
        <v>1155</v>
      </c>
      <c r="Q275" s="225" t="s">
        <v>1155</v>
      </c>
      <c r="R275" s="225" t="s">
        <v>1155</v>
      </c>
    </row>
    <row r="276" spans="1:18">
      <c r="A276" s="229">
        <v>273</v>
      </c>
      <c r="B276" s="218">
        <v>18919</v>
      </c>
      <c r="C276" s="218" t="s">
        <v>2867</v>
      </c>
      <c r="D276" s="218" t="s">
        <v>15431</v>
      </c>
      <c r="E276" s="394">
        <v>1941.37</v>
      </c>
      <c r="F276" s="218" t="s">
        <v>15011</v>
      </c>
      <c r="G276" s="218" t="s">
        <v>15432</v>
      </c>
      <c r="H276" s="218" t="s">
        <v>2870</v>
      </c>
      <c r="I276" s="218">
        <v>5935709</v>
      </c>
      <c r="J276" s="218" t="s">
        <v>13457</v>
      </c>
      <c r="K276" s="218">
        <v>476</v>
      </c>
      <c r="L276" s="218" t="s">
        <v>11014</v>
      </c>
      <c r="M276" s="228" t="s">
        <v>13457</v>
      </c>
      <c r="N276" s="225" t="s">
        <v>1155</v>
      </c>
      <c r="O276" s="225" t="s">
        <v>1155</v>
      </c>
      <c r="P276" s="225" t="s">
        <v>1155</v>
      </c>
      <c r="Q276" s="225" t="s">
        <v>1155</v>
      </c>
      <c r="R276" s="225" t="s">
        <v>1155</v>
      </c>
    </row>
    <row r="277" spans="1:18">
      <c r="A277" s="227">
        <v>274</v>
      </c>
      <c r="B277" s="213">
        <v>17363</v>
      </c>
      <c r="C277" s="213" t="s">
        <v>15033</v>
      </c>
      <c r="D277" s="213" t="s">
        <v>15433</v>
      </c>
      <c r="E277" s="395">
        <v>147.74</v>
      </c>
      <c r="F277" s="213" t="s">
        <v>15011</v>
      </c>
      <c r="G277" s="213" t="s">
        <v>15434</v>
      </c>
      <c r="H277" s="213" t="s">
        <v>2870</v>
      </c>
      <c r="I277" s="213">
        <v>2859785</v>
      </c>
      <c r="J277" s="213" t="s">
        <v>13457</v>
      </c>
      <c r="K277" s="213">
        <v>476</v>
      </c>
      <c r="L277" s="213" t="s">
        <v>10344</v>
      </c>
      <c r="M277" s="226" t="s">
        <v>13457</v>
      </c>
      <c r="N277" s="225" t="s">
        <v>1155</v>
      </c>
      <c r="O277" s="225" t="s">
        <v>1155</v>
      </c>
      <c r="P277" s="225" t="s">
        <v>1155</v>
      </c>
      <c r="Q277" s="225" t="s">
        <v>1155</v>
      </c>
      <c r="R277" s="225" t="s">
        <v>1155</v>
      </c>
    </row>
    <row r="278" spans="1:18">
      <c r="A278" s="229">
        <v>275</v>
      </c>
      <c r="B278" s="218">
        <v>12720</v>
      </c>
      <c r="C278" s="218" t="s">
        <v>2867</v>
      </c>
      <c r="D278" s="218" t="s">
        <v>15435</v>
      </c>
      <c r="E278" s="394">
        <v>162.69999999999999</v>
      </c>
      <c r="F278" s="218" t="s">
        <v>14982</v>
      </c>
      <c r="G278" s="218" t="s">
        <v>15436</v>
      </c>
      <c r="H278" s="218" t="s">
        <v>2870</v>
      </c>
      <c r="I278" s="218">
        <v>5185181</v>
      </c>
      <c r="J278" s="218" t="s">
        <v>12559</v>
      </c>
      <c r="K278" s="218">
        <v>0</v>
      </c>
      <c r="L278" s="218" t="s">
        <v>8649</v>
      </c>
      <c r="M278" s="228" t="s">
        <v>12540</v>
      </c>
      <c r="N278" s="225" t="s">
        <v>1155</v>
      </c>
      <c r="O278" s="225" t="s">
        <v>1155</v>
      </c>
      <c r="P278" s="225" t="s">
        <v>1155</v>
      </c>
      <c r="Q278" s="225" t="s">
        <v>1155</v>
      </c>
      <c r="R278" s="225" t="s">
        <v>1155</v>
      </c>
    </row>
    <row r="279" spans="1:18">
      <c r="A279" s="227">
        <v>276</v>
      </c>
      <c r="B279" s="213">
        <v>19535</v>
      </c>
      <c r="C279" s="213" t="s">
        <v>2867</v>
      </c>
      <c r="D279" s="213" t="s">
        <v>11598</v>
      </c>
      <c r="E279" s="395">
        <v>2756.55</v>
      </c>
      <c r="F279" s="213" t="s">
        <v>14982</v>
      </c>
      <c r="G279" s="213" t="s">
        <v>15437</v>
      </c>
      <c r="H279" s="213" t="s">
        <v>2870</v>
      </c>
      <c r="I279" s="213">
        <v>2037653</v>
      </c>
      <c r="J279" s="213" t="s">
        <v>12559</v>
      </c>
      <c r="K279" s="213">
        <v>0</v>
      </c>
      <c r="L279" s="213" t="s">
        <v>11140</v>
      </c>
      <c r="M279" s="226" t="s">
        <v>13673</v>
      </c>
      <c r="N279" s="225" t="s">
        <v>1155</v>
      </c>
      <c r="O279" s="225" t="s">
        <v>1155</v>
      </c>
      <c r="P279" s="225" t="s">
        <v>1155</v>
      </c>
      <c r="Q279" s="225" t="s">
        <v>1155</v>
      </c>
      <c r="R279" s="225" t="s">
        <v>1155</v>
      </c>
    </row>
    <row r="280" spans="1:18">
      <c r="A280" s="229">
        <v>277</v>
      </c>
      <c r="B280" s="218">
        <v>19441</v>
      </c>
      <c r="C280" s="218" t="s">
        <v>2867</v>
      </c>
      <c r="D280" s="218" t="s">
        <v>11598</v>
      </c>
      <c r="E280" s="394">
        <v>25.99</v>
      </c>
      <c r="F280" s="218" t="s">
        <v>14982</v>
      </c>
      <c r="G280" s="218" t="s">
        <v>15437</v>
      </c>
      <c r="H280" s="218" t="s">
        <v>2870</v>
      </c>
      <c r="I280" s="218">
        <v>2037653</v>
      </c>
      <c r="J280" s="218" t="s">
        <v>12559</v>
      </c>
      <c r="K280" s="218">
        <v>0</v>
      </c>
      <c r="L280" s="218" t="s">
        <v>11140</v>
      </c>
      <c r="M280" s="228" t="s">
        <v>13673</v>
      </c>
      <c r="N280" s="225" t="s">
        <v>1155</v>
      </c>
      <c r="O280" s="225" t="s">
        <v>1155</v>
      </c>
      <c r="P280" s="225" t="s">
        <v>1155</v>
      </c>
      <c r="Q280" s="225" t="s">
        <v>1155</v>
      </c>
      <c r="R280" s="225" t="s">
        <v>1155</v>
      </c>
    </row>
    <row r="281" spans="1:18">
      <c r="A281" s="227">
        <v>278</v>
      </c>
      <c r="B281" s="213">
        <v>13905</v>
      </c>
      <c r="C281" s="213" t="s">
        <v>2867</v>
      </c>
      <c r="D281" s="213" t="s">
        <v>15438</v>
      </c>
      <c r="E281" s="395">
        <v>23258.74</v>
      </c>
      <c r="F281" s="213" t="s">
        <v>15011</v>
      </c>
      <c r="G281" s="213" t="s">
        <v>15439</v>
      </c>
      <c r="H281" s="213" t="s">
        <v>2870</v>
      </c>
      <c r="I281" s="213">
        <v>5395445</v>
      </c>
      <c r="J281" s="213" t="s">
        <v>12527</v>
      </c>
      <c r="K281" s="213">
        <v>464</v>
      </c>
      <c r="L281" s="213" t="s">
        <v>12798</v>
      </c>
      <c r="M281" s="226" t="s">
        <v>12527</v>
      </c>
      <c r="N281" s="225" t="s">
        <v>1155</v>
      </c>
      <c r="O281" s="225" t="s">
        <v>1155</v>
      </c>
      <c r="P281" s="225" t="s">
        <v>1155</v>
      </c>
      <c r="Q281" s="225" t="s">
        <v>1155</v>
      </c>
      <c r="R281" s="225" t="s">
        <v>1155</v>
      </c>
    </row>
    <row r="282" spans="1:18">
      <c r="A282" s="229">
        <v>279</v>
      </c>
      <c r="B282" s="218">
        <v>18685</v>
      </c>
      <c r="C282" s="218" t="s">
        <v>2867</v>
      </c>
      <c r="D282" s="218" t="s">
        <v>15440</v>
      </c>
      <c r="E282" s="394">
        <v>7439.52</v>
      </c>
      <c r="F282" s="218" t="s">
        <v>14982</v>
      </c>
      <c r="G282" s="218" t="s">
        <v>15441</v>
      </c>
      <c r="H282" s="218" t="s">
        <v>2870</v>
      </c>
      <c r="I282" s="218">
        <v>2703157</v>
      </c>
      <c r="J282" s="218" t="s">
        <v>12559</v>
      </c>
      <c r="K282" s="218">
        <v>0</v>
      </c>
      <c r="L282" s="218" t="s">
        <v>10986</v>
      </c>
      <c r="M282" s="228" t="s">
        <v>13457</v>
      </c>
      <c r="N282" s="225" t="s">
        <v>1155</v>
      </c>
      <c r="O282" s="225" t="s">
        <v>1155</v>
      </c>
      <c r="P282" s="225" t="s">
        <v>1155</v>
      </c>
      <c r="Q282" s="225" t="s">
        <v>1155</v>
      </c>
      <c r="R282" s="225" t="s">
        <v>1155</v>
      </c>
    </row>
    <row r="283" spans="1:18">
      <c r="A283" s="227">
        <v>280</v>
      </c>
      <c r="B283" s="213">
        <v>12700</v>
      </c>
      <c r="C283" s="213" t="s">
        <v>15033</v>
      </c>
      <c r="D283" s="213" t="s">
        <v>15442</v>
      </c>
      <c r="E283" s="395">
        <v>53.16</v>
      </c>
      <c r="F283" s="213" t="s">
        <v>15338</v>
      </c>
      <c r="G283" s="213" t="s">
        <v>15443</v>
      </c>
      <c r="H283" s="213" t="s">
        <v>2870</v>
      </c>
      <c r="I283" s="213">
        <v>5431913</v>
      </c>
      <c r="J283" s="213" t="s">
        <v>12559</v>
      </c>
      <c r="K283" s="213" t="s">
        <v>1155</v>
      </c>
      <c r="L283" s="213" t="s">
        <v>12522</v>
      </c>
      <c r="M283" s="226" t="s">
        <v>12559</v>
      </c>
      <c r="N283" s="225" t="s">
        <v>1155</v>
      </c>
      <c r="O283" s="225" t="s">
        <v>1155</v>
      </c>
      <c r="P283" s="225" t="s">
        <v>1155</v>
      </c>
      <c r="Q283" s="225" t="s">
        <v>1155</v>
      </c>
      <c r="R283" s="225" t="s">
        <v>1155</v>
      </c>
    </row>
    <row r="284" spans="1:18">
      <c r="A284" s="229">
        <v>281</v>
      </c>
      <c r="B284" s="218">
        <v>12582</v>
      </c>
      <c r="C284" s="218" t="s">
        <v>2867</v>
      </c>
      <c r="D284" s="218" t="s">
        <v>15444</v>
      </c>
      <c r="E284" s="394">
        <v>218.73</v>
      </c>
      <c r="F284" s="218" t="s">
        <v>14982</v>
      </c>
      <c r="G284" s="218" t="s">
        <v>15445</v>
      </c>
      <c r="H284" s="218" t="s">
        <v>15036</v>
      </c>
      <c r="I284" s="218">
        <v>5165407</v>
      </c>
      <c r="J284" s="218" t="s">
        <v>15446</v>
      </c>
      <c r="K284" s="218">
        <v>0</v>
      </c>
      <c r="L284" s="218" t="s">
        <v>8608</v>
      </c>
      <c r="M284" s="228" t="s">
        <v>12494</v>
      </c>
      <c r="N284" s="225" t="s">
        <v>1155</v>
      </c>
      <c r="O284" s="225" t="s">
        <v>1155</v>
      </c>
      <c r="P284" s="225" t="s">
        <v>1155</v>
      </c>
      <c r="Q284" s="225" t="s">
        <v>1155</v>
      </c>
      <c r="R284" s="225" t="s">
        <v>1155</v>
      </c>
    </row>
    <row r="285" spans="1:18">
      <c r="A285" s="227">
        <v>282</v>
      </c>
      <c r="B285" s="213">
        <v>12628</v>
      </c>
      <c r="C285" s="213" t="s">
        <v>2867</v>
      </c>
      <c r="D285" s="213" t="s">
        <v>15447</v>
      </c>
      <c r="E285" s="395">
        <v>1335.14</v>
      </c>
      <c r="F285" s="213" t="s">
        <v>14982</v>
      </c>
      <c r="G285" s="213" t="s">
        <v>12041</v>
      </c>
      <c r="H285" s="213" t="s">
        <v>2870</v>
      </c>
      <c r="I285" s="213">
        <v>5035503</v>
      </c>
      <c r="J285" s="213" t="s">
        <v>15446</v>
      </c>
      <c r="K285" s="213">
        <v>0</v>
      </c>
      <c r="L285" s="213" t="s">
        <v>12514</v>
      </c>
      <c r="M285" s="226" t="s">
        <v>12515</v>
      </c>
      <c r="N285" s="225" t="s">
        <v>1155</v>
      </c>
      <c r="O285" s="225" t="s">
        <v>1155</v>
      </c>
      <c r="P285" s="225" t="s">
        <v>1155</v>
      </c>
      <c r="Q285" s="225" t="s">
        <v>1155</v>
      </c>
      <c r="R285" s="225" t="s">
        <v>1155</v>
      </c>
    </row>
    <row r="286" spans="1:18">
      <c r="A286" s="229">
        <v>283</v>
      </c>
      <c r="B286" s="218">
        <v>21466</v>
      </c>
      <c r="C286" s="218" t="s">
        <v>2867</v>
      </c>
      <c r="D286" s="218" t="s">
        <v>15447</v>
      </c>
      <c r="E286" s="394">
        <v>148.63999999999999</v>
      </c>
      <c r="F286" s="218" t="s">
        <v>14982</v>
      </c>
      <c r="G286" s="218" t="s">
        <v>12041</v>
      </c>
      <c r="H286" s="218" t="s">
        <v>2870</v>
      </c>
      <c r="I286" s="218">
        <v>5035503</v>
      </c>
      <c r="J286" s="218" t="s">
        <v>15446</v>
      </c>
      <c r="K286" s="218">
        <v>0</v>
      </c>
      <c r="L286" s="218" t="s">
        <v>12514</v>
      </c>
      <c r="M286" s="228" t="s">
        <v>12515</v>
      </c>
      <c r="N286" s="225" t="s">
        <v>1155</v>
      </c>
      <c r="O286" s="225" t="s">
        <v>1155</v>
      </c>
      <c r="P286" s="225" t="s">
        <v>1155</v>
      </c>
      <c r="Q286" s="225" t="s">
        <v>1155</v>
      </c>
      <c r="R286" s="225" t="s">
        <v>1155</v>
      </c>
    </row>
    <row r="287" spans="1:18">
      <c r="A287" s="227">
        <v>284</v>
      </c>
      <c r="B287" s="213">
        <v>21119</v>
      </c>
      <c r="C287" s="213" t="s">
        <v>15033</v>
      </c>
      <c r="D287" s="213" t="s">
        <v>15268</v>
      </c>
      <c r="E287" s="395">
        <v>234.69</v>
      </c>
      <c r="F287" s="213" t="s">
        <v>15011</v>
      </c>
      <c r="G287" s="213" t="s">
        <v>15269</v>
      </c>
      <c r="H287" s="213" t="s">
        <v>2870</v>
      </c>
      <c r="I287" s="213">
        <v>5531144</v>
      </c>
      <c r="J287" s="213" t="s">
        <v>15448</v>
      </c>
      <c r="K287" s="213">
        <v>489</v>
      </c>
      <c r="L287" s="213" t="s">
        <v>11761</v>
      </c>
      <c r="M287" s="226" t="s">
        <v>15448</v>
      </c>
      <c r="N287" s="225" t="s">
        <v>1155</v>
      </c>
      <c r="O287" s="225" t="s">
        <v>1155</v>
      </c>
      <c r="P287" s="225" t="s">
        <v>1155</v>
      </c>
      <c r="Q287" s="225" t="s">
        <v>1155</v>
      </c>
      <c r="R287" s="225" t="s">
        <v>1155</v>
      </c>
    </row>
    <row r="288" spans="1:18">
      <c r="A288" s="229">
        <v>285</v>
      </c>
      <c r="B288" s="218">
        <v>6197</v>
      </c>
      <c r="C288" s="218" t="s">
        <v>15033</v>
      </c>
      <c r="D288" s="218" t="s">
        <v>15449</v>
      </c>
      <c r="E288" s="394">
        <v>74.63</v>
      </c>
      <c r="F288" s="218" t="s">
        <v>15011</v>
      </c>
      <c r="G288" s="218" t="s">
        <v>15450</v>
      </c>
      <c r="H288" s="218" t="s">
        <v>2870</v>
      </c>
      <c r="I288" s="218">
        <v>2573253</v>
      </c>
      <c r="J288" s="218" t="s">
        <v>15448</v>
      </c>
      <c r="K288" s="218">
        <v>489</v>
      </c>
      <c r="L288" s="218" t="s">
        <v>12213</v>
      </c>
      <c r="M288" s="228" t="s">
        <v>15448</v>
      </c>
      <c r="N288" s="225" t="s">
        <v>1155</v>
      </c>
      <c r="O288" s="225" t="s">
        <v>1155</v>
      </c>
      <c r="P288" s="225" t="s">
        <v>1155</v>
      </c>
      <c r="Q288" s="225" t="s">
        <v>1155</v>
      </c>
      <c r="R288" s="225" t="s">
        <v>1155</v>
      </c>
    </row>
    <row r="289" spans="1:18">
      <c r="A289" s="227">
        <v>286</v>
      </c>
      <c r="B289" s="213">
        <v>11928</v>
      </c>
      <c r="C289" s="213" t="s">
        <v>15033</v>
      </c>
      <c r="D289" s="213" t="s">
        <v>15451</v>
      </c>
      <c r="E289" s="395">
        <v>299.57</v>
      </c>
      <c r="F289" s="213" t="s">
        <v>15011</v>
      </c>
      <c r="G289" s="213" t="s">
        <v>15452</v>
      </c>
      <c r="H289" s="213" t="s">
        <v>2870</v>
      </c>
      <c r="I289" s="213">
        <v>5730686</v>
      </c>
      <c r="J289" s="213" t="s">
        <v>15448</v>
      </c>
      <c r="K289" s="213">
        <v>489</v>
      </c>
      <c r="L289" s="213" t="s">
        <v>8311</v>
      </c>
      <c r="M289" s="226" t="s">
        <v>15448</v>
      </c>
      <c r="N289" s="225" t="s">
        <v>1155</v>
      </c>
      <c r="O289" s="225" t="s">
        <v>1155</v>
      </c>
      <c r="P289" s="225" t="s">
        <v>1155</v>
      </c>
      <c r="Q289" s="225" t="s">
        <v>1155</v>
      </c>
      <c r="R289" s="225" t="s">
        <v>1155</v>
      </c>
    </row>
    <row r="290" spans="1:18">
      <c r="A290" s="229">
        <v>287</v>
      </c>
      <c r="B290" s="218">
        <v>18311</v>
      </c>
      <c r="C290" s="218" t="s">
        <v>2867</v>
      </c>
      <c r="D290" s="218" t="s">
        <v>15453</v>
      </c>
      <c r="E290" s="394">
        <v>220.42</v>
      </c>
      <c r="F290" s="218" t="s">
        <v>15011</v>
      </c>
      <c r="G290" s="218" t="s">
        <v>15454</v>
      </c>
      <c r="H290" s="218" t="s">
        <v>2870</v>
      </c>
      <c r="I290" s="218">
        <v>2817993</v>
      </c>
      <c r="J290" s="218" t="s">
        <v>15448</v>
      </c>
      <c r="K290" s="218">
        <v>489</v>
      </c>
      <c r="L290" s="218" t="s">
        <v>13497</v>
      </c>
      <c r="M290" s="228" t="s">
        <v>15448</v>
      </c>
      <c r="N290" s="225" t="s">
        <v>1155</v>
      </c>
      <c r="O290" s="225" t="s">
        <v>1155</v>
      </c>
      <c r="P290" s="225" t="s">
        <v>1155</v>
      </c>
      <c r="Q290" s="225" t="s">
        <v>1155</v>
      </c>
      <c r="R290" s="225" t="s">
        <v>1155</v>
      </c>
    </row>
    <row r="291" spans="1:18">
      <c r="A291" s="227">
        <v>288</v>
      </c>
      <c r="B291" s="213">
        <v>14043</v>
      </c>
      <c r="C291" s="213" t="s">
        <v>2867</v>
      </c>
      <c r="D291" s="213" t="s">
        <v>15455</v>
      </c>
      <c r="E291" s="395">
        <v>7072.03</v>
      </c>
      <c r="F291" s="213" t="s">
        <v>15011</v>
      </c>
      <c r="G291" s="213" t="s">
        <v>15456</v>
      </c>
      <c r="H291" s="213" t="s">
        <v>15036</v>
      </c>
      <c r="I291" s="213">
        <v>5250978</v>
      </c>
      <c r="J291" s="213" t="s">
        <v>15448</v>
      </c>
      <c r="K291" s="213">
        <v>489</v>
      </c>
      <c r="L291" s="213" t="s">
        <v>12831</v>
      </c>
      <c r="M291" s="226" t="s">
        <v>15448</v>
      </c>
      <c r="N291" s="225" t="s">
        <v>1155</v>
      </c>
      <c r="O291" s="225" t="s">
        <v>1155</v>
      </c>
      <c r="P291" s="225" t="s">
        <v>1155</v>
      </c>
      <c r="Q291" s="225" t="s">
        <v>1155</v>
      </c>
      <c r="R291" s="225" t="s">
        <v>1155</v>
      </c>
    </row>
    <row r="292" spans="1:18">
      <c r="A292" s="229">
        <v>289</v>
      </c>
      <c r="B292" s="218">
        <v>21032</v>
      </c>
      <c r="C292" s="218" t="s">
        <v>2867</v>
      </c>
      <c r="D292" s="218" t="s">
        <v>15087</v>
      </c>
      <c r="E292" s="394">
        <v>9045.07</v>
      </c>
      <c r="F292" s="218" t="s">
        <v>14982</v>
      </c>
      <c r="G292" s="218" t="s">
        <v>15457</v>
      </c>
      <c r="H292" s="218" t="s">
        <v>2870</v>
      </c>
      <c r="I292" s="218">
        <v>5421624</v>
      </c>
      <c r="J292" s="218" t="s">
        <v>12043</v>
      </c>
      <c r="K292" s="218">
        <v>0</v>
      </c>
      <c r="L292" s="218" t="s">
        <v>12567</v>
      </c>
      <c r="M292" s="228" t="s">
        <v>12568</v>
      </c>
      <c r="N292" s="225" t="s">
        <v>1155</v>
      </c>
      <c r="O292" s="225" t="s">
        <v>1155</v>
      </c>
      <c r="P292" s="225" t="s">
        <v>1155</v>
      </c>
      <c r="Q292" s="225" t="s">
        <v>1155</v>
      </c>
      <c r="R292" s="225" t="s">
        <v>1155</v>
      </c>
    </row>
    <row r="293" spans="1:18">
      <c r="A293" s="227">
        <v>290</v>
      </c>
      <c r="B293" s="213">
        <v>21033</v>
      </c>
      <c r="C293" s="213" t="s">
        <v>2867</v>
      </c>
      <c r="D293" s="213" t="s">
        <v>15458</v>
      </c>
      <c r="E293" s="395">
        <v>5376.5</v>
      </c>
      <c r="F293" s="213" t="s">
        <v>14982</v>
      </c>
      <c r="G293" s="213" t="s">
        <v>15457</v>
      </c>
      <c r="H293" s="213" t="s">
        <v>2870</v>
      </c>
      <c r="I293" s="213">
        <v>5421624</v>
      </c>
      <c r="J293" s="213" t="s">
        <v>12043</v>
      </c>
      <c r="K293" s="213">
        <v>0</v>
      </c>
      <c r="L293" s="213" t="s">
        <v>12567</v>
      </c>
      <c r="M293" s="226" t="s">
        <v>12568</v>
      </c>
      <c r="N293" s="225" t="s">
        <v>1155</v>
      </c>
      <c r="O293" s="225" t="s">
        <v>1155</v>
      </c>
      <c r="P293" s="225" t="s">
        <v>1155</v>
      </c>
      <c r="Q293" s="225" t="s">
        <v>1155</v>
      </c>
      <c r="R293" s="225" t="s">
        <v>1155</v>
      </c>
    </row>
    <row r="294" spans="1:18">
      <c r="A294" s="229">
        <v>291</v>
      </c>
      <c r="B294" s="218">
        <v>21034</v>
      </c>
      <c r="C294" s="218" t="s">
        <v>2867</v>
      </c>
      <c r="D294" s="218" t="s">
        <v>15459</v>
      </c>
      <c r="E294" s="394">
        <v>599.58000000000004</v>
      </c>
      <c r="F294" s="218" t="s">
        <v>14982</v>
      </c>
      <c r="G294" s="218" t="s">
        <v>15457</v>
      </c>
      <c r="H294" s="218" t="s">
        <v>2870</v>
      </c>
      <c r="I294" s="218">
        <v>5421624</v>
      </c>
      <c r="J294" s="218" t="s">
        <v>12043</v>
      </c>
      <c r="K294" s="218">
        <v>0</v>
      </c>
      <c r="L294" s="218" t="s">
        <v>12567</v>
      </c>
      <c r="M294" s="228" t="s">
        <v>12568</v>
      </c>
      <c r="N294" s="225" t="s">
        <v>1155</v>
      </c>
      <c r="O294" s="225" t="s">
        <v>1155</v>
      </c>
      <c r="P294" s="225" t="s">
        <v>1155</v>
      </c>
      <c r="Q294" s="225" t="s">
        <v>1155</v>
      </c>
      <c r="R294" s="225" t="s">
        <v>1155</v>
      </c>
    </row>
    <row r="295" spans="1:18">
      <c r="A295" s="227">
        <v>292</v>
      </c>
      <c r="B295" s="213">
        <v>12778</v>
      </c>
      <c r="C295" s="213" t="s">
        <v>2867</v>
      </c>
      <c r="D295" s="213" t="s">
        <v>15460</v>
      </c>
      <c r="E295" s="395">
        <v>3362.26</v>
      </c>
      <c r="F295" s="213" t="s">
        <v>14982</v>
      </c>
      <c r="G295" s="213" t="s">
        <v>15180</v>
      </c>
      <c r="H295" s="213" t="s">
        <v>15181</v>
      </c>
      <c r="I295" s="213">
        <v>5269318</v>
      </c>
      <c r="J295" s="213" t="s">
        <v>12043</v>
      </c>
      <c r="K295" s="213">
        <v>0</v>
      </c>
      <c r="L295" s="213" t="s">
        <v>12567</v>
      </c>
      <c r="M295" s="226" t="s">
        <v>12568</v>
      </c>
      <c r="N295" s="225" t="s">
        <v>1155</v>
      </c>
      <c r="O295" s="225" t="s">
        <v>1155</v>
      </c>
      <c r="P295" s="225" t="s">
        <v>1155</v>
      </c>
      <c r="Q295" s="225" t="s">
        <v>1155</v>
      </c>
      <c r="R295" s="225" t="s">
        <v>1155</v>
      </c>
    </row>
    <row r="296" spans="1:18">
      <c r="A296" s="229">
        <v>293</v>
      </c>
      <c r="B296" s="218">
        <v>18504</v>
      </c>
      <c r="C296" s="218" t="s">
        <v>2867</v>
      </c>
      <c r="D296" s="218" t="s">
        <v>14987</v>
      </c>
      <c r="E296" s="394">
        <v>1110.78</v>
      </c>
      <c r="F296" s="218" t="s">
        <v>15011</v>
      </c>
      <c r="G296" s="218" t="s">
        <v>15461</v>
      </c>
      <c r="H296" s="218" t="s">
        <v>2870</v>
      </c>
      <c r="I296" s="218">
        <v>5875706</v>
      </c>
      <c r="J296" s="218" t="s">
        <v>15462</v>
      </c>
      <c r="K296" s="218">
        <v>493</v>
      </c>
      <c r="L296" s="218" t="s">
        <v>13503</v>
      </c>
      <c r="M296" s="228" t="s">
        <v>15462</v>
      </c>
      <c r="N296" s="225" t="s">
        <v>1155</v>
      </c>
      <c r="O296" s="225" t="s">
        <v>1155</v>
      </c>
      <c r="P296" s="225" t="s">
        <v>1155</v>
      </c>
      <c r="Q296" s="225" t="s">
        <v>1155</v>
      </c>
      <c r="R296" s="225" t="s">
        <v>1155</v>
      </c>
    </row>
    <row r="297" spans="1:18">
      <c r="A297" s="227">
        <v>294</v>
      </c>
      <c r="B297" s="213">
        <v>16856</v>
      </c>
      <c r="C297" s="213" t="s">
        <v>2867</v>
      </c>
      <c r="D297" s="213" t="s">
        <v>15463</v>
      </c>
      <c r="E297" s="395">
        <v>875.6</v>
      </c>
      <c r="F297" s="213" t="s">
        <v>15011</v>
      </c>
      <c r="G297" s="213" t="s">
        <v>15464</v>
      </c>
      <c r="H297" s="213" t="s">
        <v>2870</v>
      </c>
      <c r="I297" s="213">
        <v>5195608</v>
      </c>
      <c r="J297" s="213" t="s">
        <v>15462</v>
      </c>
      <c r="K297" s="213">
        <v>493</v>
      </c>
      <c r="L297" s="213" t="s">
        <v>12847</v>
      </c>
      <c r="M297" s="226" t="s">
        <v>15462</v>
      </c>
      <c r="N297" s="225" t="s">
        <v>1155</v>
      </c>
      <c r="O297" s="225" t="s">
        <v>1155</v>
      </c>
      <c r="P297" s="225" t="s">
        <v>1155</v>
      </c>
      <c r="Q297" s="225" t="s">
        <v>1155</v>
      </c>
      <c r="R297" s="225" t="s">
        <v>1155</v>
      </c>
    </row>
    <row r="298" spans="1:18">
      <c r="A298" s="229">
        <v>295</v>
      </c>
      <c r="B298" s="218">
        <v>12807</v>
      </c>
      <c r="C298" s="218" t="s">
        <v>2867</v>
      </c>
      <c r="D298" s="218" t="s">
        <v>15465</v>
      </c>
      <c r="E298" s="394">
        <v>45.79</v>
      </c>
      <c r="F298" s="218" t="s">
        <v>14982</v>
      </c>
      <c r="G298" s="218" t="s">
        <v>15466</v>
      </c>
      <c r="H298" s="218" t="s">
        <v>2870</v>
      </c>
      <c r="I298" s="218">
        <v>4245547</v>
      </c>
      <c r="J298" s="218" t="s">
        <v>12051</v>
      </c>
      <c r="K298" s="218">
        <v>0</v>
      </c>
      <c r="L298" s="218" t="s">
        <v>12582</v>
      </c>
      <c r="M298" s="228" t="s">
        <v>12043</v>
      </c>
      <c r="N298" s="225" t="s">
        <v>1155</v>
      </c>
      <c r="O298" s="225" t="s">
        <v>1155</v>
      </c>
      <c r="P298" s="225" t="s">
        <v>1155</v>
      </c>
      <c r="Q298" s="225" t="s">
        <v>1155</v>
      </c>
      <c r="R298" s="225" t="s">
        <v>1155</v>
      </c>
    </row>
    <row r="299" spans="1:18">
      <c r="A299" s="227">
        <v>296</v>
      </c>
      <c r="B299" s="213">
        <v>13712</v>
      </c>
      <c r="C299" s="213" t="s">
        <v>2867</v>
      </c>
      <c r="D299" s="213" t="s">
        <v>15467</v>
      </c>
      <c r="E299" s="395">
        <v>450.81</v>
      </c>
      <c r="F299" s="213" t="s">
        <v>14982</v>
      </c>
      <c r="G299" s="213" t="s">
        <v>15468</v>
      </c>
      <c r="H299" s="213" t="s">
        <v>2870</v>
      </c>
      <c r="I299" s="213">
        <v>5070651</v>
      </c>
      <c r="J299" s="213" t="s">
        <v>12051</v>
      </c>
      <c r="K299" s="213">
        <v>0</v>
      </c>
      <c r="L299" s="213" t="s">
        <v>12584</v>
      </c>
      <c r="M299" s="226" t="s">
        <v>12047</v>
      </c>
      <c r="N299" s="225" t="s">
        <v>1155</v>
      </c>
      <c r="O299" s="225" t="s">
        <v>1155</v>
      </c>
      <c r="P299" s="225" t="s">
        <v>1155</v>
      </c>
      <c r="Q299" s="225" t="s">
        <v>1155</v>
      </c>
      <c r="R299" s="225" t="s">
        <v>1155</v>
      </c>
    </row>
    <row r="300" spans="1:18" ht="36">
      <c r="A300" s="229">
        <v>297</v>
      </c>
      <c r="B300" s="218">
        <v>12830</v>
      </c>
      <c r="C300" s="218" t="s">
        <v>2867</v>
      </c>
      <c r="D300" s="218" t="s">
        <v>15469</v>
      </c>
      <c r="E300" s="394">
        <v>144.9</v>
      </c>
      <c r="F300" s="218" t="s">
        <v>14982</v>
      </c>
      <c r="G300" s="218" t="s">
        <v>15470</v>
      </c>
      <c r="H300" s="218" t="s">
        <v>15471</v>
      </c>
      <c r="I300" s="218">
        <v>9073523</v>
      </c>
      <c r="J300" s="218" t="s">
        <v>12051</v>
      </c>
      <c r="K300" s="218">
        <v>0</v>
      </c>
      <c r="L300" s="218" t="s">
        <v>12584</v>
      </c>
      <c r="M300" s="228" t="s">
        <v>12047</v>
      </c>
      <c r="N300" s="225" t="s">
        <v>1155</v>
      </c>
      <c r="O300" s="225" t="s">
        <v>1155</v>
      </c>
      <c r="P300" s="225" t="s">
        <v>1155</v>
      </c>
      <c r="Q300" s="225" t="s">
        <v>1155</v>
      </c>
      <c r="R300" s="225" t="s">
        <v>1155</v>
      </c>
    </row>
    <row r="301" spans="1:18">
      <c r="A301" s="227">
        <v>298</v>
      </c>
      <c r="B301" s="213">
        <v>12827</v>
      </c>
      <c r="C301" s="213" t="s">
        <v>2867</v>
      </c>
      <c r="D301" s="213" t="s">
        <v>15143</v>
      </c>
      <c r="E301" s="395">
        <v>741.2</v>
      </c>
      <c r="F301" s="213" t="s">
        <v>14982</v>
      </c>
      <c r="G301" s="213" t="s">
        <v>15472</v>
      </c>
      <c r="H301" s="213" t="s">
        <v>2870</v>
      </c>
      <c r="I301" s="213">
        <v>2697734</v>
      </c>
      <c r="J301" s="213" t="s">
        <v>12051</v>
      </c>
      <c r="K301" s="213">
        <v>0</v>
      </c>
      <c r="L301" s="213" t="s">
        <v>12584</v>
      </c>
      <c r="M301" s="226" t="s">
        <v>12047</v>
      </c>
      <c r="N301" s="225" t="s">
        <v>1155</v>
      </c>
      <c r="O301" s="225" t="s">
        <v>1155</v>
      </c>
      <c r="P301" s="225" t="s">
        <v>1155</v>
      </c>
      <c r="Q301" s="225" t="s">
        <v>1155</v>
      </c>
      <c r="R301" s="225" t="s">
        <v>1155</v>
      </c>
    </row>
    <row r="302" spans="1:18">
      <c r="A302" s="229">
        <v>299</v>
      </c>
      <c r="B302" s="218">
        <v>12645</v>
      </c>
      <c r="C302" s="218" t="s">
        <v>2867</v>
      </c>
      <c r="D302" s="218" t="s">
        <v>15473</v>
      </c>
      <c r="E302" s="394">
        <v>1382.89</v>
      </c>
      <c r="F302" s="218" t="s">
        <v>15338</v>
      </c>
      <c r="G302" s="218" t="s">
        <v>15474</v>
      </c>
      <c r="H302" s="218" t="s">
        <v>2870</v>
      </c>
      <c r="I302" s="218">
        <v>5195225</v>
      </c>
      <c r="J302" s="218" t="s">
        <v>15475</v>
      </c>
      <c r="K302" s="218">
        <v>512</v>
      </c>
      <c r="L302" s="218" t="s">
        <v>15476</v>
      </c>
      <c r="M302" s="228" t="s">
        <v>15475</v>
      </c>
      <c r="N302" s="225" t="s">
        <v>1155</v>
      </c>
      <c r="O302" s="225" t="s">
        <v>1155</v>
      </c>
      <c r="P302" s="225" t="s">
        <v>1155</v>
      </c>
      <c r="Q302" s="225" t="s">
        <v>1155</v>
      </c>
      <c r="R302" s="225" t="s">
        <v>1155</v>
      </c>
    </row>
    <row r="303" spans="1:18">
      <c r="A303" s="227">
        <v>300</v>
      </c>
      <c r="B303" s="213">
        <v>12854</v>
      </c>
      <c r="C303" s="213" t="s">
        <v>2867</v>
      </c>
      <c r="D303" s="213" t="s">
        <v>15477</v>
      </c>
      <c r="E303" s="395">
        <v>86.66</v>
      </c>
      <c r="F303" s="213" t="s">
        <v>14982</v>
      </c>
      <c r="G303" s="213" t="s">
        <v>15478</v>
      </c>
      <c r="H303" s="213" t="s">
        <v>2870</v>
      </c>
      <c r="I303" s="213">
        <v>2012677</v>
      </c>
      <c r="J303" s="213" t="s">
        <v>12592</v>
      </c>
      <c r="K303" s="213">
        <v>0</v>
      </c>
      <c r="L303" s="213" t="s">
        <v>12588</v>
      </c>
      <c r="M303" s="226" t="s">
        <v>12589</v>
      </c>
      <c r="N303" s="225" t="s">
        <v>1155</v>
      </c>
      <c r="O303" s="225" t="s">
        <v>1155</v>
      </c>
      <c r="P303" s="225" t="s">
        <v>1155</v>
      </c>
      <c r="Q303" s="225" t="s">
        <v>1155</v>
      </c>
      <c r="R303" s="225" t="s">
        <v>1155</v>
      </c>
    </row>
    <row r="304" spans="1:18">
      <c r="A304" s="229">
        <v>301</v>
      </c>
      <c r="B304" s="218">
        <v>12842</v>
      </c>
      <c r="C304" s="218" t="s">
        <v>2867</v>
      </c>
      <c r="D304" s="218" t="s">
        <v>15479</v>
      </c>
      <c r="E304" s="394">
        <v>1609.16</v>
      </c>
      <c r="F304" s="218" t="s">
        <v>14982</v>
      </c>
      <c r="G304" s="218" t="s">
        <v>15480</v>
      </c>
      <c r="H304" s="218" t="s">
        <v>2870</v>
      </c>
      <c r="I304" s="218">
        <v>5103878</v>
      </c>
      <c r="J304" s="218" t="s">
        <v>12592</v>
      </c>
      <c r="K304" s="218">
        <v>0</v>
      </c>
      <c r="L304" s="218" t="s">
        <v>12588</v>
      </c>
      <c r="M304" s="228" t="s">
        <v>12589</v>
      </c>
      <c r="N304" s="225" t="s">
        <v>1155</v>
      </c>
      <c r="O304" s="225" t="s">
        <v>1155</v>
      </c>
      <c r="P304" s="225" t="s">
        <v>1155</v>
      </c>
      <c r="Q304" s="225" t="s">
        <v>1155</v>
      </c>
      <c r="R304" s="225" t="s">
        <v>1155</v>
      </c>
    </row>
    <row r="305" spans="1:18">
      <c r="A305" s="227">
        <v>302</v>
      </c>
      <c r="B305" s="213">
        <v>12730</v>
      </c>
      <c r="C305" s="213" t="s">
        <v>2867</v>
      </c>
      <c r="D305" s="213" t="s">
        <v>15481</v>
      </c>
      <c r="E305" s="395">
        <v>7240.29</v>
      </c>
      <c r="F305" s="213" t="s">
        <v>15011</v>
      </c>
      <c r="G305" s="213" t="s">
        <v>15482</v>
      </c>
      <c r="H305" s="213" t="s">
        <v>2870</v>
      </c>
      <c r="I305" s="213">
        <v>2823616</v>
      </c>
      <c r="J305" s="213" t="s">
        <v>15483</v>
      </c>
      <c r="K305" s="213">
        <v>521</v>
      </c>
      <c r="L305" s="213" t="s">
        <v>12550</v>
      </c>
      <c r="M305" s="226" t="s">
        <v>15483</v>
      </c>
      <c r="N305" s="225" t="s">
        <v>1155</v>
      </c>
      <c r="O305" s="225" t="s">
        <v>1155</v>
      </c>
      <c r="P305" s="225" t="s">
        <v>1155</v>
      </c>
      <c r="Q305" s="225" t="s">
        <v>1155</v>
      </c>
      <c r="R305" s="225" t="s">
        <v>1155</v>
      </c>
    </row>
    <row r="306" spans="1:18">
      <c r="A306" s="229">
        <v>303</v>
      </c>
      <c r="B306" s="218">
        <v>16010</v>
      </c>
      <c r="C306" s="218" t="s">
        <v>2867</v>
      </c>
      <c r="D306" s="218" t="s">
        <v>15014</v>
      </c>
      <c r="E306" s="394">
        <v>40574.53</v>
      </c>
      <c r="F306" s="218" t="s">
        <v>15011</v>
      </c>
      <c r="G306" s="218" t="s">
        <v>15484</v>
      </c>
      <c r="H306" s="218" t="s">
        <v>2870</v>
      </c>
      <c r="I306" s="218">
        <v>5316316</v>
      </c>
      <c r="J306" s="218" t="s">
        <v>15483</v>
      </c>
      <c r="K306" s="218">
        <v>521</v>
      </c>
      <c r="L306" s="218" t="s">
        <v>14455</v>
      </c>
      <c r="M306" s="228" t="s">
        <v>15483</v>
      </c>
      <c r="N306" s="225" t="s">
        <v>1155</v>
      </c>
      <c r="O306" s="225" t="s">
        <v>1155</v>
      </c>
      <c r="P306" s="225" t="s">
        <v>1155</v>
      </c>
      <c r="Q306" s="225" t="s">
        <v>1155</v>
      </c>
      <c r="R306" s="225" t="s">
        <v>1155</v>
      </c>
    </row>
    <row r="307" spans="1:18">
      <c r="A307" s="227">
        <v>304</v>
      </c>
      <c r="B307" s="213">
        <v>15134</v>
      </c>
      <c r="C307" s="213" t="s">
        <v>2867</v>
      </c>
      <c r="D307" s="213" t="s">
        <v>15485</v>
      </c>
      <c r="E307" s="395">
        <v>9235.69</v>
      </c>
      <c r="F307" s="213" t="s">
        <v>15011</v>
      </c>
      <c r="G307" s="213" t="s">
        <v>15486</v>
      </c>
      <c r="H307" s="213" t="s">
        <v>15036</v>
      </c>
      <c r="I307" s="213">
        <v>5005698</v>
      </c>
      <c r="J307" s="213" t="s">
        <v>15483</v>
      </c>
      <c r="K307" s="213">
        <v>521</v>
      </c>
      <c r="L307" s="213" t="s">
        <v>13051</v>
      </c>
      <c r="M307" s="226" t="s">
        <v>15483</v>
      </c>
      <c r="N307" s="225" t="s">
        <v>1155</v>
      </c>
      <c r="O307" s="225" t="s">
        <v>1155</v>
      </c>
      <c r="P307" s="225" t="s">
        <v>1155</v>
      </c>
      <c r="Q307" s="225" t="s">
        <v>1155</v>
      </c>
      <c r="R307" s="225" t="s">
        <v>1155</v>
      </c>
    </row>
    <row r="308" spans="1:18">
      <c r="A308" s="229">
        <v>305</v>
      </c>
      <c r="B308" s="218">
        <v>6501</v>
      </c>
      <c r="C308" s="218" t="s">
        <v>2867</v>
      </c>
      <c r="D308" s="218" t="s">
        <v>15487</v>
      </c>
      <c r="E308" s="394">
        <v>19226.8</v>
      </c>
      <c r="F308" s="218" t="s">
        <v>15011</v>
      </c>
      <c r="G308" s="218" t="s">
        <v>15488</v>
      </c>
      <c r="H308" s="218" t="s">
        <v>2870</v>
      </c>
      <c r="I308" s="218">
        <v>2578077</v>
      </c>
      <c r="J308" s="218" t="s">
        <v>15483</v>
      </c>
      <c r="K308" s="218">
        <v>521</v>
      </c>
      <c r="L308" s="218" t="s">
        <v>7298</v>
      </c>
      <c r="M308" s="228" t="s">
        <v>15483</v>
      </c>
      <c r="N308" s="225" t="s">
        <v>1155</v>
      </c>
      <c r="O308" s="225" t="s">
        <v>1155</v>
      </c>
      <c r="P308" s="225" t="s">
        <v>1155</v>
      </c>
      <c r="Q308" s="225" t="s">
        <v>1155</v>
      </c>
      <c r="R308" s="225" t="s">
        <v>1155</v>
      </c>
    </row>
    <row r="309" spans="1:18">
      <c r="A309" s="227">
        <v>306</v>
      </c>
      <c r="B309" s="213">
        <v>1865</v>
      </c>
      <c r="C309" s="213" t="s">
        <v>15033</v>
      </c>
      <c r="D309" s="213" t="s">
        <v>15489</v>
      </c>
      <c r="E309" s="395">
        <v>227.34</v>
      </c>
      <c r="F309" s="213" t="s">
        <v>15011</v>
      </c>
      <c r="G309" s="213" t="s">
        <v>15490</v>
      </c>
      <c r="H309" s="213" t="s">
        <v>2870</v>
      </c>
      <c r="I309" s="213">
        <v>5047544</v>
      </c>
      <c r="J309" s="213" t="s">
        <v>15491</v>
      </c>
      <c r="K309" s="213">
        <v>543</v>
      </c>
      <c r="L309" s="213" t="s">
        <v>12117</v>
      </c>
      <c r="M309" s="226" t="s">
        <v>15491</v>
      </c>
      <c r="N309" s="225" t="s">
        <v>1155</v>
      </c>
      <c r="O309" s="225" t="s">
        <v>1155</v>
      </c>
      <c r="P309" s="225" t="s">
        <v>1155</v>
      </c>
      <c r="Q309" s="225" t="s">
        <v>1155</v>
      </c>
      <c r="R309" s="225" t="s">
        <v>1155</v>
      </c>
    </row>
    <row r="310" spans="1:18">
      <c r="A310" s="229">
        <v>307</v>
      </c>
      <c r="B310" s="218">
        <v>12029</v>
      </c>
      <c r="C310" s="218" t="s">
        <v>15033</v>
      </c>
      <c r="D310" s="218" t="s">
        <v>15492</v>
      </c>
      <c r="E310" s="394">
        <v>139.05000000000001</v>
      </c>
      <c r="F310" s="218" t="s">
        <v>15011</v>
      </c>
      <c r="G310" s="218" t="s">
        <v>12155</v>
      </c>
      <c r="H310" s="218" t="s">
        <v>2870</v>
      </c>
      <c r="I310" s="218">
        <v>2587025</v>
      </c>
      <c r="J310" s="218" t="s">
        <v>15491</v>
      </c>
      <c r="K310" s="218">
        <v>543</v>
      </c>
      <c r="L310" s="218" t="s">
        <v>8386</v>
      </c>
      <c r="M310" s="228" t="s">
        <v>15491</v>
      </c>
      <c r="N310" s="225" t="s">
        <v>1155</v>
      </c>
      <c r="O310" s="225" t="s">
        <v>1155</v>
      </c>
      <c r="P310" s="225" t="s">
        <v>1155</v>
      </c>
      <c r="Q310" s="225" t="s">
        <v>1155</v>
      </c>
      <c r="R310" s="225" t="s">
        <v>1155</v>
      </c>
    </row>
    <row r="311" spans="1:18">
      <c r="A311" s="227">
        <v>308</v>
      </c>
      <c r="B311" s="213">
        <v>14177</v>
      </c>
      <c r="C311" s="213" t="s">
        <v>2867</v>
      </c>
      <c r="D311" s="213" t="s">
        <v>15493</v>
      </c>
      <c r="E311" s="395">
        <v>4492.22</v>
      </c>
      <c r="F311" s="213" t="s">
        <v>15011</v>
      </c>
      <c r="G311" s="213" t="s">
        <v>15494</v>
      </c>
      <c r="H311" s="213" t="s">
        <v>15181</v>
      </c>
      <c r="I311" s="213">
        <v>5297052</v>
      </c>
      <c r="J311" s="213" t="s">
        <v>15491</v>
      </c>
      <c r="K311" s="213">
        <v>543</v>
      </c>
      <c r="L311" s="213" t="s">
        <v>12871</v>
      </c>
      <c r="M311" s="226" t="s">
        <v>15491</v>
      </c>
      <c r="N311" s="225" t="s">
        <v>1155</v>
      </c>
      <c r="O311" s="225" t="s">
        <v>1155</v>
      </c>
      <c r="P311" s="225" t="s">
        <v>1155</v>
      </c>
      <c r="Q311" s="225" t="s">
        <v>1155</v>
      </c>
      <c r="R311" s="225" t="s">
        <v>1155</v>
      </c>
    </row>
    <row r="312" spans="1:18">
      <c r="A312" s="229">
        <v>309</v>
      </c>
      <c r="B312" s="218">
        <v>18258</v>
      </c>
      <c r="C312" s="218" t="s">
        <v>2867</v>
      </c>
      <c r="D312" s="218" t="s">
        <v>15495</v>
      </c>
      <c r="E312" s="394">
        <v>4864.01</v>
      </c>
      <c r="F312" s="218" t="s">
        <v>15011</v>
      </c>
      <c r="G312" s="218" t="s">
        <v>15496</v>
      </c>
      <c r="H312" s="218" t="s">
        <v>2870</v>
      </c>
      <c r="I312" s="218">
        <v>5233739</v>
      </c>
      <c r="J312" s="218" t="s">
        <v>15491</v>
      </c>
      <c r="K312" s="218">
        <v>543</v>
      </c>
      <c r="L312" s="218" t="s">
        <v>11074</v>
      </c>
      <c r="M312" s="228" t="s">
        <v>15491</v>
      </c>
      <c r="N312" s="225" t="s">
        <v>1155</v>
      </c>
      <c r="O312" s="225" t="s">
        <v>1155</v>
      </c>
      <c r="P312" s="225" t="s">
        <v>1155</v>
      </c>
      <c r="Q312" s="225" t="s">
        <v>1155</v>
      </c>
      <c r="R312" s="225" t="s">
        <v>1155</v>
      </c>
    </row>
    <row r="313" spans="1:18">
      <c r="A313" s="227">
        <v>310</v>
      </c>
      <c r="B313" s="213">
        <v>18450</v>
      </c>
      <c r="C313" s="213" t="s">
        <v>2867</v>
      </c>
      <c r="D313" s="213" t="s">
        <v>15497</v>
      </c>
      <c r="E313" s="395">
        <v>6945.72</v>
      </c>
      <c r="F313" s="213" t="s">
        <v>15011</v>
      </c>
      <c r="G313" s="213" t="s">
        <v>15099</v>
      </c>
      <c r="H313" s="213" t="s">
        <v>2870</v>
      </c>
      <c r="I313" s="213">
        <v>5466679</v>
      </c>
      <c r="J313" s="213" t="s">
        <v>15491</v>
      </c>
      <c r="K313" s="213">
        <v>543</v>
      </c>
      <c r="L313" s="213" t="s">
        <v>11074</v>
      </c>
      <c r="M313" s="226" t="s">
        <v>15491</v>
      </c>
      <c r="N313" s="225" t="s">
        <v>1155</v>
      </c>
      <c r="O313" s="225" t="s">
        <v>1155</v>
      </c>
      <c r="P313" s="225" t="s">
        <v>1155</v>
      </c>
      <c r="Q313" s="225" t="s">
        <v>1155</v>
      </c>
      <c r="R313" s="225" t="s">
        <v>1155</v>
      </c>
    </row>
    <row r="314" spans="1:18">
      <c r="A314" s="229">
        <v>311</v>
      </c>
      <c r="B314" s="218">
        <v>18981</v>
      </c>
      <c r="C314" s="218" t="s">
        <v>2867</v>
      </c>
      <c r="D314" s="218" t="s">
        <v>15498</v>
      </c>
      <c r="E314" s="394">
        <v>2120.5500000000002</v>
      </c>
      <c r="F314" s="218" t="s">
        <v>15011</v>
      </c>
      <c r="G314" s="218" t="s">
        <v>15296</v>
      </c>
      <c r="H314" s="218" t="s">
        <v>15181</v>
      </c>
      <c r="I314" s="218">
        <v>6267408</v>
      </c>
      <c r="J314" s="218" t="s">
        <v>15499</v>
      </c>
      <c r="K314" s="218">
        <v>551</v>
      </c>
      <c r="L314" s="218" t="s">
        <v>13529</v>
      </c>
      <c r="M314" s="228" t="s">
        <v>15499</v>
      </c>
      <c r="N314" s="225" t="s">
        <v>1155</v>
      </c>
      <c r="O314" s="225" t="s">
        <v>1155</v>
      </c>
      <c r="P314" s="225" t="s">
        <v>1155</v>
      </c>
      <c r="Q314" s="225" t="s">
        <v>1155</v>
      </c>
      <c r="R314" s="225" t="s">
        <v>1155</v>
      </c>
    </row>
    <row r="315" spans="1:18">
      <c r="A315" s="227">
        <v>312</v>
      </c>
      <c r="B315" s="213">
        <v>20911</v>
      </c>
      <c r="C315" s="213" t="s">
        <v>2867</v>
      </c>
      <c r="D315" s="213" t="s">
        <v>15500</v>
      </c>
      <c r="E315" s="395">
        <v>7104.18</v>
      </c>
      <c r="F315" s="213" t="s">
        <v>15011</v>
      </c>
      <c r="G315" s="213" t="s">
        <v>15501</v>
      </c>
      <c r="H315" s="213" t="s">
        <v>2870</v>
      </c>
      <c r="I315" s="213">
        <v>5145414</v>
      </c>
      <c r="J315" s="213" t="s">
        <v>15499</v>
      </c>
      <c r="K315" s="213">
        <v>551</v>
      </c>
      <c r="L315" s="213" t="s">
        <v>14464</v>
      </c>
      <c r="M315" s="226" t="s">
        <v>15499</v>
      </c>
      <c r="N315" s="225" t="s">
        <v>1155</v>
      </c>
      <c r="O315" s="225" t="s">
        <v>1155</v>
      </c>
      <c r="P315" s="225" t="s">
        <v>1155</v>
      </c>
      <c r="Q315" s="225" t="s">
        <v>1155</v>
      </c>
      <c r="R315" s="225" t="s">
        <v>1155</v>
      </c>
    </row>
    <row r="316" spans="1:18">
      <c r="A316" s="229">
        <v>313</v>
      </c>
      <c r="B316" s="218">
        <v>20910</v>
      </c>
      <c r="C316" s="218" t="s">
        <v>2867</v>
      </c>
      <c r="D316" s="218" t="s">
        <v>15502</v>
      </c>
      <c r="E316" s="394">
        <v>36.200000000000003</v>
      </c>
      <c r="F316" s="218" t="s">
        <v>15011</v>
      </c>
      <c r="G316" s="218" t="s">
        <v>15501</v>
      </c>
      <c r="H316" s="218" t="s">
        <v>2870</v>
      </c>
      <c r="I316" s="218">
        <v>5145414</v>
      </c>
      <c r="J316" s="218" t="s">
        <v>15499</v>
      </c>
      <c r="K316" s="218">
        <v>551</v>
      </c>
      <c r="L316" s="218" t="s">
        <v>14464</v>
      </c>
      <c r="M316" s="228" t="s">
        <v>15499</v>
      </c>
      <c r="N316" s="225" t="s">
        <v>1155</v>
      </c>
      <c r="O316" s="225" t="s">
        <v>1155</v>
      </c>
      <c r="P316" s="225" t="s">
        <v>1155</v>
      </c>
      <c r="Q316" s="225" t="s">
        <v>1155</v>
      </c>
      <c r="R316" s="225" t="s">
        <v>1155</v>
      </c>
    </row>
    <row r="317" spans="1:18">
      <c r="A317" s="227">
        <v>314</v>
      </c>
      <c r="B317" s="213">
        <v>19088</v>
      </c>
      <c r="C317" s="213" t="s">
        <v>2867</v>
      </c>
      <c r="D317" s="213" t="s">
        <v>15503</v>
      </c>
      <c r="E317" s="395">
        <v>2677.87</v>
      </c>
      <c r="F317" s="213" t="s">
        <v>15011</v>
      </c>
      <c r="G317" s="213" t="s">
        <v>15504</v>
      </c>
      <c r="H317" s="213" t="s">
        <v>2870</v>
      </c>
      <c r="I317" s="213">
        <v>5933986</v>
      </c>
      <c r="J317" s="213" t="s">
        <v>15499</v>
      </c>
      <c r="K317" s="213">
        <v>551</v>
      </c>
      <c r="L317" s="213" t="s">
        <v>11585</v>
      </c>
      <c r="M317" s="226" t="s">
        <v>15499</v>
      </c>
      <c r="N317" s="225" t="s">
        <v>1155</v>
      </c>
      <c r="O317" s="225" t="s">
        <v>1155</v>
      </c>
      <c r="P317" s="225" t="s">
        <v>1155</v>
      </c>
      <c r="Q317" s="225" t="s">
        <v>1155</v>
      </c>
      <c r="R317" s="225" t="s">
        <v>1155</v>
      </c>
    </row>
    <row r="318" spans="1:18">
      <c r="A318" s="229">
        <v>315</v>
      </c>
      <c r="B318" s="218">
        <v>21188</v>
      </c>
      <c r="C318" s="218" t="s">
        <v>15033</v>
      </c>
      <c r="D318" s="218" t="s">
        <v>9802</v>
      </c>
      <c r="E318" s="394">
        <v>15805.75</v>
      </c>
      <c r="F318" s="218" t="s">
        <v>15011</v>
      </c>
      <c r="G318" s="218" t="s">
        <v>15505</v>
      </c>
      <c r="H318" s="218" t="s">
        <v>15036</v>
      </c>
      <c r="I318" s="218">
        <v>5089263</v>
      </c>
      <c r="J318" s="218" t="s">
        <v>12063</v>
      </c>
      <c r="K318" s="218">
        <v>559</v>
      </c>
      <c r="L318" s="218" t="s">
        <v>14529</v>
      </c>
      <c r="M318" s="228" t="s">
        <v>12063</v>
      </c>
      <c r="N318" s="225" t="s">
        <v>1155</v>
      </c>
      <c r="O318" s="225" t="s">
        <v>1155</v>
      </c>
      <c r="P318" s="225" t="s">
        <v>1155</v>
      </c>
      <c r="Q318" s="225" t="s">
        <v>1155</v>
      </c>
      <c r="R318" s="225" t="s">
        <v>1155</v>
      </c>
    </row>
    <row r="319" spans="1:18">
      <c r="A319" s="227">
        <v>316</v>
      </c>
      <c r="B319" s="213">
        <v>17149</v>
      </c>
      <c r="C319" s="213" t="s">
        <v>2867</v>
      </c>
      <c r="D319" s="213" t="s">
        <v>15506</v>
      </c>
      <c r="E319" s="395">
        <v>23.73</v>
      </c>
      <c r="F319" s="213" t="s">
        <v>14982</v>
      </c>
      <c r="G319" s="213" t="s">
        <v>15507</v>
      </c>
      <c r="H319" s="213" t="s">
        <v>15036</v>
      </c>
      <c r="I319" s="213">
        <v>2075652</v>
      </c>
      <c r="J319" s="213" t="s">
        <v>14365</v>
      </c>
      <c r="K319" s="213" t="s">
        <v>1155</v>
      </c>
      <c r="L319" s="213" t="s">
        <v>12281</v>
      </c>
      <c r="M319" s="226" t="s">
        <v>12282</v>
      </c>
      <c r="N319" s="225" t="s">
        <v>1155</v>
      </c>
      <c r="O319" s="225" t="s">
        <v>1155</v>
      </c>
      <c r="P319" s="225" t="s">
        <v>1155</v>
      </c>
      <c r="Q319" s="225" t="s">
        <v>1155</v>
      </c>
      <c r="R319" s="225" t="s">
        <v>1155</v>
      </c>
    </row>
    <row r="320" spans="1:18">
      <c r="A320" s="229">
        <v>317</v>
      </c>
      <c r="B320" s="218">
        <v>12955</v>
      </c>
      <c r="C320" s="218" t="s">
        <v>2867</v>
      </c>
      <c r="D320" s="218" t="s">
        <v>15125</v>
      </c>
      <c r="E320" s="394">
        <v>59.91</v>
      </c>
      <c r="F320" s="218" t="s">
        <v>14982</v>
      </c>
      <c r="G320" s="218" t="s">
        <v>15281</v>
      </c>
      <c r="H320" s="218" t="s">
        <v>15036</v>
      </c>
      <c r="I320" s="218">
        <v>2838702</v>
      </c>
      <c r="J320" s="218" t="s">
        <v>14365</v>
      </c>
      <c r="K320" s="218" t="s">
        <v>1155</v>
      </c>
      <c r="L320" s="218" t="s">
        <v>8697</v>
      </c>
      <c r="M320" s="228" t="s">
        <v>12282</v>
      </c>
      <c r="N320" s="225" t="s">
        <v>1155</v>
      </c>
      <c r="O320" s="225" t="s">
        <v>1155</v>
      </c>
      <c r="P320" s="225" t="s">
        <v>1155</v>
      </c>
      <c r="Q320" s="225" t="s">
        <v>1155</v>
      </c>
      <c r="R320" s="225" t="s">
        <v>1155</v>
      </c>
    </row>
    <row r="321" spans="1:18">
      <c r="A321" s="227">
        <v>318</v>
      </c>
      <c r="B321" s="213">
        <v>16951</v>
      </c>
      <c r="C321" s="213" t="s">
        <v>2867</v>
      </c>
      <c r="D321" s="213" t="s">
        <v>15508</v>
      </c>
      <c r="E321" s="395">
        <v>3365.36</v>
      </c>
      <c r="F321" s="213" t="s">
        <v>14982</v>
      </c>
      <c r="G321" s="213" t="s">
        <v>15509</v>
      </c>
      <c r="H321" s="213" t="s">
        <v>15036</v>
      </c>
      <c r="I321" s="213">
        <v>5194423</v>
      </c>
      <c r="J321" s="213" t="s">
        <v>15510</v>
      </c>
      <c r="K321" s="213">
        <v>0</v>
      </c>
      <c r="L321" s="213" t="s">
        <v>12604</v>
      </c>
      <c r="M321" s="226" t="s">
        <v>12063</v>
      </c>
      <c r="N321" s="225" t="s">
        <v>1155</v>
      </c>
      <c r="O321" s="225" t="s">
        <v>1155</v>
      </c>
      <c r="P321" s="225" t="s">
        <v>1155</v>
      </c>
      <c r="Q321" s="225" t="s">
        <v>1155</v>
      </c>
      <c r="R321" s="225" t="s">
        <v>1155</v>
      </c>
    </row>
    <row r="322" spans="1:18">
      <c r="A322" s="229">
        <v>319</v>
      </c>
      <c r="B322" s="218">
        <v>12943</v>
      </c>
      <c r="C322" s="218" t="s">
        <v>2867</v>
      </c>
      <c r="D322" s="218" t="s">
        <v>15511</v>
      </c>
      <c r="E322" s="394">
        <v>4864.41</v>
      </c>
      <c r="F322" s="218" t="s">
        <v>14982</v>
      </c>
      <c r="G322" s="218" t="s">
        <v>15509</v>
      </c>
      <c r="H322" s="218" t="s">
        <v>15036</v>
      </c>
      <c r="I322" s="218">
        <v>5194423</v>
      </c>
      <c r="J322" s="218" t="s">
        <v>15510</v>
      </c>
      <c r="K322" s="218">
        <v>0</v>
      </c>
      <c r="L322" s="218" t="s">
        <v>12604</v>
      </c>
      <c r="M322" s="228" t="s">
        <v>12063</v>
      </c>
      <c r="N322" s="225" t="s">
        <v>1155</v>
      </c>
      <c r="O322" s="225" t="s">
        <v>1155</v>
      </c>
      <c r="P322" s="225" t="s">
        <v>1155</v>
      </c>
      <c r="Q322" s="225" t="s">
        <v>1155</v>
      </c>
      <c r="R322" s="225" t="s">
        <v>1155</v>
      </c>
    </row>
    <row r="323" spans="1:18">
      <c r="A323" s="227">
        <v>320</v>
      </c>
      <c r="B323" s="213">
        <v>12957</v>
      </c>
      <c r="C323" s="213" t="s">
        <v>2867</v>
      </c>
      <c r="D323" s="213" t="s">
        <v>15512</v>
      </c>
      <c r="E323" s="395">
        <v>1475.42</v>
      </c>
      <c r="F323" s="213" t="s">
        <v>14982</v>
      </c>
      <c r="G323" s="213" t="s">
        <v>15513</v>
      </c>
      <c r="H323" s="213" t="s">
        <v>2870</v>
      </c>
      <c r="I323" s="213">
        <v>5358264</v>
      </c>
      <c r="J323" s="213" t="s">
        <v>14365</v>
      </c>
      <c r="K323" s="213" t="s">
        <v>1155</v>
      </c>
      <c r="L323" s="213" t="s">
        <v>8697</v>
      </c>
      <c r="M323" s="226" t="s">
        <v>12282</v>
      </c>
      <c r="N323" s="225" t="s">
        <v>1155</v>
      </c>
      <c r="O323" s="225" t="s">
        <v>1155</v>
      </c>
      <c r="P323" s="225" t="s">
        <v>1155</v>
      </c>
      <c r="Q323" s="225" t="s">
        <v>1155</v>
      </c>
      <c r="R323" s="225" t="s">
        <v>1155</v>
      </c>
    </row>
    <row r="324" spans="1:18">
      <c r="A324" s="229">
        <v>321</v>
      </c>
      <c r="B324" s="218">
        <v>12956</v>
      </c>
      <c r="C324" s="218" t="s">
        <v>2867</v>
      </c>
      <c r="D324" s="218" t="s">
        <v>15514</v>
      </c>
      <c r="E324" s="394">
        <v>4552.67</v>
      </c>
      <c r="F324" s="218" t="s">
        <v>14982</v>
      </c>
      <c r="G324" s="218" t="s">
        <v>15513</v>
      </c>
      <c r="H324" s="218" t="s">
        <v>2870</v>
      </c>
      <c r="I324" s="218">
        <v>5358264</v>
      </c>
      <c r="J324" s="218" t="s">
        <v>14365</v>
      </c>
      <c r="K324" s="218" t="s">
        <v>1155</v>
      </c>
      <c r="L324" s="218" t="s">
        <v>8697</v>
      </c>
      <c r="M324" s="228" t="s">
        <v>12282</v>
      </c>
      <c r="N324" s="225" t="s">
        <v>1155</v>
      </c>
      <c r="O324" s="225" t="s">
        <v>1155</v>
      </c>
      <c r="P324" s="225" t="s">
        <v>1155</v>
      </c>
      <c r="Q324" s="225" t="s">
        <v>1155</v>
      </c>
      <c r="R324" s="225" t="s">
        <v>1155</v>
      </c>
    </row>
    <row r="325" spans="1:18">
      <c r="A325" s="227">
        <v>322</v>
      </c>
      <c r="B325" s="213">
        <v>21110</v>
      </c>
      <c r="C325" s="213" t="s">
        <v>2867</v>
      </c>
      <c r="D325" s="213" t="s">
        <v>15515</v>
      </c>
      <c r="E325" s="395">
        <v>1595.3</v>
      </c>
      <c r="F325" s="213" t="s">
        <v>15011</v>
      </c>
      <c r="G325" s="213" t="s">
        <v>15516</v>
      </c>
      <c r="H325" s="213" t="s">
        <v>2870</v>
      </c>
      <c r="I325" s="213">
        <v>5517893</v>
      </c>
      <c r="J325" s="213" t="s">
        <v>15517</v>
      </c>
      <c r="K325" s="213">
        <v>583</v>
      </c>
      <c r="L325" s="213" t="s">
        <v>13061</v>
      </c>
      <c r="M325" s="226" t="s">
        <v>15517</v>
      </c>
      <c r="N325" s="225" t="s">
        <v>1155</v>
      </c>
      <c r="O325" s="225" t="s">
        <v>1155</v>
      </c>
      <c r="P325" s="225" t="s">
        <v>1155</v>
      </c>
      <c r="Q325" s="225" t="s">
        <v>1155</v>
      </c>
      <c r="R325" s="225" t="s">
        <v>1155</v>
      </c>
    </row>
    <row r="326" spans="1:18">
      <c r="A326" s="229">
        <v>323</v>
      </c>
      <c r="B326" s="218">
        <v>4016</v>
      </c>
      <c r="C326" s="218" t="s">
        <v>15033</v>
      </c>
      <c r="D326" s="218" t="s">
        <v>15314</v>
      </c>
      <c r="E326" s="394">
        <v>77.599999999999994</v>
      </c>
      <c r="F326" s="218" t="s">
        <v>15011</v>
      </c>
      <c r="G326" s="218" t="s">
        <v>12155</v>
      </c>
      <c r="H326" s="218" t="s">
        <v>2870</v>
      </c>
      <c r="I326" s="218">
        <v>2587025</v>
      </c>
      <c r="J326" s="218" t="s">
        <v>15517</v>
      </c>
      <c r="K326" s="218">
        <v>583</v>
      </c>
      <c r="L326" s="218" t="s">
        <v>12156</v>
      </c>
      <c r="M326" s="228" t="s">
        <v>15517</v>
      </c>
      <c r="N326" s="225" t="s">
        <v>1155</v>
      </c>
      <c r="O326" s="225" t="s">
        <v>1155</v>
      </c>
      <c r="P326" s="225" t="s">
        <v>1155</v>
      </c>
      <c r="Q326" s="225" t="s">
        <v>1155</v>
      </c>
      <c r="R326" s="225" t="s">
        <v>1155</v>
      </c>
    </row>
    <row r="327" spans="1:18">
      <c r="A327" s="227">
        <v>324</v>
      </c>
      <c r="B327" s="213">
        <v>14326</v>
      </c>
      <c r="C327" s="213" t="s">
        <v>2867</v>
      </c>
      <c r="D327" s="213" t="s">
        <v>15518</v>
      </c>
      <c r="E327" s="395">
        <v>673.56</v>
      </c>
      <c r="F327" s="213" t="s">
        <v>15011</v>
      </c>
      <c r="G327" s="213" t="s">
        <v>15519</v>
      </c>
      <c r="H327" s="213" t="s">
        <v>2870</v>
      </c>
      <c r="I327" s="213">
        <v>5104459</v>
      </c>
      <c r="J327" s="213" t="s">
        <v>15520</v>
      </c>
      <c r="K327" s="213">
        <v>591</v>
      </c>
      <c r="L327" s="213" t="s">
        <v>12890</v>
      </c>
      <c r="M327" s="226" t="s">
        <v>15520</v>
      </c>
      <c r="N327" s="225" t="s">
        <v>1155</v>
      </c>
      <c r="O327" s="225" t="s">
        <v>1155</v>
      </c>
      <c r="P327" s="225" t="s">
        <v>1155</v>
      </c>
      <c r="Q327" s="225" t="s">
        <v>1155</v>
      </c>
      <c r="R327" s="225" t="s">
        <v>1155</v>
      </c>
    </row>
    <row r="328" spans="1:18">
      <c r="A328" s="229">
        <v>325</v>
      </c>
      <c r="B328" s="218">
        <v>20099</v>
      </c>
      <c r="C328" s="218" t="s">
        <v>2867</v>
      </c>
      <c r="D328" s="218" t="s">
        <v>15521</v>
      </c>
      <c r="E328" s="394">
        <v>1472.51</v>
      </c>
      <c r="F328" s="218" t="s">
        <v>15011</v>
      </c>
      <c r="G328" s="218" t="s">
        <v>15522</v>
      </c>
      <c r="H328" s="218" t="s">
        <v>2870</v>
      </c>
      <c r="I328" s="218">
        <v>5979862</v>
      </c>
      <c r="J328" s="218" t="s">
        <v>15520</v>
      </c>
      <c r="K328" s="218">
        <v>591</v>
      </c>
      <c r="L328" s="218" t="s">
        <v>11617</v>
      </c>
      <c r="M328" s="228" t="s">
        <v>15520</v>
      </c>
      <c r="N328" s="225" t="s">
        <v>1155</v>
      </c>
      <c r="O328" s="225" t="s">
        <v>1155</v>
      </c>
      <c r="P328" s="225" t="s">
        <v>1155</v>
      </c>
      <c r="Q328" s="225" t="s">
        <v>1155</v>
      </c>
      <c r="R328" s="225" t="s">
        <v>1155</v>
      </c>
    </row>
    <row r="329" spans="1:18">
      <c r="A329" s="227">
        <v>326</v>
      </c>
      <c r="B329" s="213">
        <v>19202</v>
      </c>
      <c r="C329" s="213" t="s">
        <v>2867</v>
      </c>
      <c r="D329" s="213" t="s">
        <v>15523</v>
      </c>
      <c r="E329" s="395">
        <v>1085.6300000000001</v>
      </c>
      <c r="F329" s="213" t="s">
        <v>15011</v>
      </c>
      <c r="G329" s="213" t="s">
        <v>15524</v>
      </c>
      <c r="H329" s="213" t="s">
        <v>2870</v>
      </c>
      <c r="I329" s="213">
        <v>5935601</v>
      </c>
      <c r="J329" s="213" t="s">
        <v>15520</v>
      </c>
      <c r="K329" s="213">
        <v>591</v>
      </c>
      <c r="L329" s="213" t="s">
        <v>13569</v>
      </c>
      <c r="M329" s="226" t="s">
        <v>15520</v>
      </c>
      <c r="N329" s="225" t="s">
        <v>1155</v>
      </c>
      <c r="O329" s="225" t="s">
        <v>1155</v>
      </c>
      <c r="P329" s="225" t="s">
        <v>1155</v>
      </c>
      <c r="Q329" s="225" t="s">
        <v>1155</v>
      </c>
      <c r="R329" s="225" t="s">
        <v>1155</v>
      </c>
    </row>
    <row r="330" spans="1:18">
      <c r="A330" s="229">
        <v>327</v>
      </c>
      <c r="B330" s="218">
        <v>19316</v>
      </c>
      <c r="C330" s="218" t="s">
        <v>2867</v>
      </c>
      <c r="D330" s="218" t="s">
        <v>15525</v>
      </c>
      <c r="E330" s="394">
        <v>10875.41</v>
      </c>
      <c r="F330" s="218" t="s">
        <v>15011</v>
      </c>
      <c r="G330" s="218" t="s">
        <v>15526</v>
      </c>
      <c r="H330" s="218" t="s">
        <v>2870</v>
      </c>
      <c r="I330" s="218">
        <v>5935644</v>
      </c>
      <c r="J330" s="218" t="s">
        <v>15520</v>
      </c>
      <c r="K330" s="218">
        <v>591</v>
      </c>
      <c r="L330" s="218" t="s">
        <v>13569</v>
      </c>
      <c r="M330" s="228" t="s">
        <v>15520</v>
      </c>
      <c r="N330" s="225" t="s">
        <v>1155</v>
      </c>
      <c r="O330" s="225" t="s">
        <v>1155</v>
      </c>
      <c r="P330" s="225" t="s">
        <v>1155</v>
      </c>
      <c r="Q330" s="225" t="s">
        <v>1155</v>
      </c>
      <c r="R330" s="225" t="s">
        <v>1155</v>
      </c>
    </row>
    <row r="331" spans="1:18">
      <c r="A331" s="227">
        <v>328</v>
      </c>
      <c r="B331" s="213">
        <v>19224</v>
      </c>
      <c r="C331" s="213" t="s">
        <v>2867</v>
      </c>
      <c r="D331" s="213" t="s">
        <v>15527</v>
      </c>
      <c r="E331" s="395">
        <v>1228.94</v>
      </c>
      <c r="F331" s="213" t="s">
        <v>15011</v>
      </c>
      <c r="G331" s="213" t="s">
        <v>15528</v>
      </c>
      <c r="H331" s="213" t="s">
        <v>2870</v>
      </c>
      <c r="I331" s="213">
        <v>5980291</v>
      </c>
      <c r="J331" s="213" t="s">
        <v>15520</v>
      </c>
      <c r="K331" s="213">
        <v>591</v>
      </c>
      <c r="L331" s="213" t="s">
        <v>13589</v>
      </c>
      <c r="M331" s="226" t="s">
        <v>15520</v>
      </c>
      <c r="N331" s="225" t="s">
        <v>1155</v>
      </c>
      <c r="O331" s="225" t="s">
        <v>1155</v>
      </c>
      <c r="P331" s="225" t="s">
        <v>1155</v>
      </c>
      <c r="Q331" s="225" t="s">
        <v>1155</v>
      </c>
      <c r="R331" s="225" t="s">
        <v>1155</v>
      </c>
    </row>
    <row r="332" spans="1:18">
      <c r="A332" s="229">
        <v>329</v>
      </c>
      <c r="B332" s="218">
        <v>19141</v>
      </c>
      <c r="C332" s="218" t="s">
        <v>2867</v>
      </c>
      <c r="D332" s="218" t="s">
        <v>15529</v>
      </c>
      <c r="E332" s="394">
        <v>4099.7</v>
      </c>
      <c r="F332" s="218" t="s">
        <v>15011</v>
      </c>
      <c r="G332" s="218" t="s">
        <v>15530</v>
      </c>
      <c r="H332" s="218" t="s">
        <v>2870</v>
      </c>
      <c r="I332" s="218">
        <v>5980151</v>
      </c>
      <c r="J332" s="218" t="s">
        <v>15520</v>
      </c>
      <c r="K332" s="218">
        <v>591</v>
      </c>
      <c r="L332" s="218" t="s">
        <v>13589</v>
      </c>
      <c r="M332" s="228" t="s">
        <v>15520</v>
      </c>
      <c r="N332" s="225" t="s">
        <v>1155</v>
      </c>
      <c r="O332" s="225" t="s">
        <v>1155</v>
      </c>
      <c r="P332" s="225" t="s">
        <v>1155</v>
      </c>
      <c r="Q332" s="225" t="s">
        <v>1155</v>
      </c>
      <c r="R332" s="225" t="s">
        <v>1155</v>
      </c>
    </row>
    <row r="333" spans="1:18">
      <c r="A333" s="227">
        <v>330</v>
      </c>
      <c r="B333" s="213">
        <v>19271</v>
      </c>
      <c r="C333" s="213" t="s">
        <v>2867</v>
      </c>
      <c r="D333" s="213" t="s">
        <v>15063</v>
      </c>
      <c r="E333" s="395">
        <v>1798.32</v>
      </c>
      <c r="F333" s="213" t="s">
        <v>15011</v>
      </c>
      <c r="G333" s="213" t="s">
        <v>15528</v>
      </c>
      <c r="H333" s="213" t="s">
        <v>2870</v>
      </c>
      <c r="I333" s="213">
        <v>5980291</v>
      </c>
      <c r="J333" s="213" t="s">
        <v>15520</v>
      </c>
      <c r="K333" s="213">
        <v>591</v>
      </c>
      <c r="L333" s="213" t="s">
        <v>11098</v>
      </c>
      <c r="M333" s="226" t="s">
        <v>15520</v>
      </c>
      <c r="N333" s="225" t="s">
        <v>1155</v>
      </c>
      <c r="O333" s="225" t="s">
        <v>1155</v>
      </c>
      <c r="P333" s="225" t="s">
        <v>1155</v>
      </c>
      <c r="Q333" s="225" t="s">
        <v>1155</v>
      </c>
      <c r="R333" s="225" t="s">
        <v>1155</v>
      </c>
    </row>
    <row r="334" spans="1:18">
      <c r="A334" s="229">
        <v>331</v>
      </c>
      <c r="B334" s="218">
        <v>19266</v>
      </c>
      <c r="C334" s="218" t="s">
        <v>2867</v>
      </c>
      <c r="D334" s="218" t="s">
        <v>15531</v>
      </c>
      <c r="E334" s="394">
        <v>210.1</v>
      </c>
      <c r="F334" s="218" t="s">
        <v>15011</v>
      </c>
      <c r="G334" s="218" t="s">
        <v>15532</v>
      </c>
      <c r="H334" s="218" t="s">
        <v>2870</v>
      </c>
      <c r="I334" s="218">
        <v>5959764</v>
      </c>
      <c r="J334" s="218" t="s">
        <v>15520</v>
      </c>
      <c r="K334" s="218">
        <v>591</v>
      </c>
      <c r="L334" s="218" t="s">
        <v>11098</v>
      </c>
      <c r="M334" s="228" t="s">
        <v>15520</v>
      </c>
      <c r="N334" s="225" t="s">
        <v>1155</v>
      </c>
      <c r="O334" s="225" t="s">
        <v>1155</v>
      </c>
      <c r="P334" s="225" t="s">
        <v>1155</v>
      </c>
      <c r="Q334" s="225" t="s">
        <v>1155</v>
      </c>
      <c r="R334" s="225" t="s">
        <v>1155</v>
      </c>
    </row>
    <row r="335" spans="1:18">
      <c r="A335" s="227">
        <v>332</v>
      </c>
      <c r="B335" s="213">
        <v>17022</v>
      </c>
      <c r="C335" s="213" t="s">
        <v>2867</v>
      </c>
      <c r="D335" s="213" t="s">
        <v>15533</v>
      </c>
      <c r="E335" s="395">
        <v>7716.4</v>
      </c>
      <c r="F335" s="213" t="s">
        <v>15011</v>
      </c>
      <c r="G335" s="213" t="s">
        <v>15534</v>
      </c>
      <c r="H335" s="213" t="s">
        <v>2870</v>
      </c>
      <c r="I335" s="213">
        <v>5496535</v>
      </c>
      <c r="J335" s="213" t="s">
        <v>15520</v>
      </c>
      <c r="K335" s="213">
        <v>591</v>
      </c>
      <c r="L335" s="213" t="s">
        <v>12596</v>
      </c>
      <c r="M335" s="226" t="s">
        <v>15520</v>
      </c>
      <c r="N335" s="225" t="s">
        <v>1155</v>
      </c>
      <c r="O335" s="225" t="s">
        <v>1155</v>
      </c>
      <c r="P335" s="225" t="s">
        <v>1155</v>
      </c>
      <c r="Q335" s="225" t="s">
        <v>1155</v>
      </c>
      <c r="R335" s="225" t="s">
        <v>1155</v>
      </c>
    </row>
    <row r="336" spans="1:18">
      <c r="A336" s="985"/>
      <c r="B336" s="985"/>
      <c r="C336" s="985"/>
      <c r="D336" s="985"/>
      <c r="E336" s="985"/>
      <c r="F336" s="985"/>
      <c r="G336" s="985"/>
      <c r="H336" s="985"/>
      <c r="I336" s="985"/>
      <c r="J336" s="985"/>
      <c r="K336" s="985"/>
      <c r="L336" s="985"/>
      <c r="M336" s="985"/>
      <c r="N336" s="225" t="s">
        <v>1155</v>
      </c>
      <c r="O336" s="225" t="s">
        <v>1155</v>
      </c>
      <c r="P336" s="225" t="s">
        <v>1155</v>
      </c>
      <c r="Q336" s="225" t="s">
        <v>1155</v>
      </c>
      <c r="R336" s="225" t="s">
        <v>1155</v>
      </c>
    </row>
  </sheetData>
  <mergeCells count="1">
    <mergeCell ref="A1:L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349D-D428-4E65-A056-B754C0B9CCCA}">
  <dimension ref="A1:E150"/>
  <sheetViews>
    <sheetView topLeftCell="A2" workbookViewId="0">
      <selection activeCell="A3" sqref="A3"/>
    </sheetView>
  </sheetViews>
  <sheetFormatPr defaultColWidth="9.140625" defaultRowHeight="12"/>
  <cols>
    <col min="1" max="1" width="4.5703125" style="230" customWidth="1"/>
    <col min="2" max="2" width="19" style="230" customWidth="1"/>
    <col min="3" max="3" width="12.42578125" style="230" customWidth="1"/>
    <col min="4" max="4" width="17.85546875" style="230" customWidth="1"/>
    <col min="5" max="5" width="56.5703125" style="230" customWidth="1"/>
    <col min="6" max="16384" width="9.140625" style="230"/>
  </cols>
  <sheetData>
    <row r="1" spans="1:5" ht="12.75">
      <c r="A1" s="1046" t="s">
        <v>15535</v>
      </c>
      <c r="B1" s="1046"/>
      <c r="C1" s="1046"/>
      <c r="D1" s="1046"/>
      <c r="E1" s="1046"/>
    </row>
    <row r="2" spans="1:5">
      <c r="A2" s="231" t="s">
        <v>1155</v>
      </c>
      <c r="B2" s="231" t="s">
        <v>1155</v>
      </c>
      <c r="C2" s="231" t="s">
        <v>1155</v>
      </c>
      <c r="D2" s="231" t="s">
        <v>1155</v>
      </c>
      <c r="E2" s="231" t="s">
        <v>1155</v>
      </c>
    </row>
    <row r="3" spans="1:5">
      <c r="A3" s="259" t="s">
        <v>1707</v>
      </c>
      <c r="B3" s="237" t="s">
        <v>221</v>
      </c>
      <c r="C3" s="237" t="s">
        <v>15536</v>
      </c>
      <c r="D3" s="237" t="s">
        <v>15537</v>
      </c>
      <c r="E3" s="237" t="s">
        <v>15538</v>
      </c>
    </row>
    <row r="4" spans="1:5" ht="36">
      <c r="A4" s="229">
        <v>1</v>
      </c>
      <c r="B4" s="219" t="s">
        <v>15539</v>
      </c>
      <c r="C4" s="219" t="s">
        <v>15540</v>
      </c>
      <c r="D4" s="219" t="s">
        <v>15541</v>
      </c>
      <c r="E4" s="219" t="s">
        <v>15542</v>
      </c>
    </row>
    <row r="5" spans="1:5" ht="36">
      <c r="A5" s="396">
        <v>2</v>
      </c>
      <c r="B5" s="234" t="s">
        <v>15543</v>
      </c>
      <c r="C5" s="234" t="s">
        <v>10069</v>
      </c>
      <c r="D5" s="234" t="s">
        <v>15544</v>
      </c>
      <c r="E5" s="234" t="s">
        <v>15545</v>
      </c>
    </row>
    <row r="6" spans="1:5" ht="24">
      <c r="A6" s="229">
        <v>3</v>
      </c>
      <c r="B6" s="219" t="s">
        <v>15546</v>
      </c>
      <c r="C6" s="219" t="s">
        <v>6743</v>
      </c>
      <c r="D6" s="219" t="s">
        <v>15547</v>
      </c>
      <c r="E6" s="219" t="s">
        <v>15548</v>
      </c>
    </row>
    <row r="7" spans="1:5" ht="36">
      <c r="A7" s="396">
        <v>4</v>
      </c>
      <c r="B7" s="234" t="s">
        <v>15549</v>
      </c>
      <c r="C7" s="234" t="s">
        <v>15550</v>
      </c>
      <c r="D7" s="234" t="s">
        <v>15551</v>
      </c>
      <c r="E7" s="234" t="s">
        <v>15552</v>
      </c>
    </row>
    <row r="8" spans="1:5" ht="24">
      <c r="A8" s="229">
        <v>5</v>
      </c>
      <c r="B8" s="219" t="s">
        <v>478</v>
      </c>
      <c r="C8" s="219" t="s">
        <v>15553</v>
      </c>
      <c r="D8" s="219" t="s">
        <v>15554</v>
      </c>
      <c r="E8" s="219" t="s">
        <v>15555</v>
      </c>
    </row>
    <row r="9" spans="1:5" ht="24">
      <c r="A9" s="396">
        <v>6</v>
      </c>
      <c r="B9" s="234" t="s">
        <v>15556</v>
      </c>
      <c r="C9" s="234" t="s">
        <v>5618</v>
      </c>
      <c r="D9" s="234" t="s">
        <v>15557</v>
      </c>
      <c r="E9" s="234" t="s">
        <v>15558</v>
      </c>
    </row>
    <row r="10" spans="1:5" ht="36">
      <c r="A10" s="229">
        <v>7</v>
      </c>
      <c r="B10" s="219" t="s">
        <v>15559</v>
      </c>
      <c r="C10" s="219" t="s">
        <v>12107</v>
      </c>
      <c r="D10" s="219" t="s">
        <v>15554</v>
      </c>
      <c r="E10" s="219" t="s">
        <v>15560</v>
      </c>
    </row>
    <row r="11" spans="1:5" ht="36">
      <c r="A11" s="396">
        <v>8</v>
      </c>
      <c r="B11" s="234" t="s">
        <v>15561</v>
      </c>
      <c r="C11" s="234" t="s">
        <v>14495</v>
      </c>
      <c r="D11" s="234" t="s">
        <v>15554</v>
      </c>
      <c r="E11" s="234" t="s">
        <v>15562</v>
      </c>
    </row>
    <row r="12" spans="1:5" ht="24">
      <c r="A12" s="229">
        <v>9</v>
      </c>
      <c r="B12" s="219" t="s">
        <v>15563</v>
      </c>
      <c r="C12" s="219" t="s">
        <v>15564</v>
      </c>
      <c r="D12" s="219" t="s">
        <v>15565</v>
      </c>
      <c r="E12" s="219" t="s">
        <v>15566</v>
      </c>
    </row>
    <row r="13" spans="1:5" ht="24">
      <c r="A13" s="396">
        <v>10</v>
      </c>
      <c r="B13" s="234" t="s">
        <v>15567</v>
      </c>
      <c r="C13" s="234" t="s">
        <v>15568</v>
      </c>
      <c r="D13" s="234" t="s">
        <v>15554</v>
      </c>
      <c r="E13" s="234" t="s">
        <v>15569</v>
      </c>
    </row>
    <row r="14" spans="1:5" ht="24">
      <c r="A14" s="229">
        <v>11</v>
      </c>
      <c r="B14" s="219" t="s">
        <v>15570</v>
      </c>
      <c r="C14" s="219" t="s">
        <v>3487</v>
      </c>
      <c r="D14" s="219" t="s">
        <v>15547</v>
      </c>
      <c r="E14" s="219" t="s">
        <v>15571</v>
      </c>
    </row>
    <row r="15" spans="1:5" ht="36">
      <c r="A15" s="396">
        <v>12</v>
      </c>
      <c r="B15" s="234" t="s">
        <v>15572</v>
      </c>
      <c r="C15" s="234" t="s">
        <v>15573</v>
      </c>
      <c r="D15" s="234" t="s">
        <v>15554</v>
      </c>
      <c r="E15" s="234" t="s">
        <v>15574</v>
      </c>
    </row>
    <row r="16" spans="1:5" ht="24">
      <c r="A16" s="229">
        <v>13</v>
      </c>
      <c r="B16" s="219" t="s">
        <v>15575</v>
      </c>
      <c r="C16" s="219" t="s">
        <v>15576</v>
      </c>
      <c r="D16" s="219" t="s">
        <v>15541</v>
      </c>
      <c r="E16" s="219" t="s">
        <v>15577</v>
      </c>
    </row>
    <row r="17" spans="1:5" ht="36">
      <c r="A17" s="396">
        <v>14</v>
      </c>
      <c r="B17" s="234" t="s">
        <v>15578</v>
      </c>
      <c r="C17" s="234" t="s">
        <v>15579</v>
      </c>
      <c r="D17" s="234" t="s">
        <v>15544</v>
      </c>
      <c r="E17" s="234" t="s">
        <v>15580</v>
      </c>
    </row>
    <row r="18" spans="1:5" ht="36">
      <c r="A18" s="229">
        <v>15</v>
      </c>
      <c r="B18" s="219" t="s">
        <v>425</v>
      </c>
      <c r="C18" s="219" t="s">
        <v>8623</v>
      </c>
      <c r="D18" s="219" t="s">
        <v>15557</v>
      </c>
      <c r="E18" s="219" t="s">
        <v>15581</v>
      </c>
    </row>
    <row r="19" spans="1:5" ht="36">
      <c r="A19" s="396">
        <v>16</v>
      </c>
      <c r="B19" s="234" t="s">
        <v>1017</v>
      </c>
      <c r="C19" s="234" t="s">
        <v>15582</v>
      </c>
      <c r="D19" s="234" t="s">
        <v>1933</v>
      </c>
      <c r="E19" s="234" t="s">
        <v>15583</v>
      </c>
    </row>
    <row r="20" spans="1:5" ht="24">
      <c r="A20" s="229">
        <v>17</v>
      </c>
      <c r="B20" s="219" t="s">
        <v>15584</v>
      </c>
      <c r="C20" s="219" t="s">
        <v>12445</v>
      </c>
      <c r="D20" s="219" t="s">
        <v>1933</v>
      </c>
      <c r="E20" s="219" t="s">
        <v>15585</v>
      </c>
    </row>
    <row r="21" spans="1:5" ht="36">
      <c r="A21" s="396">
        <v>18</v>
      </c>
      <c r="B21" s="234" t="s">
        <v>900</v>
      </c>
      <c r="C21" s="234" t="s">
        <v>10061</v>
      </c>
      <c r="D21" s="234" t="s">
        <v>1933</v>
      </c>
      <c r="E21" s="234" t="s">
        <v>15586</v>
      </c>
    </row>
    <row r="22" spans="1:5" ht="24">
      <c r="A22" s="229">
        <v>19</v>
      </c>
      <c r="B22" s="219" t="s">
        <v>15587</v>
      </c>
      <c r="C22" s="219" t="s">
        <v>8538</v>
      </c>
      <c r="D22" s="219" t="s">
        <v>15554</v>
      </c>
      <c r="E22" s="219" t="s">
        <v>15588</v>
      </c>
    </row>
    <row r="23" spans="1:5" ht="36">
      <c r="A23" s="396">
        <v>20</v>
      </c>
      <c r="B23" s="234" t="s">
        <v>15589</v>
      </c>
      <c r="C23" s="234" t="s">
        <v>15590</v>
      </c>
      <c r="D23" s="234" t="s">
        <v>15554</v>
      </c>
      <c r="E23" s="234" t="s">
        <v>15591</v>
      </c>
    </row>
    <row r="24" spans="1:5" ht="36">
      <c r="A24" s="229">
        <v>21</v>
      </c>
      <c r="B24" s="219" t="s">
        <v>15592</v>
      </c>
      <c r="C24" s="219" t="s">
        <v>15593</v>
      </c>
      <c r="D24" s="219" t="s">
        <v>15554</v>
      </c>
      <c r="E24" s="219" t="s">
        <v>15594</v>
      </c>
    </row>
    <row r="25" spans="1:5" ht="24">
      <c r="A25" s="396">
        <v>22</v>
      </c>
      <c r="B25" s="234" t="s">
        <v>15595</v>
      </c>
      <c r="C25" s="234" t="s">
        <v>15596</v>
      </c>
      <c r="D25" s="234" t="s">
        <v>15597</v>
      </c>
      <c r="E25" s="234" t="s">
        <v>15598</v>
      </c>
    </row>
    <row r="26" spans="1:5" ht="36">
      <c r="A26" s="229">
        <v>23</v>
      </c>
      <c r="B26" s="219" t="s">
        <v>15599</v>
      </c>
      <c r="C26" s="219" t="s">
        <v>11027</v>
      </c>
      <c r="D26" s="219" t="s">
        <v>15600</v>
      </c>
      <c r="E26" s="219" t="s">
        <v>15601</v>
      </c>
    </row>
    <row r="27" spans="1:5" ht="24">
      <c r="A27" s="396">
        <v>24</v>
      </c>
      <c r="B27" s="234" t="s">
        <v>15602</v>
      </c>
      <c r="C27" s="234" t="s">
        <v>15603</v>
      </c>
      <c r="D27" s="234" t="s">
        <v>15604</v>
      </c>
      <c r="E27" s="234" t="s">
        <v>15605</v>
      </c>
    </row>
    <row r="28" spans="1:5" ht="24">
      <c r="A28" s="229">
        <v>25</v>
      </c>
      <c r="B28" s="219" t="s">
        <v>15606</v>
      </c>
      <c r="C28" s="219" t="s">
        <v>15607</v>
      </c>
      <c r="D28" s="219" t="s">
        <v>15608</v>
      </c>
      <c r="E28" s="219" t="s">
        <v>15609</v>
      </c>
    </row>
    <row r="29" spans="1:5" ht="24">
      <c r="A29" s="396">
        <v>26</v>
      </c>
      <c r="B29" s="234" t="s">
        <v>15610</v>
      </c>
      <c r="C29" s="234" t="s">
        <v>15611</v>
      </c>
      <c r="D29" s="234" t="s">
        <v>15612</v>
      </c>
      <c r="E29" s="234" t="s">
        <v>15613</v>
      </c>
    </row>
    <row r="30" spans="1:5" ht="36">
      <c r="A30" s="229">
        <v>27</v>
      </c>
      <c r="B30" s="219" t="s">
        <v>2325</v>
      </c>
      <c r="C30" s="219" t="s">
        <v>6244</v>
      </c>
      <c r="D30" s="236" t="s">
        <v>15554</v>
      </c>
      <c r="E30" s="219" t="s">
        <v>15614</v>
      </c>
    </row>
    <row r="31" spans="1:5" ht="24">
      <c r="A31" s="396">
        <v>28</v>
      </c>
      <c r="B31" s="234" t="s">
        <v>15615</v>
      </c>
      <c r="C31" s="234" t="s">
        <v>15616</v>
      </c>
      <c r="D31" s="234" t="s">
        <v>15541</v>
      </c>
      <c r="E31" s="234" t="s">
        <v>15617</v>
      </c>
    </row>
    <row r="32" spans="1:5" ht="84">
      <c r="A32" s="229">
        <v>29</v>
      </c>
      <c r="B32" s="219" t="s">
        <v>15618</v>
      </c>
      <c r="C32" s="219"/>
      <c r="D32" s="219"/>
      <c r="E32" s="235" t="s">
        <v>15619</v>
      </c>
    </row>
    <row r="33" spans="1:5" ht="84">
      <c r="A33" s="396">
        <v>30</v>
      </c>
      <c r="B33" s="234" t="s">
        <v>15618</v>
      </c>
      <c r="C33" s="234"/>
      <c r="D33" s="234"/>
      <c r="E33" s="234" t="s">
        <v>15620</v>
      </c>
    </row>
    <row r="34" spans="1:5" ht="84">
      <c r="A34" s="229">
        <v>31</v>
      </c>
      <c r="B34" s="219" t="s">
        <v>15618</v>
      </c>
      <c r="C34" s="219"/>
      <c r="D34" s="219"/>
      <c r="E34" s="219" t="s">
        <v>15621</v>
      </c>
    </row>
    <row r="35" spans="1:5" ht="84">
      <c r="A35" s="396">
        <v>32</v>
      </c>
      <c r="B35" s="234" t="s">
        <v>15618</v>
      </c>
      <c r="C35" s="234"/>
      <c r="D35" s="234"/>
      <c r="E35" s="234" t="s">
        <v>15622</v>
      </c>
    </row>
    <row r="36" spans="1:5" ht="84">
      <c r="A36" s="229">
        <v>33</v>
      </c>
      <c r="B36" s="219" t="s">
        <v>15618</v>
      </c>
      <c r="C36" s="219"/>
      <c r="D36" s="219"/>
      <c r="E36" s="219" t="s">
        <v>15623</v>
      </c>
    </row>
    <row r="37" spans="1:5" ht="36">
      <c r="A37" s="396">
        <v>34</v>
      </c>
      <c r="B37" s="234" t="s">
        <v>15624</v>
      </c>
      <c r="C37" s="234" t="s">
        <v>15625</v>
      </c>
      <c r="D37" s="234" t="s">
        <v>15626</v>
      </c>
      <c r="E37" s="234" t="s">
        <v>15627</v>
      </c>
    </row>
    <row r="38" spans="1:5" ht="24">
      <c r="A38" s="229">
        <v>35</v>
      </c>
      <c r="B38" s="219" t="s">
        <v>15628</v>
      </c>
      <c r="C38" s="219" t="s">
        <v>6179</v>
      </c>
      <c r="D38" s="219" t="s">
        <v>15557</v>
      </c>
      <c r="E38" s="219" t="s">
        <v>15629</v>
      </c>
    </row>
    <row r="39" spans="1:5" ht="36">
      <c r="A39" s="396">
        <v>36</v>
      </c>
      <c r="B39" s="234" t="s">
        <v>15630</v>
      </c>
      <c r="C39" s="234" t="s">
        <v>12470</v>
      </c>
      <c r="D39" s="234" t="s">
        <v>15631</v>
      </c>
      <c r="E39" s="234" t="s">
        <v>15632</v>
      </c>
    </row>
    <row r="40" spans="1:5" ht="24">
      <c r="A40" s="229">
        <v>37</v>
      </c>
      <c r="B40" s="219" t="s">
        <v>15633</v>
      </c>
      <c r="C40" s="219" t="s">
        <v>4004</v>
      </c>
      <c r="D40" s="219" t="s">
        <v>15554</v>
      </c>
      <c r="E40" s="219" t="s">
        <v>15634</v>
      </c>
    </row>
    <row r="41" spans="1:5" ht="48">
      <c r="A41" s="396">
        <v>38</v>
      </c>
      <c r="B41" s="234" t="s">
        <v>15635</v>
      </c>
      <c r="C41" s="234" t="s">
        <v>15636</v>
      </c>
      <c r="D41" s="234" t="s">
        <v>15554</v>
      </c>
      <c r="E41" s="234" t="s">
        <v>15637</v>
      </c>
    </row>
    <row r="42" spans="1:5" ht="36">
      <c r="A42" s="229">
        <v>39</v>
      </c>
      <c r="B42" s="219" t="s">
        <v>1032</v>
      </c>
      <c r="C42" s="219" t="s">
        <v>3879</v>
      </c>
      <c r="D42" s="219" t="s">
        <v>15544</v>
      </c>
      <c r="E42" s="219" t="s">
        <v>15638</v>
      </c>
    </row>
    <row r="43" spans="1:5" ht="36">
      <c r="A43" s="396">
        <v>40</v>
      </c>
      <c r="B43" s="234" t="s">
        <v>15639</v>
      </c>
      <c r="C43" s="234" t="s">
        <v>12393</v>
      </c>
      <c r="D43" s="234" t="s">
        <v>15544</v>
      </c>
      <c r="E43" s="234" t="s">
        <v>15640</v>
      </c>
    </row>
    <row r="44" spans="1:5" ht="36">
      <c r="A44" s="229">
        <v>41</v>
      </c>
      <c r="B44" s="219" t="s">
        <v>15641</v>
      </c>
      <c r="C44" s="219" t="s">
        <v>5933</v>
      </c>
      <c r="D44" s="219" t="s">
        <v>15642</v>
      </c>
      <c r="E44" s="219" t="s">
        <v>15643</v>
      </c>
    </row>
    <row r="45" spans="1:5" ht="24">
      <c r="A45" s="396">
        <v>42</v>
      </c>
      <c r="B45" s="234" t="s">
        <v>15644</v>
      </c>
      <c r="C45" s="234" t="s">
        <v>12285</v>
      </c>
      <c r="D45" s="234" t="s">
        <v>15554</v>
      </c>
      <c r="E45" s="234" t="s">
        <v>15645</v>
      </c>
    </row>
    <row r="46" spans="1:5" ht="36">
      <c r="A46" s="229">
        <v>43</v>
      </c>
      <c r="B46" s="219" t="s">
        <v>15646</v>
      </c>
      <c r="C46" s="219" t="s">
        <v>8526</v>
      </c>
      <c r="D46" s="219" t="s">
        <v>1933</v>
      </c>
      <c r="E46" s="219" t="s">
        <v>15647</v>
      </c>
    </row>
    <row r="47" spans="1:5" ht="36">
      <c r="A47" s="396">
        <v>44</v>
      </c>
      <c r="B47" s="234" t="s">
        <v>15648</v>
      </c>
      <c r="C47" s="234" t="s">
        <v>15649</v>
      </c>
      <c r="D47" s="234" t="s">
        <v>15557</v>
      </c>
      <c r="E47" s="234" t="s">
        <v>15650</v>
      </c>
    </row>
    <row r="48" spans="1:5" ht="24">
      <c r="A48" s="229">
        <v>45</v>
      </c>
      <c r="B48" s="219" t="s">
        <v>15651</v>
      </c>
      <c r="C48" s="219" t="s">
        <v>15652</v>
      </c>
      <c r="D48" s="219" t="s">
        <v>15653</v>
      </c>
      <c r="E48" s="219" t="s">
        <v>15654</v>
      </c>
    </row>
    <row r="49" spans="1:5" ht="36">
      <c r="A49" s="396">
        <v>46</v>
      </c>
      <c r="B49" s="234" t="s">
        <v>15655</v>
      </c>
      <c r="C49" s="234" t="s">
        <v>15656</v>
      </c>
      <c r="D49" s="234" t="s">
        <v>15541</v>
      </c>
      <c r="E49" s="234" t="s">
        <v>15657</v>
      </c>
    </row>
    <row r="50" spans="1:5" ht="24">
      <c r="A50" s="229">
        <v>47</v>
      </c>
      <c r="B50" s="219" t="s">
        <v>15658</v>
      </c>
      <c r="C50" s="219" t="s">
        <v>15659</v>
      </c>
      <c r="D50" s="219" t="s">
        <v>15608</v>
      </c>
      <c r="E50" s="219" t="s">
        <v>15660</v>
      </c>
    </row>
    <row r="51" spans="1:5" ht="24">
      <c r="A51" s="396">
        <v>48</v>
      </c>
      <c r="B51" s="234" t="s">
        <v>797</v>
      </c>
      <c r="C51" s="234" t="s">
        <v>8402</v>
      </c>
      <c r="D51" s="234" t="s">
        <v>15612</v>
      </c>
      <c r="E51" s="234" t="s">
        <v>15661</v>
      </c>
    </row>
    <row r="52" spans="1:5" ht="24">
      <c r="A52" s="229">
        <v>49</v>
      </c>
      <c r="B52" s="219" t="s">
        <v>15662</v>
      </c>
      <c r="C52" s="219" t="s">
        <v>7589</v>
      </c>
      <c r="D52" s="219" t="s">
        <v>15551</v>
      </c>
      <c r="E52" s="219" t="s">
        <v>15663</v>
      </c>
    </row>
    <row r="53" spans="1:5" ht="36">
      <c r="A53" s="396">
        <v>50</v>
      </c>
      <c r="B53" s="234" t="s">
        <v>15664</v>
      </c>
      <c r="C53" s="234" t="s">
        <v>15665</v>
      </c>
      <c r="D53" s="234" t="s">
        <v>15541</v>
      </c>
      <c r="E53" s="234" t="s">
        <v>15666</v>
      </c>
    </row>
    <row r="54" spans="1:5" ht="24">
      <c r="A54" s="229">
        <v>51</v>
      </c>
      <c r="B54" s="219" t="s">
        <v>15667</v>
      </c>
      <c r="C54" s="219" t="s">
        <v>15668</v>
      </c>
      <c r="D54" s="219" t="s">
        <v>15547</v>
      </c>
      <c r="E54" s="219" t="s">
        <v>15669</v>
      </c>
    </row>
    <row r="55" spans="1:5" ht="36">
      <c r="A55" s="396">
        <v>52</v>
      </c>
      <c r="B55" s="234" t="s">
        <v>15670</v>
      </c>
      <c r="C55" s="234" t="s">
        <v>2933</v>
      </c>
      <c r="D55" s="234" t="s">
        <v>15554</v>
      </c>
      <c r="E55" s="234" t="s">
        <v>15671</v>
      </c>
    </row>
    <row r="56" spans="1:5" ht="36">
      <c r="A56" s="229">
        <v>53</v>
      </c>
      <c r="B56" s="219" t="s">
        <v>15672</v>
      </c>
      <c r="C56" s="219" t="s">
        <v>6614</v>
      </c>
      <c r="D56" s="219" t="s">
        <v>15612</v>
      </c>
      <c r="E56" s="219" t="s">
        <v>15673</v>
      </c>
    </row>
    <row r="57" spans="1:5" ht="24">
      <c r="A57" s="396">
        <v>54</v>
      </c>
      <c r="B57" s="234" t="s">
        <v>15674</v>
      </c>
      <c r="C57" s="234" t="s">
        <v>14480</v>
      </c>
      <c r="D57" s="234" t="s">
        <v>15554</v>
      </c>
      <c r="E57" s="234" t="s">
        <v>15675</v>
      </c>
    </row>
    <row r="58" spans="1:5" ht="36">
      <c r="A58" s="229">
        <v>55</v>
      </c>
      <c r="B58" s="219" t="s">
        <v>646</v>
      </c>
      <c r="C58" s="219" t="s">
        <v>5508</v>
      </c>
      <c r="D58" s="219" t="s">
        <v>15676</v>
      </c>
      <c r="E58" s="219" t="s">
        <v>15677</v>
      </c>
    </row>
    <row r="59" spans="1:5" ht="36">
      <c r="A59" s="396">
        <v>56</v>
      </c>
      <c r="B59" s="234" t="s">
        <v>15678</v>
      </c>
      <c r="C59" s="234" t="s">
        <v>4404</v>
      </c>
      <c r="D59" s="234" t="s">
        <v>15612</v>
      </c>
      <c r="E59" s="234" t="s">
        <v>15679</v>
      </c>
    </row>
    <row r="60" spans="1:5" ht="24">
      <c r="A60" s="229">
        <v>57</v>
      </c>
      <c r="B60" s="219" t="s">
        <v>15680</v>
      </c>
      <c r="C60" s="219" t="s">
        <v>15681</v>
      </c>
      <c r="D60" s="219" t="s">
        <v>15541</v>
      </c>
      <c r="E60" s="219" t="s">
        <v>15682</v>
      </c>
    </row>
    <row r="61" spans="1:5" ht="36">
      <c r="A61" s="396">
        <v>58</v>
      </c>
      <c r="B61" s="234" t="s">
        <v>15683</v>
      </c>
      <c r="C61" s="234" t="s">
        <v>15684</v>
      </c>
      <c r="D61" s="234" t="s">
        <v>15608</v>
      </c>
      <c r="E61" s="234" t="s">
        <v>15685</v>
      </c>
    </row>
    <row r="62" spans="1:5" ht="36">
      <c r="A62" s="229">
        <v>59</v>
      </c>
      <c r="B62" s="219" t="s">
        <v>2854</v>
      </c>
      <c r="C62" s="219" t="s">
        <v>15686</v>
      </c>
      <c r="D62" s="219" t="s">
        <v>15541</v>
      </c>
      <c r="E62" s="219" t="s">
        <v>15687</v>
      </c>
    </row>
    <row r="63" spans="1:5" ht="24">
      <c r="A63" s="396">
        <v>60</v>
      </c>
      <c r="B63" s="234" t="s">
        <v>15688</v>
      </c>
      <c r="C63" s="234" t="s">
        <v>6900</v>
      </c>
      <c r="D63" s="234" t="s">
        <v>15554</v>
      </c>
      <c r="E63" s="234" t="s">
        <v>15689</v>
      </c>
    </row>
    <row r="64" spans="1:5" ht="24">
      <c r="A64" s="229">
        <v>61</v>
      </c>
      <c r="B64" s="219" t="s">
        <v>15690</v>
      </c>
      <c r="C64" s="219" t="s">
        <v>12497</v>
      </c>
      <c r="D64" s="219" t="s">
        <v>15612</v>
      </c>
      <c r="E64" s="219" t="s">
        <v>15691</v>
      </c>
    </row>
    <row r="65" spans="1:5" ht="36">
      <c r="A65" s="396">
        <v>62</v>
      </c>
      <c r="B65" s="234" t="s">
        <v>15692</v>
      </c>
      <c r="C65" s="234" t="s">
        <v>14225</v>
      </c>
      <c r="D65" s="234" t="s">
        <v>15554</v>
      </c>
      <c r="E65" s="234" t="s">
        <v>15693</v>
      </c>
    </row>
    <row r="66" spans="1:5" ht="36">
      <c r="A66" s="229">
        <v>63</v>
      </c>
      <c r="B66" s="219" t="s">
        <v>15694</v>
      </c>
      <c r="C66" s="219" t="s">
        <v>3594</v>
      </c>
      <c r="D66" s="219" t="s">
        <v>1933</v>
      </c>
      <c r="E66" s="219" t="s">
        <v>15695</v>
      </c>
    </row>
    <row r="67" spans="1:5" ht="36">
      <c r="A67" s="396">
        <v>64</v>
      </c>
      <c r="B67" s="234" t="s">
        <v>15696</v>
      </c>
      <c r="C67" s="234" t="s">
        <v>13925</v>
      </c>
      <c r="D67" s="234" t="s">
        <v>15612</v>
      </c>
      <c r="E67" s="234" t="s">
        <v>15697</v>
      </c>
    </row>
    <row r="68" spans="1:5" ht="36">
      <c r="A68" s="229">
        <v>65</v>
      </c>
      <c r="B68" s="219" t="s">
        <v>15696</v>
      </c>
      <c r="C68" s="219" t="s">
        <v>14383</v>
      </c>
      <c r="D68" s="219" t="s">
        <v>15612</v>
      </c>
      <c r="E68" s="219" t="s">
        <v>15698</v>
      </c>
    </row>
    <row r="69" spans="1:5" ht="24">
      <c r="A69" s="396">
        <v>66</v>
      </c>
      <c r="B69" s="234" t="s">
        <v>15699</v>
      </c>
      <c r="C69" s="234" t="s">
        <v>7756</v>
      </c>
      <c r="D69" s="234" t="s">
        <v>15554</v>
      </c>
      <c r="E69" s="234" t="s">
        <v>15700</v>
      </c>
    </row>
    <row r="70" spans="1:5" ht="36">
      <c r="A70" s="229">
        <v>67</v>
      </c>
      <c r="B70" s="219" t="s">
        <v>735</v>
      </c>
      <c r="C70" s="219" t="s">
        <v>12507</v>
      </c>
      <c r="D70" s="219" t="s">
        <v>1933</v>
      </c>
      <c r="E70" s="219" t="s">
        <v>15701</v>
      </c>
    </row>
    <row r="71" spans="1:5" ht="36">
      <c r="A71" s="396">
        <v>68</v>
      </c>
      <c r="B71" s="234" t="s">
        <v>920</v>
      </c>
      <c r="C71" s="234" t="s">
        <v>3345</v>
      </c>
      <c r="D71" s="234" t="s">
        <v>15541</v>
      </c>
      <c r="E71" s="234" t="s">
        <v>15702</v>
      </c>
    </row>
    <row r="72" spans="1:5" ht="36">
      <c r="A72" s="229">
        <v>69</v>
      </c>
      <c r="B72" s="219" t="s">
        <v>15703</v>
      </c>
      <c r="C72" s="219" t="s">
        <v>15704</v>
      </c>
      <c r="D72" s="219" t="s">
        <v>1933</v>
      </c>
      <c r="E72" s="219" t="s">
        <v>15705</v>
      </c>
    </row>
    <row r="73" spans="1:5" ht="36">
      <c r="A73" s="396">
        <v>70</v>
      </c>
      <c r="B73" s="234" t="s">
        <v>15706</v>
      </c>
      <c r="C73" s="234" t="s">
        <v>15707</v>
      </c>
      <c r="D73" s="234" t="s">
        <v>15554</v>
      </c>
      <c r="E73" s="234" t="s">
        <v>15708</v>
      </c>
    </row>
    <row r="74" spans="1:5" ht="24">
      <c r="A74" s="229">
        <v>71</v>
      </c>
      <c r="B74" s="219" t="s">
        <v>15709</v>
      </c>
      <c r="C74" s="219" t="s">
        <v>15710</v>
      </c>
      <c r="D74" s="219" t="s">
        <v>15541</v>
      </c>
      <c r="E74" s="219" t="s">
        <v>15711</v>
      </c>
    </row>
    <row r="75" spans="1:5" ht="36">
      <c r="A75" s="396">
        <v>72</v>
      </c>
      <c r="B75" s="234" t="s">
        <v>15712</v>
      </c>
      <c r="C75" s="234" t="s">
        <v>12263</v>
      </c>
      <c r="D75" s="234" t="s">
        <v>15631</v>
      </c>
      <c r="E75" s="234" t="s">
        <v>15713</v>
      </c>
    </row>
    <row r="76" spans="1:5" ht="36">
      <c r="A76" s="229">
        <v>73</v>
      </c>
      <c r="B76" s="219" t="s">
        <v>15714</v>
      </c>
      <c r="C76" s="219" t="s">
        <v>2904</v>
      </c>
      <c r="D76" s="219" t="s">
        <v>15554</v>
      </c>
      <c r="E76" s="219" t="s">
        <v>15715</v>
      </c>
    </row>
    <row r="77" spans="1:5" ht="24">
      <c r="A77" s="396">
        <v>74</v>
      </c>
      <c r="B77" s="234" t="s">
        <v>15716</v>
      </c>
      <c r="C77" s="234" t="s">
        <v>6052</v>
      </c>
      <c r="D77" s="234" t="s">
        <v>15554</v>
      </c>
      <c r="E77" s="234" t="s">
        <v>15717</v>
      </c>
    </row>
    <row r="78" spans="1:5" ht="36">
      <c r="A78" s="229">
        <v>75</v>
      </c>
      <c r="B78" s="219" t="s">
        <v>15718</v>
      </c>
      <c r="C78" s="219" t="s">
        <v>15719</v>
      </c>
      <c r="D78" s="219" t="s">
        <v>15541</v>
      </c>
      <c r="E78" s="219" t="s">
        <v>15720</v>
      </c>
    </row>
    <row r="79" spans="1:5" ht="24">
      <c r="A79" s="396">
        <v>76</v>
      </c>
      <c r="B79" s="234" t="s">
        <v>15721</v>
      </c>
      <c r="C79" s="234" t="s">
        <v>15722</v>
      </c>
      <c r="D79" s="234" t="s">
        <v>15723</v>
      </c>
      <c r="E79" s="234" t="s">
        <v>15724</v>
      </c>
    </row>
    <row r="80" spans="1:5" ht="24">
      <c r="A80" s="229">
        <v>77</v>
      </c>
      <c r="B80" s="219" t="s">
        <v>15721</v>
      </c>
      <c r="C80" s="219" t="s">
        <v>15725</v>
      </c>
      <c r="D80" s="219" t="s">
        <v>15723</v>
      </c>
      <c r="E80" s="219" t="s">
        <v>15726</v>
      </c>
    </row>
    <row r="81" spans="1:5" ht="24">
      <c r="A81" s="396">
        <v>78</v>
      </c>
      <c r="B81" s="234" t="s">
        <v>15721</v>
      </c>
      <c r="C81" s="234" t="s">
        <v>15727</v>
      </c>
      <c r="D81" s="234" t="s">
        <v>15723</v>
      </c>
      <c r="E81" s="234" t="s">
        <v>15728</v>
      </c>
    </row>
    <row r="82" spans="1:5" ht="24">
      <c r="A82" s="229">
        <v>79</v>
      </c>
      <c r="B82" s="219" t="s">
        <v>15721</v>
      </c>
      <c r="C82" s="219" t="s">
        <v>15729</v>
      </c>
      <c r="D82" s="219" t="s">
        <v>15723</v>
      </c>
      <c r="E82" s="219" t="s">
        <v>15730</v>
      </c>
    </row>
    <row r="83" spans="1:5" ht="24">
      <c r="A83" s="396">
        <v>80</v>
      </c>
      <c r="B83" s="234" t="s">
        <v>15721</v>
      </c>
      <c r="C83" s="234" t="s">
        <v>15731</v>
      </c>
      <c r="D83" s="234" t="s">
        <v>15723</v>
      </c>
      <c r="E83" s="234" t="s">
        <v>15732</v>
      </c>
    </row>
    <row r="84" spans="1:5" ht="36">
      <c r="A84" s="229">
        <v>81</v>
      </c>
      <c r="B84" s="219" t="s">
        <v>2628</v>
      </c>
      <c r="C84" s="219" t="s">
        <v>12510</v>
      </c>
      <c r="D84" s="219" t="s">
        <v>15544</v>
      </c>
      <c r="E84" s="219" t="s">
        <v>15733</v>
      </c>
    </row>
    <row r="85" spans="1:5" ht="36">
      <c r="A85" s="396">
        <v>82</v>
      </c>
      <c r="B85" s="234" t="s">
        <v>15734</v>
      </c>
      <c r="C85" s="234" t="s">
        <v>3115</v>
      </c>
      <c r="D85" s="234" t="s">
        <v>15544</v>
      </c>
      <c r="E85" s="234" t="s">
        <v>15735</v>
      </c>
    </row>
    <row r="86" spans="1:5" ht="36">
      <c r="A86" s="229">
        <v>83</v>
      </c>
      <c r="B86" s="219" t="s">
        <v>15736</v>
      </c>
      <c r="C86" s="219" t="s">
        <v>3140</v>
      </c>
      <c r="D86" s="219" t="s">
        <v>15631</v>
      </c>
      <c r="E86" s="219" t="s">
        <v>15737</v>
      </c>
    </row>
    <row r="87" spans="1:5" ht="24">
      <c r="A87" s="396">
        <v>84</v>
      </c>
      <c r="B87" s="234" t="s">
        <v>15738</v>
      </c>
      <c r="C87" s="234" t="s">
        <v>15739</v>
      </c>
      <c r="D87" s="234" t="s">
        <v>15608</v>
      </c>
      <c r="E87" s="234" t="s">
        <v>15740</v>
      </c>
    </row>
    <row r="88" spans="1:5" ht="36">
      <c r="A88" s="229">
        <v>85</v>
      </c>
      <c r="B88" s="219" t="s">
        <v>408</v>
      </c>
      <c r="C88" s="219" t="s">
        <v>7981</v>
      </c>
      <c r="D88" s="219" t="s">
        <v>15612</v>
      </c>
      <c r="E88" s="219" t="s">
        <v>15741</v>
      </c>
    </row>
    <row r="89" spans="1:5" ht="36">
      <c r="A89" s="396">
        <v>86</v>
      </c>
      <c r="B89" s="234" t="s">
        <v>15742</v>
      </c>
      <c r="C89" s="234" t="s">
        <v>12513</v>
      </c>
      <c r="D89" s="234" t="s">
        <v>15554</v>
      </c>
      <c r="E89" s="234" t="s">
        <v>15743</v>
      </c>
    </row>
    <row r="90" spans="1:5" ht="36">
      <c r="A90" s="229">
        <v>87</v>
      </c>
      <c r="B90" s="219" t="s">
        <v>15744</v>
      </c>
      <c r="C90" s="219" t="s">
        <v>15745</v>
      </c>
      <c r="D90" s="219" t="s">
        <v>1933</v>
      </c>
      <c r="E90" s="219" t="s">
        <v>15746</v>
      </c>
    </row>
    <row r="91" spans="1:5" ht="36">
      <c r="A91" s="396">
        <v>88</v>
      </c>
      <c r="B91" s="234" t="s">
        <v>15747</v>
      </c>
      <c r="C91" s="234" t="s">
        <v>7201</v>
      </c>
      <c r="D91" s="234" t="s">
        <v>15554</v>
      </c>
      <c r="E91" s="234" t="s">
        <v>15748</v>
      </c>
    </row>
    <row r="92" spans="1:5" ht="36">
      <c r="A92" s="229">
        <v>89</v>
      </c>
      <c r="B92" s="219" t="s">
        <v>15749</v>
      </c>
      <c r="C92" s="219" t="s">
        <v>10352</v>
      </c>
      <c r="D92" s="219" t="s">
        <v>15554</v>
      </c>
      <c r="E92" s="219" t="s">
        <v>15750</v>
      </c>
    </row>
    <row r="93" spans="1:5" ht="36">
      <c r="A93" s="396">
        <v>90</v>
      </c>
      <c r="B93" s="234" t="s">
        <v>15599</v>
      </c>
      <c r="C93" s="234" t="s">
        <v>12593</v>
      </c>
      <c r="D93" s="234" t="s">
        <v>15600</v>
      </c>
      <c r="E93" s="234" t="s">
        <v>15751</v>
      </c>
    </row>
    <row r="94" spans="1:5" ht="24">
      <c r="A94" s="229">
        <v>91</v>
      </c>
      <c r="B94" s="219" t="s">
        <v>15752</v>
      </c>
      <c r="C94" s="219" t="s">
        <v>15753</v>
      </c>
      <c r="D94" s="219" t="s">
        <v>15612</v>
      </c>
      <c r="E94" s="219" t="s">
        <v>15754</v>
      </c>
    </row>
    <row r="95" spans="1:5" ht="36">
      <c r="A95" s="396">
        <v>92</v>
      </c>
      <c r="B95" s="234" t="s">
        <v>15755</v>
      </c>
      <c r="C95" s="234" t="s">
        <v>15756</v>
      </c>
      <c r="D95" s="234" t="s">
        <v>15541</v>
      </c>
      <c r="E95" s="234" t="s">
        <v>15757</v>
      </c>
    </row>
    <row r="96" spans="1:5" ht="36">
      <c r="A96" s="229">
        <v>93</v>
      </c>
      <c r="B96" s="219" t="s">
        <v>15758</v>
      </c>
      <c r="C96" s="219" t="s">
        <v>15759</v>
      </c>
      <c r="D96" s="219" t="s">
        <v>15541</v>
      </c>
      <c r="E96" s="219" t="s">
        <v>15760</v>
      </c>
    </row>
    <row r="97" spans="1:5" ht="24">
      <c r="A97" s="396">
        <v>94</v>
      </c>
      <c r="B97" s="234" t="s">
        <v>15761</v>
      </c>
      <c r="C97" s="234" t="s">
        <v>15762</v>
      </c>
      <c r="D97" s="234" t="s">
        <v>15551</v>
      </c>
      <c r="E97" s="234" t="s">
        <v>15763</v>
      </c>
    </row>
    <row r="98" spans="1:5" ht="36">
      <c r="A98" s="229">
        <v>95</v>
      </c>
      <c r="B98" s="219" t="s">
        <v>15764</v>
      </c>
      <c r="C98" s="219" t="s">
        <v>15765</v>
      </c>
      <c r="D98" s="219" t="s">
        <v>15551</v>
      </c>
      <c r="E98" s="219" t="s">
        <v>15766</v>
      </c>
    </row>
    <row r="99" spans="1:5" ht="36">
      <c r="A99" s="396">
        <v>96</v>
      </c>
      <c r="B99" s="234" t="s">
        <v>15767</v>
      </c>
      <c r="C99" s="234" t="s">
        <v>3098</v>
      </c>
      <c r="D99" s="234" t="s">
        <v>15631</v>
      </c>
      <c r="E99" s="234" t="s">
        <v>15768</v>
      </c>
    </row>
    <row r="100" spans="1:5" ht="36">
      <c r="A100" s="229">
        <v>97</v>
      </c>
      <c r="B100" s="219" t="s">
        <v>15769</v>
      </c>
      <c r="C100" s="219" t="s">
        <v>3095</v>
      </c>
      <c r="D100" s="219" t="s">
        <v>15631</v>
      </c>
      <c r="E100" s="219" t="s">
        <v>15770</v>
      </c>
    </row>
    <row r="101" spans="1:5" ht="36">
      <c r="A101" s="396">
        <v>98</v>
      </c>
      <c r="B101" s="234" t="s">
        <v>15771</v>
      </c>
      <c r="C101" s="234" t="s">
        <v>7067</v>
      </c>
      <c r="D101" s="234" t="s">
        <v>15554</v>
      </c>
      <c r="E101" s="234" t="s">
        <v>15772</v>
      </c>
    </row>
    <row r="102" spans="1:5" ht="36">
      <c r="A102" s="229">
        <v>99</v>
      </c>
      <c r="B102" s="219" t="s">
        <v>2399</v>
      </c>
      <c r="C102" s="219"/>
      <c r="D102" s="219"/>
      <c r="E102" s="219" t="s">
        <v>15773</v>
      </c>
    </row>
    <row r="103" spans="1:5" ht="36">
      <c r="A103" s="396">
        <v>100</v>
      </c>
      <c r="B103" s="234" t="s">
        <v>15774</v>
      </c>
      <c r="C103" s="234" t="s">
        <v>12493</v>
      </c>
      <c r="D103" s="234" t="s">
        <v>15676</v>
      </c>
      <c r="E103" s="234" t="s">
        <v>15775</v>
      </c>
    </row>
    <row r="104" spans="1:5" ht="24">
      <c r="A104" s="229">
        <v>101</v>
      </c>
      <c r="B104" s="219" t="s">
        <v>15776</v>
      </c>
      <c r="C104" s="219" t="s">
        <v>3208</v>
      </c>
      <c r="D104" s="219" t="s">
        <v>15554</v>
      </c>
      <c r="E104" s="219" t="s">
        <v>15777</v>
      </c>
    </row>
    <row r="105" spans="1:5" ht="36">
      <c r="A105" s="396">
        <v>102</v>
      </c>
      <c r="B105" s="234" t="s">
        <v>15778</v>
      </c>
      <c r="C105" s="234" t="s">
        <v>15779</v>
      </c>
      <c r="D105" s="234" t="s">
        <v>15554</v>
      </c>
      <c r="E105" s="234" t="s">
        <v>15780</v>
      </c>
    </row>
    <row r="106" spans="1:5" ht="24">
      <c r="A106" s="229">
        <v>103</v>
      </c>
      <c r="B106" s="219" t="s">
        <v>15781</v>
      </c>
      <c r="C106" s="219" t="s">
        <v>15782</v>
      </c>
      <c r="D106" s="219" t="s">
        <v>15612</v>
      </c>
      <c r="E106" s="219" t="s">
        <v>15783</v>
      </c>
    </row>
    <row r="107" spans="1:5" ht="36">
      <c r="A107" s="396">
        <v>104</v>
      </c>
      <c r="B107" s="234" t="s">
        <v>15784</v>
      </c>
      <c r="C107" s="234" t="s">
        <v>15785</v>
      </c>
      <c r="D107" s="234" t="s">
        <v>15612</v>
      </c>
      <c r="E107" s="234" t="s">
        <v>15786</v>
      </c>
    </row>
    <row r="108" spans="1:5" ht="24">
      <c r="A108" s="229">
        <v>105</v>
      </c>
      <c r="B108" s="219" t="s">
        <v>15787</v>
      </c>
      <c r="C108" s="219" t="s">
        <v>5438</v>
      </c>
      <c r="D108" s="219" t="s">
        <v>15612</v>
      </c>
      <c r="E108" s="219" t="s">
        <v>15788</v>
      </c>
    </row>
    <row r="109" spans="1:5" ht="24">
      <c r="A109" s="396">
        <v>106</v>
      </c>
      <c r="B109" s="234" t="s">
        <v>15789</v>
      </c>
      <c r="C109" s="234" t="s">
        <v>4847</v>
      </c>
      <c r="D109" s="234" t="s">
        <v>15612</v>
      </c>
      <c r="E109" s="234" t="s">
        <v>15790</v>
      </c>
    </row>
    <row r="110" spans="1:5" ht="36">
      <c r="A110" s="229">
        <v>107</v>
      </c>
      <c r="B110" s="219" t="s">
        <v>15791</v>
      </c>
      <c r="C110" s="219" t="s">
        <v>3386</v>
      </c>
      <c r="D110" s="219" t="s">
        <v>15554</v>
      </c>
      <c r="E110" s="219" t="s">
        <v>15792</v>
      </c>
    </row>
    <row r="111" spans="1:5" ht="24">
      <c r="A111" s="396">
        <v>108</v>
      </c>
      <c r="B111" s="234" t="s">
        <v>15793</v>
      </c>
      <c r="C111" s="234" t="s">
        <v>7699</v>
      </c>
      <c r="D111" s="234" t="s">
        <v>15597</v>
      </c>
      <c r="E111" s="234" t="s">
        <v>15794</v>
      </c>
    </row>
    <row r="112" spans="1:5" ht="36">
      <c r="A112" s="229">
        <v>109</v>
      </c>
      <c r="B112" s="219" t="s">
        <v>15795</v>
      </c>
      <c r="C112" s="219" t="s">
        <v>10507</v>
      </c>
      <c r="D112" s="219" t="s">
        <v>15612</v>
      </c>
      <c r="E112" s="219" t="s">
        <v>15796</v>
      </c>
    </row>
    <row r="113" spans="1:5" ht="36">
      <c r="A113" s="396">
        <v>110</v>
      </c>
      <c r="B113" s="234" t="s">
        <v>408</v>
      </c>
      <c r="C113" s="234" t="s">
        <v>3155</v>
      </c>
      <c r="D113" s="234" t="s">
        <v>15612</v>
      </c>
      <c r="E113" s="234" t="s">
        <v>15797</v>
      </c>
    </row>
    <row r="114" spans="1:5" ht="36">
      <c r="A114" s="229">
        <v>111</v>
      </c>
      <c r="B114" s="219" t="s">
        <v>15798</v>
      </c>
      <c r="C114" s="219" t="s">
        <v>3007</v>
      </c>
      <c r="D114" s="219" t="s">
        <v>15799</v>
      </c>
      <c r="E114" s="219" t="s">
        <v>15800</v>
      </c>
    </row>
    <row r="115" spans="1:5" ht="36">
      <c r="A115" s="396">
        <v>112</v>
      </c>
      <c r="B115" s="234" t="s">
        <v>15801</v>
      </c>
      <c r="C115" s="234" t="s">
        <v>2972</v>
      </c>
      <c r="D115" s="234" t="s">
        <v>15554</v>
      </c>
      <c r="E115" s="234" t="s">
        <v>15802</v>
      </c>
    </row>
    <row r="116" spans="1:5" ht="36">
      <c r="A116" s="229">
        <v>113</v>
      </c>
      <c r="B116" s="219" t="s">
        <v>421</v>
      </c>
      <c r="C116" s="219" t="s">
        <v>5976</v>
      </c>
      <c r="D116" s="219" t="s">
        <v>15554</v>
      </c>
      <c r="E116" s="219" t="s">
        <v>15803</v>
      </c>
    </row>
    <row r="117" spans="1:5" ht="24">
      <c r="A117" s="396">
        <v>114</v>
      </c>
      <c r="B117" s="234" t="s">
        <v>15804</v>
      </c>
      <c r="C117" s="234" t="s">
        <v>4997</v>
      </c>
      <c r="D117" s="234" t="s">
        <v>15612</v>
      </c>
      <c r="E117" s="234" t="s">
        <v>15805</v>
      </c>
    </row>
    <row r="118" spans="1:5" ht="36">
      <c r="A118" s="229">
        <v>115</v>
      </c>
      <c r="B118" s="219" t="s">
        <v>15806</v>
      </c>
      <c r="C118" s="219" t="s">
        <v>3168</v>
      </c>
      <c r="D118" s="219" t="s">
        <v>15554</v>
      </c>
      <c r="E118" s="219" t="s">
        <v>15807</v>
      </c>
    </row>
    <row r="119" spans="1:5" ht="36">
      <c r="A119" s="396">
        <v>116</v>
      </c>
      <c r="B119" s="234" t="s">
        <v>15808</v>
      </c>
      <c r="C119" s="234" t="s">
        <v>12618</v>
      </c>
      <c r="D119" s="234" t="s">
        <v>1933</v>
      </c>
      <c r="E119" s="234" t="s">
        <v>15809</v>
      </c>
    </row>
    <row r="120" spans="1:5" ht="36">
      <c r="A120" s="229">
        <v>117</v>
      </c>
      <c r="B120" s="219" t="s">
        <v>1032</v>
      </c>
      <c r="C120" s="219" t="s">
        <v>3833</v>
      </c>
      <c r="D120" s="219" t="s">
        <v>15810</v>
      </c>
      <c r="E120" s="219" t="s">
        <v>15811</v>
      </c>
    </row>
    <row r="121" spans="1:5" ht="24">
      <c r="A121" s="396">
        <v>118</v>
      </c>
      <c r="B121" s="234" t="s">
        <v>15812</v>
      </c>
      <c r="C121" s="234" t="s">
        <v>15813</v>
      </c>
      <c r="D121" s="234" t="s">
        <v>15551</v>
      </c>
      <c r="E121" s="234" t="s">
        <v>15814</v>
      </c>
    </row>
    <row r="122" spans="1:5" ht="36">
      <c r="A122" s="229">
        <v>119</v>
      </c>
      <c r="B122" s="219" t="s">
        <v>15815</v>
      </c>
      <c r="C122" s="219" t="s">
        <v>15816</v>
      </c>
      <c r="D122" s="219" t="s">
        <v>15612</v>
      </c>
      <c r="E122" s="219" t="s">
        <v>15817</v>
      </c>
    </row>
    <row r="123" spans="1:5" ht="36">
      <c r="A123" s="396">
        <v>120</v>
      </c>
      <c r="B123" s="234" t="s">
        <v>15818</v>
      </c>
      <c r="C123" s="234" t="s">
        <v>8503</v>
      </c>
      <c r="D123" s="234" t="s">
        <v>15676</v>
      </c>
      <c r="E123" s="234" t="s">
        <v>15819</v>
      </c>
    </row>
    <row r="124" spans="1:5" ht="36">
      <c r="A124" s="229">
        <v>121</v>
      </c>
      <c r="B124" s="219" t="s">
        <v>15820</v>
      </c>
      <c r="C124" s="219" t="s">
        <v>3287</v>
      </c>
      <c r="D124" s="219" t="s">
        <v>15612</v>
      </c>
      <c r="E124" s="219" t="s">
        <v>15821</v>
      </c>
    </row>
    <row r="125" spans="1:5" ht="24">
      <c r="A125" s="396">
        <v>122</v>
      </c>
      <c r="B125" s="234" t="s">
        <v>15822</v>
      </c>
      <c r="C125" s="234" t="s">
        <v>6210</v>
      </c>
      <c r="D125" s="234" t="s">
        <v>15565</v>
      </c>
      <c r="E125" s="234" t="s">
        <v>15823</v>
      </c>
    </row>
    <row r="126" spans="1:5" ht="24">
      <c r="A126" s="229">
        <v>123</v>
      </c>
      <c r="B126" s="219" t="s">
        <v>15824</v>
      </c>
      <c r="C126" s="219" t="s">
        <v>4700</v>
      </c>
      <c r="D126" s="219" t="s">
        <v>15612</v>
      </c>
      <c r="E126" s="219" t="s">
        <v>15825</v>
      </c>
    </row>
    <row r="127" spans="1:5" ht="36">
      <c r="A127" s="396">
        <v>124</v>
      </c>
      <c r="B127" s="234" t="s">
        <v>15826</v>
      </c>
      <c r="C127" s="234" t="s">
        <v>15827</v>
      </c>
      <c r="D127" s="234" t="s">
        <v>15723</v>
      </c>
      <c r="E127" s="234" t="s">
        <v>15828</v>
      </c>
    </row>
    <row r="128" spans="1:5" ht="24">
      <c r="A128" s="229">
        <v>125</v>
      </c>
      <c r="B128" s="219" t="s">
        <v>15829</v>
      </c>
      <c r="C128" s="219" t="s">
        <v>5669</v>
      </c>
      <c r="D128" s="219" t="s">
        <v>15612</v>
      </c>
      <c r="E128" s="219" t="s">
        <v>15830</v>
      </c>
    </row>
    <row r="129" spans="1:5" ht="36">
      <c r="A129" s="396">
        <v>126</v>
      </c>
      <c r="B129" s="234" t="s">
        <v>15831</v>
      </c>
      <c r="C129" s="234" t="s">
        <v>3355</v>
      </c>
      <c r="D129" s="234" t="s">
        <v>15612</v>
      </c>
      <c r="E129" s="234" t="s">
        <v>15832</v>
      </c>
    </row>
    <row r="130" spans="1:5" ht="24">
      <c r="A130" s="229">
        <v>127</v>
      </c>
      <c r="B130" s="219" t="s">
        <v>15833</v>
      </c>
      <c r="C130" s="219" t="s">
        <v>15834</v>
      </c>
      <c r="D130" s="219" t="s">
        <v>15608</v>
      </c>
      <c r="E130" s="219" t="s">
        <v>15835</v>
      </c>
    </row>
    <row r="131" spans="1:5" ht="36">
      <c r="A131" s="396">
        <v>128</v>
      </c>
      <c r="B131" s="234" t="s">
        <v>15836</v>
      </c>
      <c r="C131" s="234" t="s">
        <v>8140</v>
      </c>
      <c r="D131" s="234" t="s">
        <v>15554</v>
      </c>
      <c r="E131" s="234" t="s">
        <v>15837</v>
      </c>
    </row>
    <row r="132" spans="1:5" ht="36">
      <c r="A132" s="229">
        <v>129</v>
      </c>
      <c r="B132" s="219" t="s">
        <v>15838</v>
      </c>
      <c r="C132" s="219" t="s">
        <v>3892</v>
      </c>
      <c r="D132" s="219" t="s">
        <v>1933</v>
      </c>
      <c r="E132" s="219" t="s">
        <v>15839</v>
      </c>
    </row>
    <row r="133" spans="1:5" ht="36">
      <c r="A133" s="396">
        <v>130</v>
      </c>
      <c r="B133" s="234" t="s">
        <v>15840</v>
      </c>
      <c r="C133" s="234" t="s">
        <v>3897</v>
      </c>
      <c r="D133" s="234" t="s">
        <v>1933</v>
      </c>
      <c r="E133" s="234" t="s">
        <v>15841</v>
      </c>
    </row>
    <row r="134" spans="1:5" ht="36">
      <c r="A134" s="229">
        <v>131</v>
      </c>
      <c r="B134" s="219" t="s">
        <v>15842</v>
      </c>
      <c r="C134" s="219" t="s">
        <v>3071</v>
      </c>
      <c r="D134" s="219" t="s">
        <v>15843</v>
      </c>
      <c r="E134" s="219" t="s">
        <v>15844</v>
      </c>
    </row>
    <row r="135" spans="1:5" ht="36">
      <c r="A135" s="396">
        <v>132</v>
      </c>
      <c r="B135" s="234" t="s">
        <v>15845</v>
      </c>
      <c r="C135" s="234" t="s">
        <v>3147</v>
      </c>
      <c r="D135" s="234" t="s">
        <v>15612</v>
      </c>
      <c r="E135" s="234" t="s">
        <v>15846</v>
      </c>
    </row>
    <row r="136" spans="1:5" ht="36">
      <c r="A136" s="229">
        <v>133</v>
      </c>
      <c r="B136" s="219" t="s">
        <v>15847</v>
      </c>
      <c r="C136" s="219" t="s">
        <v>3011</v>
      </c>
      <c r="D136" s="219" t="s">
        <v>15544</v>
      </c>
      <c r="E136" s="219" t="s">
        <v>15848</v>
      </c>
    </row>
    <row r="137" spans="1:5" ht="24">
      <c r="A137" s="396">
        <v>134</v>
      </c>
      <c r="B137" s="234" t="s">
        <v>15849</v>
      </c>
      <c r="C137" s="234" t="s">
        <v>3216</v>
      </c>
      <c r="D137" s="234" t="s">
        <v>15850</v>
      </c>
      <c r="E137" s="234" t="s">
        <v>15851</v>
      </c>
    </row>
    <row r="138" spans="1:5" ht="36">
      <c r="A138" s="229">
        <v>135</v>
      </c>
      <c r="B138" s="219" t="s">
        <v>850</v>
      </c>
      <c r="C138" s="219" t="s">
        <v>3815</v>
      </c>
      <c r="D138" s="219" t="s">
        <v>15544</v>
      </c>
      <c r="E138" s="219" t="s">
        <v>15852</v>
      </c>
    </row>
    <row r="139" spans="1:5" ht="36">
      <c r="A139" s="396">
        <v>136</v>
      </c>
      <c r="B139" s="234" t="s">
        <v>744</v>
      </c>
      <c r="C139" s="234" t="s">
        <v>6557</v>
      </c>
      <c r="D139" s="234" t="s">
        <v>15544</v>
      </c>
      <c r="E139" s="234" t="s">
        <v>15853</v>
      </c>
    </row>
    <row r="140" spans="1:5" ht="36">
      <c r="A140" s="229">
        <v>137</v>
      </c>
      <c r="B140" s="219" t="s">
        <v>15854</v>
      </c>
      <c r="C140" s="219" t="s">
        <v>4757</v>
      </c>
      <c r="D140" s="219" t="s">
        <v>15612</v>
      </c>
      <c r="E140" s="219" t="s">
        <v>15855</v>
      </c>
    </row>
    <row r="141" spans="1:5" ht="24">
      <c r="A141" s="396">
        <v>138</v>
      </c>
      <c r="B141" s="234" t="s">
        <v>15856</v>
      </c>
      <c r="C141" s="234" t="s">
        <v>3172</v>
      </c>
      <c r="D141" s="234" t="s">
        <v>15544</v>
      </c>
      <c r="E141" s="234" t="s">
        <v>15857</v>
      </c>
    </row>
    <row r="142" spans="1:5">
      <c r="A142" s="229">
        <v>139</v>
      </c>
      <c r="B142" s="219" t="s">
        <v>15858</v>
      </c>
      <c r="C142" s="219" t="s">
        <v>3176</v>
      </c>
      <c r="D142" s="219" t="s">
        <v>15612</v>
      </c>
      <c r="E142" s="219"/>
    </row>
    <row r="143" spans="1:5" ht="24">
      <c r="A143" s="396">
        <v>140</v>
      </c>
      <c r="B143" s="234" t="s">
        <v>15859</v>
      </c>
      <c r="C143" s="234" t="s">
        <v>3206</v>
      </c>
      <c r="D143" s="234" t="s">
        <v>15554</v>
      </c>
      <c r="E143" s="234" t="s">
        <v>15860</v>
      </c>
    </row>
    <row r="144" spans="1:5" ht="36">
      <c r="A144" s="229">
        <v>141</v>
      </c>
      <c r="B144" s="219" t="s">
        <v>15861</v>
      </c>
      <c r="C144" s="219" t="s">
        <v>6905</v>
      </c>
      <c r="D144" s="219" t="s">
        <v>15612</v>
      </c>
      <c r="E144" s="219" t="s">
        <v>15862</v>
      </c>
    </row>
    <row r="145" spans="1:5" ht="24">
      <c r="A145" s="396">
        <v>142</v>
      </c>
      <c r="B145" s="234" t="s">
        <v>15863</v>
      </c>
      <c r="C145" s="234" t="s">
        <v>15864</v>
      </c>
      <c r="D145" s="234" t="s">
        <v>15551</v>
      </c>
      <c r="E145" s="234" t="s">
        <v>15865</v>
      </c>
    </row>
    <row r="146" spans="1:5" ht="36">
      <c r="A146" s="229">
        <v>143</v>
      </c>
      <c r="B146" s="219" t="s">
        <v>15866</v>
      </c>
      <c r="C146" s="219" t="s">
        <v>15867</v>
      </c>
      <c r="D146" s="219" t="s">
        <v>15676</v>
      </c>
      <c r="E146" s="219" t="s">
        <v>15868</v>
      </c>
    </row>
    <row r="147" spans="1:5" ht="24">
      <c r="A147" s="396">
        <v>144</v>
      </c>
      <c r="B147" s="234" t="s">
        <v>15869</v>
      </c>
      <c r="C147" s="234" t="s">
        <v>8512</v>
      </c>
      <c r="D147" s="234" t="s">
        <v>15612</v>
      </c>
      <c r="E147" s="234" t="s">
        <v>15870</v>
      </c>
    </row>
    <row r="148" spans="1:5">
      <c r="A148" s="231" t="s">
        <v>1155</v>
      </c>
      <c r="B148" s="231" t="s">
        <v>1155</v>
      </c>
      <c r="C148" s="231" t="s">
        <v>1155</v>
      </c>
      <c r="D148" s="231" t="s">
        <v>1155</v>
      </c>
      <c r="E148" s="231" t="s">
        <v>1155</v>
      </c>
    </row>
    <row r="149" spans="1:5">
      <c r="A149" s="1045" t="s">
        <v>15871</v>
      </c>
      <c r="B149" s="1045"/>
      <c r="C149" s="233" t="s">
        <v>1155</v>
      </c>
      <c r="D149" s="233" t="s">
        <v>1155</v>
      </c>
      <c r="E149" s="233" t="s">
        <v>1155</v>
      </c>
    </row>
    <row r="150" spans="1:5" ht="36">
      <c r="A150" s="232">
        <v>1</v>
      </c>
      <c r="B150" s="232" t="s">
        <v>15872</v>
      </c>
      <c r="C150" s="232" t="s">
        <v>6278</v>
      </c>
      <c r="D150" s="232" t="s">
        <v>15873</v>
      </c>
      <c r="E150" s="232" t="s">
        <v>15874</v>
      </c>
    </row>
  </sheetData>
  <mergeCells count="2">
    <mergeCell ref="A149:B149"/>
    <mergeCell ref="A1:E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8DE0-5D81-4236-8AA5-D3FB99BA542D}">
  <dimension ref="A1:G18"/>
  <sheetViews>
    <sheetView zoomScaleNormal="100" workbookViewId="0">
      <selection activeCell="A13" sqref="A13"/>
    </sheetView>
  </sheetViews>
  <sheetFormatPr defaultColWidth="9.140625" defaultRowHeight="12"/>
  <cols>
    <col min="1" max="1" width="5.28515625" style="81" customWidth="1"/>
    <col min="2" max="2" width="18.42578125" style="81" customWidth="1"/>
    <col min="3" max="3" width="35.5703125" style="81" customWidth="1"/>
    <col min="4" max="4" width="15.28515625" style="81" customWidth="1"/>
    <col min="5" max="5" width="33.5703125" style="81" customWidth="1"/>
    <col min="6" max="6" width="28.5703125" style="81" customWidth="1"/>
    <col min="7" max="7" width="79.7109375" style="88" customWidth="1"/>
    <col min="8" max="16384" width="9.140625" style="81"/>
  </cols>
  <sheetData>
    <row r="1" spans="1:7" ht="12.75">
      <c r="A1" s="1047" t="s">
        <v>15875</v>
      </c>
      <c r="B1" s="1047"/>
      <c r="C1" s="1047"/>
      <c r="D1" s="1047"/>
      <c r="E1" s="1047"/>
      <c r="F1" s="1047"/>
    </row>
    <row r="2" spans="1:7">
      <c r="A2" s="195"/>
      <c r="B2" s="195" t="s">
        <v>1155</v>
      </c>
      <c r="C2" s="195"/>
      <c r="D2" s="195"/>
      <c r="E2" s="195"/>
      <c r="F2" s="195"/>
    </row>
    <row r="3" spans="1:7">
      <c r="A3" s="397" t="s">
        <v>1707</v>
      </c>
      <c r="B3" s="397" t="s">
        <v>15876</v>
      </c>
      <c r="C3" s="397" t="s">
        <v>15877</v>
      </c>
      <c r="D3" s="397" t="s">
        <v>15878</v>
      </c>
      <c r="E3" s="397" t="s">
        <v>15879</v>
      </c>
      <c r="F3" s="397" t="s">
        <v>15880</v>
      </c>
      <c r="G3" s="4" t="s">
        <v>15881</v>
      </c>
    </row>
    <row r="4" spans="1:7">
      <c r="A4" s="4">
        <v>1</v>
      </c>
      <c r="B4" s="4" t="s">
        <v>15882</v>
      </c>
      <c r="C4" s="193" t="s">
        <v>15883</v>
      </c>
      <c r="D4" s="4" t="s">
        <v>15884</v>
      </c>
      <c r="E4" s="4" t="s">
        <v>15885</v>
      </c>
      <c r="F4" s="4" t="s">
        <v>15886</v>
      </c>
      <c r="G4" s="8" t="s">
        <v>15887</v>
      </c>
    </row>
    <row r="5" spans="1:7">
      <c r="A5" s="4">
        <v>2</v>
      </c>
      <c r="B5" s="4" t="s">
        <v>15888</v>
      </c>
      <c r="C5" s="193" t="s">
        <v>15889</v>
      </c>
      <c r="D5" s="4" t="s">
        <v>15890</v>
      </c>
      <c r="E5" s="4" t="s">
        <v>15891</v>
      </c>
      <c r="F5" s="4" t="s">
        <v>15892</v>
      </c>
      <c r="G5" s="8" t="s">
        <v>15893</v>
      </c>
    </row>
    <row r="6" spans="1:7" ht="24">
      <c r="A6" s="128">
        <v>3</v>
      </c>
      <c r="B6" s="128" t="s">
        <v>1207</v>
      </c>
      <c r="C6" s="184" t="s">
        <v>15894</v>
      </c>
      <c r="D6" s="128" t="s">
        <v>15895</v>
      </c>
      <c r="E6" s="128" t="s">
        <v>15896</v>
      </c>
      <c r="F6" s="128" t="s">
        <v>15897</v>
      </c>
      <c r="G6" s="185" t="s">
        <v>15898</v>
      </c>
    </row>
    <row r="7" spans="1:7">
      <c r="A7" s="4">
        <v>4</v>
      </c>
      <c r="B7" s="4" t="s">
        <v>3937</v>
      </c>
      <c r="C7" s="193" t="s">
        <v>15894</v>
      </c>
      <c r="D7" s="4" t="s">
        <v>15899</v>
      </c>
      <c r="E7" s="4" t="s">
        <v>15900</v>
      </c>
      <c r="F7" s="4" t="s">
        <v>15901</v>
      </c>
      <c r="G7" s="8" t="s">
        <v>6228</v>
      </c>
    </row>
    <row r="8" spans="1:7">
      <c r="A8" s="4">
        <v>5</v>
      </c>
      <c r="B8" s="4" t="s">
        <v>15902</v>
      </c>
      <c r="C8" s="193" t="s">
        <v>15903</v>
      </c>
      <c r="D8" s="4" t="s">
        <v>15904</v>
      </c>
      <c r="E8" s="4" t="s">
        <v>15905</v>
      </c>
      <c r="F8" s="4" t="s">
        <v>15906</v>
      </c>
      <c r="G8" s="8" t="s">
        <v>15907</v>
      </c>
    </row>
    <row r="9" spans="1:7">
      <c r="A9" s="4">
        <v>6</v>
      </c>
      <c r="B9" s="4" t="s">
        <v>3586</v>
      </c>
      <c r="C9" s="193" t="s">
        <v>15908</v>
      </c>
      <c r="D9" s="4" t="s">
        <v>15909</v>
      </c>
      <c r="E9" s="4" t="s">
        <v>15910</v>
      </c>
      <c r="F9" s="4" t="s">
        <v>15911</v>
      </c>
      <c r="G9" s="8" t="s">
        <v>15912</v>
      </c>
    </row>
    <row r="10" spans="1:7">
      <c r="A10" s="4">
        <v>7</v>
      </c>
      <c r="B10" s="4" t="s">
        <v>4222</v>
      </c>
      <c r="C10" s="193" t="s">
        <v>15913</v>
      </c>
      <c r="D10" s="4" t="s">
        <v>15914</v>
      </c>
      <c r="E10" s="4" t="s">
        <v>15915</v>
      </c>
      <c r="F10" s="4" t="s">
        <v>15916</v>
      </c>
      <c r="G10" s="8" t="s">
        <v>15917</v>
      </c>
    </row>
    <row r="11" spans="1:7">
      <c r="A11" s="4">
        <v>8</v>
      </c>
      <c r="B11" s="4" t="s">
        <v>15918</v>
      </c>
      <c r="C11" s="193" t="s">
        <v>15919</v>
      </c>
      <c r="D11" s="4" t="s">
        <v>15920</v>
      </c>
      <c r="E11" s="4" t="s">
        <v>15921</v>
      </c>
      <c r="F11" s="4" t="s">
        <v>15922</v>
      </c>
      <c r="G11" s="8" t="s">
        <v>15923</v>
      </c>
    </row>
    <row r="12" spans="1:7">
      <c r="A12" s="4">
        <v>9</v>
      </c>
      <c r="B12" s="4" t="s">
        <v>15924</v>
      </c>
      <c r="C12" s="193" t="s">
        <v>15925</v>
      </c>
      <c r="D12" s="4" t="s">
        <v>15926</v>
      </c>
      <c r="E12" s="4" t="s">
        <v>15927</v>
      </c>
      <c r="F12" s="4" t="s">
        <v>15928</v>
      </c>
      <c r="G12" s="8" t="s">
        <v>15929</v>
      </c>
    </row>
    <row r="13" spans="1:7">
      <c r="A13" s="4">
        <v>10</v>
      </c>
      <c r="B13" s="4" t="s">
        <v>3366</v>
      </c>
      <c r="C13" s="184" t="s">
        <v>15930</v>
      </c>
      <c r="D13" s="4" t="s">
        <v>15931</v>
      </c>
      <c r="E13" s="4" t="s">
        <v>15932</v>
      </c>
      <c r="F13" s="4" t="s">
        <v>15933</v>
      </c>
      <c r="G13" s="8" t="s">
        <v>15934</v>
      </c>
    </row>
    <row r="14" spans="1:7" ht="24">
      <c r="A14" s="128"/>
      <c r="B14" s="194" t="s">
        <v>15935</v>
      </c>
      <c r="C14" s="184"/>
      <c r="D14" s="128" t="s">
        <v>15936</v>
      </c>
      <c r="E14" s="128" t="s">
        <v>15937</v>
      </c>
      <c r="F14" s="128" t="s">
        <v>15938</v>
      </c>
      <c r="G14" s="185" t="s">
        <v>15939</v>
      </c>
    </row>
    <row r="15" spans="1:7">
      <c r="A15" s="4">
        <v>11</v>
      </c>
      <c r="B15" s="4" t="s">
        <v>10956</v>
      </c>
      <c r="C15" s="193" t="s">
        <v>15940</v>
      </c>
      <c r="D15" s="4" t="s">
        <v>15941</v>
      </c>
      <c r="E15" s="261" t="s">
        <v>15942</v>
      </c>
      <c r="F15" s="4" t="s">
        <v>15943</v>
      </c>
      <c r="G15" s="8" t="s">
        <v>15944</v>
      </c>
    </row>
    <row r="16" spans="1:7">
      <c r="A16" s="4">
        <v>12</v>
      </c>
      <c r="B16" s="4" t="s">
        <v>12321</v>
      </c>
      <c r="C16" s="193" t="s">
        <v>15945</v>
      </c>
      <c r="D16" s="4" t="s">
        <v>15946</v>
      </c>
      <c r="E16" s="4" t="s">
        <v>15947</v>
      </c>
      <c r="F16" s="4" t="s">
        <v>15948</v>
      </c>
      <c r="G16" s="8" t="s">
        <v>15949</v>
      </c>
    </row>
    <row r="17" spans="1:7">
      <c r="A17" s="4">
        <v>13</v>
      </c>
      <c r="B17" s="4" t="s">
        <v>15950</v>
      </c>
      <c r="C17" s="193" t="s">
        <v>15951</v>
      </c>
      <c r="D17" s="4" t="s">
        <v>15952</v>
      </c>
      <c r="E17" s="4" t="s">
        <v>15953</v>
      </c>
      <c r="F17" s="4" t="s">
        <v>15954</v>
      </c>
      <c r="G17" s="8" t="s">
        <v>15955</v>
      </c>
    </row>
    <row r="18" spans="1:7">
      <c r="A18" s="4"/>
      <c r="B18" s="4" t="s">
        <v>1659</v>
      </c>
      <c r="C18" s="193"/>
      <c r="D18" s="4"/>
      <c r="E18" s="4"/>
      <c r="F18" s="4" t="s">
        <v>15956</v>
      </c>
      <c r="G18" s="8"/>
    </row>
  </sheetData>
  <mergeCells count="1">
    <mergeCell ref="A1:F1"/>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7DC9E-F7AE-45AB-B06D-BAEB5AD457F4}">
  <dimension ref="A1:J461"/>
  <sheetViews>
    <sheetView workbookViewId="0">
      <selection activeCell="B3" sqref="B3"/>
    </sheetView>
  </sheetViews>
  <sheetFormatPr defaultColWidth="9.28515625" defaultRowHeight="15"/>
  <cols>
    <col min="1" max="1" width="9.28515625" style="6" customWidth="1"/>
    <col min="2" max="2" width="13.5703125" style="6" customWidth="1"/>
    <col min="3" max="3" width="12.7109375" style="6" bestFit="1" customWidth="1"/>
    <col min="4" max="4" width="11.85546875" style="6" bestFit="1" customWidth="1"/>
    <col min="5" max="5" width="15" style="6" customWidth="1"/>
    <col min="6" max="6" width="16.7109375" style="6" bestFit="1" customWidth="1"/>
    <col min="7" max="7" width="37.5703125" style="6" bestFit="1" customWidth="1"/>
    <col min="8" max="8" width="18.5703125" style="6" bestFit="1" customWidth="1"/>
    <col min="9" max="9" width="17" style="6" bestFit="1" customWidth="1"/>
    <col min="10" max="10" width="15.5703125" style="6" customWidth="1"/>
    <col min="11" max="16384" width="9.28515625" style="6"/>
  </cols>
  <sheetData>
    <row r="1" spans="1:10">
      <c r="A1" s="85" t="s">
        <v>15957</v>
      </c>
    </row>
    <row r="3" spans="1:10">
      <c r="A3" s="398" t="s">
        <v>15958</v>
      </c>
      <c r="B3" s="398" t="s">
        <v>15959</v>
      </c>
      <c r="C3" s="398" t="s">
        <v>15960</v>
      </c>
      <c r="D3" s="398" t="s">
        <v>15961</v>
      </c>
      <c r="E3" s="398" t="s">
        <v>15962</v>
      </c>
      <c r="F3" s="398" t="s">
        <v>15963</v>
      </c>
      <c r="G3" s="398" t="s">
        <v>15964</v>
      </c>
      <c r="H3" s="398" t="s">
        <v>15965</v>
      </c>
      <c r="I3" s="398" t="s">
        <v>15966</v>
      </c>
      <c r="J3" s="398" t="s">
        <v>2864</v>
      </c>
    </row>
    <row r="4" spans="1:10">
      <c r="A4" s="183" t="s">
        <v>15967</v>
      </c>
      <c r="B4" s="4" t="s">
        <v>824</v>
      </c>
      <c r="C4" s="183" t="s">
        <v>15968</v>
      </c>
      <c r="D4" s="183">
        <v>11000040</v>
      </c>
      <c r="E4" s="4" t="s">
        <v>15969</v>
      </c>
      <c r="F4" s="39">
        <v>43.37</v>
      </c>
      <c r="G4" s="4" t="s">
        <v>15970</v>
      </c>
      <c r="H4" s="4" t="s">
        <v>15971</v>
      </c>
      <c r="I4" s="745">
        <v>42486</v>
      </c>
      <c r="J4" s="745">
        <v>47964</v>
      </c>
    </row>
    <row r="5" spans="1:10">
      <c r="A5" s="183" t="s">
        <v>15967</v>
      </c>
      <c r="B5" s="4" t="s">
        <v>824</v>
      </c>
      <c r="C5" s="183" t="s">
        <v>15972</v>
      </c>
      <c r="D5" s="183">
        <v>11000041</v>
      </c>
      <c r="E5" s="4" t="s">
        <v>4542</v>
      </c>
      <c r="F5" s="39">
        <v>95.31</v>
      </c>
      <c r="G5" s="4" t="s">
        <v>15973</v>
      </c>
      <c r="H5" s="4" t="s">
        <v>15971</v>
      </c>
      <c r="I5" s="745">
        <v>42486</v>
      </c>
      <c r="J5" s="745">
        <v>47964</v>
      </c>
    </row>
    <row r="6" spans="1:10">
      <c r="A6" s="183" t="s">
        <v>15967</v>
      </c>
      <c r="B6" s="4" t="s">
        <v>824</v>
      </c>
      <c r="C6" s="183" t="s">
        <v>15974</v>
      </c>
      <c r="D6" s="183">
        <v>11000042</v>
      </c>
      <c r="E6" s="4" t="s">
        <v>15969</v>
      </c>
      <c r="F6" s="39">
        <v>37.82</v>
      </c>
      <c r="G6" s="4" t="s">
        <v>15975</v>
      </c>
      <c r="H6" s="4" t="s">
        <v>15971</v>
      </c>
      <c r="I6" s="745">
        <v>42486</v>
      </c>
      <c r="J6" s="745">
        <v>47964</v>
      </c>
    </row>
    <row r="7" spans="1:10">
      <c r="A7" s="183" t="s">
        <v>15967</v>
      </c>
      <c r="B7" s="4" t="s">
        <v>824</v>
      </c>
      <c r="C7" s="183" t="s">
        <v>15976</v>
      </c>
      <c r="D7" s="183">
        <v>11000043</v>
      </c>
      <c r="E7" s="4" t="s">
        <v>15977</v>
      </c>
      <c r="F7" s="39">
        <v>112.27</v>
      </c>
      <c r="G7" s="4" t="s">
        <v>15978</v>
      </c>
      <c r="H7" s="4" t="s">
        <v>15971</v>
      </c>
      <c r="I7" s="745">
        <v>42486</v>
      </c>
      <c r="J7" s="745">
        <v>47964</v>
      </c>
    </row>
    <row r="8" spans="1:10">
      <c r="A8" s="183" t="s">
        <v>15967</v>
      </c>
      <c r="B8" s="4" t="s">
        <v>824</v>
      </c>
      <c r="C8" s="183" t="s">
        <v>15979</v>
      </c>
      <c r="D8" s="183">
        <v>11000044</v>
      </c>
      <c r="E8" s="4" t="s">
        <v>15980</v>
      </c>
      <c r="F8" s="39">
        <v>68.930000000000007</v>
      </c>
      <c r="G8" s="4" t="s">
        <v>15981</v>
      </c>
      <c r="H8" s="4" t="s">
        <v>15971</v>
      </c>
      <c r="I8" s="745">
        <v>42486</v>
      </c>
      <c r="J8" s="745">
        <v>47964</v>
      </c>
    </row>
    <row r="9" spans="1:10">
      <c r="A9" s="183" t="s">
        <v>15967</v>
      </c>
      <c r="B9" s="4" t="s">
        <v>824</v>
      </c>
      <c r="C9" s="183" t="s">
        <v>15982</v>
      </c>
      <c r="D9" s="183">
        <v>11000088</v>
      </c>
      <c r="E9" s="4" t="s">
        <v>15983</v>
      </c>
      <c r="F9" s="39">
        <v>30.45</v>
      </c>
      <c r="G9" s="4" t="s">
        <v>15984</v>
      </c>
      <c r="H9" s="4" t="s">
        <v>15971</v>
      </c>
      <c r="I9" s="745">
        <v>43462</v>
      </c>
      <c r="J9" s="745">
        <v>48941</v>
      </c>
    </row>
    <row r="10" spans="1:10">
      <c r="A10" s="183" t="s">
        <v>15967</v>
      </c>
      <c r="B10" s="4" t="s">
        <v>824</v>
      </c>
      <c r="C10" s="183" t="s">
        <v>15985</v>
      </c>
      <c r="D10" s="183">
        <v>11000089</v>
      </c>
      <c r="E10" s="4" t="s">
        <v>15986</v>
      </c>
      <c r="F10" s="39">
        <v>25.21</v>
      </c>
      <c r="G10" s="4" t="s">
        <v>15987</v>
      </c>
      <c r="H10" s="4" t="s">
        <v>15971</v>
      </c>
      <c r="I10" s="745">
        <v>43462</v>
      </c>
      <c r="J10" s="745">
        <v>48941</v>
      </c>
    </row>
    <row r="11" spans="1:10">
      <c r="A11" s="183" t="s">
        <v>15967</v>
      </c>
      <c r="B11" s="4" t="s">
        <v>824</v>
      </c>
      <c r="C11" s="183" t="s">
        <v>15988</v>
      </c>
      <c r="D11" s="183">
        <v>11000090</v>
      </c>
      <c r="E11" s="4" t="s">
        <v>15989</v>
      </c>
      <c r="F11" s="39">
        <v>50.16</v>
      </c>
      <c r="G11" s="4" t="s">
        <v>15990</v>
      </c>
      <c r="H11" s="4" t="s">
        <v>15971</v>
      </c>
      <c r="I11" s="745">
        <v>43454</v>
      </c>
      <c r="J11" s="745">
        <v>48933</v>
      </c>
    </row>
    <row r="12" spans="1:10">
      <c r="A12" s="183" t="s">
        <v>15967</v>
      </c>
      <c r="B12" s="4" t="s">
        <v>824</v>
      </c>
      <c r="C12" s="183" t="s">
        <v>15991</v>
      </c>
      <c r="D12" s="183">
        <v>11000091</v>
      </c>
      <c r="E12" s="4" t="s">
        <v>15992</v>
      </c>
      <c r="F12" s="39">
        <v>27.86</v>
      </c>
      <c r="G12" s="4" t="s">
        <v>15993</v>
      </c>
      <c r="H12" s="4" t="s">
        <v>15971</v>
      </c>
      <c r="I12" s="745">
        <v>43454</v>
      </c>
      <c r="J12" s="745">
        <v>48933</v>
      </c>
    </row>
    <row r="13" spans="1:10">
      <c r="A13" s="183" t="s">
        <v>15967</v>
      </c>
      <c r="B13" s="4" t="s">
        <v>824</v>
      </c>
      <c r="C13" s="183" t="s">
        <v>15994</v>
      </c>
      <c r="D13" s="183">
        <v>11000092</v>
      </c>
      <c r="E13" s="4" t="s">
        <v>15995</v>
      </c>
      <c r="F13" s="39">
        <v>32.36</v>
      </c>
      <c r="G13" s="4" t="s">
        <v>15996</v>
      </c>
      <c r="H13" s="4" t="s">
        <v>15971</v>
      </c>
      <c r="I13" s="745">
        <v>43458</v>
      </c>
      <c r="J13" s="745">
        <v>48937</v>
      </c>
    </row>
    <row r="14" spans="1:10">
      <c r="A14" s="183" t="s">
        <v>15967</v>
      </c>
      <c r="B14" s="4" t="s">
        <v>824</v>
      </c>
      <c r="C14" s="183" t="s">
        <v>15997</v>
      </c>
      <c r="D14" s="183">
        <v>11000093</v>
      </c>
      <c r="E14" s="4" t="s">
        <v>5743</v>
      </c>
      <c r="F14" s="39">
        <v>110.23</v>
      </c>
      <c r="G14" s="4" t="s">
        <v>15998</v>
      </c>
      <c r="H14" s="4" t="s">
        <v>15971</v>
      </c>
      <c r="I14" s="745">
        <v>43454</v>
      </c>
      <c r="J14" s="745">
        <v>48933</v>
      </c>
    </row>
    <row r="15" spans="1:10">
      <c r="A15" s="183" t="s">
        <v>15967</v>
      </c>
      <c r="B15" s="4" t="s">
        <v>824</v>
      </c>
      <c r="C15" s="183" t="s">
        <v>15999</v>
      </c>
      <c r="D15" s="183">
        <v>11000095</v>
      </c>
      <c r="E15" s="4" t="s">
        <v>3757</v>
      </c>
      <c r="F15" s="39">
        <v>99.65</v>
      </c>
      <c r="G15" s="4" t="s">
        <v>16000</v>
      </c>
      <c r="H15" s="4" t="s">
        <v>15971</v>
      </c>
      <c r="I15" s="745">
        <v>43454</v>
      </c>
      <c r="J15" s="745">
        <v>48933</v>
      </c>
    </row>
    <row r="16" spans="1:10">
      <c r="A16" s="183" t="s">
        <v>15967</v>
      </c>
      <c r="B16" s="4" t="s">
        <v>824</v>
      </c>
      <c r="C16" s="183" t="s">
        <v>16001</v>
      </c>
      <c r="D16" s="183">
        <v>11000096</v>
      </c>
      <c r="E16" s="4" t="s">
        <v>16002</v>
      </c>
      <c r="F16" s="39">
        <v>46.32</v>
      </c>
      <c r="G16" s="4" t="s">
        <v>16003</v>
      </c>
      <c r="H16" s="4" t="s">
        <v>15971</v>
      </c>
      <c r="I16" s="745">
        <v>43565</v>
      </c>
      <c r="J16" s="745">
        <v>49044</v>
      </c>
    </row>
    <row r="17" spans="1:10">
      <c r="A17" s="183" t="s">
        <v>15967</v>
      </c>
      <c r="B17" s="4" t="s">
        <v>824</v>
      </c>
      <c r="C17" s="183" t="s">
        <v>16004</v>
      </c>
      <c r="D17" s="183">
        <v>11000097</v>
      </c>
      <c r="E17" s="4" t="s">
        <v>8213</v>
      </c>
      <c r="F17" s="39">
        <v>18.25</v>
      </c>
      <c r="G17" s="4" t="s">
        <v>16005</v>
      </c>
      <c r="H17" s="4" t="s">
        <v>15971</v>
      </c>
      <c r="I17" s="745">
        <v>43586</v>
      </c>
      <c r="J17" s="745">
        <v>49065</v>
      </c>
    </row>
    <row r="18" spans="1:10">
      <c r="A18" s="183" t="s">
        <v>15967</v>
      </c>
      <c r="B18" s="4" t="s">
        <v>824</v>
      </c>
      <c r="C18" s="183" t="s">
        <v>16006</v>
      </c>
      <c r="D18" s="183">
        <v>11000098</v>
      </c>
      <c r="E18" s="4" t="s">
        <v>15995</v>
      </c>
      <c r="F18" s="39">
        <v>24.42</v>
      </c>
      <c r="G18" s="4" t="s">
        <v>16007</v>
      </c>
      <c r="H18" s="4" t="s">
        <v>15971</v>
      </c>
      <c r="I18" s="745">
        <v>43497</v>
      </c>
      <c r="J18" s="745">
        <v>48976</v>
      </c>
    </row>
    <row r="19" spans="1:10">
      <c r="A19" s="183" t="s">
        <v>15967</v>
      </c>
      <c r="B19" s="4" t="s">
        <v>824</v>
      </c>
      <c r="C19" s="183" t="s">
        <v>16008</v>
      </c>
      <c r="D19" s="183">
        <v>11000099</v>
      </c>
      <c r="E19" s="4" t="s">
        <v>9341</v>
      </c>
      <c r="F19" s="39">
        <v>54.26</v>
      </c>
      <c r="G19" s="4" t="s">
        <v>7391</v>
      </c>
      <c r="H19" s="4" t="s">
        <v>15971</v>
      </c>
      <c r="I19" s="745">
        <v>43599</v>
      </c>
      <c r="J19" s="745">
        <v>49078</v>
      </c>
    </row>
    <row r="20" spans="1:10">
      <c r="A20" s="183" t="s">
        <v>15967</v>
      </c>
      <c r="B20" s="4" t="s">
        <v>1207</v>
      </c>
      <c r="C20" s="183" t="s">
        <v>16009</v>
      </c>
      <c r="D20" s="183">
        <v>21000032</v>
      </c>
      <c r="E20" s="4" t="s">
        <v>16010</v>
      </c>
      <c r="F20" s="39">
        <v>59.12</v>
      </c>
      <c r="G20" s="4" t="s">
        <v>770</v>
      </c>
      <c r="H20" s="4" t="s">
        <v>15971</v>
      </c>
      <c r="I20" s="745">
        <v>43417</v>
      </c>
      <c r="J20" s="745">
        <v>48896</v>
      </c>
    </row>
    <row r="21" spans="1:10">
      <c r="A21" s="183" t="s">
        <v>15967</v>
      </c>
      <c r="B21" s="4" t="s">
        <v>1207</v>
      </c>
      <c r="C21" s="183" t="s">
        <v>16011</v>
      </c>
      <c r="D21" s="183">
        <v>21000063</v>
      </c>
      <c r="E21" s="4" t="s">
        <v>4603</v>
      </c>
      <c r="F21" s="39">
        <v>26.6</v>
      </c>
      <c r="G21" s="4" t="s">
        <v>16012</v>
      </c>
      <c r="H21" s="4" t="s">
        <v>15971</v>
      </c>
      <c r="I21" s="745">
        <v>43528</v>
      </c>
      <c r="J21" s="745">
        <v>49007</v>
      </c>
    </row>
    <row r="22" spans="1:10">
      <c r="A22" s="183" t="s">
        <v>15967</v>
      </c>
      <c r="B22" s="4" t="s">
        <v>1207</v>
      </c>
      <c r="C22" s="183" t="s">
        <v>16013</v>
      </c>
      <c r="D22" s="183">
        <v>21000085</v>
      </c>
      <c r="E22" s="4" t="s">
        <v>16014</v>
      </c>
      <c r="F22" s="39">
        <v>38.26</v>
      </c>
      <c r="G22" s="4" t="s">
        <v>16015</v>
      </c>
      <c r="H22" s="4" t="s">
        <v>15971</v>
      </c>
      <c r="I22" s="745">
        <v>43542</v>
      </c>
      <c r="J22" s="745">
        <v>49021</v>
      </c>
    </row>
    <row r="23" spans="1:10">
      <c r="A23" s="183" t="s">
        <v>15967</v>
      </c>
      <c r="B23" s="4" t="s">
        <v>1265</v>
      </c>
      <c r="C23" s="183" t="s">
        <v>16016</v>
      </c>
      <c r="D23" s="183">
        <v>23000035</v>
      </c>
      <c r="E23" s="4" t="s">
        <v>5173</v>
      </c>
      <c r="F23" s="39">
        <v>77.73</v>
      </c>
      <c r="G23" s="4" t="s">
        <v>16017</v>
      </c>
      <c r="H23" s="4" t="s">
        <v>15971</v>
      </c>
      <c r="I23" s="745">
        <v>43437</v>
      </c>
      <c r="J23" s="745">
        <v>48916</v>
      </c>
    </row>
    <row r="24" spans="1:10">
      <c r="A24" s="183" t="s">
        <v>15967</v>
      </c>
      <c r="B24" s="4" t="s">
        <v>2022</v>
      </c>
      <c r="C24" s="183" t="s">
        <v>16018</v>
      </c>
      <c r="D24" s="183">
        <v>41000121</v>
      </c>
      <c r="E24" s="4" t="s">
        <v>16019</v>
      </c>
      <c r="F24" s="39">
        <v>51.42</v>
      </c>
      <c r="G24" s="4" t="s">
        <v>16020</v>
      </c>
      <c r="H24" s="4" t="s">
        <v>15971</v>
      </c>
      <c r="I24" s="745">
        <v>43551</v>
      </c>
      <c r="J24" s="745">
        <v>49030</v>
      </c>
    </row>
    <row r="25" spans="1:10">
      <c r="A25" s="183" t="s">
        <v>15967</v>
      </c>
      <c r="B25" s="4" t="s">
        <v>2022</v>
      </c>
      <c r="C25" s="183" t="s">
        <v>16021</v>
      </c>
      <c r="D25" s="183">
        <v>41000123</v>
      </c>
      <c r="E25" s="4" t="s">
        <v>16022</v>
      </c>
      <c r="F25" s="39">
        <v>78.540000000000006</v>
      </c>
      <c r="G25" s="4" t="s">
        <v>16023</v>
      </c>
      <c r="H25" s="4" t="s">
        <v>15971</v>
      </c>
      <c r="I25" s="745">
        <v>43613</v>
      </c>
      <c r="J25" s="745">
        <v>49092</v>
      </c>
    </row>
    <row r="26" spans="1:10">
      <c r="A26" s="183" t="s">
        <v>15967</v>
      </c>
      <c r="B26" s="4" t="s">
        <v>2022</v>
      </c>
      <c r="C26" s="183" t="s">
        <v>16024</v>
      </c>
      <c r="D26" s="183">
        <v>41000126</v>
      </c>
      <c r="E26" s="4" t="s">
        <v>16025</v>
      </c>
      <c r="F26" s="39">
        <v>30.91</v>
      </c>
      <c r="G26" s="4" t="s">
        <v>16026</v>
      </c>
      <c r="H26" s="4" t="s">
        <v>15971</v>
      </c>
      <c r="I26" s="745">
        <v>43192</v>
      </c>
      <c r="J26" s="745">
        <v>48671</v>
      </c>
    </row>
    <row r="27" spans="1:10">
      <c r="A27" s="183" t="s">
        <v>15967</v>
      </c>
      <c r="B27" s="4" t="s">
        <v>2022</v>
      </c>
      <c r="C27" s="183" t="s">
        <v>16027</v>
      </c>
      <c r="D27" s="183">
        <v>41000140</v>
      </c>
      <c r="E27" s="4" t="s">
        <v>16028</v>
      </c>
      <c r="F27" s="39">
        <v>25.44</v>
      </c>
      <c r="G27" s="4" t="s">
        <v>16029</v>
      </c>
      <c r="H27" s="4" t="s">
        <v>15971</v>
      </c>
      <c r="I27" s="745">
        <v>43818</v>
      </c>
      <c r="J27" s="745">
        <v>49297</v>
      </c>
    </row>
    <row r="28" spans="1:10">
      <c r="A28" s="183" t="s">
        <v>15967</v>
      </c>
      <c r="B28" s="4" t="s">
        <v>1194</v>
      </c>
      <c r="C28" s="183" t="s">
        <v>16030</v>
      </c>
      <c r="D28" s="183">
        <v>42000003</v>
      </c>
      <c r="E28" s="4" t="s">
        <v>16031</v>
      </c>
      <c r="F28" s="39">
        <v>129.35</v>
      </c>
      <c r="G28" s="4" t="s">
        <v>16032</v>
      </c>
      <c r="H28" s="4" t="s">
        <v>15971</v>
      </c>
      <c r="I28" s="745">
        <v>42543</v>
      </c>
      <c r="J28" s="745">
        <v>48021</v>
      </c>
    </row>
    <row r="29" spans="1:10">
      <c r="A29" s="183" t="s">
        <v>15967</v>
      </c>
      <c r="B29" s="4" t="s">
        <v>1194</v>
      </c>
      <c r="C29" s="183" t="s">
        <v>16033</v>
      </c>
      <c r="D29" s="183">
        <v>42000025</v>
      </c>
      <c r="E29" s="4" t="s">
        <v>16031</v>
      </c>
      <c r="F29" s="39">
        <v>190.11</v>
      </c>
      <c r="G29" s="4" t="s">
        <v>16034</v>
      </c>
      <c r="H29" s="4" t="s">
        <v>15971</v>
      </c>
      <c r="I29" s="745">
        <v>43787</v>
      </c>
      <c r="J29" s="745">
        <v>49266</v>
      </c>
    </row>
    <row r="30" spans="1:10">
      <c r="A30" s="183" t="s">
        <v>15967</v>
      </c>
      <c r="B30" s="4" t="s">
        <v>1239</v>
      </c>
      <c r="C30" s="183" t="s">
        <v>16035</v>
      </c>
      <c r="D30" s="183">
        <v>43000038</v>
      </c>
      <c r="E30" s="4" t="s">
        <v>3790</v>
      </c>
      <c r="F30" s="39">
        <v>321.97000000000003</v>
      </c>
      <c r="G30" s="4" t="s">
        <v>16036</v>
      </c>
      <c r="H30" s="4" t="s">
        <v>15971</v>
      </c>
      <c r="I30" s="745">
        <v>42179</v>
      </c>
      <c r="J30" s="745">
        <v>47658</v>
      </c>
    </row>
    <row r="31" spans="1:10">
      <c r="A31" s="183" t="s">
        <v>15967</v>
      </c>
      <c r="B31" s="4" t="s">
        <v>1239</v>
      </c>
      <c r="C31" s="183" t="s">
        <v>16037</v>
      </c>
      <c r="D31" s="183">
        <v>43000127</v>
      </c>
      <c r="E31" s="4" t="s">
        <v>16038</v>
      </c>
      <c r="F31" s="39">
        <v>110.89</v>
      </c>
      <c r="G31" s="4" t="s">
        <v>16005</v>
      </c>
      <c r="H31" s="4" t="s">
        <v>15971</v>
      </c>
      <c r="I31" s="745">
        <v>42818</v>
      </c>
      <c r="J31" s="745">
        <v>48297</v>
      </c>
    </row>
    <row r="32" spans="1:10">
      <c r="A32" s="183" t="s">
        <v>15967</v>
      </c>
      <c r="B32" s="4" t="s">
        <v>1202</v>
      </c>
      <c r="C32" s="183" t="s">
        <v>16039</v>
      </c>
      <c r="D32" s="183">
        <v>44000031</v>
      </c>
      <c r="E32" s="4" t="s">
        <v>3337</v>
      </c>
      <c r="F32" s="39">
        <v>26</v>
      </c>
      <c r="G32" s="4" t="s">
        <v>16040</v>
      </c>
      <c r="H32" s="4" t="s">
        <v>15971</v>
      </c>
      <c r="I32" s="745">
        <v>42592</v>
      </c>
      <c r="J32" s="745">
        <v>48070</v>
      </c>
    </row>
    <row r="33" spans="1:10">
      <c r="A33" s="183" t="s">
        <v>15967</v>
      </c>
      <c r="B33" s="4" t="s">
        <v>1202</v>
      </c>
      <c r="C33" s="183" t="s">
        <v>16041</v>
      </c>
      <c r="D33" s="183">
        <v>44000039</v>
      </c>
      <c r="E33" s="4" t="s">
        <v>8346</v>
      </c>
      <c r="F33" s="39">
        <v>373.22</v>
      </c>
      <c r="G33" s="4" t="s">
        <v>532</v>
      </c>
      <c r="H33" s="4" t="s">
        <v>15971</v>
      </c>
      <c r="I33" s="745">
        <v>42822</v>
      </c>
      <c r="J33" s="745">
        <v>48301</v>
      </c>
    </row>
    <row r="34" spans="1:10">
      <c r="A34" s="183" t="s">
        <v>15967</v>
      </c>
      <c r="B34" s="4" t="s">
        <v>1202</v>
      </c>
      <c r="C34" s="183" t="s">
        <v>16042</v>
      </c>
      <c r="D34" s="183">
        <v>44000040</v>
      </c>
      <c r="E34" s="4" t="s">
        <v>16043</v>
      </c>
      <c r="F34" s="39">
        <v>84.5</v>
      </c>
      <c r="G34" s="4" t="s">
        <v>16044</v>
      </c>
      <c r="H34" s="4" t="s">
        <v>15971</v>
      </c>
      <c r="I34" s="745">
        <v>42877</v>
      </c>
      <c r="J34" s="745">
        <v>48356</v>
      </c>
    </row>
    <row r="35" spans="1:10">
      <c r="A35" s="183" t="s">
        <v>15967</v>
      </c>
      <c r="B35" s="4" t="s">
        <v>1202</v>
      </c>
      <c r="C35" s="183" t="s">
        <v>16045</v>
      </c>
      <c r="D35" s="183">
        <v>44000102</v>
      </c>
      <c r="E35" s="4" t="s">
        <v>16046</v>
      </c>
      <c r="F35" s="39">
        <v>173.08</v>
      </c>
      <c r="G35" s="4" t="s">
        <v>15683</v>
      </c>
      <c r="H35" s="4" t="s">
        <v>15971</v>
      </c>
      <c r="I35" s="745">
        <v>43790</v>
      </c>
      <c r="J35" s="745">
        <v>49269</v>
      </c>
    </row>
    <row r="36" spans="1:10">
      <c r="A36" s="183" t="s">
        <v>15967</v>
      </c>
      <c r="B36" s="4" t="s">
        <v>1202</v>
      </c>
      <c r="C36" s="183" t="s">
        <v>16047</v>
      </c>
      <c r="D36" s="183">
        <v>44000103</v>
      </c>
      <c r="E36" s="4" t="s">
        <v>16046</v>
      </c>
      <c r="F36" s="39">
        <v>396.98</v>
      </c>
      <c r="G36" s="4" t="s">
        <v>16048</v>
      </c>
      <c r="H36" s="4" t="s">
        <v>15971</v>
      </c>
      <c r="I36" s="745">
        <v>43421</v>
      </c>
      <c r="J36" s="745">
        <v>48900</v>
      </c>
    </row>
    <row r="37" spans="1:10">
      <c r="A37" s="183" t="s">
        <v>15967</v>
      </c>
      <c r="B37" s="4" t="s">
        <v>2058</v>
      </c>
      <c r="C37" s="183" t="s">
        <v>16049</v>
      </c>
      <c r="D37" s="183">
        <v>45000032</v>
      </c>
      <c r="E37" s="4" t="s">
        <v>10342</v>
      </c>
      <c r="F37" s="39">
        <v>340.71</v>
      </c>
      <c r="G37" s="4" t="s">
        <v>16050</v>
      </c>
      <c r="H37" s="4" t="s">
        <v>15971</v>
      </c>
      <c r="I37" s="745">
        <v>43220</v>
      </c>
      <c r="J37" s="745">
        <v>48699</v>
      </c>
    </row>
    <row r="38" spans="1:10">
      <c r="A38" s="183" t="s">
        <v>15967</v>
      </c>
      <c r="B38" s="4" t="s">
        <v>2058</v>
      </c>
      <c r="C38" s="183" t="s">
        <v>16051</v>
      </c>
      <c r="D38" s="183">
        <v>45000033</v>
      </c>
      <c r="E38" s="4" t="s">
        <v>1218</v>
      </c>
      <c r="F38" s="39">
        <v>156.4</v>
      </c>
      <c r="G38" s="4" t="s">
        <v>6554</v>
      </c>
      <c r="H38" s="4" t="s">
        <v>15971</v>
      </c>
      <c r="I38" s="745">
        <v>43220</v>
      </c>
      <c r="J38" s="745">
        <v>48699</v>
      </c>
    </row>
    <row r="39" spans="1:10">
      <c r="A39" s="183" t="s">
        <v>15967</v>
      </c>
      <c r="B39" s="4" t="s">
        <v>2058</v>
      </c>
      <c r="C39" s="183" t="s">
        <v>16052</v>
      </c>
      <c r="D39" s="183">
        <v>45000042</v>
      </c>
      <c r="E39" s="4" t="s">
        <v>16053</v>
      </c>
      <c r="F39" s="39">
        <v>124.37</v>
      </c>
      <c r="G39" s="4" t="s">
        <v>16054</v>
      </c>
      <c r="H39" s="4" t="s">
        <v>15971</v>
      </c>
      <c r="I39" s="745">
        <v>43363</v>
      </c>
      <c r="J39" s="745">
        <v>48842</v>
      </c>
    </row>
    <row r="40" spans="1:10">
      <c r="A40" s="183" t="s">
        <v>15967</v>
      </c>
      <c r="B40" s="4" t="s">
        <v>2058</v>
      </c>
      <c r="C40" s="183" t="s">
        <v>16055</v>
      </c>
      <c r="D40" s="183">
        <v>45000064</v>
      </c>
      <c r="E40" s="4" t="s">
        <v>4542</v>
      </c>
      <c r="F40" s="39">
        <v>29.56</v>
      </c>
      <c r="G40" s="4" t="s">
        <v>16056</v>
      </c>
      <c r="H40" s="4" t="s">
        <v>15971</v>
      </c>
      <c r="I40" s="745">
        <v>43614</v>
      </c>
      <c r="J40" s="745">
        <v>49093</v>
      </c>
    </row>
    <row r="41" spans="1:10">
      <c r="A41" s="183" t="s">
        <v>15967</v>
      </c>
      <c r="B41" s="4" t="s">
        <v>2058</v>
      </c>
      <c r="C41" s="183" t="s">
        <v>16057</v>
      </c>
      <c r="D41" s="183">
        <v>45000071</v>
      </c>
      <c r="E41" s="4" t="s">
        <v>10342</v>
      </c>
      <c r="F41" s="39">
        <v>90.78</v>
      </c>
      <c r="G41" s="4" t="s">
        <v>16058</v>
      </c>
      <c r="H41" s="4" t="s">
        <v>15971</v>
      </c>
      <c r="I41" s="745">
        <v>43619</v>
      </c>
      <c r="J41" s="745">
        <v>49098</v>
      </c>
    </row>
    <row r="42" spans="1:10">
      <c r="A42" s="183" t="s">
        <v>15967</v>
      </c>
      <c r="B42" s="4" t="s">
        <v>16059</v>
      </c>
      <c r="C42" s="183" t="s">
        <v>16060</v>
      </c>
      <c r="D42" s="183">
        <v>46000030</v>
      </c>
      <c r="E42" s="4" t="s">
        <v>16061</v>
      </c>
      <c r="F42" s="39">
        <v>266.92</v>
      </c>
      <c r="G42" s="4" t="s">
        <v>16062</v>
      </c>
      <c r="H42" s="4" t="s">
        <v>15971</v>
      </c>
      <c r="I42" s="745">
        <v>42334</v>
      </c>
      <c r="J42" s="745">
        <v>47813</v>
      </c>
    </row>
    <row r="43" spans="1:10">
      <c r="A43" s="183" t="s">
        <v>15967</v>
      </c>
      <c r="B43" s="4" t="s">
        <v>16059</v>
      </c>
      <c r="C43" s="183" t="s">
        <v>16063</v>
      </c>
      <c r="D43" s="183">
        <v>46000031</v>
      </c>
      <c r="E43" s="4" t="s">
        <v>16064</v>
      </c>
      <c r="F43" s="39">
        <v>289.64</v>
      </c>
      <c r="G43" s="4" t="s">
        <v>16062</v>
      </c>
      <c r="H43" s="4" t="s">
        <v>15971</v>
      </c>
      <c r="I43" s="745">
        <v>42334</v>
      </c>
      <c r="J43" s="745">
        <v>47813</v>
      </c>
    </row>
    <row r="44" spans="1:10">
      <c r="A44" s="183" t="s">
        <v>15967</v>
      </c>
      <c r="B44" s="4" t="s">
        <v>16059</v>
      </c>
      <c r="C44" s="183" t="s">
        <v>16065</v>
      </c>
      <c r="D44" s="183">
        <v>46000032</v>
      </c>
      <c r="E44" s="4" t="s">
        <v>11480</v>
      </c>
      <c r="F44" s="39">
        <v>178.77</v>
      </c>
      <c r="G44" s="4" t="s">
        <v>16062</v>
      </c>
      <c r="H44" s="4" t="s">
        <v>15971</v>
      </c>
      <c r="I44" s="745">
        <v>42382</v>
      </c>
      <c r="J44" s="745">
        <v>47861</v>
      </c>
    </row>
    <row r="45" spans="1:10">
      <c r="A45" s="183" t="s">
        <v>15967</v>
      </c>
      <c r="B45" s="4" t="s">
        <v>16059</v>
      </c>
      <c r="C45" s="183" t="s">
        <v>16066</v>
      </c>
      <c r="D45" s="183">
        <v>46000069</v>
      </c>
      <c r="E45" s="4" t="s">
        <v>3337</v>
      </c>
      <c r="F45" s="39">
        <v>375.57</v>
      </c>
      <c r="G45" s="4" t="s">
        <v>16067</v>
      </c>
      <c r="H45" s="4" t="s">
        <v>15971</v>
      </c>
      <c r="I45" s="745">
        <v>43012</v>
      </c>
      <c r="J45" s="745">
        <v>48491</v>
      </c>
    </row>
    <row r="46" spans="1:10">
      <c r="A46" s="183" t="s">
        <v>15967</v>
      </c>
      <c r="B46" s="4" t="s">
        <v>16059</v>
      </c>
      <c r="C46" s="183" t="s">
        <v>16068</v>
      </c>
      <c r="D46" s="183">
        <v>46000070</v>
      </c>
      <c r="E46" s="4" t="s">
        <v>16069</v>
      </c>
      <c r="F46" s="39">
        <v>353.3</v>
      </c>
      <c r="G46" s="4" t="s">
        <v>16070</v>
      </c>
      <c r="H46" s="4" t="s">
        <v>15971</v>
      </c>
      <c r="I46" s="745">
        <v>43126</v>
      </c>
      <c r="J46" s="745">
        <v>48605</v>
      </c>
    </row>
    <row r="47" spans="1:10">
      <c r="A47" s="183" t="s">
        <v>15967</v>
      </c>
      <c r="B47" s="4" t="s">
        <v>16059</v>
      </c>
      <c r="C47" s="183" t="s">
        <v>16071</v>
      </c>
      <c r="D47" s="183">
        <v>46000134</v>
      </c>
      <c r="E47" s="4" t="s">
        <v>13244</v>
      </c>
      <c r="F47" s="39">
        <v>103.92</v>
      </c>
      <c r="G47" s="4" t="s">
        <v>16072</v>
      </c>
      <c r="H47" s="4" t="s">
        <v>15971</v>
      </c>
      <c r="I47" s="745">
        <v>43488</v>
      </c>
      <c r="J47" s="745">
        <v>48967</v>
      </c>
    </row>
    <row r="48" spans="1:10">
      <c r="A48" s="183" t="s">
        <v>15967</v>
      </c>
      <c r="B48" s="4" t="s">
        <v>16059</v>
      </c>
      <c r="C48" s="183" t="s">
        <v>16073</v>
      </c>
      <c r="D48" s="183">
        <v>46000135</v>
      </c>
      <c r="E48" s="4" t="s">
        <v>16074</v>
      </c>
      <c r="F48" s="39">
        <v>219</v>
      </c>
      <c r="G48" s="4" t="s">
        <v>16075</v>
      </c>
      <c r="H48" s="4" t="s">
        <v>15971</v>
      </c>
      <c r="I48" s="745">
        <v>43243</v>
      </c>
      <c r="J48" s="745">
        <v>48722</v>
      </c>
    </row>
    <row r="49" spans="1:10">
      <c r="A49" s="183" t="s">
        <v>15967</v>
      </c>
      <c r="B49" s="4" t="s">
        <v>16059</v>
      </c>
      <c r="C49" s="183" t="s">
        <v>16076</v>
      </c>
      <c r="D49" s="183">
        <v>46000140</v>
      </c>
      <c r="E49" s="4" t="s">
        <v>16077</v>
      </c>
      <c r="F49" s="39">
        <v>113.03</v>
      </c>
      <c r="G49" s="4" t="s">
        <v>16078</v>
      </c>
      <c r="H49" s="4" t="s">
        <v>15971</v>
      </c>
      <c r="I49" s="745">
        <v>43026</v>
      </c>
      <c r="J49" s="745">
        <v>48505</v>
      </c>
    </row>
    <row r="50" spans="1:10">
      <c r="A50" s="183" t="s">
        <v>15967</v>
      </c>
      <c r="B50" s="4" t="s">
        <v>1173</v>
      </c>
      <c r="C50" s="183" t="s">
        <v>16079</v>
      </c>
      <c r="D50" s="183">
        <v>83000023</v>
      </c>
      <c r="E50" s="4" t="s">
        <v>16080</v>
      </c>
      <c r="F50" s="39">
        <v>45.73</v>
      </c>
      <c r="G50" s="4" t="s">
        <v>16081</v>
      </c>
      <c r="H50" s="4" t="s">
        <v>15971</v>
      </c>
      <c r="I50" s="745">
        <v>43572</v>
      </c>
      <c r="J50" s="745">
        <v>49051</v>
      </c>
    </row>
    <row r="51" spans="1:10">
      <c r="A51" s="183" t="s">
        <v>15967</v>
      </c>
      <c r="B51" s="4" t="s">
        <v>824</v>
      </c>
      <c r="C51" s="183" t="s">
        <v>16082</v>
      </c>
      <c r="D51" s="183">
        <v>11000001</v>
      </c>
      <c r="E51" s="4" t="s">
        <v>3517</v>
      </c>
      <c r="F51" s="39">
        <v>144.16</v>
      </c>
      <c r="G51" s="4" t="s">
        <v>16083</v>
      </c>
      <c r="H51" s="4" t="s">
        <v>15971</v>
      </c>
      <c r="I51" s="745">
        <v>42108</v>
      </c>
      <c r="J51" s="745">
        <v>43935</v>
      </c>
    </row>
    <row r="52" spans="1:10">
      <c r="A52" s="183" t="s">
        <v>15967</v>
      </c>
      <c r="B52" s="4" t="s">
        <v>824</v>
      </c>
      <c r="C52" s="183" t="s">
        <v>16084</v>
      </c>
      <c r="D52" s="183">
        <v>11000002</v>
      </c>
      <c r="E52" s="4" t="s">
        <v>16085</v>
      </c>
      <c r="F52" s="39">
        <v>26.29</v>
      </c>
      <c r="G52" s="4" t="s">
        <v>16086</v>
      </c>
      <c r="H52" s="4" t="s">
        <v>15971</v>
      </c>
      <c r="I52" s="745">
        <v>42108</v>
      </c>
      <c r="J52" s="745">
        <v>43935</v>
      </c>
    </row>
    <row r="53" spans="1:10">
      <c r="A53" s="183" t="s">
        <v>15967</v>
      </c>
      <c r="B53" s="4" t="s">
        <v>824</v>
      </c>
      <c r="C53" s="183" t="s">
        <v>16087</v>
      </c>
      <c r="D53" s="183">
        <v>11000003</v>
      </c>
      <c r="E53" s="4" t="s">
        <v>3757</v>
      </c>
      <c r="F53" s="39">
        <v>42.26</v>
      </c>
      <c r="G53" s="4" t="s">
        <v>16088</v>
      </c>
      <c r="H53" s="4" t="s">
        <v>15971</v>
      </c>
      <c r="I53" s="745">
        <v>42108</v>
      </c>
      <c r="J53" s="745">
        <v>43204</v>
      </c>
    </row>
    <row r="54" spans="1:10">
      <c r="A54" s="183" t="s">
        <v>15967</v>
      </c>
      <c r="B54" s="4" t="s">
        <v>824</v>
      </c>
      <c r="C54" s="183" t="s">
        <v>16089</v>
      </c>
      <c r="D54" s="183">
        <v>11000004</v>
      </c>
      <c r="E54" s="4" t="s">
        <v>16090</v>
      </c>
      <c r="F54" s="39">
        <v>134.65</v>
      </c>
      <c r="G54" s="4" t="s">
        <v>16091</v>
      </c>
      <c r="H54" s="4" t="s">
        <v>15971</v>
      </c>
      <c r="I54" s="745">
        <v>42108</v>
      </c>
      <c r="J54" s="745">
        <v>43935</v>
      </c>
    </row>
    <row r="55" spans="1:10">
      <c r="A55" s="183" t="s">
        <v>15967</v>
      </c>
      <c r="B55" s="4" t="s">
        <v>824</v>
      </c>
      <c r="C55" s="183" t="s">
        <v>16092</v>
      </c>
      <c r="D55" s="183">
        <v>11000005</v>
      </c>
      <c r="E55" s="4" t="s">
        <v>3499</v>
      </c>
      <c r="F55" s="39">
        <v>33.78</v>
      </c>
      <c r="G55" s="4" t="s">
        <v>16093</v>
      </c>
      <c r="H55" s="4" t="s">
        <v>15971</v>
      </c>
      <c r="I55" s="745">
        <v>42108</v>
      </c>
      <c r="J55" s="745">
        <v>43935</v>
      </c>
    </row>
    <row r="56" spans="1:10">
      <c r="A56" s="183" t="s">
        <v>15967</v>
      </c>
      <c r="B56" s="4" t="s">
        <v>824</v>
      </c>
      <c r="C56" s="183" t="s">
        <v>16094</v>
      </c>
      <c r="D56" s="183">
        <v>11000007</v>
      </c>
      <c r="E56" s="4" t="s">
        <v>16095</v>
      </c>
      <c r="F56" s="39">
        <v>48.05</v>
      </c>
      <c r="G56" s="4" t="s">
        <v>16096</v>
      </c>
      <c r="H56" s="4" t="s">
        <v>15971</v>
      </c>
      <c r="I56" s="745">
        <v>42108</v>
      </c>
      <c r="J56" s="745">
        <v>43935</v>
      </c>
    </row>
    <row r="57" spans="1:10">
      <c r="A57" s="183" t="s">
        <v>15967</v>
      </c>
      <c r="B57" s="4" t="s">
        <v>824</v>
      </c>
      <c r="C57" s="183" t="s">
        <v>16097</v>
      </c>
      <c r="D57" s="183">
        <v>11000008</v>
      </c>
      <c r="E57" s="4" t="s">
        <v>16098</v>
      </c>
      <c r="F57" s="39">
        <v>39.28</v>
      </c>
      <c r="G57" s="4" t="s">
        <v>16099</v>
      </c>
      <c r="H57" s="4" t="s">
        <v>15971</v>
      </c>
      <c r="I57" s="745">
        <v>42108</v>
      </c>
      <c r="J57" s="745">
        <v>43935</v>
      </c>
    </row>
    <row r="58" spans="1:10">
      <c r="A58" s="183" t="s">
        <v>15967</v>
      </c>
      <c r="B58" s="4" t="s">
        <v>824</v>
      </c>
      <c r="C58" s="183" t="s">
        <v>16100</v>
      </c>
      <c r="D58" s="183">
        <v>11000009</v>
      </c>
      <c r="E58" s="4" t="s">
        <v>3212</v>
      </c>
      <c r="F58" s="39">
        <v>115.26</v>
      </c>
      <c r="G58" s="4" t="s">
        <v>16101</v>
      </c>
      <c r="H58" s="4" t="s">
        <v>15971</v>
      </c>
      <c r="I58" s="745">
        <v>42108</v>
      </c>
      <c r="J58" s="745">
        <v>43935</v>
      </c>
    </row>
    <row r="59" spans="1:10">
      <c r="A59" s="183" t="s">
        <v>15967</v>
      </c>
      <c r="B59" s="4" t="s">
        <v>824</v>
      </c>
      <c r="C59" s="183" t="s">
        <v>16102</v>
      </c>
      <c r="D59" s="183">
        <v>11000010</v>
      </c>
      <c r="E59" s="4" t="s">
        <v>5628</v>
      </c>
      <c r="F59" s="39">
        <v>29.83</v>
      </c>
      <c r="G59" s="4" t="s">
        <v>16103</v>
      </c>
      <c r="H59" s="4" t="s">
        <v>15971</v>
      </c>
      <c r="I59" s="745">
        <v>42108</v>
      </c>
      <c r="J59" s="745">
        <v>43204</v>
      </c>
    </row>
    <row r="60" spans="1:10">
      <c r="A60" s="183" t="s">
        <v>15967</v>
      </c>
      <c r="B60" s="4" t="s">
        <v>824</v>
      </c>
      <c r="C60" s="183" t="s">
        <v>16104</v>
      </c>
      <c r="D60" s="183">
        <v>11000011</v>
      </c>
      <c r="E60" s="4" t="s">
        <v>16095</v>
      </c>
      <c r="F60" s="39">
        <v>88.14</v>
      </c>
      <c r="G60" s="4" t="s">
        <v>16105</v>
      </c>
      <c r="H60" s="4" t="s">
        <v>15971</v>
      </c>
      <c r="I60" s="745">
        <v>42108</v>
      </c>
      <c r="J60" s="745">
        <v>43935</v>
      </c>
    </row>
    <row r="61" spans="1:10">
      <c r="A61" s="183" t="s">
        <v>15967</v>
      </c>
      <c r="B61" s="4" t="s">
        <v>824</v>
      </c>
      <c r="C61" s="183" t="s">
        <v>16106</v>
      </c>
      <c r="D61" s="183">
        <v>11000012</v>
      </c>
      <c r="E61" s="4" t="s">
        <v>15983</v>
      </c>
      <c r="F61" s="39">
        <v>23.21</v>
      </c>
      <c r="G61" s="4" t="s">
        <v>15984</v>
      </c>
      <c r="H61" s="4" t="s">
        <v>15971</v>
      </c>
      <c r="I61" s="745">
        <v>42108</v>
      </c>
      <c r="J61" s="745">
        <v>43204</v>
      </c>
    </row>
    <row r="62" spans="1:10">
      <c r="A62" s="183" t="s">
        <v>15967</v>
      </c>
      <c r="B62" s="4" t="s">
        <v>824</v>
      </c>
      <c r="C62" s="183" t="s">
        <v>16107</v>
      </c>
      <c r="D62" s="183">
        <v>11000013</v>
      </c>
      <c r="E62" s="4" t="s">
        <v>16108</v>
      </c>
      <c r="F62" s="39">
        <v>62.31</v>
      </c>
      <c r="G62" s="4" t="s">
        <v>16109</v>
      </c>
      <c r="H62" s="4" t="s">
        <v>15971</v>
      </c>
      <c r="I62" s="745">
        <v>42108</v>
      </c>
      <c r="J62" s="745">
        <v>43935</v>
      </c>
    </row>
    <row r="63" spans="1:10">
      <c r="A63" s="183" t="s">
        <v>15967</v>
      </c>
      <c r="B63" s="4" t="s">
        <v>824</v>
      </c>
      <c r="C63" s="183" t="s">
        <v>16110</v>
      </c>
      <c r="D63" s="183">
        <v>11000014</v>
      </c>
      <c r="E63" s="4" t="s">
        <v>16108</v>
      </c>
      <c r="F63" s="39">
        <v>50.43</v>
      </c>
      <c r="G63" s="4" t="s">
        <v>16111</v>
      </c>
      <c r="H63" s="4" t="s">
        <v>15971</v>
      </c>
      <c r="I63" s="745">
        <v>42108</v>
      </c>
      <c r="J63" s="745">
        <v>43935</v>
      </c>
    </row>
    <row r="64" spans="1:10">
      <c r="A64" s="183" t="s">
        <v>15967</v>
      </c>
      <c r="B64" s="4" t="s">
        <v>824</v>
      </c>
      <c r="C64" s="183" t="s">
        <v>16112</v>
      </c>
      <c r="D64" s="183">
        <v>11000015</v>
      </c>
      <c r="E64" s="4" t="s">
        <v>16108</v>
      </c>
      <c r="F64" s="39">
        <v>299.2</v>
      </c>
      <c r="G64" s="4" t="s">
        <v>16113</v>
      </c>
      <c r="H64" s="4" t="s">
        <v>15971</v>
      </c>
      <c r="I64" s="745">
        <v>42108</v>
      </c>
      <c r="J64" s="745">
        <v>43935</v>
      </c>
    </row>
    <row r="65" spans="1:10">
      <c r="A65" s="183" t="s">
        <v>15967</v>
      </c>
      <c r="B65" s="4" t="s">
        <v>824</v>
      </c>
      <c r="C65" s="183" t="s">
        <v>16114</v>
      </c>
      <c r="D65" s="183">
        <v>11000016</v>
      </c>
      <c r="E65" s="4" t="s">
        <v>15977</v>
      </c>
      <c r="F65" s="39">
        <v>71.59</v>
      </c>
      <c r="G65" s="4" t="s">
        <v>15978</v>
      </c>
      <c r="H65" s="4" t="s">
        <v>15971</v>
      </c>
      <c r="I65" s="745">
        <v>42108</v>
      </c>
      <c r="J65" s="745">
        <v>43935</v>
      </c>
    </row>
    <row r="66" spans="1:10">
      <c r="A66" s="183" t="s">
        <v>15967</v>
      </c>
      <c r="B66" s="4" t="s">
        <v>824</v>
      </c>
      <c r="C66" s="183" t="s">
        <v>16115</v>
      </c>
      <c r="D66" s="183">
        <v>11000017</v>
      </c>
      <c r="E66" s="4" t="s">
        <v>16108</v>
      </c>
      <c r="F66" s="39">
        <v>154.85</v>
      </c>
      <c r="G66" s="4" t="s">
        <v>2854</v>
      </c>
      <c r="H66" s="4" t="s">
        <v>15971</v>
      </c>
      <c r="I66" s="745">
        <v>42108</v>
      </c>
      <c r="J66" s="745">
        <v>43935</v>
      </c>
    </row>
    <row r="67" spans="1:10">
      <c r="A67" s="183" t="s">
        <v>15967</v>
      </c>
      <c r="B67" s="4" t="s">
        <v>824</v>
      </c>
      <c r="C67" s="183" t="s">
        <v>16116</v>
      </c>
      <c r="D67" s="183">
        <v>11000018</v>
      </c>
      <c r="E67" s="4" t="s">
        <v>15977</v>
      </c>
      <c r="F67" s="39">
        <v>28.32</v>
      </c>
      <c r="G67" s="4" t="s">
        <v>16117</v>
      </c>
      <c r="H67" s="4" t="s">
        <v>15971</v>
      </c>
      <c r="I67" s="745">
        <v>42108</v>
      </c>
      <c r="J67" s="745">
        <v>43935</v>
      </c>
    </row>
    <row r="68" spans="1:10">
      <c r="A68" s="183" t="s">
        <v>15967</v>
      </c>
      <c r="B68" s="4" t="s">
        <v>824</v>
      </c>
      <c r="C68" s="183" t="s">
        <v>16118</v>
      </c>
      <c r="D68" s="183">
        <v>11000019</v>
      </c>
      <c r="E68" s="4" t="s">
        <v>16119</v>
      </c>
      <c r="F68" s="39">
        <v>29.49</v>
      </c>
      <c r="G68" s="4" t="s">
        <v>16120</v>
      </c>
      <c r="H68" s="4" t="s">
        <v>15971</v>
      </c>
      <c r="I68" s="745">
        <v>42108</v>
      </c>
      <c r="J68" s="745">
        <v>43935</v>
      </c>
    </row>
    <row r="69" spans="1:10">
      <c r="A69" s="183" t="s">
        <v>15967</v>
      </c>
      <c r="B69" s="4" t="s">
        <v>824</v>
      </c>
      <c r="C69" s="183" t="s">
        <v>16121</v>
      </c>
      <c r="D69" s="183">
        <v>11000020</v>
      </c>
      <c r="E69" s="4" t="s">
        <v>16122</v>
      </c>
      <c r="F69" s="39">
        <v>44.44</v>
      </c>
      <c r="G69" s="4" t="s">
        <v>16123</v>
      </c>
      <c r="H69" s="4" t="s">
        <v>15971</v>
      </c>
      <c r="I69" s="745">
        <v>42108</v>
      </c>
      <c r="J69" s="745">
        <v>43935</v>
      </c>
    </row>
    <row r="70" spans="1:10">
      <c r="A70" s="183" t="s">
        <v>15967</v>
      </c>
      <c r="B70" s="4" t="s">
        <v>824</v>
      </c>
      <c r="C70" s="183" t="s">
        <v>16124</v>
      </c>
      <c r="D70" s="183">
        <v>11000023</v>
      </c>
      <c r="E70" s="4" t="s">
        <v>9341</v>
      </c>
      <c r="F70" s="39">
        <v>39.57</v>
      </c>
      <c r="G70" s="4" t="s">
        <v>7391</v>
      </c>
      <c r="H70" s="4" t="s">
        <v>15971</v>
      </c>
      <c r="I70" s="745">
        <v>42108</v>
      </c>
      <c r="J70" s="745">
        <v>43935</v>
      </c>
    </row>
    <row r="71" spans="1:10">
      <c r="A71" s="183" t="s">
        <v>15967</v>
      </c>
      <c r="B71" s="4" t="s">
        <v>824</v>
      </c>
      <c r="C71" s="183" t="s">
        <v>16125</v>
      </c>
      <c r="D71" s="183">
        <v>11000024</v>
      </c>
      <c r="E71" s="4" t="s">
        <v>16126</v>
      </c>
      <c r="F71" s="39">
        <v>28.73</v>
      </c>
      <c r="G71" s="4" t="s">
        <v>16120</v>
      </c>
      <c r="H71" s="4" t="s">
        <v>15971</v>
      </c>
      <c r="I71" s="745">
        <v>42108</v>
      </c>
      <c r="J71" s="745">
        <v>43204</v>
      </c>
    </row>
    <row r="72" spans="1:10">
      <c r="A72" s="183" t="s">
        <v>15967</v>
      </c>
      <c r="B72" s="4" t="s">
        <v>824</v>
      </c>
      <c r="C72" s="183" t="s">
        <v>16127</v>
      </c>
      <c r="D72" s="183">
        <v>11000026</v>
      </c>
      <c r="E72" s="4" t="s">
        <v>15989</v>
      </c>
      <c r="F72" s="39">
        <v>41.77</v>
      </c>
      <c r="G72" s="4" t="s">
        <v>16128</v>
      </c>
      <c r="H72" s="4" t="s">
        <v>15971</v>
      </c>
      <c r="I72" s="745">
        <v>42108</v>
      </c>
      <c r="J72" s="745">
        <v>43204</v>
      </c>
    </row>
    <row r="73" spans="1:10">
      <c r="A73" s="183" t="s">
        <v>15967</v>
      </c>
      <c r="B73" s="4" t="s">
        <v>824</v>
      </c>
      <c r="C73" s="183" t="s">
        <v>16129</v>
      </c>
      <c r="D73" s="183">
        <v>11000027</v>
      </c>
      <c r="E73" s="4" t="s">
        <v>4688</v>
      </c>
      <c r="F73" s="39">
        <v>382.74</v>
      </c>
      <c r="G73" s="4" t="s">
        <v>16130</v>
      </c>
      <c r="H73" s="4" t="s">
        <v>15971</v>
      </c>
      <c r="I73" s="745">
        <v>42108</v>
      </c>
      <c r="J73" s="745">
        <v>43935</v>
      </c>
    </row>
    <row r="74" spans="1:10">
      <c r="A74" s="183" t="s">
        <v>15967</v>
      </c>
      <c r="B74" s="4" t="s">
        <v>824</v>
      </c>
      <c r="C74" s="183" t="s">
        <v>16131</v>
      </c>
      <c r="D74" s="183">
        <v>11000028</v>
      </c>
      <c r="E74" s="4" t="s">
        <v>16132</v>
      </c>
      <c r="F74" s="39">
        <v>387.24</v>
      </c>
      <c r="G74" s="4" t="s">
        <v>16133</v>
      </c>
      <c r="H74" s="4" t="s">
        <v>15971</v>
      </c>
      <c r="I74" s="745">
        <v>42108</v>
      </c>
      <c r="J74" s="745">
        <v>43935</v>
      </c>
    </row>
    <row r="75" spans="1:10">
      <c r="A75" s="183" t="s">
        <v>15967</v>
      </c>
      <c r="B75" s="4" t="s">
        <v>824</v>
      </c>
      <c r="C75" s="183" t="s">
        <v>16134</v>
      </c>
      <c r="D75" s="183">
        <v>11000029</v>
      </c>
      <c r="E75" s="4" t="s">
        <v>16002</v>
      </c>
      <c r="F75" s="39">
        <v>97.29</v>
      </c>
      <c r="G75" s="4" t="s">
        <v>16003</v>
      </c>
      <c r="H75" s="4" t="s">
        <v>15971</v>
      </c>
      <c r="I75" s="745">
        <v>42108</v>
      </c>
      <c r="J75" s="745">
        <v>43204</v>
      </c>
    </row>
    <row r="76" spans="1:10">
      <c r="A76" s="183" t="s">
        <v>15967</v>
      </c>
      <c r="B76" s="4" t="s">
        <v>824</v>
      </c>
      <c r="C76" s="183" t="s">
        <v>16135</v>
      </c>
      <c r="D76" s="183">
        <v>11000032</v>
      </c>
      <c r="E76" s="4" t="s">
        <v>10131</v>
      </c>
      <c r="F76" s="39">
        <v>28.31</v>
      </c>
      <c r="G76" s="4" t="s">
        <v>16109</v>
      </c>
      <c r="H76" s="4" t="s">
        <v>15971</v>
      </c>
      <c r="I76" s="745">
        <v>42108</v>
      </c>
      <c r="J76" s="745">
        <v>43935</v>
      </c>
    </row>
    <row r="77" spans="1:10">
      <c r="A77" s="183" t="s">
        <v>15967</v>
      </c>
      <c r="B77" s="4" t="s">
        <v>824</v>
      </c>
      <c r="C77" s="183" t="s">
        <v>16136</v>
      </c>
      <c r="D77" s="183">
        <v>11000033</v>
      </c>
      <c r="E77" s="4" t="s">
        <v>4542</v>
      </c>
      <c r="F77" s="39">
        <v>95.64</v>
      </c>
      <c r="G77" s="4" t="s">
        <v>16137</v>
      </c>
      <c r="H77" s="4" t="s">
        <v>15971</v>
      </c>
      <c r="I77" s="745">
        <v>42108</v>
      </c>
      <c r="J77" s="745">
        <v>43204</v>
      </c>
    </row>
    <row r="78" spans="1:10">
      <c r="A78" s="183" t="s">
        <v>15967</v>
      </c>
      <c r="B78" s="4" t="s">
        <v>824</v>
      </c>
      <c r="C78" s="183" t="s">
        <v>16138</v>
      </c>
      <c r="D78" s="183">
        <v>11000034</v>
      </c>
      <c r="E78" s="4" t="s">
        <v>16139</v>
      </c>
      <c r="F78" s="39">
        <v>181.17</v>
      </c>
      <c r="G78" s="4" t="s">
        <v>16140</v>
      </c>
      <c r="H78" s="4" t="s">
        <v>15971</v>
      </c>
      <c r="I78" s="745">
        <v>42108</v>
      </c>
      <c r="J78" s="745">
        <v>43204</v>
      </c>
    </row>
    <row r="79" spans="1:10">
      <c r="A79" s="183" t="s">
        <v>15967</v>
      </c>
      <c r="B79" s="4" t="s">
        <v>824</v>
      </c>
      <c r="C79" s="183" t="s">
        <v>16141</v>
      </c>
      <c r="D79" s="183">
        <v>11000035</v>
      </c>
      <c r="E79" s="4" t="s">
        <v>5743</v>
      </c>
      <c r="F79" s="39">
        <v>13.57</v>
      </c>
      <c r="G79" s="4" t="s">
        <v>15998</v>
      </c>
      <c r="H79" s="4" t="s">
        <v>15971</v>
      </c>
      <c r="I79" s="745">
        <v>42108</v>
      </c>
      <c r="J79" s="745">
        <v>43204</v>
      </c>
    </row>
    <row r="80" spans="1:10">
      <c r="A80" s="183" t="s">
        <v>15967</v>
      </c>
      <c r="B80" s="4" t="s">
        <v>824</v>
      </c>
      <c r="C80" s="183" t="s">
        <v>16142</v>
      </c>
      <c r="D80" s="183">
        <v>11000036</v>
      </c>
      <c r="E80" s="4" t="s">
        <v>16143</v>
      </c>
      <c r="F80" s="39">
        <v>136.11000000000001</v>
      </c>
      <c r="G80" s="4" t="s">
        <v>16144</v>
      </c>
      <c r="H80" s="4" t="s">
        <v>15971</v>
      </c>
      <c r="I80" s="745">
        <v>42108</v>
      </c>
      <c r="J80" s="745">
        <v>43935</v>
      </c>
    </row>
    <row r="81" spans="1:10">
      <c r="A81" s="183" t="s">
        <v>15967</v>
      </c>
      <c r="B81" s="4" t="s">
        <v>824</v>
      </c>
      <c r="C81" s="183" t="s">
        <v>16145</v>
      </c>
      <c r="D81" s="183">
        <v>11000037</v>
      </c>
      <c r="E81" s="4" t="s">
        <v>16146</v>
      </c>
      <c r="F81" s="39">
        <v>142.35</v>
      </c>
      <c r="G81" s="4" t="s">
        <v>16147</v>
      </c>
      <c r="H81" s="4" t="s">
        <v>15971</v>
      </c>
      <c r="I81" s="745">
        <v>42108</v>
      </c>
      <c r="J81" s="745">
        <v>44665</v>
      </c>
    </row>
    <row r="82" spans="1:10">
      <c r="A82" s="183" t="s">
        <v>15967</v>
      </c>
      <c r="B82" s="4" t="s">
        <v>824</v>
      </c>
      <c r="C82" s="183" t="s">
        <v>16148</v>
      </c>
      <c r="D82" s="183">
        <v>11000038</v>
      </c>
      <c r="E82" s="4" t="s">
        <v>16149</v>
      </c>
      <c r="F82" s="39">
        <v>131.49</v>
      </c>
      <c r="G82" s="4" t="s">
        <v>16150</v>
      </c>
      <c r="H82" s="4" t="s">
        <v>15971</v>
      </c>
      <c r="I82" s="745">
        <v>42108</v>
      </c>
      <c r="J82" s="745">
        <v>43204</v>
      </c>
    </row>
    <row r="83" spans="1:10">
      <c r="A83" s="183" t="s">
        <v>15967</v>
      </c>
      <c r="B83" s="4" t="s">
        <v>824</v>
      </c>
      <c r="C83" s="183" t="s">
        <v>16151</v>
      </c>
      <c r="D83" s="183">
        <v>11000039</v>
      </c>
      <c r="E83" s="4" t="s">
        <v>15986</v>
      </c>
      <c r="F83" s="39">
        <v>3.78</v>
      </c>
      <c r="G83" s="4" t="s">
        <v>15987</v>
      </c>
      <c r="H83" s="4" t="s">
        <v>15971</v>
      </c>
      <c r="I83" s="745">
        <v>42108</v>
      </c>
      <c r="J83" s="745">
        <v>43204</v>
      </c>
    </row>
    <row r="84" spans="1:10">
      <c r="A84" s="183" t="s">
        <v>15967</v>
      </c>
      <c r="B84" s="4" t="s">
        <v>824</v>
      </c>
      <c r="C84" s="183" t="s">
        <v>16152</v>
      </c>
      <c r="D84" s="183">
        <v>11000045</v>
      </c>
      <c r="E84" s="4" t="s">
        <v>16153</v>
      </c>
      <c r="F84" s="39">
        <v>103.94</v>
      </c>
      <c r="G84" s="4" t="s">
        <v>16154</v>
      </c>
      <c r="H84" s="4" t="s">
        <v>15971</v>
      </c>
      <c r="I84" s="745">
        <v>42493</v>
      </c>
      <c r="J84" s="745">
        <v>43588</v>
      </c>
    </row>
    <row r="85" spans="1:10">
      <c r="A85" s="183" t="s">
        <v>15967</v>
      </c>
      <c r="B85" s="4" t="s">
        <v>824</v>
      </c>
      <c r="C85" s="183" t="s">
        <v>16155</v>
      </c>
      <c r="D85" s="183">
        <v>11000046</v>
      </c>
      <c r="E85" s="4" t="s">
        <v>16153</v>
      </c>
      <c r="F85" s="39">
        <v>76.58</v>
      </c>
      <c r="G85" s="4" t="s">
        <v>3674</v>
      </c>
      <c r="H85" s="4" t="s">
        <v>15971</v>
      </c>
      <c r="I85" s="745">
        <v>42493</v>
      </c>
      <c r="J85" s="745">
        <v>43588</v>
      </c>
    </row>
    <row r="86" spans="1:10">
      <c r="A86" s="183" t="s">
        <v>15967</v>
      </c>
      <c r="B86" s="4" t="s">
        <v>824</v>
      </c>
      <c r="C86" s="183" t="s">
        <v>16156</v>
      </c>
      <c r="D86" s="183">
        <v>11000047</v>
      </c>
      <c r="E86" s="4" t="s">
        <v>7252</v>
      </c>
      <c r="F86" s="39">
        <v>96.9</v>
      </c>
      <c r="G86" s="4" t="s">
        <v>16157</v>
      </c>
      <c r="H86" s="4" t="s">
        <v>15971</v>
      </c>
      <c r="I86" s="745">
        <v>42634</v>
      </c>
      <c r="J86" s="745">
        <v>43729</v>
      </c>
    </row>
    <row r="87" spans="1:10">
      <c r="A87" s="183" t="s">
        <v>15967</v>
      </c>
      <c r="B87" s="4" t="s">
        <v>824</v>
      </c>
      <c r="C87" s="183" t="s">
        <v>16158</v>
      </c>
      <c r="D87" s="183">
        <v>11000048</v>
      </c>
      <c r="E87" s="4" t="s">
        <v>16153</v>
      </c>
      <c r="F87" s="39">
        <v>28.36</v>
      </c>
      <c r="G87" s="4" t="s">
        <v>16157</v>
      </c>
      <c r="H87" s="4" t="s">
        <v>15971</v>
      </c>
      <c r="I87" s="745">
        <v>42493</v>
      </c>
      <c r="J87" s="745">
        <v>43588</v>
      </c>
    </row>
    <row r="88" spans="1:10">
      <c r="A88" s="183" t="s">
        <v>15967</v>
      </c>
      <c r="B88" s="4" t="s">
        <v>824</v>
      </c>
      <c r="C88" s="183" t="s">
        <v>16159</v>
      </c>
      <c r="D88" s="183">
        <v>11000049</v>
      </c>
      <c r="E88" s="4" t="s">
        <v>9002</v>
      </c>
      <c r="F88" s="39">
        <v>83.11</v>
      </c>
      <c r="G88" s="4" t="s">
        <v>16160</v>
      </c>
      <c r="H88" s="4" t="s">
        <v>15971</v>
      </c>
      <c r="I88" s="745">
        <v>42493</v>
      </c>
      <c r="J88" s="745">
        <v>43588</v>
      </c>
    </row>
    <row r="89" spans="1:10">
      <c r="A89" s="183" t="s">
        <v>15967</v>
      </c>
      <c r="B89" s="4" t="s">
        <v>824</v>
      </c>
      <c r="C89" s="183" t="s">
        <v>16161</v>
      </c>
      <c r="D89" s="183">
        <v>11000050</v>
      </c>
      <c r="E89" s="4" t="s">
        <v>16162</v>
      </c>
      <c r="F89" s="39">
        <v>85.24</v>
      </c>
      <c r="G89" s="4" t="s">
        <v>16163</v>
      </c>
      <c r="H89" s="4" t="s">
        <v>15971</v>
      </c>
      <c r="I89" s="745">
        <v>42622</v>
      </c>
      <c r="J89" s="745">
        <v>43717</v>
      </c>
    </row>
    <row r="90" spans="1:10">
      <c r="A90" s="183" t="s">
        <v>15967</v>
      </c>
      <c r="B90" s="4" t="s">
        <v>824</v>
      </c>
      <c r="C90" s="183" t="s">
        <v>16164</v>
      </c>
      <c r="D90" s="183">
        <v>11000051</v>
      </c>
      <c r="E90" s="4" t="s">
        <v>16119</v>
      </c>
      <c r="F90" s="39">
        <v>95.03</v>
      </c>
      <c r="G90" s="4" t="s">
        <v>16165</v>
      </c>
      <c r="H90" s="4" t="s">
        <v>15971</v>
      </c>
      <c r="I90" s="745">
        <v>42493</v>
      </c>
      <c r="J90" s="745">
        <v>43588</v>
      </c>
    </row>
    <row r="91" spans="1:10">
      <c r="A91" s="183" t="s">
        <v>15967</v>
      </c>
      <c r="B91" s="4" t="s">
        <v>824</v>
      </c>
      <c r="C91" s="183" t="s">
        <v>16166</v>
      </c>
      <c r="D91" s="183">
        <v>11000052</v>
      </c>
      <c r="E91" s="4" t="s">
        <v>3364</v>
      </c>
      <c r="F91" s="39">
        <v>39.72</v>
      </c>
      <c r="G91" s="4" t="s">
        <v>16167</v>
      </c>
      <c r="H91" s="4" t="s">
        <v>15971</v>
      </c>
      <c r="I91" s="745">
        <v>42493</v>
      </c>
      <c r="J91" s="745">
        <v>43588</v>
      </c>
    </row>
    <row r="92" spans="1:10">
      <c r="A92" s="183" t="s">
        <v>15967</v>
      </c>
      <c r="B92" s="4" t="s">
        <v>824</v>
      </c>
      <c r="C92" s="183" t="s">
        <v>16168</v>
      </c>
      <c r="D92" s="183">
        <v>11000053</v>
      </c>
      <c r="E92" s="4" t="s">
        <v>16169</v>
      </c>
      <c r="F92" s="39">
        <v>114.67</v>
      </c>
      <c r="G92" s="4" t="s">
        <v>16170</v>
      </c>
      <c r="H92" s="4" t="s">
        <v>15971</v>
      </c>
      <c r="I92" s="745">
        <v>42493</v>
      </c>
      <c r="J92" s="745">
        <v>43588</v>
      </c>
    </row>
    <row r="93" spans="1:10">
      <c r="A93" s="183" t="s">
        <v>15967</v>
      </c>
      <c r="B93" s="4" t="s">
        <v>824</v>
      </c>
      <c r="C93" s="183" t="s">
        <v>16171</v>
      </c>
      <c r="D93" s="183">
        <v>11000054</v>
      </c>
      <c r="E93" s="4" t="s">
        <v>16172</v>
      </c>
      <c r="F93" s="39">
        <v>162.28</v>
      </c>
      <c r="G93" s="4" t="s">
        <v>16173</v>
      </c>
      <c r="H93" s="4" t="s">
        <v>15971</v>
      </c>
      <c r="I93" s="745">
        <v>42493</v>
      </c>
      <c r="J93" s="745">
        <v>43588</v>
      </c>
    </row>
    <row r="94" spans="1:10">
      <c r="A94" s="183" t="s">
        <v>15967</v>
      </c>
      <c r="B94" s="4" t="s">
        <v>824</v>
      </c>
      <c r="C94" s="183" t="s">
        <v>16174</v>
      </c>
      <c r="D94" s="183">
        <v>11000055</v>
      </c>
      <c r="E94" s="4" t="s">
        <v>16108</v>
      </c>
      <c r="F94" s="39">
        <v>39.020000000000003</v>
      </c>
      <c r="G94" s="4" t="s">
        <v>16175</v>
      </c>
      <c r="H94" s="4" t="s">
        <v>15971</v>
      </c>
      <c r="I94" s="745">
        <v>42493</v>
      </c>
      <c r="J94" s="745">
        <v>43588</v>
      </c>
    </row>
    <row r="95" spans="1:10">
      <c r="A95" s="183" t="s">
        <v>15967</v>
      </c>
      <c r="B95" s="4" t="s">
        <v>824</v>
      </c>
      <c r="C95" s="183" t="s">
        <v>16176</v>
      </c>
      <c r="D95" s="183">
        <v>11000056</v>
      </c>
      <c r="E95" s="4" t="s">
        <v>16177</v>
      </c>
      <c r="F95" s="39">
        <v>25.01</v>
      </c>
      <c r="G95" s="4" t="s">
        <v>16178</v>
      </c>
      <c r="H95" s="4" t="s">
        <v>15971</v>
      </c>
      <c r="I95" s="745">
        <v>42493</v>
      </c>
      <c r="J95" s="745">
        <v>43588</v>
      </c>
    </row>
    <row r="96" spans="1:10">
      <c r="A96" s="183" t="s">
        <v>15967</v>
      </c>
      <c r="B96" s="4" t="s">
        <v>824</v>
      </c>
      <c r="C96" s="183" t="s">
        <v>16179</v>
      </c>
      <c r="D96" s="183">
        <v>11000057</v>
      </c>
      <c r="E96" s="4" t="s">
        <v>3192</v>
      </c>
      <c r="F96" s="39">
        <v>107.23</v>
      </c>
      <c r="G96" s="4" t="s">
        <v>16180</v>
      </c>
      <c r="H96" s="4" t="s">
        <v>15971</v>
      </c>
      <c r="I96" s="745">
        <v>42493</v>
      </c>
      <c r="J96" s="745">
        <v>43588</v>
      </c>
    </row>
    <row r="97" spans="1:10">
      <c r="A97" s="183" t="s">
        <v>15967</v>
      </c>
      <c r="B97" s="4" t="s">
        <v>824</v>
      </c>
      <c r="C97" s="183" t="s">
        <v>16181</v>
      </c>
      <c r="D97" s="183">
        <v>11000058</v>
      </c>
      <c r="E97" s="4" t="s">
        <v>3192</v>
      </c>
      <c r="F97" s="39">
        <v>44.55</v>
      </c>
      <c r="G97" s="4" t="s">
        <v>16086</v>
      </c>
      <c r="H97" s="4" t="s">
        <v>15971</v>
      </c>
      <c r="I97" s="745">
        <v>42493</v>
      </c>
      <c r="J97" s="745">
        <v>43588</v>
      </c>
    </row>
    <row r="98" spans="1:10">
      <c r="A98" s="183" t="s">
        <v>15967</v>
      </c>
      <c r="B98" s="4" t="s">
        <v>824</v>
      </c>
      <c r="C98" s="183" t="s">
        <v>16182</v>
      </c>
      <c r="D98" s="183">
        <v>11000059</v>
      </c>
      <c r="E98" s="4" t="s">
        <v>16108</v>
      </c>
      <c r="F98" s="39">
        <v>51.23</v>
      </c>
      <c r="G98" s="4" t="s">
        <v>16183</v>
      </c>
      <c r="H98" s="4" t="s">
        <v>15971</v>
      </c>
      <c r="I98" s="745">
        <v>42493</v>
      </c>
      <c r="J98" s="745">
        <v>43588</v>
      </c>
    </row>
    <row r="99" spans="1:10">
      <c r="A99" s="183" t="s">
        <v>15967</v>
      </c>
      <c r="B99" s="4" t="s">
        <v>824</v>
      </c>
      <c r="C99" s="183" t="s">
        <v>16184</v>
      </c>
      <c r="D99" s="183">
        <v>11000060</v>
      </c>
      <c r="E99" s="4" t="s">
        <v>16119</v>
      </c>
      <c r="F99" s="39">
        <v>108.71</v>
      </c>
      <c r="G99" s="4" t="s">
        <v>16185</v>
      </c>
      <c r="H99" s="4" t="s">
        <v>15971</v>
      </c>
      <c r="I99" s="745">
        <v>42493</v>
      </c>
      <c r="J99" s="745">
        <v>43588</v>
      </c>
    </row>
    <row r="100" spans="1:10">
      <c r="A100" s="183" t="s">
        <v>15967</v>
      </c>
      <c r="B100" s="4" t="s">
        <v>824</v>
      </c>
      <c r="C100" s="183" t="s">
        <v>16186</v>
      </c>
      <c r="D100" s="183">
        <v>11000061</v>
      </c>
      <c r="E100" s="4" t="s">
        <v>16187</v>
      </c>
      <c r="F100" s="39">
        <v>77.94</v>
      </c>
      <c r="G100" s="4" t="s">
        <v>16188</v>
      </c>
      <c r="H100" s="4" t="s">
        <v>15971</v>
      </c>
      <c r="I100" s="745">
        <v>42493</v>
      </c>
      <c r="J100" s="745">
        <v>43588</v>
      </c>
    </row>
    <row r="101" spans="1:10">
      <c r="A101" s="183" t="s">
        <v>15967</v>
      </c>
      <c r="B101" s="4" t="s">
        <v>824</v>
      </c>
      <c r="C101" s="183" t="s">
        <v>16189</v>
      </c>
      <c r="D101" s="183">
        <v>11000062</v>
      </c>
      <c r="E101" s="4" t="s">
        <v>16119</v>
      </c>
      <c r="F101" s="39">
        <v>108.1</v>
      </c>
      <c r="G101" s="4" t="s">
        <v>16190</v>
      </c>
      <c r="H101" s="4" t="s">
        <v>15971</v>
      </c>
      <c r="I101" s="745">
        <v>42493</v>
      </c>
      <c r="J101" s="745">
        <v>43588</v>
      </c>
    </row>
    <row r="102" spans="1:10">
      <c r="A102" s="183" t="s">
        <v>15967</v>
      </c>
      <c r="B102" s="4" t="s">
        <v>824</v>
      </c>
      <c r="C102" s="183" t="s">
        <v>16191</v>
      </c>
      <c r="D102" s="183">
        <v>11000063</v>
      </c>
      <c r="E102" s="4" t="s">
        <v>16108</v>
      </c>
      <c r="F102" s="39">
        <v>149.49</v>
      </c>
      <c r="G102" s="4" t="s">
        <v>16088</v>
      </c>
      <c r="H102" s="4" t="s">
        <v>15971</v>
      </c>
      <c r="I102" s="745">
        <v>42493</v>
      </c>
      <c r="J102" s="745">
        <v>43588</v>
      </c>
    </row>
    <row r="103" spans="1:10">
      <c r="A103" s="183" t="s">
        <v>15967</v>
      </c>
      <c r="B103" s="4" t="s">
        <v>824</v>
      </c>
      <c r="C103" s="183" t="s">
        <v>16192</v>
      </c>
      <c r="D103" s="183">
        <v>11000064</v>
      </c>
      <c r="E103" s="4" t="s">
        <v>16119</v>
      </c>
      <c r="F103" s="39">
        <v>36.979999999999997</v>
      </c>
      <c r="G103" s="4" t="s">
        <v>16193</v>
      </c>
      <c r="H103" s="4" t="s">
        <v>15971</v>
      </c>
      <c r="I103" s="745">
        <v>42493</v>
      </c>
      <c r="J103" s="745">
        <v>43588</v>
      </c>
    </row>
    <row r="104" spans="1:10">
      <c r="A104" s="183" t="s">
        <v>15967</v>
      </c>
      <c r="B104" s="4" t="s">
        <v>824</v>
      </c>
      <c r="C104" s="183" t="s">
        <v>16194</v>
      </c>
      <c r="D104" s="183">
        <v>11000065</v>
      </c>
      <c r="E104" s="4" t="s">
        <v>16195</v>
      </c>
      <c r="F104" s="39">
        <v>117.04</v>
      </c>
      <c r="G104" s="4" t="s">
        <v>16195</v>
      </c>
      <c r="H104" s="4" t="s">
        <v>15971</v>
      </c>
      <c r="I104" s="745">
        <v>42493</v>
      </c>
      <c r="J104" s="745">
        <v>43588</v>
      </c>
    </row>
    <row r="105" spans="1:10">
      <c r="A105" s="183" t="s">
        <v>15967</v>
      </c>
      <c r="B105" s="4" t="s">
        <v>824</v>
      </c>
      <c r="C105" s="183" t="s">
        <v>16196</v>
      </c>
      <c r="D105" s="183">
        <v>11000066</v>
      </c>
      <c r="E105" s="4" t="s">
        <v>3364</v>
      </c>
      <c r="F105" s="39">
        <v>36.619999999999997</v>
      </c>
      <c r="G105" s="4" t="s">
        <v>16197</v>
      </c>
      <c r="H105" s="4" t="s">
        <v>15971</v>
      </c>
      <c r="I105" s="745">
        <v>42493</v>
      </c>
      <c r="J105" s="745">
        <v>43588</v>
      </c>
    </row>
    <row r="106" spans="1:10">
      <c r="A106" s="183" t="s">
        <v>15967</v>
      </c>
      <c r="B106" s="4" t="s">
        <v>824</v>
      </c>
      <c r="C106" s="183" t="s">
        <v>16198</v>
      </c>
      <c r="D106" s="183">
        <v>11000067</v>
      </c>
      <c r="E106" s="4" t="s">
        <v>16108</v>
      </c>
      <c r="F106" s="39">
        <v>25.01</v>
      </c>
      <c r="G106" s="4" t="s">
        <v>16086</v>
      </c>
      <c r="H106" s="4" t="s">
        <v>15971</v>
      </c>
      <c r="I106" s="745">
        <v>42493</v>
      </c>
      <c r="J106" s="745">
        <v>43588</v>
      </c>
    </row>
    <row r="107" spans="1:10">
      <c r="A107" s="183" t="s">
        <v>15967</v>
      </c>
      <c r="B107" s="4" t="s">
        <v>824</v>
      </c>
      <c r="C107" s="183" t="s">
        <v>16199</v>
      </c>
      <c r="D107" s="183">
        <v>11000068</v>
      </c>
      <c r="E107" s="4" t="s">
        <v>16200</v>
      </c>
      <c r="F107" s="39">
        <v>30.12</v>
      </c>
      <c r="G107" s="4" t="s">
        <v>16201</v>
      </c>
      <c r="H107" s="4" t="s">
        <v>15971</v>
      </c>
      <c r="I107" s="745">
        <v>42493</v>
      </c>
      <c r="J107" s="745">
        <v>43588</v>
      </c>
    </row>
    <row r="108" spans="1:10">
      <c r="A108" s="183" t="s">
        <v>15967</v>
      </c>
      <c r="B108" s="4" t="s">
        <v>824</v>
      </c>
      <c r="C108" s="183" t="s">
        <v>16202</v>
      </c>
      <c r="D108" s="183">
        <v>11000069</v>
      </c>
      <c r="E108" s="4" t="s">
        <v>16203</v>
      </c>
      <c r="F108" s="39">
        <v>26.97</v>
      </c>
      <c r="G108" s="4" t="s">
        <v>16157</v>
      </c>
      <c r="H108" s="4" t="s">
        <v>15971</v>
      </c>
      <c r="I108" s="745">
        <v>42493</v>
      </c>
      <c r="J108" s="745">
        <v>43588</v>
      </c>
    </row>
    <row r="109" spans="1:10">
      <c r="A109" s="183" t="s">
        <v>15967</v>
      </c>
      <c r="B109" s="4" t="s">
        <v>824</v>
      </c>
      <c r="C109" s="183" t="s">
        <v>16204</v>
      </c>
      <c r="D109" s="183">
        <v>11000070</v>
      </c>
      <c r="E109" s="4" t="s">
        <v>15995</v>
      </c>
      <c r="F109" s="39">
        <v>4.91</v>
      </c>
      <c r="G109" s="4" t="s">
        <v>15996</v>
      </c>
      <c r="H109" s="4" t="s">
        <v>15971</v>
      </c>
      <c r="I109" s="745">
        <v>42493</v>
      </c>
      <c r="J109" s="745">
        <v>43588</v>
      </c>
    </row>
    <row r="110" spans="1:10">
      <c r="A110" s="183" t="s">
        <v>15967</v>
      </c>
      <c r="B110" s="4" t="s">
        <v>824</v>
      </c>
      <c r="C110" s="183" t="s">
        <v>16205</v>
      </c>
      <c r="D110" s="183">
        <v>11000071</v>
      </c>
      <c r="E110" s="4" t="s">
        <v>15995</v>
      </c>
      <c r="F110" s="39">
        <v>7.24</v>
      </c>
      <c r="G110" s="4" t="s">
        <v>16206</v>
      </c>
      <c r="H110" s="4" t="s">
        <v>15971</v>
      </c>
      <c r="I110" s="745">
        <v>42493</v>
      </c>
      <c r="J110" s="745">
        <v>43588</v>
      </c>
    </row>
    <row r="111" spans="1:10">
      <c r="A111" s="183" t="s">
        <v>15967</v>
      </c>
      <c r="B111" s="4" t="s">
        <v>824</v>
      </c>
      <c r="C111" s="183" t="s">
        <v>16207</v>
      </c>
      <c r="D111" s="183">
        <v>11000072</v>
      </c>
      <c r="E111" s="4" t="s">
        <v>559</v>
      </c>
      <c r="F111" s="39">
        <v>128.51</v>
      </c>
      <c r="G111" s="4" t="s">
        <v>16208</v>
      </c>
      <c r="H111" s="4" t="s">
        <v>15971</v>
      </c>
      <c r="I111" s="745">
        <v>42493</v>
      </c>
      <c r="J111" s="745">
        <v>43588</v>
      </c>
    </row>
    <row r="112" spans="1:10">
      <c r="A112" s="183" t="s">
        <v>15967</v>
      </c>
      <c r="B112" s="4" t="s">
        <v>824</v>
      </c>
      <c r="C112" s="183" t="s">
        <v>16209</v>
      </c>
      <c r="D112" s="183">
        <v>11000073</v>
      </c>
      <c r="E112" s="4" t="s">
        <v>6468</v>
      </c>
      <c r="F112" s="39">
        <v>62.25</v>
      </c>
      <c r="G112" s="4" t="s">
        <v>16210</v>
      </c>
      <c r="H112" s="4" t="s">
        <v>15971</v>
      </c>
      <c r="I112" s="745">
        <v>42493</v>
      </c>
      <c r="J112" s="745">
        <v>43588</v>
      </c>
    </row>
    <row r="113" spans="1:10">
      <c r="A113" s="183" t="s">
        <v>15967</v>
      </c>
      <c r="B113" s="4" t="s">
        <v>824</v>
      </c>
      <c r="C113" s="183" t="s">
        <v>16211</v>
      </c>
      <c r="D113" s="183">
        <v>11000074</v>
      </c>
      <c r="E113" s="4" t="s">
        <v>953</v>
      </c>
      <c r="F113" s="39">
        <v>35.869999999999997</v>
      </c>
      <c r="G113" s="4" t="s">
        <v>16212</v>
      </c>
      <c r="H113" s="4" t="s">
        <v>15971</v>
      </c>
      <c r="I113" s="745">
        <v>42493</v>
      </c>
      <c r="J113" s="745">
        <v>43588</v>
      </c>
    </row>
    <row r="114" spans="1:10">
      <c r="A114" s="183" t="s">
        <v>15967</v>
      </c>
      <c r="B114" s="4" t="s">
        <v>824</v>
      </c>
      <c r="C114" s="183" t="s">
        <v>16213</v>
      </c>
      <c r="D114" s="183">
        <v>11000075</v>
      </c>
      <c r="E114" s="4" t="s">
        <v>5149</v>
      </c>
      <c r="F114" s="39">
        <v>161.54</v>
      </c>
      <c r="G114" s="4" t="s">
        <v>16157</v>
      </c>
      <c r="H114" s="4" t="s">
        <v>15971</v>
      </c>
      <c r="I114" s="745">
        <v>42493</v>
      </c>
      <c r="J114" s="745">
        <v>43588</v>
      </c>
    </row>
    <row r="115" spans="1:10">
      <c r="A115" s="183" t="s">
        <v>15967</v>
      </c>
      <c r="B115" s="4" t="s">
        <v>824</v>
      </c>
      <c r="C115" s="183" t="s">
        <v>16214</v>
      </c>
      <c r="D115" s="183">
        <v>11000076</v>
      </c>
      <c r="E115" s="4" t="s">
        <v>16215</v>
      </c>
      <c r="F115" s="39">
        <v>102.33</v>
      </c>
      <c r="G115" s="4" t="s">
        <v>16216</v>
      </c>
      <c r="H115" s="4" t="s">
        <v>15971</v>
      </c>
      <c r="I115" s="745">
        <v>42493</v>
      </c>
      <c r="J115" s="745">
        <v>43588</v>
      </c>
    </row>
    <row r="116" spans="1:10">
      <c r="A116" s="183" t="s">
        <v>15967</v>
      </c>
      <c r="B116" s="4" t="s">
        <v>824</v>
      </c>
      <c r="C116" s="183" t="s">
        <v>16217</v>
      </c>
      <c r="D116" s="183">
        <v>11000077</v>
      </c>
      <c r="E116" s="4" t="s">
        <v>3757</v>
      </c>
      <c r="F116" s="39">
        <v>55.03</v>
      </c>
      <c r="G116" s="4" t="s">
        <v>16218</v>
      </c>
      <c r="H116" s="4" t="s">
        <v>15971</v>
      </c>
      <c r="I116" s="745">
        <v>42493</v>
      </c>
      <c r="J116" s="745">
        <v>43588</v>
      </c>
    </row>
    <row r="117" spans="1:10">
      <c r="A117" s="183" t="s">
        <v>15967</v>
      </c>
      <c r="B117" s="4" t="s">
        <v>824</v>
      </c>
      <c r="C117" s="183" t="s">
        <v>16219</v>
      </c>
      <c r="D117" s="183">
        <v>11000078</v>
      </c>
      <c r="E117" s="4" t="s">
        <v>8213</v>
      </c>
      <c r="F117" s="39">
        <v>10.71</v>
      </c>
      <c r="G117" s="4" t="s">
        <v>16005</v>
      </c>
      <c r="H117" s="4" t="s">
        <v>15971</v>
      </c>
      <c r="I117" s="745">
        <v>42493</v>
      </c>
      <c r="J117" s="745">
        <v>43588</v>
      </c>
    </row>
    <row r="118" spans="1:10">
      <c r="A118" s="183" t="s">
        <v>15967</v>
      </c>
      <c r="B118" s="4" t="s">
        <v>824</v>
      </c>
      <c r="C118" s="183" t="s">
        <v>16220</v>
      </c>
      <c r="D118" s="183">
        <v>11000079</v>
      </c>
      <c r="E118" s="4" t="s">
        <v>16221</v>
      </c>
      <c r="F118" s="39">
        <v>51.7</v>
      </c>
      <c r="G118" s="4" t="s">
        <v>16222</v>
      </c>
      <c r="H118" s="4" t="s">
        <v>15971</v>
      </c>
      <c r="I118" s="745">
        <v>42493</v>
      </c>
      <c r="J118" s="745">
        <v>43588</v>
      </c>
    </row>
    <row r="119" spans="1:10">
      <c r="A119" s="183" t="s">
        <v>15967</v>
      </c>
      <c r="B119" s="4" t="s">
        <v>824</v>
      </c>
      <c r="C119" s="183" t="s">
        <v>16223</v>
      </c>
      <c r="D119" s="183">
        <v>11000080</v>
      </c>
      <c r="E119" s="4" t="s">
        <v>16215</v>
      </c>
      <c r="F119" s="39">
        <v>37.65</v>
      </c>
      <c r="G119" s="4" t="s">
        <v>16224</v>
      </c>
      <c r="H119" s="4" t="s">
        <v>15971</v>
      </c>
      <c r="I119" s="745">
        <v>42493</v>
      </c>
      <c r="J119" s="745">
        <v>43588</v>
      </c>
    </row>
    <row r="120" spans="1:10">
      <c r="A120" s="183" t="s">
        <v>15967</v>
      </c>
      <c r="B120" s="4" t="s">
        <v>824</v>
      </c>
      <c r="C120" s="183" t="s">
        <v>16225</v>
      </c>
      <c r="D120" s="183">
        <v>11000081</v>
      </c>
      <c r="E120" s="4" t="s">
        <v>2969</v>
      </c>
      <c r="F120" s="39">
        <v>133.51</v>
      </c>
      <c r="G120" s="4" t="s">
        <v>16226</v>
      </c>
      <c r="H120" s="4" t="s">
        <v>15971</v>
      </c>
      <c r="I120" s="745">
        <v>42493</v>
      </c>
      <c r="J120" s="745">
        <v>43588</v>
      </c>
    </row>
    <row r="121" spans="1:10">
      <c r="A121" s="183" t="s">
        <v>15967</v>
      </c>
      <c r="B121" s="4" t="s">
        <v>824</v>
      </c>
      <c r="C121" s="183" t="s">
        <v>16227</v>
      </c>
      <c r="D121" s="183">
        <v>11000082</v>
      </c>
      <c r="E121" s="4" t="s">
        <v>16228</v>
      </c>
      <c r="F121" s="39">
        <v>370.67</v>
      </c>
      <c r="G121" s="4" t="s">
        <v>16229</v>
      </c>
      <c r="H121" s="4" t="s">
        <v>15971</v>
      </c>
      <c r="I121" s="745">
        <v>42493</v>
      </c>
      <c r="J121" s="745">
        <v>43588</v>
      </c>
    </row>
    <row r="122" spans="1:10">
      <c r="A122" s="183" t="s">
        <v>15967</v>
      </c>
      <c r="B122" s="4" t="s">
        <v>824</v>
      </c>
      <c r="C122" s="183" t="s">
        <v>16230</v>
      </c>
      <c r="D122" s="183">
        <v>11000083</v>
      </c>
      <c r="E122" s="4" t="s">
        <v>3757</v>
      </c>
      <c r="F122" s="39">
        <v>36.229999999999997</v>
      </c>
      <c r="G122" s="4" t="s">
        <v>16231</v>
      </c>
      <c r="H122" s="4" t="s">
        <v>15971</v>
      </c>
      <c r="I122" s="745">
        <v>42493</v>
      </c>
      <c r="J122" s="745">
        <v>43588</v>
      </c>
    </row>
    <row r="123" spans="1:10">
      <c r="A123" s="183" t="s">
        <v>15967</v>
      </c>
      <c r="B123" s="4" t="s">
        <v>824</v>
      </c>
      <c r="C123" s="183" t="s">
        <v>16232</v>
      </c>
      <c r="D123" s="183">
        <v>11000085</v>
      </c>
      <c r="E123" s="4" t="s">
        <v>16233</v>
      </c>
      <c r="F123" s="39">
        <v>199.9</v>
      </c>
      <c r="G123" s="4" t="s">
        <v>16234</v>
      </c>
      <c r="H123" s="4" t="s">
        <v>15971</v>
      </c>
      <c r="I123" s="745">
        <v>42493</v>
      </c>
      <c r="J123" s="745">
        <v>43588</v>
      </c>
    </row>
    <row r="124" spans="1:10">
      <c r="A124" s="183" t="s">
        <v>15967</v>
      </c>
      <c r="B124" s="4" t="s">
        <v>824</v>
      </c>
      <c r="C124" s="183" t="s">
        <v>16235</v>
      </c>
      <c r="D124" s="183">
        <v>11000086</v>
      </c>
      <c r="E124" s="4" t="s">
        <v>16233</v>
      </c>
      <c r="F124" s="39">
        <v>26.67</v>
      </c>
      <c r="G124" s="4" t="s">
        <v>16236</v>
      </c>
      <c r="H124" s="4" t="s">
        <v>15971</v>
      </c>
      <c r="I124" s="745">
        <v>42493</v>
      </c>
      <c r="J124" s="745">
        <v>43588</v>
      </c>
    </row>
    <row r="125" spans="1:10">
      <c r="A125" s="183" t="s">
        <v>15967</v>
      </c>
      <c r="B125" s="4" t="s">
        <v>824</v>
      </c>
      <c r="C125" s="183" t="s">
        <v>16237</v>
      </c>
      <c r="D125" s="183">
        <v>11000087</v>
      </c>
      <c r="E125" s="4" t="s">
        <v>16238</v>
      </c>
      <c r="F125" s="39">
        <v>78.430000000000007</v>
      </c>
      <c r="G125" s="4" t="s">
        <v>16239</v>
      </c>
      <c r="H125" s="4" t="s">
        <v>15971</v>
      </c>
      <c r="I125" s="745">
        <v>42493</v>
      </c>
      <c r="J125" s="745">
        <v>43588</v>
      </c>
    </row>
    <row r="126" spans="1:10">
      <c r="A126" s="183" t="s">
        <v>15967</v>
      </c>
      <c r="B126" s="4" t="s">
        <v>824</v>
      </c>
      <c r="C126" s="183" t="s">
        <v>16240</v>
      </c>
      <c r="D126" s="183">
        <v>11000094</v>
      </c>
      <c r="E126" s="4" t="s">
        <v>5743</v>
      </c>
      <c r="F126" s="39">
        <v>0.56999999999999995</v>
      </c>
      <c r="G126" s="4" t="s">
        <v>15998</v>
      </c>
      <c r="H126" s="4" t="s">
        <v>15971</v>
      </c>
      <c r="I126" s="745">
        <v>42108</v>
      </c>
      <c r="J126" s="745">
        <v>43204</v>
      </c>
    </row>
    <row r="127" spans="1:10">
      <c r="A127" s="183" t="s">
        <v>15967</v>
      </c>
      <c r="B127" s="4" t="s">
        <v>824</v>
      </c>
      <c r="C127" s="183" t="s">
        <v>16241</v>
      </c>
      <c r="D127" s="183">
        <v>11000100</v>
      </c>
      <c r="E127" s="4" t="s">
        <v>9341</v>
      </c>
      <c r="F127" s="39">
        <v>9.06</v>
      </c>
      <c r="G127" s="4" t="s">
        <v>7391</v>
      </c>
      <c r="H127" s="4" t="s">
        <v>15971</v>
      </c>
      <c r="I127" s="745">
        <v>42108</v>
      </c>
      <c r="J127" s="745">
        <v>43935</v>
      </c>
    </row>
    <row r="128" spans="1:10">
      <c r="A128" s="183" t="s">
        <v>15967</v>
      </c>
      <c r="B128" s="4" t="s">
        <v>1207</v>
      </c>
      <c r="C128" s="183" t="s">
        <v>16242</v>
      </c>
      <c r="D128" s="183">
        <v>21000001</v>
      </c>
      <c r="E128" s="4" t="s">
        <v>16243</v>
      </c>
      <c r="F128" s="39">
        <v>25.05</v>
      </c>
      <c r="G128" s="4" t="s">
        <v>16244</v>
      </c>
      <c r="H128" s="4" t="s">
        <v>15971</v>
      </c>
      <c r="I128" s="745">
        <v>42190</v>
      </c>
      <c r="J128" s="745">
        <v>43286</v>
      </c>
    </row>
    <row r="129" spans="1:10">
      <c r="A129" s="183" t="s">
        <v>15967</v>
      </c>
      <c r="B129" s="4" t="s">
        <v>1207</v>
      </c>
      <c r="C129" s="183" t="s">
        <v>16245</v>
      </c>
      <c r="D129" s="183">
        <v>21000009</v>
      </c>
      <c r="E129" s="4" t="s">
        <v>3364</v>
      </c>
      <c r="F129" s="39">
        <v>181.65</v>
      </c>
      <c r="G129" s="4" t="s">
        <v>16246</v>
      </c>
      <c r="H129" s="4" t="s">
        <v>15971</v>
      </c>
      <c r="I129" s="745">
        <v>42468</v>
      </c>
      <c r="J129" s="745">
        <v>43563</v>
      </c>
    </row>
    <row r="130" spans="1:10">
      <c r="A130" s="183" t="s">
        <v>15967</v>
      </c>
      <c r="B130" s="4" t="s">
        <v>1207</v>
      </c>
      <c r="C130" s="183" t="s">
        <v>16247</v>
      </c>
      <c r="D130" s="183">
        <v>21000013</v>
      </c>
      <c r="E130" s="4" t="s">
        <v>16248</v>
      </c>
      <c r="F130" s="39">
        <v>26.15</v>
      </c>
      <c r="G130" s="4" t="s">
        <v>16249</v>
      </c>
      <c r="H130" s="4" t="s">
        <v>15971</v>
      </c>
      <c r="I130" s="745">
        <v>42520</v>
      </c>
      <c r="J130" s="745">
        <v>44346</v>
      </c>
    </row>
    <row r="131" spans="1:10">
      <c r="A131" s="183" t="s">
        <v>15967</v>
      </c>
      <c r="B131" s="4" t="s">
        <v>1207</v>
      </c>
      <c r="C131" s="183" t="s">
        <v>16250</v>
      </c>
      <c r="D131" s="183">
        <v>21000014</v>
      </c>
      <c r="E131" s="4" t="s">
        <v>16248</v>
      </c>
      <c r="F131" s="39">
        <v>37.94</v>
      </c>
      <c r="G131" s="4" t="s">
        <v>16251</v>
      </c>
      <c r="H131" s="4" t="s">
        <v>15971</v>
      </c>
      <c r="I131" s="745">
        <v>42523</v>
      </c>
      <c r="J131" s="745">
        <v>43618</v>
      </c>
    </row>
    <row r="132" spans="1:10">
      <c r="A132" s="183" t="s">
        <v>15967</v>
      </c>
      <c r="B132" s="4" t="s">
        <v>1207</v>
      </c>
      <c r="C132" s="183" t="s">
        <v>16252</v>
      </c>
      <c r="D132" s="183">
        <v>21000015</v>
      </c>
      <c r="E132" s="4" t="s">
        <v>16253</v>
      </c>
      <c r="F132" s="39">
        <v>296.10000000000002</v>
      </c>
      <c r="G132" s="4" t="s">
        <v>16254</v>
      </c>
      <c r="H132" s="4" t="s">
        <v>15971</v>
      </c>
      <c r="I132" s="745">
        <v>42474</v>
      </c>
      <c r="J132" s="745">
        <v>43569</v>
      </c>
    </row>
    <row r="133" spans="1:10">
      <c r="A133" s="183" t="s">
        <v>15967</v>
      </c>
      <c r="B133" s="4" t="s">
        <v>1207</v>
      </c>
      <c r="C133" s="183" t="s">
        <v>16255</v>
      </c>
      <c r="D133" s="183">
        <v>21000017</v>
      </c>
      <c r="E133" s="4" t="s">
        <v>16256</v>
      </c>
      <c r="F133" s="39">
        <v>381.21</v>
      </c>
      <c r="G133" s="4" t="s">
        <v>16254</v>
      </c>
      <c r="H133" s="4" t="s">
        <v>15971</v>
      </c>
      <c r="I133" s="745">
        <v>42474</v>
      </c>
      <c r="J133" s="745">
        <v>43569</v>
      </c>
    </row>
    <row r="134" spans="1:10">
      <c r="A134" s="183" t="s">
        <v>15967</v>
      </c>
      <c r="B134" s="4" t="s">
        <v>1207</v>
      </c>
      <c r="C134" s="183" t="s">
        <v>16257</v>
      </c>
      <c r="D134" s="183">
        <v>21000031</v>
      </c>
      <c r="E134" s="4" t="s">
        <v>11070</v>
      </c>
      <c r="F134" s="39">
        <v>26.71</v>
      </c>
      <c r="G134" s="4" t="s">
        <v>16258</v>
      </c>
      <c r="H134" s="4" t="s">
        <v>15971</v>
      </c>
      <c r="I134" s="745">
        <v>43774</v>
      </c>
      <c r="J134" s="745">
        <v>44870</v>
      </c>
    </row>
    <row r="135" spans="1:10">
      <c r="A135" s="183" t="s">
        <v>15967</v>
      </c>
      <c r="B135" s="4" t="s">
        <v>1234</v>
      </c>
      <c r="C135" s="183" t="s">
        <v>16259</v>
      </c>
      <c r="D135" s="183">
        <v>22000001</v>
      </c>
      <c r="E135" s="4" t="s">
        <v>5656</v>
      </c>
      <c r="F135" s="39">
        <v>59.46</v>
      </c>
      <c r="G135" s="4" t="s">
        <v>16260</v>
      </c>
      <c r="H135" s="4" t="s">
        <v>15971</v>
      </c>
      <c r="I135" s="745">
        <v>42536</v>
      </c>
      <c r="J135" s="745">
        <v>43631</v>
      </c>
    </row>
    <row r="136" spans="1:10">
      <c r="A136" s="183" t="s">
        <v>15967</v>
      </c>
      <c r="B136" s="4" t="s">
        <v>1234</v>
      </c>
      <c r="C136" s="183" t="s">
        <v>16261</v>
      </c>
      <c r="D136" s="183">
        <v>22000006</v>
      </c>
      <c r="E136" s="4" t="s">
        <v>16262</v>
      </c>
      <c r="F136" s="39">
        <v>399.57</v>
      </c>
      <c r="G136" s="4" t="s">
        <v>16263</v>
      </c>
      <c r="H136" s="4" t="s">
        <v>15971</v>
      </c>
      <c r="I136" s="745">
        <v>43654</v>
      </c>
      <c r="J136" s="745">
        <v>44750</v>
      </c>
    </row>
    <row r="137" spans="1:10">
      <c r="A137" s="183" t="s">
        <v>15967</v>
      </c>
      <c r="B137" s="4" t="s">
        <v>1234</v>
      </c>
      <c r="C137" s="183" t="s">
        <v>16264</v>
      </c>
      <c r="D137" s="183">
        <v>22000007</v>
      </c>
      <c r="E137" s="4" t="s">
        <v>3757</v>
      </c>
      <c r="F137" s="39">
        <v>399.55</v>
      </c>
      <c r="G137" s="4" t="s">
        <v>16263</v>
      </c>
      <c r="H137" s="4" t="s">
        <v>15971</v>
      </c>
      <c r="I137" s="745">
        <v>43654</v>
      </c>
      <c r="J137" s="745">
        <v>44750</v>
      </c>
    </row>
    <row r="138" spans="1:10">
      <c r="A138" s="183" t="s">
        <v>15967</v>
      </c>
      <c r="B138" s="4" t="s">
        <v>1234</v>
      </c>
      <c r="C138" s="183" t="s">
        <v>16265</v>
      </c>
      <c r="D138" s="183">
        <v>22000009</v>
      </c>
      <c r="E138" s="4" t="s">
        <v>3445</v>
      </c>
      <c r="F138" s="39">
        <v>394.51</v>
      </c>
      <c r="G138" s="4" t="s">
        <v>16263</v>
      </c>
      <c r="H138" s="4" t="s">
        <v>15971</v>
      </c>
      <c r="I138" s="745">
        <v>43615</v>
      </c>
      <c r="J138" s="745">
        <v>44711</v>
      </c>
    </row>
    <row r="139" spans="1:10">
      <c r="A139" s="183" t="s">
        <v>15967</v>
      </c>
      <c r="B139" s="4" t="s">
        <v>1234</v>
      </c>
      <c r="C139" s="183" t="s">
        <v>16266</v>
      </c>
      <c r="D139" s="183">
        <v>22000011</v>
      </c>
      <c r="E139" s="4" t="s">
        <v>16267</v>
      </c>
      <c r="F139" s="39">
        <v>394.65</v>
      </c>
      <c r="G139" s="4" t="s">
        <v>15269</v>
      </c>
      <c r="H139" s="4" t="s">
        <v>15971</v>
      </c>
      <c r="I139" s="745">
        <v>43461</v>
      </c>
      <c r="J139" s="745">
        <v>44557</v>
      </c>
    </row>
    <row r="140" spans="1:10">
      <c r="A140" s="183" t="s">
        <v>15967</v>
      </c>
      <c r="B140" s="4" t="s">
        <v>1234</v>
      </c>
      <c r="C140" s="183" t="s">
        <v>16268</v>
      </c>
      <c r="D140" s="183">
        <v>22000012</v>
      </c>
      <c r="E140" s="4" t="s">
        <v>16269</v>
      </c>
      <c r="F140" s="39">
        <v>397.22</v>
      </c>
      <c r="G140" s="4" t="s">
        <v>15269</v>
      </c>
      <c r="H140" s="4" t="s">
        <v>15971</v>
      </c>
      <c r="I140" s="745">
        <v>43461</v>
      </c>
      <c r="J140" s="745">
        <v>44557</v>
      </c>
    </row>
    <row r="141" spans="1:10">
      <c r="A141" s="183" t="s">
        <v>15967</v>
      </c>
      <c r="B141" s="4" t="s">
        <v>1265</v>
      </c>
      <c r="C141" s="183" t="s">
        <v>16270</v>
      </c>
      <c r="D141" s="183">
        <v>23000002</v>
      </c>
      <c r="E141" s="4" t="s">
        <v>13049</v>
      </c>
      <c r="F141" s="39">
        <v>164.57</v>
      </c>
      <c r="G141" s="4" t="s">
        <v>16271</v>
      </c>
      <c r="H141" s="4" t="s">
        <v>15971</v>
      </c>
      <c r="I141" s="745">
        <v>42828</v>
      </c>
      <c r="J141" s="745">
        <v>43924</v>
      </c>
    </row>
    <row r="142" spans="1:10">
      <c r="A142" s="183" t="s">
        <v>15967</v>
      </c>
      <c r="B142" s="4" t="s">
        <v>1265</v>
      </c>
      <c r="C142" s="183" t="s">
        <v>16272</v>
      </c>
      <c r="D142" s="183">
        <v>23000003</v>
      </c>
      <c r="E142" s="4" t="s">
        <v>16273</v>
      </c>
      <c r="F142" s="39">
        <v>84.09</v>
      </c>
      <c r="G142" s="4" t="s">
        <v>16274</v>
      </c>
      <c r="H142" s="4" t="s">
        <v>15971</v>
      </c>
      <c r="I142" s="745">
        <v>42481</v>
      </c>
      <c r="J142" s="745">
        <v>44307</v>
      </c>
    </row>
    <row r="143" spans="1:10">
      <c r="A143" s="183" t="s">
        <v>15967</v>
      </c>
      <c r="B143" s="4" t="s">
        <v>1265</v>
      </c>
      <c r="C143" s="183" t="s">
        <v>16275</v>
      </c>
      <c r="D143" s="183">
        <v>23000008</v>
      </c>
      <c r="E143" s="4" t="s">
        <v>16276</v>
      </c>
      <c r="F143" s="39">
        <v>115.81</v>
      </c>
      <c r="G143" s="4" t="s">
        <v>16277</v>
      </c>
      <c r="H143" s="4" t="s">
        <v>15971</v>
      </c>
      <c r="I143" s="745">
        <v>42527</v>
      </c>
      <c r="J143" s="745">
        <v>43622</v>
      </c>
    </row>
    <row r="144" spans="1:10">
      <c r="A144" s="183" t="s">
        <v>15967</v>
      </c>
      <c r="B144" s="4" t="s">
        <v>1265</v>
      </c>
      <c r="C144" s="183" t="s">
        <v>16278</v>
      </c>
      <c r="D144" s="183">
        <v>23000018</v>
      </c>
      <c r="E144" s="4" t="s">
        <v>16279</v>
      </c>
      <c r="F144" s="39">
        <v>82.62</v>
      </c>
      <c r="G144" s="4" t="s">
        <v>16280</v>
      </c>
      <c r="H144" s="4" t="s">
        <v>15971</v>
      </c>
      <c r="I144" s="745">
        <v>42892</v>
      </c>
      <c r="J144" s="745">
        <v>43988</v>
      </c>
    </row>
    <row r="145" spans="1:10">
      <c r="A145" s="183" t="s">
        <v>15967</v>
      </c>
      <c r="B145" s="4" t="s">
        <v>1265</v>
      </c>
      <c r="C145" s="183" t="s">
        <v>16281</v>
      </c>
      <c r="D145" s="183">
        <v>23000022</v>
      </c>
      <c r="E145" s="4" t="s">
        <v>16282</v>
      </c>
      <c r="F145" s="39">
        <v>49.82</v>
      </c>
      <c r="G145" s="4" t="s">
        <v>16283</v>
      </c>
      <c r="H145" s="4" t="s">
        <v>15971</v>
      </c>
      <c r="I145" s="745">
        <v>42115</v>
      </c>
      <c r="J145" s="745">
        <v>43211</v>
      </c>
    </row>
    <row r="146" spans="1:10">
      <c r="A146" s="183" t="s">
        <v>15967</v>
      </c>
      <c r="B146" s="4" t="s">
        <v>1265</v>
      </c>
      <c r="C146" s="183" t="s">
        <v>16284</v>
      </c>
      <c r="D146" s="183">
        <v>23000023</v>
      </c>
      <c r="E146" s="4" t="s">
        <v>5173</v>
      </c>
      <c r="F146" s="39">
        <v>35.4</v>
      </c>
      <c r="G146" s="4" t="s">
        <v>16283</v>
      </c>
      <c r="H146" s="4" t="s">
        <v>15971</v>
      </c>
      <c r="I146" s="745">
        <v>42115</v>
      </c>
      <c r="J146" s="745">
        <v>43211</v>
      </c>
    </row>
    <row r="147" spans="1:10">
      <c r="A147" s="183" t="s">
        <v>15967</v>
      </c>
      <c r="B147" s="4" t="s">
        <v>1265</v>
      </c>
      <c r="C147" s="183" t="s">
        <v>16285</v>
      </c>
      <c r="D147" s="183">
        <v>23000025</v>
      </c>
      <c r="E147" s="4" t="s">
        <v>5173</v>
      </c>
      <c r="F147" s="39">
        <v>86.8</v>
      </c>
      <c r="G147" s="4" t="s">
        <v>16283</v>
      </c>
      <c r="H147" s="4" t="s">
        <v>15971</v>
      </c>
      <c r="I147" s="745">
        <v>42115</v>
      </c>
      <c r="J147" s="745">
        <v>43211</v>
      </c>
    </row>
    <row r="148" spans="1:10">
      <c r="A148" s="183" t="s">
        <v>15967</v>
      </c>
      <c r="B148" s="4" t="s">
        <v>1265</v>
      </c>
      <c r="C148" s="183" t="s">
        <v>16286</v>
      </c>
      <c r="D148" s="183">
        <v>23000026</v>
      </c>
      <c r="E148" s="4" t="s">
        <v>9341</v>
      </c>
      <c r="F148" s="39">
        <v>30.01</v>
      </c>
      <c r="G148" s="4" t="s">
        <v>16287</v>
      </c>
      <c r="H148" s="4" t="s">
        <v>15971</v>
      </c>
      <c r="I148" s="745">
        <v>42426</v>
      </c>
      <c r="J148" s="745">
        <v>43522</v>
      </c>
    </row>
    <row r="149" spans="1:10">
      <c r="A149" s="183" t="s">
        <v>15967</v>
      </c>
      <c r="B149" s="4" t="s">
        <v>1265</v>
      </c>
      <c r="C149" s="183" t="s">
        <v>16288</v>
      </c>
      <c r="D149" s="183">
        <v>23000027</v>
      </c>
      <c r="E149" s="4" t="s">
        <v>16282</v>
      </c>
      <c r="F149" s="39">
        <v>25.13</v>
      </c>
      <c r="G149" s="4" t="s">
        <v>16289</v>
      </c>
      <c r="H149" s="4" t="s">
        <v>15971</v>
      </c>
      <c r="I149" s="745">
        <v>41750</v>
      </c>
      <c r="J149" s="745">
        <v>43211</v>
      </c>
    </row>
    <row r="150" spans="1:10">
      <c r="A150" s="183" t="s">
        <v>15967</v>
      </c>
      <c r="B150" s="4" t="s">
        <v>1265</v>
      </c>
      <c r="C150" s="183" t="s">
        <v>16290</v>
      </c>
      <c r="D150" s="183">
        <v>23000049</v>
      </c>
      <c r="E150" s="4" t="s">
        <v>16291</v>
      </c>
      <c r="F150" s="39">
        <v>349.84</v>
      </c>
      <c r="G150" s="4" t="s">
        <v>16292</v>
      </c>
      <c r="H150" s="4" t="s">
        <v>15971</v>
      </c>
      <c r="I150" s="745">
        <v>43724</v>
      </c>
      <c r="J150" s="745">
        <v>44820</v>
      </c>
    </row>
    <row r="151" spans="1:10">
      <c r="A151" s="183" t="s">
        <v>15967</v>
      </c>
      <c r="B151" s="4" t="s">
        <v>1265</v>
      </c>
      <c r="C151" s="183" t="s">
        <v>16293</v>
      </c>
      <c r="D151" s="183">
        <v>23000050</v>
      </c>
      <c r="E151" s="4" t="s">
        <v>4859</v>
      </c>
      <c r="F151" s="39">
        <v>228.49</v>
      </c>
      <c r="G151" s="4" t="s">
        <v>16294</v>
      </c>
      <c r="H151" s="4" t="s">
        <v>15971</v>
      </c>
      <c r="I151" s="745">
        <v>43724</v>
      </c>
      <c r="J151" s="745">
        <v>44820</v>
      </c>
    </row>
    <row r="152" spans="1:10">
      <c r="A152" s="183" t="s">
        <v>15967</v>
      </c>
      <c r="B152" s="4" t="s">
        <v>1265</v>
      </c>
      <c r="C152" s="183" t="s">
        <v>16295</v>
      </c>
      <c r="D152" s="183">
        <v>23000054</v>
      </c>
      <c r="E152" s="4" t="s">
        <v>3344</v>
      </c>
      <c r="F152" s="39">
        <v>35.479999999999997</v>
      </c>
      <c r="G152" s="4" t="s">
        <v>5271</v>
      </c>
      <c r="H152" s="4" t="s">
        <v>15971</v>
      </c>
      <c r="I152" s="745">
        <v>43724</v>
      </c>
      <c r="J152" s="745">
        <v>44820</v>
      </c>
    </row>
    <row r="153" spans="1:10">
      <c r="A153" s="183" t="s">
        <v>15967</v>
      </c>
      <c r="B153" s="4" t="s">
        <v>2022</v>
      </c>
      <c r="C153" s="183" t="s">
        <v>16296</v>
      </c>
      <c r="D153" s="183">
        <v>41000001</v>
      </c>
      <c r="E153" s="4" t="s">
        <v>16297</v>
      </c>
      <c r="F153" s="39">
        <v>26.26</v>
      </c>
      <c r="G153" s="4" t="s">
        <v>16298</v>
      </c>
      <c r="H153" s="4" t="s">
        <v>15971</v>
      </c>
      <c r="I153" s="745">
        <v>42556</v>
      </c>
      <c r="J153" s="745">
        <v>43651</v>
      </c>
    </row>
    <row r="154" spans="1:10">
      <c r="A154" s="183" t="s">
        <v>15967</v>
      </c>
      <c r="B154" s="4" t="s">
        <v>2022</v>
      </c>
      <c r="C154" s="183" t="s">
        <v>16299</v>
      </c>
      <c r="D154" s="183">
        <v>41000018</v>
      </c>
      <c r="E154" s="4" t="s">
        <v>16300</v>
      </c>
      <c r="F154" s="39">
        <v>85.14</v>
      </c>
      <c r="G154" s="4" t="s">
        <v>16301</v>
      </c>
      <c r="H154" s="4" t="s">
        <v>15971</v>
      </c>
      <c r="I154" s="745">
        <v>42444</v>
      </c>
      <c r="J154" s="745">
        <v>43539</v>
      </c>
    </row>
    <row r="155" spans="1:10">
      <c r="A155" s="183" t="s">
        <v>15967</v>
      </c>
      <c r="B155" s="4" t="s">
        <v>2022</v>
      </c>
      <c r="C155" s="183" t="s">
        <v>16302</v>
      </c>
      <c r="D155" s="183">
        <v>41000020</v>
      </c>
      <c r="E155" s="4" t="s">
        <v>16028</v>
      </c>
      <c r="F155" s="39">
        <v>81.67</v>
      </c>
      <c r="G155" s="4" t="s">
        <v>16303</v>
      </c>
      <c r="H155" s="4" t="s">
        <v>15971</v>
      </c>
      <c r="I155" s="745">
        <v>42444</v>
      </c>
      <c r="J155" s="745">
        <v>43539</v>
      </c>
    </row>
    <row r="156" spans="1:10">
      <c r="A156" s="183" t="s">
        <v>15967</v>
      </c>
      <c r="B156" s="4" t="s">
        <v>2022</v>
      </c>
      <c r="C156" s="183" t="s">
        <v>16304</v>
      </c>
      <c r="D156" s="183">
        <v>41000021</v>
      </c>
      <c r="E156" s="4" t="s">
        <v>3014</v>
      </c>
      <c r="F156" s="39">
        <v>382.91</v>
      </c>
      <c r="G156" s="4" t="s">
        <v>16305</v>
      </c>
      <c r="H156" s="4" t="s">
        <v>15971</v>
      </c>
      <c r="I156" s="745">
        <v>42444</v>
      </c>
      <c r="J156" s="745">
        <v>43539</v>
      </c>
    </row>
    <row r="157" spans="1:10">
      <c r="A157" s="183" t="s">
        <v>15967</v>
      </c>
      <c r="B157" s="4" t="s">
        <v>2022</v>
      </c>
      <c r="C157" s="183" t="s">
        <v>16306</v>
      </c>
      <c r="D157" s="183">
        <v>41000022</v>
      </c>
      <c r="E157" s="4" t="s">
        <v>16300</v>
      </c>
      <c r="F157" s="39">
        <v>42.14</v>
      </c>
      <c r="G157" s="4" t="s">
        <v>16307</v>
      </c>
      <c r="H157" s="4" t="s">
        <v>15971</v>
      </c>
      <c r="I157" s="745">
        <v>42444</v>
      </c>
      <c r="J157" s="745">
        <v>43539</v>
      </c>
    </row>
    <row r="158" spans="1:10">
      <c r="A158" s="183" t="s">
        <v>15967</v>
      </c>
      <c r="B158" s="4" t="s">
        <v>2022</v>
      </c>
      <c r="C158" s="183" t="s">
        <v>16308</v>
      </c>
      <c r="D158" s="183">
        <v>41000023</v>
      </c>
      <c r="E158" s="4" t="s">
        <v>16309</v>
      </c>
      <c r="F158" s="39">
        <v>25.06</v>
      </c>
      <c r="G158" s="4" t="s">
        <v>16310</v>
      </c>
      <c r="H158" s="4" t="s">
        <v>15971</v>
      </c>
      <c r="I158" s="745">
        <v>42444</v>
      </c>
      <c r="J158" s="745">
        <v>43539</v>
      </c>
    </row>
    <row r="159" spans="1:10">
      <c r="A159" s="183" t="s">
        <v>15967</v>
      </c>
      <c r="B159" s="4" t="s">
        <v>2022</v>
      </c>
      <c r="C159" s="183" t="s">
        <v>16311</v>
      </c>
      <c r="D159" s="183">
        <v>41000024</v>
      </c>
      <c r="E159" s="4" t="s">
        <v>16025</v>
      </c>
      <c r="F159" s="39">
        <v>29.31</v>
      </c>
      <c r="G159" s="4" t="s">
        <v>16026</v>
      </c>
      <c r="H159" s="4" t="s">
        <v>15971</v>
      </c>
      <c r="I159" s="745">
        <v>42444</v>
      </c>
      <c r="J159" s="745">
        <v>43539</v>
      </c>
    </row>
    <row r="160" spans="1:10">
      <c r="A160" s="183" t="s">
        <v>15967</v>
      </c>
      <c r="B160" s="4" t="s">
        <v>2022</v>
      </c>
      <c r="C160" s="183" t="s">
        <v>16312</v>
      </c>
      <c r="D160" s="183">
        <v>41000025</v>
      </c>
      <c r="E160" s="4" t="s">
        <v>16313</v>
      </c>
      <c r="F160" s="39">
        <v>154.61000000000001</v>
      </c>
      <c r="G160" s="4" t="s">
        <v>16314</v>
      </c>
      <c r="H160" s="4" t="s">
        <v>15971</v>
      </c>
      <c r="I160" s="745">
        <v>42444</v>
      </c>
      <c r="J160" s="745">
        <v>43539</v>
      </c>
    </row>
    <row r="161" spans="1:10">
      <c r="A161" s="183" t="s">
        <v>15967</v>
      </c>
      <c r="B161" s="4" t="s">
        <v>2022</v>
      </c>
      <c r="C161" s="183" t="s">
        <v>16315</v>
      </c>
      <c r="D161" s="183">
        <v>41000026</v>
      </c>
      <c r="E161" s="4" t="s">
        <v>16022</v>
      </c>
      <c r="F161" s="39">
        <v>2.25</v>
      </c>
      <c r="G161" s="4" t="s">
        <v>16316</v>
      </c>
      <c r="H161" s="4" t="s">
        <v>15971</v>
      </c>
      <c r="I161" s="745">
        <v>42444</v>
      </c>
      <c r="J161" s="745">
        <v>43539</v>
      </c>
    </row>
    <row r="162" spans="1:10">
      <c r="A162" s="183" t="s">
        <v>15967</v>
      </c>
      <c r="B162" s="4" t="s">
        <v>2022</v>
      </c>
      <c r="C162" s="183" t="s">
        <v>16317</v>
      </c>
      <c r="D162" s="183">
        <v>41000027</v>
      </c>
      <c r="E162" s="4" t="s">
        <v>16318</v>
      </c>
      <c r="F162" s="39">
        <v>146.34</v>
      </c>
      <c r="G162" s="4" t="s">
        <v>16319</v>
      </c>
      <c r="H162" s="4" t="s">
        <v>15971</v>
      </c>
      <c r="I162" s="745">
        <v>42444</v>
      </c>
      <c r="J162" s="745">
        <v>43539</v>
      </c>
    </row>
    <row r="163" spans="1:10">
      <c r="A163" s="183" t="s">
        <v>15967</v>
      </c>
      <c r="B163" s="4" t="s">
        <v>2022</v>
      </c>
      <c r="C163" s="183" t="s">
        <v>16320</v>
      </c>
      <c r="D163" s="183">
        <v>41000028</v>
      </c>
      <c r="E163" s="4" t="s">
        <v>16321</v>
      </c>
      <c r="F163" s="39">
        <v>150.29</v>
      </c>
      <c r="G163" s="4" t="s">
        <v>16322</v>
      </c>
      <c r="H163" s="4" t="s">
        <v>15971</v>
      </c>
      <c r="I163" s="745">
        <v>42548</v>
      </c>
      <c r="J163" s="745">
        <v>43643</v>
      </c>
    </row>
    <row r="164" spans="1:10">
      <c r="A164" s="183" t="s">
        <v>15967</v>
      </c>
      <c r="B164" s="4" t="s">
        <v>2022</v>
      </c>
      <c r="C164" s="183" t="s">
        <v>16323</v>
      </c>
      <c r="D164" s="183">
        <v>41000029</v>
      </c>
      <c r="E164" s="4" t="s">
        <v>16324</v>
      </c>
      <c r="F164" s="39">
        <v>42.34</v>
      </c>
      <c r="G164" s="4" t="s">
        <v>16111</v>
      </c>
      <c r="H164" s="4" t="s">
        <v>15971</v>
      </c>
      <c r="I164" s="745">
        <v>42444</v>
      </c>
      <c r="J164" s="745">
        <v>43539</v>
      </c>
    </row>
    <row r="165" spans="1:10">
      <c r="A165" s="183" t="s">
        <v>15967</v>
      </c>
      <c r="B165" s="4" t="s">
        <v>2022</v>
      </c>
      <c r="C165" s="183" t="s">
        <v>16325</v>
      </c>
      <c r="D165" s="183">
        <v>41000030</v>
      </c>
      <c r="E165" s="4" t="s">
        <v>16326</v>
      </c>
      <c r="F165" s="39">
        <v>71.3</v>
      </c>
      <c r="G165" s="4" t="s">
        <v>16327</v>
      </c>
      <c r="H165" s="4" t="s">
        <v>15971</v>
      </c>
      <c r="I165" s="745">
        <v>42444</v>
      </c>
      <c r="J165" s="745">
        <v>43539</v>
      </c>
    </row>
    <row r="166" spans="1:10">
      <c r="A166" s="183" t="s">
        <v>15967</v>
      </c>
      <c r="B166" s="4" t="s">
        <v>2022</v>
      </c>
      <c r="C166" s="183" t="s">
        <v>16328</v>
      </c>
      <c r="D166" s="183">
        <v>41000031</v>
      </c>
      <c r="E166" s="4" t="s">
        <v>16329</v>
      </c>
      <c r="F166" s="39">
        <v>57.91</v>
      </c>
      <c r="G166" s="4" t="s">
        <v>16330</v>
      </c>
      <c r="H166" s="4" t="s">
        <v>15971</v>
      </c>
      <c r="I166" s="745">
        <v>42444</v>
      </c>
      <c r="J166" s="745">
        <v>43539</v>
      </c>
    </row>
    <row r="167" spans="1:10">
      <c r="A167" s="183" t="s">
        <v>15967</v>
      </c>
      <c r="B167" s="4" t="s">
        <v>2022</v>
      </c>
      <c r="C167" s="183" t="s">
        <v>16331</v>
      </c>
      <c r="D167" s="183">
        <v>41000033</v>
      </c>
      <c r="E167" s="4" t="s">
        <v>16019</v>
      </c>
      <c r="F167" s="39">
        <v>45.96</v>
      </c>
      <c r="G167" s="4" t="s">
        <v>16020</v>
      </c>
      <c r="H167" s="4" t="s">
        <v>15971</v>
      </c>
      <c r="I167" s="745">
        <v>42807</v>
      </c>
      <c r="J167" s="745">
        <v>43903</v>
      </c>
    </row>
    <row r="168" spans="1:10">
      <c r="A168" s="183" t="s">
        <v>15967</v>
      </c>
      <c r="B168" s="4" t="s">
        <v>2022</v>
      </c>
      <c r="C168" s="183" t="s">
        <v>16332</v>
      </c>
      <c r="D168" s="183">
        <v>41000034</v>
      </c>
      <c r="E168" s="4" t="s">
        <v>16022</v>
      </c>
      <c r="F168" s="39">
        <v>219.53</v>
      </c>
      <c r="G168" s="4" t="s">
        <v>16333</v>
      </c>
      <c r="H168" s="4" t="s">
        <v>15971</v>
      </c>
      <c r="I168" s="745">
        <v>42444</v>
      </c>
      <c r="J168" s="745">
        <v>43539</v>
      </c>
    </row>
    <row r="169" spans="1:10">
      <c r="A169" s="183" t="s">
        <v>15967</v>
      </c>
      <c r="B169" s="4" t="s">
        <v>2022</v>
      </c>
      <c r="C169" s="183" t="s">
        <v>16334</v>
      </c>
      <c r="D169" s="183">
        <v>41000038</v>
      </c>
      <c r="E169" s="4" t="s">
        <v>16335</v>
      </c>
      <c r="F169" s="39">
        <v>42.47</v>
      </c>
      <c r="G169" s="4" t="s">
        <v>16336</v>
      </c>
      <c r="H169" s="4" t="s">
        <v>15971</v>
      </c>
      <c r="I169" s="745">
        <v>43189</v>
      </c>
      <c r="J169" s="745">
        <v>44285</v>
      </c>
    </row>
    <row r="170" spans="1:10">
      <c r="A170" s="183" t="s">
        <v>15967</v>
      </c>
      <c r="B170" s="4" t="s">
        <v>2022</v>
      </c>
      <c r="C170" s="183" t="s">
        <v>16337</v>
      </c>
      <c r="D170" s="183">
        <v>41000040</v>
      </c>
      <c r="E170" s="4" t="s">
        <v>16338</v>
      </c>
      <c r="F170" s="39">
        <v>175.15</v>
      </c>
      <c r="G170" s="4" t="s">
        <v>16339</v>
      </c>
      <c r="H170" s="4" t="s">
        <v>15971</v>
      </c>
      <c r="I170" s="745">
        <v>42444</v>
      </c>
      <c r="J170" s="745">
        <v>43539</v>
      </c>
    </row>
    <row r="171" spans="1:10">
      <c r="A171" s="183" t="s">
        <v>15967</v>
      </c>
      <c r="B171" s="4" t="s">
        <v>2022</v>
      </c>
      <c r="C171" s="183" t="s">
        <v>16340</v>
      </c>
      <c r="D171" s="183">
        <v>41000041</v>
      </c>
      <c r="E171" s="4" t="s">
        <v>2971</v>
      </c>
      <c r="F171" s="39">
        <v>27.51</v>
      </c>
      <c r="G171" s="4" t="s">
        <v>16341</v>
      </c>
      <c r="H171" s="4" t="s">
        <v>15971</v>
      </c>
      <c r="I171" s="745">
        <v>43189</v>
      </c>
      <c r="J171" s="745">
        <v>44285</v>
      </c>
    </row>
    <row r="172" spans="1:10">
      <c r="A172" s="183" t="s">
        <v>15967</v>
      </c>
      <c r="B172" s="4" t="s">
        <v>2022</v>
      </c>
      <c r="C172" s="183" t="s">
        <v>16342</v>
      </c>
      <c r="D172" s="183">
        <v>41000066</v>
      </c>
      <c r="E172" s="4" t="s">
        <v>16343</v>
      </c>
      <c r="F172" s="39">
        <v>29.73</v>
      </c>
      <c r="G172" s="4" t="s">
        <v>3674</v>
      </c>
      <c r="H172" s="4" t="s">
        <v>15971</v>
      </c>
      <c r="I172" s="745">
        <v>43642</v>
      </c>
      <c r="J172" s="745">
        <v>44738</v>
      </c>
    </row>
    <row r="173" spans="1:10">
      <c r="A173" s="183" t="s">
        <v>15967</v>
      </c>
      <c r="B173" s="4" t="s">
        <v>2022</v>
      </c>
      <c r="C173" s="183" t="s">
        <v>15765</v>
      </c>
      <c r="D173" s="183">
        <v>41000076</v>
      </c>
      <c r="E173" s="4" t="s">
        <v>16344</v>
      </c>
      <c r="F173" s="39">
        <v>25.04</v>
      </c>
      <c r="G173" s="4" t="s">
        <v>16345</v>
      </c>
      <c r="H173" s="4" t="s">
        <v>15971</v>
      </c>
      <c r="I173" s="745">
        <v>43451</v>
      </c>
      <c r="J173" s="745">
        <v>44547</v>
      </c>
    </row>
    <row r="174" spans="1:10">
      <c r="A174" s="183" t="s">
        <v>15967</v>
      </c>
      <c r="B174" s="4" t="s">
        <v>2022</v>
      </c>
      <c r="C174" s="183" t="s">
        <v>16346</v>
      </c>
      <c r="D174" s="183">
        <v>41000092</v>
      </c>
      <c r="E174" s="4" t="s">
        <v>16347</v>
      </c>
      <c r="F174" s="39">
        <v>26.99</v>
      </c>
      <c r="G174" s="4" t="s">
        <v>16348</v>
      </c>
      <c r="H174" s="4" t="s">
        <v>15971</v>
      </c>
      <c r="I174" s="745">
        <v>43642</v>
      </c>
      <c r="J174" s="745">
        <v>44738</v>
      </c>
    </row>
    <row r="175" spans="1:10">
      <c r="A175" s="183" t="s">
        <v>15967</v>
      </c>
      <c r="B175" s="4" t="s">
        <v>2022</v>
      </c>
      <c r="C175" s="183" t="s">
        <v>16349</v>
      </c>
      <c r="D175" s="183">
        <v>41000120</v>
      </c>
      <c r="E175" s="4" t="s">
        <v>16297</v>
      </c>
      <c r="F175" s="39">
        <v>24.94</v>
      </c>
      <c r="G175" s="4" t="s">
        <v>16298</v>
      </c>
      <c r="H175" s="4" t="s">
        <v>15971</v>
      </c>
      <c r="I175" s="745">
        <v>43551</v>
      </c>
      <c r="J175" s="745">
        <v>44647</v>
      </c>
    </row>
    <row r="176" spans="1:10">
      <c r="A176" s="183" t="s">
        <v>15967</v>
      </c>
      <c r="B176" s="4" t="s">
        <v>1194</v>
      </c>
      <c r="C176" s="183" t="s">
        <v>16350</v>
      </c>
      <c r="D176" s="183">
        <v>42000002</v>
      </c>
      <c r="E176" s="4" t="s">
        <v>4688</v>
      </c>
      <c r="F176" s="39">
        <v>231.2</v>
      </c>
      <c r="G176" s="4" t="s">
        <v>16351</v>
      </c>
      <c r="H176" s="4" t="s">
        <v>15971</v>
      </c>
      <c r="I176" s="745">
        <v>42543</v>
      </c>
      <c r="J176" s="745">
        <v>43638</v>
      </c>
    </row>
    <row r="177" spans="1:10">
      <c r="A177" s="183" t="s">
        <v>15967</v>
      </c>
      <c r="B177" s="4" t="s">
        <v>1194</v>
      </c>
      <c r="C177" s="183" t="s">
        <v>16352</v>
      </c>
      <c r="D177" s="183">
        <v>42000008</v>
      </c>
      <c r="E177" s="4" t="s">
        <v>16353</v>
      </c>
      <c r="F177" s="39">
        <v>204.07</v>
      </c>
      <c r="G177" s="4" t="s">
        <v>16354</v>
      </c>
      <c r="H177" s="4" t="s">
        <v>15971</v>
      </c>
      <c r="I177" s="745">
        <v>43551</v>
      </c>
      <c r="J177" s="745">
        <v>44647</v>
      </c>
    </row>
    <row r="178" spans="1:10">
      <c r="A178" s="183" t="s">
        <v>15967</v>
      </c>
      <c r="B178" s="4" t="s">
        <v>1194</v>
      </c>
      <c r="C178" s="183" t="s">
        <v>16355</v>
      </c>
      <c r="D178" s="183">
        <v>42000009</v>
      </c>
      <c r="E178" s="4" t="s">
        <v>4773</v>
      </c>
      <c r="F178" s="39">
        <v>316.39999999999998</v>
      </c>
      <c r="G178" s="4" t="s">
        <v>16356</v>
      </c>
      <c r="H178" s="4" t="s">
        <v>15971</v>
      </c>
      <c r="I178" s="745">
        <v>43448</v>
      </c>
      <c r="J178" s="745">
        <v>44544</v>
      </c>
    </row>
    <row r="179" spans="1:10">
      <c r="A179" s="183" t="s">
        <v>15967</v>
      </c>
      <c r="B179" s="4" t="s">
        <v>1194</v>
      </c>
      <c r="C179" s="183" t="s">
        <v>16357</v>
      </c>
      <c r="D179" s="183">
        <v>42000010</v>
      </c>
      <c r="E179" s="4" t="s">
        <v>16358</v>
      </c>
      <c r="F179" s="39">
        <v>205.51</v>
      </c>
      <c r="G179" s="4" t="s">
        <v>16359</v>
      </c>
      <c r="H179" s="4" t="s">
        <v>15971</v>
      </c>
      <c r="I179" s="745">
        <v>43551</v>
      </c>
      <c r="J179" s="745">
        <v>44647</v>
      </c>
    </row>
    <row r="180" spans="1:10">
      <c r="A180" s="183" t="s">
        <v>15967</v>
      </c>
      <c r="B180" s="4" t="s">
        <v>1194</v>
      </c>
      <c r="C180" s="183" t="s">
        <v>16360</v>
      </c>
      <c r="D180" s="183">
        <v>42000012</v>
      </c>
      <c r="E180" s="4" t="s">
        <v>16361</v>
      </c>
      <c r="F180" s="39">
        <v>360.98</v>
      </c>
      <c r="G180" s="4" t="s">
        <v>16362</v>
      </c>
      <c r="H180" s="4" t="s">
        <v>15971</v>
      </c>
      <c r="I180" s="745">
        <v>43551</v>
      </c>
      <c r="J180" s="745">
        <v>44647</v>
      </c>
    </row>
    <row r="181" spans="1:10">
      <c r="A181" s="183" t="s">
        <v>15967</v>
      </c>
      <c r="B181" s="4" t="s">
        <v>1194</v>
      </c>
      <c r="C181" s="183" t="s">
        <v>16363</v>
      </c>
      <c r="D181" s="183">
        <v>42000015</v>
      </c>
      <c r="E181" s="4" t="s">
        <v>16364</v>
      </c>
      <c r="F181" s="39">
        <v>182.76</v>
      </c>
      <c r="G181" s="4" t="s">
        <v>16365</v>
      </c>
      <c r="H181" s="4" t="s">
        <v>15971</v>
      </c>
      <c r="I181" s="745">
        <v>43581</v>
      </c>
      <c r="J181" s="745">
        <v>44677</v>
      </c>
    </row>
    <row r="182" spans="1:10">
      <c r="A182" s="183" t="s">
        <v>15967</v>
      </c>
      <c r="B182" s="4" t="s">
        <v>1239</v>
      </c>
      <c r="C182" s="183" t="s">
        <v>16366</v>
      </c>
      <c r="D182" s="183">
        <v>43000001</v>
      </c>
      <c r="E182" s="4" t="s">
        <v>16367</v>
      </c>
      <c r="F182" s="39">
        <v>24.92</v>
      </c>
      <c r="G182" s="4" t="s">
        <v>16368</v>
      </c>
      <c r="H182" s="4" t="s">
        <v>15971</v>
      </c>
      <c r="I182" s="745">
        <v>41898</v>
      </c>
      <c r="J182" s="745">
        <v>42994</v>
      </c>
    </row>
    <row r="183" spans="1:10">
      <c r="A183" s="183" t="s">
        <v>15967</v>
      </c>
      <c r="B183" s="4" t="s">
        <v>1239</v>
      </c>
      <c r="C183" s="183" t="s">
        <v>16369</v>
      </c>
      <c r="D183" s="183">
        <v>43000002</v>
      </c>
      <c r="E183" s="4" t="s">
        <v>16370</v>
      </c>
      <c r="F183" s="39">
        <v>305.5</v>
      </c>
      <c r="G183" s="4" t="s">
        <v>16371</v>
      </c>
      <c r="H183" s="4" t="s">
        <v>15971</v>
      </c>
      <c r="I183" s="745">
        <v>41898</v>
      </c>
      <c r="J183" s="745">
        <v>42994</v>
      </c>
    </row>
    <row r="184" spans="1:10">
      <c r="A184" s="183" t="s">
        <v>15967</v>
      </c>
      <c r="B184" s="4" t="s">
        <v>1239</v>
      </c>
      <c r="C184" s="183" t="s">
        <v>16372</v>
      </c>
      <c r="D184" s="183">
        <v>43000003</v>
      </c>
      <c r="E184" s="4" t="s">
        <v>7457</v>
      </c>
      <c r="F184" s="39">
        <v>226.22</v>
      </c>
      <c r="G184" s="4" t="s">
        <v>16373</v>
      </c>
      <c r="H184" s="4" t="s">
        <v>15971</v>
      </c>
      <c r="I184" s="745">
        <v>41940</v>
      </c>
      <c r="J184" s="745">
        <v>43766</v>
      </c>
    </row>
    <row r="185" spans="1:10">
      <c r="A185" s="183" t="s">
        <v>15967</v>
      </c>
      <c r="B185" s="4" t="s">
        <v>1239</v>
      </c>
      <c r="C185" s="183" t="s">
        <v>16374</v>
      </c>
      <c r="D185" s="183">
        <v>43000004</v>
      </c>
      <c r="E185" s="4" t="s">
        <v>16375</v>
      </c>
      <c r="F185" s="39">
        <v>46.47</v>
      </c>
      <c r="G185" s="4" t="s">
        <v>16376</v>
      </c>
      <c r="H185" s="4" t="s">
        <v>15971</v>
      </c>
      <c r="I185" s="745">
        <v>41940</v>
      </c>
      <c r="J185" s="745">
        <v>43036</v>
      </c>
    </row>
    <row r="186" spans="1:10">
      <c r="A186" s="183" t="s">
        <v>15967</v>
      </c>
      <c r="B186" s="4" t="s">
        <v>1239</v>
      </c>
      <c r="C186" s="183" t="s">
        <v>16377</v>
      </c>
      <c r="D186" s="183">
        <v>43000005</v>
      </c>
      <c r="E186" s="4" t="s">
        <v>7457</v>
      </c>
      <c r="F186" s="39">
        <v>151.05000000000001</v>
      </c>
      <c r="G186" s="4" t="s">
        <v>16378</v>
      </c>
      <c r="H186" s="4" t="s">
        <v>15971</v>
      </c>
      <c r="I186" s="745">
        <v>41991</v>
      </c>
      <c r="J186" s="745">
        <v>43817</v>
      </c>
    </row>
    <row r="187" spans="1:10">
      <c r="A187" s="183" t="s">
        <v>15967</v>
      </c>
      <c r="B187" s="4" t="s">
        <v>1239</v>
      </c>
      <c r="C187" s="183" t="s">
        <v>16379</v>
      </c>
      <c r="D187" s="183">
        <v>43000006</v>
      </c>
      <c r="E187" s="4" t="s">
        <v>16380</v>
      </c>
      <c r="F187" s="39">
        <v>390.45</v>
      </c>
      <c r="G187" s="4" t="s">
        <v>16381</v>
      </c>
      <c r="H187" s="4" t="s">
        <v>15971</v>
      </c>
      <c r="I187" s="745">
        <v>41991</v>
      </c>
      <c r="J187" s="745">
        <v>43087</v>
      </c>
    </row>
    <row r="188" spans="1:10">
      <c r="A188" s="183" t="s">
        <v>15967</v>
      </c>
      <c r="B188" s="4" t="s">
        <v>1239</v>
      </c>
      <c r="C188" s="183" t="s">
        <v>16382</v>
      </c>
      <c r="D188" s="183">
        <v>43000007</v>
      </c>
      <c r="E188" s="4" t="s">
        <v>14035</v>
      </c>
      <c r="F188" s="39">
        <v>26.15</v>
      </c>
      <c r="G188" s="4" t="s">
        <v>16383</v>
      </c>
      <c r="H188" s="4" t="s">
        <v>15971</v>
      </c>
      <c r="I188" s="745">
        <v>41991</v>
      </c>
      <c r="J188" s="745">
        <v>43817</v>
      </c>
    </row>
    <row r="189" spans="1:10">
      <c r="A189" s="183" t="s">
        <v>15967</v>
      </c>
      <c r="B189" s="4" t="s">
        <v>1239</v>
      </c>
      <c r="C189" s="183" t="s">
        <v>16384</v>
      </c>
      <c r="D189" s="183">
        <v>43000008</v>
      </c>
      <c r="E189" s="4" t="s">
        <v>14047</v>
      </c>
      <c r="F189" s="39">
        <v>93.48</v>
      </c>
      <c r="G189" s="4" t="s">
        <v>16385</v>
      </c>
      <c r="H189" s="4" t="s">
        <v>15971</v>
      </c>
      <c r="I189" s="745">
        <v>41991</v>
      </c>
      <c r="J189" s="745">
        <v>43087</v>
      </c>
    </row>
    <row r="190" spans="1:10">
      <c r="A190" s="183" t="s">
        <v>15967</v>
      </c>
      <c r="B190" s="4" t="s">
        <v>1239</v>
      </c>
      <c r="C190" s="183" t="s">
        <v>16386</v>
      </c>
      <c r="D190" s="183">
        <v>43000009</v>
      </c>
      <c r="E190" s="4" t="s">
        <v>16387</v>
      </c>
      <c r="F190" s="39">
        <v>305.85000000000002</v>
      </c>
      <c r="G190" s="4" t="s">
        <v>16388</v>
      </c>
      <c r="H190" s="4" t="s">
        <v>15971</v>
      </c>
      <c r="I190" s="745">
        <v>41991</v>
      </c>
      <c r="J190" s="745">
        <v>43087</v>
      </c>
    </row>
    <row r="191" spans="1:10">
      <c r="A191" s="183" t="s">
        <v>15967</v>
      </c>
      <c r="B191" s="4" t="s">
        <v>1239</v>
      </c>
      <c r="C191" s="183" t="s">
        <v>16389</v>
      </c>
      <c r="D191" s="183">
        <v>43000011</v>
      </c>
      <c r="E191" s="4" t="s">
        <v>16390</v>
      </c>
      <c r="F191" s="39">
        <v>97.91</v>
      </c>
      <c r="G191" s="4" t="s">
        <v>16391</v>
      </c>
      <c r="H191" s="4" t="s">
        <v>15971</v>
      </c>
      <c r="I191" s="745">
        <v>41991</v>
      </c>
      <c r="J191" s="745">
        <v>43817</v>
      </c>
    </row>
    <row r="192" spans="1:10">
      <c r="A192" s="183" t="s">
        <v>15967</v>
      </c>
      <c r="B192" s="4" t="s">
        <v>1239</v>
      </c>
      <c r="C192" s="183" t="s">
        <v>16392</v>
      </c>
      <c r="D192" s="183">
        <v>43000012</v>
      </c>
      <c r="E192" s="4" t="s">
        <v>11700</v>
      </c>
      <c r="F192" s="39">
        <v>27.79</v>
      </c>
      <c r="G192" s="4" t="s">
        <v>16393</v>
      </c>
      <c r="H192" s="4" t="s">
        <v>15971</v>
      </c>
      <c r="I192" s="745">
        <v>41991</v>
      </c>
      <c r="J192" s="745">
        <v>43817</v>
      </c>
    </row>
    <row r="193" spans="1:10">
      <c r="A193" s="183" t="s">
        <v>15967</v>
      </c>
      <c r="B193" s="4" t="s">
        <v>1239</v>
      </c>
      <c r="C193" s="183" t="s">
        <v>16394</v>
      </c>
      <c r="D193" s="183">
        <v>43000013</v>
      </c>
      <c r="E193" s="4" t="s">
        <v>13694</v>
      </c>
      <c r="F193" s="39">
        <v>24.91</v>
      </c>
      <c r="G193" s="4" t="s">
        <v>16395</v>
      </c>
      <c r="H193" s="4" t="s">
        <v>15971</v>
      </c>
      <c r="I193" s="745">
        <v>42131</v>
      </c>
      <c r="J193" s="745">
        <v>43227</v>
      </c>
    </row>
    <row r="194" spans="1:10">
      <c r="A194" s="183" t="s">
        <v>15967</v>
      </c>
      <c r="B194" s="4" t="s">
        <v>1239</v>
      </c>
      <c r="C194" s="183" t="s">
        <v>16396</v>
      </c>
      <c r="D194" s="183">
        <v>43000014</v>
      </c>
      <c r="E194" s="4" t="s">
        <v>16397</v>
      </c>
      <c r="F194" s="39">
        <v>27.56</v>
      </c>
      <c r="G194" s="4" t="s">
        <v>16398</v>
      </c>
      <c r="H194" s="4" t="s">
        <v>15971</v>
      </c>
      <c r="I194" s="745">
        <v>42131</v>
      </c>
      <c r="J194" s="745">
        <v>43227</v>
      </c>
    </row>
    <row r="195" spans="1:10">
      <c r="A195" s="183" t="s">
        <v>15967</v>
      </c>
      <c r="B195" s="4" t="s">
        <v>1239</v>
      </c>
      <c r="C195" s="183" t="s">
        <v>16399</v>
      </c>
      <c r="D195" s="183">
        <v>43000016</v>
      </c>
      <c r="E195" s="4" t="s">
        <v>4043</v>
      </c>
      <c r="F195" s="39">
        <v>128.18</v>
      </c>
      <c r="G195" s="4" t="s">
        <v>16400</v>
      </c>
      <c r="H195" s="4" t="s">
        <v>15971</v>
      </c>
      <c r="I195" s="745">
        <v>42131</v>
      </c>
      <c r="J195" s="745">
        <v>43227</v>
      </c>
    </row>
    <row r="196" spans="1:10">
      <c r="A196" s="183" t="s">
        <v>15967</v>
      </c>
      <c r="B196" s="4" t="s">
        <v>1239</v>
      </c>
      <c r="C196" s="183" t="s">
        <v>16401</v>
      </c>
      <c r="D196" s="183">
        <v>43000017</v>
      </c>
      <c r="E196" s="4" t="s">
        <v>3212</v>
      </c>
      <c r="F196" s="39">
        <v>133.19999999999999</v>
      </c>
      <c r="G196" s="4" t="s">
        <v>16402</v>
      </c>
      <c r="H196" s="4" t="s">
        <v>15971</v>
      </c>
      <c r="I196" s="745">
        <v>42179</v>
      </c>
      <c r="J196" s="745">
        <v>43275</v>
      </c>
    </row>
    <row r="197" spans="1:10">
      <c r="A197" s="183" t="s">
        <v>15967</v>
      </c>
      <c r="B197" s="4" t="s">
        <v>1239</v>
      </c>
      <c r="C197" s="183" t="s">
        <v>16403</v>
      </c>
      <c r="D197" s="183">
        <v>43000018</v>
      </c>
      <c r="E197" s="4" t="s">
        <v>16404</v>
      </c>
      <c r="F197" s="39">
        <v>29.46</v>
      </c>
      <c r="G197" s="4" t="s">
        <v>16405</v>
      </c>
      <c r="H197" s="4" t="s">
        <v>15971</v>
      </c>
      <c r="I197" s="745">
        <v>42179</v>
      </c>
      <c r="J197" s="745">
        <v>43275</v>
      </c>
    </row>
    <row r="198" spans="1:10">
      <c r="A198" s="183" t="s">
        <v>15967</v>
      </c>
      <c r="B198" s="4" t="s">
        <v>1239</v>
      </c>
      <c r="C198" s="183" t="s">
        <v>16406</v>
      </c>
      <c r="D198" s="183">
        <v>43000019</v>
      </c>
      <c r="E198" s="4" t="s">
        <v>16407</v>
      </c>
      <c r="F198" s="39">
        <v>167.28</v>
      </c>
      <c r="G198" s="4" t="s">
        <v>16408</v>
      </c>
      <c r="H198" s="4" t="s">
        <v>15971</v>
      </c>
      <c r="I198" s="745">
        <v>42179</v>
      </c>
      <c r="J198" s="745">
        <v>43275</v>
      </c>
    </row>
    <row r="199" spans="1:10">
      <c r="A199" s="183" t="s">
        <v>15967</v>
      </c>
      <c r="B199" s="4" t="s">
        <v>1239</v>
      </c>
      <c r="C199" s="183" t="s">
        <v>16409</v>
      </c>
      <c r="D199" s="183">
        <v>43000020</v>
      </c>
      <c r="E199" s="4" t="s">
        <v>16410</v>
      </c>
      <c r="F199" s="39">
        <v>114.2</v>
      </c>
      <c r="G199" s="4" t="s">
        <v>16411</v>
      </c>
      <c r="H199" s="4" t="s">
        <v>15971</v>
      </c>
      <c r="I199" s="745">
        <v>42179</v>
      </c>
      <c r="J199" s="745">
        <v>43275</v>
      </c>
    </row>
    <row r="200" spans="1:10">
      <c r="A200" s="183" t="s">
        <v>15967</v>
      </c>
      <c r="B200" s="4" t="s">
        <v>1239</v>
      </c>
      <c r="C200" s="183" t="s">
        <v>16412</v>
      </c>
      <c r="D200" s="183">
        <v>43000021</v>
      </c>
      <c r="E200" s="4" t="s">
        <v>5628</v>
      </c>
      <c r="F200" s="39">
        <v>31.5</v>
      </c>
      <c r="G200" s="4" t="s">
        <v>16413</v>
      </c>
      <c r="H200" s="4" t="s">
        <v>15971</v>
      </c>
      <c r="I200" s="745">
        <v>42179</v>
      </c>
      <c r="J200" s="745">
        <v>43275</v>
      </c>
    </row>
    <row r="201" spans="1:10">
      <c r="A201" s="183" t="s">
        <v>15967</v>
      </c>
      <c r="B201" s="4" t="s">
        <v>1239</v>
      </c>
      <c r="C201" s="183" t="s">
        <v>16414</v>
      </c>
      <c r="D201" s="183">
        <v>43000022</v>
      </c>
      <c r="E201" s="4" t="s">
        <v>13592</v>
      </c>
      <c r="F201" s="39">
        <v>248.45</v>
      </c>
      <c r="G201" s="4" t="s">
        <v>16415</v>
      </c>
      <c r="H201" s="4" t="s">
        <v>15971</v>
      </c>
      <c r="I201" s="745">
        <v>42179</v>
      </c>
      <c r="J201" s="745">
        <v>43275</v>
      </c>
    </row>
    <row r="202" spans="1:10">
      <c r="A202" s="183" t="s">
        <v>15967</v>
      </c>
      <c r="B202" s="4" t="s">
        <v>1239</v>
      </c>
      <c r="C202" s="183" t="s">
        <v>16416</v>
      </c>
      <c r="D202" s="183">
        <v>43000023</v>
      </c>
      <c r="E202" s="4" t="s">
        <v>4314</v>
      </c>
      <c r="F202" s="39">
        <v>268.62</v>
      </c>
      <c r="G202" s="4" t="s">
        <v>16417</v>
      </c>
      <c r="H202" s="4" t="s">
        <v>15971</v>
      </c>
      <c r="I202" s="745">
        <v>42250</v>
      </c>
      <c r="J202" s="745">
        <v>43346</v>
      </c>
    </row>
    <row r="203" spans="1:10">
      <c r="A203" s="183" t="s">
        <v>15967</v>
      </c>
      <c r="B203" s="4" t="s">
        <v>1239</v>
      </c>
      <c r="C203" s="183" t="s">
        <v>16418</v>
      </c>
      <c r="D203" s="183">
        <v>43000024</v>
      </c>
      <c r="E203" s="4" t="s">
        <v>4243</v>
      </c>
      <c r="F203" s="39">
        <v>126.55</v>
      </c>
      <c r="G203" s="4" t="s">
        <v>16419</v>
      </c>
      <c r="H203" s="4" t="s">
        <v>15971</v>
      </c>
      <c r="I203" s="745">
        <v>42250</v>
      </c>
      <c r="J203" s="745">
        <v>43346</v>
      </c>
    </row>
    <row r="204" spans="1:10">
      <c r="A204" s="183" t="s">
        <v>15967</v>
      </c>
      <c r="B204" s="4" t="s">
        <v>1239</v>
      </c>
      <c r="C204" s="183" t="s">
        <v>16420</v>
      </c>
      <c r="D204" s="183">
        <v>43000025</v>
      </c>
      <c r="E204" s="4" t="s">
        <v>16421</v>
      </c>
      <c r="F204" s="39">
        <v>65.7</v>
      </c>
      <c r="G204" s="4" t="s">
        <v>16422</v>
      </c>
      <c r="H204" s="4" t="s">
        <v>15971</v>
      </c>
      <c r="I204" s="745">
        <v>42250</v>
      </c>
      <c r="J204" s="745">
        <v>43346</v>
      </c>
    </row>
    <row r="205" spans="1:10">
      <c r="A205" s="183" t="s">
        <v>15967</v>
      </c>
      <c r="B205" s="4" t="s">
        <v>1239</v>
      </c>
      <c r="C205" s="183" t="s">
        <v>16423</v>
      </c>
      <c r="D205" s="183">
        <v>43000026</v>
      </c>
      <c r="E205" s="4" t="s">
        <v>16221</v>
      </c>
      <c r="F205" s="39">
        <v>337.11</v>
      </c>
      <c r="G205" s="4" t="s">
        <v>16381</v>
      </c>
      <c r="H205" s="4" t="s">
        <v>15971</v>
      </c>
      <c r="I205" s="745">
        <v>42250</v>
      </c>
      <c r="J205" s="745">
        <v>43346</v>
      </c>
    </row>
    <row r="206" spans="1:10">
      <c r="A206" s="183" t="s">
        <v>15967</v>
      </c>
      <c r="B206" s="4" t="s">
        <v>1239</v>
      </c>
      <c r="C206" s="183" t="s">
        <v>16424</v>
      </c>
      <c r="D206" s="183">
        <v>43000027</v>
      </c>
      <c r="E206" s="4" t="s">
        <v>16407</v>
      </c>
      <c r="F206" s="39">
        <v>161.75</v>
      </c>
      <c r="G206" s="4" t="s">
        <v>16425</v>
      </c>
      <c r="H206" s="4" t="s">
        <v>15971</v>
      </c>
      <c r="I206" s="745">
        <v>42250</v>
      </c>
      <c r="J206" s="745">
        <v>43346</v>
      </c>
    </row>
    <row r="207" spans="1:10">
      <c r="A207" s="183" t="s">
        <v>15967</v>
      </c>
      <c r="B207" s="4" t="s">
        <v>1239</v>
      </c>
      <c r="C207" s="183" t="s">
        <v>16426</v>
      </c>
      <c r="D207" s="183">
        <v>43000028</v>
      </c>
      <c r="E207" s="4" t="s">
        <v>13694</v>
      </c>
      <c r="F207" s="39">
        <v>27.47</v>
      </c>
      <c r="G207" s="4" t="s">
        <v>16427</v>
      </c>
      <c r="H207" s="4" t="s">
        <v>15971</v>
      </c>
      <c r="I207" s="745">
        <v>42489</v>
      </c>
      <c r="J207" s="745">
        <v>43584</v>
      </c>
    </row>
    <row r="208" spans="1:10">
      <c r="A208" s="183" t="s">
        <v>15967</v>
      </c>
      <c r="B208" s="4" t="s">
        <v>1239</v>
      </c>
      <c r="C208" s="183" t="s">
        <v>16428</v>
      </c>
      <c r="D208" s="183">
        <v>43000031</v>
      </c>
      <c r="E208" s="4" t="s">
        <v>16429</v>
      </c>
      <c r="F208" s="39">
        <v>41.38</v>
      </c>
      <c r="G208" s="4" t="s">
        <v>16430</v>
      </c>
      <c r="H208" s="4" t="s">
        <v>15971</v>
      </c>
      <c r="I208" s="745">
        <v>42489</v>
      </c>
      <c r="J208" s="745">
        <v>43584</v>
      </c>
    </row>
    <row r="209" spans="1:10">
      <c r="A209" s="183" t="s">
        <v>15967</v>
      </c>
      <c r="B209" s="4" t="s">
        <v>1239</v>
      </c>
      <c r="C209" s="183" t="s">
        <v>16431</v>
      </c>
      <c r="D209" s="183">
        <v>43000033</v>
      </c>
      <c r="E209" s="4" t="s">
        <v>16432</v>
      </c>
      <c r="F209" s="39">
        <v>33.51</v>
      </c>
      <c r="G209" s="4" t="s">
        <v>16433</v>
      </c>
      <c r="H209" s="4" t="s">
        <v>15971</v>
      </c>
      <c r="I209" s="745">
        <v>42489</v>
      </c>
      <c r="J209" s="745">
        <v>43584</v>
      </c>
    </row>
    <row r="210" spans="1:10">
      <c r="A210" s="183" t="s">
        <v>15967</v>
      </c>
      <c r="B210" s="4" t="s">
        <v>1239</v>
      </c>
      <c r="C210" s="183" t="s">
        <v>16434</v>
      </c>
      <c r="D210" s="183">
        <v>43000035</v>
      </c>
      <c r="E210" s="4" t="s">
        <v>16435</v>
      </c>
      <c r="F210" s="39">
        <v>317.20999999999998</v>
      </c>
      <c r="G210" s="4" t="s">
        <v>16436</v>
      </c>
      <c r="H210" s="4" t="s">
        <v>15971</v>
      </c>
      <c r="I210" s="745">
        <v>42725</v>
      </c>
      <c r="J210" s="745">
        <v>43820</v>
      </c>
    </row>
    <row r="211" spans="1:10">
      <c r="A211" s="183" t="s">
        <v>15967</v>
      </c>
      <c r="B211" s="4" t="s">
        <v>1239</v>
      </c>
      <c r="C211" s="183" t="s">
        <v>16437</v>
      </c>
      <c r="D211" s="183">
        <v>43000039</v>
      </c>
      <c r="E211" s="4" t="s">
        <v>16438</v>
      </c>
      <c r="F211" s="39">
        <v>309.24</v>
      </c>
      <c r="G211" s="4" t="s">
        <v>16439</v>
      </c>
      <c r="H211" s="4" t="s">
        <v>15971</v>
      </c>
      <c r="I211" s="745">
        <v>42725</v>
      </c>
      <c r="J211" s="745">
        <v>43820</v>
      </c>
    </row>
    <row r="212" spans="1:10">
      <c r="A212" s="183" t="s">
        <v>15967</v>
      </c>
      <c r="B212" s="4" t="s">
        <v>1239</v>
      </c>
      <c r="C212" s="183" t="s">
        <v>16440</v>
      </c>
      <c r="D212" s="183">
        <v>43000040</v>
      </c>
      <c r="E212" s="4" t="s">
        <v>16441</v>
      </c>
      <c r="F212" s="39">
        <v>398.84</v>
      </c>
      <c r="G212" s="4" t="s">
        <v>16442</v>
      </c>
      <c r="H212" s="4" t="s">
        <v>15971</v>
      </c>
      <c r="I212" s="745">
        <v>42541</v>
      </c>
      <c r="J212" s="745">
        <v>43636</v>
      </c>
    </row>
    <row r="213" spans="1:10">
      <c r="A213" s="183" t="s">
        <v>15967</v>
      </c>
      <c r="B213" s="4" t="s">
        <v>1239</v>
      </c>
      <c r="C213" s="183" t="s">
        <v>16443</v>
      </c>
      <c r="D213" s="183">
        <v>43000042</v>
      </c>
      <c r="E213" s="4" t="s">
        <v>16444</v>
      </c>
      <c r="F213" s="39">
        <v>399.71</v>
      </c>
      <c r="G213" s="4" t="s">
        <v>16445</v>
      </c>
      <c r="H213" s="4" t="s">
        <v>15971</v>
      </c>
      <c r="I213" s="745">
        <v>42541</v>
      </c>
      <c r="J213" s="745">
        <v>43636</v>
      </c>
    </row>
    <row r="214" spans="1:10">
      <c r="A214" s="183" t="s">
        <v>15967</v>
      </c>
      <c r="B214" s="4" t="s">
        <v>1239</v>
      </c>
      <c r="C214" s="183" t="s">
        <v>16446</v>
      </c>
      <c r="D214" s="183">
        <v>43000043</v>
      </c>
      <c r="E214" s="4" t="s">
        <v>16447</v>
      </c>
      <c r="F214" s="39">
        <v>79.86</v>
      </c>
      <c r="G214" s="4" t="s">
        <v>16448</v>
      </c>
      <c r="H214" s="4" t="s">
        <v>15971</v>
      </c>
      <c r="I214" s="745">
        <v>42692</v>
      </c>
      <c r="J214" s="745">
        <v>43787</v>
      </c>
    </row>
    <row r="215" spans="1:10">
      <c r="A215" s="183" t="s">
        <v>15967</v>
      </c>
      <c r="B215" s="4" t="s">
        <v>1239</v>
      </c>
      <c r="C215" s="183" t="s">
        <v>16449</v>
      </c>
      <c r="D215" s="183">
        <v>43000053</v>
      </c>
      <c r="E215" s="4" t="s">
        <v>16450</v>
      </c>
      <c r="F215" s="39">
        <v>395.05</v>
      </c>
      <c r="G215" s="4" t="s">
        <v>16451</v>
      </c>
      <c r="H215" s="4" t="s">
        <v>15971</v>
      </c>
      <c r="I215" s="745">
        <v>42818</v>
      </c>
      <c r="J215" s="745">
        <v>43914</v>
      </c>
    </row>
    <row r="216" spans="1:10">
      <c r="A216" s="183" t="s">
        <v>15967</v>
      </c>
      <c r="B216" s="4" t="s">
        <v>1239</v>
      </c>
      <c r="C216" s="183" t="s">
        <v>16452</v>
      </c>
      <c r="D216" s="183">
        <v>43000054</v>
      </c>
      <c r="E216" s="4" t="s">
        <v>16453</v>
      </c>
      <c r="F216" s="39">
        <v>393.07</v>
      </c>
      <c r="G216" s="4" t="s">
        <v>16451</v>
      </c>
      <c r="H216" s="4" t="s">
        <v>15971</v>
      </c>
      <c r="I216" s="745">
        <v>42818</v>
      </c>
      <c r="J216" s="745">
        <v>43914</v>
      </c>
    </row>
    <row r="217" spans="1:10">
      <c r="A217" s="183" t="s">
        <v>15967</v>
      </c>
      <c r="B217" s="4" t="s">
        <v>1239</v>
      </c>
      <c r="C217" s="183" t="s">
        <v>16454</v>
      </c>
      <c r="D217" s="183">
        <v>43000055</v>
      </c>
      <c r="E217" s="4" t="s">
        <v>16455</v>
      </c>
      <c r="F217" s="39">
        <v>35.770000000000003</v>
      </c>
      <c r="G217" s="4" t="s">
        <v>16456</v>
      </c>
      <c r="H217" s="4" t="s">
        <v>15971</v>
      </c>
      <c r="I217" s="745">
        <v>42818</v>
      </c>
      <c r="J217" s="745">
        <v>43914</v>
      </c>
    </row>
    <row r="218" spans="1:10">
      <c r="A218" s="183" t="s">
        <v>15967</v>
      </c>
      <c r="B218" s="4" t="s">
        <v>1239</v>
      </c>
      <c r="C218" s="183" t="s">
        <v>16457</v>
      </c>
      <c r="D218" s="183">
        <v>43000056</v>
      </c>
      <c r="E218" s="4" t="s">
        <v>16458</v>
      </c>
      <c r="F218" s="39">
        <v>105.28</v>
      </c>
      <c r="G218" s="4" t="s">
        <v>16456</v>
      </c>
      <c r="H218" s="4" t="s">
        <v>15971</v>
      </c>
      <c r="I218" s="745">
        <v>42818</v>
      </c>
      <c r="J218" s="745">
        <v>43914</v>
      </c>
    </row>
    <row r="219" spans="1:10">
      <c r="A219" s="183" t="s">
        <v>15967</v>
      </c>
      <c r="B219" s="4" t="s">
        <v>1239</v>
      </c>
      <c r="C219" s="183" t="s">
        <v>16459</v>
      </c>
      <c r="D219" s="183">
        <v>43000057</v>
      </c>
      <c r="E219" s="4" t="s">
        <v>16460</v>
      </c>
      <c r="F219" s="39">
        <v>226.5</v>
      </c>
      <c r="G219" s="4" t="s">
        <v>16461</v>
      </c>
      <c r="H219" s="4" t="s">
        <v>15971</v>
      </c>
      <c r="I219" s="745">
        <v>42818</v>
      </c>
      <c r="J219" s="745">
        <v>43914</v>
      </c>
    </row>
    <row r="220" spans="1:10">
      <c r="A220" s="183" t="s">
        <v>15967</v>
      </c>
      <c r="B220" s="4" t="s">
        <v>1239</v>
      </c>
      <c r="C220" s="183" t="s">
        <v>16462</v>
      </c>
      <c r="D220" s="183">
        <v>43000059</v>
      </c>
      <c r="E220" s="4" t="s">
        <v>16038</v>
      </c>
      <c r="F220" s="39">
        <v>394.74</v>
      </c>
      <c r="G220" s="4" t="s">
        <v>16463</v>
      </c>
      <c r="H220" s="4" t="s">
        <v>15971</v>
      </c>
      <c r="I220" s="745">
        <v>42818</v>
      </c>
      <c r="J220" s="745">
        <v>43914</v>
      </c>
    </row>
    <row r="221" spans="1:10">
      <c r="A221" s="183" t="s">
        <v>15967</v>
      </c>
      <c r="B221" s="4" t="s">
        <v>1239</v>
      </c>
      <c r="C221" s="183" t="s">
        <v>16464</v>
      </c>
      <c r="D221" s="183">
        <v>43000060</v>
      </c>
      <c r="E221" s="4" t="s">
        <v>3880</v>
      </c>
      <c r="F221" s="39">
        <v>359.73</v>
      </c>
      <c r="G221" s="4" t="s">
        <v>16463</v>
      </c>
      <c r="H221" s="4" t="s">
        <v>15971</v>
      </c>
      <c r="I221" s="745">
        <v>42818</v>
      </c>
      <c r="J221" s="745">
        <v>43914</v>
      </c>
    </row>
    <row r="222" spans="1:10">
      <c r="A222" s="183" t="s">
        <v>15967</v>
      </c>
      <c r="B222" s="4" t="s">
        <v>1239</v>
      </c>
      <c r="C222" s="183" t="s">
        <v>16465</v>
      </c>
      <c r="D222" s="183">
        <v>43000062</v>
      </c>
      <c r="E222" s="4" t="s">
        <v>16466</v>
      </c>
      <c r="F222" s="39">
        <v>329.06</v>
      </c>
      <c r="G222" s="4" t="s">
        <v>16467</v>
      </c>
      <c r="H222" s="4" t="s">
        <v>15971</v>
      </c>
      <c r="I222" s="745">
        <v>42801</v>
      </c>
      <c r="J222" s="745">
        <v>43897</v>
      </c>
    </row>
    <row r="223" spans="1:10">
      <c r="A223" s="183" t="s">
        <v>15967</v>
      </c>
      <c r="B223" s="4" t="s">
        <v>1239</v>
      </c>
      <c r="C223" s="183" t="s">
        <v>16468</v>
      </c>
      <c r="D223" s="183">
        <v>43000063</v>
      </c>
      <c r="E223" s="4" t="s">
        <v>7457</v>
      </c>
      <c r="F223" s="39">
        <v>87.24</v>
      </c>
      <c r="G223" s="4" t="s">
        <v>16467</v>
      </c>
      <c r="H223" s="4" t="s">
        <v>15971</v>
      </c>
      <c r="I223" s="745">
        <v>42801</v>
      </c>
      <c r="J223" s="745">
        <v>43897</v>
      </c>
    </row>
    <row r="224" spans="1:10">
      <c r="A224" s="183" t="s">
        <v>15967</v>
      </c>
      <c r="B224" s="4" t="s">
        <v>1239</v>
      </c>
      <c r="C224" s="183" t="s">
        <v>16469</v>
      </c>
      <c r="D224" s="183">
        <v>43000065</v>
      </c>
      <c r="E224" s="4" t="s">
        <v>4314</v>
      </c>
      <c r="F224" s="39">
        <v>395.33</v>
      </c>
      <c r="G224" s="4" t="s">
        <v>16470</v>
      </c>
      <c r="H224" s="4" t="s">
        <v>15971</v>
      </c>
      <c r="I224" s="745">
        <v>42818</v>
      </c>
      <c r="J224" s="745">
        <v>43914</v>
      </c>
    </row>
    <row r="225" spans="1:10">
      <c r="A225" s="183" t="s">
        <v>15967</v>
      </c>
      <c r="B225" s="4" t="s">
        <v>1239</v>
      </c>
      <c r="C225" s="183" t="s">
        <v>16471</v>
      </c>
      <c r="D225" s="183">
        <v>43000066</v>
      </c>
      <c r="E225" s="4" t="s">
        <v>16472</v>
      </c>
      <c r="F225" s="39">
        <v>392.76</v>
      </c>
      <c r="G225" s="4" t="s">
        <v>16470</v>
      </c>
      <c r="H225" s="4" t="s">
        <v>15971</v>
      </c>
      <c r="I225" s="745">
        <v>42818</v>
      </c>
      <c r="J225" s="745">
        <v>43914</v>
      </c>
    </row>
    <row r="226" spans="1:10">
      <c r="A226" s="183" t="s">
        <v>15967</v>
      </c>
      <c r="B226" s="4" t="s">
        <v>1239</v>
      </c>
      <c r="C226" s="183" t="s">
        <v>16473</v>
      </c>
      <c r="D226" s="183">
        <v>43000067</v>
      </c>
      <c r="E226" s="4" t="s">
        <v>16187</v>
      </c>
      <c r="F226" s="39">
        <v>394.01</v>
      </c>
      <c r="G226" s="4" t="s">
        <v>16470</v>
      </c>
      <c r="H226" s="4" t="s">
        <v>15971</v>
      </c>
      <c r="I226" s="745">
        <v>42818</v>
      </c>
      <c r="J226" s="745">
        <v>43914</v>
      </c>
    </row>
    <row r="227" spans="1:10">
      <c r="A227" s="183" t="s">
        <v>15967</v>
      </c>
      <c r="B227" s="4" t="s">
        <v>1239</v>
      </c>
      <c r="C227" s="183" t="s">
        <v>16474</v>
      </c>
      <c r="D227" s="183">
        <v>43000068</v>
      </c>
      <c r="E227" s="4" t="s">
        <v>3839</v>
      </c>
      <c r="F227" s="39">
        <v>395.81</v>
      </c>
      <c r="G227" s="4" t="s">
        <v>16475</v>
      </c>
      <c r="H227" s="4" t="s">
        <v>15971</v>
      </c>
      <c r="I227" s="745">
        <v>42818</v>
      </c>
      <c r="J227" s="745">
        <v>43914</v>
      </c>
    </row>
    <row r="228" spans="1:10">
      <c r="A228" s="183" t="s">
        <v>15967</v>
      </c>
      <c r="B228" s="4" t="s">
        <v>1239</v>
      </c>
      <c r="C228" s="183" t="s">
        <v>16476</v>
      </c>
      <c r="D228" s="183">
        <v>43000069</v>
      </c>
      <c r="E228" s="4" t="s">
        <v>16477</v>
      </c>
      <c r="F228" s="39">
        <v>59.33</v>
      </c>
      <c r="G228" s="4" t="s">
        <v>16475</v>
      </c>
      <c r="H228" s="4" t="s">
        <v>15971</v>
      </c>
      <c r="I228" s="745">
        <v>42850</v>
      </c>
      <c r="J228" s="745">
        <v>43946</v>
      </c>
    </row>
    <row r="229" spans="1:10">
      <c r="A229" s="183" t="s">
        <v>15967</v>
      </c>
      <c r="B229" s="4" t="s">
        <v>1239</v>
      </c>
      <c r="C229" s="183" t="s">
        <v>16478</v>
      </c>
      <c r="D229" s="183">
        <v>43000071</v>
      </c>
      <c r="E229" s="4" t="s">
        <v>16149</v>
      </c>
      <c r="F229" s="39">
        <v>397.77</v>
      </c>
      <c r="G229" s="4" t="s">
        <v>16475</v>
      </c>
      <c r="H229" s="4" t="s">
        <v>15971</v>
      </c>
      <c r="I229" s="745">
        <v>42818</v>
      </c>
      <c r="J229" s="745">
        <v>43914</v>
      </c>
    </row>
    <row r="230" spans="1:10">
      <c r="A230" s="183" t="s">
        <v>15967</v>
      </c>
      <c r="B230" s="4" t="s">
        <v>1239</v>
      </c>
      <c r="C230" s="183" t="s">
        <v>16479</v>
      </c>
      <c r="D230" s="183">
        <v>43000072</v>
      </c>
      <c r="E230" s="4" t="s">
        <v>3197</v>
      </c>
      <c r="F230" s="39">
        <v>398.39</v>
      </c>
      <c r="G230" s="4" t="s">
        <v>14187</v>
      </c>
      <c r="H230" s="4" t="s">
        <v>15971</v>
      </c>
      <c r="I230" s="745">
        <v>42818</v>
      </c>
      <c r="J230" s="745">
        <v>43914</v>
      </c>
    </row>
    <row r="231" spans="1:10">
      <c r="A231" s="183" t="s">
        <v>15967</v>
      </c>
      <c r="B231" s="4" t="s">
        <v>1239</v>
      </c>
      <c r="C231" s="183" t="s">
        <v>16480</v>
      </c>
      <c r="D231" s="183">
        <v>43000073</v>
      </c>
      <c r="E231" s="4" t="s">
        <v>16481</v>
      </c>
      <c r="F231" s="39">
        <v>318.18</v>
      </c>
      <c r="G231" s="4" t="s">
        <v>16482</v>
      </c>
      <c r="H231" s="4" t="s">
        <v>15971</v>
      </c>
      <c r="I231" s="745">
        <v>42818</v>
      </c>
      <c r="J231" s="745">
        <v>43914</v>
      </c>
    </row>
    <row r="232" spans="1:10">
      <c r="A232" s="183" t="s">
        <v>15967</v>
      </c>
      <c r="B232" s="4" t="s">
        <v>1239</v>
      </c>
      <c r="C232" s="183" t="s">
        <v>16483</v>
      </c>
      <c r="D232" s="183">
        <v>43000074</v>
      </c>
      <c r="E232" s="4" t="s">
        <v>3880</v>
      </c>
      <c r="F232" s="39">
        <v>395.91</v>
      </c>
      <c r="G232" s="4" t="s">
        <v>14187</v>
      </c>
      <c r="H232" s="4" t="s">
        <v>15971</v>
      </c>
      <c r="I232" s="745">
        <v>42818</v>
      </c>
      <c r="J232" s="745">
        <v>43914</v>
      </c>
    </row>
    <row r="233" spans="1:10">
      <c r="A233" s="183" t="s">
        <v>15967</v>
      </c>
      <c r="B233" s="4" t="s">
        <v>1239</v>
      </c>
      <c r="C233" s="183" t="s">
        <v>16484</v>
      </c>
      <c r="D233" s="183">
        <v>43000075</v>
      </c>
      <c r="E233" s="4" t="s">
        <v>16485</v>
      </c>
      <c r="F233" s="39">
        <v>394.69</v>
      </c>
      <c r="G233" s="4" t="s">
        <v>16486</v>
      </c>
      <c r="H233" s="4" t="s">
        <v>15971</v>
      </c>
      <c r="I233" s="745">
        <v>42818</v>
      </c>
      <c r="J233" s="745">
        <v>43914</v>
      </c>
    </row>
    <row r="234" spans="1:10">
      <c r="A234" s="183" t="s">
        <v>15967</v>
      </c>
      <c r="B234" s="4" t="s">
        <v>1239</v>
      </c>
      <c r="C234" s="183" t="s">
        <v>16487</v>
      </c>
      <c r="D234" s="183">
        <v>43000076</v>
      </c>
      <c r="E234" s="4" t="s">
        <v>16488</v>
      </c>
      <c r="F234" s="39">
        <v>396.08</v>
      </c>
      <c r="G234" s="4" t="s">
        <v>16486</v>
      </c>
      <c r="H234" s="4" t="s">
        <v>15971</v>
      </c>
      <c r="I234" s="745">
        <v>42818</v>
      </c>
      <c r="J234" s="745">
        <v>43914</v>
      </c>
    </row>
    <row r="235" spans="1:10">
      <c r="A235" s="183" t="s">
        <v>15967</v>
      </c>
      <c r="B235" s="4" t="s">
        <v>1239</v>
      </c>
      <c r="C235" s="183" t="s">
        <v>16489</v>
      </c>
      <c r="D235" s="183">
        <v>43000077</v>
      </c>
      <c r="E235" s="4" t="s">
        <v>4965</v>
      </c>
      <c r="F235" s="39">
        <v>266.42</v>
      </c>
      <c r="G235" s="4" t="s">
        <v>16482</v>
      </c>
      <c r="H235" s="4" t="s">
        <v>15971</v>
      </c>
      <c r="I235" s="745">
        <v>42818</v>
      </c>
      <c r="J235" s="745">
        <v>43914</v>
      </c>
    </row>
    <row r="236" spans="1:10">
      <c r="A236" s="183" t="s">
        <v>15967</v>
      </c>
      <c r="B236" s="4" t="s">
        <v>1239</v>
      </c>
      <c r="C236" s="183" t="s">
        <v>16490</v>
      </c>
      <c r="D236" s="183">
        <v>43000078</v>
      </c>
      <c r="E236" s="4" t="s">
        <v>4069</v>
      </c>
      <c r="F236" s="39">
        <v>394.87</v>
      </c>
      <c r="G236" s="4" t="s">
        <v>16482</v>
      </c>
      <c r="H236" s="4" t="s">
        <v>15971</v>
      </c>
      <c r="I236" s="745">
        <v>42818</v>
      </c>
      <c r="J236" s="745">
        <v>43914</v>
      </c>
    </row>
    <row r="237" spans="1:10">
      <c r="A237" s="183" t="s">
        <v>15967</v>
      </c>
      <c r="B237" s="4" t="s">
        <v>1239</v>
      </c>
      <c r="C237" s="183" t="s">
        <v>16491</v>
      </c>
      <c r="D237" s="183">
        <v>43000094</v>
      </c>
      <c r="E237" s="4" t="s">
        <v>5056</v>
      </c>
      <c r="F237" s="39">
        <v>78.56</v>
      </c>
      <c r="G237" s="4" t="s">
        <v>16436</v>
      </c>
      <c r="H237" s="4" t="s">
        <v>15971</v>
      </c>
      <c r="I237" s="745">
        <v>42818</v>
      </c>
      <c r="J237" s="745">
        <v>43914</v>
      </c>
    </row>
    <row r="238" spans="1:10">
      <c r="A238" s="183" t="s">
        <v>15967</v>
      </c>
      <c r="B238" s="4" t="s">
        <v>1239</v>
      </c>
      <c r="C238" s="183" t="s">
        <v>16492</v>
      </c>
      <c r="D238" s="183">
        <v>43000095</v>
      </c>
      <c r="E238" s="4" t="s">
        <v>16493</v>
      </c>
      <c r="F238" s="39">
        <v>215.67</v>
      </c>
      <c r="G238" s="4" t="s">
        <v>16494</v>
      </c>
      <c r="H238" s="4" t="s">
        <v>15971</v>
      </c>
      <c r="I238" s="745">
        <v>42801</v>
      </c>
      <c r="J238" s="745">
        <v>43897</v>
      </c>
    </row>
    <row r="239" spans="1:10">
      <c r="A239" s="183" t="s">
        <v>15967</v>
      </c>
      <c r="B239" s="4" t="s">
        <v>1239</v>
      </c>
      <c r="C239" s="183" t="s">
        <v>16495</v>
      </c>
      <c r="D239" s="183">
        <v>43000101</v>
      </c>
      <c r="E239" s="4" t="s">
        <v>16496</v>
      </c>
      <c r="F239" s="39">
        <v>129.38</v>
      </c>
      <c r="G239" s="4" t="s">
        <v>16497</v>
      </c>
      <c r="H239" s="4" t="s">
        <v>15971</v>
      </c>
      <c r="I239" s="745">
        <v>42801</v>
      </c>
      <c r="J239" s="745">
        <v>43897</v>
      </c>
    </row>
    <row r="240" spans="1:10">
      <c r="A240" s="183" t="s">
        <v>15967</v>
      </c>
      <c r="B240" s="4" t="s">
        <v>1239</v>
      </c>
      <c r="C240" s="183" t="s">
        <v>16498</v>
      </c>
      <c r="D240" s="183">
        <v>43000102</v>
      </c>
      <c r="E240" s="4" t="s">
        <v>16499</v>
      </c>
      <c r="F240" s="39">
        <v>163.5</v>
      </c>
      <c r="G240" s="4" t="s">
        <v>16497</v>
      </c>
      <c r="H240" s="4" t="s">
        <v>15971</v>
      </c>
      <c r="I240" s="745">
        <v>42801</v>
      </c>
      <c r="J240" s="745">
        <v>43897</v>
      </c>
    </row>
    <row r="241" spans="1:10">
      <c r="A241" s="183" t="s">
        <v>15967</v>
      </c>
      <c r="B241" s="4" t="s">
        <v>1239</v>
      </c>
      <c r="C241" s="183" t="s">
        <v>16500</v>
      </c>
      <c r="D241" s="183">
        <v>43000103</v>
      </c>
      <c r="E241" s="4" t="s">
        <v>16501</v>
      </c>
      <c r="F241" s="39">
        <v>387.77</v>
      </c>
      <c r="G241" s="4" t="s">
        <v>16497</v>
      </c>
      <c r="H241" s="4" t="s">
        <v>15971</v>
      </c>
      <c r="I241" s="745">
        <v>42801</v>
      </c>
      <c r="J241" s="745">
        <v>43897</v>
      </c>
    </row>
    <row r="242" spans="1:10">
      <c r="A242" s="183" t="s">
        <v>15967</v>
      </c>
      <c r="B242" s="4" t="s">
        <v>1239</v>
      </c>
      <c r="C242" s="183" t="s">
        <v>16502</v>
      </c>
      <c r="D242" s="183">
        <v>43000104</v>
      </c>
      <c r="E242" s="4" t="s">
        <v>16503</v>
      </c>
      <c r="F242" s="39">
        <v>131.44</v>
      </c>
      <c r="G242" s="4" t="s">
        <v>16497</v>
      </c>
      <c r="H242" s="4" t="s">
        <v>15971</v>
      </c>
      <c r="I242" s="745">
        <v>42801</v>
      </c>
      <c r="J242" s="745">
        <v>43897</v>
      </c>
    </row>
    <row r="243" spans="1:10">
      <c r="A243" s="183" t="s">
        <v>15967</v>
      </c>
      <c r="B243" s="4" t="s">
        <v>1239</v>
      </c>
      <c r="C243" s="183" t="s">
        <v>16504</v>
      </c>
      <c r="D243" s="183">
        <v>43000105</v>
      </c>
      <c r="E243" s="4" t="s">
        <v>16505</v>
      </c>
      <c r="F243" s="39">
        <v>366.66</v>
      </c>
      <c r="G243" s="4" t="s">
        <v>16497</v>
      </c>
      <c r="H243" s="4" t="s">
        <v>15971</v>
      </c>
      <c r="I243" s="745">
        <v>42801</v>
      </c>
      <c r="J243" s="745">
        <v>43897</v>
      </c>
    </row>
    <row r="244" spans="1:10">
      <c r="A244" s="183" t="s">
        <v>15967</v>
      </c>
      <c r="B244" s="4" t="s">
        <v>1239</v>
      </c>
      <c r="C244" s="183" t="s">
        <v>16506</v>
      </c>
      <c r="D244" s="183">
        <v>43000106</v>
      </c>
      <c r="E244" s="4" t="s">
        <v>16507</v>
      </c>
      <c r="F244" s="39">
        <v>357.84</v>
      </c>
      <c r="G244" s="4" t="s">
        <v>16497</v>
      </c>
      <c r="H244" s="4" t="s">
        <v>15971</v>
      </c>
      <c r="I244" s="745">
        <v>42801</v>
      </c>
      <c r="J244" s="745">
        <v>43897</v>
      </c>
    </row>
    <row r="245" spans="1:10">
      <c r="A245" s="183" t="s">
        <v>15967</v>
      </c>
      <c r="B245" s="4" t="s">
        <v>1239</v>
      </c>
      <c r="C245" s="183" t="s">
        <v>16508</v>
      </c>
      <c r="D245" s="183">
        <v>43000107</v>
      </c>
      <c r="E245" s="4" t="s">
        <v>16509</v>
      </c>
      <c r="F245" s="39">
        <v>237.22</v>
      </c>
      <c r="G245" s="4" t="s">
        <v>16497</v>
      </c>
      <c r="H245" s="4" t="s">
        <v>15971</v>
      </c>
      <c r="I245" s="745">
        <v>42801</v>
      </c>
      <c r="J245" s="745">
        <v>43897</v>
      </c>
    </row>
    <row r="246" spans="1:10">
      <c r="A246" s="183" t="s">
        <v>15967</v>
      </c>
      <c r="B246" s="4" t="s">
        <v>1239</v>
      </c>
      <c r="C246" s="183" t="s">
        <v>16510</v>
      </c>
      <c r="D246" s="183">
        <v>43000108</v>
      </c>
      <c r="E246" s="4" t="s">
        <v>16511</v>
      </c>
      <c r="F246" s="39">
        <v>381.13</v>
      </c>
      <c r="G246" s="4" t="s">
        <v>16497</v>
      </c>
      <c r="H246" s="4" t="s">
        <v>15971</v>
      </c>
      <c r="I246" s="745">
        <v>42801</v>
      </c>
      <c r="J246" s="745">
        <v>43897</v>
      </c>
    </row>
    <row r="247" spans="1:10">
      <c r="A247" s="183" t="s">
        <v>15967</v>
      </c>
      <c r="B247" s="4" t="s">
        <v>1239</v>
      </c>
      <c r="C247" s="183" t="s">
        <v>16512</v>
      </c>
      <c r="D247" s="183">
        <v>43000110</v>
      </c>
      <c r="E247" s="4" t="s">
        <v>16513</v>
      </c>
      <c r="F247" s="39">
        <v>398.94</v>
      </c>
      <c r="G247" s="4" t="s">
        <v>16497</v>
      </c>
      <c r="H247" s="4" t="s">
        <v>15971</v>
      </c>
      <c r="I247" s="745">
        <v>42801</v>
      </c>
      <c r="J247" s="745">
        <v>43897</v>
      </c>
    </row>
    <row r="248" spans="1:10">
      <c r="A248" s="183" t="s">
        <v>15967</v>
      </c>
      <c r="B248" s="4" t="s">
        <v>1239</v>
      </c>
      <c r="C248" s="183" t="s">
        <v>16514</v>
      </c>
      <c r="D248" s="183">
        <v>43000111</v>
      </c>
      <c r="E248" s="4" t="s">
        <v>3732</v>
      </c>
      <c r="F248" s="39">
        <v>383.53</v>
      </c>
      <c r="G248" s="4" t="s">
        <v>16515</v>
      </c>
      <c r="H248" s="4" t="s">
        <v>15971</v>
      </c>
      <c r="I248" s="745">
        <v>42850</v>
      </c>
      <c r="J248" s="745">
        <v>43946</v>
      </c>
    </row>
    <row r="249" spans="1:10">
      <c r="A249" s="183" t="s">
        <v>15967</v>
      </c>
      <c r="B249" s="4" t="s">
        <v>1239</v>
      </c>
      <c r="C249" s="183" t="s">
        <v>16516</v>
      </c>
      <c r="D249" s="183">
        <v>43000112</v>
      </c>
      <c r="E249" s="4" t="s">
        <v>16517</v>
      </c>
      <c r="F249" s="39">
        <v>38.409999999999997</v>
      </c>
      <c r="G249" s="4" t="s">
        <v>16515</v>
      </c>
      <c r="H249" s="4" t="s">
        <v>15971</v>
      </c>
      <c r="I249" s="745">
        <v>42818</v>
      </c>
      <c r="J249" s="745">
        <v>43914</v>
      </c>
    </row>
    <row r="250" spans="1:10">
      <c r="A250" s="183" t="s">
        <v>15967</v>
      </c>
      <c r="B250" s="4" t="s">
        <v>1239</v>
      </c>
      <c r="C250" s="183" t="s">
        <v>16518</v>
      </c>
      <c r="D250" s="183">
        <v>43000113</v>
      </c>
      <c r="E250" s="4" t="s">
        <v>16519</v>
      </c>
      <c r="F250" s="39">
        <v>35.03</v>
      </c>
      <c r="G250" s="4" t="s">
        <v>16515</v>
      </c>
      <c r="H250" s="4" t="s">
        <v>15971</v>
      </c>
      <c r="I250" s="745">
        <v>42818</v>
      </c>
      <c r="J250" s="745">
        <v>43914</v>
      </c>
    </row>
    <row r="251" spans="1:10">
      <c r="A251" s="183" t="s">
        <v>15967</v>
      </c>
      <c r="B251" s="4" t="s">
        <v>1239</v>
      </c>
      <c r="C251" s="183" t="s">
        <v>16520</v>
      </c>
      <c r="D251" s="183">
        <v>43000129</v>
      </c>
      <c r="E251" s="4" t="s">
        <v>9184</v>
      </c>
      <c r="F251" s="39">
        <v>381.14</v>
      </c>
      <c r="G251" s="4" t="s">
        <v>16521</v>
      </c>
      <c r="H251" s="4" t="s">
        <v>15971</v>
      </c>
      <c r="I251" s="745">
        <v>43397</v>
      </c>
      <c r="J251" s="745">
        <v>44493</v>
      </c>
    </row>
    <row r="252" spans="1:10">
      <c r="A252" s="183" t="s">
        <v>15967</v>
      </c>
      <c r="B252" s="4" t="s">
        <v>1239</v>
      </c>
      <c r="C252" s="183" t="s">
        <v>16522</v>
      </c>
      <c r="D252" s="183">
        <v>43000130</v>
      </c>
      <c r="E252" s="4" t="s">
        <v>3431</v>
      </c>
      <c r="F252" s="39">
        <v>385.47</v>
      </c>
      <c r="G252" s="4" t="s">
        <v>16523</v>
      </c>
      <c r="H252" s="4" t="s">
        <v>15971</v>
      </c>
      <c r="I252" s="745">
        <v>43397</v>
      </c>
      <c r="J252" s="745">
        <v>44493</v>
      </c>
    </row>
    <row r="253" spans="1:10">
      <c r="A253" s="183" t="s">
        <v>15967</v>
      </c>
      <c r="B253" s="4" t="s">
        <v>1239</v>
      </c>
      <c r="C253" s="183" t="s">
        <v>16524</v>
      </c>
      <c r="D253" s="183">
        <v>43000132</v>
      </c>
      <c r="E253" s="4" t="s">
        <v>16525</v>
      </c>
      <c r="F253" s="39">
        <v>388.11</v>
      </c>
      <c r="G253" s="4" t="s">
        <v>16526</v>
      </c>
      <c r="H253" s="4" t="s">
        <v>15971</v>
      </c>
      <c r="I253" s="745">
        <v>43488</v>
      </c>
      <c r="J253" s="745">
        <v>44584</v>
      </c>
    </row>
    <row r="254" spans="1:10">
      <c r="A254" s="183" t="s">
        <v>15967</v>
      </c>
      <c r="B254" s="4" t="s">
        <v>1239</v>
      </c>
      <c r="C254" s="183" t="s">
        <v>16527</v>
      </c>
      <c r="D254" s="183">
        <v>43000133</v>
      </c>
      <c r="E254" s="4" t="s">
        <v>16528</v>
      </c>
      <c r="F254" s="39">
        <v>25.23</v>
      </c>
      <c r="G254" s="4" t="s">
        <v>16529</v>
      </c>
      <c r="H254" s="4" t="s">
        <v>15971</v>
      </c>
      <c r="I254" s="745">
        <v>43586</v>
      </c>
      <c r="J254" s="745">
        <v>44682</v>
      </c>
    </row>
    <row r="255" spans="1:10">
      <c r="A255" s="183" t="s">
        <v>15967</v>
      </c>
      <c r="B255" s="4" t="s">
        <v>1239</v>
      </c>
      <c r="C255" s="183" t="s">
        <v>16530</v>
      </c>
      <c r="D255" s="183">
        <v>43000135</v>
      </c>
      <c r="E255" s="4" t="s">
        <v>16531</v>
      </c>
      <c r="F255" s="39">
        <v>173.34</v>
      </c>
      <c r="G255" s="4" t="s">
        <v>16532</v>
      </c>
      <c r="H255" s="4" t="s">
        <v>15971</v>
      </c>
      <c r="I255" s="745">
        <v>43586</v>
      </c>
      <c r="J255" s="745">
        <v>44682</v>
      </c>
    </row>
    <row r="256" spans="1:10">
      <c r="A256" s="183" t="s">
        <v>15967</v>
      </c>
      <c r="B256" s="4" t="s">
        <v>1239</v>
      </c>
      <c r="C256" s="183" t="s">
        <v>16533</v>
      </c>
      <c r="D256" s="183">
        <v>43000139</v>
      </c>
      <c r="E256" s="4" t="s">
        <v>3805</v>
      </c>
      <c r="F256" s="39">
        <v>386.14</v>
      </c>
      <c r="G256" s="4" t="s">
        <v>16534</v>
      </c>
      <c r="H256" s="4" t="s">
        <v>15971</v>
      </c>
      <c r="I256" s="745">
        <v>43586</v>
      </c>
      <c r="J256" s="745">
        <v>44682</v>
      </c>
    </row>
    <row r="257" spans="1:10">
      <c r="A257" s="183" t="s">
        <v>15967</v>
      </c>
      <c r="B257" s="4" t="s">
        <v>1239</v>
      </c>
      <c r="C257" s="183" t="s">
        <v>16535</v>
      </c>
      <c r="D257" s="183">
        <v>43000146</v>
      </c>
      <c r="E257" s="4" t="s">
        <v>4000</v>
      </c>
      <c r="F257" s="39">
        <v>348.71</v>
      </c>
      <c r="G257" s="4" t="s">
        <v>16536</v>
      </c>
      <c r="H257" s="4" t="s">
        <v>15971</v>
      </c>
      <c r="I257" s="745">
        <v>43586</v>
      </c>
      <c r="J257" s="745">
        <v>44682</v>
      </c>
    </row>
    <row r="258" spans="1:10">
      <c r="A258" s="183" t="s">
        <v>15967</v>
      </c>
      <c r="B258" s="4" t="s">
        <v>1239</v>
      </c>
      <c r="C258" s="183" t="s">
        <v>16537</v>
      </c>
      <c r="D258" s="183">
        <v>43000151</v>
      </c>
      <c r="E258" s="4" t="s">
        <v>3732</v>
      </c>
      <c r="F258" s="39">
        <v>383.79</v>
      </c>
      <c r="G258" s="4" t="s">
        <v>16538</v>
      </c>
      <c r="H258" s="4" t="s">
        <v>15971</v>
      </c>
      <c r="I258" s="745">
        <v>43622</v>
      </c>
      <c r="J258" s="183" t="s">
        <v>16539</v>
      </c>
    </row>
    <row r="259" spans="1:10">
      <c r="A259" s="183" t="s">
        <v>15967</v>
      </c>
      <c r="B259" s="4" t="s">
        <v>1239</v>
      </c>
      <c r="C259" s="183" t="s">
        <v>16540</v>
      </c>
      <c r="D259" s="183">
        <v>43000152</v>
      </c>
      <c r="E259" s="4" t="s">
        <v>16541</v>
      </c>
      <c r="F259" s="39">
        <v>31.63</v>
      </c>
      <c r="G259" s="4" t="s">
        <v>16542</v>
      </c>
      <c r="H259" s="4" t="s">
        <v>15971</v>
      </c>
      <c r="I259" s="745">
        <v>43592</v>
      </c>
      <c r="J259" s="745">
        <v>44688</v>
      </c>
    </row>
    <row r="260" spans="1:10">
      <c r="A260" s="183" t="s">
        <v>15967</v>
      </c>
      <c r="B260" s="4" t="s">
        <v>1239</v>
      </c>
      <c r="C260" s="183" t="s">
        <v>16543</v>
      </c>
      <c r="D260" s="183">
        <v>43000153</v>
      </c>
      <c r="E260" s="4" t="s">
        <v>16544</v>
      </c>
      <c r="F260" s="39">
        <v>54.95</v>
      </c>
      <c r="G260" s="4" t="s">
        <v>16545</v>
      </c>
      <c r="H260" s="4" t="s">
        <v>15971</v>
      </c>
      <c r="I260" s="745">
        <v>43586</v>
      </c>
      <c r="J260" s="745">
        <v>44682</v>
      </c>
    </row>
    <row r="261" spans="1:10">
      <c r="A261" s="183" t="s">
        <v>15967</v>
      </c>
      <c r="B261" s="4" t="s">
        <v>1239</v>
      </c>
      <c r="C261" s="183" t="s">
        <v>16546</v>
      </c>
      <c r="D261" s="183">
        <v>43000160</v>
      </c>
      <c r="E261" s="4" t="s">
        <v>4542</v>
      </c>
      <c r="F261" s="39">
        <v>308.14</v>
      </c>
      <c r="G261" s="4" t="s">
        <v>16547</v>
      </c>
      <c r="H261" s="4" t="s">
        <v>15971</v>
      </c>
      <c r="I261" s="745">
        <v>43622</v>
      </c>
      <c r="J261" s="745">
        <v>44718</v>
      </c>
    </row>
    <row r="262" spans="1:10">
      <c r="A262" s="183" t="s">
        <v>15967</v>
      </c>
      <c r="B262" s="4" t="s">
        <v>1239</v>
      </c>
      <c r="C262" s="183" t="s">
        <v>16548</v>
      </c>
      <c r="D262" s="183">
        <v>43000163</v>
      </c>
      <c r="E262" s="4" t="s">
        <v>16549</v>
      </c>
      <c r="F262" s="39">
        <v>52.46</v>
      </c>
      <c r="G262" s="4" t="s">
        <v>16550</v>
      </c>
      <c r="H262" s="4" t="s">
        <v>15971</v>
      </c>
      <c r="I262" s="745">
        <v>43586</v>
      </c>
      <c r="J262" s="745">
        <v>44682</v>
      </c>
    </row>
    <row r="263" spans="1:10">
      <c r="A263" s="183" t="s">
        <v>15967</v>
      </c>
      <c r="B263" s="4" t="s">
        <v>1239</v>
      </c>
      <c r="C263" s="183" t="s">
        <v>16551</v>
      </c>
      <c r="D263" s="183">
        <v>43000174</v>
      </c>
      <c r="E263" s="4" t="s">
        <v>3610</v>
      </c>
      <c r="F263" s="39">
        <v>397.16</v>
      </c>
      <c r="G263" s="4" t="s">
        <v>16552</v>
      </c>
      <c r="H263" s="4" t="s">
        <v>15971</v>
      </c>
      <c r="I263" s="745">
        <v>43622</v>
      </c>
      <c r="J263" s="745">
        <v>44718</v>
      </c>
    </row>
    <row r="264" spans="1:10">
      <c r="A264" s="183" t="s">
        <v>15967</v>
      </c>
      <c r="B264" s="4" t="s">
        <v>1239</v>
      </c>
      <c r="C264" s="183" t="s">
        <v>16553</v>
      </c>
      <c r="D264" s="183">
        <v>43000175</v>
      </c>
      <c r="E264" s="4" t="s">
        <v>3139</v>
      </c>
      <c r="F264" s="39">
        <v>46.37</v>
      </c>
      <c r="G264" s="4" t="s">
        <v>16554</v>
      </c>
      <c r="H264" s="4" t="s">
        <v>15971</v>
      </c>
      <c r="I264" s="745">
        <v>43586</v>
      </c>
      <c r="J264" s="745">
        <v>44682</v>
      </c>
    </row>
    <row r="265" spans="1:10">
      <c r="A265" s="183" t="s">
        <v>15967</v>
      </c>
      <c r="B265" s="4" t="s">
        <v>1239</v>
      </c>
      <c r="C265" s="183" t="s">
        <v>16555</v>
      </c>
      <c r="D265" s="183">
        <v>43000187</v>
      </c>
      <c r="E265" s="4" t="s">
        <v>3364</v>
      </c>
      <c r="F265" s="39">
        <v>398.94</v>
      </c>
      <c r="G265" s="4" t="s">
        <v>16556</v>
      </c>
      <c r="H265" s="4" t="s">
        <v>15971</v>
      </c>
      <c r="I265" s="745">
        <v>43586</v>
      </c>
      <c r="J265" s="745">
        <v>44682</v>
      </c>
    </row>
    <row r="266" spans="1:10">
      <c r="A266" s="183" t="s">
        <v>15967</v>
      </c>
      <c r="B266" s="4" t="s">
        <v>1239</v>
      </c>
      <c r="C266" s="183" t="s">
        <v>16557</v>
      </c>
      <c r="D266" s="183">
        <v>43000189</v>
      </c>
      <c r="E266" s="4" t="s">
        <v>3319</v>
      </c>
      <c r="F266" s="39">
        <v>397.34</v>
      </c>
      <c r="G266" s="4" t="s">
        <v>16558</v>
      </c>
      <c r="H266" s="4" t="s">
        <v>15971</v>
      </c>
      <c r="I266" s="745">
        <v>43586</v>
      </c>
      <c r="J266" s="745">
        <v>44682</v>
      </c>
    </row>
    <row r="267" spans="1:10">
      <c r="A267" s="183" t="s">
        <v>15967</v>
      </c>
      <c r="B267" s="4" t="s">
        <v>1239</v>
      </c>
      <c r="C267" s="183" t="s">
        <v>16559</v>
      </c>
      <c r="D267" s="183">
        <v>43000192</v>
      </c>
      <c r="E267" s="4" t="s">
        <v>16560</v>
      </c>
      <c r="F267" s="39">
        <v>353.2</v>
      </c>
      <c r="G267" s="4" t="s">
        <v>16561</v>
      </c>
      <c r="H267" s="4" t="s">
        <v>15971</v>
      </c>
      <c r="I267" s="745">
        <v>43622</v>
      </c>
      <c r="J267" s="745">
        <v>44718</v>
      </c>
    </row>
    <row r="268" spans="1:10">
      <c r="A268" s="183" t="s">
        <v>15967</v>
      </c>
      <c r="B268" s="4" t="s">
        <v>1239</v>
      </c>
      <c r="C268" s="183" t="s">
        <v>16562</v>
      </c>
      <c r="D268" s="183">
        <v>43000193</v>
      </c>
      <c r="E268" s="4" t="s">
        <v>16563</v>
      </c>
      <c r="F268" s="39">
        <v>84</v>
      </c>
      <c r="G268" s="4" t="s">
        <v>16564</v>
      </c>
      <c r="H268" s="4" t="s">
        <v>15971</v>
      </c>
      <c r="I268" s="745">
        <v>43622</v>
      </c>
      <c r="J268" s="745">
        <v>44718</v>
      </c>
    </row>
    <row r="269" spans="1:10">
      <c r="A269" s="183" t="s">
        <v>15967</v>
      </c>
      <c r="B269" s="4" t="s">
        <v>1239</v>
      </c>
      <c r="C269" s="183" t="s">
        <v>16565</v>
      </c>
      <c r="D269" s="183">
        <v>43000199</v>
      </c>
      <c r="E269" s="4" t="s">
        <v>16493</v>
      </c>
      <c r="F269" s="39">
        <v>164.93</v>
      </c>
      <c r="G269" s="4" t="s">
        <v>16566</v>
      </c>
      <c r="H269" s="4" t="s">
        <v>15971</v>
      </c>
      <c r="I269" s="745">
        <v>43622</v>
      </c>
      <c r="J269" s="745">
        <v>44718</v>
      </c>
    </row>
    <row r="270" spans="1:10">
      <c r="A270" s="183" t="s">
        <v>15967</v>
      </c>
      <c r="B270" s="4" t="s">
        <v>1239</v>
      </c>
      <c r="C270" s="183" t="s">
        <v>16567</v>
      </c>
      <c r="D270" s="183">
        <v>43000200</v>
      </c>
      <c r="E270" s="4" t="s">
        <v>16568</v>
      </c>
      <c r="F270" s="39">
        <v>106.24</v>
      </c>
      <c r="G270" s="4" t="s">
        <v>16569</v>
      </c>
      <c r="H270" s="4" t="s">
        <v>15971</v>
      </c>
      <c r="I270" s="745">
        <v>43622</v>
      </c>
      <c r="J270" s="745">
        <v>44718</v>
      </c>
    </row>
    <row r="271" spans="1:10">
      <c r="A271" s="183" t="s">
        <v>15967</v>
      </c>
      <c r="B271" s="4" t="s">
        <v>1239</v>
      </c>
      <c r="C271" s="183" t="s">
        <v>16570</v>
      </c>
      <c r="D271" s="183">
        <v>43000201</v>
      </c>
      <c r="E271" s="4" t="s">
        <v>1218</v>
      </c>
      <c r="F271" s="39">
        <v>376.26</v>
      </c>
      <c r="G271" s="4" t="s">
        <v>16571</v>
      </c>
      <c r="H271" s="4" t="s">
        <v>15971</v>
      </c>
      <c r="I271" s="745">
        <v>43622</v>
      </c>
      <c r="J271" s="745">
        <v>44718</v>
      </c>
    </row>
    <row r="272" spans="1:10">
      <c r="A272" s="183" t="s">
        <v>15967</v>
      </c>
      <c r="B272" s="4" t="s">
        <v>1202</v>
      </c>
      <c r="C272" s="183" t="s">
        <v>16572</v>
      </c>
      <c r="D272" s="183">
        <v>44000001</v>
      </c>
      <c r="E272" s="4" t="s">
        <v>3337</v>
      </c>
      <c r="F272" s="39">
        <v>186.17</v>
      </c>
      <c r="G272" s="4" t="s">
        <v>16040</v>
      </c>
      <c r="H272" s="4" t="s">
        <v>15971</v>
      </c>
      <c r="I272" s="745">
        <v>41982</v>
      </c>
      <c r="J272" s="745">
        <v>43808</v>
      </c>
    </row>
    <row r="273" spans="1:10">
      <c r="A273" s="183" t="s">
        <v>15967</v>
      </c>
      <c r="B273" s="4" t="s">
        <v>1202</v>
      </c>
      <c r="C273" s="183" t="s">
        <v>16573</v>
      </c>
      <c r="D273" s="183">
        <v>44000002</v>
      </c>
      <c r="E273" s="4" t="s">
        <v>16574</v>
      </c>
      <c r="F273" s="39">
        <v>101.09</v>
      </c>
      <c r="G273" s="4" t="s">
        <v>16575</v>
      </c>
      <c r="H273" s="4" t="s">
        <v>15971</v>
      </c>
      <c r="I273" s="745">
        <v>41968</v>
      </c>
      <c r="J273" s="745">
        <v>43064</v>
      </c>
    </row>
    <row r="274" spans="1:10">
      <c r="A274" s="183" t="s">
        <v>15967</v>
      </c>
      <c r="B274" s="4" t="s">
        <v>1202</v>
      </c>
      <c r="C274" s="183" t="s">
        <v>16576</v>
      </c>
      <c r="D274" s="183">
        <v>44000007</v>
      </c>
      <c r="E274" s="4" t="s">
        <v>3396</v>
      </c>
      <c r="F274" s="39">
        <v>383.2</v>
      </c>
      <c r="G274" s="4" t="s">
        <v>16577</v>
      </c>
      <c r="H274" s="4" t="s">
        <v>15971</v>
      </c>
      <c r="I274" s="745">
        <v>42216</v>
      </c>
      <c r="J274" s="745">
        <v>44043</v>
      </c>
    </row>
    <row r="275" spans="1:10">
      <c r="A275" s="183" t="s">
        <v>15967</v>
      </c>
      <c r="B275" s="4" t="s">
        <v>1202</v>
      </c>
      <c r="C275" s="183" t="s">
        <v>16578</v>
      </c>
      <c r="D275" s="183">
        <v>44000027</v>
      </c>
      <c r="E275" s="4" t="s">
        <v>13935</v>
      </c>
      <c r="F275" s="39">
        <v>398.54</v>
      </c>
      <c r="G275" s="4" t="s">
        <v>16579</v>
      </c>
      <c r="H275" s="4" t="s">
        <v>15971</v>
      </c>
      <c r="I275" s="745">
        <v>42558</v>
      </c>
      <c r="J275" s="745">
        <v>43653</v>
      </c>
    </row>
    <row r="276" spans="1:10">
      <c r="A276" s="183" t="s">
        <v>15967</v>
      </c>
      <c r="B276" s="4" t="s">
        <v>1202</v>
      </c>
      <c r="C276" s="183" t="s">
        <v>16580</v>
      </c>
      <c r="D276" s="183">
        <v>44000041</v>
      </c>
      <c r="E276" s="4" t="s">
        <v>16581</v>
      </c>
      <c r="F276" s="39">
        <v>27.42</v>
      </c>
      <c r="G276" s="4" t="s">
        <v>16582</v>
      </c>
      <c r="H276" s="4" t="s">
        <v>15971</v>
      </c>
      <c r="I276" s="745">
        <v>42922</v>
      </c>
      <c r="J276" s="745">
        <v>44018</v>
      </c>
    </row>
    <row r="277" spans="1:10">
      <c r="A277" s="183" t="s">
        <v>15967</v>
      </c>
      <c r="B277" s="4" t="s">
        <v>1202</v>
      </c>
      <c r="C277" s="183" t="s">
        <v>16583</v>
      </c>
      <c r="D277" s="183">
        <v>44000043</v>
      </c>
      <c r="E277" s="4" t="s">
        <v>16584</v>
      </c>
      <c r="F277" s="39">
        <v>395.29</v>
      </c>
      <c r="G277" s="4" t="s">
        <v>16577</v>
      </c>
      <c r="H277" s="4" t="s">
        <v>15971</v>
      </c>
      <c r="I277" s="745">
        <v>43315</v>
      </c>
      <c r="J277" s="745">
        <v>44411</v>
      </c>
    </row>
    <row r="278" spans="1:10">
      <c r="A278" s="183" t="s">
        <v>15967</v>
      </c>
      <c r="B278" s="4" t="s">
        <v>1202</v>
      </c>
      <c r="C278" s="183" t="s">
        <v>16585</v>
      </c>
      <c r="D278" s="183">
        <v>44000046</v>
      </c>
      <c r="E278" s="4" t="s">
        <v>16586</v>
      </c>
      <c r="F278" s="39">
        <v>396.98</v>
      </c>
      <c r="G278" s="4" t="s">
        <v>16587</v>
      </c>
      <c r="H278" s="4" t="s">
        <v>15971</v>
      </c>
      <c r="I278" s="745">
        <v>43291</v>
      </c>
      <c r="J278" s="745">
        <v>44387</v>
      </c>
    </row>
    <row r="279" spans="1:10">
      <c r="A279" s="183" t="s">
        <v>15967</v>
      </c>
      <c r="B279" s="4" t="s">
        <v>1202</v>
      </c>
      <c r="C279" s="183" t="s">
        <v>16588</v>
      </c>
      <c r="D279" s="183">
        <v>44000052</v>
      </c>
      <c r="E279" s="4" t="s">
        <v>11070</v>
      </c>
      <c r="F279" s="39">
        <v>236.15</v>
      </c>
      <c r="G279" s="4" t="s">
        <v>16589</v>
      </c>
      <c r="H279" s="4" t="s">
        <v>15971</v>
      </c>
      <c r="I279" s="745">
        <v>43640</v>
      </c>
      <c r="J279" s="745">
        <v>44736</v>
      </c>
    </row>
    <row r="280" spans="1:10">
      <c r="A280" s="183" t="s">
        <v>15967</v>
      </c>
      <c r="B280" s="4" t="s">
        <v>1202</v>
      </c>
      <c r="C280" s="183" t="s">
        <v>16590</v>
      </c>
      <c r="D280" s="183">
        <v>44000053</v>
      </c>
      <c r="E280" s="4" t="s">
        <v>16591</v>
      </c>
      <c r="F280" s="39">
        <v>362.52</v>
      </c>
      <c r="G280" s="4" t="s">
        <v>16592</v>
      </c>
      <c r="H280" s="4" t="s">
        <v>15971</v>
      </c>
      <c r="I280" s="745">
        <v>43523</v>
      </c>
      <c r="J280" s="745">
        <v>44619</v>
      </c>
    </row>
    <row r="281" spans="1:10">
      <c r="A281" s="183" t="s">
        <v>15967</v>
      </c>
      <c r="B281" s="4" t="s">
        <v>1202</v>
      </c>
      <c r="C281" s="183" t="s">
        <v>16593</v>
      </c>
      <c r="D281" s="183">
        <v>44000057</v>
      </c>
      <c r="E281" s="4" t="s">
        <v>3757</v>
      </c>
      <c r="F281" s="39">
        <v>391.09</v>
      </c>
      <c r="G281" s="4" t="s">
        <v>16594</v>
      </c>
      <c r="H281" s="4" t="s">
        <v>15971</v>
      </c>
      <c r="I281" s="745">
        <v>43546</v>
      </c>
      <c r="J281" s="745">
        <v>44642</v>
      </c>
    </row>
    <row r="282" spans="1:10">
      <c r="A282" s="183" t="s">
        <v>15967</v>
      </c>
      <c r="B282" s="4" t="s">
        <v>1202</v>
      </c>
      <c r="C282" s="183" t="s">
        <v>16595</v>
      </c>
      <c r="D282" s="183">
        <v>44000063</v>
      </c>
      <c r="E282" s="4" t="s">
        <v>16596</v>
      </c>
      <c r="F282" s="39">
        <v>245.34</v>
      </c>
      <c r="G282" s="4" t="s">
        <v>16597</v>
      </c>
      <c r="H282" s="4" t="s">
        <v>15971</v>
      </c>
      <c r="I282" s="745">
        <v>43640</v>
      </c>
      <c r="J282" s="745">
        <v>44736</v>
      </c>
    </row>
    <row r="283" spans="1:10">
      <c r="A283" s="183" t="s">
        <v>15967</v>
      </c>
      <c r="B283" s="4" t="s">
        <v>1202</v>
      </c>
      <c r="C283" s="183" t="s">
        <v>16598</v>
      </c>
      <c r="D283" s="183">
        <v>44000064</v>
      </c>
      <c r="E283" s="4" t="s">
        <v>3606</v>
      </c>
      <c r="F283" s="39">
        <v>31.98</v>
      </c>
      <c r="G283" s="4" t="s">
        <v>16599</v>
      </c>
      <c r="H283" s="4" t="s">
        <v>15971</v>
      </c>
      <c r="I283" s="745">
        <v>43640</v>
      </c>
      <c r="J283" s="745">
        <v>44736</v>
      </c>
    </row>
    <row r="284" spans="1:10">
      <c r="A284" s="183" t="s">
        <v>15967</v>
      </c>
      <c r="B284" s="4" t="s">
        <v>1202</v>
      </c>
      <c r="C284" s="183" t="s">
        <v>16600</v>
      </c>
      <c r="D284" s="183">
        <v>44000065</v>
      </c>
      <c r="E284" s="4" t="s">
        <v>16601</v>
      </c>
      <c r="F284" s="39">
        <v>76.430000000000007</v>
      </c>
      <c r="G284" s="4" t="s">
        <v>16602</v>
      </c>
      <c r="H284" s="4" t="s">
        <v>15971</v>
      </c>
      <c r="I284" s="745">
        <v>43715</v>
      </c>
      <c r="J284" s="745">
        <v>44811</v>
      </c>
    </row>
    <row r="285" spans="1:10">
      <c r="A285" s="183" t="s">
        <v>15967</v>
      </c>
      <c r="B285" s="4" t="s">
        <v>1202</v>
      </c>
      <c r="C285" s="183" t="s">
        <v>16603</v>
      </c>
      <c r="D285" s="183">
        <v>44000076</v>
      </c>
      <c r="E285" s="4" t="s">
        <v>16604</v>
      </c>
      <c r="F285" s="39">
        <v>26.03</v>
      </c>
      <c r="G285" s="4" t="s">
        <v>16605</v>
      </c>
      <c r="H285" s="4" t="s">
        <v>15971</v>
      </c>
      <c r="I285" s="745">
        <v>43640</v>
      </c>
      <c r="J285" s="745">
        <v>44736</v>
      </c>
    </row>
    <row r="286" spans="1:10">
      <c r="A286" s="183" t="s">
        <v>15967</v>
      </c>
      <c r="B286" s="4" t="s">
        <v>1202</v>
      </c>
      <c r="C286" s="183" t="s">
        <v>16606</v>
      </c>
      <c r="D286" s="183">
        <v>44000082</v>
      </c>
      <c r="E286" s="4" t="s">
        <v>16607</v>
      </c>
      <c r="F286" s="39">
        <v>197.31</v>
      </c>
      <c r="G286" s="4" t="s">
        <v>16608</v>
      </c>
      <c r="H286" s="4" t="s">
        <v>15971</v>
      </c>
      <c r="I286" s="745">
        <v>43715</v>
      </c>
      <c r="J286" s="745">
        <v>44811</v>
      </c>
    </row>
    <row r="287" spans="1:10">
      <c r="A287" s="183" t="s">
        <v>15967</v>
      </c>
      <c r="B287" s="4" t="s">
        <v>2058</v>
      </c>
      <c r="C287" s="183" t="s">
        <v>16609</v>
      </c>
      <c r="D287" s="183">
        <v>45000001</v>
      </c>
      <c r="E287" s="4" t="s">
        <v>4875</v>
      </c>
      <c r="F287" s="39">
        <v>170.03</v>
      </c>
      <c r="G287" s="4" t="s">
        <v>16610</v>
      </c>
      <c r="H287" s="4" t="s">
        <v>15971</v>
      </c>
      <c r="I287" s="745">
        <v>42559</v>
      </c>
      <c r="J287" s="745">
        <v>43654</v>
      </c>
    </row>
    <row r="288" spans="1:10">
      <c r="A288" s="183" t="s">
        <v>15967</v>
      </c>
      <c r="B288" s="4" t="s">
        <v>2058</v>
      </c>
      <c r="C288" s="183" t="s">
        <v>16611</v>
      </c>
      <c r="D288" s="183">
        <v>45000003</v>
      </c>
      <c r="E288" s="4" t="s">
        <v>16612</v>
      </c>
      <c r="F288" s="39">
        <v>354.4</v>
      </c>
      <c r="G288" s="4" t="s">
        <v>16613</v>
      </c>
      <c r="H288" s="4" t="s">
        <v>15971</v>
      </c>
      <c r="I288" s="745">
        <v>42559</v>
      </c>
      <c r="J288" s="745">
        <v>43654</v>
      </c>
    </row>
    <row r="289" spans="1:10">
      <c r="A289" s="183" t="s">
        <v>15967</v>
      </c>
      <c r="B289" s="4" t="s">
        <v>2058</v>
      </c>
      <c r="C289" s="183" t="s">
        <v>16614</v>
      </c>
      <c r="D289" s="183">
        <v>45000005</v>
      </c>
      <c r="E289" s="4" t="s">
        <v>16615</v>
      </c>
      <c r="F289" s="39">
        <v>104.08</v>
      </c>
      <c r="G289" s="4" t="s">
        <v>16613</v>
      </c>
      <c r="H289" s="4" t="s">
        <v>15971</v>
      </c>
      <c r="I289" s="745">
        <v>42559</v>
      </c>
      <c r="J289" s="745">
        <v>43654</v>
      </c>
    </row>
    <row r="290" spans="1:10">
      <c r="A290" s="183" t="s">
        <v>15967</v>
      </c>
      <c r="B290" s="4" t="s">
        <v>2058</v>
      </c>
      <c r="C290" s="183" t="s">
        <v>16616</v>
      </c>
      <c r="D290" s="183">
        <v>45000008</v>
      </c>
      <c r="E290" s="4" t="s">
        <v>16617</v>
      </c>
      <c r="F290" s="39">
        <v>32.619999999999997</v>
      </c>
      <c r="G290" s="4" t="s">
        <v>6554</v>
      </c>
      <c r="H290" s="4" t="s">
        <v>15971</v>
      </c>
      <c r="I290" s="745">
        <v>42559</v>
      </c>
      <c r="J290" s="745">
        <v>43654</v>
      </c>
    </row>
    <row r="291" spans="1:10">
      <c r="A291" s="183" t="s">
        <v>15967</v>
      </c>
      <c r="B291" s="4" t="s">
        <v>2058</v>
      </c>
      <c r="C291" s="183" t="s">
        <v>16618</v>
      </c>
      <c r="D291" s="183">
        <v>45000009</v>
      </c>
      <c r="E291" s="4" t="s">
        <v>2070</v>
      </c>
      <c r="F291" s="39">
        <v>46.63</v>
      </c>
      <c r="G291" s="4" t="s">
        <v>16050</v>
      </c>
      <c r="H291" s="4" t="s">
        <v>15971</v>
      </c>
      <c r="I291" s="745">
        <v>42559</v>
      </c>
      <c r="J291" s="745">
        <v>43654</v>
      </c>
    </row>
    <row r="292" spans="1:10">
      <c r="A292" s="183" t="s">
        <v>15967</v>
      </c>
      <c r="B292" s="4" t="s">
        <v>2058</v>
      </c>
      <c r="C292" s="183" t="s">
        <v>16619</v>
      </c>
      <c r="D292" s="183">
        <v>45000017</v>
      </c>
      <c r="E292" s="4" t="s">
        <v>16620</v>
      </c>
      <c r="F292" s="39">
        <v>50.15</v>
      </c>
      <c r="G292" s="4" t="s">
        <v>16621</v>
      </c>
      <c r="H292" s="4" t="s">
        <v>15971</v>
      </c>
      <c r="I292" s="745">
        <v>43563</v>
      </c>
      <c r="J292" s="745">
        <v>44659</v>
      </c>
    </row>
    <row r="293" spans="1:10">
      <c r="A293" s="183" t="s">
        <v>15967</v>
      </c>
      <c r="B293" s="4" t="s">
        <v>2058</v>
      </c>
      <c r="C293" s="183" t="s">
        <v>16622</v>
      </c>
      <c r="D293" s="183">
        <v>45000023</v>
      </c>
      <c r="E293" s="4" t="s">
        <v>9985</v>
      </c>
      <c r="F293" s="39">
        <v>124.93</v>
      </c>
      <c r="G293" s="4" t="s">
        <v>16623</v>
      </c>
      <c r="H293" s="4" t="s">
        <v>15971</v>
      </c>
      <c r="I293" s="745">
        <v>42725</v>
      </c>
      <c r="J293" s="745">
        <v>43820</v>
      </c>
    </row>
    <row r="294" spans="1:10">
      <c r="A294" s="183" t="s">
        <v>15967</v>
      </c>
      <c r="B294" s="4" t="s">
        <v>2058</v>
      </c>
      <c r="C294" s="183" t="s">
        <v>16624</v>
      </c>
      <c r="D294" s="183">
        <v>45000027</v>
      </c>
      <c r="E294" s="4" t="s">
        <v>3364</v>
      </c>
      <c r="F294" s="39">
        <v>77.09</v>
      </c>
      <c r="G294" s="4" t="s">
        <v>16625</v>
      </c>
      <c r="H294" s="4" t="s">
        <v>15971</v>
      </c>
      <c r="I294" s="745">
        <v>43563</v>
      </c>
      <c r="J294" s="745">
        <v>44659</v>
      </c>
    </row>
    <row r="295" spans="1:10">
      <c r="A295" s="183" t="s">
        <v>15967</v>
      </c>
      <c r="B295" s="4" t="s">
        <v>2058</v>
      </c>
      <c r="C295" s="183" t="s">
        <v>16626</v>
      </c>
      <c r="D295" s="183">
        <v>45000037</v>
      </c>
      <c r="E295" s="4" t="s">
        <v>16627</v>
      </c>
      <c r="F295" s="39">
        <v>242.38</v>
      </c>
      <c r="G295" s="4" t="s">
        <v>16292</v>
      </c>
      <c r="H295" s="4" t="s">
        <v>15971</v>
      </c>
      <c r="I295" s="745">
        <v>43563</v>
      </c>
      <c r="J295" s="745">
        <v>44659</v>
      </c>
    </row>
    <row r="296" spans="1:10">
      <c r="A296" s="183" t="s">
        <v>15967</v>
      </c>
      <c r="B296" s="4" t="s">
        <v>16059</v>
      </c>
      <c r="C296" s="183" t="s">
        <v>16628</v>
      </c>
      <c r="D296" s="183">
        <v>46000002</v>
      </c>
      <c r="E296" s="4" t="s">
        <v>16629</v>
      </c>
      <c r="F296" s="39">
        <v>242.71</v>
      </c>
      <c r="G296" s="4" t="s">
        <v>16062</v>
      </c>
      <c r="H296" s="4" t="s">
        <v>15971</v>
      </c>
      <c r="I296" s="745">
        <v>41962</v>
      </c>
      <c r="J296" s="745">
        <v>43058</v>
      </c>
    </row>
    <row r="297" spans="1:10">
      <c r="A297" s="183" t="s">
        <v>15967</v>
      </c>
      <c r="B297" s="4" t="s">
        <v>16059</v>
      </c>
      <c r="C297" s="183" t="s">
        <v>16630</v>
      </c>
      <c r="D297" s="183">
        <v>46000004</v>
      </c>
      <c r="E297" s="4" t="s">
        <v>16631</v>
      </c>
      <c r="F297" s="39">
        <v>17.739999999999998</v>
      </c>
      <c r="G297" s="4" t="s">
        <v>16632</v>
      </c>
      <c r="H297" s="4" t="s">
        <v>15971</v>
      </c>
      <c r="I297" s="745">
        <v>42073</v>
      </c>
      <c r="J297" s="745">
        <v>43169</v>
      </c>
    </row>
    <row r="298" spans="1:10">
      <c r="A298" s="183" t="s">
        <v>15967</v>
      </c>
      <c r="B298" s="4" t="s">
        <v>16059</v>
      </c>
      <c r="C298" s="183" t="s">
        <v>16633</v>
      </c>
      <c r="D298" s="183">
        <v>46000005</v>
      </c>
      <c r="E298" s="4" t="s">
        <v>16634</v>
      </c>
      <c r="F298" s="39">
        <v>121.22</v>
      </c>
      <c r="G298" s="4" t="s">
        <v>16635</v>
      </c>
      <c r="H298" s="4" t="s">
        <v>15971</v>
      </c>
      <c r="I298" s="745">
        <v>42073</v>
      </c>
      <c r="J298" s="745">
        <v>43169</v>
      </c>
    </row>
    <row r="299" spans="1:10">
      <c r="A299" s="183" t="s">
        <v>15967</v>
      </c>
      <c r="B299" s="4" t="s">
        <v>16059</v>
      </c>
      <c r="C299" s="183" t="s">
        <v>16636</v>
      </c>
      <c r="D299" s="183">
        <v>46000006</v>
      </c>
      <c r="E299" s="4" t="s">
        <v>16637</v>
      </c>
      <c r="F299" s="39">
        <v>210.62</v>
      </c>
      <c r="G299" s="4" t="s">
        <v>16635</v>
      </c>
      <c r="H299" s="4" t="s">
        <v>15971</v>
      </c>
      <c r="I299" s="745">
        <v>42073</v>
      </c>
      <c r="J299" s="745">
        <v>43169</v>
      </c>
    </row>
    <row r="300" spans="1:10">
      <c r="A300" s="183" t="s">
        <v>15967</v>
      </c>
      <c r="B300" s="4" t="s">
        <v>16059</v>
      </c>
      <c r="C300" s="183" t="s">
        <v>16638</v>
      </c>
      <c r="D300" s="183">
        <v>46000010</v>
      </c>
      <c r="E300" s="4" t="s">
        <v>16639</v>
      </c>
      <c r="F300" s="39">
        <v>187.83</v>
      </c>
      <c r="G300" s="4" t="s">
        <v>16635</v>
      </c>
      <c r="H300" s="4" t="s">
        <v>15971</v>
      </c>
      <c r="I300" s="745">
        <v>42073</v>
      </c>
      <c r="J300" s="745">
        <v>43169</v>
      </c>
    </row>
    <row r="301" spans="1:10">
      <c r="A301" s="183" t="s">
        <v>15967</v>
      </c>
      <c r="B301" s="4" t="s">
        <v>16059</v>
      </c>
      <c r="C301" s="183" t="s">
        <v>16640</v>
      </c>
      <c r="D301" s="183">
        <v>46000012</v>
      </c>
      <c r="E301" s="4" t="s">
        <v>16641</v>
      </c>
      <c r="F301" s="39">
        <v>394.47</v>
      </c>
      <c r="G301" s="4" t="s">
        <v>16070</v>
      </c>
      <c r="H301" s="4" t="s">
        <v>15971</v>
      </c>
      <c r="I301" s="745">
        <v>42073</v>
      </c>
      <c r="J301" s="745">
        <v>43169</v>
      </c>
    </row>
    <row r="302" spans="1:10">
      <c r="A302" s="183" t="s">
        <v>15967</v>
      </c>
      <c r="B302" s="4" t="s">
        <v>16059</v>
      </c>
      <c r="C302" s="183" t="s">
        <v>16642</v>
      </c>
      <c r="D302" s="183">
        <v>46000013</v>
      </c>
      <c r="E302" s="4" t="s">
        <v>16077</v>
      </c>
      <c r="F302" s="39">
        <v>53.69</v>
      </c>
      <c r="G302" s="4" t="s">
        <v>16643</v>
      </c>
      <c r="H302" s="4" t="s">
        <v>15971</v>
      </c>
      <c r="I302" s="745">
        <v>42114</v>
      </c>
      <c r="J302" s="745">
        <v>43210</v>
      </c>
    </row>
    <row r="303" spans="1:10">
      <c r="A303" s="183" t="s">
        <v>15967</v>
      </c>
      <c r="B303" s="4" t="s">
        <v>16059</v>
      </c>
      <c r="C303" s="183" t="s">
        <v>16644</v>
      </c>
      <c r="D303" s="183">
        <v>46000014</v>
      </c>
      <c r="E303" s="4" t="s">
        <v>16645</v>
      </c>
      <c r="F303" s="39">
        <v>189.27</v>
      </c>
      <c r="G303" s="4" t="s">
        <v>16646</v>
      </c>
      <c r="H303" s="4" t="s">
        <v>15971</v>
      </c>
      <c r="I303" s="745">
        <v>42114</v>
      </c>
      <c r="J303" s="745">
        <v>43210</v>
      </c>
    </row>
    <row r="304" spans="1:10">
      <c r="A304" s="183" t="s">
        <v>15967</v>
      </c>
      <c r="B304" s="4" t="s">
        <v>16059</v>
      </c>
      <c r="C304" s="183" t="s">
        <v>16647</v>
      </c>
      <c r="D304" s="183">
        <v>46000015</v>
      </c>
      <c r="E304" s="4" t="s">
        <v>16648</v>
      </c>
      <c r="F304" s="39">
        <v>95.09</v>
      </c>
      <c r="G304" s="4" t="s">
        <v>16075</v>
      </c>
      <c r="H304" s="4" t="s">
        <v>15971</v>
      </c>
      <c r="I304" s="745">
        <v>42114</v>
      </c>
      <c r="J304" s="745">
        <v>43210</v>
      </c>
    </row>
    <row r="305" spans="1:10">
      <c r="A305" s="183" t="s">
        <v>15967</v>
      </c>
      <c r="B305" s="4" t="s">
        <v>16059</v>
      </c>
      <c r="C305" s="183" t="s">
        <v>16649</v>
      </c>
      <c r="D305" s="183">
        <v>46000016</v>
      </c>
      <c r="E305" s="4" t="s">
        <v>16203</v>
      </c>
      <c r="F305" s="39">
        <v>377.51</v>
      </c>
      <c r="G305" s="4" t="s">
        <v>16109</v>
      </c>
      <c r="H305" s="4" t="s">
        <v>15971</v>
      </c>
      <c r="I305" s="745">
        <v>42114</v>
      </c>
      <c r="J305" s="745">
        <v>43941</v>
      </c>
    </row>
    <row r="306" spans="1:10">
      <c r="A306" s="183" t="s">
        <v>15967</v>
      </c>
      <c r="B306" s="4" t="s">
        <v>16059</v>
      </c>
      <c r="C306" s="183" t="s">
        <v>16650</v>
      </c>
      <c r="D306" s="183">
        <v>46000017</v>
      </c>
      <c r="E306" s="4" t="s">
        <v>5989</v>
      </c>
      <c r="F306" s="39">
        <v>241.85</v>
      </c>
      <c r="G306" s="4" t="s">
        <v>16109</v>
      </c>
      <c r="H306" s="4" t="s">
        <v>15971</v>
      </c>
      <c r="I306" s="745">
        <v>42114</v>
      </c>
      <c r="J306" s="745">
        <v>43210</v>
      </c>
    </row>
    <row r="307" spans="1:10">
      <c r="A307" s="183" t="s">
        <v>15967</v>
      </c>
      <c r="B307" s="4" t="s">
        <v>16059</v>
      </c>
      <c r="C307" s="183" t="s">
        <v>16651</v>
      </c>
      <c r="D307" s="183">
        <v>46000018</v>
      </c>
      <c r="E307" s="4" t="s">
        <v>16652</v>
      </c>
      <c r="F307" s="39">
        <v>249.16</v>
      </c>
      <c r="G307" s="4" t="s">
        <v>16653</v>
      </c>
      <c r="H307" s="4" t="s">
        <v>15971</v>
      </c>
      <c r="I307" s="745">
        <v>42114</v>
      </c>
      <c r="J307" s="745">
        <v>43210</v>
      </c>
    </row>
    <row r="308" spans="1:10">
      <c r="A308" s="183" t="s">
        <v>15967</v>
      </c>
      <c r="B308" s="4" t="s">
        <v>16059</v>
      </c>
      <c r="C308" s="183" t="s">
        <v>16654</v>
      </c>
      <c r="D308" s="183">
        <v>46000019</v>
      </c>
      <c r="E308" s="4" t="s">
        <v>11070</v>
      </c>
      <c r="F308" s="39">
        <v>386.89</v>
      </c>
      <c r="G308" s="4" t="s">
        <v>16109</v>
      </c>
      <c r="H308" s="4" t="s">
        <v>15971</v>
      </c>
      <c r="I308" s="745">
        <v>42114</v>
      </c>
      <c r="J308" s="745">
        <v>43941</v>
      </c>
    </row>
    <row r="309" spans="1:10">
      <c r="A309" s="183" t="s">
        <v>15967</v>
      </c>
      <c r="B309" s="4" t="s">
        <v>16059</v>
      </c>
      <c r="C309" s="183" t="s">
        <v>16655</v>
      </c>
      <c r="D309" s="183">
        <v>46000022</v>
      </c>
      <c r="E309" s="4" t="s">
        <v>16656</v>
      </c>
      <c r="F309" s="39">
        <v>317.58</v>
      </c>
      <c r="G309" s="4" t="s">
        <v>16072</v>
      </c>
      <c r="H309" s="4" t="s">
        <v>15971</v>
      </c>
      <c r="I309" s="745">
        <v>42284</v>
      </c>
      <c r="J309" s="745">
        <v>43210</v>
      </c>
    </row>
    <row r="310" spans="1:10">
      <c r="A310" s="183" t="s">
        <v>15967</v>
      </c>
      <c r="B310" s="4" t="s">
        <v>16059</v>
      </c>
      <c r="C310" s="183" t="s">
        <v>16657</v>
      </c>
      <c r="D310" s="183">
        <v>46000023</v>
      </c>
      <c r="E310" s="4" t="s">
        <v>10894</v>
      </c>
      <c r="F310" s="39">
        <v>367.41</v>
      </c>
      <c r="G310" s="4" t="s">
        <v>16658</v>
      </c>
      <c r="H310" s="4" t="s">
        <v>15971</v>
      </c>
      <c r="I310" s="745">
        <v>42284</v>
      </c>
      <c r="J310" s="745">
        <v>43941</v>
      </c>
    </row>
    <row r="311" spans="1:10">
      <c r="A311" s="183" t="s">
        <v>15967</v>
      </c>
      <c r="B311" s="4" t="s">
        <v>16059</v>
      </c>
      <c r="C311" s="183" t="s">
        <v>16659</v>
      </c>
      <c r="D311" s="183">
        <v>46000024</v>
      </c>
      <c r="E311" s="4" t="s">
        <v>13244</v>
      </c>
      <c r="F311" s="39">
        <v>40.93</v>
      </c>
      <c r="G311" s="4" t="s">
        <v>16072</v>
      </c>
      <c r="H311" s="4" t="s">
        <v>15971</v>
      </c>
      <c r="I311" s="745">
        <v>42334</v>
      </c>
      <c r="J311" s="745">
        <v>43210</v>
      </c>
    </row>
    <row r="312" spans="1:10">
      <c r="A312" s="183" t="s">
        <v>15967</v>
      </c>
      <c r="B312" s="4" t="s">
        <v>16059</v>
      </c>
      <c r="C312" s="183" t="s">
        <v>16660</v>
      </c>
      <c r="D312" s="183">
        <v>46000026</v>
      </c>
      <c r="E312" s="4" t="s">
        <v>16661</v>
      </c>
      <c r="F312" s="39">
        <v>276.91000000000003</v>
      </c>
      <c r="G312" s="4" t="s">
        <v>16662</v>
      </c>
      <c r="H312" s="4" t="s">
        <v>15971</v>
      </c>
      <c r="I312" s="745">
        <v>42389</v>
      </c>
      <c r="J312" s="745">
        <v>43485</v>
      </c>
    </row>
    <row r="313" spans="1:10">
      <c r="A313" s="183" t="s">
        <v>15967</v>
      </c>
      <c r="B313" s="4" t="s">
        <v>16059</v>
      </c>
      <c r="C313" s="183" t="s">
        <v>16663</v>
      </c>
      <c r="D313" s="183">
        <v>46000035</v>
      </c>
      <c r="E313" s="4" t="s">
        <v>16664</v>
      </c>
      <c r="F313" s="39">
        <v>390.03</v>
      </c>
      <c r="G313" s="4" t="s">
        <v>16665</v>
      </c>
      <c r="H313" s="4" t="s">
        <v>15971</v>
      </c>
      <c r="I313" s="745">
        <v>42514</v>
      </c>
      <c r="J313" s="745">
        <v>44340</v>
      </c>
    </row>
    <row r="314" spans="1:10">
      <c r="A314" s="183" t="s">
        <v>15967</v>
      </c>
      <c r="B314" s="4" t="s">
        <v>16059</v>
      </c>
      <c r="C314" s="183" t="s">
        <v>16666</v>
      </c>
      <c r="D314" s="183">
        <v>46000036</v>
      </c>
      <c r="E314" s="4" t="s">
        <v>1197</v>
      </c>
      <c r="F314" s="39">
        <v>351.07</v>
      </c>
      <c r="G314" s="4" t="s">
        <v>16667</v>
      </c>
      <c r="H314" s="4" t="s">
        <v>15971</v>
      </c>
      <c r="I314" s="745">
        <v>42514</v>
      </c>
      <c r="J314" s="745">
        <v>44340</v>
      </c>
    </row>
    <row r="315" spans="1:10">
      <c r="A315" s="183" t="s">
        <v>15967</v>
      </c>
      <c r="B315" s="4" t="s">
        <v>16059</v>
      </c>
      <c r="C315" s="183" t="s">
        <v>15722</v>
      </c>
      <c r="D315" s="183">
        <v>46000039</v>
      </c>
      <c r="E315" s="4" t="s">
        <v>16668</v>
      </c>
      <c r="F315" s="39">
        <v>389.11</v>
      </c>
      <c r="G315" s="4" t="s">
        <v>16075</v>
      </c>
      <c r="H315" s="4" t="s">
        <v>15971</v>
      </c>
      <c r="I315" s="745">
        <v>42514</v>
      </c>
      <c r="J315" s="745">
        <v>45070</v>
      </c>
    </row>
    <row r="316" spans="1:10">
      <c r="A316" s="183" t="s">
        <v>15967</v>
      </c>
      <c r="B316" s="4" t="s">
        <v>16059</v>
      </c>
      <c r="C316" s="183" t="s">
        <v>16669</v>
      </c>
      <c r="D316" s="183">
        <v>46000040</v>
      </c>
      <c r="E316" s="4" t="s">
        <v>2969</v>
      </c>
      <c r="F316" s="39">
        <v>349.22</v>
      </c>
      <c r="G316" s="4" t="s">
        <v>16670</v>
      </c>
      <c r="H316" s="4" t="s">
        <v>15971</v>
      </c>
      <c r="I316" s="745">
        <v>42514</v>
      </c>
      <c r="J316" s="745">
        <v>43609</v>
      </c>
    </row>
    <row r="317" spans="1:10">
      <c r="A317" s="183" t="s">
        <v>15967</v>
      </c>
      <c r="B317" s="4" t="s">
        <v>16059</v>
      </c>
      <c r="C317" s="183" t="s">
        <v>16671</v>
      </c>
      <c r="D317" s="183">
        <v>46000042</v>
      </c>
      <c r="E317" s="4" t="s">
        <v>16672</v>
      </c>
      <c r="F317" s="39">
        <v>311.19</v>
      </c>
      <c r="G317" s="4" t="s">
        <v>16670</v>
      </c>
      <c r="H317" s="4" t="s">
        <v>15971</v>
      </c>
      <c r="I317" s="745">
        <v>42514</v>
      </c>
      <c r="J317" s="745">
        <v>43609</v>
      </c>
    </row>
    <row r="318" spans="1:10">
      <c r="A318" s="183" t="s">
        <v>15967</v>
      </c>
      <c r="B318" s="4" t="s">
        <v>16059</v>
      </c>
      <c r="C318" s="183" t="s">
        <v>15759</v>
      </c>
      <c r="D318" s="183">
        <v>46000043</v>
      </c>
      <c r="E318" s="4" t="s">
        <v>16673</v>
      </c>
      <c r="F318" s="39">
        <v>261.14999999999998</v>
      </c>
      <c r="G318" s="4" t="s">
        <v>16674</v>
      </c>
      <c r="H318" s="4" t="s">
        <v>15971</v>
      </c>
      <c r="I318" s="745">
        <v>42555</v>
      </c>
      <c r="J318" s="745">
        <v>43650</v>
      </c>
    </row>
    <row r="319" spans="1:10">
      <c r="A319" s="183" t="s">
        <v>15967</v>
      </c>
      <c r="B319" s="4" t="s">
        <v>16059</v>
      </c>
      <c r="C319" s="183" t="s">
        <v>16675</v>
      </c>
      <c r="D319" s="183">
        <v>46000044</v>
      </c>
      <c r="E319" s="4" t="s">
        <v>13278</v>
      </c>
      <c r="F319" s="39">
        <v>147.19999999999999</v>
      </c>
      <c r="G319" s="4" t="s">
        <v>16676</v>
      </c>
      <c r="H319" s="4" t="s">
        <v>15971</v>
      </c>
      <c r="I319" s="745">
        <v>42514</v>
      </c>
      <c r="J319" s="745">
        <v>43609</v>
      </c>
    </row>
    <row r="320" spans="1:10">
      <c r="A320" s="183" t="s">
        <v>15967</v>
      </c>
      <c r="B320" s="4" t="s">
        <v>16059</v>
      </c>
      <c r="C320" s="183" t="s">
        <v>16677</v>
      </c>
      <c r="D320" s="183">
        <v>46000047</v>
      </c>
      <c r="E320" s="4" t="s">
        <v>16678</v>
      </c>
      <c r="F320" s="39">
        <v>398.91</v>
      </c>
      <c r="G320" s="4" t="s">
        <v>16075</v>
      </c>
      <c r="H320" s="4" t="s">
        <v>15971</v>
      </c>
      <c r="I320" s="745">
        <v>42500</v>
      </c>
      <c r="J320" s="745">
        <v>44326</v>
      </c>
    </row>
    <row r="321" spans="1:10">
      <c r="A321" s="183" t="s">
        <v>15967</v>
      </c>
      <c r="B321" s="4" t="s">
        <v>16059</v>
      </c>
      <c r="C321" s="183" t="s">
        <v>15725</v>
      </c>
      <c r="D321" s="183">
        <v>46000048</v>
      </c>
      <c r="E321" s="4" t="s">
        <v>16679</v>
      </c>
      <c r="F321" s="39">
        <v>70.72</v>
      </c>
      <c r="G321" s="4" t="s">
        <v>16075</v>
      </c>
      <c r="H321" s="4" t="s">
        <v>15971</v>
      </c>
      <c r="I321" s="745">
        <v>42500</v>
      </c>
      <c r="J321" s="745">
        <v>44326</v>
      </c>
    </row>
    <row r="322" spans="1:10">
      <c r="A322" s="183" t="s">
        <v>15967</v>
      </c>
      <c r="B322" s="4" t="s">
        <v>16059</v>
      </c>
      <c r="C322" s="183" t="s">
        <v>15727</v>
      </c>
      <c r="D322" s="183">
        <v>46000049</v>
      </c>
      <c r="E322" s="4" t="s">
        <v>16680</v>
      </c>
      <c r="F322" s="39">
        <v>332.42</v>
      </c>
      <c r="G322" s="4" t="s">
        <v>16075</v>
      </c>
      <c r="H322" s="4" t="s">
        <v>15971</v>
      </c>
      <c r="I322" s="745">
        <v>42500</v>
      </c>
      <c r="J322" s="745">
        <v>44326</v>
      </c>
    </row>
    <row r="323" spans="1:10">
      <c r="A323" s="183" t="s">
        <v>15967</v>
      </c>
      <c r="B323" s="4" t="s">
        <v>16059</v>
      </c>
      <c r="C323" s="183" t="s">
        <v>16681</v>
      </c>
      <c r="D323" s="183">
        <v>46000050</v>
      </c>
      <c r="E323" s="4" t="s">
        <v>16682</v>
      </c>
      <c r="F323" s="39">
        <v>205.29</v>
      </c>
      <c r="G323" s="4" t="s">
        <v>16075</v>
      </c>
      <c r="H323" s="4" t="s">
        <v>15971</v>
      </c>
      <c r="I323" s="745">
        <v>42500</v>
      </c>
      <c r="J323" s="745">
        <v>44326</v>
      </c>
    </row>
    <row r="324" spans="1:10">
      <c r="A324" s="183" t="s">
        <v>15967</v>
      </c>
      <c r="B324" s="4" t="s">
        <v>16059</v>
      </c>
      <c r="C324" s="183" t="s">
        <v>15729</v>
      </c>
      <c r="D324" s="183">
        <v>46000051</v>
      </c>
      <c r="E324" s="4" t="s">
        <v>16683</v>
      </c>
      <c r="F324" s="39">
        <v>324.44</v>
      </c>
      <c r="G324" s="4" t="s">
        <v>16075</v>
      </c>
      <c r="H324" s="4" t="s">
        <v>15971</v>
      </c>
      <c r="I324" s="745">
        <v>42500</v>
      </c>
      <c r="J324" s="745">
        <v>44326</v>
      </c>
    </row>
    <row r="325" spans="1:10">
      <c r="A325" s="183" t="s">
        <v>15967</v>
      </c>
      <c r="B325" s="4" t="s">
        <v>16059</v>
      </c>
      <c r="C325" s="183" t="s">
        <v>15731</v>
      </c>
      <c r="D325" s="183">
        <v>46000052</v>
      </c>
      <c r="E325" s="4" t="s">
        <v>16684</v>
      </c>
      <c r="F325" s="39">
        <v>206.76</v>
      </c>
      <c r="G325" s="4" t="s">
        <v>16075</v>
      </c>
      <c r="H325" s="4" t="s">
        <v>15971</v>
      </c>
      <c r="I325" s="745">
        <v>42500</v>
      </c>
      <c r="J325" s="745">
        <v>44326</v>
      </c>
    </row>
    <row r="326" spans="1:10">
      <c r="A326" s="183" t="s">
        <v>15967</v>
      </c>
      <c r="B326" s="4" t="s">
        <v>16059</v>
      </c>
      <c r="C326" s="183" t="s">
        <v>16685</v>
      </c>
      <c r="D326" s="183">
        <v>46000053</v>
      </c>
      <c r="E326" s="4" t="s">
        <v>16686</v>
      </c>
      <c r="F326" s="39">
        <v>159.27000000000001</v>
      </c>
      <c r="G326" s="4" t="s">
        <v>16687</v>
      </c>
      <c r="H326" s="4" t="s">
        <v>15971</v>
      </c>
      <c r="I326" s="745">
        <v>42500</v>
      </c>
      <c r="J326" s="745">
        <v>44326</v>
      </c>
    </row>
    <row r="327" spans="1:10">
      <c r="A327" s="183" t="s">
        <v>15967</v>
      </c>
      <c r="B327" s="4" t="s">
        <v>16059</v>
      </c>
      <c r="C327" s="183" t="s">
        <v>16688</v>
      </c>
      <c r="D327" s="183">
        <v>46000055</v>
      </c>
      <c r="E327" s="4" t="s">
        <v>16689</v>
      </c>
      <c r="F327" s="39">
        <v>275.11</v>
      </c>
      <c r="G327" s="4" t="s">
        <v>16690</v>
      </c>
      <c r="H327" s="4" t="s">
        <v>15971</v>
      </c>
      <c r="I327" s="745">
        <v>42555</v>
      </c>
      <c r="J327" s="745">
        <v>43650</v>
      </c>
    </row>
    <row r="328" spans="1:10">
      <c r="A328" s="183" t="s">
        <v>15967</v>
      </c>
      <c r="B328" s="4" t="s">
        <v>16059</v>
      </c>
      <c r="C328" s="183" t="s">
        <v>16691</v>
      </c>
      <c r="D328" s="183">
        <v>46000056</v>
      </c>
      <c r="E328" s="4" t="s">
        <v>16692</v>
      </c>
      <c r="F328" s="39">
        <v>50.32</v>
      </c>
      <c r="G328" s="4" t="s">
        <v>16690</v>
      </c>
      <c r="H328" s="4" t="s">
        <v>15971</v>
      </c>
      <c r="I328" s="745">
        <v>42555</v>
      </c>
      <c r="J328" s="745">
        <v>43650</v>
      </c>
    </row>
    <row r="329" spans="1:10">
      <c r="A329" s="183" t="s">
        <v>15967</v>
      </c>
      <c r="B329" s="4" t="s">
        <v>16059</v>
      </c>
      <c r="C329" s="183" t="s">
        <v>15756</v>
      </c>
      <c r="D329" s="183">
        <v>46000059</v>
      </c>
      <c r="E329" s="4" t="s">
        <v>16693</v>
      </c>
      <c r="F329" s="39">
        <v>328.57</v>
      </c>
      <c r="G329" s="4" t="s">
        <v>16694</v>
      </c>
      <c r="H329" s="4" t="s">
        <v>15971</v>
      </c>
      <c r="I329" s="745">
        <v>42555</v>
      </c>
      <c r="J329" s="745">
        <v>44381</v>
      </c>
    </row>
    <row r="330" spans="1:10">
      <c r="A330" s="183" t="s">
        <v>15967</v>
      </c>
      <c r="B330" s="4" t="s">
        <v>16059</v>
      </c>
      <c r="C330" s="183" t="s">
        <v>16695</v>
      </c>
      <c r="D330" s="183">
        <v>46000062</v>
      </c>
      <c r="E330" s="4" t="s">
        <v>13433</v>
      </c>
      <c r="F330" s="39">
        <v>392.87</v>
      </c>
      <c r="G330" s="4" t="s">
        <v>16696</v>
      </c>
      <c r="H330" s="4" t="s">
        <v>15971</v>
      </c>
      <c r="I330" s="745">
        <v>42622</v>
      </c>
      <c r="J330" s="745">
        <v>43717</v>
      </c>
    </row>
    <row r="331" spans="1:10">
      <c r="A331" s="183" t="s">
        <v>15967</v>
      </c>
      <c r="B331" s="4" t="s">
        <v>16059</v>
      </c>
      <c r="C331" s="183" t="s">
        <v>16697</v>
      </c>
      <c r="D331" s="183">
        <v>46000065</v>
      </c>
      <c r="E331" s="4" t="s">
        <v>4875</v>
      </c>
      <c r="F331" s="39">
        <v>385.51</v>
      </c>
      <c r="G331" s="4" t="s">
        <v>3674</v>
      </c>
      <c r="H331" s="4" t="s">
        <v>15971</v>
      </c>
      <c r="I331" s="745">
        <v>42122</v>
      </c>
      <c r="J331" s="745">
        <v>43949</v>
      </c>
    </row>
    <row r="332" spans="1:10">
      <c r="A332" s="183" t="s">
        <v>15967</v>
      </c>
      <c r="B332" s="4" t="s">
        <v>16059</v>
      </c>
      <c r="C332" s="183" t="s">
        <v>16698</v>
      </c>
      <c r="D332" s="183">
        <v>46000066</v>
      </c>
      <c r="E332" s="4" t="s">
        <v>3351</v>
      </c>
      <c r="F332" s="39">
        <v>380.81</v>
      </c>
      <c r="G332" s="4" t="s">
        <v>16699</v>
      </c>
      <c r="H332" s="4" t="s">
        <v>15971</v>
      </c>
      <c r="I332" s="745">
        <v>43458</v>
      </c>
      <c r="J332" s="745">
        <v>44554</v>
      </c>
    </row>
    <row r="333" spans="1:10">
      <c r="A333" s="183" t="s">
        <v>15967</v>
      </c>
      <c r="B333" s="4" t="s">
        <v>16059</v>
      </c>
      <c r="C333" s="183" t="s">
        <v>16700</v>
      </c>
      <c r="D333" s="183">
        <v>46000067</v>
      </c>
      <c r="E333" s="4" t="s">
        <v>16701</v>
      </c>
      <c r="F333" s="39">
        <v>198.18</v>
      </c>
      <c r="G333" s="4" t="s">
        <v>16702</v>
      </c>
      <c r="H333" s="4" t="s">
        <v>15971</v>
      </c>
      <c r="I333" s="745">
        <v>43524</v>
      </c>
      <c r="J333" s="745">
        <v>44620</v>
      </c>
    </row>
    <row r="334" spans="1:10">
      <c r="A334" s="183" t="s">
        <v>15967</v>
      </c>
      <c r="B334" s="4" t="s">
        <v>16059</v>
      </c>
      <c r="C334" s="183" t="s">
        <v>16703</v>
      </c>
      <c r="D334" s="183">
        <v>46000071</v>
      </c>
      <c r="E334" s="4" t="s">
        <v>1197</v>
      </c>
      <c r="F334" s="39">
        <v>382.93</v>
      </c>
      <c r="G334" s="4" t="s">
        <v>16704</v>
      </c>
      <c r="H334" s="4" t="s">
        <v>15971</v>
      </c>
      <c r="I334" s="745">
        <v>43458</v>
      </c>
      <c r="J334" s="745">
        <v>44554</v>
      </c>
    </row>
    <row r="335" spans="1:10">
      <c r="A335" s="183" t="s">
        <v>15967</v>
      </c>
      <c r="B335" s="4" t="s">
        <v>16059</v>
      </c>
      <c r="C335" s="183" t="s">
        <v>15719</v>
      </c>
      <c r="D335" s="183">
        <v>46000074</v>
      </c>
      <c r="E335" s="4" t="s">
        <v>9367</v>
      </c>
      <c r="F335" s="39">
        <v>348.55</v>
      </c>
      <c r="G335" s="4" t="s">
        <v>16705</v>
      </c>
      <c r="H335" s="4" t="s">
        <v>15971</v>
      </c>
      <c r="I335" s="745">
        <v>43479</v>
      </c>
      <c r="J335" s="745">
        <v>44575</v>
      </c>
    </row>
    <row r="336" spans="1:10">
      <c r="A336" s="183" t="s">
        <v>15967</v>
      </c>
      <c r="B336" s="4" t="s">
        <v>16059</v>
      </c>
      <c r="C336" s="183" t="s">
        <v>16706</v>
      </c>
      <c r="D336" s="183">
        <v>46000077</v>
      </c>
      <c r="E336" s="4" t="s">
        <v>4059</v>
      </c>
      <c r="F336" s="39">
        <v>390.44</v>
      </c>
      <c r="G336" s="4" t="s">
        <v>16707</v>
      </c>
      <c r="H336" s="4" t="s">
        <v>15971</v>
      </c>
      <c r="I336" s="745">
        <v>43479</v>
      </c>
      <c r="J336" s="745">
        <v>44575</v>
      </c>
    </row>
    <row r="337" spans="1:10">
      <c r="A337" s="183" t="s">
        <v>15967</v>
      </c>
      <c r="B337" s="4" t="s">
        <v>16059</v>
      </c>
      <c r="C337" s="183" t="s">
        <v>16708</v>
      </c>
      <c r="D337" s="183">
        <v>46000078</v>
      </c>
      <c r="E337" s="4" t="s">
        <v>16709</v>
      </c>
      <c r="F337" s="39">
        <v>393.06</v>
      </c>
      <c r="G337" s="4" t="s">
        <v>16710</v>
      </c>
      <c r="H337" s="4" t="s">
        <v>15971</v>
      </c>
      <c r="I337" s="745">
        <v>43481</v>
      </c>
      <c r="J337" s="745">
        <v>44577</v>
      </c>
    </row>
    <row r="338" spans="1:10">
      <c r="A338" s="183" t="s">
        <v>15967</v>
      </c>
      <c r="B338" s="4" t="s">
        <v>16059</v>
      </c>
      <c r="C338" s="183" t="s">
        <v>16711</v>
      </c>
      <c r="D338" s="183">
        <v>46000084</v>
      </c>
      <c r="E338" s="4" t="s">
        <v>16488</v>
      </c>
      <c r="F338" s="39">
        <v>381.44</v>
      </c>
      <c r="G338" s="4" t="s">
        <v>16712</v>
      </c>
      <c r="H338" s="4" t="s">
        <v>15971</v>
      </c>
      <c r="I338" s="745">
        <v>43481</v>
      </c>
      <c r="J338" s="745">
        <v>44577</v>
      </c>
    </row>
    <row r="339" spans="1:10">
      <c r="A339" s="183" t="s">
        <v>15967</v>
      </c>
      <c r="B339" s="4" t="s">
        <v>16059</v>
      </c>
      <c r="C339" s="183" t="s">
        <v>16713</v>
      </c>
      <c r="D339" s="183">
        <v>46000086</v>
      </c>
      <c r="E339" s="4" t="s">
        <v>16714</v>
      </c>
      <c r="F339" s="39">
        <v>384.95</v>
      </c>
      <c r="G339" s="4" t="s">
        <v>16712</v>
      </c>
      <c r="H339" s="4" t="s">
        <v>15971</v>
      </c>
      <c r="I339" s="745">
        <v>43640</v>
      </c>
      <c r="J339" s="745">
        <v>44736</v>
      </c>
    </row>
    <row r="340" spans="1:10">
      <c r="A340" s="183" t="s">
        <v>15967</v>
      </c>
      <c r="B340" s="4" t="s">
        <v>16059</v>
      </c>
      <c r="C340" s="183" t="s">
        <v>16715</v>
      </c>
      <c r="D340" s="183">
        <v>46000087</v>
      </c>
      <c r="E340" s="4" t="s">
        <v>16716</v>
      </c>
      <c r="F340" s="39">
        <v>368.88</v>
      </c>
      <c r="G340" s="4" t="s">
        <v>16717</v>
      </c>
      <c r="H340" s="4" t="s">
        <v>15971</v>
      </c>
      <c r="I340" s="745">
        <v>43640</v>
      </c>
      <c r="J340" s="745">
        <v>44736</v>
      </c>
    </row>
    <row r="341" spans="1:10">
      <c r="A341" s="183" t="s">
        <v>15967</v>
      </c>
      <c r="B341" s="4" t="s">
        <v>16059</v>
      </c>
      <c r="C341" s="183" t="s">
        <v>16718</v>
      </c>
      <c r="D341" s="183">
        <v>46000088</v>
      </c>
      <c r="E341" s="4" t="s">
        <v>16719</v>
      </c>
      <c r="F341" s="39">
        <v>368.88</v>
      </c>
      <c r="G341" s="4" t="s">
        <v>16717</v>
      </c>
      <c r="H341" s="4" t="s">
        <v>15971</v>
      </c>
      <c r="I341" s="745">
        <v>43487</v>
      </c>
      <c r="J341" s="745">
        <v>44583</v>
      </c>
    </row>
    <row r="342" spans="1:10">
      <c r="A342" s="183" t="s">
        <v>15967</v>
      </c>
      <c r="B342" s="4" t="s">
        <v>16059</v>
      </c>
      <c r="C342" s="183" t="s">
        <v>16720</v>
      </c>
      <c r="D342" s="183">
        <v>46000089</v>
      </c>
      <c r="E342" s="4" t="s">
        <v>16721</v>
      </c>
      <c r="F342" s="39">
        <v>368.88</v>
      </c>
      <c r="G342" s="4" t="s">
        <v>16717</v>
      </c>
      <c r="H342" s="4" t="s">
        <v>15971</v>
      </c>
      <c r="I342" s="745">
        <v>43487</v>
      </c>
      <c r="J342" s="745">
        <v>44583</v>
      </c>
    </row>
    <row r="343" spans="1:10">
      <c r="A343" s="183" t="s">
        <v>15967</v>
      </c>
      <c r="B343" s="4" t="s">
        <v>16059</v>
      </c>
      <c r="C343" s="183" t="s">
        <v>16722</v>
      </c>
      <c r="D343" s="183">
        <v>46000091</v>
      </c>
      <c r="E343" s="4" t="s">
        <v>16723</v>
      </c>
      <c r="F343" s="39">
        <v>361.2</v>
      </c>
      <c r="G343" s="4" t="s">
        <v>421</v>
      </c>
      <c r="H343" s="4" t="s">
        <v>15971</v>
      </c>
      <c r="I343" s="745">
        <v>43481</v>
      </c>
      <c r="J343" s="745">
        <v>44577</v>
      </c>
    </row>
    <row r="344" spans="1:10">
      <c r="A344" s="183" t="s">
        <v>15967</v>
      </c>
      <c r="B344" s="4" t="s">
        <v>16059</v>
      </c>
      <c r="C344" s="183" t="s">
        <v>16724</v>
      </c>
      <c r="D344" s="183">
        <v>46000093</v>
      </c>
      <c r="E344" s="4" t="s">
        <v>16725</v>
      </c>
      <c r="F344" s="39">
        <v>381.2</v>
      </c>
      <c r="G344" s="4" t="s">
        <v>421</v>
      </c>
      <c r="H344" s="4" t="s">
        <v>15971</v>
      </c>
      <c r="I344" s="745">
        <v>43640</v>
      </c>
      <c r="J344" s="745">
        <v>44736</v>
      </c>
    </row>
    <row r="345" spans="1:10">
      <c r="A345" s="183" t="s">
        <v>15967</v>
      </c>
      <c r="B345" s="4" t="s">
        <v>16059</v>
      </c>
      <c r="C345" s="183" t="s">
        <v>16726</v>
      </c>
      <c r="D345" s="183">
        <v>46000095</v>
      </c>
      <c r="E345" s="4" t="s">
        <v>16727</v>
      </c>
      <c r="F345" s="39">
        <v>348.78</v>
      </c>
      <c r="G345" s="4" t="s">
        <v>421</v>
      </c>
      <c r="H345" s="4" t="s">
        <v>15971</v>
      </c>
      <c r="I345" s="745">
        <v>43640</v>
      </c>
      <c r="J345" s="745">
        <v>44736</v>
      </c>
    </row>
    <row r="346" spans="1:10">
      <c r="A346" s="183" t="s">
        <v>15967</v>
      </c>
      <c r="B346" s="4" t="s">
        <v>16059</v>
      </c>
      <c r="C346" s="183" t="s">
        <v>16728</v>
      </c>
      <c r="D346" s="183">
        <v>46000098</v>
      </c>
      <c r="E346" s="4" t="s">
        <v>16729</v>
      </c>
      <c r="F346" s="39">
        <v>364.08</v>
      </c>
      <c r="G346" s="4" t="s">
        <v>16730</v>
      </c>
      <c r="H346" s="4" t="s">
        <v>15971</v>
      </c>
      <c r="I346" s="745">
        <v>43511</v>
      </c>
      <c r="J346" s="745">
        <v>44607</v>
      </c>
    </row>
    <row r="347" spans="1:10">
      <c r="A347" s="183" t="s">
        <v>15967</v>
      </c>
      <c r="B347" s="4" t="s">
        <v>16059</v>
      </c>
      <c r="C347" s="183" t="s">
        <v>16731</v>
      </c>
      <c r="D347" s="183">
        <v>46000099</v>
      </c>
      <c r="E347" s="4" t="s">
        <v>16732</v>
      </c>
      <c r="F347" s="39">
        <v>257.76</v>
      </c>
      <c r="G347" s="4" t="s">
        <v>16705</v>
      </c>
      <c r="H347" s="4" t="s">
        <v>15971</v>
      </c>
      <c r="I347" s="745">
        <v>43511</v>
      </c>
      <c r="J347" s="745">
        <v>44607</v>
      </c>
    </row>
    <row r="348" spans="1:10">
      <c r="A348" s="183" t="s">
        <v>15967</v>
      </c>
      <c r="B348" s="4" t="s">
        <v>16059</v>
      </c>
      <c r="C348" s="183" t="s">
        <v>16733</v>
      </c>
      <c r="D348" s="183">
        <v>46000107</v>
      </c>
      <c r="E348" s="4" t="s">
        <v>16734</v>
      </c>
      <c r="F348" s="39">
        <v>229.18</v>
      </c>
      <c r="G348" s="4" t="s">
        <v>16735</v>
      </c>
      <c r="H348" s="4" t="s">
        <v>15971</v>
      </c>
      <c r="I348" s="745">
        <v>43572</v>
      </c>
      <c r="J348" s="745">
        <v>44668</v>
      </c>
    </row>
    <row r="349" spans="1:10">
      <c r="A349" s="183" t="s">
        <v>15967</v>
      </c>
      <c r="B349" s="4" t="s">
        <v>16059</v>
      </c>
      <c r="C349" s="183" t="s">
        <v>16736</v>
      </c>
      <c r="D349" s="183">
        <v>46000112</v>
      </c>
      <c r="E349" s="4" t="s">
        <v>16737</v>
      </c>
      <c r="F349" s="39">
        <v>381.36</v>
      </c>
      <c r="G349" s="4" t="s">
        <v>16738</v>
      </c>
      <c r="H349" s="4" t="s">
        <v>15971</v>
      </c>
      <c r="I349" s="745">
        <v>43644</v>
      </c>
      <c r="J349" s="745">
        <v>44740</v>
      </c>
    </row>
    <row r="350" spans="1:10">
      <c r="A350" s="183" t="s">
        <v>15967</v>
      </c>
      <c r="B350" s="4" t="s">
        <v>16059</v>
      </c>
      <c r="C350" s="183" t="s">
        <v>16739</v>
      </c>
      <c r="D350" s="183">
        <v>46000113</v>
      </c>
      <c r="E350" s="4" t="s">
        <v>16740</v>
      </c>
      <c r="F350" s="39">
        <v>398.12</v>
      </c>
      <c r="G350" s="4" t="s">
        <v>16738</v>
      </c>
      <c r="H350" s="4" t="s">
        <v>15971</v>
      </c>
      <c r="I350" s="745">
        <v>43644</v>
      </c>
      <c r="J350" s="745">
        <v>44740</v>
      </c>
    </row>
    <row r="351" spans="1:10">
      <c r="A351" s="183" t="s">
        <v>15967</v>
      </c>
      <c r="B351" s="4" t="s">
        <v>16059</v>
      </c>
      <c r="C351" s="183" t="s">
        <v>16741</v>
      </c>
      <c r="D351" s="183">
        <v>46000116</v>
      </c>
      <c r="E351" s="4" t="s">
        <v>5120</v>
      </c>
      <c r="F351" s="39">
        <v>25.57</v>
      </c>
      <c r="G351" s="4" t="s">
        <v>16742</v>
      </c>
      <c r="H351" s="4" t="s">
        <v>15971</v>
      </c>
      <c r="I351" s="745">
        <v>43648</v>
      </c>
      <c r="J351" s="745">
        <v>44744</v>
      </c>
    </row>
    <row r="352" spans="1:10">
      <c r="A352" s="183" t="s">
        <v>15967</v>
      </c>
      <c r="B352" s="4" t="s">
        <v>16059</v>
      </c>
      <c r="C352" s="183" t="s">
        <v>16743</v>
      </c>
      <c r="D352" s="183">
        <v>46000119</v>
      </c>
      <c r="E352" s="4" t="s">
        <v>16744</v>
      </c>
      <c r="F352" s="39">
        <v>325.95999999999998</v>
      </c>
      <c r="G352" s="4" t="s">
        <v>16745</v>
      </c>
      <c r="H352" s="4" t="s">
        <v>15971</v>
      </c>
      <c r="I352" s="745">
        <v>43822</v>
      </c>
      <c r="J352" s="745">
        <v>44918</v>
      </c>
    </row>
    <row r="353" spans="1:10">
      <c r="A353" s="183" t="s">
        <v>15967</v>
      </c>
      <c r="B353" s="4" t="s">
        <v>16059</v>
      </c>
      <c r="C353" s="183" t="s">
        <v>16746</v>
      </c>
      <c r="D353" s="183">
        <v>46000121</v>
      </c>
      <c r="E353" s="4" t="s">
        <v>16744</v>
      </c>
      <c r="F353" s="39">
        <v>60.64</v>
      </c>
      <c r="G353" s="4" t="s">
        <v>16747</v>
      </c>
      <c r="H353" s="4" t="s">
        <v>15971</v>
      </c>
      <c r="I353" s="745">
        <v>43822</v>
      </c>
      <c r="J353" s="745">
        <v>44918</v>
      </c>
    </row>
    <row r="354" spans="1:10">
      <c r="A354" s="183" t="s">
        <v>15967</v>
      </c>
      <c r="B354" s="4" t="s">
        <v>1213</v>
      </c>
      <c r="C354" s="183" t="s">
        <v>16748</v>
      </c>
      <c r="D354" s="183">
        <v>48000007</v>
      </c>
      <c r="E354" s="4" t="s">
        <v>6063</v>
      </c>
      <c r="F354" s="39">
        <v>169.16</v>
      </c>
      <c r="G354" s="4" t="s">
        <v>16749</v>
      </c>
      <c r="H354" s="4" t="s">
        <v>15971</v>
      </c>
      <c r="I354" s="745">
        <v>43536</v>
      </c>
      <c r="J354" s="745">
        <v>44632</v>
      </c>
    </row>
    <row r="355" spans="1:10">
      <c r="A355" s="183" t="s">
        <v>15967</v>
      </c>
      <c r="B355" s="4" t="s">
        <v>1213</v>
      </c>
      <c r="C355" s="183" t="s">
        <v>16750</v>
      </c>
      <c r="D355" s="183">
        <v>48000008</v>
      </c>
      <c r="E355" s="4" t="s">
        <v>3937</v>
      </c>
      <c r="F355" s="39">
        <v>104.77</v>
      </c>
      <c r="G355" s="4" t="s">
        <v>16751</v>
      </c>
      <c r="H355" s="4" t="s">
        <v>15971</v>
      </c>
      <c r="I355" s="745">
        <v>42559</v>
      </c>
      <c r="J355" s="745">
        <v>43654</v>
      </c>
    </row>
    <row r="356" spans="1:10">
      <c r="A356" s="183" t="s">
        <v>15967</v>
      </c>
      <c r="B356" s="4" t="s">
        <v>1213</v>
      </c>
      <c r="C356" s="183" t="s">
        <v>16752</v>
      </c>
      <c r="D356" s="183">
        <v>48000011</v>
      </c>
      <c r="E356" s="4" t="s">
        <v>16753</v>
      </c>
      <c r="F356" s="39">
        <v>111.44</v>
      </c>
      <c r="G356" s="4" t="s">
        <v>16754</v>
      </c>
      <c r="H356" s="4" t="s">
        <v>15971</v>
      </c>
      <c r="I356" s="745">
        <v>43497</v>
      </c>
      <c r="J356" s="745">
        <v>44593</v>
      </c>
    </row>
    <row r="357" spans="1:10">
      <c r="A357" s="183" t="s">
        <v>15967</v>
      </c>
      <c r="B357" s="4" t="s">
        <v>1213</v>
      </c>
      <c r="C357" s="183" t="s">
        <v>16755</v>
      </c>
      <c r="D357" s="183">
        <v>48000017</v>
      </c>
      <c r="E357" s="4" t="s">
        <v>3139</v>
      </c>
      <c r="F357" s="39">
        <v>385.29</v>
      </c>
      <c r="G357" s="4" t="s">
        <v>16756</v>
      </c>
      <c r="H357" s="4" t="s">
        <v>15971</v>
      </c>
      <c r="I357" s="745">
        <v>43497</v>
      </c>
      <c r="J357" s="745">
        <v>44593</v>
      </c>
    </row>
    <row r="358" spans="1:10">
      <c r="A358" s="183" t="s">
        <v>15967</v>
      </c>
      <c r="B358" s="4" t="s">
        <v>1213</v>
      </c>
      <c r="C358" s="183" t="s">
        <v>16757</v>
      </c>
      <c r="D358" s="183">
        <v>48000019</v>
      </c>
      <c r="E358" s="4" t="s">
        <v>16758</v>
      </c>
      <c r="F358" s="39">
        <v>285.97000000000003</v>
      </c>
      <c r="G358" s="4" t="s">
        <v>16759</v>
      </c>
      <c r="H358" s="4" t="s">
        <v>15971</v>
      </c>
      <c r="I358" s="745">
        <v>43536</v>
      </c>
      <c r="J358" s="745">
        <v>44632</v>
      </c>
    </row>
    <row r="359" spans="1:10">
      <c r="A359" s="183" t="s">
        <v>15967</v>
      </c>
      <c r="B359" s="4" t="s">
        <v>1213</v>
      </c>
      <c r="C359" s="183" t="s">
        <v>16760</v>
      </c>
      <c r="D359" s="183">
        <v>48000020</v>
      </c>
      <c r="E359" s="4" t="s">
        <v>16761</v>
      </c>
      <c r="F359" s="39">
        <v>396.79</v>
      </c>
      <c r="G359" s="4" t="s">
        <v>16759</v>
      </c>
      <c r="H359" s="4" t="s">
        <v>15971</v>
      </c>
      <c r="I359" s="745">
        <v>43536</v>
      </c>
      <c r="J359" s="745">
        <v>44632</v>
      </c>
    </row>
    <row r="360" spans="1:10">
      <c r="A360" s="183" t="s">
        <v>15967</v>
      </c>
      <c r="B360" s="4" t="s">
        <v>1213</v>
      </c>
      <c r="C360" s="183" t="s">
        <v>16762</v>
      </c>
      <c r="D360" s="183">
        <v>48000023</v>
      </c>
      <c r="E360" s="4" t="s">
        <v>16763</v>
      </c>
      <c r="F360" s="39">
        <v>396.7</v>
      </c>
      <c r="G360" s="4" t="s">
        <v>16764</v>
      </c>
      <c r="H360" s="4" t="s">
        <v>15971</v>
      </c>
      <c r="I360" s="745">
        <v>43536</v>
      </c>
      <c r="J360" s="745">
        <v>44632</v>
      </c>
    </row>
    <row r="361" spans="1:10">
      <c r="A361" s="183" t="s">
        <v>15967</v>
      </c>
      <c r="B361" s="4" t="s">
        <v>1213</v>
      </c>
      <c r="C361" s="183" t="s">
        <v>16765</v>
      </c>
      <c r="D361" s="183">
        <v>48000024</v>
      </c>
      <c r="E361" s="4" t="s">
        <v>16766</v>
      </c>
      <c r="F361" s="39">
        <v>393.97</v>
      </c>
      <c r="G361" s="4" t="s">
        <v>16767</v>
      </c>
      <c r="H361" s="4" t="s">
        <v>15971</v>
      </c>
      <c r="I361" s="745">
        <v>43536</v>
      </c>
      <c r="J361" s="745">
        <v>44632</v>
      </c>
    </row>
    <row r="362" spans="1:10">
      <c r="A362" s="183" t="s">
        <v>15967</v>
      </c>
      <c r="B362" s="4" t="s">
        <v>1213</v>
      </c>
      <c r="C362" s="183" t="s">
        <v>16768</v>
      </c>
      <c r="D362" s="183">
        <v>48000025</v>
      </c>
      <c r="E362" s="4" t="s">
        <v>16769</v>
      </c>
      <c r="F362" s="39">
        <v>396.52</v>
      </c>
      <c r="G362" s="4" t="s">
        <v>16764</v>
      </c>
      <c r="H362" s="4" t="s">
        <v>15971</v>
      </c>
      <c r="I362" s="745">
        <v>43536</v>
      </c>
      <c r="J362" s="745">
        <v>44632</v>
      </c>
    </row>
    <row r="363" spans="1:10">
      <c r="A363" s="183" t="s">
        <v>15967</v>
      </c>
      <c r="B363" s="4" t="s">
        <v>1213</v>
      </c>
      <c r="C363" s="183" t="s">
        <v>16770</v>
      </c>
      <c r="D363" s="183">
        <v>48000027</v>
      </c>
      <c r="E363" s="4" t="s">
        <v>16771</v>
      </c>
      <c r="F363" s="39">
        <v>374.69</v>
      </c>
      <c r="G363" s="4" t="s">
        <v>16772</v>
      </c>
      <c r="H363" s="4" t="s">
        <v>15971</v>
      </c>
      <c r="I363" s="745">
        <v>43536</v>
      </c>
      <c r="J363" s="745">
        <v>44632</v>
      </c>
    </row>
    <row r="364" spans="1:10">
      <c r="A364" s="183" t="s">
        <v>15967</v>
      </c>
      <c r="B364" s="4" t="s">
        <v>1213</v>
      </c>
      <c r="C364" s="183" t="s">
        <v>16773</v>
      </c>
      <c r="D364" s="183">
        <v>48000028</v>
      </c>
      <c r="E364" s="4" t="s">
        <v>16774</v>
      </c>
      <c r="F364" s="39">
        <v>398.75</v>
      </c>
      <c r="G364" s="4" t="s">
        <v>16772</v>
      </c>
      <c r="H364" s="4" t="s">
        <v>15971</v>
      </c>
      <c r="I364" s="745">
        <v>43536</v>
      </c>
      <c r="J364" s="745">
        <v>44632</v>
      </c>
    </row>
    <row r="365" spans="1:10">
      <c r="A365" s="183" t="s">
        <v>15967</v>
      </c>
      <c r="B365" s="4" t="s">
        <v>1213</v>
      </c>
      <c r="C365" s="183" t="s">
        <v>16775</v>
      </c>
      <c r="D365" s="183">
        <v>48000029</v>
      </c>
      <c r="E365" s="4" t="s">
        <v>16776</v>
      </c>
      <c r="F365" s="39">
        <v>399.98</v>
      </c>
      <c r="G365" s="4" t="s">
        <v>16777</v>
      </c>
      <c r="H365" s="4" t="s">
        <v>15971</v>
      </c>
      <c r="I365" s="745">
        <v>43699</v>
      </c>
      <c r="J365" s="745">
        <v>44795</v>
      </c>
    </row>
    <row r="366" spans="1:10">
      <c r="A366" s="183" t="s">
        <v>15967</v>
      </c>
      <c r="B366" s="4" t="s">
        <v>1213</v>
      </c>
      <c r="C366" s="183" t="s">
        <v>16778</v>
      </c>
      <c r="D366" s="183">
        <v>48000034</v>
      </c>
      <c r="E366" s="4" t="s">
        <v>16779</v>
      </c>
      <c r="F366" s="39">
        <v>399.96</v>
      </c>
      <c r="G366" s="4" t="s">
        <v>16777</v>
      </c>
      <c r="H366" s="4" t="s">
        <v>15971</v>
      </c>
      <c r="I366" s="745">
        <v>43699</v>
      </c>
      <c r="J366" s="745">
        <v>44795</v>
      </c>
    </row>
    <row r="367" spans="1:10">
      <c r="A367" s="183" t="s">
        <v>15967</v>
      </c>
      <c r="B367" s="4" t="s">
        <v>1213</v>
      </c>
      <c r="C367" s="183" t="s">
        <v>16780</v>
      </c>
      <c r="D367" s="183">
        <v>48000035</v>
      </c>
      <c r="E367" s="4" t="s">
        <v>5232</v>
      </c>
      <c r="F367" s="39">
        <v>364.56</v>
      </c>
      <c r="G367" s="4" t="s">
        <v>16781</v>
      </c>
      <c r="H367" s="4" t="s">
        <v>15971</v>
      </c>
      <c r="I367" s="745">
        <v>43536</v>
      </c>
      <c r="J367" s="745">
        <v>44632</v>
      </c>
    </row>
    <row r="368" spans="1:10">
      <c r="A368" s="183" t="s">
        <v>15967</v>
      </c>
      <c r="B368" s="4" t="s">
        <v>1213</v>
      </c>
      <c r="C368" s="183" t="s">
        <v>16782</v>
      </c>
      <c r="D368" s="183">
        <v>48000038</v>
      </c>
      <c r="E368" s="4" t="s">
        <v>16783</v>
      </c>
      <c r="F368" s="39">
        <v>261.77</v>
      </c>
      <c r="G368" s="4" t="s">
        <v>16784</v>
      </c>
      <c r="H368" s="4" t="s">
        <v>15971</v>
      </c>
      <c r="I368" s="745">
        <v>43536</v>
      </c>
      <c r="J368" s="745">
        <v>44632</v>
      </c>
    </row>
    <row r="369" spans="1:10">
      <c r="A369" s="183" t="s">
        <v>15967</v>
      </c>
      <c r="B369" s="4" t="s">
        <v>1213</v>
      </c>
      <c r="C369" s="183" t="s">
        <v>16785</v>
      </c>
      <c r="D369" s="183">
        <v>48000039</v>
      </c>
      <c r="E369" s="4" t="s">
        <v>5232</v>
      </c>
      <c r="F369" s="39">
        <v>274.82</v>
      </c>
      <c r="G369" s="4" t="s">
        <v>16786</v>
      </c>
      <c r="H369" s="4" t="s">
        <v>15971</v>
      </c>
      <c r="I369" s="745">
        <v>43593</v>
      </c>
      <c r="J369" s="745">
        <v>44689</v>
      </c>
    </row>
    <row r="370" spans="1:10">
      <c r="A370" s="183" t="s">
        <v>15967</v>
      </c>
      <c r="B370" s="4" t="s">
        <v>1213</v>
      </c>
      <c r="C370" s="183" t="s">
        <v>16787</v>
      </c>
      <c r="D370" s="183">
        <v>48000044</v>
      </c>
      <c r="E370" s="4" t="s">
        <v>4542</v>
      </c>
      <c r="F370" s="39">
        <v>209.78</v>
      </c>
      <c r="G370" s="4" t="s">
        <v>16602</v>
      </c>
      <c r="H370" s="4" t="s">
        <v>15971</v>
      </c>
      <c r="I370" s="745">
        <v>43536</v>
      </c>
      <c r="J370" s="745">
        <v>44632</v>
      </c>
    </row>
    <row r="371" spans="1:10">
      <c r="A371" s="183" t="s">
        <v>15967</v>
      </c>
      <c r="B371" s="4" t="s">
        <v>1213</v>
      </c>
      <c r="C371" s="183" t="s">
        <v>16788</v>
      </c>
      <c r="D371" s="183">
        <v>48000047</v>
      </c>
      <c r="E371" s="4" t="s">
        <v>12973</v>
      </c>
      <c r="F371" s="39">
        <v>129.72</v>
      </c>
      <c r="G371" s="4" t="s">
        <v>16789</v>
      </c>
      <c r="H371" s="4" t="s">
        <v>15971</v>
      </c>
      <c r="I371" s="745">
        <v>43536</v>
      </c>
      <c r="J371" s="745">
        <v>44632</v>
      </c>
    </row>
    <row r="372" spans="1:10">
      <c r="A372" s="183" t="s">
        <v>15967</v>
      </c>
      <c r="B372" s="4" t="s">
        <v>1213</v>
      </c>
      <c r="C372" s="183" t="s">
        <v>16790</v>
      </c>
      <c r="D372" s="183">
        <v>48000048</v>
      </c>
      <c r="E372" s="4" t="s">
        <v>16791</v>
      </c>
      <c r="F372" s="39">
        <v>200.4</v>
      </c>
      <c r="G372" s="4" t="s">
        <v>16792</v>
      </c>
      <c r="H372" s="4" t="s">
        <v>15971</v>
      </c>
      <c r="I372" s="745">
        <v>43497</v>
      </c>
      <c r="J372" s="745">
        <v>44593</v>
      </c>
    </row>
    <row r="373" spans="1:10">
      <c r="A373" s="183" t="s">
        <v>15967</v>
      </c>
      <c r="B373" s="4" t="s">
        <v>1213</v>
      </c>
      <c r="C373" s="183" t="s">
        <v>16793</v>
      </c>
      <c r="D373" s="183">
        <v>48000052</v>
      </c>
      <c r="E373" s="4" t="s">
        <v>16794</v>
      </c>
      <c r="F373" s="39">
        <v>391.91</v>
      </c>
      <c r="G373" s="4" t="s">
        <v>16795</v>
      </c>
      <c r="H373" s="4" t="s">
        <v>15971</v>
      </c>
      <c r="I373" s="745">
        <v>43593</v>
      </c>
      <c r="J373" s="745">
        <v>44689</v>
      </c>
    </row>
    <row r="374" spans="1:10">
      <c r="A374" s="183" t="s">
        <v>15967</v>
      </c>
      <c r="B374" s="4" t="s">
        <v>1213</v>
      </c>
      <c r="C374" s="183" t="s">
        <v>16796</v>
      </c>
      <c r="D374" s="183">
        <v>48000053</v>
      </c>
      <c r="E374" s="4" t="s">
        <v>3259</v>
      </c>
      <c r="F374" s="39">
        <v>390.59</v>
      </c>
      <c r="G374" s="4" t="s">
        <v>16795</v>
      </c>
      <c r="H374" s="4" t="s">
        <v>15971</v>
      </c>
      <c r="I374" s="745">
        <v>43593</v>
      </c>
      <c r="J374" s="745">
        <v>44689</v>
      </c>
    </row>
    <row r="375" spans="1:10">
      <c r="A375" s="183" t="s">
        <v>15967</v>
      </c>
      <c r="B375" s="4" t="s">
        <v>1213</v>
      </c>
      <c r="C375" s="183" t="s">
        <v>16797</v>
      </c>
      <c r="D375" s="183">
        <v>48000062</v>
      </c>
      <c r="E375" s="4" t="s">
        <v>16798</v>
      </c>
      <c r="F375" s="39">
        <v>399.92</v>
      </c>
      <c r="G375" s="4" t="s">
        <v>16777</v>
      </c>
      <c r="H375" s="4" t="s">
        <v>15971</v>
      </c>
      <c r="I375" s="745">
        <v>43593</v>
      </c>
      <c r="J375" s="745">
        <v>44689</v>
      </c>
    </row>
    <row r="376" spans="1:10">
      <c r="A376" s="183" t="s">
        <v>15967</v>
      </c>
      <c r="B376" s="4" t="s">
        <v>1213</v>
      </c>
      <c r="C376" s="183" t="s">
        <v>16799</v>
      </c>
      <c r="D376" s="183">
        <v>48000064</v>
      </c>
      <c r="E376" s="4" t="s">
        <v>3409</v>
      </c>
      <c r="F376" s="39">
        <v>398.43</v>
      </c>
      <c r="G376" s="4" t="s">
        <v>16800</v>
      </c>
      <c r="H376" s="4" t="s">
        <v>15971</v>
      </c>
      <c r="I376" s="745">
        <v>43536</v>
      </c>
      <c r="J376" s="745">
        <v>44632</v>
      </c>
    </row>
    <row r="377" spans="1:10">
      <c r="A377" s="183" t="s">
        <v>15967</v>
      </c>
      <c r="B377" s="4" t="s">
        <v>1213</v>
      </c>
      <c r="C377" s="183" t="s">
        <v>16801</v>
      </c>
      <c r="D377" s="183">
        <v>48000065</v>
      </c>
      <c r="E377" s="4" t="s">
        <v>3785</v>
      </c>
      <c r="F377" s="39">
        <v>396.16</v>
      </c>
      <c r="G377" s="4" t="s">
        <v>16800</v>
      </c>
      <c r="H377" s="4" t="s">
        <v>15971</v>
      </c>
      <c r="I377" s="745">
        <v>43699</v>
      </c>
      <c r="J377" s="745">
        <v>44795</v>
      </c>
    </row>
    <row r="378" spans="1:10">
      <c r="A378" s="183" t="s">
        <v>15967</v>
      </c>
      <c r="B378" s="4" t="s">
        <v>1213</v>
      </c>
      <c r="C378" s="183" t="s">
        <v>16802</v>
      </c>
      <c r="D378" s="183">
        <v>48000067</v>
      </c>
      <c r="E378" s="4" t="s">
        <v>3616</v>
      </c>
      <c r="F378" s="39">
        <v>398.57</v>
      </c>
      <c r="G378" s="4" t="s">
        <v>16803</v>
      </c>
      <c r="H378" s="4" t="s">
        <v>15971</v>
      </c>
      <c r="I378" s="745">
        <v>43497</v>
      </c>
      <c r="J378" s="745">
        <v>44593</v>
      </c>
    </row>
    <row r="379" spans="1:10">
      <c r="A379" s="183" t="s">
        <v>15967</v>
      </c>
      <c r="B379" s="4" t="s">
        <v>1213</v>
      </c>
      <c r="C379" s="183" t="s">
        <v>16804</v>
      </c>
      <c r="D379" s="183">
        <v>48000070</v>
      </c>
      <c r="E379" s="4" t="s">
        <v>16805</v>
      </c>
      <c r="F379" s="39">
        <v>377.91</v>
      </c>
      <c r="G379" s="4" t="s">
        <v>16806</v>
      </c>
      <c r="H379" s="4" t="s">
        <v>15971</v>
      </c>
      <c r="I379" s="745">
        <v>43536</v>
      </c>
      <c r="J379" s="745">
        <v>44632</v>
      </c>
    </row>
    <row r="380" spans="1:10">
      <c r="A380" s="183" t="s">
        <v>15967</v>
      </c>
      <c r="B380" s="4" t="s">
        <v>1213</v>
      </c>
      <c r="C380" s="183" t="s">
        <v>16807</v>
      </c>
      <c r="D380" s="183">
        <v>48000074</v>
      </c>
      <c r="E380" s="4" t="s">
        <v>9215</v>
      </c>
      <c r="F380" s="39">
        <v>391.14</v>
      </c>
      <c r="G380" s="4" t="s">
        <v>16808</v>
      </c>
      <c r="H380" s="4" t="s">
        <v>15971</v>
      </c>
      <c r="I380" s="745">
        <v>43536</v>
      </c>
      <c r="J380" s="745">
        <v>44632</v>
      </c>
    </row>
    <row r="381" spans="1:10">
      <c r="A381" s="183" t="s">
        <v>15967</v>
      </c>
      <c r="B381" s="4" t="s">
        <v>1213</v>
      </c>
      <c r="C381" s="183" t="s">
        <v>16809</v>
      </c>
      <c r="D381" s="183">
        <v>48000077</v>
      </c>
      <c r="E381" s="4" t="s">
        <v>3396</v>
      </c>
      <c r="F381" s="39">
        <v>359.59</v>
      </c>
      <c r="G381" s="4" t="s">
        <v>16810</v>
      </c>
      <c r="H381" s="4" t="s">
        <v>15971</v>
      </c>
      <c r="I381" s="745">
        <v>43593</v>
      </c>
      <c r="J381" s="745">
        <v>44689</v>
      </c>
    </row>
    <row r="382" spans="1:10">
      <c r="A382" s="183" t="s">
        <v>15967</v>
      </c>
      <c r="B382" s="4" t="s">
        <v>1213</v>
      </c>
      <c r="C382" s="183" t="s">
        <v>16811</v>
      </c>
      <c r="D382" s="183">
        <v>48000078</v>
      </c>
      <c r="E382" s="4" t="s">
        <v>5486</v>
      </c>
      <c r="F382" s="39">
        <v>388.27</v>
      </c>
      <c r="G382" s="4" t="s">
        <v>16810</v>
      </c>
      <c r="H382" s="4" t="s">
        <v>15971</v>
      </c>
      <c r="I382" s="745">
        <v>43593</v>
      </c>
      <c r="J382" s="745">
        <v>44689</v>
      </c>
    </row>
    <row r="383" spans="1:10">
      <c r="A383" s="183" t="s">
        <v>15967</v>
      </c>
      <c r="B383" s="4" t="s">
        <v>1213</v>
      </c>
      <c r="C383" s="183" t="s">
        <v>16812</v>
      </c>
      <c r="D383" s="183">
        <v>48000079</v>
      </c>
      <c r="E383" s="4" t="s">
        <v>3792</v>
      </c>
      <c r="F383" s="39">
        <v>398.53</v>
      </c>
      <c r="G383" s="4" t="s">
        <v>16810</v>
      </c>
      <c r="H383" s="4" t="s">
        <v>15971</v>
      </c>
      <c r="I383" s="745">
        <v>43593</v>
      </c>
      <c r="J383" s="745">
        <v>44689</v>
      </c>
    </row>
    <row r="384" spans="1:10">
      <c r="A384" s="183" t="s">
        <v>15967</v>
      </c>
      <c r="B384" s="4" t="s">
        <v>1213</v>
      </c>
      <c r="C384" s="183" t="s">
        <v>16813</v>
      </c>
      <c r="D384" s="183">
        <v>48000081</v>
      </c>
      <c r="E384" s="4" t="s">
        <v>5327</v>
      </c>
      <c r="F384" s="39">
        <v>338.35</v>
      </c>
      <c r="G384" s="4" t="s">
        <v>16814</v>
      </c>
      <c r="H384" s="4" t="s">
        <v>15971</v>
      </c>
      <c r="I384" s="745">
        <v>43699</v>
      </c>
      <c r="J384" s="745">
        <v>44795</v>
      </c>
    </row>
    <row r="385" spans="1:10">
      <c r="A385" s="183" t="s">
        <v>15967</v>
      </c>
      <c r="B385" s="4" t="s">
        <v>1213</v>
      </c>
      <c r="C385" s="183" t="s">
        <v>16815</v>
      </c>
      <c r="D385" s="183">
        <v>48000087</v>
      </c>
      <c r="E385" s="4" t="s">
        <v>16816</v>
      </c>
      <c r="F385" s="39">
        <v>119.93</v>
      </c>
      <c r="G385" s="4" t="s">
        <v>16817</v>
      </c>
      <c r="H385" s="4" t="s">
        <v>15971</v>
      </c>
      <c r="I385" s="745">
        <v>43699</v>
      </c>
      <c r="J385" s="745">
        <v>44795</v>
      </c>
    </row>
    <row r="386" spans="1:10">
      <c r="A386" s="183" t="s">
        <v>15967</v>
      </c>
      <c r="B386" s="4" t="s">
        <v>1213</v>
      </c>
      <c r="C386" s="183" t="s">
        <v>16818</v>
      </c>
      <c r="D386" s="183">
        <v>48000088</v>
      </c>
      <c r="E386" s="4" t="s">
        <v>4889</v>
      </c>
      <c r="F386" s="39">
        <v>392.07</v>
      </c>
      <c r="G386" s="4" t="s">
        <v>16819</v>
      </c>
      <c r="H386" s="4" t="s">
        <v>15971</v>
      </c>
      <c r="I386" s="745">
        <v>43754</v>
      </c>
      <c r="J386" s="745">
        <v>44850</v>
      </c>
    </row>
    <row r="387" spans="1:10">
      <c r="A387" s="183" t="s">
        <v>15967</v>
      </c>
      <c r="B387" s="4" t="s">
        <v>1213</v>
      </c>
      <c r="C387" s="183" t="s">
        <v>16820</v>
      </c>
      <c r="D387" s="183">
        <v>48000098</v>
      </c>
      <c r="E387" s="4" t="s">
        <v>16821</v>
      </c>
      <c r="F387" s="39">
        <v>47.01</v>
      </c>
      <c r="G387" s="4" t="s">
        <v>16822</v>
      </c>
      <c r="H387" s="4" t="s">
        <v>15971</v>
      </c>
      <c r="I387" s="745">
        <v>43699</v>
      </c>
      <c r="J387" s="745">
        <v>44795</v>
      </c>
    </row>
    <row r="388" spans="1:10">
      <c r="A388" s="183" t="s">
        <v>15967</v>
      </c>
      <c r="B388" s="4" t="s">
        <v>1218</v>
      </c>
      <c r="C388" s="183" t="s">
        <v>16823</v>
      </c>
      <c r="D388" s="183">
        <v>61000001</v>
      </c>
      <c r="E388" s="4" t="s">
        <v>16824</v>
      </c>
      <c r="F388" s="39">
        <v>44.63</v>
      </c>
      <c r="G388" s="4" t="s">
        <v>16825</v>
      </c>
      <c r="H388" s="4" t="s">
        <v>15971</v>
      </c>
      <c r="I388" s="745">
        <v>42088</v>
      </c>
      <c r="J388" s="745">
        <v>43184</v>
      </c>
    </row>
    <row r="389" spans="1:10">
      <c r="A389" s="183" t="s">
        <v>15967</v>
      </c>
      <c r="B389" s="4" t="s">
        <v>1218</v>
      </c>
      <c r="C389" s="183" t="s">
        <v>16826</v>
      </c>
      <c r="D389" s="183">
        <v>61000002</v>
      </c>
      <c r="E389" s="4" t="s">
        <v>16827</v>
      </c>
      <c r="F389" s="39">
        <v>26.83</v>
      </c>
      <c r="G389" s="4" t="s">
        <v>16828</v>
      </c>
      <c r="H389" s="4" t="s">
        <v>15971</v>
      </c>
      <c r="I389" s="745">
        <v>42222</v>
      </c>
      <c r="J389" s="745">
        <v>43318</v>
      </c>
    </row>
    <row r="390" spans="1:10">
      <c r="A390" s="183" t="s">
        <v>15967</v>
      </c>
      <c r="B390" s="4" t="s">
        <v>1218</v>
      </c>
      <c r="C390" s="183" t="s">
        <v>16829</v>
      </c>
      <c r="D390" s="183">
        <v>61000003</v>
      </c>
      <c r="E390" s="4" t="s">
        <v>16830</v>
      </c>
      <c r="F390" s="39">
        <v>28.78</v>
      </c>
      <c r="G390" s="4" t="s">
        <v>16828</v>
      </c>
      <c r="H390" s="4" t="s">
        <v>15971</v>
      </c>
      <c r="I390" s="745">
        <v>42556</v>
      </c>
      <c r="J390" s="745">
        <v>43651</v>
      </c>
    </row>
    <row r="391" spans="1:10">
      <c r="A391" s="183" t="s">
        <v>15967</v>
      </c>
      <c r="B391" s="4" t="s">
        <v>1223</v>
      </c>
      <c r="C391" s="183" t="s">
        <v>16831</v>
      </c>
      <c r="D391" s="183">
        <v>62000002</v>
      </c>
      <c r="E391" s="4" t="s">
        <v>16832</v>
      </c>
      <c r="F391" s="39">
        <v>379.61</v>
      </c>
      <c r="G391" s="4" t="s">
        <v>16833</v>
      </c>
      <c r="H391" s="4" t="s">
        <v>15971</v>
      </c>
      <c r="I391" s="745">
        <v>42505</v>
      </c>
      <c r="J391" s="745">
        <v>43600</v>
      </c>
    </row>
    <row r="392" spans="1:10">
      <c r="A392" s="183" t="s">
        <v>15967</v>
      </c>
      <c r="B392" s="4" t="s">
        <v>1223</v>
      </c>
      <c r="C392" s="183" t="s">
        <v>16834</v>
      </c>
      <c r="D392" s="183">
        <v>62000004</v>
      </c>
      <c r="E392" s="4" t="s">
        <v>16835</v>
      </c>
      <c r="F392" s="39">
        <v>52.71</v>
      </c>
      <c r="G392" s="4" t="s">
        <v>16836</v>
      </c>
      <c r="H392" s="4" t="s">
        <v>15971</v>
      </c>
      <c r="I392" s="745">
        <v>42505</v>
      </c>
      <c r="J392" s="745">
        <v>43600</v>
      </c>
    </row>
    <row r="393" spans="1:10">
      <c r="A393" s="183" t="s">
        <v>15967</v>
      </c>
      <c r="B393" s="4" t="s">
        <v>1223</v>
      </c>
      <c r="C393" s="183" t="s">
        <v>16837</v>
      </c>
      <c r="D393" s="183">
        <v>62000005</v>
      </c>
      <c r="E393" s="4" t="s">
        <v>16838</v>
      </c>
      <c r="F393" s="39">
        <v>65.510000000000005</v>
      </c>
      <c r="G393" s="4" t="s">
        <v>16839</v>
      </c>
      <c r="H393" s="4" t="s">
        <v>15971</v>
      </c>
      <c r="I393" s="745">
        <v>42506</v>
      </c>
      <c r="J393" s="745">
        <v>43601</v>
      </c>
    </row>
    <row r="394" spans="1:10">
      <c r="A394" s="183" t="s">
        <v>15967</v>
      </c>
      <c r="B394" s="4" t="s">
        <v>1223</v>
      </c>
      <c r="C394" s="183" t="s">
        <v>16840</v>
      </c>
      <c r="D394" s="183">
        <v>62000006</v>
      </c>
      <c r="E394" s="4" t="s">
        <v>16841</v>
      </c>
      <c r="F394" s="39">
        <v>136.82</v>
      </c>
      <c r="G394" s="4" t="s">
        <v>16842</v>
      </c>
      <c r="H394" s="4" t="s">
        <v>15971</v>
      </c>
      <c r="I394" s="745">
        <v>42505</v>
      </c>
      <c r="J394" s="745">
        <v>43600</v>
      </c>
    </row>
    <row r="395" spans="1:10">
      <c r="A395" s="183" t="s">
        <v>15967</v>
      </c>
      <c r="B395" s="4" t="s">
        <v>1223</v>
      </c>
      <c r="C395" s="183" t="s">
        <v>16843</v>
      </c>
      <c r="D395" s="183">
        <v>62000007</v>
      </c>
      <c r="E395" s="4" t="s">
        <v>16844</v>
      </c>
      <c r="F395" s="39">
        <v>28.11</v>
      </c>
      <c r="G395" s="4" t="s">
        <v>16836</v>
      </c>
      <c r="H395" s="4" t="s">
        <v>15971</v>
      </c>
      <c r="I395" s="745">
        <v>42754</v>
      </c>
      <c r="J395" s="745">
        <v>43849</v>
      </c>
    </row>
    <row r="396" spans="1:10">
      <c r="A396" s="183" t="s">
        <v>15967</v>
      </c>
      <c r="B396" s="4" t="s">
        <v>1223</v>
      </c>
      <c r="C396" s="183" t="s">
        <v>16845</v>
      </c>
      <c r="D396" s="183">
        <v>62000011</v>
      </c>
      <c r="E396" s="4" t="s">
        <v>3204</v>
      </c>
      <c r="F396" s="39">
        <v>344.04</v>
      </c>
      <c r="G396" s="4" t="s">
        <v>16846</v>
      </c>
      <c r="H396" s="4" t="s">
        <v>15971</v>
      </c>
      <c r="I396" s="745">
        <v>42737</v>
      </c>
      <c r="J396" s="745">
        <v>43832</v>
      </c>
    </row>
    <row r="397" spans="1:10">
      <c r="A397" s="183" t="s">
        <v>15967</v>
      </c>
      <c r="B397" s="4" t="s">
        <v>1223</v>
      </c>
      <c r="C397" s="183" t="s">
        <v>16847</v>
      </c>
      <c r="D397" s="183">
        <v>62000015</v>
      </c>
      <c r="E397" s="4" t="s">
        <v>16848</v>
      </c>
      <c r="F397" s="39">
        <v>59.96</v>
      </c>
      <c r="G397" s="4" t="s">
        <v>16849</v>
      </c>
      <c r="H397" s="4" t="s">
        <v>15971</v>
      </c>
      <c r="I397" s="745">
        <v>42515</v>
      </c>
      <c r="J397" s="745">
        <v>43610</v>
      </c>
    </row>
    <row r="398" spans="1:10">
      <c r="A398" s="183" t="s">
        <v>15967</v>
      </c>
      <c r="B398" s="4" t="s">
        <v>1223</v>
      </c>
      <c r="C398" s="183" t="s">
        <v>16850</v>
      </c>
      <c r="D398" s="183">
        <v>62000017</v>
      </c>
      <c r="E398" s="4" t="s">
        <v>16851</v>
      </c>
      <c r="F398" s="39">
        <v>84.79</v>
      </c>
      <c r="G398" s="4" t="s">
        <v>16852</v>
      </c>
      <c r="H398" s="4" t="s">
        <v>15971</v>
      </c>
      <c r="I398" s="745">
        <v>42677</v>
      </c>
      <c r="J398" s="745">
        <v>43772</v>
      </c>
    </row>
    <row r="399" spans="1:10">
      <c r="A399" s="183" t="s">
        <v>15967</v>
      </c>
      <c r="B399" s="4" t="s">
        <v>1223</v>
      </c>
      <c r="C399" s="183" t="s">
        <v>16853</v>
      </c>
      <c r="D399" s="183">
        <v>62000020</v>
      </c>
      <c r="E399" s="4" t="s">
        <v>16854</v>
      </c>
      <c r="F399" s="39">
        <v>389.14</v>
      </c>
      <c r="G399" s="4" t="s">
        <v>16855</v>
      </c>
      <c r="H399" s="4" t="s">
        <v>15971</v>
      </c>
      <c r="I399" s="745">
        <v>42709</v>
      </c>
      <c r="J399" s="745">
        <v>43804</v>
      </c>
    </row>
    <row r="400" spans="1:10">
      <c r="A400" s="183" t="s">
        <v>15967</v>
      </c>
      <c r="B400" s="4" t="s">
        <v>1223</v>
      </c>
      <c r="C400" s="183" t="s">
        <v>16856</v>
      </c>
      <c r="D400" s="183">
        <v>62000021</v>
      </c>
      <c r="E400" s="4" t="s">
        <v>16857</v>
      </c>
      <c r="F400" s="39">
        <v>389.25</v>
      </c>
      <c r="G400" s="4" t="s">
        <v>16855</v>
      </c>
      <c r="H400" s="4" t="s">
        <v>15971</v>
      </c>
      <c r="I400" s="745">
        <v>42708</v>
      </c>
      <c r="J400" s="745">
        <v>43803</v>
      </c>
    </row>
    <row r="401" spans="1:10">
      <c r="A401" s="183" t="s">
        <v>15967</v>
      </c>
      <c r="B401" s="4" t="s">
        <v>1223</v>
      </c>
      <c r="C401" s="183" t="s">
        <v>16858</v>
      </c>
      <c r="D401" s="183">
        <v>62000023</v>
      </c>
      <c r="E401" s="4" t="s">
        <v>16859</v>
      </c>
      <c r="F401" s="39">
        <v>173.8</v>
      </c>
      <c r="G401" s="4" t="s">
        <v>16860</v>
      </c>
      <c r="H401" s="4" t="s">
        <v>15971</v>
      </c>
      <c r="I401" s="745">
        <v>42800</v>
      </c>
      <c r="J401" s="745">
        <v>43896</v>
      </c>
    </row>
    <row r="402" spans="1:10">
      <c r="A402" s="183" t="s">
        <v>15967</v>
      </c>
      <c r="B402" s="4" t="s">
        <v>1223</v>
      </c>
      <c r="C402" s="183" t="s">
        <v>16861</v>
      </c>
      <c r="D402" s="183">
        <v>62000024</v>
      </c>
      <c r="E402" s="4" t="s">
        <v>16862</v>
      </c>
      <c r="F402" s="39">
        <v>67.97</v>
      </c>
      <c r="G402" s="4" t="s">
        <v>16860</v>
      </c>
      <c r="H402" s="4" t="s">
        <v>15971</v>
      </c>
      <c r="I402" s="745">
        <v>42828</v>
      </c>
      <c r="J402" s="745">
        <v>43924</v>
      </c>
    </row>
    <row r="403" spans="1:10">
      <c r="A403" s="183" t="s">
        <v>15967</v>
      </c>
      <c r="B403" s="4" t="s">
        <v>1223</v>
      </c>
      <c r="C403" s="183" t="s">
        <v>16863</v>
      </c>
      <c r="D403" s="183">
        <v>62000025</v>
      </c>
      <c r="E403" s="4" t="s">
        <v>16864</v>
      </c>
      <c r="F403" s="39">
        <v>58.37</v>
      </c>
      <c r="G403" s="4" t="s">
        <v>16865</v>
      </c>
      <c r="H403" s="4" t="s">
        <v>15971</v>
      </c>
      <c r="I403" s="745">
        <v>42800</v>
      </c>
      <c r="J403" s="745">
        <v>43896</v>
      </c>
    </row>
    <row r="404" spans="1:10">
      <c r="A404" s="183" t="s">
        <v>15967</v>
      </c>
      <c r="B404" s="4" t="s">
        <v>1223</v>
      </c>
      <c r="C404" s="183" t="s">
        <v>16866</v>
      </c>
      <c r="D404" s="183">
        <v>62000026</v>
      </c>
      <c r="E404" s="4" t="s">
        <v>14125</v>
      </c>
      <c r="F404" s="39">
        <v>388.7</v>
      </c>
      <c r="G404" s="4" t="s">
        <v>16867</v>
      </c>
      <c r="H404" s="4" t="s">
        <v>15971</v>
      </c>
      <c r="I404" s="745">
        <v>42800</v>
      </c>
      <c r="J404" s="745">
        <v>43896</v>
      </c>
    </row>
    <row r="405" spans="1:10">
      <c r="A405" s="183" t="s">
        <v>15967</v>
      </c>
      <c r="B405" s="4" t="s">
        <v>1223</v>
      </c>
      <c r="C405" s="183" t="s">
        <v>16868</v>
      </c>
      <c r="D405" s="183">
        <v>62000027</v>
      </c>
      <c r="E405" s="4" t="s">
        <v>5989</v>
      </c>
      <c r="F405" s="39">
        <v>250.21</v>
      </c>
      <c r="G405" s="4" t="s">
        <v>16869</v>
      </c>
      <c r="H405" s="4" t="s">
        <v>15971</v>
      </c>
      <c r="I405" s="745">
        <v>42800</v>
      </c>
      <c r="J405" s="745">
        <v>43896</v>
      </c>
    </row>
    <row r="406" spans="1:10">
      <c r="A406" s="183" t="s">
        <v>15967</v>
      </c>
      <c r="B406" s="4" t="s">
        <v>1223</v>
      </c>
      <c r="C406" s="183" t="s">
        <v>16870</v>
      </c>
      <c r="D406" s="183">
        <v>62000032</v>
      </c>
      <c r="E406" s="4" t="s">
        <v>9925</v>
      </c>
      <c r="F406" s="39">
        <v>24.85</v>
      </c>
      <c r="G406" s="4" t="s">
        <v>16871</v>
      </c>
      <c r="H406" s="4" t="s">
        <v>15971</v>
      </c>
      <c r="I406" s="745">
        <v>42471</v>
      </c>
      <c r="J406" s="745">
        <v>43932</v>
      </c>
    </row>
    <row r="407" spans="1:10">
      <c r="A407" s="183" t="s">
        <v>15967</v>
      </c>
      <c r="B407" s="4" t="s">
        <v>1223</v>
      </c>
      <c r="C407" s="183" t="s">
        <v>16872</v>
      </c>
      <c r="D407" s="183">
        <v>62000033</v>
      </c>
      <c r="E407" s="4" t="s">
        <v>9925</v>
      </c>
      <c r="F407" s="39">
        <v>31.55</v>
      </c>
      <c r="G407" s="4" t="s">
        <v>16873</v>
      </c>
      <c r="H407" s="4" t="s">
        <v>15971</v>
      </c>
      <c r="I407" s="745">
        <v>43376</v>
      </c>
      <c r="J407" s="745">
        <v>44472</v>
      </c>
    </row>
    <row r="408" spans="1:10">
      <c r="A408" s="183" t="s">
        <v>15967</v>
      </c>
      <c r="B408" s="4" t="s">
        <v>1223</v>
      </c>
      <c r="C408" s="183" t="s">
        <v>16874</v>
      </c>
      <c r="D408" s="183">
        <v>62000036</v>
      </c>
      <c r="E408" s="4" t="s">
        <v>5226</v>
      </c>
      <c r="F408" s="39">
        <v>63.44</v>
      </c>
      <c r="G408" s="4" t="s">
        <v>16875</v>
      </c>
      <c r="H408" s="4" t="s">
        <v>15971</v>
      </c>
      <c r="I408" s="745">
        <v>43405</v>
      </c>
      <c r="J408" s="745">
        <v>44501</v>
      </c>
    </row>
    <row r="409" spans="1:10">
      <c r="A409" s="183" t="s">
        <v>15967</v>
      </c>
      <c r="B409" s="4" t="s">
        <v>1223</v>
      </c>
      <c r="C409" s="183" t="s">
        <v>16876</v>
      </c>
      <c r="D409" s="183">
        <v>62000040</v>
      </c>
      <c r="E409" s="4" t="s">
        <v>16877</v>
      </c>
      <c r="F409" s="39">
        <v>266.75</v>
      </c>
      <c r="G409" s="4" t="s">
        <v>16415</v>
      </c>
      <c r="H409" s="4" t="s">
        <v>15971</v>
      </c>
      <c r="I409" s="745">
        <v>43608</v>
      </c>
      <c r="J409" s="745">
        <v>44704</v>
      </c>
    </row>
    <row r="410" spans="1:10">
      <c r="A410" s="183" t="s">
        <v>15967</v>
      </c>
      <c r="B410" s="4" t="s">
        <v>1223</v>
      </c>
      <c r="C410" s="183" t="s">
        <v>16878</v>
      </c>
      <c r="D410" s="183">
        <v>62000048</v>
      </c>
      <c r="E410" s="4" t="s">
        <v>16879</v>
      </c>
      <c r="F410" s="39">
        <v>378.04</v>
      </c>
      <c r="G410" s="4" t="s">
        <v>16494</v>
      </c>
      <c r="H410" s="4" t="s">
        <v>15971</v>
      </c>
      <c r="I410" s="745">
        <v>43608</v>
      </c>
      <c r="J410" s="745">
        <v>44704</v>
      </c>
    </row>
    <row r="411" spans="1:10">
      <c r="A411" s="183" t="s">
        <v>15967</v>
      </c>
      <c r="B411" s="4" t="s">
        <v>1184</v>
      </c>
      <c r="C411" s="183" t="s">
        <v>16880</v>
      </c>
      <c r="D411" s="183">
        <v>63000001</v>
      </c>
      <c r="E411" s="4" t="s">
        <v>8724</v>
      </c>
      <c r="F411" s="39">
        <v>46.41</v>
      </c>
      <c r="G411" s="4" t="s">
        <v>16881</v>
      </c>
      <c r="H411" s="4" t="s">
        <v>15971</v>
      </c>
      <c r="I411" s="745">
        <v>42801</v>
      </c>
      <c r="J411" s="745">
        <v>43897</v>
      </c>
    </row>
    <row r="412" spans="1:10">
      <c r="A412" s="183" t="s">
        <v>15967</v>
      </c>
      <c r="B412" s="4" t="s">
        <v>1184</v>
      </c>
      <c r="C412" s="183" t="s">
        <v>16882</v>
      </c>
      <c r="D412" s="183">
        <v>63000003</v>
      </c>
      <c r="E412" s="4" t="s">
        <v>1239</v>
      </c>
      <c r="F412" s="39">
        <v>84.61</v>
      </c>
      <c r="G412" s="4" t="s">
        <v>16883</v>
      </c>
      <c r="H412" s="4" t="s">
        <v>15971</v>
      </c>
      <c r="I412" s="745">
        <v>42801</v>
      </c>
      <c r="J412" s="745">
        <v>43897</v>
      </c>
    </row>
    <row r="413" spans="1:10">
      <c r="A413" s="183" t="s">
        <v>15967</v>
      </c>
      <c r="B413" s="4" t="s">
        <v>1184</v>
      </c>
      <c r="C413" s="183" t="s">
        <v>16884</v>
      </c>
      <c r="D413" s="183">
        <v>63000006</v>
      </c>
      <c r="E413" s="4" t="s">
        <v>16885</v>
      </c>
      <c r="F413" s="39">
        <v>386.73</v>
      </c>
      <c r="G413" s="4" t="s">
        <v>16886</v>
      </c>
      <c r="H413" s="4" t="s">
        <v>15971</v>
      </c>
      <c r="I413" s="745">
        <v>42801</v>
      </c>
      <c r="J413" s="745">
        <v>43897</v>
      </c>
    </row>
    <row r="414" spans="1:10">
      <c r="A414" s="183" t="s">
        <v>15967</v>
      </c>
      <c r="B414" s="4" t="s">
        <v>1184</v>
      </c>
      <c r="C414" s="183" t="s">
        <v>16887</v>
      </c>
      <c r="D414" s="183">
        <v>63000022</v>
      </c>
      <c r="E414" s="4" t="s">
        <v>16888</v>
      </c>
      <c r="F414" s="39">
        <v>37.51</v>
      </c>
      <c r="G414" s="4" t="s">
        <v>16889</v>
      </c>
      <c r="H414" s="4" t="s">
        <v>15971</v>
      </c>
      <c r="I414" s="745">
        <v>43411</v>
      </c>
      <c r="J414" s="745">
        <v>44507</v>
      </c>
    </row>
    <row r="415" spans="1:10">
      <c r="A415" s="183" t="s">
        <v>15967</v>
      </c>
      <c r="B415" s="4" t="s">
        <v>1184</v>
      </c>
      <c r="C415" s="183" t="s">
        <v>16890</v>
      </c>
      <c r="D415" s="183">
        <v>63000024</v>
      </c>
      <c r="E415" s="4" t="s">
        <v>16891</v>
      </c>
      <c r="F415" s="39">
        <v>30.06</v>
      </c>
      <c r="G415" s="4" t="s">
        <v>3674</v>
      </c>
      <c r="H415" s="4" t="s">
        <v>15971</v>
      </c>
      <c r="I415" s="745">
        <v>43616</v>
      </c>
      <c r="J415" s="745">
        <v>44712</v>
      </c>
    </row>
    <row r="416" spans="1:10">
      <c r="A416" s="183" t="s">
        <v>15967</v>
      </c>
      <c r="B416" s="4" t="s">
        <v>1184</v>
      </c>
      <c r="C416" s="183" t="s">
        <v>16892</v>
      </c>
      <c r="D416" s="183">
        <v>63000025</v>
      </c>
      <c r="E416" s="4" t="s">
        <v>16893</v>
      </c>
      <c r="F416" s="39">
        <v>30.11</v>
      </c>
      <c r="G416" s="4" t="s">
        <v>16894</v>
      </c>
      <c r="H416" s="4" t="s">
        <v>15971</v>
      </c>
      <c r="I416" s="745">
        <v>43438</v>
      </c>
      <c r="J416" s="745">
        <v>44534</v>
      </c>
    </row>
    <row r="417" spans="1:10">
      <c r="A417" s="183" t="s">
        <v>15967</v>
      </c>
      <c r="B417" s="4" t="s">
        <v>1179</v>
      </c>
      <c r="C417" s="183" t="s">
        <v>16895</v>
      </c>
      <c r="D417" s="183">
        <v>64000001</v>
      </c>
      <c r="E417" s="4" t="s">
        <v>16896</v>
      </c>
      <c r="F417" s="39">
        <v>52.12</v>
      </c>
      <c r="G417" s="4" t="s">
        <v>16897</v>
      </c>
      <c r="H417" s="4" t="s">
        <v>15971</v>
      </c>
      <c r="I417" s="745">
        <v>42558</v>
      </c>
      <c r="J417" s="745">
        <v>43653</v>
      </c>
    </row>
    <row r="418" spans="1:10">
      <c r="A418" s="183" t="s">
        <v>15967</v>
      </c>
      <c r="B418" s="4" t="s">
        <v>1179</v>
      </c>
      <c r="C418" s="183" t="s">
        <v>16898</v>
      </c>
      <c r="D418" s="183">
        <v>64000004</v>
      </c>
      <c r="E418" s="4" t="s">
        <v>16899</v>
      </c>
      <c r="F418" s="39">
        <v>66.05</v>
      </c>
      <c r="G418" s="4" t="s">
        <v>16900</v>
      </c>
      <c r="H418" s="4" t="s">
        <v>15971</v>
      </c>
      <c r="I418" s="745">
        <v>43544</v>
      </c>
      <c r="J418" s="745">
        <v>44640</v>
      </c>
    </row>
    <row r="419" spans="1:10">
      <c r="A419" s="183" t="s">
        <v>15967</v>
      </c>
      <c r="B419" s="4" t="s">
        <v>1179</v>
      </c>
      <c r="C419" s="183" t="s">
        <v>15813</v>
      </c>
      <c r="D419" s="183">
        <v>64000029</v>
      </c>
      <c r="E419" s="4" t="s">
        <v>16901</v>
      </c>
      <c r="F419" s="39">
        <v>25.34</v>
      </c>
      <c r="G419" s="4" t="s">
        <v>16902</v>
      </c>
      <c r="H419" s="4" t="s">
        <v>15971</v>
      </c>
      <c r="I419" s="745">
        <v>43539</v>
      </c>
      <c r="J419" s="745">
        <v>44635</v>
      </c>
    </row>
    <row r="420" spans="1:10">
      <c r="A420" s="183" t="s">
        <v>15967</v>
      </c>
      <c r="B420" s="4" t="s">
        <v>1179</v>
      </c>
      <c r="C420" s="183" t="s">
        <v>16903</v>
      </c>
      <c r="D420" s="183">
        <v>64000030</v>
      </c>
      <c r="E420" s="4" t="s">
        <v>16904</v>
      </c>
      <c r="F420" s="39">
        <v>57.15</v>
      </c>
      <c r="G420" s="4" t="s">
        <v>16905</v>
      </c>
      <c r="H420" s="4" t="s">
        <v>15971</v>
      </c>
      <c r="I420" s="745">
        <v>43539</v>
      </c>
      <c r="J420" s="745">
        <v>44635</v>
      </c>
    </row>
    <row r="421" spans="1:10">
      <c r="A421" s="183" t="s">
        <v>15967</v>
      </c>
      <c r="B421" s="4" t="s">
        <v>1179</v>
      </c>
      <c r="C421" s="183" t="s">
        <v>16906</v>
      </c>
      <c r="D421" s="183">
        <v>64000033</v>
      </c>
      <c r="E421" s="4" t="s">
        <v>16046</v>
      </c>
      <c r="F421" s="39">
        <v>132.46</v>
      </c>
      <c r="G421" s="4" t="s">
        <v>16907</v>
      </c>
      <c r="H421" s="4" t="s">
        <v>15971</v>
      </c>
      <c r="I421" s="745">
        <v>43539</v>
      </c>
      <c r="J421" s="745">
        <v>44635</v>
      </c>
    </row>
    <row r="422" spans="1:10">
      <c r="A422" s="183" t="s">
        <v>15967</v>
      </c>
      <c r="B422" s="4" t="s">
        <v>1179</v>
      </c>
      <c r="C422" s="183" t="s">
        <v>16908</v>
      </c>
      <c r="D422" s="183">
        <v>64000043</v>
      </c>
      <c r="E422" s="4" t="s">
        <v>16909</v>
      </c>
      <c r="F422" s="39">
        <v>399.79</v>
      </c>
      <c r="G422" s="4" t="s">
        <v>16910</v>
      </c>
      <c r="H422" s="4" t="s">
        <v>15971</v>
      </c>
      <c r="I422" s="745">
        <v>43539</v>
      </c>
      <c r="J422" s="745">
        <v>44635</v>
      </c>
    </row>
    <row r="423" spans="1:10">
      <c r="A423" s="183" t="s">
        <v>15967</v>
      </c>
      <c r="B423" s="4" t="s">
        <v>1179</v>
      </c>
      <c r="C423" s="183" t="s">
        <v>16911</v>
      </c>
      <c r="D423" s="183">
        <v>64000044</v>
      </c>
      <c r="E423" s="4" t="s">
        <v>9184</v>
      </c>
      <c r="F423" s="39">
        <v>399.2</v>
      </c>
      <c r="G423" s="4" t="s">
        <v>16912</v>
      </c>
      <c r="H423" s="4" t="s">
        <v>15971</v>
      </c>
      <c r="I423" s="745">
        <v>43539</v>
      </c>
      <c r="J423" s="745">
        <v>44635</v>
      </c>
    </row>
    <row r="424" spans="1:10">
      <c r="A424" s="183" t="s">
        <v>15967</v>
      </c>
      <c r="B424" s="4" t="s">
        <v>1179</v>
      </c>
      <c r="C424" s="183" t="s">
        <v>16913</v>
      </c>
      <c r="D424" s="183">
        <v>64000045</v>
      </c>
      <c r="E424" s="4" t="s">
        <v>16914</v>
      </c>
      <c r="F424" s="39">
        <v>267.26</v>
      </c>
      <c r="G424" s="4" t="s">
        <v>16915</v>
      </c>
      <c r="H424" s="4" t="s">
        <v>15971</v>
      </c>
      <c r="I424" s="745">
        <v>43539</v>
      </c>
      <c r="J424" s="745">
        <v>44635</v>
      </c>
    </row>
    <row r="425" spans="1:10">
      <c r="A425" s="183" t="s">
        <v>15967</v>
      </c>
      <c r="B425" s="4" t="s">
        <v>1179</v>
      </c>
      <c r="C425" s="183" t="s">
        <v>16916</v>
      </c>
      <c r="D425" s="183">
        <v>64000053</v>
      </c>
      <c r="E425" s="4" t="s">
        <v>16917</v>
      </c>
      <c r="F425" s="39">
        <v>377.34</v>
      </c>
      <c r="G425" s="4" t="s">
        <v>16918</v>
      </c>
      <c r="H425" s="4" t="s">
        <v>15971</v>
      </c>
      <c r="I425" s="745">
        <v>43539</v>
      </c>
      <c r="J425" s="745">
        <v>44635</v>
      </c>
    </row>
    <row r="426" spans="1:10">
      <c r="A426" s="183" t="s">
        <v>15967</v>
      </c>
      <c r="B426" s="4" t="s">
        <v>1179</v>
      </c>
      <c r="C426" s="183" t="s">
        <v>16919</v>
      </c>
      <c r="D426" s="183">
        <v>64000055</v>
      </c>
      <c r="E426" s="4" t="s">
        <v>16920</v>
      </c>
      <c r="F426" s="39">
        <v>50.68</v>
      </c>
      <c r="G426" s="4" t="s">
        <v>880</v>
      </c>
      <c r="H426" s="4" t="s">
        <v>15971</v>
      </c>
      <c r="I426" s="745">
        <v>43544</v>
      </c>
      <c r="J426" s="745">
        <v>44640</v>
      </c>
    </row>
    <row r="427" spans="1:10">
      <c r="A427" s="183" t="s">
        <v>15967</v>
      </c>
      <c r="B427" s="4" t="s">
        <v>1179</v>
      </c>
      <c r="C427" s="183" t="s">
        <v>16921</v>
      </c>
      <c r="D427" s="183">
        <v>64000060</v>
      </c>
      <c r="E427" s="4" t="s">
        <v>16922</v>
      </c>
      <c r="F427" s="39">
        <v>394.31</v>
      </c>
      <c r="G427" s="4" t="s">
        <v>16923</v>
      </c>
      <c r="H427" s="4" t="s">
        <v>15971</v>
      </c>
      <c r="I427" s="745">
        <v>43544</v>
      </c>
      <c r="J427" s="745">
        <v>44640</v>
      </c>
    </row>
    <row r="428" spans="1:10">
      <c r="A428" s="183" t="s">
        <v>15967</v>
      </c>
      <c r="B428" s="4" t="s">
        <v>1179</v>
      </c>
      <c r="C428" s="183" t="s">
        <v>16924</v>
      </c>
      <c r="D428" s="183">
        <v>64000061</v>
      </c>
      <c r="E428" s="4" t="s">
        <v>16925</v>
      </c>
      <c r="F428" s="39">
        <v>391.19</v>
      </c>
      <c r="G428" s="4" t="s">
        <v>16926</v>
      </c>
      <c r="H428" s="4" t="s">
        <v>15971</v>
      </c>
      <c r="I428" s="745">
        <v>43544</v>
      </c>
      <c r="J428" s="745">
        <v>44640</v>
      </c>
    </row>
    <row r="429" spans="1:10">
      <c r="A429" s="183" t="s">
        <v>15967</v>
      </c>
      <c r="B429" s="4" t="s">
        <v>1179</v>
      </c>
      <c r="C429" s="183" t="s">
        <v>16927</v>
      </c>
      <c r="D429" s="183">
        <v>64000062</v>
      </c>
      <c r="E429" s="4" t="s">
        <v>16928</v>
      </c>
      <c r="F429" s="39">
        <v>394.9</v>
      </c>
      <c r="G429" s="4" t="s">
        <v>16929</v>
      </c>
      <c r="H429" s="4" t="s">
        <v>15971</v>
      </c>
      <c r="I429" s="745">
        <v>43544</v>
      </c>
      <c r="J429" s="745">
        <v>44640</v>
      </c>
    </row>
    <row r="430" spans="1:10">
      <c r="A430" s="183" t="s">
        <v>15967</v>
      </c>
      <c r="B430" s="4" t="s">
        <v>1179</v>
      </c>
      <c r="C430" s="183" t="s">
        <v>16930</v>
      </c>
      <c r="D430" s="183">
        <v>64000063</v>
      </c>
      <c r="E430" s="4" t="s">
        <v>6728</v>
      </c>
      <c r="F430" s="39">
        <v>392.32</v>
      </c>
      <c r="G430" s="4" t="s">
        <v>16931</v>
      </c>
      <c r="H430" s="4" t="s">
        <v>15971</v>
      </c>
      <c r="I430" s="745">
        <v>43544</v>
      </c>
      <c r="J430" s="745">
        <v>44640</v>
      </c>
    </row>
    <row r="431" spans="1:10">
      <c r="A431" s="183" t="s">
        <v>15967</v>
      </c>
      <c r="B431" s="4" t="s">
        <v>1179</v>
      </c>
      <c r="C431" s="183" t="s">
        <v>16932</v>
      </c>
      <c r="D431" s="183">
        <v>64000064</v>
      </c>
      <c r="E431" s="4" t="s">
        <v>7967</v>
      </c>
      <c r="F431" s="39">
        <v>394.77</v>
      </c>
      <c r="G431" s="4" t="s">
        <v>16931</v>
      </c>
      <c r="H431" s="4" t="s">
        <v>15971</v>
      </c>
      <c r="I431" s="745">
        <v>43544</v>
      </c>
      <c r="J431" s="745">
        <v>44640</v>
      </c>
    </row>
    <row r="432" spans="1:10">
      <c r="A432" s="183" t="s">
        <v>15967</v>
      </c>
      <c r="B432" s="4" t="s">
        <v>1179</v>
      </c>
      <c r="C432" s="183" t="s">
        <v>16933</v>
      </c>
      <c r="D432" s="183">
        <v>64000065</v>
      </c>
      <c r="E432" s="4" t="s">
        <v>16934</v>
      </c>
      <c r="F432" s="39">
        <v>393.75</v>
      </c>
      <c r="G432" s="4" t="s">
        <v>16935</v>
      </c>
      <c r="H432" s="4" t="s">
        <v>15971</v>
      </c>
      <c r="I432" s="745">
        <v>43539</v>
      </c>
      <c r="J432" s="745">
        <v>44635</v>
      </c>
    </row>
    <row r="433" spans="1:10">
      <c r="A433" s="183" t="s">
        <v>15967</v>
      </c>
      <c r="B433" s="4" t="s">
        <v>1179</v>
      </c>
      <c r="C433" s="183" t="s">
        <v>16936</v>
      </c>
      <c r="D433" s="183">
        <v>64000066</v>
      </c>
      <c r="E433" s="4" t="s">
        <v>11776</v>
      </c>
      <c r="F433" s="39">
        <v>384.61</v>
      </c>
      <c r="G433" s="4" t="s">
        <v>16937</v>
      </c>
      <c r="H433" s="4" t="s">
        <v>15971</v>
      </c>
      <c r="I433" s="745">
        <v>43539</v>
      </c>
      <c r="J433" s="745">
        <v>44635</v>
      </c>
    </row>
    <row r="434" spans="1:10">
      <c r="A434" s="183" t="s">
        <v>15967</v>
      </c>
      <c r="B434" s="4" t="s">
        <v>1179</v>
      </c>
      <c r="C434" s="183" t="s">
        <v>16938</v>
      </c>
      <c r="D434" s="183">
        <v>64000081</v>
      </c>
      <c r="E434" s="4" t="s">
        <v>16939</v>
      </c>
      <c r="F434" s="39">
        <v>189.79</v>
      </c>
      <c r="G434" s="4" t="s">
        <v>16940</v>
      </c>
      <c r="H434" s="4" t="s">
        <v>15971</v>
      </c>
      <c r="I434" s="745">
        <v>43544</v>
      </c>
      <c r="J434" s="745">
        <v>44640</v>
      </c>
    </row>
    <row r="435" spans="1:10">
      <c r="A435" s="183" t="s">
        <v>15967</v>
      </c>
      <c r="B435" s="4" t="s">
        <v>1179</v>
      </c>
      <c r="C435" s="183" t="s">
        <v>16941</v>
      </c>
      <c r="D435" s="183">
        <v>64000083</v>
      </c>
      <c r="E435" s="4" t="s">
        <v>16942</v>
      </c>
      <c r="F435" s="39">
        <v>390.3</v>
      </c>
      <c r="G435" s="4" t="s">
        <v>16943</v>
      </c>
      <c r="H435" s="4" t="s">
        <v>15971</v>
      </c>
      <c r="I435" s="745">
        <v>43627</v>
      </c>
      <c r="J435" s="745">
        <v>44723</v>
      </c>
    </row>
    <row r="436" spans="1:10">
      <c r="A436" s="183" t="s">
        <v>15967</v>
      </c>
      <c r="B436" s="4" t="s">
        <v>1260</v>
      </c>
      <c r="C436" s="183" t="s">
        <v>16944</v>
      </c>
      <c r="D436" s="183">
        <v>67000004</v>
      </c>
      <c r="E436" s="4" t="s">
        <v>16945</v>
      </c>
      <c r="F436" s="39">
        <v>28.67</v>
      </c>
      <c r="G436" s="4" t="s">
        <v>16946</v>
      </c>
      <c r="H436" s="4" t="s">
        <v>15971</v>
      </c>
      <c r="I436" s="745">
        <v>43200</v>
      </c>
      <c r="J436" s="745">
        <v>44296</v>
      </c>
    </row>
    <row r="437" spans="1:10">
      <c r="A437" s="183" t="s">
        <v>15967</v>
      </c>
      <c r="B437" s="4" t="s">
        <v>1260</v>
      </c>
      <c r="C437" s="183" t="s">
        <v>16947</v>
      </c>
      <c r="D437" s="183">
        <v>67000006</v>
      </c>
      <c r="E437" s="4" t="s">
        <v>16948</v>
      </c>
      <c r="F437" s="39">
        <v>25</v>
      </c>
      <c r="G437" s="4" t="s">
        <v>16949</v>
      </c>
      <c r="H437" s="4" t="s">
        <v>15971</v>
      </c>
      <c r="I437" s="745">
        <v>42758</v>
      </c>
      <c r="J437" s="745">
        <v>43853</v>
      </c>
    </row>
    <row r="438" spans="1:10">
      <c r="A438" s="183" t="s">
        <v>15967</v>
      </c>
      <c r="B438" s="4" t="s">
        <v>1260</v>
      </c>
      <c r="C438" s="183" t="s">
        <v>16950</v>
      </c>
      <c r="D438" s="183">
        <v>67000023</v>
      </c>
      <c r="E438" s="4" t="s">
        <v>16951</v>
      </c>
      <c r="F438" s="39">
        <v>38.700000000000003</v>
      </c>
      <c r="G438" s="4" t="s">
        <v>16952</v>
      </c>
      <c r="H438" s="4" t="s">
        <v>15971</v>
      </c>
      <c r="I438" s="745">
        <v>42277</v>
      </c>
      <c r="J438" s="745">
        <v>43373</v>
      </c>
    </row>
    <row r="439" spans="1:10">
      <c r="A439" s="183" t="s">
        <v>15967</v>
      </c>
      <c r="B439" s="4" t="s">
        <v>1260</v>
      </c>
      <c r="C439" s="183" t="s">
        <v>16953</v>
      </c>
      <c r="D439" s="183">
        <v>67000026</v>
      </c>
      <c r="E439" s="4" t="s">
        <v>16954</v>
      </c>
      <c r="F439" s="39">
        <v>65.099999999999994</v>
      </c>
      <c r="G439" s="4" t="s">
        <v>16955</v>
      </c>
      <c r="H439" s="4" t="s">
        <v>15971</v>
      </c>
      <c r="I439" s="745">
        <v>43250</v>
      </c>
      <c r="J439" s="745">
        <v>44346</v>
      </c>
    </row>
    <row r="440" spans="1:10">
      <c r="A440" s="183" t="s">
        <v>15967</v>
      </c>
      <c r="B440" s="4" t="s">
        <v>1260</v>
      </c>
      <c r="C440" s="183" t="s">
        <v>16956</v>
      </c>
      <c r="D440" s="183">
        <v>67000027</v>
      </c>
      <c r="E440" s="4" t="s">
        <v>16945</v>
      </c>
      <c r="F440" s="39">
        <v>25.7</v>
      </c>
      <c r="G440" s="4" t="s">
        <v>16946</v>
      </c>
      <c r="H440" s="4" t="s">
        <v>15971</v>
      </c>
      <c r="I440" s="745">
        <v>43200</v>
      </c>
      <c r="J440" s="745">
        <v>44296</v>
      </c>
    </row>
    <row r="441" spans="1:10">
      <c r="A441" s="183" t="s">
        <v>15967</v>
      </c>
      <c r="B441" s="4" t="s">
        <v>1260</v>
      </c>
      <c r="C441" s="183" t="s">
        <v>16957</v>
      </c>
      <c r="D441" s="183">
        <v>67000032</v>
      </c>
      <c r="E441" s="4" t="s">
        <v>16958</v>
      </c>
      <c r="F441" s="39">
        <v>51.3</v>
      </c>
      <c r="G441" s="4" t="s">
        <v>16959</v>
      </c>
      <c r="H441" s="4" t="s">
        <v>15971</v>
      </c>
      <c r="I441" s="745">
        <v>43704</v>
      </c>
      <c r="J441" s="745">
        <v>44800</v>
      </c>
    </row>
    <row r="442" spans="1:10">
      <c r="A442" s="183" t="s">
        <v>15967</v>
      </c>
      <c r="B442" s="4" t="s">
        <v>1189</v>
      </c>
      <c r="C442" s="183" t="s">
        <v>16960</v>
      </c>
      <c r="D442" s="183">
        <v>82000001</v>
      </c>
      <c r="E442" s="4" t="s">
        <v>16961</v>
      </c>
      <c r="F442" s="39">
        <v>359.03</v>
      </c>
      <c r="G442" s="4" t="s">
        <v>16962</v>
      </c>
      <c r="H442" s="4" t="s">
        <v>15971</v>
      </c>
      <c r="I442" s="745">
        <v>42541</v>
      </c>
      <c r="J442" s="745">
        <v>43636</v>
      </c>
    </row>
    <row r="443" spans="1:10">
      <c r="A443" s="183" t="s">
        <v>15967</v>
      </c>
      <c r="B443" s="4" t="s">
        <v>1189</v>
      </c>
      <c r="C443" s="183" t="s">
        <v>16963</v>
      </c>
      <c r="D443" s="183">
        <v>82000002</v>
      </c>
      <c r="E443" s="4" t="s">
        <v>16964</v>
      </c>
      <c r="F443" s="39">
        <v>399.31</v>
      </c>
      <c r="G443" s="4" t="s">
        <v>16965</v>
      </c>
      <c r="H443" s="4" t="s">
        <v>15971</v>
      </c>
      <c r="I443" s="745">
        <v>42754</v>
      </c>
      <c r="J443" s="745">
        <v>43849</v>
      </c>
    </row>
    <row r="444" spans="1:10">
      <c r="A444" s="183" t="s">
        <v>15967</v>
      </c>
      <c r="B444" s="4" t="s">
        <v>1189</v>
      </c>
      <c r="C444" s="183" t="s">
        <v>16966</v>
      </c>
      <c r="D444" s="183">
        <v>82000006</v>
      </c>
      <c r="E444" s="4" t="s">
        <v>16967</v>
      </c>
      <c r="F444" s="39">
        <v>396.44</v>
      </c>
      <c r="G444" s="4" t="s">
        <v>16968</v>
      </c>
      <c r="H444" s="4" t="s">
        <v>15971</v>
      </c>
      <c r="I444" s="745">
        <v>43434</v>
      </c>
      <c r="J444" s="745">
        <v>44530</v>
      </c>
    </row>
    <row r="445" spans="1:10">
      <c r="A445" s="183" t="s">
        <v>15967</v>
      </c>
      <c r="B445" s="4" t="s">
        <v>1189</v>
      </c>
      <c r="C445" s="183" t="s">
        <v>16969</v>
      </c>
      <c r="D445" s="183">
        <v>82000007</v>
      </c>
      <c r="E445" s="4" t="s">
        <v>16970</v>
      </c>
      <c r="F445" s="39">
        <v>394.98</v>
      </c>
      <c r="G445" s="4" t="s">
        <v>16968</v>
      </c>
      <c r="H445" s="4" t="s">
        <v>15971</v>
      </c>
      <c r="I445" s="745">
        <v>43434</v>
      </c>
      <c r="J445" s="745">
        <v>44530</v>
      </c>
    </row>
    <row r="446" spans="1:10">
      <c r="A446" s="183" t="s">
        <v>15967</v>
      </c>
      <c r="B446" s="4" t="s">
        <v>1189</v>
      </c>
      <c r="C446" s="183" t="s">
        <v>16971</v>
      </c>
      <c r="D446" s="183">
        <v>82000010</v>
      </c>
      <c r="E446" s="4" t="s">
        <v>16972</v>
      </c>
      <c r="F446" s="39">
        <v>304.25</v>
      </c>
      <c r="G446" s="4" t="s">
        <v>16973</v>
      </c>
      <c r="H446" s="4" t="s">
        <v>15971</v>
      </c>
      <c r="I446" s="745">
        <v>43434</v>
      </c>
      <c r="J446" s="745">
        <v>44530</v>
      </c>
    </row>
    <row r="447" spans="1:10">
      <c r="A447" s="183" t="s">
        <v>15967</v>
      </c>
      <c r="B447" s="4" t="s">
        <v>1189</v>
      </c>
      <c r="C447" s="183" t="s">
        <v>16974</v>
      </c>
      <c r="D447" s="183">
        <v>82000011</v>
      </c>
      <c r="E447" s="4" t="s">
        <v>16975</v>
      </c>
      <c r="F447" s="39">
        <v>213.54</v>
      </c>
      <c r="G447" s="4" t="s">
        <v>16973</v>
      </c>
      <c r="H447" s="4" t="s">
        <v>15971</v>
      </c>
      <c r="I447" s="745">
        <v>43444</v>
      </c>
      <c r="J447" s="745">
        <v>44540</v>
      </c>
    </row>
    <row r="448" spans="1:10">
      <c r="A448" s="183" t="s">
        <v>15967</v>
      </c>
      <c r="B448" s="4" t="s">
        <v>1173</v>
      </c>
      <c r="C448" s="183" t="s">
        <v>16976</v>
      </c>
      <c r="D448" s="183">
        <v>83000002</v>
      </c>
      <c r="E448" s="4" t="s">
        <v>16977</v>
      </c>
      <c r="F448" s="39">
        <v>102.06</v>
      </c>
      <c r="G448" s="4" t="s">
        <v>16978</v>
      </c>
      <c r="H448" s="4" t="s">
        <v>15971</v>
      </c>
      <c r="I448" s="745">
        <v>42107</v>
      </c>
      <c r="J448" s="745">
        <v>43934</v>
      </c>
    </row>
    <row r="449" spans="1:10">
      <c r="A449" s="183" t="s">
        <v>15967</v>
      </c>
      <c r="B449" s="4" t="s">
        <v>1173</v>
      </c>
      <c r="C449" s="183" t="s">
        <v>16979</v>
      </c>
      <c r="D449" s="183">
        <v>83000003</v>
      </c>
      <c r="E449" s="4" t="s">
        <v>5469</v>
      </c>
      <c r="F449" s="39">
        <v>40.07</v>
      </c>
      <c r="G449" s="4" t="s">
        <v>16978</v>
      </c>
      <c r="H449" s="4" t="s">
        <v>15971</v>
      </c>
      <c r="I449" s="745">
        <v>42107</v>
      </c>
      <c r="J449" s="745">
        <v>43934</v>
      </c>
    </row>
    <row r="450" spans="1:10">
      <c r="A450" s="183" t="s">
        <v>15967</v>
      </c>
      <c r="B450" s="4" t="s">
        <v>1173</v>
      </c>
      <c r="C450" s="183" t="s">
        <v>16980</v>
      </c>
      <c r="D450" s="183">
        <v>83000005</v>
      </c>
      <c r="E450" s="4" t="s">
        <v>16981</v>
      </c>
      <c r="F450" s="39">
        <v>30.47</v>
      </c>
      <c r="G450" s="4" t="s">
        <v>16982</v>
      </c>
      <c r="H450" s="4" t="s">
        <v>15971</v>
      </c>
      <c r="I450" s="745">
        <v>42107</v>
      </c>
      <c r="J450" s="745">
        <v>43934</v>
      </c>
    </row>
    <row r="451" spans="1:10">
      <c r="A451" s="183" t="s">
        <v>15967</v>
      </c>
      <c r="B451" s="4" t="s">
        <v>1173</v>
      </c>
      <c r="C451" s="183" t="s">
        <v>16983</v>
      </c>
      <c r="D451" s="183">
        <v>83000007</v>
      </c>
      <c r="E451" s="4" t="s">
        <v>16984</v>
      </c>
      <c r="F451" s="39">
        <v>66.27</v>
      </c>
      <c r="G451" s="4" t="s">
        <v>16985</v>
      </c>
      <c r="H451" s="4" t="s">
        <v>15971</v>
      </c>
      <c r="I451" s="745">
        <v>42128</v>
      </c>
      <c r="J451" s="745">
        <v>43955</v>
      </c>
    </row>
    <row r="452" spans="1:10">
      <c r="A452" s="183" t="s">
        <v>15967</v>
      </c>
      <c r="B452" s="4" t="s">
        <v>1173</v>
      </c>
      <c r="C452" s="183" t="s">
        <v>16986</v>
      </c>
      <c r="D452" s="183">
        <v>83000009</v>
      </c>
      <c r="E452" s="4" t="s">
        <v>4420</v>
      </c>
      <c r="F452" s="39">
        <v>33.31</v>
      </c>
      <c r="G452" s="4" t="s">
        <v>16987</v>
      </c>
      <c r="H452" s="4" t="s">
        <v>15971</v>
      </c>
      <c r="I452" s="745">
        <v>42365</v>
      </c>
      <c r="J452" s="745">
        <v>44192</v>
      </c>
    </row>
    <row r="453" spans="1:10">
      <c r="A453" s="183" t="s">
        <v>15967</v>
      </c>
      <c r="B453" s="4" t="s">
        <v>1173</v>
      </c>
      <c r="C453" s="183" t="s">
        <v>16988</v>
      </c>
      <c r="D453" s="183">
        <v>83000010</v>
      </c>
      <c r="E453" s="4" t="s">
        <v>13805</v>
      </c>
      <c r="F453" s="39">
        <v>66.180000000000007</v>
      </c>
      <c r="G453" s="4" t="s">
        <v>16989</v>
      </c>
      <c r="H453" s="4" t="s">
        <v>15971</v>
      </c>
      <c r="I453" s="745">
        <v>42396</v>
      </c>
      <c r="J453" s="745">
        <v>44222</v>
      </c>
    </row>
    <row r="454" spans="1:10">
      <c r="A454" s="183" t="s">
        <v>15967</v>
      </c>
      <c r="B454" s="4" t="s">
        <v>1173</v>
      </c>
      <c r="C454" s="183" t="s">
        <v>15864</v>
      </c>
      <c r="D454" s="183">
        <v>83000014</v>
      </c>
      <c r="E454" s="4" t="s">
        <v>16990</v>
      </c>
      <c r="F454" s="39">
        <v>30.67</v>
      </c>
      <c r="G454" s="4" t="s">
        <v>16991</v>
      </c>
      <c r="H454" s="4" t="s">
        <v>15971</v>
      </c>
      <c r="I454" s="745">
        <v>43425</v>
      </c>
      <c r="J454" s="745">
        <v>44521</v>
      </c>
    </row>
    <row r="455" spans="1:10">
      <c r="A455" s="183" t="s">
        <v>15967</v>
      </c>
      <c r="B455" s="4" t="s">
        <v>16992</v>
      </c>
      <c r="C455" s="183" t="s">
        <v>16993</v>
      </c>
      <c r="D455" s="183">
        <v>84000001</v>
      </c>
      <c r="E455" s="4" t="s">
        <v>16994</v>
      </c>
      <c r="F455" s="39">
        <v>99.57</v>
      </c>
      <c r="G455" s="4" t="s">
        <v>16995</v>
      </c>
      <c r="H455" s="4" t="s">
        <v>15971</v>
      </c>
      <c r="I455" s="745">
        <v>42078</v>
      </c>
      <c r="J455" s="745">
        <v>43175</v>
      </c>
    </row>
    <row r="456" spans="1:10">
      <c r="A456" s="183" t="s">
        <v>15967</v>
      </c>
      <c r="B456" s="4" t="s">
        <v>16992</v>
      </c>
      <c r="C456" s="183" t="s">
        <v>16996</v>
      </c>
      <c r="D456" s="183">
        <v>84000002</v>
      </c>
      <c r="E456" s="4" t="s">
        <v>16997</v>
      </c>
      <c r="F456" s="39">
        <v>43.16</v>
      </c>
      <c r="G456" s="4" t="s">
        <v>16998</v>
      </c>
      <c r="H456" s="4" t="s">
        <v>15971</v>
      </c>
      <c r="I456" s="745">
        <v>42115</v>
      </c>
      <c r="J456" s="745">
        <v>43211</v>
      </c>
    </row>
    <row r="457" spans="1:10">
      <c r="A457" s="183" t="s">
        <v>15967</v>
      </c>
      <c r="B457" s="4" t="s">
        <v>16992</v>
      </c>
      <c r="C457" s="183" t="s">
        <v>16999</v>
      </c>
      <c r="D457" s="183">
        <v>84000003</v>
      </c>
      <c r="E457" s="4" t="s">
        <v>17000</v>
      </c>
      <c r="F457" s="39">
        <v>25.78</v>
      </c>
      <c r="G457" s="4" t="s">
        <v>17001</v>
      </c>
      <c r="H457" s="4" t="s">
        <v>15971</v>
      </c>
      <c r="I457" s="745">
        <v>42115</v>
      </c>
      <c r="J457" s="745">
        <v>43211</v>
      </c>
    </row>
    <row r="458" spans="1:10">
      <c r="A458" s="183" t="s">
        <v>15967</v>
      </c>
      <c r="B458" s="4" t="s">
        <v>16992</v>
      </c>
      <c r="C458" s="183" t="s">
        <v>17002</v>
      </c>
      <c r="D458" s="183">
        <v>84000004</v>
      </c>
      <c r="E458" s="4" t="s">
        <v>17003</v>
      </c>
      <c r="F458" s="39">
        <v>25.39</v>
      </c>
      <c r="G458" s="4" t="s">
        <v>17004</v>
      </c>
      <c r="H458" s="4" t="s">
        <v>15971</v>
      </c>
      <c r="I458" s="745">
        <v>42704</v>
      </c>
      <c r="J458" s="745">
        <v>43799</v>
      </c>
    </row>
    <row r="459" spans="1:10">
      <c r="A459" s="183" t="s">
        <v>15967</v>
      </c>
      <c r="B459" s="4" t="s">
        <v>1250</v>
      </c>
      <c r="C459" s="183" t="s">
        <v>17005</v>
      </c>
      <c r="D459" s="183">
        <v>85000002</v>
      </c>
      <c r="E459" s="4" t="s">
        <v>4867</v>
      </c>
      <c r="F459" s="39">
        <v>387.95</v>
      </c>
      <c r="G459" s="4" t="s">
        <v>17006</v>
      </c>
      <c r="H459" s="4" t="s">
        <v>15971</v>
      </c>
      <c r="I459" s="745">
        <v>42458</v>
      </c>
      <c r="J459" s="745">
        <v>43553</v>
      </c>
    </row>
    <row r="460" spans="1:10">
      <c r="A460" s="183" t="s">
        <v>15967</v>
      </c>
      <c r="B460" s="4" t="s">
        <v>1250</v>
      </c>
      <c r="C460" s="183" t="s">
        <v>17007</v>
      </c>
      <c r="D460" s="183">
        <v>85000003</v>
      </c>
      <c r="E460" s="4" t="s">
        <v>6956</v>
      </c>
      <c r="F460" s="39">
        <v>136.5</v>
      </c>
      <c r="G460" s="4" t="s">
        <v>17006</v>
      </c>
      <c r="H460" s="4" t="s">
        <v>15971</v>
      </c>
      <c r="I460" s="745">
        <v>42458</v>
      </c>
      <c r="J460" s="745">
        <v>43553</v>
      </c>
    </row>
    <row r="461" spans="1:10">
      <c r="A461" s="183" t="s">
        <v>15967</v>
      </c>
      <c r="B461" s="4" t="s">
        <v>1250</v>
      </c>
      <c r="C461" s="183" t="s">
        <v>17008</v>
      </c>
      <c r="D461" s="183">
        <v>85000008</v>
      </c>
      <c r="E461" s="4" t="s">
        <v>4250</v>
      </c>
      <c r="F461" s="39">
        <v>82.94</v>
      </c>
      <c r="G461" s="4" t="s">
        <v>17009</v>
      </c>
      <c r="H461" s="4" t="s">
        <v>15971</v>
      </c>
      <c r="I461" s="745">
        <v>42520</v>
      </c>
      <c r="J461" s="745">
        <v>43615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6972-A35B-4CC1-9C8F-5E7C7EFA0009}">
  <dimension ref="A1:M25"/>
  <sheetViews>
    <sheetView workbookViewId="0">
      <pane ySplit="3" topLeftCell="A4" activePane="bottomLeft" state="frozen"/>
      <selection pane="bottomLeft" sqref="A1:E1"/>
    </sheetView>
  </sheetViews>
  <sheetFormatPr defaultColWidth="9.28515625" defaultRowHeight="12"/>
  <cols>
    <col min="1" max="1" width="5.28515625" style="46" bestFit="1" customWidth="1"/>
    <col min="2" max="2" width="49.28515625" style="46" customWidth="1"/>
    <col min="3" max="3" width="14.140625" style="46" customWidth="1"/>
    <col min="4" max="4" width="14" style="46" customWidth="1"/>
    <col min="5" max="5" width="66.7109375" style="46" bestFit="1" customWidth="1"/>
    <col min="6" max="6" width="9.7109375" style="46" bestFit="1" customWidth="1"/>
    <col min="7" max="7" width="34.42578125" style="46" bestFit="1" customWidth="1"/>
    <col min="8" max="16384" width="9.28515625" style="46"/>
  </cols>
  <sheetData>
    <row r="1" spans="1:13" s="4" customFormat="1" ht="12.75">
      <c r="A1" s="1030" t="s">
        <v>1073</v>
      </c>
      <c r="B1" s="1030"/>
      <c r="C1" s="1030"/>
      <c r="D1" s="1030"/>
      <c r="E1" s="1030"/>
      <c r="F1" s="22"/>
      <c r="G1" s="21"/>
      <c r="H1" s="21"/>
      <c r="I1" s="21"/>
      <c r="J1" s="21"/>
      <c r="K1" s="21"/>
      <c r="L1" s="21"/>
      <c r="M1" s="21"/>
    </row>
    <row r="2" spans="1:13" s="4" customFormat="1">
      <c r="A2" s="23"/>
      <c r="B2" s="23"/>
      <c r="C2" s="21"/>
      <c r="D2" s="21"/>
      <c r="E2" s="21"/>
      <c r="F2" s="22"/>
      <c r="G2" s="21"/>
      <c r="H2" s="21"/>
      <c r="I2" s="21"/>
      <c r="J2" s="21"/>
      <c r="K2" s="21"/>
      <c r="L2" s="21"/>
      <c r="M2" s="21"/>
    </row>
    <row r="3" spans="1:13" s="4" customFormat="1" ht="23.25" customHeight="1">
      <c r="A3" s="934" t="s">
        <v>1</v>
      </c>
      <c r="B3" s="934" t="s">
        <v>1074</v>
      </c>
      <c r="C3" s="934" t="s">
        <v>1075</v>
      </c>
      <c r="D3" s="934" t="s">
        <v>1076</v>
      </c>
      <c r="E3" s="934" t="s">
        <v>1077</v>
      </c>
      <c r="F3" s="935" t="s">
        <v>1078</v>
      </c>
      <c r="G3" s="934" t="s">
        <v>1079</v>
      </c>
      <c r="H3" s="24"/>
      <c r="I3" s="24"/>
      <c r="J3" s="24"/>
      <c r="K3" s="24"/>
      <c r="L3" s="24"/>
      <c r="M3" s="24"/>
    </row>
    <row r="4" spans="1:13" s="4" customFormat="1">
      <c r="A4" s="866">
        <v>1</v>
      </c>
      <c r="B4" s="936" t="s">
        <v>1080</v>
      </c>
      <c r="C4" s="936" t="s">
        <v>824</v>
      </c>
      <c r="D4" s="936" t="s">
        <v>1081</v>
      </c>
      <c r="E4" s="936" t="s">
        <v>1082</v>
      </c>
      <c r="F4" s="937">
        <v>99107564</v>
      </c>
      <c r="G4" s="936" t="s">
        <v>1083</v>
      </c>
      <c r="H4" s="23"/>
      <c r="I4" s="23"/>
      <c r="J4" s="23"/>
      <c r="K4" s="23"/>
      <c r="L4" s="23"/>
      <c r="M4" s="23"/>
    </row>
    <row r="5" spans="1:13" s="4" customFormat="1">
      <c r="A5" s="866">
        <v>2</v>
      </c>
      <c r="B5" s="936" t="s">
        <v>1084</v>
      </c>
      <c r="C5" s="936" t="s">
        <v>824</v>
      </c>
      <c r="D5" s="936" t="s">
        <v>1085</v>
      </c>
      <c r="E5" s="936" t="s">
        <v>1086</v>
      </c>
      <c r="F5" s="937">
        <v>99101493</v>
      </c>
      <c r="G5" s="936" t="s">
        <v>1087</v>
      </c>
      <c r="H5" s="23"/>
      <c r="I5" s="23"/>
      <c r="J5" s="23"/>
      <c r="K5" s="23"/>
      <c r="L5" s="23"/>
      <c r="M5" s="23"/>
    </row>
    <row r="6" spans="1:13" s="4" customFormat="1">
      <c r="A6" s="866">
        <v>3</v>
      </c>
      <c r="B6" s="936" t="s">
        <v>1088</v>
      </c>
      <c r="C6" s="936" t="s">
        <v>824</v>
      </c>
      <c r="D6" s="936"/>
      <c r="E6" s="936" t="s">
        <v>1089</v>
      </c>
      <c r="F6" s="937" t="s">
        <v>1090</v>
      </c>
      <c r="G6" s="936" t="s">
        <v>1091</v>
      </c>
      <c r="H6" s="23"/>
      <c r="I6" s="23"/>
      <c r="J6" s="23"/>
      <c r="K6" s="23"/>
      <c r="L6" s="23"/>
      <c r="M6" s="23"/>
    </row>
    <row r="7" spans="1:13" s="4" customFormat="1">
      <c r="A7" s="866">
        <v>4</v>
      </c>
      <c r="B7" s="936" t="s">
        <v>1092</v>
      </c>
      <c r="C7" s="936" t="s">
        <v>824</v>
      </c>
      <c r="D7" s="936" t="s">
        <v>1093</v>
      </c>
      <c r="E7" s="936" t="s">
        <v>1094</v>
      </c>
      <c r="F7" s="937">
        <v>99901885</v>
      </c>
      <c r="G7" s="936" t="s">
        <v>1095</v>
      </c>
      <c r="H7" s="23"/>
      <c r="I7" s="23"/>
      <c r="J7" s="23"/>
      <c r="K7" s="23"/>
      <c r="L7" s="23"/>
      <c r="M7" s="23"/>
    </row>
    <row r="8" spans="1:13" s="4" customFormat="1">
      <c r="A8" s="866">
        <v>5</v>
      </c>
      <c r="B8" s="936" t="s">
        <v>1096</v>
      </c>
      <c r="C8" s="936" t="s">
        <v>824</v>
      </c>
      <c r="D8" s="936" t="s">
        <v>1097</v>
      </c>
      <c r="E8" s="936" t="s">
        <v>1098</v>
      </c>
      <c r="F8" s="937">
        <v>90799777</v>
      </c>
      <c r="G8" s="936" t="s">
        <v>1099</v>
      </c>
      <c r="H8" s="23"/>
      <c r="I8" s="23"/>
      <c r="J8" s="23"/>
      <c r="K8" s="23"/>
      <c r="L8" s="23"/>
      <c r="M8" s="23"/>
    </row>
    <row r="9" spans="1:13" s="4" customFormat="1">
      <c r="A9" s="866">
        <v>6</v>
      </c>
      <c r="B9" s="936" t="s">
        <v>1100</v>
      </c>
      <c r="C9" s="936" t="s">
        <v>824</v>
      </c>
      <c r="D9" s="936" t="s">
        <v>1101</v>
      </c>
      <c r="E9" s="936"/>
      <c r="F9" s="937">
        <v>88007426</v>
      </c>
      <c r="G9" s="936" t="s">
        <v>1102</v>
      </c>
      <c r="H9" s="23"/>
      <c r="I9" s="23"/>
      <c r="J9" s="23"/>
      <c r="K9" s="23"/>
      <c r="L9" s="23"/>
      <c r="M9" s="23"/>
    </row>
    <row r="10" spans="1:13" s="4" customFormat="1">
      <c r="A10" s="866">
        <v>7</v>
      </c>
      <c r="B10" s="936" t="s">
        <v>1103</v>
      </c>
      <c r="C10" s="936" t="s">
        <v>824</v>
      </c>
      <c r="D10" s="936" t="s">
        <v>1104</v>
      </c>
      <c r="E10" s="936" t="s">
        <v>1105</v>
      </c>
      <c r="F10" s="937">
        <v>88117950</v>
      </c>
      <c r="G10" s="936" t="s">
        <v>1106</v>
      </c>
      <c r="H10" s="23"/>
      <c r="I10" s="23"/>
      <c r="J10" s="23"/>
      <c r="K10" s="23"/>
      <c r="L10" s="23"/>
      <c r="M10" s="23"/>
    </row>
    <row r="11" spans="1:13" s="4" customFormat="1">
      <c r="A11" s="866">
        <v>8</v>
      </c>
      <c r="B11" s="936" t="s">
        <v>1107</v>
      </c>
      <c r="C11" s="936" t="s">
        <v>824</v>
      </c>
      <c r="D11" s="936"/>
      <c r="E11" s="936"/>
      <c r="F11" s="937" t="s">
        <v>1108</v>
      </c>
      <c r="G11" s="936" t="s">
        <v>1109</v>
      </c>
      <c r="H11" s="23"/>
      <c r="I11" s="23"/>
      <c r="J11" s="23"/>
      <c r="K11" s="23"/>
      <c r="L11" s="23"/>
      <c r="M11" s="23"/>
    </row>
    <row r="12" spans="1:13" s="4" customFormat="1">
      <c r="A12" s="866">
        <v>9</v>
      </c>
      <c r="B12" s="936" t="s">
        <v>1041</v>
      </c>
      <c r="C12" s="936" t="s">
        <v>824</v>
      </c>
      <c r="D12" s="936" t="s">
        <v>1110</v>
      </c>
      <c r="E12" s="936"/>
      <c r="F12" s="937">
        <v>263533</v>
      </c>
      <c r="G12" s="936" t="s">
        <v>1111</v>
      </c>
      <c r="H12" s="23"/>
      <c r="I12" s="23"/>
      <c r="J12" s="23"/>
      <c r="K12" s="23"/>
      <c r="L12" s="23"/>
      <c r="M12" s="23"/>
    </row>
    <row r="13" spans="1:13" s="4" customFormat="1">
      <c r="A13" s="866">
        <v>10</v>
      </c>
      <c r="B13" s="936" t="s">
        <v>1112</v>
      </c>
      <c r="C13" s="936" t="s">
        <v>824</v>
      </c>
      <c r="D13" s="936" t="s">
        <v>1113</v>
      </c>
      <c r="E13" s="936" t="s">
        <v>1114</v>
      </c>
      <c r="F13" s="937">
        <v>99600083</v>
      </c>
      <c r="G13" s="936" t="s">
        <v>1115</v>
      </c>
      <c r="H13" s="23"/>
      <c r="I13" s="23"/>
      <c r="J13" s="23"/>
      <c r="K13" s="23"/>
      <c r="L13" s="23"/>
      <c r="M13" s="23"/>
    </row>
    <row r="14" spans="1:13" s="4" customFormat="1">
      <c r="A14" s="866">
        <v>11</v>
      </c>
      <c r="B14" s="936" t="s">
        <v>1116</v>
      </c>
      <c r="C14" s="936" t="s">
        <v>824</v>
      </c>
      <c r="D14" s="936" t="s">
        <v>1117</v>
      </c>
      <c r="E14" s="936" t="s">
        <v>1118</v>
      </c>
      <c r="F14" s="937">
        <v>99015326</v>
      </c>
      <c r="G14" s="936" t="s">
        <v>1119</v>
      </c>
      <c r="H14" s="23"/>
      <c r="I14" s="23"/>
      <c r="J14" s="23"/>
      <c r="K14" s="23"/>
      <c r="L14" s="23"/>
      <c r="M14" s="23"/>
    </row>
    <row r="15" spans="1:13" s="4" customFormat="1">
      <c r="A15" s="866">
        <v>12</v>
      </c>
      <c r="B15" s="936" t="s">
        <v>1120</v>
      </c>
      <c r="C15" s="936" t="s">
        <v>824</v>
      </c>
      <c r="D15" s="936" t="s">
        <v>1121</v>
      </c>
      <c r="E15" s="936" t="s">
        <v>1122</v>
      </c>
      <c r="F15" s="937">
        <v>99161636</v>
      </c>
      <c r="G15" s="936" t="s">
        <v>1123</v>
      </c>
      <c r="H15" s="23"/>
      <c r="I15" s="23"/>
      <c r="J15" s="23"/>
      <c r="K15" s="23"/>
      <c r="L15" s="23"/>
      <c r="M15" s="23"/>
    </row>
    <row r="16" spans="1:13" s="4" customFormat="1">
      <c r="A16" s="866">
        <v>13</v>
      </c>
      <c r="B16" s="936" t="s">
        <v>1124</v>
      </c>
      <c r="C16" s="936" t="s">
        <v>824</v>
      </c>
      <c r="D16" s="936" t="s">
        <v>1125</v>
      </c>
      <c r="E16" s="936" t="s">
        <v>1126</v>
      </c>
      <c r="F16" s="937">
        <v>99442088</v>
      </c>
      <c r="G16" s="936" t="s">
        <v>1127</v>
      </c>
      <c r="H16" s="23"/>
      <c r="I16" s="23"/>
      <c r="J16" s="23"/>
      <c r="K16" s="23"/>
      <c r="L16" s="23"/>
      <c r="M16" s="23"/>
    </row>
    <row r="17" spans="1:13" s="4" customFormat="1">
      <c r="A17" s="866">
        <v>14</v>
      </c>
      <c r="B17" s="936" t="s">
        <v>1128</v>
      </c>
      <c r="C17" s="936" t="s">
        <v>824</v>
      </c>
      <c r="D17" s="936" t="s">
        <v>1129</v>
      </c>
      <c r="E17" s="936" t="s">
        <v>1130</v>
      </c>
      <c r="F17" s="937">
        <v>99087098</v>
      </c>
      <c r="G17" s="936" t="s">
        <v>1131</v>
      </c>
      <c r="H17" s="23"/>
      <c r="I17" s="23"/>
      <c r="J17" s="23"/>
      <c r="K17" s="23"/>
      <c r="L17" s="23"/>
      <c r="M17" s="23"/>
    </row>
    <row r="18" spans="1:13" s="4" customFormat="1">
      <c r="A18" s="866">
        <v>15</v>
      </c>
      <c r="B18" s="936" t="s">
        <v>1132</v>
      </c>
      <c r="C18" s="936" t="s">
        <v>824</v>
      </c>
      <c r="D18" s="936" t="s">
        <v>1133</v>
      </c>
      <c r="E18" s="936" t="s">
        <v>1134</v>
      </c>
      <c r="F18" s="937">
        <v>99181086</v>
      </c>
      <c r="G18" s="936" t="s">
        <v>1135</v>
      </c>
      <c r="H18" s="23"/>
      <c r="I18" s="23"/>
      <c r="J18" s="23"/>
      <c r="K18" s="23"/>
      <c r="L18" s="23"/>
      <c r="M18" s="23"/>
    </row>
    <row r="19" spans="1:13" s="4" customFormat="1">
      <c r="A19" s="866">
        <v>16</v>
      </c>
      <c r="B19" s="936" t="s">
        <v>1136</v>
      </c>
      <c r="C19" s="936" t="s">
        <v>824</v>
      </c>
      <c r="D19" s="936" t="s">
        <v>1137</v>
      </c>
      <c r="E19" s="936"/>
      <c r="F19" s="937">
        <v>88056992</v>
      </c>
      <c r="G19" s="936"/>
      <c r="H19" s="23"/>
      <c r="I19" s="23"/>
      <c r="J19" s="23"/>
      <c r="K19" s="23"/>
      <c r="L19" s="23"/>
      <c r="M19" s="23"/>
    </row>
    <row r="20" spans="1:13" s="4" customFormat="1">
      <c r="A20" s="866">
        <v>17</v>
      </c>
      <c r="B20" s="936" t="s">
        <v>1138</v>
      </c>
      <c r="C20" s="936" t="s">
        <v>824</v>
      </c>
      <c r="D20" s="936" t="s">
        <v>1139</v>
      </c>
      <c r="E20" s="40" t="s">
        <v>1140</v>
      </c>
      <c r="F20" s="937">
        <v>99244281</v>
      </c>
      <c r="G20" s="936" t="s">
        <v>1141</v>
      </c>
      <c r="H20" s="23"/>
      <c r="I20" s="23"/>
      <c r="J20" s="23"/>
      <c r="K20" s="23"/>
      <c r="L20" s="23"/>
      <c r="M20" s="23"/>
    </row>
    <row r="21" spans="1:13" s="4" customFormat="1">
      <c r="A21" s="866">
        <v>18</v>
      </c>
      <c r="B21" s="936" t="s">
        <v>1142</v>
      </c>
      <c r="C21" s="936" t="s">
        <v>824</v>
      </c>
      <c r="D21" s="936" t="s">
        <v>1143</v>
      </c>
      <c r="E21" s="40" t="s">
        <v>1140</v>
      </c>
      <c r="F21" s="937">
        <v>99049096</v>
      </c>
      <c r="G21" s="936" t="s">
        <v>1144</v>
      </c>
      <c r="H21" s="23"/>
      <c r="I21" s="23"/>
      <c r="J21" s="23"/>
      <c r="K21" s="23"/>
      <c r="L21" s="23"/>
      <c r="M21" s="23"/>
    </row>
    <row r="22" spans="1:13" s="4" customFormat="1">
      <c r="A22" s="866">
        <v>19</v>
      </c>
      <c r="B22" s="936" t="s">
        <v>1145</v>
      </c>
      <c r="C22" s="936" t="s">
        <v>824</v>
      </c>
      <c r="D22" s="936"/>
      <c r="E22" s="40" t="s">
        <v>1140</v>
      </c>
      <c r="F22" s="937">
        <v>70232690</v>
      </c>
      <c r="G22" s="936" t="s">
        <v>1146</v>
      </c>
      <c r="H22" s="23"/>
      <c r="I22" s="23"/>
      <c r="J22" s="23"/>
      <c r="K22" s="23"/>
      <c r="L22" s="23"/>
      <c r="M22" s="23"/>
    </row>
    <row r="23" spans="1:13" s="4" customFormat="1">
      <c r="A23" s="866">
        <v>20</v>
      </c>
      <c r="B23" s="936" t="s">
        <v>1147</v>
      </c>
      <c r="C23" s="936" t="s">
        <v>824</v>
      </c>
      <c r="D23" s="936"/>
      <c r="E23" s="40" t="s">
        <v>1140</v>
      </c>
      <c r="F23" s="937">
        <v>99765668</v>
      </c>
      <c r="G23" s="936" t="s">
        <v>1148</v>
      </c>
      <c r="H23" s="23"/>
      <c r="I23" s="23"/>
      <c r="J23" s="23"/>
      <c r="K23" s="23"/>
      <c r="L23" s="23"/>
      <c r="M23" s="23"/>
    </row>
    <row r="24" spans="1:13" s="4" customFormat="1">
      <c r="A24" s="866">
        <v>22</v>
      </c>
      <c r="B24" s="936" t="s">
        <v>1149</v>
      </c>
      <c r="C24" s="936" t="s">
        <v>824</v>
      </c>
      <c r="D24" s="936"/>
      <c r="E24" s="40" t="s">
        <v>1140</v>
      </c>
      <c r="F24" s="937">
        <v>99140446</v>
      </c>
      <c r="G24" s="936" t="s">
        <v>1150</v>
      </c>
      <c r="H24" s="23"/>
      <c r="I24" s="23"/>
      <c r="J24" s="23"/>
      <c r="K24" s="23"/>
      <c r="L24" s="23"/>
      <c r="M24" s="23"/>
    </row>
    <row r="25" spans="1:13" s="4" customFormat="1">
      <c r="A25" s="866">
        <v>23</v>
      </c>
      <c r="B25" s="936" t="s">
        <v>1151</v>
      </c>
      <c r="C25" s="936" t="s">
        <v>824</v>
      </c>
      <c r="D25" s="936" t="s">
        <v>1152</v>
      </c>
      <c r="E25" s="40" t="s">
        <v>1140</v>
      </c>
      <c r="F25" s="937">
        <v>86011929</v>
      </c>
      <c r="G25" s="936" t="s">
        <v>1153</v>
      </c>
      <c r="H25" s="23"/>
      <c r="I25" s="23"/>
      <c r="J25" s="23"/>
      <c r="K25" s="23"/>
      <c r="L25" s="23"/>
      <c r="M25" s="23"/>
    </row>
  </sheetData>
  <mergeCells count="1">
    <mergeCell ref="A1:E1"/>
  </mergeCells>
  <hyperlinks>
    <hyperlink ref="G4" r:id="rId1" xr:uid="{1FC2B31E-2291-488B-B8E0-962F53BB5D39}"/>
    <hyperlink ref="G5" r:id="rId2" display="mailto:webmaster@mne.gov.mn" xr:uid="{0FC53E39-3FBE-4C42-828B-AA3DABB005A3}"/>
    <hyperlink ref="G6" r:id="rId3" display="mailto:info@customs.gov.mn" xr:uid="{F3E467E1-B0FE-4F3A-B2B0-AD03266BA129}"/>
    <hyperlink ref="G7" r:id="rId4" display="mailto:info@mmhi.gov.mn" xr:uid="{39D80426-AD52-4B12-B625-806670D14929}"/>
    <hyperlink ref="G8" r:id="rId5" display="mailto:ceoasmnf@gmail.com" xr:uid="{ACCAE160-B06C-48D3-9A18-281301218181}"/>
    <hyperlink ref="G9" r:id="rId6" display="mailto:darkhansoyombo@nso.mn" xr:uid="{33DBEBC6-6CD4-4899-A5A6-DBCBDB241D93}"/>
    <hyperlink ref="G10" r:id="rId7" display="mailto:info@pcsp.gov.mn" xr:uid="{BC84B4DF-2BF9-4873-B3F2-B3995409934B}"/>
    <hyperlink ref="G12" r:id="rId8" display="mailto:info@audit.gov.mn" xr:uid="{9CAC004E-1E6E-49CF-93E0-46910522CD28}"/>
    <hyperlink ref="G13" r:id="rId9" display="mailto:battsengel.ch@tttg.mta.gov.mn" xr:uid="{4BC06654-C441-4D1F-9B81-3344E746B448}"/>
    <hyperlink ref="G14" r:id="rId10" display="mailto:b.tsolmon@dbm.mn" xr:uid="{C9214762-B9DA-4DCC-99C5-509FDCE5E7B3}"/>
    <hyperlink ref="G15" r:id="rId11" display="mailto:info@mrtd.gov.mn" xr:uid="{2B200183-8C1F-4FE9-A47E-18EF2A763AAD}"/>
    <hyperlink ref="G16" r:id="rId12" display="mailto:info@mlsp.gov.mn" xr:uid="{7C31B5A0-DFAD-4479-A715-6E63AED4BA3A}"/>
    <hyperlink ref="G17" r:id="rId13" display="mailto:info@mtz.mn" xr:uid="{AE3F0529-5335-42DA-BC02-2E8D44F7C1CA}"/>
    <hyperlink ref="G18" r:id="rId14" display="mailto:info@ndaatgal.mn%20%20undeg@ndaatgal.mn" xr:uid="{A20AEFB7-E238-45E0-8EF9-B99762111764}"/>
    <hyperlink ref="G20" r:id="rId15" display="mailto:gbodio_bgd@yahoo.com" xr:uid="{B124EBD0-B509-4BB2-920C-871E09D6F432}"/>
    <hyperlink ref="G21" r:id="rId16" xr:uid="{04609B0B-277F-4110-8704-88271E2E33E7}"/>
    <hyperlink ref="G24" r:id="rId17" display="mailto:Khan_uul@mta.gov.mn" xr:uid="{F29B67D6-693D-4765-B102-97B606985BA9}"/>
    <hyperlink ref="G25" r:id="rId18" display="mailto:chingeltei@mta.gov.mn" xr:uid="{FC4C72D5-86EC-44D6-82BB-76113041C65F}"/>
    <hyperlink ref="G23" r:id="rId19" xr:uid="{BCBE33B8-3AE1-4937-ABED-8A2B07B3446C}"/>
    <hyperlink ref="G22" r:id="rId20" xr:uid="{F401BEC9-0768-4B3F-8E40-93F6E01D1427}"/>
    <hyperlink ref="F11" r:id="rId21" display="javascript:void(0)" xr:uid="{B2B9A93E-CA3B-499B-96FA-A457271AA302}"/>
  </hyperlinks>
  <pageMargins left="0.7" right="0.7" top="0.75" bottom="0.75" header="0.3" footer="0.3"/>
  <tableParts count="1">
    <tablePart r:id="rId2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8A9B-3FA2-4F53-A94B-094A7289461A}">
  <dimension ref="A1:AH24"/>
  <sheetViews>
    <sheetView workbookViewId="0">
      <selection activeCell="K4" sqref="K4:K8"/>
    </sheetView>
  </sheetViews>
  <sheetFormatPr defaultColWidth="9.28515625" defaultRowHeight="12"/>
  <cols>
    <col min="1" max="1" width="19.28515625" style="81" bestFit="1" customWidth="1"/>
    <col min="2" max="2" width="17.28515625" style="81" bestFit="1" customWidth="1"/>
    <col min="3" max="3" width="16.5703125" style="81" bestFit="1" customWidth="1"/>
    <col min="4" max="4" width="15.5703125" style="81" bestFit="1" customWidth="1"/>
    <col min="5" max="5" width="2.28515625" style="81" customWidth="1"/>
    <col min="6" max="6" width="19.28515625" style="81" bestFit="1" customWidth="1"/>
    <col min="7" max="7" width="17.28515625" style="81" bestFit="1" customWidth="1"/>
    <col min="8" max="8" width="16.5703125" style="81" bestFit="1" customWidth="1"/>
    <col min="9" max="9" width="15.5703125" style="81" bestFit="1" customWidth="1"/>
    <col min="10" max="10" width="1.7109375" style="81" customWidth="1"/>
    <col min="11" max="11" width="19.28515625" style="81" bestFit="1" customWidth="1"/>
    <col min="12" max="12" width="17.28515625" style="81" bestFit="1" customWidth="1"/>
    <col min="13" max="13" width="15.5703125" style="81" bestFit="1" customWidth="1"/>
    <col min="14" max="14" width="14.5703125" style="81" bestFit="1" customWidth="1"/>
    <col min="15" max="15" width="1.7109375" style="81" customWidth="1"/>
    <col min="16" max="16" width="16.7109375" style="81" bestFit="1" customWidth="1"/>
    <col min="17" max="17" width="17.28515625" style="81" bestFit="1" customWidth="1"/>
    <col min="18" max="18" width="16.42578125" style="81" bestFit="1" customWidth="1"/>
    <col min="19" max="19" width="15.42578125" style="81" bestFit="1" customWidth="1"/>
    <col min="20" max="20" width="1.7109375" style="81" customWidth="1"/>
    <col min="21" max="21" width="16.7109375" style="81" bestFit="1" customWidth="1"/>
    <col min="22" max="22" width="17.28515625" style="81" bestFit="1" customWidth="1"/>
    <col min="23" max="23" width="16.42578125" style="81" bestFit="1" customWidth="1"/>
    <col min="24" max="24" width="15.42578125" style="81" bestFit="1" customWidth="1"/>
    <col min="25" max="25" width="1.7109375" style="81" customWidth="1"/>
    <col min="26" max="26" width="19.28515625" style="81" bestFit="1" customWidth="1"/>
    <col min="27" max="27" width="17.28515625" style="81" bestFit="1" customWidth="1"/>
    <col min="28" max="28" width="16.5703125" style="81" bestFit="1" customWidth="1"/>
    <col min="29" max="29" width="15.5703125" style="81" bestFit="1" customWidth="1"/>
    <col min="30" max="30" width="1.7109375" style="81" customWidth="1"/>
    <col min="31" max="31" width="19.28515625" style="81" bestFit="1" customWidth="1"/>
    <col min="32" max="32" width="17.28515625" style="81" bestFit="1" customWidth="1"/>
    <col min="33" max="34" width="15.5703125" style="81" bestFit="1" customWidth="1"/>
    <col min="35" max="16384" width="9.28515625" style="81"/>
  </cols>
  <sheetData>
    <row r="1" spans="1:34" ht="12.75">
      <c r="A1" s="148" t="s">
        <v>17010</v>
      </c>
      <c r="B1" s="86"/>
    </row>
    <row r="2" spans="1:34" ht="15">
      <c r="A2" s="147"/>
      <c r="B2" s="86"/>
    </row>
    <row r="3" spans="1:34" s="62" customFormat="1">
      <c r="A3" s="34" t="s">
        <v>2857</v>
      </c>
      <c r="B3" s="33" t="s">
        <v>221</v>
      </c>
      <c r="C3" s="33" t="s">
        <v>17011</v>
      </c>
      <c r="D3" s="33" t="s">
        <v>17012</v>
      </c>
      <c r="E3" s="976"/>
      <c r="F3" s="141" t="s">
        <v>2857</v>
      </c>
      <c r="G3" s="399" t="s">
        <v>221</v>
      </c>
      <c r="H3" s="399" t="s">
        <v>17011</v>
      </c>
      <c r="I3" s="399" t="s">
        <v>17012</v>
      </c>
      <c r="J3" s="976"/>
      <c r="K3" s="141" t="s">
        <v>2857</v>
      </c>
      <c r="L3" s="399" t="s">
        <v>221</v>
      </c>
      <c r="M3" s="399" t="s">
        <v>17011</v>
      </c>
      <c r="N3" s="399" t="s">
        <v>17012</v>
      </c>
      <c r="O3" s="976"/>
      <c r="P3" s="141" t="s">
        <v>2857</v>
      </c>
      <c r="Q3" s="399" t="s">
        <v>221</v>
      </c>
      <c r="R3" s="399" t="s">
        <v>17011</v>
      </c>
      <c r="S3" s="399" t="s">
        <v>17012</v>
      </c>
      <c r="T3" s="976"/>
      <c r="U3" s="141" t="s">
        <v>2857</v>
      </c>
      <c r="V3" s="399" t="s">
        <v>221</v>
      </c>
      <c r="W3" s="399" t="s">
        <v>17011</v>
      </c>
      <c r="X3" s="399" t="s">
        <v>17012</v>
      </c>
      <c r="Y3" s="976"/>
      <c r="Z3" s="141" t="s">
        <v>2857</v>
      </c>
      <c r="AA3" s="399" t="s">
        <v>221</v>
      </c>
      <c r="AB3" s="399" t="s">
        <v>17011</v>
      </c>
      <c r="AC3" s="399" t="s">
        <v>17012</v>
      </c>
      <c r="AD3" s="976"/>
      <c r="AE3" s="141" t="s">
        <v>2857</v>
      </c>
      <c r="AF3" s="399" t="s">
        <v>221</v>
      </c>
      <c r="AG3" s="399" t="s">
        <v>17011</v>
      </c>
      <c r="AH3" s="399" t="s">
        <v>17012</v>
      </c>
    </row>
    <row r="4" spans="1:34">
      <c r="A4" s="183" t="s">
        <v>11333</v>
      </c>
      <c r="B4" s="8" t="s">
        <v>3409</v>
      </c>
      <c r="C4" s="4" t="s">
        <v>17013</v>
      </c>
      <c r="D4" s="4" t="s">
        <v>17014</v>
      </c>
      <c r="F4" s="183" t="s">
        <v>2876</v>
      </c>
      <c r="G4" s="8" t="s">
        <v>17015</v>
      </c>
      <c r="H4" s="4" t="s">
        <v>17016</v>
      </c>
      <c r="I4" s="4" t="s">
        <v>17017</v>
      </c>
      <c r="K4" s="183" t="s">
        <v>6228</v>
      </c>
      <c r="L4" s="8" t="s">
        <v>6229</v>
      </c>
      <c r="M4" s="4" t="s">
        <v>17018</v>
      </c>
      <c r="N4" s="4" t="s">
        <v>17019</v>
      </c>
      <c r="P4" s="8" t="s">
        <v>11330</v>
      </c>
      <c r="Q4" s="8" t="s">
        <v>3409</v>
      </c>
      <c r="R4" s="4" t="s">
        <v>17020</v>
      </c>
      <c r="S4" s="4" t="s">
        <v>17021</v>
      </c>
      <c r="U4" s="8" t="s">
        <v>11331</v>
      </c>
      <c r="V4" s="8" t="s">
        <v>3409</v>
      </c>
      <c r="W4" s="4" t="s">
        <v>17022</v>
      </c>
      <c r="X4" s="4" t="s">
        <v>17023</v>
      </c>
      <c r="Z4" s="8" t="s">
        <v>10955</v>
      </c>
      <c r="AA4" s="8" t="s">
        <v>10952</v>
      </c>
      <c r="AB4" s="4" t="s">
        <v>17024</v>
      </c>
      <c r="AC4" s="4" t="s">
        <v>17025</v>
      </c>
      <c r="AE4" s="8" t="s">
        <v>10951</v>
      </c>
      <c r="AF4" s="8" t="s">
        <v>10952</v>
      </c>
      <c r="AG4" s="4" t="s">
        <v>17026</v>
      </c>
      <c r="AH4" s="4" t="s">
        <v>17027</v>
      </c>
    </row>
    <row r="5" spans="1:34">
      <c r="A5" s="183" t="s">
        <v>11333</v>
      </c>
      <c r="B5" s="8" t="s">
        <v>3409</v>
      </c>
      <c r="C5" s="4" t="s">
        <v>17013</v>
      </c>
      <c r="D5" s="4" t="s">
        <v>17028</v>
      </c>
      <c r="F5" s="183" t="s">
        <v>2876</v>
      </c>
      <c r="G5" s="8" t="s">
        <v>17015</v>
      </c>
      <c r="H5" s="4" t="s">
        <v>17029</v>
      </c>
      <c r="I5" s="4" t="s">
        <v>17030</v>
      </c>
      <c r="K5" s="183" t="s">
        <v>6228</v>
      </c>
      <c r="L5" s="8" t="s">
        <v>6229</v>
      </c>
      <c r="M5" s="4" t="s">
        <v>17031</v>
      </c>
      <c r="N5" s="4" t="s">
        <v>17019</v>
      </c>
      <c r="P5" s="8" t="s">
        <v>11330</v>
      </c>
      <c r="Q5" s="8" t="s">
        <v>3409</v>
      </c>
      <c r="R5" s="4" t="s">
        <v>17032</v>
      </c>
      <c r="S5" s="4" t="s">
        <v>17021</v>
      </c>
      <c r="U5" s="8" t="s">
        <v>11331</v>
      </c>
      <c r="V5" s="8" t="s">
        <v>3409</v>
      </c>
      <c r="W5" s="4" t="s">
        <v>17022</v>
      </c>
      <c r="X5" s="4" t="s">
        <v>17033</v>
      </c>
      <c r="Z5" s="8" t="s">
        <v>10955</v>
      </c>
      <c r="AA5" s="8" t="s">
        <v>10952</v>
      </c>
      <c r="AB5" s="4" t="s">
        <v>17024</v>
      </c>
      <c r="AC5" s="4" t="s">
        <v>17034</v>
      </c>
      <c r="AE5" s="8" t="s">
        <v>10951</v>
      </c>
      <c r="AF5" s="8" t="s">
        <v>10952</v>
      </c>
      <c r="AG5" s="4" t="s">
        <v>17035</v>
      </c>
      <c r="AH5" s="4" t="s">
        <v>17036</v>
      </c>
    </row>
    <row r="6" spans="1:34">
      <c r="A6" s="183" t="s">
        <v>11333</v>
      </c>
      <c r="B6" s="8" t="s">
        <v>3409</v>
      </c>
      <c r="C6" s="4" t="s">
        <v>17037</v>
      </c>
      <c r="D6" s="4" t="s">
        <v>17028</v>
      </c>
      <c r="F6" s="183" t="s">
        <v>2876</v>
      </c>
      <c r="G6" s="8" t="s">
        <v>17015</v>
      </c>
      <c r="H6" s="4" t="s">
        <v>17038</v>
      </c>
      <c r="I6" s="4" t="s">
        <v>17039</v>
      </c>
      <c r="K6" s="183" t="s">
        <v>6228</v>
      </c>
      <c r="L6" s="8" t="s">
        <v>6229</v>
      </c>
      <c r="M6" s="4" t="s">
        <v>17031</v>
      </c>
      <c r="N6" s="4" t="s">
        <v>17040</v>
      </c>
      <c r="P6" s="8" t="s">
        <v>11330</v>
      </c>
      <c r="Q6" s="8" t="s">
        <v>3409</v>
      </c>
      <c r="R6" s="4" t="s">
        <v>17032</v>
      </c>
      <c r="S6" s="4" t="s">
        <v>17041</v>
      </c>
      <c r="U6" s="8" t="s">
        <v>11331</v>
      </c>
      <c r="V6" s="8" t="s">
        <v>3409</v>
      </c>
      <c r="W6" s="4" t="s">
        <v>17042</v>
      </c>
      <c r="X6" s="4" t="s">
        <v>17033</v>
      </c>
      <c r="Z6" s="8" t="s">
        <v>10955</v>
      </c>
      <c r="AA6" s="8" t="s">
        <v>10952</v>
      </c>
      <c r="AB6" s="4" t="s">
        <v>17043</v>
      </c>
      <c r="AC6" s="4" t="s">
        <v>17034</v>
      </c>
      <c r="AE6" s="8" t="s">
        <v>10951</v>
      </c>
      <c r="AF6" s="8" t="s">
        <v>10952</v>
      </c>
      <c r="AG6" s="4" t="s">
        <v>17035</v>
      </c>
      <c r="AH6" s="4" t="s">
        <v>17044</v>
      </c>
    </row>
    <row r="7" spans="1:34">
      <c r="A7" s="183" t="s">
        <v>11333</v>
      </c>
      <c r="B7" s="8" t="s">
        <v>3409</v>
      </c>
      <c r="C7" s="4" t="s">
        <v>17037</v>
      </c>
      <c r="D7" s="4" t="s">
        <v>17045</v>
      </c>
      <c r="F7" s="183" t="s">
        <v>2876</v>
      </c>
      <c r="G7" s="8" t="s">
        <v>17015</v>
      </c>
      <c r="H7" s="4" t="s">
        <v>17046</v>
      </c>
      <c r="I7" s="4" t="s">
        <v>17047</v>
      </c>
      <c r="K7" s="183" t="s">
        <v>6228</v>
      </c>
      <c r="L7" s="8" t="s">
        <v>6229</v>
      </c>
      <c r="M7" s="4" t="s">
        <v>17018</v>
      </c>
      <c r="N7" s="4" t="s">
        <v>17040</v>
      </c>
      <c r="P7" s="8" t="s">
        <v>11330</v>
      </c>
      <c r="Q7" s="8" t="s">
        <v>3409</v>
      </c>
      <c r="R7" s="4" t="s">
        <v>17048</v>
      </c>
      <c r="S7" s="4" t="s">
        <v>17041</v>
      </c>
      <c r="U7" s="8" t="s">
        <v>11331</v>
      </c>
      <c r="V7" s="8" t="s">
        <v>3409</v>
      </c>
      <c r="W7" s="4" t="s">
        <v>17042</v>
      </c>
      <c r="X7" s="4" t="s">
        <v>17049</v>
      </c>
      <c r="Z7" s="8" t="s">
        <v>10955</v>
      </c>
      <c r="AA7" s="8" t="s">
        <v>10952</v>
      </c>
      <c r="AB7" s="4" t="s">
        <v>17043</v>
      </c>
      <c r="AC7" s="4" t="s">
        <v>17050</v>
      </c>
      <c r="AE7" s="8" t="s">
        <v>10951</v>
      </c>
      <c r="AF7" s="8" t="s">
        <v>10952</v>
      </c>
      <c r="AG7" s="4" t="s">
        <v>17026</v>
      </c>
      <c r="AH7" s="4" t="s">
        <v>17044</v>
      </c>
    </row>
    <row r="8" spans="1:34">
      <c r="A8" s="183" t="s">
        <v>11333</v>
      </c>
      <c r="B8" s="8" t="s">
        <v>3409</v>
      </c>
      <c r="C8" s="4" t="s">
        <v>17051</v>
      </c>
      <c r="D8" s="4" t="s">
        <v>17045</v>
      </c>
      <c r="F8" s="183" t="s">
        <v>2876</v>
      </c>
      <c r="G8" s="8" t="s">
        <v>17015</v>
      </c>
      <c r="H8" s="4" t="s">
        <v>17052</v>
      </c>
      <c r="I8" s="4" t="s">
        <v>17053</v>
      </c>
      <c r="K8" s="183" t="s">
        <v>6228</v>
      </c>
      <c r="L8" s="8" t="s">
        <v>6229</v>
      </c>
      <c r="M8" s="4" t="s">
        <v>17018</v>
      </c>
      <c r="N8" s="4" t="s">
        <v>17019</v>
      </c>
      <c r="P8" s="8" t="s">
        <v>11330</v>
      </c>
      <c r="Q8" s="8" t="s">
        <v>3409</v>
      </c>
      <c r="R8" s="4" t="s">
        <v>17048</v>
      </c>
      <c r="S8" s="4" t="s">
        <v>17054</v>
      </c>
      <c r="U8" s="8" t="s">
        <v>11331</v>
      </c>
      <c r="V8" s="8" t="s">
        <v>3409</v>
      </c>
      <c r="W8" s="4" t="s">
        <v>17055</v>
      </c>
      <c r="X8" s="4" t="s">
        <v>17049</v>
      </c>
      <c r="Z8" s="8" t="s">
        <v>10955</v>
      </c>
      <c r="AA8" s="8" t="s">
        <v>10952</v>
      </c>
      <c r="AB8" s="4" t="s">
        <v>17056</v>
      </c>
      <c r="AC8" s="4" t="s">
        <v>17050</v>
      </c>
      <c r="AE8" s="8" t="s">
        <v>10951</v>
      </c>
      <c r="AF8" s="8" t="s">
        <v>10952</v>
      </c>
      <c r="AG8" s="4" t="s">
        <v>17026</v>
      </c>
      <c r="AH8" s="4" t="s">
        <v>17027</v>
      </c>
    </row>
    <row r="9" spans="1:34">
      <c r="A9" s="183" t="s">
        <v>11333</v>
      </c>
      <c r="B9" s="8" t="s">
        <v>3409</v>
      </c>
      <c r="C9" s="4" t="s">
        <v>17051</v>
      </c>
      <c r="D9" s="4" t="s">
        <v>17057</v>
      </c>
      <c r="F9" s="183" t="s">
        <v>2876</v>
      </c>
      <c r="G9" s="8" t="s">
        <v>17015</v>
      </c>
      <c r="H9" s="4" t="s">
        <v>17052</v>
      </c>
      <c r="I9" s="4" t="s">
        <v>17058</v>
      </c>
      <c r="P9" s="8" t="s">
        <v>11330</v>
      </c>
      <c r="Q9" s="8" t="s">
        <v>3409</v>
      </c>
      <c r="R9" s="4" t="s">
        <v>17059</v>
      </c>
      <c r="S9" s="4" t="s">
        <v>17054</v>
      </c>
      <c r="U9" s="8" t="s">
        <v>11331</v>
      </c>
      <c r="V9" s="8" t="s">
        <v>3409</v>
      </c>
      <c r="W9" s="4" t="s">
        <v>17055</v>
      </c>
      <c r="X9" s="4" t="s">
        <v>17060</v>
      </c>
      <c r="Z9" s="8" t="s">
        <v>10955</v>
      </c>
      <c r="AA9" s="8" t="s">
        <v>10952</v>
      </c>
      <c r="AB9" s="4" t="s">
        <v>17056</v>
      </c>
      <c r="AC9" s="4" t="s">
        <v>17061</v>
      </c>
    </row>
    <row r="10" spans="1:34">
      <c r="A10" s="183" t="s">
        <v>11333</v>
      </c>
      <c r="B10" s="8" t="s">
        <v>3409</v>
      </c>
      <c r="C10" s="4" t="s">
        <v>17062</v>
      </c>
      <c r="D10" s="4" t="s">
        <v>17063</v>
      </c>
      <c r="F10" s="183" t="s">
        <v>2876</v>
      </c>
      <c r="G10" s="8" t="s">
        <v>17015</v>
      </c>
      <c r="H10" s="4" t="s">
        <v>17064</v>
      </c>
      <c r="I10" s="4" t="s">
        <v>17058</v>
      </c>
      <c r="P10" s="8" t="s">
        <v>11330</v>
      </c>
      <c r="Q10" s="8" t="s">
        <v>3409</v>
      </c>
      <c r="R10" s="4" t="s">
        <v>17059</v>
      </c>
      <c r="S10" s="4" t="s">
        <v>17065</v>
      </c>
      <c r="U10" s="8" t="s">
        <v>11331</v>
      </c>
      <c r="V10" s="8" t="s">
        <v>3409</v>
      </c>
      <c r="W10" s="4" t="s">
        <v>17066</v>
      </c>
      <c r="X10" s="4" t="s">
        <v>17060</v>
      </c>
      <c r="Z10" s="8" t="s">
        <v>10955</v>
      </c>
      <c r="AA10" s="8" t="s">
        <v>10952</v>
      </c>
      <c r="AB10" s="4" t="s">
        <v>17067</v>
      </c>
      <c r="AC10" s="4" t="s">
        <v>17068</v>
      </c>
    </row>
    <row r="11" spans="1:34">
      <c r="A11" s="183" t="s">
        <v>11333</v>
      </c>
      <c r="B11" s="8" t="s">
        <v>3409</v>
      </c>
      <c r="C11" s="4" t="s">
        <v>17069</v>
      </c>
      <c r="D11" s="4" t="s">
        <v>17070</v>
      </c>
      <c r="F11" s="183" t="s">
        <v>2876</v>
      </c>
      <c r="G11" s="8" t="s">
        <v>17015</v>
      </c>
      <c r="H11" s="4" t="s">
        <v>17064</v>
      </c>
      <c r="I11" s="4" t="s">
        <v>17053</v>
      </c>
      <c r="P11" s="8" t="s">
        <v>11330</v>
      </c>
      <c r="Q11" s="8" t="s">
        <v>3409</v>
      </c>
      <c r="R11" s="4" t="s">
        <v>17071</v>
      </c>
      <c r="S11" s="4" t="s">
        <v>17065</v>
      </c>
      <c r="U11" s="8" t="s">
        <v>11331</v>
      </c>
      <c r="V11" s="8" t="s">
        <v>3409</v>
      </c>
      <c r="W11" s="4" t="s">
        <v>17066</v>
      </c>
      <c r="X11" s="4" t="s">
        <v>17072</v>
      </c>
      <c r="Z11" s="8" t="s">
        <v>10955</v>
      </c>
      <c r="AA11" s="8" t="s">
        <v>10952</v>
      </c>
      <c r="AB11" s="4" t="s">
        <v>17073</v>
      </c>
      <c r="AC11" s="4" t="s">
        <v>17074</v>
      </c>
    </row>
    <row r="12" spans="1:34">
      <c r="A12" s="183" t="s">
        <v>11333</v>
      </c>
      <c r="B12" s="8" t="s">
        <v>3409</v>
      </c>
      <c r="C12" s="4" t="s">
        <v>17075</v>
      </c>
      <c r="D12" s="4" t="s">
        <v>17070</v>
      </c>
      <c r="F12" s="183" t="s">
        <v>2876</v>
      </c>
      <c r="G12" s="8" t="s">
        <v>17015</v>
      </c>
      <c r="H12" s="4" t="s">
        <v>17076</v>
      </c>
      <c r="I12" s="4" t="s">
        <v>17053</v>
      </c>
      <c r="P12" s="8" t="s">
        <v>11330</v>
      </c>
      <c r="Q12" s="8" t="s">
        <v>3409</v>
      </c>
      <c r="R12" s="4" t="s">
        <v>17071</v>
      </c>
      <c r="S12" s="4" t="s">
        <v>17077</v>
      </c>
      <c r="U12" s="8" t="s">
        <v>11331</v>
      </c>
      <c r="V12" s="8" t="s">
        <v>3409</v>
      </c>
      <c r="W12" s="4" t="s">
        <v>17078</v>
      </c>
      <c r="X12" s="4" t="s">
        <v>17072</v>
      </c>
      <c r="Z12" s="8" t="s">
        <v>10955</v>
      </c>
      <c r="AA12" s="8" t="s">
        <v>10952</v>
      </c>
      <c r="AB12" s="4" t="s">
        <v>17079</v>
      </c>
      <c r="AC12" s="4" t="s">
        <v>17074</v>
      </c>
    </row>
    <row r="13" spans="1:34">
      <c r="A13" s="183" t="s">
        <v>11333</v>
      </c>
      <c r="B13" s="8" t="s">
        <v>3409</v>
      </c>
      <c r="C13" s="4" t="s">
        <v>17075</v>
      </c>
      <c r="D13" s="4" t="s">
        <v>17080</v>
      </c>
      <c r="F13" s="183" t="s">
        <v>2876</v>
      </c>
      <c r="G13" s="8" t="s">
        <v>17015</v>
      </c>
      <c r="H13" s="4" t="s">
        <v>17076</v>
      </c>
      <c r="I13" s="4" t="s">
        <v>17081</v>
      </c>
      <c r="P13" s="8" t="s">
        <v>11330</v>
      </c>
      <c r="Q13" s="8" t="s">
        <v>3409</v>
      </c>
      <c r="R13" s="4" t="s">
        <v>17020</v>
      </c>
      <c r="S13" s="4" t="s">
        <v>17077</v>
      </c>
      <c r="U13" s="8" t="s">
        <v>11331</v>
      </c>
      <c r="V13" s="8" t="s">
        <v>3409</v>
      </c>
      <c r="W13" s="4" t="s">
        <v>17078</v>
      </c>
      <c r="X13" s="4" t="s">
        <v>17082</v>
      </c>
      <c r="Z13" s="8" t="s">
        <v>10955</v>
      </c>
      <c r="AA13" s="8" t="s">
        <v>10952</v>
      </c>
      <c r="AB13" s="4" t="s">
        <v>17079</v>
      </c>
      <c r="AC13" s="4" t="s">
        <v>17083</v>
      </c>
    </row>
    <row r="14" spans="1:34">
      <c r="A14" s="183" t="s">
        <v>11333</v>
      </c>
      <c r="B14" s="8" t="s">
        <v>3409</v>
      </c>
      <c r="C14" s="4" t="s">
        <v>17084</v>
      </c>
      <c r="D14" s="4" t="s">
        <v>17080</v>
      </c>
      <c r="F14" s="183" t="s">
        <v>2876</v>
      </c>
      <c r="G14" s="8" t="s">
        <v>17015</v>
      </c>
      <c r="H14" s="4" t="s">
        <v>17085</v>
      </c>
      <c r="I14" s="4" t="s">
        <v>17081</v>
      </c>
      <c r="P14" s="8" t="s">
        <v>11330</v>
      </c>
      <c r="Q14" s="8" t="s">
        <v>3409</v>
      </c>
      <c r="R14" s="4" t="s">
        <v>17020</v>
      </c>
      <c r="S14" s="4" t="s">
        <v>17021</v>
      </c>
      <c r="U14" s="8" t="s">
        <v>11331</v>
      </c>
      <c r="V14" s="8" t="s">
        <v>3409</v>
      </c>
      <c r="W14" s="4" t="s">
        <v>17086</v>
      </c>
      <c r="X14" s="4" t="s">
        <v>17082</v>
      </c>
      <c r="Z14" s="8" t="s">
        <v>10955</v>
      </c>
      <c r="AA14" s="8" t="s">
        <v>10952</v>
      </c>
      <c r="AB14" s="4" t="s">
        <v>17087</v>
      </c>
      <c r="AC14" s="4" t="s">
        <v>17083</v>
      </c>
    </row>
    <row r="15" spans="1:34">
      <c r="A15" s="183" t="s">
        <v>11333</v>
      </c>
      <c r="B15" s="8" t="s">
        <v>3409</v>
      </c>
      <c r="C15" s="4" t="s">
        <v>17084</v>
      </c>
      <c r="D15" s="4" t="s">
        <v>17088</v>
      </c>
      <c r="F15" s="183" t="s">
        <v>2876</v>
      </c>
      <c r="G15" s="8" t="s">
        <v>17015</v>
      </c>
      <c r="H15" s="4" t="s">
        <v>17089</v>
      </c>
      <c r="I15" s="4" t="s">
        <v>17090</v>
      </c>
      <c r="U15" s="8" t="s">
        <v>11331</v>
      </c>
      <c r="V15" s="8" t="s">
        <v>3409</v>
      </c>
      <c r="W15" s="4" t="s">
        <v>17086</v>
      </c>
      <c r="X15" s="4" t="s">
        <v>17091</v>
      </c>
      <c r="Z15" s="8" t="s">
        <v>10955</v>
      </c>
      <c r="AA15" s="8" t="s">
        <v>10952</v>
      </c>
      <c r="AB15" s="4" t="s">
        <v>17087</v>
      </c>
      <c r="AC15" s="4" t="s">
        <v>17092</v>
      </c>
    </row>
    <row r="16" spans="1:34">
      <c r="A16" s="183" t="s">
        <v>11333</v>
      </c>
      <c r="B16" s="8" t="s">
        <v>3409</v>
      </c>
      <c r="C16" s="4" t="s">
        <v>17093</v>
      </c>
      <c r="D16" s="4" t="s">
        <v>17088</v>
      </c>
      <c r="F16" s="183" t="s">
        <v>2876</v>
      </c>
      <c r="G16" s="8" t="s">
        <v>17015</v>
      </c>
      <c r="H16" s="4" t="s">
        <v>17094</v>
      </c>
      <c r="I16" s="4" t="s">
        <v>17090</v>
      </c>
      <c r="U16" s="8" t="s">
        <v>11331</v>
      </c>
      <c r="V16" s="8" t="s">
        <v>3409</v>
      </c>
      <c r="W16" s="4" t="s">
        <v>17095</v>
      </c>
      <c r="X16" s="4" t="s">
        <v>17091</v>
      </c>
      <c r="Z16" s="8" t="s">
        <v>10955</v>
      </c>
      <c r="AA16" s="8" t="s">
        <v>10952</v>
      </c>
      <c r="AB16" s="4" t="s">
        <v>17096</v>
      </c>
      <c r="AC16" s="4" t="s">
        <v>17092</v>
      </c>
    </row>
    <row r="17" spans="1:29">
      <c r="A17" s="183" t="s">
        <v>11333</v>
      </c>
      <c r="B17" s="8" t="s">
        <v>3409</v>
      </c>
      <c r="C17" s="4" t="s">
        <v>17093</v>
      </c>
      <c r="D17" s="4" t="s">
        <v>17097</v>
      </c>
      <c r="F17" s="183" t="s">
        <v>2876</v>
      </c>
      <c r="G17" s="8" t="s">
        <v>17015</v>
      </c>
      <c r="H17" s="4" t="s">
        <v>17098</v>
      </c>
      <c r="I17" s="4" t="s">
        <v>17081</v>
      </c>
      <c r="U17" s="8" t="s">
        <v>11331</v>
      </c>
      <c r="V17" s="8" t="s">
        <v>3409</v>
      </c>
      <c r="W17" s="4" t="s">
        <v>17095</v>
      </c>
      <c r="X17" s="4" t="s">
        <v>17023</v>
      </c>
      <c r="Z17" s="8" t="s">
        <v>10955</v>
      </c>
      <c r="AA17" s="8" t="s">
        <v>10952</v>
      </c>
      <c r="AB17" s="4" t="s">
        <v>17096</v>
      </c>
      <c r="AC17" s="4" t="s">
        <v>17099</v>
      </c>
    </row>
    <row r="18" spans="1:29">
      <c r="A18" s="183" t="s">
        <v>11333</v>
      </c>
      <c r="B18" s="8" t="s">
        <v>3409</v>
      </c>
      <c r="C18" s="4" t="s">
        <v>17100</v>
      </c>
      <c r="D18" s="4" t="s">
        <v>17097</v>
      </c>
      <c r="F18" s="183" t="s">
        <v>2876</v>
      </c>
      <c r="G18" s="8" t="s">
        <v>17015</v>
      </c>
      <c r="H18" s="4" t="s">
        <v>17101</v>
      </c>
      <c r="I18" s="4" t="s">
        <v>17081</v>
      </c>
      <c r="U18" s="8" t="s">
        <v>11331</v>
      </c>
      <c r="V18" s="8" t="s">
        <v>3409</v>
      </c>
      <c r="W18" s="4" t="s">
        <v>17022</v>
      </c>
      <c r="X18" s="4" t="s">
        <v>17023</v>
      </c>
      <c r="Z18" s="8" t="s">
        <v>10955</v>
      </c>
      <c r="AA18" s="8" t="s">
        <v>10952</v>
      </c>
      <c r="AB18" s="4" t="s">
        <v>17102</v>
      </c>
      <c r="AC18" s="4" t="s">
        <v>17099</v>
      </c>
    </row>
    <row r="19" spans="1:29">
      <c r="A19" s="183" t="s">
        <v>11333</v>
      </c>
      <c r="B19" s="8" t="s">
        <v>3409</v>
      </c>
      <c r="C19" s="4" t="s">
        <v>17100</v>
      </c>
      <c r="D19" s="4" t="s">
        <v>17103</v>
      </c>
      <c r="F19" s="183" t="s">
        <v>2876</v>
      </c>
      <c r="G19" s="8" t="s">
        <v>17015</v>
      </c>
      <c r="H19" s="4" t="s">
        <v>17101</v>
      </c>
      <c r="I19" s="4" t="s">
        <v>17104</v>
      </c>
      <c r="Z19" s="8" t="s">
        <v>10955</v>
      </c>
      <c r="AA19" s="8" t="s">
        <v>10952</v>
      </c>
      <c r="AB19" s="4" t="s">
        <v>17102</v>
      </c>
      <c r="AC19" s="4" t="s">
        <v>17025</v>
      </c>
    </row>
    <row r="20" spans="1:29">
      <c r="A20" s="183" t="s">
        <v>11333</v>
      </c>
      <c r="B20" s="8" t="s">
        <v>3409</v>
      </c>
      <c r="C20" s="4" t="s">
        <v>17105</v>
      </c>
      <c r="D20" s="4" t="s">
        <v>17103</v>
      </c>
      <c r="F20" s="183" t="s">
        <v>2876</v>
      </c>
      <c r="G20" s="8" t="s">
        <v>17015</v>
      </c>
      <c r="H20" s="4" t="s">
        <v>17016</v>
      </c>
      <c r="I20" s="4" t="s">
        <v>17017</v>
      </c>
      <c r="Z20" s="8" t="s">
        <v>10955</v>
      </c>
      <c r="AA20" s="8" t="s">
        <v>10952</v>
      </c>
      <c r="AB20" s="4" t="s">
        <v>17024</v>
      </c>
      <c r="AC20" s="4" t="s">
        <v>17025</v>
      </c>
    </row>
    <row r="21" spans="1:29">
      <c r="A21" s="183" t="s">
        <v>11333</v>
      </c>
      <c r="B21" s="8" t="s">
        <v>3409</v>
      </c>
      <c r="C21" s="4" t="s">
        <v>17105</v>
      </c>
      <c r="D21" s="4" t="s">
        <v>17106</v>
      </c>
    </row>
    <row r="22" spans="1:29">
      <c r="A22" s="183" t="s">
        <v>11333</v>
      </c>
      <c r="B22" s="8" t="s">
        <v>3409</v>
      </c>
      <c r="C22" s="4" t="s">
        <v>17107</v>
      </c>
      <c r="D22" s="4" t="s">
        <v>17106</v>
      </c>
    </row>
    <row r="23" spans="1:29">
      <c r="A23" s="183" t="s">
        <v>11333</v>
      </c>
      <c r="B23" s="8" t="s">
        <v>3409</v>
      </c>
      <c r="C23" s="4" t="s">
        <v>17107</v>
      </c>
      <c r="D23" s="4" t="s">
        <v>17014</v>
      </c>
    </row>
    <row r="24" spans="1:29">
      <c r="A24" s="183" t="s">
        <v>11333</v>
      </c>
      <c r="B24" s="8" t="s">
        <v>3409</v>
      </c>
      <c r="C24" s="4" t="s">
        <v>17013</v>
      </c>
      <c r="D24" s="4" t="s">
        <v>17014</v>
      </c>
    </row>
  </sheetData>
  <pageMargins left="0.7" right="0.7" top="0.75" bottom="0.75" header="0.3" footer="0.3"/>
  <tableParts count="7">
    <tablePart r:id="rId1"/>
    <tablePart r:id="rId2"/>
    <tablePart r:id="rId3"/>
    <tablePart r:id="rId4"/>
    <tablePart r:id="rId5"/>
    <tablePart r:id="rId6"/>
    <tablePart r:id="rId7"/>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20F2C-21F5-4026-892A-DF040F27D568}">
  <dimension ref="A1:N185"/>
  <sheetViews>
    <sheetView zoomScale="85" zoomScaleNormal="85" workbookViewId="0">
      <selection activeCell="H11" sqref="H11"/>
    </sheetView>
  </sheetViews>
  <sheetFormatPr defaultColWidth="9.28515625" defaultRowHeight="12"/>
  <cols>
    <col min="1" max="1" width="3.140625" style="45" customWidth="1"/>
    <col min="2" max="2" width="11.28515625" style="46" customWidth="1"/>
    <col min="3" max="3" width="30.28515625" style="403" bestFit="1" customWidth="1"/>
    <col min="4" max="4" width="8.140625" style="752" customWidth="1"/>
    <col min="5" max="5" width="2.42578125" style="46" customWidth="1"/>
    <col min="6" max="6" width="2.7109375" style="46" bestFit="1" customWidth="1"/>
    <col min="7" max="7" width="12.28515625" style="401" bestFit="1" customWidth="1"/>
    <col min="8" max="8" width="30.28515625" style="46" bestFit="1" customWidth="1"/>
    <col min="9" max="10" width="8" style="401" customWidth="1"/>
    <col min="11" max="11" width="2.42578125" style="45" customWidth="1"/>
    <col min="12" max="12" width="3.28515625" style="46" bestFit="1" customWidth="1"/>
    <col min="13" max="13" width="12.28515625" style="401" bestFit="1" customWidth="1"/>
    <col min="14" max="14" width="27.28515625" style="46" bestFit="1" customWidth="1"/>
    <col min="15" max="16384" width="9.28515625" style="46"/>
  </cols>
  <sheetData>
    <row r="1" spans="1:14" s="36" customFormat="1" ht="19.5" customHeight="1">
      <c r="A1" s="149" t="s">
        <v>17108</v>
      </c>
      <c r="C1" s="44"/>
      <c r="D1" s="747"/>
      <c r="G1" s="37"/>
      <c r="I1" s="37"/>
      <c r="J1" s="37"/>
      <c r="K1" s="38"/>
      <c r="M1" s="37"/>
    </row>
    <row r="2" spans="1:14" s="36" customFormat="1" ht="11.25">
      <c r="A2" s="38"/>
      <c r="C2" s="44"/>
      <c r="D2" s="747"/>
      <c r="G2" s="37"/>
      <c r="I2" s="37"/>
      <c r="J2" s="37"/>
      <c r="K2" s="38"/>
      <c r="M2" s="37"/>
    </row>
    <row r="3" spans="1:14" s="36" customFormat="1" ht="11.25">
      <c r="D3" s="747"/>
      <c r="E3" s="48"/>
      <c r="G3" s="37"/>
      <c r="I3" s="37"/>
      <c r="J3" s="37"/>
      <c r="K3" s="38"/>
      <c r="M3" s="37"/>
    </row>
    <row r="4" spans="1:14" ht="15" customHeight="1">
      <c r="A4" s="1053" t="s">
        <v>17109</v>
      </c>
      <c r="B4" s="1054"/>
      <c r="C4" s="1054"/>
      <c r="D4" s="979" t="s">
        <v>17110</v>
      </c>
      <c r="E4" s="400"/>
      <c r="F4" s="1050" t="s">
        <v>17111</v>
      </c>
      <c r="G4" s="1051"/>
      <c r="H4" s="1051"/>
      <c r="I4" s="1051"/>
      <c r="J4" s="1052"/>
      <c r="L4" s="1050" t="s">
        <v>17112</v>
      </c>
      <c r="M4" s="1051"/>
      <c r="N4" s="1052"/>
    </row>
    <row r="5" spans="1:14" ht="24">
      <c r="A5" s="417" t="s">
        <v>17113</v>
      </c>
      <c r="B5" s="404" t="s">
        <v>17114</v>
      </c>
      <c r="C5" s="404" t="s">
        <v>17115</v>
      </c>
      <c r="D5" s="748"/>
      <c r="E5" s="400"/>
      <c r="F5" s="417" t="s">
        <v>17113</v>
      </c>
      <c r="G5" s="404" t="s">
        <v>17114</v>
      </c>
      <c r="H5" s="404" t="s">
        <v>17116</v>
      </c>
      <c r="I5" s="753" t="s">
        <v>17117</v>
      </c>
      <c r="J5" s="423" t="s">
        <v>17118</v>
      </c>
      <c r="L5" s="417" t="s">
        <v>17113</v>
      </c>
      <c r="M5" s="404" t="s">
        <v>17114</v>
      </c>
      <c r="N5" s="432" t="s">
        <v>17119</v>
      </c>
    </row>
    <row r="6" spans="1:14">
      <c r="A6" s="418">
        <v>1</v>
      </c>
      <c r="B6" s="406" t="s">
        <v>17120</v>
      </c>
      <c r="C6" s="405" t="s">
        <v>17121</v>
      </c>
      <c r="D6" s="749" t="s">
        <v>17122</v>
      </c>
      <c r="E6" s="400"/>
      <c r="F6" s="424">
        <v>1</v>
      </c>
      <c r="G6" s="406" t="s">
        <v>14570</v>
      </c>
      <c r="H6" s="405" t="s">
        <v>17123</v>
      </c>
      <c r="I6" s="406">
        <v>2018</v>
      </c>
      <c r="J6" s="425">
        <v>2019</v>
      </c>
      <c r="L6" s="418">
        <v>1</v>
      </c>
      <c r="M6" s="406" t="s">
        <v>14620</v>
      </c>
      <c r="N6" s="433" t="s">
        <v>17124</v>
      </c>
    </row>
    <row r="7" spans="1:14">
      <c r="A7" s="419">
        <v>2</v>
      </c>
      <c r="B7" s="412" t="s">
        <v>14618</v>
      </c>
      <c r="C7" s="411" t="s">
        <v>17125</v>
      </c>
      <c r="D7" s="750" t="s">
        <v>17122</v>
      </c>
      <c r="E7" s="400"/>
      <c r="F7" s="426">
        <v>2</v>
      </c>
      <c r="G7" s="412" t="s">
        <v>14575</v>
      </c>
      <c r="H7" s="411" t="s">
        <v>17126</v>
      </c>
      <c r="I7" s="412">
        <v>2018</v>
      </c>
      <c r="J7" s="427">
        <v>2019</v>
      </c>
      <c r="L7" s="419">
        <v>2</v>
      </c>
      <c r="M7" s="412" t="s">
        <v>14620</v>
      </c>
      <c r="N7" s="434" t="s">
        <v>17127</v>
      </c>
    </row>
    <row r="8" spans="1:14">
      <c r="A8" s="418">
        <v>3</v>
      </c>
      <c r="B8" s="406" t="s">
        <v>14620</v>
      </c>
      <c r="C8" s="405" t="s">
        <v>17124</v>
      </c>
      <c r="D8" s="749" t="s">
        <v>1707</v>
      </c>
      <c r="E8" s="400"/>
      <c r="F8" s="424">
        <v>3</v>
      </c>
      <c r="G8" s="406" t="s">
        <v>14576</v>
      </c>
      <c r="H8" s="405" t="s">
        <v>17128</v>
      </c>
      <c r="I8" s="406">
        <v>2018</v>
      </c>
      <c r="J8" s="425">
        <v>2019</v>
      </c>
      <c r="L8" s="418">
        <v>3</v>
      </c>
      <c r="M8" s="406" t="s">
        <v>14620</v>
      </c>
      <c r="N8" s="433" t="s">
        <v>17129</v>
      </c>
    </row>
    <row r="9" spans="1:14">
      <c r="A9" s="419">
        <v>4</v>
      </c>
      <c r="B9" s="412" t="s">
        <v>14620</v>
      </c>
      <c r="C9" s="411" t="s">
        <v>17127</v>
      </c>
      <c r="D9" s="750" t="s">
        <v>1707</v>
      </c>
      <c r="E9" s="400"/>
      <c r="F9" s="426">
        <v>4</v>
      </c>
      <c r="G9" s="412" t="s">
        <v>14579</v>
      </c>
      <c r="H9" s="411" t="s">
        <v>17130</v>
      </c>
      <c r="I9" s="412">
        <v>2018</v>
      </c>
      <c r="J9" s="427">
        <v>2019</v>
      </c>
      <c r="L9" s="419">
        <v>4</v>
      </c>
      <c r="M9" s="412" t="s">
        <v>14623</v>
      </c>
      <c r="N9" s="434" t="s">
        <v>17131</v>
      </c>
    </row>
    <row r="10" spans="1:14">
      <c r="A10" s="418">
        <v>5</v>
      </c>
      <c r="B10" s="406" t="s">
        <v>14620</v>
      </c>
      <c r="C10" s="405" t="s">
        <v>17129</v>
      </c>
      <c r="D10" s="749" t="s">
        <v>1707</v>
      </c>
      <c r="E10" s="400"/>
      <c r="F10" s="424">
        <v>5</v>
      </c>
      <c r="G10" s="406" t="s">
        <v>14584</v>
      </c>
      <c r="H10" s="405" t="s">
        <v>17132</v>
      </c>
      <c r="I10" s="406">
        <v>2018</v>
      </c>
      <c r="J10" s="425">
        <v>2019</v>
      </c>
      <c r="L10" s="418">
        <v>5</v>
      </c>
      <c r="M10" s="406" t="s">
        <v>17133</v>
      </c>
      <c r="N10" s="433" t="s">
        <v>17134</v>
      </c>
    </row>
    <row r="11" spans="1:14">
      <c r="A11" s="419">
        <v>6</v>
      </c>
      <c r="B11" s="412" t="s">
        <v>14620</v>
      </c>
      <c r="C11" s="411" t="s">
        <v>17135</v>
      </c>
      <c r="D11" s="750" t="s">
        <v>17122</v>
      </c>
      <c r="E11" s="400"/>
      <c r="F11" s="426">
        <v>6</v>
      </c>
      <c r="G11" s="412" t="s">
        <v>14585</v>
      </c>
      <c r="H11" s="411" t="s">
        <v>15572</v>
      </c>
      <c r="I11" s="412">
        <v>2018</v>
      </c>
      <c r="J11" s="427">
        <v>2019</v>
      </c>
      <c r="L11" s="419">
        <v>6</v>
      </c>
      <c r="M11" s="412" t="s">
        <v>17133</v>
      </c>
      <c r="N11" s="434" t="s">
        <v>17136</v>
      </c>
    </row>
    <row r="12" spans="1:14">
      <c r="A12" s="418">
        <v>7</v>
      </c>
      <c r="B12" s="406" t="s">
        <v>14623</v>
      </c>
      <c r="C12" s="405" t="s">
        <v>17137</v>
      </c>
      <c r="D12" s="749" t="s">
        <v>17122</v>
      </c>
      <c r="E12" s="400"/>
      <c r="F12" s="424">
        <v>7</v>
      </c>
      <c r="G12" s="406" t="s">
        <v>14587</v>
      </c>
      <c r="H12" s="405" t="s">
        <v>17138</v>
      </c>
      <c r="I12" s="406">
        <v>2018</v>
      </c>
      <c r="J12" s="425">
        <v>2019</v>
      </c>
      <c r="L12" s="418">
        <v>7</v>
      </c>
      <c r="M12" s="406" t="s">
        <v>17133</v>
      </c>
      <c r="N12" s="433" t="s">
        <v>17139</v>
      </c>
    </row>
    <row r="13" spans="1:14">
      <c r="A13" s="419">
        <v>8</v>
      </c>
      <c r="B13" s="412" t="s">
        <v>14623</v>
      </c>
      <c r="C13" s="411" t="s">
        <v>17131</v>
      </c>
      <c r="D13" s="750" t="s">
        <v>1707</v>
      </c>
      <c r="E13" s="400"/>
      <c r="F13" s="426">
        <v>8</v>
      </c>
      <c r="G13" s="412" t="s">
        <v>14590</v>
      </c>
      <c r="H13" s="411" t="s">
        <v>17140</v>
      </c>
      <c r="I13" s="412">
        <v>2018</v>
      </c>
      <c r="J13" s="427">
        <v>2019</v>
      </c>
      <c r="L13" s="419">
        <v>8</v>
      </c>
      <c r="M13" s="412" t="s">
        <v>14640</v>
      </c>
      <c r="N13" s="434" t="s">
        <v>17141</v>
      </c>
    </row>
    <row r="14" spans="1:14">
      <c r="A14" s="418">
        <v>9</v>
      </c>
      <c r="B14" s="406" t="s">
        <v>17133</v>
      </c>
      <c r="C14" s="405" t="s">
        <v>17134</v>
      </c>
      <c r="D14" s="749" t="s">
        <v>1707</v>
      </c>
      <c r="E14" s="400"/>
      <c r="F14" s="424">
        <v>9</v>
      </c>
      <c r="G14" s="406" t="s">
        <v>14594</v>
      </c>
      <c r="H14" s="405" t="s">
        <v>830</v>
      </c>
      <c r="I14" s="406">
        <v>2018</v>
      </c>
      <c r="J14" s="425">
        <v>2019</v>
      </c>
      <c r="L14" s="418">
        <v>9</v>
      </c>
      <c r="M14" s="406" t="s">
        <v>14641</v>
      </c>
      <c r="N14" s="433" t="s">
        <v>880</v>
      </c>
    </row>
    <row r="15" spans="1:14">
      <c r="A15" s="419">
        <v>10</v>
      </c>
      <c r="B15" s="412" t="s">
        <v>17133</v>
      </c>
      <c r="C15" s="411" t="s">
        <v>17136</v>
      </c>
      <c r="D15" s="750" t="s">
        <v>1707</v>
      </c>
      <c r="E15" s="400"/>
      <c r="F15" s="426">
        <v>10</v>
      </c>
      <c r="G15" s="412" t="s">
        <v>14596</v>
      </c>
      <c r="H15" s="411" t="s">
        <v>17132</v>
      </c>
      <c r="I15" s="412">
        <v>2018</v>
      </c>
      <c r="J15" s="427">
        <v>2019</v>
      </c>
      <c r="L15" s="419">
        <v>10</v>
      </c>
      <c r="M15" s="412" t="s">
        <v>14643</v>
      </c>
      <c r="N15" s="434" t="s">
        <v>17142</v>
      </c>
    </row>
    <row r="16" spans="1:14">
      <c r="A16" s="418">
        <v>11</v>
      </c>
      <c r="B16" s="406" t="s">
        <v>17133</v>
      </c>
      <c r="C16" s="405" t="s">
        <v>17139</v>
      </c>
      <c r="D16" s="749" t="s">
        <v>1707</v>
      </c>
      <c r="E16" s="400"/>
      <c r="F16" s="424">
        <v>11</v>
      </c>
      <c r="G16" s="406" t="s">
        <v>14599</v>
      </c>
      <c r="H16" s="405" t="s">
        <v>17143</v>
      </c>
      <c r="I16" s="406">
        <v>2018</v>
      </c>
      <c r="J16" s="425">
        <v>2019</v>
      </c>
      <c r="L16" s="418">
        <v>11</v>
      </c>
      <c r="M16" s="406" t="s">
        <v>14645</v>
      </c>
      <c r="N16" s="433" t="s">
        <v>17144</v>
      </c>
    </row>
    <row r="17" spans="1:14">
      <c r="A17" s="419">
        <v>12</v>
      </c>
      <c r="B17" s="412" t="s">
        <v>14626</v>
      </c>
      <c r="C17" s="411" t="s">
        <v>17145</v>
      </c>
      <c r="D17" s="750" t="s">
        <v>17122</v>
      </c>
      <c r="E17" s="400"/>
      <c r="F17" s="426">
        <v>12</v>
      </c>
      <c r="G17" s="412" t="s">
        <v>14604</v>
      </c>
      <c r="H17" s="411" t="s">
        <v>15572</v>
      </c>
      <c r="I17" s="412">
        <v>2018</v>
      </c>
      <c r="J17" s="427">
        <v>2019</v>
      </c>
      <c r="L17" s="419">
        <v>12</v>
      </c>
      <c r="M17" s="412" t="s">
        <v>14646</v>
      </c>
      <c r="N17" s="434" t="s">
        <v>17146</v>
      </c>
    </row>
    <row r="18" spans="1:14">
      <c r="A18" s="1048" t="s">
        <v>17147</v>
      </c>
      <c r="B18" s="1049"/>
      <c r="C18" s="1049"/>
      <c r="D18" s="748" t="s">
        <v>17110</v>
      </c>
      <c r="E18" s="400"/>
      <c r="F18" s="424">
        <v>13</v>
      </c>
      <c r="G18" s="406" t="s">
        <v>14606</v>
      </c>
      <c r="H18" s="405" t="s">
        <v>830</v>
      </c>
      <c r="I18" s="406">
        <v>2018</v>
      </c>
      <c r="J18" s="425">
        <v>2019</v>
      </c>
      <c r="L18" s="418">
        <v>13</v>
      </c>
      <c r="M18" s="406" t="s">
        <v>14655</v>
      </c>
      <c r="N18" s="433" t="s">
        <v>17148</v>
      </c>
    </row>
    <row r="19" spans="1:14">
      <c r="A19" s="417" t="s">
        <v>17113</v>
      </c>
      <c r="B19" s="404" t="s">
        <v>17114</v>
      </c>
      <c r="C19" s="404" t="s">
        <v>17115</v>
      </c>
      <c r="D19" s="748"/>
      <c r="E19" s="400"/>
      <c r="F19" s="426">
        <v>14</v>
      </c>
      <c r="G19" s="412" t="s">
        <v>14609</v>
      </c>
      <c r="H19" s="411" t="s">
        <v>827</v>
      </c>
      <c r="I19" s="412">
        <v>2018</v>
      </c>
      <c r="J19" s="427">
        <v>2019</v>
      </c>
      <c r="L19" s="419">
        <v>14</v>
      </c>
      <c r="M19" s="412" t="s">
        <v>14655</v>
      </c>
      <c r="N19" s="434" t="s">
        <v>17149</v>
      </c>
    </row>
    <row r="20" spans="1:14">
      <c r="A20" s="418">
        <v>1</v>
      </c>
      <c r="B20" s="406" t="s">
        <v>17150</v>
      </c>
      <c r="C20" s="407" t="s">
        <v>17151</v>
      </c>
      <c r="D20" s="749" t="s">
        <v>17122</v>
      </c>
      <c r="E20" s="400"/>
      <c r="F20" s="424">
        <v>15</v>
      </c>
      <c r="G20" s="406" t="s">
        <v>14610</v>
      </c>
      <c r="H20" s="405" t="s">
        <v>17152</v>
      </c>
      <c r="I20" s="406">
        <v>2018</v>
      </c>
      <c r="J20" s="425">
        <v>2019</v>
      </c>
      <c r="L20" s="418">
        <v>15</v>
      </c>
      <c r="M20" s="406" t="s">
        <v>14680</v>
      </c>
      <c r="N20" s="433" t="s">
        <v>17153</v>
      </c>
    </row>
    <row r="21" spans="1:14">
      <c r="A21" s="419">
        <v>2</v>
      </c>
      <c r="B21" s="412" t="s">
        <v>17154</v>
      </c>
      <c r="C21" s="411" t="s">
        <v>17155</v>
      </c>
      <c r="D21" s="750" t="s">
        <v>17122</v>
      </c>
      <c r="E21" s="400"/>
      <c r="F21" s="426">
        <v>16</v>
      </c>
      <c r="G21" s="412" t="s">
        <v>14612</v>
      </c>
      <c r="H21" s="411" t="s">
        <v>17156</v>
      </c>
      <c r="I21" s="412">
        <v>2018</v>
      </c>
      <c r="J21" s="427">
        <v>2019</v>
      </c>
      <c r="L21" s="419">
        <v>16</v>
      </c>
      <c r="M21" s="412" t="s">
        <v>17157</v>
      </c>
      <c r="N21" s="434" t="s">
        <v>17158</v>
      </c>
    </row>
    <row r="22" spans="1:14">
      <c r="A22" s="418">
        <v>3</v>
      </c>
      <c r="B22" s="406" t="s">
        <v>14635</v>
      </c>
      <c r="C22" s="407" t="s">
        <v>17159</v>
      </c>
      <c r="D22" s="749" t="s">
        <v>17122</v>
      </c>
      <c r="E22" s="400"/>
      <c r="F22" s="424">
        <v>17</v>
      </c>
      <c r="G22" s="406" t="s">
        <v>14614</v>
      </c>
      <c r="H22" s="405" t="s">
        <v>17160</v>
      </c>
      <c r="I22" s="406">
        <v>2018</v>
      </c>
      <c r="J22" s="425">
        <v>2019</v>
      </c>
      <c r="L22" s="418">
        <v>17</v>
      </c>
      <c r="M22" s="406" t="s">
        <v>17157</v>
      </c>
      <c r="N22" s="433" t="s">
        <v>17148</v>
      </c>
    </row>
    <row r="23" spans="1:14">
      <c r="A23" s="419">
        <v>4</v>
      </c>
      <c r="B23" s="412" t="s">
        <v>14638</v>
      </c>
      <c r="C23" s="411" t="s">
        <v>842</v>
      </c>
      <c r="D23" s="750" t="s">
        <v>17122</v>
      </c>
      <c r="E23" s="400"/>
      <c r="F23" s="426">
        <v>18</v>
      </c>
      <c r="G23" s="412" t="s">
        <v>17120</v>
      </c>
      <c r="H23" s="411" t="s">
        <v>17121</v>
      </c>
      <c r="I23" s="412">
        <v>2019</v>
      </c>
      <c r="J23" s="427">
        <v>2019</v>
      </c>
      <c r="L23" s="419">
        <v>18</v>
      </c>
      <c r="M23" s="412" t="s">
        <v>17157</v>
      </c>
      <c r="N23" s="434" t="s">
        <v>17161</v>
      </c>
    </row>
    <row r="24" spans="1:14">
      <c r="A24" s="418">
        <v>5</v>
      </c>
      <c r="B24" s="406" t="s">
        <v>14640</v>
      </c>
      <c r="C24" s="407" t="s">
        <v>15787</v>
      </c>
      <c r="D24" s="749" t="s">
        <v>17122</v>
      </c>
      <c r="E24" s="400"/>
      <c r="F24" s="424">
        <v>19</v>
      </c>
      <c r="G24" s="406" t="s">
        <v>14618</v>
      </c>
      <c r="H24" s="405" t="s">
        <v>17125</v>
      </c>
      <c r="I24" s="406">
        <v>2019</v>
      </c>
      <c r="J24" s="425">
        <v>2019</v>
      </c>
      <c r="L24" s="418">
        <v>19</v>
      </c>
      <c r="M24" s="406" t="s">
        <v>17157</v>
      </c>
      <c r="N24" s="433" t="s">
        <v>17136</v>
      </c>
    </row>
    <row r="25" spans="1:14">
      <c r="A25" s="419">
        <v>6</v>
      </c>
      <c r="B25" s="412" t="s">
        <v>14640</v>
      </c>
      <c r="C25" s="411" t="s">
        <v>17141</v>
      </c>
      <c r="D25" s="750" t="s">
        <v>1707</v>
      </c>
      <c r="E25" s="400"/>
      <c r="F25" s="426">
        <v>20</v>
      </c>
      <c r="G25" s="412" t="s">
        <v>14620</v>
      </c>
      <c r="H25" s="411" t="s">
        <v>17135</v>
      </c>
      <c r="I25" s="412">
        <v>2019</v>
      </c>
      <c r="J25" s="427">
        <v>2019</v>
      </c>
      <c r="L25" s="419">
        <v>20</v>
      </c>
      <c r="M25" s="412" t="s">
        <v>17157</v>
      </c>
      <c r="N25" s="434" t="s">
        <v>17130</v>
      </c>
    </row>
    <row r="26" spans="1:14">
      <c r="A26" s="418">
        <v>7</v>
      </c>
      <c r="B26" s="406" t="s">
        <v>14641</v>
      </c>
      <c r="C26" s="407" t="s">
        <v>880</v>
      </c>
      <c r="D26" s="749" t="s">
        <v>1707</v>
      </c>
      <c r="E26" s="400"/>
      <c r="F26" s="424">
        <v>21</v>
      </c>
      <c r="G26" s="406" t="s">
        <v>14623</v>
      </c>
      <c r="H26" s="405" t="s">
        <v>17137</v>
      </c>
      <c r="I26" s="406">
        <v>2019</v>
      </c>
      <c r="J26" s="425">
        <v>2019</v>
      </c>
      <c r="L26" s="418">
        <v>21</v>
      </c>
      <c r="M26" s="406" t="s">
        <v>17157</v>
      </c>
      <c r="N26" s="433" t="s">
        <v>15572</v>
      </c>
    </row>
    <row r="27" spans="1:14">
      <c r="A27" s="419">
        <v>8</v>
      </c>
      <c r="B27" s="412" t="s">
        <v>14641</v>
      </c>
      <c r="C27" s="411" t="s">
        <v>17162</v>
      </c>
      <c r="D27" s="750" t="s">
        <v>17122</v>
      </c>
      <c r="E27" s="400"/>
      <c r="F27" s="426">
        <v>22</v>
      </c>
      <c r="G27" s="412" t="s">
        <v>14626</v>
      </c>
      <c r="H27" s="411" t="s">
        <v>17145</v>
      </c>
      <c r="I27" s="412">
        <v>2019</v>
      </c>
      <c r="J27" s="427">
        <v>2019</v>
      </c>
      <c r="L27" s="419">
        <v>22</v>
      </c>
      <c r="M27" s="412" t="s">
        <v>17157</v>
      </c>
      <c r="N27" s="434" t="s">
        <v>17160</v>
      </c>
    </row>
    <row r="28" spans="1:14">
      <c r="A28" s="418">
        <v>9</v>
      </c>
      <c r="B28" s="406" t="s">
        <v>14643</v>
      </c>
      <c r="C28" s="407" t="s">
        <v>17142</v>
      </c>
      <c r="D28" s="749" t="s">
        <v>1707</v>
      </c>
      <c r="E28" s="400"/>
      <c r="F28" s="424">
        <v>23</v>
      </c>
      <c r="G28" s="406" t="s">
        <v>17150</v>
      </c>
      <c r="H28" s="405" t="s">
        <v>17151</v>
      </c>
      <c r="I28" s="406">
        <v>2019</v>
      </c>
      <c r="J28" s="425">
        <v>2019</v>
      </c>
      <c r="L28" s="418">
        <v>23</v>
      </c>
      <c r="M28" s="406" t="s">
        <v>17157</v>
      </c>
      <c r="N28" s="433" t="s">
        <v>17163</v>
      </c>
    </row>
    <row r="29" spans="1:14">
      <c r="A29" s="419">
        <v>10</v>
      </c>
      <c r="B29" s="412" t="s">
        <v>14643</v>
      </c>
      <c r="C29" s="411" t="s">
        <v>17164</v>
      </c>
      <c r="D29" s="750" t="s">
        <v>17122</v>
      </c>
      <c r="E29" s="400"/>
      <c r="F29" s="426">
        <v>24</v>
      </c>
      <c r="G29" s="412" t="s">
        <v>17154</v>
      </c>
      <c r="H29" s="411" t="s">
        <v>17155</v>
      </c>
      <c r="I29" s="412">
        <v>2019</v>
      </c>
      <c r="J29" s="427">
        <v>2019</v>
      </c>
      <c r="L29" s="419">
        <v>24</v>
      </c>
      <c r="M29" s="412" t="s">
        <v>17157</v>
      </c>
      <c r="N29" s="434" t="s">
        <v>785</v>
      </c>
    </row>
    <row r="30" spans="1:14">
      <c r="A30" s="418">
        <v>11</v>
      </c>
      <c r="B30" s="406" t="s">
        <v>14645</v>
      </c>
      <c r="C30" s="407" t="s">
        <v>17146</v>
      </c>
      <c r="D30" s="749" t="s">
        <v>17122</v>
      </c>
      <c r="E30" s="400"/>
      <c r="F30" s="424">
        <v>25</v>
      </c>
      <c r="G30" s="406" t="s">
        <v>14635</v>
      </c>
      <c r="H30" s="405" t="s">
        <v>17159</v>
      </c>
      <c r="I30" s="406">
        <v>2019</v>
      </c>
      <c r="J30" s="425">
        <v>2019</v>
      </c>
      <c r="L30" s="418">
        <v>25</v>
      </c>
      <c r="M30" s="406" t="s">
        <v>17165</v>
      </c>
      <c r="N30" s="433" t="s">
        <v>17166</v>
      </c>
    </row>
    <row r="31" spans="1:14">
      <c r="A31" s="419">
        <v>12</v>
      </c>
      <c r="B31" s="412" t="s">
        <v>14645</v>
      </c>
      <c r="C31" s="411" t="s">
        <v>17144</v>
      </c>
      <c r="D31" s="750" t="s">
        <v>1707</v>
      </c>
      <c r="E31" s="400"/>
      <c r="F31" s="426">
        <v>26</v>
      </c>
      <c r="G31" s="412" t="s">
        <v>14638</v>
      </c>
      <c r="H31" s="411" t="s">
        <v>842</v>
      </c>
      <c r="I31" s="412">
        <v>2019</v>
      </c>
      <c r="J31" s="427">
        <v>2019</v>
      </c>
      <c r="L31" s="419">
        <v>26</v>
      </c>
      <c r="M31" s="412" t="s">
        <v>17167</v>
      </c>
      <c r="N31" s="434" t="s">
        <v>17168</v>
      </c>
    </row>
    <row r="32" spans="1:14">
      <c r="A32" s="418">
        <v>13</v>
      </c>
      <c r="B32" s="406" t="s">
        <v>14646</v>
      </c>
      <c r="C32" s="407" t="s">
        <v>17146</v>
      </c>
      <c r="D32" s="749" t="s">
        <v>1707</v>
      </c>
      <c r="E32" s="400"/>
      <c r="F32" s="424">
        <v>27</v>
      </c>
      <c r="G32" s="406" t="s">
        <v>14640</v>
      </c>
      <c r="H32" s="405" t="s">
        <v>15787</v>
      </c>
      <c r="I32" s="406">
        <v>2019</v>
      </c>
      <c r="J32" s="425">
        <v>2019</v>
      </c>
      <c r="L32" s="418">
        <v>27</v>
      </c>
      <c r="M32" s="406" t="s">
        <v>17167</v>
      </c>
      <c r="N32" s="433" t="s">
        <v>17169</v>
      </c>
    </row>
    <row r="33" spans="1:14">
      <c r="A33" s="419">
        <v>14</v>
      </c>
      <c r="B33" s="412" t="s">
        <v>14646</v>
      </c>
      <c r="C33" s="411" t="s">
        <v>2626</v>
      </c>
      <c r="D33" s="750" t="s">
        <v>17122</v>
      </c>
      <c r="E33" s="400"/>
      <c r="F33" s="426">
        <v>28</v>
      </c>
      <c r="G33" s="412" t="s">
        <v>14641</v>
      </c>
      <c r="H33" s="411" t="s">
        <v>17162</v>
      </c>
      <c r="I33" s="412">
        <v>2019</v>
      </c>
      <c r="J33" s="427">
        <v>2019</v>
      </c>
      <c r="L33" s="419">
        <v>28</v>
      </c>
      <c r="M33" s="412" t="s">
        <v>17167</v>
      </c>
      <c r="N33" s="434" t="s">
        <v>17170</v>
      </c>
    </row>
    <row r="34" spans="1:14">
      <c r="A34" s="1048" t="s">
        <v>17171</v>
      </c>
      <c r="B34" s="1049"/>
      <c r="C34" s="1049"/>
      <c r="D34" s="748" t="s">
        <v>17110</v>
      </c>
      <c r="E34" s="400"/>
      <c r="F34" s="424">
        <v>29</v>
      </c>
      <c r="G34" s="406" t="s">
        <v>14643</v>
      </c>
      <c r="H34" s="405" t="s">
        <v>17164</v>
      </c>
      <c r="I34" s="406">
        <v>2019</v>
      </c>
      <c r="J34" s="425">
        <v>2019</v>
      </c>
      <c r="L34" s="418">
        <v>29</v>
      </c>
      <c r="M34" s="406" t="s">
        <v>17167</v>
      </c>
      <c r="N34" s="433" t="s">
        <v>17136</v>
      </c>
    </row>
    <row r="35" spans="1:14">
      <c r="A35" s="417" t="s">
        <v>17113</v>
      </c>
      <c r="B35" s="404" t="s">
        <v>17114</v>
      </c>
      <c r="C35" s="404" t="s">
        <v>17115</v>
      </c>
      <c r="D35" s="748"/>
      <c r="E35" s="400"/>
      <c r="F35" s="426">
        <v>30</v>
      </c>
      <c r="G35" s="412" t="s">
        <v>14645</v>
      </c>
      <c r="H35" s="411" t="s">
        <v>17146</v>
      </c>
      <c r="I35" s="412">
        <v>2019</v>
      </c>
      <c r="J35" s="427">
        <v>2019</v>
      </c>
      <c r="L35" s="419">
        <v>30</v>
      </c>
      <c r="M35" s="412" t="s">
        <v>17172</v>
      </c>
      <c r="N35" s="434" t="s">
        <v>17173</v>
      </c>
    </row>
    <row r="36" spans="1:14">
      <c r="A36" s="418">
        <v>1</v>
      </c>
      <c r="B36" s="408" t="s">
        <v>14655</v>
      </c>
      <c r="C36" s="409" t="s">
        <v>17148</v>
      </c>
      <c r="D36" s="749" t="s">
        <v>1707</v>
      </c>
      <c r="E36" s="400"/>
      <c r="F36" s="424">
        <v>31</v>
      </c>
      <c r="G36" s="406" t="s">
        <v>14646</v>
      </c>
      <c r="H36" s="405" t="s">
        <v>2626</v>
      </c>
      <c r="I36" s="406">
        <v>2019</v>
      </c>
      <c r="J36" s="425">
        <v>2019</v>
      </c>
      <c r="L36" s="418">
        <v>31</v>
      </c>
      <c r="M36" s="406" t="s">
        <v>17172</v>
      </c>
      <c r="N36" s="433" t="s">
        <v>13581</v>
      </c>
    </row>
    <row r="37" spans="1:14">
      <c r="A37" s="419">
        <v>2</v>
      </c>
      <c r="B37" s="413" t="s">
        <v>14655</v>
      </c>
      <c r="C37" s="414" t="s">
        <v>17174</v>
      </c>
      <c r="D37" s="750" t="s">
        <v>17122</v>
      </c>
      <c r="E37" s="400"/>
      <c r="F37" s="426">
        <v>32</v>
      </c>
      <c r="G37" s="412" t="s">
        <v>14655</v>
      </c>
      <c r="H37" s="411" t="s">
        <v>17174</v>
      </c>
      <c r="I37" s="412">
        <v>2019</v>
      </c>
      <c r="J37" s="427">
        <v>2019</v>
      </c>
      <c r="L37" s="419">
        <v>32</v>
      </c>
      <c r="M37" s="412" t="s">
        <v>14661</v>
      </c>
      <c r="N37" s="434" t="s">
        <v>15787</v>
      </c>
    </row>
    <row r="38" spans="1:14">
      <c r="A38" s="418">
        <v>3</v>
      </c>
      <c r="B38" s="408" t="s">
        <v>14655</v>
      </c>
      <c r="C38" s="409" t="s">
        <v>17175</v>
      </c>
      <c r="D38" s="749" t="s">
        <v>1707</v>
      </c>
      <c r="E38" s="400"/>
      <c r="F38" s="424">
        <v>33</v>
      </c>
      <c r="G38" s="406" t="s">
        <v>14680</v>
      </c>
      <c r="H38" s="405" t="s">
        <v>17176</v>
      </c>
      <c r="I38" s="406">
        <v>2019</v>
      </c>
      <c r="J38" s="425">
        <v>2019</v>
      </c>
      <c r="L38" s="418">
        <v>33</v>
      </c>
      <c r="M38" s="406" t="s">
        <v>14661</v>
      </c>
      <c r="N38" s="433" t="s">
        <v>17177</v>
      </c>
    </row>
    <row r="39" spans="1:14">
      <c r="A39" s="419">
        <v>4</v>
      </c>
      <c r="B39" s="413" t="s">
        <v>14680</v>
      </c>
      <c r="C39" s="414" t="s">
        <v>17176</v>
      </c>
      <c r="D39" s="750" t="s">
        <v>17122</v>
      </c>
      <c r="E39" s="400"/>
      <c r="F39" s="426">
        <v>34</v>
      </c>
      <c r="G39" s="412" t="s">
        <v>14648</v>
      </c>
      <c r="H39" s="411" t="s">
        <v>17178</v>
      </c>
      <c r="I39" s="412">
        <v>2019</v>
      </c>
      <c r="J39" s="427">
        <v>2019</v>
      </c>
      <c r="L39" s="419">
        <v>34</v>
      </c>
      <c r="M39" s="412" t="s">
        <v>14661</v>
      </c>
      <c r="N39" s="434" t="s">
        <v>17179</v>
      </c>
    </row>
    <row r="40" spans="1:14">
      <c r="A40" s="418">
        <v>5</v>
      </c>
      <c r="B40" s="408" t="s">
        <v>14680</v>
      </c>
      <c r="C40" s="409" t="s">
        <v>17153</v>
      </c>
      <c r="D40" s="749" t="s">
        <v>1707</v>
      </c>
      <c r="E40" s="400"/>
      <c r="F40" s="424">
        <v>35</v>
      </c>
      <c r="G40" s="406" t="s">
        <v>17157</v>
      </c>
      <c r="H40" s="405" t="s">
        <v>17141</v>
      </c>
      <c r="I40" s="406">
        <v>2019</v>
      </c>
      <c r="J40" s="425">
        <v>2019</v>
      </c>
      <c r="L40" s="418">
        <v>35</v>
      </c>
      <c r="M40" s="406" t="s">
        <v>14661</v>
      </c>
      <c r="N40" s="433" t="s">
        <v>17180</v>
      </c>
    </row>
    <row r="41" spans="1:14">
      <c r="A41" s="419">
        <v>6</v>
      </c>
      <c r="B41" s="413" t="s">
        <v>14648</v>
      </c>
      <c r="C41" s="414" t="s">
        <v>17178</v>
      </c>
      <c r="D41" s="750" t="s">
        <v>17122</v>
      </c>
      <c r="E41" s="400"/>
      <c r="F41" s="426">
        <v>36</v>
      </c>
      <c r="G41" s="412" t="s">
        <v>17165</v>
      </c>
      <c r="H41" s="411" t="s">
        <v>17181</v>
      </c>
      <c r="I41" s="412">
        <v>2019</v>
      </c>
      <c r="J41" s="427" t="s">
        <v>17182</v>
      </c>
      <c r="L41" s="419">
        <v>36</v>
      </c>
      <c r="M41" s="412" t="s">
        <v>14661</v>
      </c>
      <c r="N41" s="434" t="s">
        <v>17183</v>
      </c>
    </row>
    <row r="42" spans="1:14">
      <c r="A42" s="418">
        <v>7</v>
      </c>
      <c r="B42" s="408" t="s">
        <v>17157</v>
      </c>
      <c r="C42" s="409" t="s">
        <v>17158</v>
      </c>
      <c r="D42" s="749" t="s">
        <v>1707</v>
      </c>
      <c r="E42" s="400"/>
      <c r="F42" s="424">
        <v>37</v>
      </c>
      <c r="G42" s="406" t="s">
        <v>17167</v>
      </c>
      <c r="H42" s="405" t="s">
        <v>17184</v>
      </c>
      <c r="I42" s="406">
        <v>2019</v>
      </c>
      <c r="J42" s="425">
        <v>2019</v>
      </c>
      <c r="L42" s="418">
        <v>37</v>
      </c>
      <c r="M42" s="406" t="s">
        <v>17185</v>
      </c>
      <c r="N42" s="433" t="s">
        <v>17136</v>
      </c>
    </row>
    <row r="43" spans="1:14">
      <c r="A43" s="419">
        <v>8</v>
      </c>
      <c r="B43" s="413" t="s">
        <v>17157</v>
      </c>
      <c r="C43" s="414" t="s">
        <v>17141</v>
      </c>
      <c r="D43" s="750" t="s">
        <v>17122</v>
      </c>
      <c r="E43" s="400"/>
      <c r="F43" s="426">
        <v>38</v>
      </c>
      <c r="G43" s="412" t="s">
        <v>17172</v>
      </c>
      <c r="H43" s="411" t="s">
        <v>17186</v>
      </c>
      <c r="I43" s="412">
        <v>2019</v>
      </c>
      <c r="J43" s="427">
        <v>2019</v>
      </c>
      <c r="L43" s="419">
        <v>38</v>
      </c>
      <c r="M43" s="412" t="s">
        <v>17185</v>
      </c>
      <c r="N43" s="434" t="s">
        <v>17141</v>
      </c>
    </row>
    <row r="44" spans="1:14">
      <c r="A44" s="418">
        <v>9</v>
      </c>
      <c r="B44" s="408" t="s">
        <v>17157</v>
      </c>
      <c r="C44" s="409" t="s">
        <v>17148</v>
      </c>
      <c r="D44" s="749" t="s">
        <v>1707</v>
      </c>
      <c r="E44" s="400"/>
      <c r="F44" s="424">
        <v>39</v>
      </c>
      <c r="G44" s="406" t="s">
        <v>14661</v>
      </c>
      <c r="H44" s="405" t="s">
        <v>17187</v>
      </c>
      <c r="I44" s="406">
        <v>2019</v>
      </c>
      <c r="J44" s="425">
        <v>2019</v>
      </c>
      <c r="L44" s="418">
        <v>39</v>
      </c>
      <c r="M44" s="406" t="s">
        <v>17185</v>
      </c>
      <c r="N44" s="433" t="s">
        <v>17188</v>
      </c>
    </row>
    <row r="45" spans="1:14">
      <c r="A45" s="419">
        <v>10</v>
      </c>
      <c r="B45" s="413" t="s">
        <v>17157</v>
      </c>
      <c r="C45" s="414" t="s">
        <v>17161</v>
      </c>
      <c r="D45" s="750" t="s">
        <v>1707</v>
      </c>
      <c r="E45" s="400"/>
      <c r="F45" s="426">
        <v>40</v>
      </c>
      <c r="G45" s="412" t="s">
        <v>14662</v>
      </c>
      <c r="H45" s="411" t="s">
        <v>17159</v>
      </c>
      <c r="I45" s="412">
        <v>2019</v>
      </c>
      <c r="J45" s="427">
        <v>2019</v>
      </c>
      <c r="L45" s="419">
        <v>40</v>
      </c>
      <c r="M45" s="412" t="s">
        <v>17185</v>
      </c>
      <c r="N45" s="434" t="s">
        <v>17189</v>
      </c>
    </row>
    <row r="46" spans="1:14">
      <c r="A46" s="418">
        <v>11</v>
      </c>
      <c r="B46" s="408" t="s">
        <v>17157</v>
      </c>
      <c r="C46" s="409" t="s">
        <v>17136</v>
      </c>
      <c r="D46" s="749" t="s">
        <v>1707</v>
      </c>
      <c r="E46" s="400"/>
      <c r="F46" s="424">
        <v>41</v>
      </c>
      <c r="G46" s="406" t="s">
        <v>14664</v>
      </c>
      <c r="H46" s="405" t="s">
        <v>17170</v>
      </c>
      <c r="I46" s="406">
        <v>2019</v>
      </c>
      <c r="J46" s="425">
        <v>2019</v>
      </c>
      <c r="L46" s="418">
        <v>41</v>
      </c>
      <c r="M46" s="406" t="s">
        <v>17185</v>
      </c>
      <c r="N46" s="433" t="s">
        <v>17190</v>
      </c>
    </row>
    <row r="47" spans="1:14">
      <c r="A47" s="419">
        <v>12</v>
      </c>
      <c r="B47" s="413" t="s">
        <v>17157</v>
      </c>
      <c r="C47" s="414" t="s">
        <v>17130</v>
      </c>
      <c r="D47" s="750" t="s">
        <v>1707</v>
      </c>
      <c r="E47" s="400"/>
      <c r="F47" s="426">
        <v>42</v>
      </c>
      <c r="G47" s="412" t="s">
        <v>14665</v>
      </c>
      <c r="H47" s="411" t="s">
        <v>17191</v>
      </c>
      <c r="I47" s="412">
        <v>2019</v>
      </c>
      <c r="J47" s="427">
        <v>2019</v>
      </c>
      <c r="L47" s="419">
        <v>42</v>
      </c>
      <c r="M47" s="412" t="s">
        <v>17185</v>
      </c>
      <c r="N47" s="434" t="s">
        <v>17192</v>
      </c>
    </row>
    <row r="48" spans="1:14">
      <c r="A48" s="418">
        <v>13</v>
      </c>
      <c r="B48" s="408" t="s">
        <v>17157</v>
      </c>
      <c r="C48" s="409" t="s">
        <v>15572</v>
      </c>
      <c r="D48" s="749" t="s">
        <v>1707</v>
      </c>
      <c r="E48" s="400"/>
      <c r="F48" s="424">
        <v>43</v>
      </c>
      <c r="G48" s="406" t="s">
        <v>14674</v>
      </c>
      <c r="H48" s="405" t="s">
        <v>17125</v>
      </c>
      <c r="I48" s="406">
        <v>2019</v>
      </c>
      <c r="J48" s="425">
        <v>2019</v>
      </c>
      <c r="L48" s="418">
        <v>43</v>
      </c>
      <c r="M48" s="406" t="s">
        <v>17185</v>
      </c>
      <c r="N48" s="433" t="s">
        <v>17193</v>
      </c>
    </row>
    <row r="49" spans="1:14">
      <c r="A49" s="419">
        <v>14</v>
      </c>
      <c r="B49" s="413" t="s">
        <v>17157</v>
      </c>
      <c r="C49" s="414" t="s">
        <v>17160</v>
      </c>
      <c r="D49" s="750" t="s">
        <v>1707</v>
      </c>
      <c r="E49" s="400"/>
      <c r="F49" s="426">
        <v>44</v>
      </c>
      <c r="G49" s="412" t="s">
        <v>14677</v>
      </c>
      <c r="H49" s="411" t="s">
        <v>17194</v>
      </c>
      <c r="I49" s="412">
        <v>2019</v>
      </c>
      <c r="J49" s="427">
        <v>2019</v>
      </c>
      <c r="L49" s="419">
        <v>44</v>
      </c>
      <c r="M49" s="412" t="s">
        <v>17185</v>
      </c>
      <c r="N49" s="434" t="s">
        <v>257</v>
      </c>
    </row>
    <row r="50" spans="1:14">
      <c r="A50" s="418">
        <v>15</v>
      </c>
      <c r="B50" s="408" t="s">
        <v>17157</v>
      </c>
      <c r="C50" s="409" t="s">
        <v>17163</v>
      </c>
      <c r="D50" s="749" t="s">
        <v>1707</v>
      </c>
      <c r="E50" s="400"/>
      <c r="F50" s="424">
        <v>45</v>
      </c>
      <c r="G50" s="406" t="s">
        <v>14679</v>
      </c>
      <c r="H50" s="405" t="s">
        <v>17195</v>
      </c>
      <c r="I50" s="406">
        <v>2019</v>
      </c>
      <c r="J50" s="425">
        <v>2019</v>
      </c>
      <c r="L50" s="418">
        <v>45</v>
      </c>
      <c r="M50" s="406" t="s">
        <v>14664</v>
      </c>
      <c r="N50" s="433" t="s">
        <v>17179</v>
      </c>
    </row>
    <row r="51" spans="1:14">
      <c r="A51" s="419">
        <v>16</v>
      </c>
      <c r="B51" s="413" t="s">
        <v>17157</v>
      </c>
      <c r="C51" s="414" t="s">
        <v>785</v>
      </c>
      <c r="D51" s="750" t="s">
        <v>1707</v>
      </c>
      <c r="E51" s="400"/>
      <c r="F51" s="426">
        <v>46</v>
      </c>
      <c r="G51" s="412" t="s">
        <v>14673</v>
      </c>
      <c r="H51" s="411" t="s">
        <v>17196</v>
      </c>
      <c r="I51" s="412">
        <v>2019</v>
      </c>
      <c r="J51" s="427">
        <v>2019</v>
      </c>
      <c r="L51" s="419">
        <v>46</v>
      </c>
      <c r="M51" s="412" t="s">
        <v>14677</v>
      </c>
      <c r="N51" s="434" t="s">
        <v>17197</v>
      </c>
    </row>
    <row r="52" spans="1:14">
      <c r="A52" s="418">
        <v>17</v>
      </c>
      <c r="B52" s="408" t="s">
        <v>17165</v>
      </c>
      <c r="C52" s="409" t="s">
        <v>17181</v>
      </c>
      <c r="D52" s="749" t="s">
        <v>17122</v>
      </c>
      <c r="E52" s="400"/>
      <c r="F52" s="424">
        <v>47</v>
      </c>
      <c r="G52" s="406" t="s">
        <v>14670</v>
      </c>
      <c r="H52" s="405" t="s">
        <v>17198</v>
      </c>
      <c r="I52" s="406">
        <v>2019</v>
      </c>
      <c r="J52" s="425">
        <v>2019</v>
      </c>
      <c r="L52" s="418">
        <v>47</v>
      </c>
      <c r="M52" s="406" t="s">
        <v>14679</v>
      </c>
      <c r="N52" s="433" t="s">
        <v>17199</v>
      </c>
    </row>
    <row r="53" spans="1:14">
      <c r="A53" s="419">
        <v>18</v>
      </c>
      <c r="B53" s="413" t="s">
        <v>17165</v>
      </c>
      <c r="C53" s="414" t="s">
        <v>17166</v>
      </c>
      <c r="D53" s="750" t="s">
        <v>1707</v>
      </c>
      <c r="E53" s="400"/>
      <c r="F53" s="426">
        <v>48</v>
      </c>
      <c r="G53" s="412" t="s">
        <v>14689</v>
      </c>
      <c r="H53" s="411" t="s">
        <v>17178</v>
      </c>
      <c r="I53" s="412">
        <v>2019</v>
      </c>
      <c r="J53" s="427">
        <v>2019</v>
      </c>
      <c r="L53" s="419">
        <v>48</v>
      </c>
      <c r="M53" s="412" t="s">
        <v>14673</v>
      </c>
      <c r="N53" s="434" t="s">
        <v>17200</v>
      </c>
    </row>
    <row r="54" spans="1:14">
      <c r="A54" s="418">
        <v>19</v>
      </c>
      <c r="B54" s="408" t="s">
        <v>17167</v>
      </c>
      <c r="C54" s="409" t="s">
        <v>17168</v>
      </c>
      <c r="D54" s="749" t="s">
        <v>1707</v>
      </c>
      <c r="E54" s="400"/>
      <c r="F54" s="424">
        <v>49</v>
      </c>
      <c r="G54" s="406" t="s">
        <v>14682</v>
      </c>
      <c r="H54" s="405" t="s">
        <v>17201</v>
      </c>
      <c r="I54" s="406">
        <v>2019</v>
      </c>
      <c r="J54" s="425">
        <v>2019</v>
      </c>
      <c r="L54" s="418">
        <v>49</v>
      </c>
      <c r="M54" s="406" t="s">
        <v>14689</v>
      </c>
      <c r="N54" s="433" t="s">
        <v>17202</v>
      </c>
    </row>
    <row r="55" spans="1:14">
      <c r="A55" s="419">
        <v>20</v>
      </c>
      <c r="B55" s="413" t="s">
        <v>17167</v>
      </c>
      <c r="C55" s="414" t="s">
        <v>17203</v>
      </c>
      <c r="D55" s="750" t="s">
        <v>1707</v>
      </c>
      <c r="E55" s="400"/>
      <c r="F55" s="426">
        <v>50</v>
      </c>
      <c r="G55" s="412" t="s">
        <v>14686</v>
      </c>
      <c r="H55" s="411" t="s">
        <v>17204</v>
      </c>
      <c r="I55" s="412">
        <v>2019</v>
      </c>
      <c r="J55" s="427">
        <v>2019</v>
      </c>
      <c r="L55" s="419">
        <v>50</v>
      </c>
      <c r="M55" s="412" t="s">
        <v>14682</v>
      </c>
      <c r="N55" s="434" t="s">
        <v>17125</v>
      </c>
    </row>
    <row r="56" spans="1:14">
      <c r="A56" s="418">
        <v>21</v>
      </c>
      <c r="B56" s="408" t="s">
        <v>17167</v>
      </c>
      <c r="C56" s="409" t="s">
        <v>17170</v>
      </c>
      <c r="D56" s="749" t="s">
        <v>1707</v>
      </c>
      <c r="E56" s="400"/>
      <c r="F56" s="424">
        <v>51</v>
      </c>
      <c r="G56" s="406" t="s">
        <v>14688</v>
      </c>
      <c r="H56" s="405" t="s">
        <v>17205</v>
      </c>
      <c r="I56" s="406">
        <v>2019</v>
      </c>
      <c r="J56" s="425">
        <v>2019</v>
      </c>
      <c r="L56" s="418">
        <v>51</v>
      </c>
      <c r="M56" s="406" t="s">
        <v>14682</v>
      </c>
      <c r="N56" s="433" t="s">
        <v>17206</v>
      </c>
    </row>
    <row r="57" spans="1:14">
      <c r="A57" s="419">
        <v>22</v>
      </c>
      <c r="B57" s="413" t="s">
        <v>17167</v>
      </c>
      <c r="C57" s="414" t="s">
        <v>17184</v>
      </c>
      <c r="D57" s="750" t="s">
        <v>17122</v>
      </c>
      <c r="E57" s="400"/>
      <c r="F57" s="426">
        <v>52</v>
      </c>
      <c r="G57" s="412" t="s">
        <v>14683</v>
      </c>
      <c r="H57" s="411" t="s">
        <v>15787</v>
      </c>
      <c r="I57" s="412">
        <v>2019</v>
      </c>
      <c r="J57" s="427">
        <v>2019</v>
      </c>
      <c r="L57" s="419">
        <v>52</v>
      </c>
      <c r="M57" s="412" t="s">
        <v>14682</v>
      </c>
      <c r="N57" s="434" t="s">
        <v>17179</v>
      </c>
    </row>
    <row r="58" spans="1:14">
      <c r="A58" s="418">
        <v>23</v>
      </c>
      <c r="B58" s="408" t="s">
        <v>17167</v>
      </c>
      <c r="C58" s="409" t="s">
        <v>17136</v>
      </c>
      <c r="D58" s="749" t="s">
        <v>1707</v>
      </c>
      <c r="E58" s="400"/>
      <c r="F58" s="424">
        <v>53</v>
      </c>
      <c r="G58" s="406" t="s">
        <v>14692</v>
      </c>
      <c r="H58" s="405" t="s">
        <v>17207</v>
      </c>
      <c r="I58" s="406">
        <v>2019</v>
      </c>
      <c r="J58" s="425">
        <v>2019</v>
      </c>
      <c r="L58" s="418">
        <v>53</v>
      </c>
      <c r="M58" s="406" t="s">
        <v>14688</v>
      </c>
      <c r="N58" s="433" t="s">
        <v>17125</v>
      </c>
    </row>
    <row r="59" spans="1:14">
      <c r="A59" s="419" t="s">
        <v>17208</v>
      </c>
      <c r="B59" s="413"/>
      <c r="C59" s="414"/>
      <c r="D59" s="750" t="s">
        <v>17110</v>
      </c>
      <c r="E59" s="400"/>
      <c r="F59" s="426">
        <v>54</v>
      </c>
      <c r="G59" s="412" t="s">
        <v>14696</v>
      </c>
      <c r="H59" s="411" t="s">
        <v>17209</v>
      </c>
      <c r="I59" s="412">
        <v>2019</v>
      </c>
      <c r="J59" s="427">
        <v>2019</v>
      </c>
      <c r="L59" s="419">
        <v>54</v>
      </c>
      <c r="M59" s="412" t="s">
        <v>14688</v>
      </c>
      <c r="N59" s="434" t="s">
        <v>17210</v>
      </c>
    </row>
    <row r="60" spans="1:14">
      <c r="A60" s="418" t="s">
        <v>17113</v>
      </c>
      <c r="B60" s="408" t="s">
        <v>17114</v>
      </c>
      <c r="C60" s="409" t="s">
        <v>17115</v>
      </c>
      <c r="D60" s="749"/>
      <c r="E60" s="400"/>
      <c r="F60" s="424">
        <v>55</v>
      </c>
      <c r="G60" s="406" t="s">
        <v>14708</v>
      </c>
      <c r="H60" s="405" t="s">
        <v>17193</v>
      </c>
      <c r="I60" s="406">
        <v>2019</v>
      </c>
      <c r="J60" s="425">
        <v>2019</v>
      </c>
      <c r="L60" s="418">
        <v>55</v>
      </c>
      <c r="M60" s="406" t="s">
        <v>14688</v>
      </c>
      <c r="N60" s="433" t="s">
        <v>17211</v>
      </c>
    </row>
    <row r="61" spans="1:14">
      <c r="A61" s="419">
        <v>1</v>
      </c>
      <c r="B61" s="413" t="s">
        <v>17172</v>
      </c>
      <c r="C61" s="414" t="s">
        <v>17173</v>
      </c>
      <c r="D61" s="750" t="s">
        <v>1707</v>
      </c>
      <c r="E61" s="400"/>
      <c r="F61" s="426">
        <v>56</v>
      </c>
      <c r="G61" s="412" t="s">
        <v>14711</v>
      </c>
      <c r="H61" s="411" t="s">
        <v>17212</v>
      </c>
      <c r="I61" s="412">
        <v>2019</v>
      </c>
      <c r="J61" s="427">
        <v>2019</v>
      </c>
      <c r="L61" s="419">
        <v>56</v>
      </c>
      <c r="M61" s="412" t="s">
        <v>14688</v>
      </c>
      <c r="N61" s="434" t="s">
        <v>17213</v>
      </c>
    </row>
    <row r="62" spans="1:14">
      <c r="A62" s="418">
        <v>2</v>
      </c>
      <c r="B62" s="408" t="s">
        <v>17172</v>
      </c>
      <c r="C62" s="409" t="s">
        <v>13581</v>
      </c>
      <c r="D62" s="749" t="s">
        <v>1707</v>
      </c>
      <c r="E62" s="400"/>
      <c r="F62" s="424">
        <v>57</v>
      </c>
      <c r="G62" s="406" t="s">
        <v>14700</v>
      </c>
      <c r="H62" s="405" t="s">
        <v>17214</v>
      </c>
      <c r="I62" s="406">
        <v>2019</v>
      </c>
      <c r="J62" s="425">
        <v>2019</v>
      </c>
      <c r="L62" s="418">
        <v>57</v>
      </c>
      <c r="M62" s="406" t="s">
        <v>14688</v>
      </c>
      <c r="N62" s="433" t="s">
        <v>17215</v>
      </c>
    </row>
    <row r="63" spans="1:14">
      <c r="A63" s="419">
        <v>3</v>
      </c>
      <c r="B63" s="413" t="s">
        <v>17172</v>
      </c>
      <c r="C63" s="414" t="s">
        <v>17186</v>
      </c>
      <c r="D63" s="750" t="s">
        <v>17122</v>
      </c>
      <c r="E63" s="400"/>
      <c r="F63" s="426">
        <v>58</v>
      </c>
      <c r="G63" s="412" t="s">
        <v>14698</v>
      </c>
      <c r="H63" s="411" t="s">
        <v>17216</v>
      </c>
      <c r="I63" s="412">
        <v>2019</v>
      </c>
      <c r="J63" s="427">
        <v>2019</v>
      </c>
      <c r="L63" s="419">
        <v>58</v>
      </c>
      <c r="M63" s="412" t="s">
        <v>14688</v>
      </c>
      <c r="N63" s="434" t="s">
        <v>17141</v>
      </c>
    </row>
    <row r="64" spans="1:14">
      <c r="A64" s="418">
        <v>4</v>
      </c>
      <c r="B64" s="408" t="s">
        <v>14661</v>
      </c>
      <c r="C64" s="409" t="s">
        <v>15787</v>
      </c>
      <c r="D64" s="749" t="s">
        <v>1707</v>
      </c>
      <c r="E64" s="400"/>
      <c r="F64" s="424">
        <v>59</v>
      </c>
      <c r="G64" s="406" t="s">
        <v>14703</v>
      </c>
      <c r="H64" s="405" t="s">
        <v>17214</v>
      </c>
      <c r="I64" s="406">
        <v>2019</v>
      </c>
      <c r="J64" s="425">
        <v>2019</v>
      </c>
      <c r="L64" s="418">
        <v>59</v>
      </c>
      <c r="M64" s="406" t="s">
        <v>14688</v>
      </c>
      <c r="N64" s="433" t="s">
        <v>17217</v>
      </c>
    </row>
    <row r="65" spans="1:14">
      <c r="A65" s="419">
        <v>5</v>
      </c>
      <c r="B65" s="413" t="s">
        <v>14661</v>
      </c>
      <c r="C65" s="414" t="s">
        <v>17177</v>
      </c>
      <c r="D65" s="750" t="s">
        <v>1707</v>
      </c>
      <c r="E65" s="400"/>
      <c r="F65" s="426">
        <v>60</v>
      </c>
      <c r="G65" s="412" t="s">
        <v>14705</v>
      </c>
      <c r="H65" s="411" t="s">
        <v>17218</v>
      </c>
      <c r="I65" s="412">
        <v>2019</v>
      </c>
      <c r="J65" s="427">
        <v>2019</v>
      </c>
      <c r="L65" s="419">
        <v>60</v>
      </c>
      <c r="M65" s="412" t="s">
        <v>14688</v>
      </c>
      <c r="N65" s="434" t="s">
        <v>17168</v>
      </c>
    </row>
    <row r="66" spans="1:14">
      <c r="A66" s="418">
        <v>6</v>
      </c>
      <c r="B66" s="408" t="s">
        <v>14661</v>
      </c>
      <c r="C66" s="409" t="s">
        <v>17179</v>
      </c>
      <c r="D66" s="749" t="s">
        <v>1707</v>
      </c>
      <c r="E66" s="400"/>
      <c r="F66" s="424">
        <v>61</v>
      </c>
      <c r="G66" s="406" t="s">
        <v>14713</v>
      </c>
      <c r="H66" s="405" t="s">
        <v>17219</v>
      </c>
      <c r="I66" s="406">
        <v>2019</v>
      </c>
      <c r="J66" s="425">
        <v>2019</v>
      </c>
      <c r="L66" s="418">
        <v>61</v>
      </c>
      <c r="M66" s="406" t="s">
        <v>14683</v>
      </c>
      <c r="N66" s="433" t="s">
        <v>15815</v>
      </c>
    </row>
    <row r="67" spans="1:14">
      <c r="A67" s="419">
        <v>7</v>
      </c>
      <c r="B67" s="413" t="s">
        <v>14661</v>
      </c>
      <c r="C67" s="414" t="s">
        <v>17180</v>
      </c>
      <c r="D67" s="750" t="s">
        <v>1707</v>
      </c>
      <c r="E67" s="400"/>
      <c r="F67" s="426">
        <v>62</v>
      </c>
      <c r="G67" s="412" t="s">
        <v>14715</v>
      </c>
      <c r="H67" s="411" t="s">
        <v>17220</v>
      </c>
      <c r="I67" s="412">
        <v>2019</v>
      </c>
      <c r="J67" s="427">
        <v>2019</v>
      </c>
      <c r="L67" s="419">
        <v>62</v>
      </c>
      <c r="M67" s="412" t="s">
        <v>14683</v>
      </c>
      <c r="N67" s="434" t="s">
        <v>17180</v>
      </c>
    </row>
    <row r="68" spans="1:14">
      <c r="A68" s="418">
        <v>8</v>
      </c>
      <c r="B68" s="408" t="s">
        <v>14661</v>
      </c>
      <c r="C68" s="409" t="s">
        <v>17187</v>
      </c>
      <c r="D68" s="749" t="s">
        <v>17122</v>
      </c>
      <c r="E68" s="400"/>
      <c r="F68" s="424">
        <v>63</v>
      </c>
      <c r="G68" s="406" t="s">
        <v>14738</v>
      </c>
      <c r="H68" s="405" t="s">
        <v>17177</v>
      </c>
      <c r="I68" s="406">
        <v>2019</v>
      </c>
      <c r="J68" s="425">
        <v>2019</v>
      </c>
      <c r="L68" s="418">
        <v>63</v>
      </c>
      <c r="M68" s="406" t="s">
        <v>14683</v>
      </c>
      <c r="N68" s="433" t="s">
        <v>17221</v>
      </c>
    </row>
    <row r="69" spans="1:14">
      <c r="A69" s="419">
        <v>9</v>
      </c>
      <c r="B69" s="413" t="s">
        <v>14661</v>
      </c>
      <c r="C69" s="414" t="s">
        <v>17183</v>
      </c>
      <c r="D69" s="750" t="s">
        <v>1707</v>
      </c>
      <c r="E69" s="400"/>
      <c r="F69" s="426">
        <v>64</v>
      </c>
      <c r="G69" s="412" t="s">
        <v>14718</v>
      </c>
      <c r="H69" s="411" t="s">
        <v>17127</v>
      </c>
      <c r="I69" s="412">
        <v>2019</v>
      </c>
      <c r="J69" s="427">
        <v>2019</v>
      </c>
      <c r="L69" s="419">
        <v>64</v>
      </c>
      <c r="M69" s="412" t="s">
        <v>17222</v>
      </c>
      <c r="N69" s="434" t="s">
        <v>17223</v>
      </c>
    </row>
    <row r="70" spans="1:14">
      <c r="A70" s="418">
        <v>10</v>
      </c>
      <c r="B70" s="408" t="s">
        <v>14662</v>
      </c>
      <c r="C70" s="409" t="s">
        <v>17159</v>
      </c>
      <c r="D70" s="749" t="s">
        <v>17122</v>
      </c>
      <c r="E70" s="400"/>
      <c r="F70" s="424">
        <v>65</v>
      </c>
      <c r="G70" s="406" t="s">
        <v>14720</v>
      </c>
      <c r="H70" s="405" t="s">
        <v>17148</v>
      </c>
      <c r="I70" s="406">
        <v>2019</v>
      </c>
      <c r="J70" s="425">
        <v>2019</v>
      </c>
      <c r="L70" s="418">
        <v>65</v>
      </c>
      <c r="M70" s="406" t="s">
        <v>14708</v>
      </c>
      <c r="N70" s="433" t="s">
        <v>17189</v>
      </c>
    </row>
    <row r="71" spans="1:14">
      <c r="A71" s="419">
        <v>11</v>
      </c>
      <c r="B71" s="413" t="s">
        <v>17185</v>
      </c>
      <c r="C71" s="414" t="s">
        <v>17136</v>
      </c>
      <c r="D71" s="750" t="s">
        <v>1707</v>
      </c>
      <c r="E71" s="400"/>
      <c r="F71" s="426">
        <v>66</v>
      </c>
      <c r="G71" s="412" t="s">
        <v>14722</v>
      </c>
      <c r="H71" s="411" t="s">
        <v>17224</v>
      </c>
      <c r="I71" s="412">
        <v>2019</v>
      </c>
      <c r="J71" s="427">
        <v>2019</v>
      </c>
      <c r="L71" s="419">
        <v>66</v>
      </c>
      <c r="M71" s="412" t="s">
        <v>14708</v>
      </c>
      <c r="N71" s="434" t="s">
        <v>17188</v>
      </c>
    </row>
    <row r="72" spans="1:14">
      <c r="A72" s="418">
        <v>12</v>
      </c>
      <c r="B72" s="408" t="s">
        <v>17185</v>
      </c>
      <c r="C72" s="409" t="s">
        <v>17141</v>
      </c>
      <c r="D72" s="749" t="s">
        <v>1707</v>
      </c>
      <c r="E72" s="400"/>
      <c r="F72" s="424">
        <v>67</v>
      </c>
      <c r="G72" s="406" t="s">
        <v>14724</v>
      </c>
      <c r="H72" s="405" t="s">
        <v>17170</v>
      </c>
      <c r="I72" s="406">
        <v>2019</v>
      </c>
      <c r="J72" s="425">
        <v>2019</v>
      </c>
      <c r="L72" s="418">
        <v>67</v>
      </c>
      <c r="M72" s="406" t="s">
        <v>14708</v>
      </c>
      <c r="N72" s="433" t="s">
        <v>17136</v>
      </c>
    </row>
    <row r="73" spans="1:14">
      <c r="A73" s="419">
        <v>13</v>
      </c>
      <c r="B73" s="413" t="s">
        <v>17185</v>
      </c>
      <c r="C73" s="414" t="s">
        <v>17188</v>
      </c>
      <c r="D73" s="750" t="s">
        <v>1707</v>
      </c>
      <c r="E73" s="400"/>
      <c r="F73" s="426">
        <v>68</v>
      </c>
      <c r="G73" s="412" t="s">
        <v>14726</v>
      </c>
      <c r="H73" s="411" t="s">
        <v>17195</v>
      </c>
      <c r="I73" s="412">
        <v>2019</v>
      </c>
      <c r="J73" s="427">
        <v>2019</v>
      </c>
      <c r="L73" s="419">
        <v>68</v>
      </c>
      <c r="M73" s="412" t="s">
        <v>14708</v>
      </c>
      <c r="N73" s="434" t="s">
        <v>257</v>
      </c>
    </row>
    <row r="74" spans="1:14">
      <c r="A74" s="418">
        <v>14</v>
      </c>
      <c r="B74" s="408" t="s">
        <v>17185</v>
      </c>
      <c r="C74" s="409" t="s">
        <v>17189</v>
      </c>
      <c r="D74" s="749" t="s">
        <v>1707</v>
      </c>
      <c r="E74" s="400"/>
      <c r="F74" s="424">
        <v>69</v>
      </c>
      <c r="G74" s="406" t="s">
        <v>14728</v>
      </c>
      <c r="H74" s="405" t="s">
        <v>17225</v>
      </c>
      <c r="I74" s="406">
        <v>2019</v>
      </c>
      <c r="J74" s="425">
        <v>2019</v>
      </c>
      <c r="L74" s="418">
        <v>69</v>
      </c>
      <c r="M74" s="406" t="s">
        <v>14708</v>
      </c>
      <c r="N74" s="433" t="s">
        <v>17141</v>
      </c>
    </row>
    <row r="75" spans="1:14">
      <c r="A75" s="419">
        <v>15</v>
      </c>
      <c r="B75" s="413" t="s">
        <v>17185</v>
      </c>
      <c r="C75" s="414" t="s">
        <v>17190</v>
      </c>
      <c r="D75" s="750" t="s">
        <v>1707</v>
      </c>
      <c r="E75" s="400"/>
      <c r="F75" s="426">
        <v>70</v>
      </c>
      <c r="G75" s="412" t="s">
        <v>14731</v>
      </c>
      <c r="H75" s="411" t="s">
        <v>17226</v>
      </c>
      <c r="I75" s="412">
        <v>2019</v>
      </c>
      <c r="J75" s="427">
        <v>2019</v>
      </c>
      <c r="L75" s="419">
        <v>70</v>
      </c>
      <c r="M75" s="412" t="s">
        <v>14708</v>
      </c>
      <c r="N75" s="434" t="s">
        <v>17192</v>
      </c>
    </row>
    <row r="76" spans="1:14">
      <c r="A76" s="418">
        <v>16</v>
      </c>
      <c r="B76" s="408" t="s">
        <v>17185</v>
      </c>
      <c r="C76" s="409" t="s">
        <v>17192</v>
      </c>
      <c r="D76" s="749" t="s">
        <v>1707</v>
      </c>
      <c r="E76" s="400"/>
      <c r="F76" s="424">
        <v>71</v>
      </c>
      <c r="G76" s="406" t="s">
        <v>14734</v>
      </c>
      <c r="H76" s="405" t="s">
        <v>17227</v>
      </c>
      <c r="I76" s="406">
        <v>2019</v>
      </c>
      <c r="J76" s="425">
        <v>2019</v>
      </c>
      <c r="L76" s="418">
        <v>71</v>
      </c>
      <c r="M76" s="406" t="s">
        <v>14708</v>
      </c>
      <c r="N76" s="433" t="s">
        <v>17228</v>
      </c>
    </row>
    <row r="77" spans="1:14">
      <c r="A77" s="419">
        <v>17</v>
      </c>
      <c r="B77" s="413" t="s">
        <v>17185</v>
      </c>
      <c r="C77" s="414" t="s">
        <v>17193</v>
      </c>
      <c r="D77" s="750" t="s">
        <v>1707</v>
      </c>
      <c r="E77" s="400"/>
      <c r="F77" s="428">
        <v>72</v>
      </c>
      <c r="G77" s="429" t="s">
        <v>14735</v>
      </c>
      <c r="H77" s="430" t="s">
        <v>17195</v>
      </c>
      <c r="I77" s="429">
        <v>2019</v>
      </c>
      <c r="J77" s="431">
        <v>2019</v>
      </c>
      <c r="L77" s="419">
        <v>72</v>
      </c>
      <c r="M77" s="412" t="s">
        <v>17229</v>
      </c>
      <c r="N77" s="434" t="s">
        <v>17217</v>
      </c>
    </row>
    <row r="78" spans="1:14">
      <c r="A78" s="418">
        <v>18</v>
      </c>
      <c r="B78" s="408" t="s">
        <v>17185</v>
      </c>
      <c r="C78" s="409" t="s">
        <v>257</v>
      </c>
      <c r="D78" s="749" t="s">
        <v>1707</v>
      </c>
      <c r="E78" s="400"/>
      <c r="L78" s="418">
        <v>73</v>
      </c>
      <c r="M78" s="406" t="s">
        <v>14700</v>
      </c>
      <c r="N78" s="433" t="s">
        <v>17178</v>
      </c>
    </row>
    <row r="79" spans="1:14">
      <c r="A79" s="419">
        <v>19</v>
      </c>
      <c r="B79" s="413" t="s">
        <v>14664</v>
      </c>
      <c r="C79" s="414" t="s">
        <v>17170</v>
      </c>
      <c r="D79" s="750" t="s">
        <v>17122</v>
      </c>
      <c r="E79" s="400"/>
      <c r="L79" s="419">
        <v>74</v>
      </c>
      <c r="M79" s="412" t="s">
        <v>14698</v>
      </c>
      <c r="N79" s="434" t="s">
        <v>17230</v>
      </c>
    </row>
    <row r="80" spans="1:14">
      <c r="A80" s="418">
        <v>20</v>
      </c>
      <c r="B80" s="408" t="s">
        <v>14664</v>
      </c>
      <c r="C80" s="409" t="s">
        <v>17179</v>
      </c>
      <c r="D80" s="749" t="s">
        <v>1707</v>
      </c>
      <c r="E80" s="400"/>
      <c r="L80" s="418">
        <v>75</v>
      </c>
      <c r="M80" s="406" t="s">
        <v>14698</v>
      </c>
      <c r="N80" s="433" t="s">
        <v>17148</v>
      </c>
    </row>
    <row r="81" spans="1:14">
      <c r="A81" s="419">
        <v>21</v>
      </c>
      <c r="B81" s="413" t="s">
        <v>14665</v>
      </c>
      <c r="C81" s="414" t="s">
        <v>17191</v>
      </c>
      <c r="D81" s="750" t="s">
        <v>17122</v>
      </c>
      <c r="E81" s="400"/>
      <c r="L81" s="419">
        <v>76</v>
      </c>
      <c r="M81" s="412" t="s">
        <v>14703</v>
      </c>
      <c r="N81" s="434" t="s">
        <v>17178</v>
      </c>
    </row>
    <row r="82" spans="1:14">
      <c r="A82" s="1048" t="s">
        <v>17231</v>
      </c>
      <c r="B82" s="1049"/>
      <c r="C82" s="1049"/>
      <c r="D82" s="748" t="s">
        <v>17110</v>
      </c>
      <c r="E82" s="400"/>
      <c r="L82" s="418">
        <v>77</v>
      </c>
      <c r="M82" s="406" t="s">
        <v>14705</v>
      </c>
      <c r="N82" s="433" t="s">
        <v>17232</v>
      </c>
    </row>
    <row r="83" spans="1:14">
      <c r="A83" s="417" t="s">
        <v>17113</v>
      </c>
      <c r="B83" s="404" t="s">
        <v>17114</v>
      </c>
      <c r="C83" s="404" t="s">
        <v>17115</v>
      </c>
      <c r="D83" s="748"/>
      <c r="E83" s="400"/>
      <c r="L83" s="419">
        <v>78</v>
      </c>
      <c r="M83" s="412" t="s">
        <v>14705</v>
      </c>
      <c r="N83" s="434" t="s">
        <v>17233</v>
      </c>
    </row>
    <row r="84" spans="1:14">
      <c r="A84" s="418">
        <v>1</v>
      </c>
      <c r="B84" s="408" t="s">
        <v>14674</v>
      </c>
      <c r="C84" s="407" t="s">
        <v>17125</v>
      </c>
      <c r="D84" s="749" t="s">
        <v>17122</v>
      </c>
      <c r="E84" s="400"/>
      <c r="L84" s="418">
        <v>79</v>
      </c>
      <c r="M84" s="406" t="s">
        <v>14705</v>
      </c>
      <c r="N84" s="433" t="s">
        <v>17234</v>
      </c>
    </row>
    <row r="85" spans="1:14">
      <c r="A85" s="419">
        <v>2</v>
      </c>
      <c r="B85" s="413" t="s">
        <v>14677</v>
      </c>
      <c r="C85" s="413" t="s">
        <v>17197</v>
      </c>
      <c r="D85" s="750" t="s">
        <v>1707</v>
      </c>
      <c r="E85" s="400"/>
      <c r="L85" s="419">
        <v>80</v>
      </c>
      <c r="M85" s="412" t="s">
        <v>14705</v>
      </c>
      <c r="N85" s="434" t="s">
        <v>17235</v>
      </c>
    </row>
    <row r="86" spans="1:14">
      <c r="A86" s="418">
        <v>3</v>
      </c>
      <c r="B86" s="408" t="s">
        <v>14677</v>
      </c>
      <c r="C86" s="407" t="s">
        <v>17194</v>
      </c>
      <c r="D86" s="749" t="s">
        <v>17122</v>
      </c>
      <c r="E86" s="400"/>
      <c r="L86" s="418">
        <v>81</v>
      </c>
      <c r="M86" s="406" t="s">
        <v>14705</v>
      </c>
      <c r="N86" s="433" t="s">
        <v>17236</v>
      </c>
    </row>
    <row r="87" spans="1:14">
      <c r="A87" s="419">
        <v>4</v>
      </c>
      <c r="B87" s="413" t="s">
        <v>14679</v>
      </c>
      <c r="C87" s="413" t="s">
        <v>17195</v>
      </c>
      <c r="D87" s="750" t="s">
        <v>17122</v>
      </c>
      <c r="E87" s="400"/>
      <c r="L87" s="419">
        <v>82</v>
      </c>
      <c r="M87" s="412" t="s">
        <v>14705</v>
      </c>
      <c r="N87" s="434" t="s">
        <v>17237</v>
      </c>
    </row>
    <row r="88" spans="1:14">
      <c r="A88" s="418">
        <v>5</v>
      </c>
      <c r="B88" s="408" t="s">
        <v>14673</v>
      </c>
      <c r="C88" s="407" t="s">
        <v>17196</v>
      </c>
      <c r="D88" s="749" t="s">
        <v>17122</v>
      </c>
      <c r="E88" s="400"/>
      <c r="L88" s="418">
        <v>83</v>
      </c>
      <c r="M88" s="406" t="s">
        <v>14713</v>
      </c>
      <c r="N88" s="433" t="s">
        <v>17238</v>
      </c>
    </row>
    <row r="89" spans="1:14">
      <c r="A89" s="419">
        <v>6</v>
      </c>
      <c r="B89" s="413" t="s">
        <v>14670</v>
      </c>
      <c r="C89" s="413" t="s">
        <v>17198</v>
      </c>
      <c r="D89" s="750" t="s">
        <v>17122</v>
      </c>
      <c r="E89" s="400"/>
      <c r="L89" s="419">
        <v>84</v>
      </c>
      <c r="M89" s="412" t="s">
        <v>17239</v>
      </c>
      <c r="N89" s="434" t="s">
        <v>17240</v>
      </c>
    </row>
    <row r="90" spans="1:14">
      <c r="A90" s="418">
        <v>7</v>
      </c>
      <c r="B90" s="408" t="s">
        <v>14679</v>
      </c>
      <c r="C90" s="407" t="s">
        <v>17199</v>
      </c>
      <c r="D90" s="749" t="s">
        <v>1707</v>
      </c>
      <c r="E90" s="400"/>
      <c r="L90" s="418">
        <v>85</v>
      </c>
      <c r="M90" s="406" t="s">
        <v>14718</v>
      </c>
      <c r="N90" s="433" t="s">
        <v>17226</v>
      </c>
    </row>
    <row r="91" spans="1:14">
      <c r="A91" s="419">
        <v>8</v>
      </c>
      <c r="B91" s="413" t="s">
        <v>14673</v>
      </c>
      <c r="C91" s="413" t="s">
        <v>17200</v>
      </c>
      <c r="D91" s="750" t="s">
        <v>1707</v>
      </c>
      <c r="E91" s="400"/>
      <c r="L91" s="419">
        <v>86</v>
      </c>
      <c r="M91" s="412" t="s">
        <v>17241</v>
      </c>
      <c r="N91" s="434" t="s">
        <v>17242</v>
      </c>
    </row>
    <row r="92" spans="1:14">
      <c r="A92" s="1048" t="s">
        <v>17243</v>
      </c>
      <c r="B92" s="1049"/>
      <c r="C92" s="1049"/>
      <c r="D92" s="748" t="s">
        <v>17110</v>
      </c>
      <c r="E92" s="400"/>
      <c r="L92" s="418">
        <v>87</v>
      </c>
      <c r="M92" s="406" t="s">
        <v>17244</v>
      </c>
      <c r="N92" s="433" t="s">
        <v>17209</v>
      </c>
    </row>
    <row r="93" spans="1:14">
      <c r="A93" s="417" t="s">
        <v>17113</v>
      </c>
      <c r="B93" s="404" t="s">
        <v>17114</v>
      </c>
      <c r="C93" s="404" t="s">
        <v>17115</v>
      </c>
      <c r="D93" s="748"/>
      <c r="E93" s="400"/>
      <c r="L93" s="419">
        <v>88</v>
      </c>
      <c r="M93" s="412" t="s">
        <v>14722</v>
      </c>
      <c r="N93" s="434" t="s">
        <v>17245</v>
      </c>
    </row>
    <row r="94" spans="1:14">
      <c r="A94" s="418">
        <v>1</v>
      </c>
      <c r="B94" s="405" t="s">
        <v>14689</v>
      </c>
      <c r="C94" s="410" t="s">
        <v>17202</v>
      </c>
      <c r="D94" s="749" t="s">
        <v>1707</v>
      </c>
      <c r="E94" s="400"/>
      <c r="L94" s="418">
        <v>89</v>
      </c>
      <c r="M94" s="406" t="s">
        <v>14724</v>
      </c>
      <c r="N94" s="433" t="s">
        <v>15787</v>
      </c>
    </row>
    <row r="95" spans="1:14">
      <c r="A95" s="419">
        <v>2</v>
      </c>
      <c r="B95" s="411" t="s">
        <v>14689</v>
      </c>
      <c r="C95" s="415" t="s">
        <v>17178</v>
      </c>
      <c r="D95" s="750" t="s">
        <v>17122</v>
      </c>
      <c r="E95" s="400"/>
      <c r="L95" s="419">
        <v>90</v>
      </c>
      <c r="M95" s="412" t="s">
        <v>14724</v>
      </c>
      <c r="N95" s="434" t="s">
        <v>17246</v>
      </c>
    </row>
    <row r="96" spans="1:14">
      <c r="A96" s="418">
        <v>3</v>
      </c>
      <c r="B96" s="405" t="s">
        <v>14682</v>
      </c>
      <c r="C96" s="410" t="s">
        <v>17125</v>
      </c>
      <c r="D96" s="749" t="s">
        <v>1707</v>
      </c>
      <c r="E96" s="400"/>
      <c r="L96" s="418">
        <v>91</v>
      </c>
      <c r="M96" s="406" t="s">
        <v>14724</v>
      </c>
      <c r="N96" s="433" t="s">
        <v>17237</v>
      </c>
    </row>
    <row r="97" spans="1:14">
      <c r="A97" s="419">
        <v>4</v>
      </c>
      <c r="B97" s="411" t="s">
        <v>14682</v>
      </c>
      <c r="C97" s="415" t="s">
        <v>17206</v>
      </c>
      <c r="D97" s="750" t="s">
        <v>1707</v>
      </c>
      <c r="E97" s="400"/>
      <c r="L97" s="419">
        <v>92</v>
      </c>
      <c r="M97" s="412" t="s">
        <v>14724</v>
      </c>
      <c r="N97" s="434" t="s">
        <v>17233</v>
      </c>
    </row>
    <row r="98" spans="1:14">
      <c r="A98" s="418">
        <v>5</v>
      </c>
      <c r="B98" s="405" t="s">
        <v>14682</v>
      </c>
      <c r="C98" s="410" t="s">
        <v>17201</v>
      </c>
      <c r="D98" s="749" t="s">
        <v>17122</v>
      </c>
      <c r="E98" s="400"/>
      <c r="L98" s="418">
        <v>93</v>
      </c>
      <c r="M98" s="406" t="s">
        <v>14724</v>
      </c>
      <c r="N98" s="433" t="s">
        <v>17242</v>
      </c>
    </row>
    <row r="99" spans="1:14">
      <c r="A99" s="419">
        <v>6</v>
      </c>
      <c r="B99" s="411" t="s">
        <v>14682</v>
      </c>
      <c r="C99" s="415" t="s">
        <v>17179</v>
      </c>
      <c r="D99" s="750" t="s">
        <v>1707</v>
      </c>
      <c r="E99" s="400"/>
      <c r="L99" s="419">
        <v>94</v>
      </c>
      <c r="M99" s="412" t="s">
        <v>14724</v>
      </c>
      <c r="N99" s="434" t="s">
        <v>17159</v>
      </c>
    </row>
    <row r="100" spans="1:14">
      <c r="A100" s="418">
        <v>7</v>
      </c>
      <c r="B100" s="405" t="s">
        <v>14686</v>
      </c>
      <c r="C100" s="410" t="s">
        <v>17204</v>
      </c>
      <c r="D100" s="749" t="s">
        <v>17122</v>
      </c>
      <c r="E100" s="400"/>
      <c r="L100" s="418">
        <v>95</v>
      </c>
      <c r="M100" s="406" t="s">
        <v>14726</v>
      </c>
      <c r="N100" s="433" t="s">
        <v>17247</v>
      </c>
    </row>
    <row r="101" spans="1:14">
      <c r="A101" s="419">
        <v>8</v>
      </c>
      <c r="B101" s="411" t="s">
        <v>14688</v>
      </c>
      <c r="C101" s="415" t="s">
        <v>17125</v>
      </c>
      <c r="D101" s="750" t="s">
        <v>1707</v>
      </c>
      <c r="E101" s="400"/>
      <c r="L101" s="419">
        <v>96</v>
      </c>
      <c r="M101" s="412" t="s">
        <v>14726</v>
      </c>
      <c r="N101" s="434" t="s">
        <v>17248</v>
      </c>
    </row>
    <row r="102" spans="1:14">
      <c r="A102" s="418">
        <v>9</v>
      </c>
      <c r="B102" s="405" t="s">
        <v>14688</v>
      </c>
      <c r="C102" s="410" t="s">
        <v>17210</v>
      </c>
      <c r="D102" s="749" t="s">
        <v>1707</v>
      </c>
      <c r="E102" s="400"/>
      <c r="L102" s="418">
        <v>97</v>
      </c>
      <c r="M102" s="406" t="s">
        <v>14726</v>
      </c>
      <c r="N102" s="433" t="s">
        <v>17249</v>
      </c>
    </row>
    <row r="103" spans="1:14">
      <c r="A103" s="419">
        <v>10</v>
      </c>
      <c r="B103" s="411" t="s">
        <v>14688</v>
      </c>
      <c r="C103" s="415" t="s">
        <v>17211</v>
      </c>
      <c r="D103" s="750" t="s">
        <v>1707</v>
      </c>
      <c r="E103" s="400"/>
      <c r="L103" s="419">
        <v>98</v>
      </c>
      <c r="M103" s="412" t="s">
        <v>14728</v>
      </c>
      <c r="N103" s="434" t="s">
        <v>17247</v>
      </c>
    </row>
    <row r="104" spans="1:14">
      <c r="A104" s="418">
        <v>11</v>
      </c>
      <c r="B104" s="405" t="s">
        <v>14688</v>
      </c>
      <c r="C104" s="410" t="s">
        <v>17213</v>
      </c>
      <c r="D104" s="749" t="s">
        <v>1707</v>
      </c>
      <c r="E104" s="400"/>
      <c r="L104" s="418">
        <v>99</v>
      </c>
      <c r="M104" s="406" t="s">
        <v>14728</v>
      </c>
      <c r="N104" s="433" t="s">
        <v>17250</v>
      </c>
    </row>
    <row r="105" spans="1:14">
      <c r="A105" s="419">
        <v>12</v>
      </c>
      <c r="B105" s="411" t="s">
        <v>14688</v>
      </c>
      <c r="C105" s="415" t="s">
        <v>17215</v>
      </c>
      <c r="D105" s="750" t="s">
        <v>1707</v>
      </c>
      <c r="E105" s="400"/>
      <c r="L105" s="419">
        <v>100</v>
      </c>
      <c r="M105" s="412" t="s">
        <v>14728</v>
      </c>
      <c r="N105" s="434" t="s">
        <v>17251</v>
      </c>
    </row>
    <row r="106" spans="1:14">
      <c r="A106" s="418">
        <v>13</v>
      </c>
      <c r="B106" s="405" t="s">
        <v>14688</v>
      </c>
      <c r="C106" s="410" t="s">
        <v>17141</v>
      </c>
      <c r="D106" s="749" t="s">
        <v>1707</v>
      </c>
      <c r="E106" s="400"/>
      <c r="L106" s="418">
        <v>101</v>
      </c>
      <c r="M106" s="406" t="s">
        <v>14728</v>
      </c>
      <c r="N106" s="433" t="s">
        <v>17180</v>
      </c>
    </row>
    <row r="107" spans="1:14">
      <c r="A107" s="419">
        <v>14</v>
      </c>
      <c r="B107" s="411" t="s">
        <v>14688</v>
      </c>
      <c r="C107" s="415" t="s">
        <v>17217</v>
      </c>
      <c r="D107" s="750" t="s">
        <v>1707</v>
      </c>
      <c r="E107" s="400"/>
      <c r="L107" s="419">
        <v>102</v>
      </c>
      <c r="M107" s="412" t="s">
        <v>14731</v>
      </c>
      <c r="N107" s="434" t="s">
        <v>17149</v>
      </c>
    </row>
    <row r="108" spans="1:14">
      <c r="A108" s="418">
        <v>15</v>
      </c>
      <c r="B108" s="405" t="s">
        <v>14688</v>
      </c>
      <c r="C108" s="410" t="s">
        <v>17168</v>
      </c>
      <c r="D108" s="749" t="s">
        <v>1707</v>
      </c>
      <c r="E108" s="400"/>
      <c r="L108" s="418">
        <v>103</v>
      </c>
      <c r="M108" s="406" t="s">
        <v>14734</v>
      </c>
      <c r="N108" s="433" t="s">
        <v>17158</v>
      </c>
    </row>
    <row r="109" spans="1:14">
      <c r="A109" s="419">
        <v>16</v>
      </c>
      <c r="B109" s="411" t="s">
        <v>14688</v>
      </c>
      <c r="C109" s="415" t="s">
        <v>17205</v>
      </c>
      <c r="D109" s="750" t="s">
        <v>17122</v>
      </c>
      <c r="E109" s="400"/>
      <c r="L109" s="419">
        <v>104</v>
      </c>
      <c r="M109" s="412" t="s">
        <v>14734</v>
      </c>
      <c r="N109" s="434" t="s">
        <v>17252</v>
      </c>
    </row>
    <row r="110" spans="1:14">
      <c r="A110" s="418">
        <v>17</v>
      </c>
      <c r="B110" s="405" t="s">
        <v>14683</v>
      </c>
      <c r="C110" s="410" t="s">
        <v>15815</v>
      </c>
      <c r="D110" s="749" t="s">
        <v>1707</v>
      </c>
      <c r="E110" s="400"/>
      <c r="L110" s="418">
        <v>105</v>
      </c>
      <c r="M110" s="406" t="s">
        <v>14734</v>
      </c>
      <c r="N110" s="433" t="s">
        <v>17180</v>
      </c>
    </row>
    <row r="111" spans="1:14">
      <c r="A111" s="419">
        <v>18</v>
      </c>
      <c r="B111" s="411" t="s">
        <v>14683</v>
      </c>
      <c r="C111" s="415" t="s">
        <v>15787</v>
      </c>
      <c r="D111" s="750" t="s">
        <v>17122</v>
      </c>
      <c r="E111" s="400"/>
      <c r="L111" s="435">
        <v>106</v>
      </c>
      <c r="M111" s="429" t="s">
        <v>14735</v>
      </c>
      <c r="N111" s="436" t="s">
        <v>17253</v>
      </c>
    </row>
    <row r="112" spans="1:14">
      <c r="A112" s="418">
        <v>19</v>
      </c>
      <c r="B112" s="405" t="s">
        <v>14683</v>
      </c>
      <c r="C112" s="410" t="s">
        <v>17180</v>
      </c>
      <c r="D112" s="749" t="s">
        <v>1707</v>
      </c>
      <c r="E112" s="400"/>
    </row>
    <row r="113" spans="1:5">
      <c r="A113" s="419">
        <v>20</v>
      </c>
      <c r="B113" s="411" t="s">
        <v>14683</v>
      </c>
      <c r="C113" s="415" t="s">
        <v>17221</v>
      </c>
      <c r="D113" s="750" t="s">
        <v>1707</v>
      </c>
      <c r="E113" s="400"/>
    </row>
    <row r="114" spans="1:5">
      <c r="A114" s="1048" t="s">
        <v>17254</v>
      </c>
      <c r="B114" s="1049"/>
      <c r="C114" s="1049"/>
      <c r="D114" s="748" t="s">
        <v>17110</v>
      </c>
      <c r="E114" s="400"/>
    </row>
    <row r="115" spans="1:5">
      <c r="A115" s="417" t="s">
        <v>17113</v>
      </c>
      <c r="B115" s="404" t="s">
        <v>17114</v>
      </c>
      <c r="C115" s="404" t="s">
        <v>17115</v>
      </c>
      <c r="D115" s="748"/>
      <c r="E115" s="400"/>
    </row>
    <row r="116" spans="1:5">
      <c r="A116" s="418">
        <v>1</v>
      </c>
      <c r="B116" s="408" t="s">
        <v>14692</v>
      </c>
      <c r="C116" s="407" t="s">
        <v>17207</v>
      </c>
      <c r="D116" s="749" t="s">
        <v>17122</v>
      </c>
      <c r="E116" s="400"/>
    </row>
    <row r="117" spans="1:5">
      <c r="A117" s="419">
        <v>2</v>
      </c>
      <c r="B117" s="413" t="s">
        <v>17222</v>
      </c>
      <c r="C117" s="416" t="s">
        <v>17223</v>
      </c>
      <c r="D117" s="750" t="s">
        <v>1707</v>
      </c>
      <c r="E117" s="400"/>
    </row>
    <row r="118" spans="1:5">
      <c r="A118" s="418">
        <v>3</v>
      </c>
      <c r="B118" s="408" t="s">
        <v>14696</v>
      </c>
      <c r="C118" s="405" t="s">
        <v>17209</v>
      </c>
      <c r="D118" s="749" t="s">
        <v>17122</v>
      </c>
      <c r="E118" s="400"/>
    </row>
    <row r="119" spans="1:5">
      <c r="A119" s="1048" t="s">
        <v>17255</v>
      </c>
      <c r="B119" s="1049"/>
      <c r="C119" s="1049"/>
      <c r="D119" s="748" t="s">
        <v>17110</v>
      </c>
      <c r="E119" s="400"/>
    </row>
    <row r="120" spans="1:5">
      <c r="A120" s="417" t="s">
        <v>17113</v>
      </c>
      <c r="B120" s="404" t="s">
        <v>17114</v>
      </c>
      <c r="C120" s="404" t="s">
        <v>17115</v>
      </c>
      <c r="D120" s="748"/>
      <c r="E120" s="400"/>
    </row>
    <row r="121" spans="1:5">
      <c r="A121" s="418">
        <v>1</v>
      </c>
      <c r="B121" s="408" t="s">
        <v>14708</v>
      </c>
      <c r="C121" s="409" t="s">
        <v>17189</v>
      </c>
      <c r="D121" s="749" t="s">
        <v>1707</v>
      </c>
      <c r="E121" s="400"/>
    </row>
    <row r="122" spans="1:5">
      <c r="A122" s="419">
        <v>2</v>
      </c>
      <c r="B122" s="413" t="s">
        <v>14708</v>
      </c>
      <c r="C122" s="414" t="s">
        <v>17188</v>
      </c>
      <c r="D122" s="750" t="s">
        <v>1707</v>
      </c>
      <c r="E122" s="400"/>
    </row>
    <row r="123" spans="1:5">
      <c r="A123" s="418">
        <v>3</v>
      </c>
      <c r="B123" s="408" t="s">
        <v>14708</v>
      </c>
      <c r="C123" s="409" t="s">
        <v>17136</v>
      </c>
      <c r="D123" s="749" t="s">
        <v>1707</v>
      </c>
      <c r="E123" s="400"/>
    </row>
    <row r="124" spans="1:5">
      <c r="A124" s="419">
        <v>4</v>
      </c>
      <c r="B124" s="413" t="s">
        <v>14708</v>
      </c>
      <c r="C124" s="414" t="s">
        <v>17193</v>
      </c>
      <c r="D124" s="750" t="s">
        <v>17122</v>
      </c>
      <c r="E124" s="400"/>
    </row>
    <row r="125" spans="1:5">
      <c r="A125" s="418">
        <v>5</v>
      </c>
      <c r="B125" s="408" t="s">
        <v>14708</v>
      </c>
      <c r="C125" s="409" t="s">
        <v>257</v>
      </c>
      <c r="D125" s="749" t="s">
        <v>1707</v>
      </c>
      <c r="E125" s="400"/>
    </row>
    <row r="126" spans="1:5">
      <c r="A126" s="419">
        <v>6</v>
      </c>
      <c r="B126" s="413" t="s">
        <v>14708</v>
      </c>
      <c r="C126" s="414" t="s">
        <v>17141</v>
      </c>
      <c r="D126" s="750" t="s">
        <v>1707</v>
      </c>
      <c r="E126" s="400"/>
    </row>
    <row r="127" spans="1:5">
      <c r="A127" s="418">
        <v>7</v>
      </c>
      <c r="B127" s="408" t="s">
        <v>14708</v>
      </c>
      <c r="C127" s="409" t="s">
        <v>17192</v>
      </c>
      <c r="D127" s="749" t="s">
        <v>1707</v>
      </c>
      <c r="E127" s="400"/>
    </row>
    <row r="128" spans="1:5">
      <c r="A128" s="419">
        <v>8</v>
      </c>
      <c r="B128" s="413" t="s">
        <v>14708</v>
      </c>
      <c r="C128" s="414" t="s">
        <v>17228</v>
      </c>
      <c r="D128" s="750" t="s">
        <v>1707</v>
      </c>
      <c r="E128" s="400"/>
    </row>
    <row r="129" spans="1:5">
      <c r="A129" s="418">
        <v>9</v>
      </c>
      <c r="B129" s="408" t="s">
        <v>17229</v>
      </c>
      <c r="C129" s="409" t="s">
        <v>17217</v>
      </c>
      <c r="D129" s="749" t="s">
        <v>1707</v>
      </c>
      <c r="E129" s="400"/>
    </row>
    <row r="130" spans="1:5">
      <c r="A130" s="419">
        <v>10</v>
      </c>
      <c r="B130" s="413" t="s">
        <v>14711</v>
      </c>
      <c r="C130" s="414" t="s">
        <v>17212</v>
      </c>
      <c r="D130" s="750" t="s">
        <v>17122</v>
      </c>
      <c r="E130" s="400"/>
    </row>
    <row r="131" spans="1:5">
      <c r="A131" s="418">
        <v>11</v>
      </c>
      <c r="B131" s="408" t="s">
        <v>14700</v>
      </c>
      <c r="C131" s="409" t="s">
        <v>17214</v>
      </c>
      <c r="D131" s="749" t="s">
        <v>17122</v>
      </c>
      <c r="E131" s="400"/>
    </row>
    <row r="132" spans="1:5">
      <c r="A132" s="419">
        <v>12</v>
      </c>
      <c r="B132" s="413" t="s">
        <v>14700</v>
      </c>
      <c r="C132" s="414" t="s">
        <v>17178</v>
      </c>
      <c r="D132" s="750" t="s">
        <v>1707</v>
      </c>
      <c r="E132" s="400"/>
    </row>
    <row r="133" spans="1:5">
      <c r="A133" s="418">
        <v>13</v>
      </c>
      <c r="B133" s="408" t="s">
        <v>14698</v>
      </c>
      <c r="C133" s="409" t="s">
        <v>17230</v>
      </c>
      <c r="D133" s="749" t="s">
        <v>1707</v>
      </c>
      <c r="E133" s="400"/>
    </row>
    <row r="134" spans="1:5">
      <c r="A134" s="419">
        <v>14</v>
      </c>
      <c r="B134" s="413" t="s">
        <v>14698</v>
      </c>
      <c r="C134" s="414" t="s">
        <v>17148</v>
      </c>
      <c r="D134" s="750" t="s">
        <v>1707</v>
      </c>
      <c r="E134" s="400"/>
    </row>
    <row r="135" spans="1:5">
      <c r="A135" s="418">
        <v>15</v>
      </c>
      <c r="B135" s="408" t="s">
        <v>14698</v>
      </c>
      <c r="C135" s="409" t="s">
        <v>17216</v>
      </c>
      <c r="D135" s="749" t="s">
        <v>17122</v>
      </c>
      <c r="E135" s="400"/>
    </row>
    <row r="136" spans="1:5">
      <c r="A136" s="419">
        <v>16</v>
      </c>
      <c r="B136" s="413" t="s">
        <v>14703</v>
      </c>
      <c r="C136" s="414" t="s">
        <v>17214</v>
      </c>
      <c r="D136" s="750" t="s">
        <v>17122</v>
      </c>
      <c r="E136" s="400"/>
    </row>
    <row r="137" spans="1:5">
      <c r="A137" s="418">
        <v>17</v>
      </c>
      <c r="B137" s="408" t="s">
        <v>14703</v>
      </c>
      <c r="C137" s="409" t="s">
        <v>17178</v>
      </c>
      <c r="D137" s="749" t="s">
        <v>1707</v>
      </c>
      <c r="E137" s="400"/>
    </row>
    <row r="138" spans="1:5">
      <c r="A138" s="419">
        <v>18</v>
      </c>
      <c r="B138" s="413" t="s">
        <v>14705</v>
      </c>
      <c r="C138" s="414" t="s">
        <v>17232</v>
      </c>
      <c r="D138" s="750" t="s">
        <v>1707</v>
      </c>
      <c r="E138" s="400"/>
    </row>
    <row r="139" spans="1:5">
      <c r="A139" s="418">
        <v>19</v>
      </c>
      <c r="B139" s="408" t="s">
        <v>14705</v>
      </c>
      <c r="C139" s="409" t="s">
        <v>17233</v>
      </c>
      <c r="D139" s="749" t="s">
        <v>1707</v>
      </c>
      <c r="E139" s="400"/>
    </row>
    <row r="140" spans="1:5">
      <c r="A140" s="419">
        <v>20</v>
      </c>
      <c r="B140" s="413" t="s">
        <v>14705</v>
      </c>
      <c r="C140" s="414" t="s">
        <v>17234</v>
      </c>
      <c r="D140" s="750" t="s">
        <v>1707</v>
      </c>
      <c r="E140" s="400"/>
    </row>
    <row r="141" spans="1:5">
      <c r="A141" s="418">
        <v>21</v>
      </c>
      <c r="B141" s="408" t="s">
        <v>14705</v>
      </c>
      <c r="C141" s="409" t="s">
        <v>17218</v>
      </c>
      <c r="D141" s="749" t="s">
        <v>17122</v>
      </c>
      <c r="E141" s="400"/>
    </row>
    <row r="142" spans="1:5">
      <c r="A142" s="419">
        <v>22</v>
      </c>
      <c r="B142" s="413" t="s">
        <v>14705</v>
      </c>
      <c r="C142" s="414" t="s">
        <v>17235</v>
      </c>
      <c r="D142" s="750" t="s">
        <v>1707</v>
      </c>
      <c r="E142" s="400"/>
    </row>
    <row r="143" spans="1:5">
      <c r="A143" s="418">
        <v>23</v>
      </c>
      <c r="B143" s="408" t="s">
        <v>14705</v>
      </c>
      <c r="C143" s="409" t="s">
        <v>17236</v>
      </c>
      <c r="D143" s="749" t="s">
        <v>1707</v>
      </c>
      <c r="E143" s="400"/>
    </row>
    <row r="144" spans="1:5">
      <c r="A144" s="419">
        <v>24</v>
      </c>
      <c r="B144" s="413" t="s">
        <v>14705</v>
      </c>
      <c r="C144" s="414" t="s">
        <v>17237</v>
      </c>
      <c r="D144" s="750" t="s">
        <v>1707</v>
      </c>
      <c r="E144" s="400"/>
    </row>
    <row r="145" spans="1:5">
      <c r="A145" s="1048" t="s">
        <v>17256</v>
      </c>
      <c r="B145" s="1049"/>
      <c r="C145" s="1049"/>
      <c r="D145" s="748" t="s">
        <v>17110</v>
      </c>
      <c r="E145" s="400"/>
    </row>
    <row r="146" spans="1:5">
      <c r="A146" s="417" t="s">
        <v>17113</v>
      </c>
      <c r="B146" s="404" t="s">
        <v>17114</v>
      </c>
      <c r="C146" s="404" t="s">
        <v>17115</v>
      </c>
      <c r="D146" s="748"/>
      <c r="E146" s="400"/>
    </row>
    <row r="147" spans="1:5">
      <c r="A147" s="418">
        <v>1</v>
      </c>
      <c r="B147" s="408" t="s">
        <v>14713</v>
      </c>
      <c r="C147" s="410" t="s">
        <v>17219</v>
      </c>
      <c r="D147" s="749" t="s">
        <v>17122</v>
      </c>
      <c r="E147" s="400"/>
    </row>
    <row r="148" spans="1:5">
      <c r="A148" s="419">
        <v>2</v>
      </c>
      <c r="B148" s="413" t="s">
        <v>14713</v>
      </c>
      <c r="C148" s="415" t="s">
        <v>17238</v>
      </c>
      <c r="D148" s="750" t="s">
        <v>1707</v>
      </c>
      <c r="E148" s="400"/>
    </row>
    <row r="149" spans="1:5">
      <c r="A149" s="418">
        <v>3</v>
      </c>
      <c r="B149" s="408" t="s">
        <v>14715</v>
      </c>
      <c r="C149" s="410" t="s">
        <v>17220</v>
      </c>
      <c r="D149" s="749" t="s">
        <v>17122</v>
      </c>
      <c r="E149" s="400"/>
    </row>
    <row r="150" spans="1:5">
      <c r="A150" s="419">
        <v>4</v>
      </c>
      <c r="B150" s="413" t="s">
        <v>14738</v>
      </c>
      <c r="C150" s="415" t="s">
        <v>17177</v>
      </c>
      <c r="D150" s="750" t="s">
        <v>17122</v>
      </c>
      <c r="E150" s="400"/>
    </row>
    <row r="151" spans="1:5">
      <c r="A151" s="418">
        <v>5</v>
      </c>
      <c r="B151" s="408" t="s">
        <v>17239</v>
      </c>
      <c r="C151" s="410" t="s">
        <v>17240</v>
      </c>
      <c r="D151" s="749" t="s">
        <v>1707</v>
      </c>
      <c r="E151" s="400"/>
    </row>
    <row r="152" spans="1:5">
      <c r="A152" s="1048" t="s">
        <v>17257</v>
      </c>
      <c r="B152" s="1049"/>
      <c r="C152" s="1049"/>
      <c r="D152" s="748" t="s">
        <v>17110</v>
      </c>
      <c r="E152" s="400"/>
    </row>
    <row r="153" spans="1:5">
      <c r="A153" s="417" t="s">
        <v>17113</v>
      </c>
      <c r="B153" s="404" t="s">
        <v>17114</v>
      </c>
      <c r="C153" s="404" t="s">
        <v>17115</v>
      </c>
      <c r="D153" s="748"/>
      <c r="E153" s="400"/>
    </row>
    <row r="154" spans="1:5">
      <c r="A154" s="418">
        <v>1</v>
      </c>
      <c r="B154" s="408" t="s">
        <v>14718</v>
      </c>
      <c r="C154" s="409" t="s">
        <v>17226</v>
      </c>
      <c r="D154" s="749" t="s">
        <v>1707</v>
      </c>
      <c r="E154" s="400"/>
    </row>
    <row r="155" spans="1:5">
      <c r="A155" s="419">
        <v>2</v>
      </c>
      <c r="B155" s="413" t="s">
        <v>14718</v>
      </c>
      <c r="C155" s="414" t="s">
        <v>17127</v>
      </c>
      <c r="D155" s="750" t="s">
        <v>17122</v>
      </c>
      <c r="E155" s="400"/>
    </row>
    <row r="156" spans="1:5">
      <c r="A156" s="418">
        <v>3</v>
      </c>
      <c r="B156" s="408" t="s">
        <v>17241</v>
      </c>
      <c r="C156" s="409" t="s">
        <v>17242</v>
      </c>
      <c r="D156" s="749" t="s">
        <v>1707</v>
      </c>
      <c r="E156" s="400"/>
    </row>
    <row r="157" spans="1:5">
      <c r="A157" s="419">
        <v>4</v>
      </c>
      <c r="B157" s="413" t="s">
        <v>14720</v>
      </c>
      <c r="C157" s="414" t="s">
        <v>17148</v>
      </c>
      <c r="D157" s="750" t="s">
        <v>17122</v>
      </c>
      <c r="E157" s="400"/>
    </row>
    <row r="158" spans="1:5">
      <c r="A158" s="418">
        <v>5</v>
      </c>
      <c r="B158" s="408" t="s">
        <v>17244</v>
      </c>
      <c r="C158" s="409" t="s">
        <v>17209</v>
      </c>
      <c r="D158" s="749" t="s">
        <v>1707</v>
      </c>
      <c r="E158" s="400"/>
    </row>
    <row r="159" spans="1:5">
      <c r="A159" s="419">
        <v>6</v>
      </c>
      <c r="B159" s="413" t="s">
        <v>14722</v>
      </c>
      <c r="C159" s="414" t="s">
        <v>17224</v>
      </c>
      <c r="D159" s="750" t="s">
        <v>17122</v>
      </c>
      <c r="E159" s="400"/>
    </row>
    <row r="160" spans="1:5">
      <c r="A160" s="418">
        <v>7</v>
      </c>
      <c r="B160" s="408" t="s">
        <v>14722</v>
      </c>
      <c r="C160" s="409" t="s">
        <v>17245</v>
      </c>
      <c r="D160" s="749" t="s">
        <v>1707</v>
      </c>
      <c r="E160" s="400"/>
    </row>
    <row r="161" spans="1:5">
      <c r="A161" s="419">
        <v>8</v>
      </c>
      <c r="B161" s="413" t="s">
        <v>14724</v>
      </c>
      <c r="C161" s="414" t="s">
        <v>15787</v>
      </c>
      <c r="D161" s="750" t="s">
        <v>1707</v>
      </c>
      <c r="E161" s="400"/>
    </row>
    <row r="162" spans="1:5">
      <c r="A162" s="418">
        <v>9</v>
      </c>
      <c r="B162" s="408" t="s">
        <v>14724</v>
      </c>
      <c r="C162" s="409" t="s">
        <v>17246</v>
      </c>
      <c r="D162" s="749" t="s">
        <v>1707</v>
      </c>
      <c r="E162" s="400"/>
    </row>
    <row r="163" spans="1:5">
      <c r="A163" s="419">
        <v>10</v>
      </c>
      <c r="B163" s="413" t="s">
        <v>14724</v>
      </c>
      <c r="C163" s="414" t="s">
        <v>17237</v>
      </c>
      <c r="D163" s="750" t="s">
        <v>1707</v>
      </c>
      <c r="E163" s="400"/>
    </row>
    <row r="164" spans="1:5">
      <c r="A164" s="418">
        <v>11</v>
      </c>
      <c r="B164" s="408" t="s">
        <v>14724</v>
      </c>
      <c r="C164" s="409" t="s">
        <v>17233</v>
      </c>
      <c r="D164" s="749" t="s">
        <v>1707</v>
      </c>
      <c r="E164" s="400"/>
    </row>
    <row r="165" spans="1:5">
      <c r="A165" s="419">
        <v>12</v>
      </c>
      <c r="B165" s="413" t="s">
        <v>14724</v>
      </c>
      <c r="C165" s="414" t="s">
        <v>17242</v>
      </c>
      <c r="D165" s="750" t="s">
        <v>1707</v>
      </c>
      <c r="E165" s="400"/>
    </row>
    <row r="166" spans="1:5">
      <c r="A166" s="418">
        <v>13</v>
      </c>
      <c r="B166" s="408" t="s">
        <v>14724</v>
      </c>
      <c r="C166" s="409" t="s">
        <v>17170</v>
      </c>
      <c r="D166" s="749" t="s">
        <v>17122</v>
      </c>
      <c r="E166" s="400"/>
    </row>
    <row r="167" spans="1:5">
      <c r="A167" s="419">
        <v>14</v>
      </c>
      <c r="B167" s="413" t="s">
        <v>14724</v>
      </c>
      <c r="C167" s="414" t="s">
        <v>17159</v>
      </c>
      <c r="D167" s="750" t="s">
        <v>1707</v>
      </c>
      <c r="E167" s="400"/>
    </row>
    <row r="168" spans="1:5">
      <c r="A168" s="418">
        <v>15</v>
      </c>
      <c r="B168" s="408" t="s">
        <v>14726</v>
      </c>
      <c r="C168" s="409" t="s">
        <v>17247</v>
      </c>
      <c r="D168" s="749" t="s">
        <v>1707</v>
      </c>
      <c r="E168" s="400"/>
    </row>
    <row r="169" spans="1:5">
      <c r="A169" s="419">
        <v>16</v>
      </c>
      <c r="B169" s="413" t="s">
        <v>14726</v>
      </c>
      <c r="C169" s="414" t="s">
        <v>17195</v>
      </c>
      <c r="D169" s="750" t="s">
        <v>17122</v>
      </c>
      <c r="E169" s="400"/>
    </row>
    <row r="170" spans="1:5">
      <c r="A170" s="418">
        <v>17</v>
      </c>
      <c r="B170" s="408" t="s">
        <v>14726</v>
      </c>
      <c r="C170" s="409" t="s">
        <v>17248</v>
      </c>
      <c r="D170" s="749" t="s">
        <v>1707</v>
      </c>
      <c r="E170" s="400"/>
    </row>
    <row r="171" spans="1:5">
      <c r="A171" s="419">
        <v>18</v>
      </c>
      <c r="B171" s="413" t="s">
        <v>14726</v>
      </c>
      <c r="C171" s="414" t="s">
        <v>17249</v>
      </c>
      <c r="D171" s="750" t="s">
        <v>1707</v>
      </c>
      <c r="E171" s="400"/>
    </row>
    <row r="172" spans="1:5">
      <c r="A172" s="418">
        <v>19</v>
      </c>
      <c r="B172" s="408" t="s">
        <v>14728</v>
      </c>
      <c r="C172" s="409" t="s">
        <v>17247</v>
      </c>
      <c r="D172" s="749" t="s">
        <v>1707</v>
      </c>
      <c r="E172" s="400"/>
    </row>
    <row r="173" spans="1:5">
      <c r="A173" s="419">
        <v>20</v>
      </c>
      <c r="B173" s="413" t="s">
        <v>14728</v>
      </c>
      <c r="C173" s="414" t="s">
        <v>17250</v>
      </c>
      <c r="D173" s="750" t="s">
        <v>1707</v>
      </c>
      <c r="E173" s="400"/>
    </row>
    <row r="174" spans="1:5">
      <c r="A174" s="418">
        <v>21</v>
      </c>
      <c r="B174" s="408" t="s">
        <v>14728</v>
      </c>
      <c r="C174" s="409" t="s">
        <v>17225</v>
      </c>
      <c r="D174" s="749" t="s">
        <v>17122</v>
      </c>
      <c r="E174" s="400"/>
    </row>
    <row r="175" spans="1:5">
      <c r="A175" s="419">
        <v>22</v>
      </c>
      <c r="B175" s="413" t="s">
        <v>14728</v>
      </c>
      <c r="C175" s="414" t="s">
        <v>17251</v>
      </c>
      <c r="D175" s="750" t="s">
        <v>1707</v>
      </c>
      <c r="E175" s="400"/>
    </row>
    <row r="176" spans="1:5">
      <c r="A176" s="418">
        <v>23</v>
      </c>
      <c r="B176" s="408" t="s">
        <v>14728</v>
      </c>
      <c r="C176" s="409" t="s">
        <v>17180</v>
      </c>
      <c r="D176" s="749" t="s">
        <v>1707</v>
      </c>
      <c r="E176" s="400"/>
    </row>
    <row r="177" spans="1:5">
      <c r="A177" s="419">
        <v>24</v>
      </c>
      <c r="B177" s="413" t="s">
        <v>14731</v>
      </c>
      <c r="C177" s="414" t="s">
        <v>17226</v>
      </c>
      <c r="D177" s="750" t="s">
        <v>17122</v>
      </c>
      <c r="E177" s="400"/>
    </row>
    <row r="178" spans="1:5">
      <c r="A178" s="418">
        <v>25</v>
      </c>
      <c r="B178" s="408" t="s">
        <v>14731</v>
      </c>
      <c r="C178" s="409" t="s">
        <v>17149</v>
      </c>
      <c r="D178" s="749" t="s">
        <v>1707</v>
      </c>
      <c r="E178" s="400"/>
    </row>
    <row r="179" spans="1:5">
      <c r="A179" s="419">
        <v>26</v>
      </c>
      <c r="B179" s="413" t="s">
        <v>14734</v>
      </c>
      <c r="C179" s="414" t="s">
        <v>17158</v>
      </c>
      <c r="D179" s="750" t="s">
        <v>1707</v>
      </c>
      <c r="E179" s="400"/>
    </row>
    <row r="180" spans="1:5">
      <c r="A180" s="418">
        <v>27</v>
      </c>
      <c r="B180" s="408" t="s">
        <v>14734</v>
      </c>
      <c r="C180" s="409" t="s">
        <v>17252</v>
      </c>
      <c r="D180" s="749" t="s">
        <v>1707</v>
      </c>
      <c r="E180" s="400"/>
    </row>
    <row r="181" spans="1:5" ht="24">
      <c r="A181" s="419">
        <v>28</v>
      </c>
      <c r="B181" s="413" t="s">
        <v>14734</v>
      </c>
      <c r="C181" s="414" t="s">
        <v>17227</v>
      </c>
      <c r="D181" s="750" t="s">
        <v>17122</v>
      </c>
      <c r="E181" s="400"/>
    </row>
    <row r="182" spans="1:5">
      <c r="A182" s="418">
        <v>29</v>
      </c>
      <c r="B182" s="408" t="s">
        <v>14734</v>
      </c>
      <c r="C182" s="409" t="s">
        <v>17180</v>
      </c>
      <c r="D182" s="749" t="s">
        <v>1707</v>
      </c>
      <c r="E182" s="400"/>
    </row>
    <row r="183" spans="1:5">
      <c r="A183" s="419">
        <v>30</v>
      </c>
      <c r="B183" s="413" t="s">
        <v>14735</v>
      </c>
      <c r="C183" s="414" t="s">
        <v>17253</v>
      </c>
      <c r="D183" s="750" t="s">
        <v>1707</v>
      </c>
      <c r="E183" s="400"/>
    </row>
    <row r="184" spans="1:5">
      <c r="A184" s="420">
        <v>31</v>
      </c>
      <c r="B184" s="421" t="s">
        <v>14735</v>
      </c>
      <c r="C184" s="422" t="s">
        <v>17195</v>
      </c>
      <c r="D184" s="751" t="s">
        <v>17122</v>
      </c>
      <c r="E184" s="400"/>
    </row>
    <row r="185" spans="1:5">
      <c r="A185" s="46"/>
      <c r="C185" s="46"/>
      <c r="E185" s="402"/>
    </row>
  </sheetData>
  <mergeCells count="11">
    <mergeCell ref="L4:N4"/>
    <mergeCell ref="A4:C4"/>
    <mergeCell ref="A18:C18"/>
    <mergeCell ref="A34:C34"/>
    <mergeCell ref="A145:C145"/>
    <mergeCell ref="A152:C152"/>
    <mergeCell ref="F4:J4"/>
    <mergeCell ref="A82:C82"/>
    <mergeCell ref="A92:C92"/>
    <mergeCell ref="A114:C114"/>
    <mergeCell ref="A119:C1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8792A-9827-4854-AF92-C95D5270E10B}">
  <dimension ref="A1:K174"/>
  <sheetViews>
    <sheetView zoomScale="85" zoomScaleNormal="85" workbookViewId="0">
      <selection sqref="A1:H1"/>
    </sheetView>
  </sheetViews>
  <sheetFormatPr defaultColWidth="9.28515625" defaultRowHeight="12"/>
  <cols>
    <col min="1" max="1" width="3.5703125" style="51" customWidth="1"/>
    <col min="2" max="2" width="19.7109375" style="150" customWidth="1"/>
    <col min="3" max="3" width="18.28515625" style="150" bestFit="1" customWidth="1"/>
    <col min="4" max="4" width="19.7109375" style="150" customWidth="1"/>
    <col min="5" max="5" width="17.7109375" style="150" bestFit="1" customWidth="1"/>
    <col min="6" max="6" width="13" style="150" bestFit="1" customWidth="1"/>
    <col min="7" max="8" width="19.7109375" style="151" customWidth="1"/>
    <col min="9" max="9" width="15.85546875" style="151" bestFit="1" customWidth="1"/>
    <col min="10" max="10" width="19.7109375" style="150" customWidth="1"/>
    <col min="11" max="11" width="9" style="51" bestFit="1" customWidth="1"/>
    <col min="12" max="16384" width="9.28515625" style="51"/>
  </cols>
  <sheetData>
    <row r="1" spans="1:11" ht="12.75">
      <c r="A1" s="1061" t="s">
        <v>17258</v>
      </c>
      <c r="B1" s="1061"/>
      <c r="C1" s="1061"/>
      <c r="D1" s="1061"/>
      <c r="E1" s="1061"/>
      <c r="F1" s="1061"/>
      <c r="G1" s="1061"/>
      <c r="H1" s="1061"/>
      <c r="I1" s="157"/>
      <c r="J1" s="156"/>
      <c r="K1" s="155"/>
    </row>
    <row r="2" spans="1:11">
      <c r="A2" s="159"/>
      <c r="B2" s="159"/>
      <c r="C2" s="159"/>
      <c r="D2" s="159"/>
      <c r="E2" s="159"/>
      <c r="F2" s="159"/>
      <c r="G2" s="158"/>
      <c r="H2" s="158"/>
      <c r="I2" s="157"/>
      <c r="J2" s="156"/>
      <c r="K2" s="155"/>
    </row>
    <row r="3" spans="1:11" s="47" customFormat="1">
      <c r="A3" s="154" t="s">
        <v>17259</v>
      </c>
      <c r="B3" s="49"/>
      <c r="C3" s="49"/>
      <c r="D3" s="49"/>
      <c r="E3" s="49"/>
      <c r="F3" s="49"/>
      <c r="G3" s="153"/>
      <c r="H3" s="153"/>
      <c r="I3" s="153"/>
      <c r="J3" s="49"/>
    </row>
    <row r="4" spans="1:11" s="47" customFormat="1">
      <c r="A4" s="1058" t="s">
        <v>17260</v>
      </c>
      <c r="B4" s="1059"/>
      <c r="C4" s="1059"/>
      <c r="D4" s="1059"/>
      <c r="E4" s="1059"/>
      <c r="F4" s="1059"/>
      <c r="G4" s="1059"/>
      <c r="H4" s="1059"/>
      <c r="I4" s="1059"/>
      <c r="J4" s="1059"/>
      <c r="K4" s="1060"/>
    </row>
    <row r="5" spans="1:11" s="50" customFormat="1" ht="24">
      <c r="A5" s="989" t="s">
        <v>17113</v>
      </c>
      <c r="B5" s="990" t="s">
        <v>221</v>
      </c>
      <c r="C5" s="990" t="s">
        <v>17261</v>
      </c>
      <c r="D5" s="990" t="s">
        <v>2865</v>
      </c>
      <c r="E5" s="990" t="s">
        <v>15962</v>
      </c>
      <c r="F5" s="990" t="s">
        <v>2857</v>
      </c>
      <c r="G5" s="445" t="s">
        <v>17262</v>
      </c>
      <c r="H5" s="445" t="s">
        <v>17263</v>
      </c>
      <c r="I5" s="445" t="s">
        <v>17264</v>
      </c>
      <c r="J5" s="990" t="s">
        <v>17265</v>
      </c>
      <c r="K5" s="991"/>
    </row>
    <row r="6" spans="1:11" s="47" customFormat="1">
      <c r="A6" s="1062" t="s">
        <v>17266</v>
      </c>
      <c r="B6" s="1063"/>
      <c r="C6" s="1063"/>
      <c r="D6" s="1063"/>
      <c r="E6" s="1063"/>
      <c r="F6" s="1063"/>
      <c r="G6" s="1063"/>
      <c r="H6" s="1063"/>
      <c r="I6" s="1063"/>
      <c r="J6" s="1063"/>
      <c r="K6" s="1064"/>
    </row>
    <row r="7" spans="1:11" s="47" customFormat="1">
      <c r="A7" s="426">
        <v>1</v>
      </c>
      <c r="B7" s="439" t="s">
        <v>17267</v>
      </c>
      <c r="C7" s="442" t="s">
        <v>17268</v>
      </c>
      <c r="D7" s="439" t="s">
        <v>14572</v>
      </c>
      <c r="E7" s="439" t="s">
        <v>17269</v>
      </c>
      <c r="F7" s="439" t="s">
        <v>5697</v>
      </c>
      <c r="G7" s="446">
        <v>3404.57</v>
      </c>
      <c r="H7" s="451"/>
      <c r="I7" s="449">
        <v>0</v>
      </c>
      <c r="J7" s="442" t="s">
        <v>15013</v>
      </c>
      <c r="K7" s="454"/>
    </row>
    <row r="8" spans="1:11" s="47" customFormat="1">
      <c r="A8" s="437"/>
      <c r="B8" s="440" t="s">
        <v>1659</v>
      </c>
      <c r="C8" s="154"/>
      <c r="D8" s="440"/>
      <c r="E8" s="440"/>
      <c r="F8" s="440"/>
      <c r="G8" s="447">
        <v>3404.57</v>
      </c>
      <c r="H8" s="447" t="s">
        <v>17270</v>
      </c>
      <c r="I8" s="447">
        <v>0</v>
      </c>
      <c r="J8" s="154"/>
      <c r="K8" s="455"/>
    </row>
    <row r="9" spans="1:11" s="47" customFormat="1">
      <c r="A9" s="1062" t="s">
        <v>17271</v>
      </c>
      <c r="B9" s="1063"/>
      <c r="C9" s="1063"/>
      <c r="D9" s="1063"/>
      <c r="E9" s="1063"/>
      <c r="F9" s="1063"/>
      <c r="G9" s="1063"/>
      <c r="H9" s="1063"/>
      <c r="I9" s="1063"/>
      <c r="J9" s="1063"/>
      <c r="K9" s="1064"/>
    </row>
    <row r="10" spans="1:11" s="47" customFormat="1">
      <c r="A10" s="424">
        <v>1</v>
      </c>
      <c r="B10" s="440"/>
      <c r="C10" s="154" t="s">
        <v>1173</v>
      </c>
      <c r="D10" s="440" t="s">
        <v>17272</v>
      </c>
      <c r="E10" s="440" t="s">
        <v>17273</v>
      </c>
      <c r="F10" s="440"/>
      <c r="G10" s="448"/>
      <c r="H10" s="452">
        <v>4066.33</v>
      </c>
      <c r="I10" s="447">
        <v>18298485</v>
      </c>
      <c r="J10" s="440"/>
      <c r="K10" s="456"/>
    </row>
    <row r="11" spans="1:11" s="47" customFormat="1" ht="24">
      <c r="A11" s="426">
        <v>2</v>
      </c>
      <c r="B11" s="439" t="s">
        <v>17156</v>
      </c>
      <c r="C11" s="442" t="s">
        <v>1173</v>
      </c>
      <c r="D11" s="439" t="s">
        <v>3977</v>
      </c>
      <c r="E11" s="439" t="s">
        <v>5855</v>
      </c>
      <c r="F11" s="439"/>
      <c r="G11" s="449">
        <v>14484.58</v>
      </c>
      <c r="H11" s="449">
        <v>14484.58</v>
      </c>
      <c r="I11" s="446">
        <v>65180610</v>
      </c>
      <c r="J11" s="442"/>
      <c r="K11" s="457"/>
    </row>
    <row r="12" spans="1:11" s="47" customFormat="1">
      <c r="A12" s="424">
        <v>3</v>
      </c>
      <c r="B12" s="440"/>
      <c r="C12" s="154" t="s">
        <v>2022</v>
      </c>
      <c r="D12" s="440" t="s">
        <v>3186</v>
      </c>
      <c r="E12" s="440" t="s">
        <v>10830</v>
      </c>
      <c r="F12" s="440"/>
      <c r="G12" s="448"/>
      <c r="H12" s="452">
        <v>6089.06</v>
      </c>
      <c r="I12" s="447">
        <v>27400770</v>
      </c>
      <c r="J12" s="440"/>
      <c r="K12" s="456"/>
    </row>
    <row r="13" spans="1:11" s="47" customFormat="1" ht="24">
      <c r="A13" s="426">
        <v>4</v>
      </c>
      <c r="B13" s="439" t="s">
        <v>17160</v>
      </c>
      <c r="C13" s="442" t="s">
        <v>1250</v>
      </c>
      <c r="D13" s="439" t="s">
        <v>3953</v>
      </c>
      <c r="E13" s="439" t="s">
        <v>17274</v>
      </c>
      <c r="F13" s="439" t="s">
        <v>5700</v>
      </c>
      <c r="G13" s="449">
        <v>2896.82</v>
      </c>
      <c r="H13" s="449">
        <v>2896.82</v>
      </c>
      <c r="I13" s="446">
        <v>13035690</v>
      </c>
      <c r="J13" s="442" t="s">
        <v>13905</v>
      </c>
      <c r="K13" s="457"/>
    </row>
    <row r="14" spans="1:11" s="47" customFormat="1" ht="24">
      <c r="A14" s="424">
        <v>5</v>
      </c>
      <c r="B14" s="440" t="s">
        <v>421</v>
      </c>
      <c r="C14" s="154" t="s">
        <v>1189</v>
      </c>
      <c r="D14" s="440" t="s">
        <v>14601</v>
      </c>
      <c r="E14" s="440" t="s">
        <v>17275</v>
      </c>
      <c r="F14" s="440"/>
      <c r="G14" s="448"/>
      <c r="H14" s="452"/>
      <c r="I14" s="447"/>
      <c r="J14" s="440" t="s">
        <v>17276</v>
      </c>
      <c r="K14" s="456"/>
    </row>
    <row r="15" spans="1:11" s="47" customFormat="1">
      <c r="A15" s="426">
        <v>5</v>
      </c>
      <c r="B15" s="439" t="s">
        <v>15572</v>
      </c>
      <c r="C15" s="442" t="s">
        <v>1189</v>
      </c>
      <c r="D15" s="439" t="s">
        <v>14601</v>
      </c>
      <c r="E15" s="439" t="s">
        <v>17275</v>
      </c>
      <c r="F15" s="439" t="s">
        <v>5711</v>
      </c>
      <c r="G15" s="449">
        <v>18048.61</v>
      </c>
      <c r="H15" s="449">
        <v>18048.61</v>
      </c>
      <c r="I15" s="446">
        <v>81218745</v>
      </c>
      <c r="J15" s="442"/>
      <c r="K15" s="457"/>
    </row>
    <row r="16" spans="1:11" s="47" customFormat="1" ht="24">
      <c r="A16" s="424">
        <v>6</v>
      </c>
      <c r="B16" s="440" t="s">
        <v>827</v>
      </c>
      <c r="C16" s="154" t="s">
        <v>1207</v>
      </c>
      <c r="D16" s="440" t="s">
        <v>14605</v>
      </c>
      <c r="E16" s="440" t="s">
        <v>17277</v>
      </c>
      <c r="F16" s="440"/>
      <c r="G16" s="448"/>
      <c r="H16" s="452"/>
      <c r="I16" s="447"/>
      <c r="J16" s="440" t="s">
        <v>17276</v>
      </c>
      <c r="K16" s="456"/>
    </row>
    <row r="17" spans="1:11" s="47" customFormat="1">
      <c r="A17" s="426">
        <v>6</v>
      </c>
      <c r="B17" s="439" t="s">
        <v>830</v>
      </c>
      <c r="C17" s="442" t="s">
        <v>1207</v>
      </c>
      <c r="D17" s="439" t="s">
        <v>14605</v>
      </c>
      <c r="E17" s="439" t="s">
        <v>17277</v>
      </c>
      <c r="F17" s="439" t="s">
        <v>5708</v>
      </c>
      <c r="G17" s="449">
        <v>9097.2800000000007</v>
      </c>
      <c r="H17" s="449">
        <v>9097.2800000000007</v>
      </c>
      <c r="I17" s="446">
        <v>40937760</v>
      </c>
      <c r="J17" s="442"/>
      <c r="K17" s="457"/>
    </row>
    <row r="18" spans="1:11" s="47" customFormat="1">
      <c r="A18" s="424">
        <v>7</v>
      </c>
      <c r="B18" s="440" t="s">
        <v>827</v>
      </c>
      <c r="C18" s="154" t="s">
        <v>1207</v>
      </c>
      <c r="D18" s="440" t="s">
        <v>3022</v>
      </c>
      <c r="E18" s="440" t="s">
        <v>4609</v>
      </c>
      <c r="F18" s="440" t="s">
        <v>5710</v>
      </c>
      <c r="G18" s="448">
        <v>9587.83</v>
      </c>
      <c r="H18" s="452">
        <v>9587.83</v>
      </c>
      <c r="I18" s="447">
        <v>43145235</v>
      </c>
      <c r="J18" s="440"/>
      <c r="K18" s="456"/>
    </row>
    <row r="19" spans="1:11" s="47" customFormat="1">
      <c r="A19" s="426">
        <v>7</v>
      </c>
      <c r="B19" s="439" t="s">
        <v>830</v>
      </c>
      <c r="C19" s="442" t="s">
        <v>1207</v>
      </c>
      <c r="D19" s="439" t="s">
        <v>3022</v>
      </c>
      <c r="E19" s="439" t="s">
        <v>4609</v>
      </c>
      <c r="F19" s="439"/>
      <c r="G19" s="449"/>
      <c r="H19" s="449"/>
      <c r="I19" s="446"/>
      <c r="J19" s="442" t="s">
        <v>17276</v>
      </c>
      <c r="K19" s="457"/>
    </row>
    <row r="20" spans="1:11" s="47" customFormat="1">
      <c r="A20" s="424">
        <v>8</v>
      </c>
      <c r="B20" s="440" t="s">
        <v>17152</v>
      </c>
      <c r="C20" s="154" t="s">
        <v>16992</v>
      </c>
      <c r="D20" s="440" t="s">
        <v>4286</v>
      </c>
      <c r="E20" s="440" t="s">
        <v>5695</v>
      </c>
      <c r="F20" s="440" t="s">
        <v>5694</v>
      </c>
      <c r="G20" s="448">
        <v>1614.4</v>
      </c>
      <c r="H20" s="452">
        <v>1614.4</v>
      </c>
      <c r="I20" s="447">
        <v>7264800</v>
      </c>
      <c r="J20" s="440" t="s">
        <v>13829</v>
      </c>
      <c r="K20" s="456"/>
    </row>
    <row r="21" spans="1:11" s="47" customFormat="1">
      <c r="A21" s="426">
        <v>9</v>
      </c>
      <c r="B21" s="439" t="s">
        <v>17162</v>
      </c>
      <c r="C21" s="442" t="s">
        <v>16992</v>
      </c>
      <c r="D21" s="439" t="s">
        <v>4378</v>
      </c>
      <c r="E21" s="439" t="s">
        <v>17278</v>
      </c>
      <c r="F21" s="439" t="s">
        <v>5705</v>
      </c>
      <c r="G21" s="449">
        <v>765.71</v>
      </c>
      <c r="H21" s="449">
        <v>765.71</v>
      </c>
      <c r="I21" s="446">
        <v>3445695</v>
      </c>
      <c r="J21" s="442"/>
      <c r="K21" s="457"/>
    </row>
    <row r="22" spans="1:11" s="47" customFormat="1" ht="24">
      <c r="A22" s="424">
        <v>10</v>
      </c>
      <c r="B22" s="440" t="s">
        <v>17279</v>
      </c>
      <c r="C22" s="154" t="s">
        <v>16992</v>
      </c>
      <c r="D22" s="440" t="s">
        <v>4378</v>
      </c>
      <c r="E22" s="440" t="s">
        <v>17280</v>
      </c>
      <c r="F22" s="440" t="s">
        <v>5701</v>
      </c>
      <c r="G22" s="448">
        <v>4792.2299999999996</v>
      </c>
      <c r="H22" s="452">
        <v>4792.2299999999996</v>
      </c>
      <c r="I22" s="447">
        <v>21565035</v>
      </c>
      <c r="J22" s="440" t="s">
        <v>13905</v>
      </c>
      <c r="K22" s="456"/>
    </row>
    <row r="23" spans="1:11" s="47" customFormat="1">
      <c r="A23" s="438"/>
      <c r="B23" s="441" t="s">
        <v>1659</v>
      </c>
      <c r="C23" s="443"/>
      <c r="D23" s="444"/>
      <c r="E23" s="444"/>
      <c r="F23" s="444"/>
      <c r="G23" s="450">
        <v>61287.46</v>
      </c>
      <c r="H23" s="450">
        <v>71442.850000000006</v>
      </c>
      <c r="I23" s="450">
        <v>321492825</v>
      </c>
      <c r="J23" s="453"/>
      <c r="K23" s="458"/>
    </row>
    <row r="24" spans="1:11" s="47" customFormat="1">
      <c r="A24" s="45"/>
      <c r="B24" s="49"/>
      <c r="C24" s="49"/>
      <c r="D24" s="49"/>
      <c r="E24" s="49"/>
      <c r="F24" s="49"/>
      <c r="G24" s="153"/>
      <c r="H24" s="153"/>
      <c r="I24" s="153"/>
      <c r="J24" s="49"/>
    </row>
    <row r="25" spans="1:11" s="47" customFormat="1">
      <c r="A25" s="475" t="s">
        <v>17281</v>
      </c>
      <c r="B25" s="150"/>
      <c r="C25" s="49"/>
      <c r="D25" s="49"/>
      <c r="E25" s="49"/>
      <c r="F25" s="49"/>
      <c r="G25" s="153"/>
      <c r="H25" s="153"/>
      <c r="I25" s="153"/>
      <c r="J25" s="49"/>
    </row>
    <row r="26" spans="1:11" s="47" customFormat="1">
      <c r="A26" s="1058" t="s">
        <v>17260</v>
      </c>
      <c r="B26" s="1059"/>
      <c r="C26" s="1059"/>
      <c r="D26" s="1059"/>
      <c r="E26" s="1059"/>
      <c r="F26" s="1059"/>
      <c r="G26" s="1059"/>
      <c r="H26" s="1059"/>
      <c r="I26" s="1059"/>
      <c r="J26" s="1059"/>
      <c r="K26" s="1060"/>
    </row>
    <row r="27" spans="1:11" s="47" customFormat="1">
      <c r="A27" s="1055" t="s">
        <v>17282</v>
      </c>
      <c r="B27" s="1056"/>
      <c r="C27" s="1056"/>
      <c r="D27" s="1056"/>
      <c r="E27" s="1056"/>
      <c r="F27" s="1056"/>
      <c r="G27" s="1056"/>
      <c r="H27" s="1056"/>
      <c r="I27" s="1056"/>
      <c r="J27" s="1056"/>
      <c r="K27" s="1057"/>
    </row>
    <row r="28" spans="1:11" s="47" customFormat="1">
      <c r="A28" s="426">
        <v>1</v>
      </c>
      <c r="B28" s="439" t="s">
        <v>17121</v>
      </c>
      <c r="C28" s="442" t="s">
        <v>9227</v>
      </c>
      <c r="D28" s="439" t="s">
        <v>5094</v>
      </c>
      <c r="E28" s="439" t="s">
        <v>4609</v>
      </c>
      <c r="F28" s="439" t="s">
        <v>5726</v>
      </c>
      <c r="G28" s="446">
        <v>1153.7</v>
      </c>
      <c r="H28" s="446">
        <v>1153.7</v>
      </c>
      <c r="I28" s="449">
        <v>5191650</v>
      </c>
      <c r="J28" s="442" t="s">
        <v>12729</v>
      </c>
      <c r="K28" s="454"/>
    </row>
    <row r="29" spans="1:11" s="47" customFormat="1">
      <c r="A29" s="460">
        <v>2</v>
      </c>
      <c r="B29" s="461"/>
      <c r="C29" s="307" t="s">
        <v>1234</v>
      </c>
      <c r="D29" s="461" t="s">
        <v>3010</v>
      </c>
      <c r="E29" s="461" t="s">
        <v>17283</v>
      </c>
      <c r="F29" s="461"/>
      <c r="G29" s="462"/>
      <c r="H29" s="463">
        <v>8599.82</v>
      </c>
      <c r="I29" s="464">
        <v>38699190</v>
      </c>
      <c r="J29" s="307"/>
      <c r="K29" s="465"/>
    </row>
    <row r="30" spans="1:11" s="47" customFormat="1">
      <c r="A30" s="426">
        <v>3</v>
      </c>
      <c r="B30" s="439" t="s">
        <v>17125</v>
      </c>
      <c r="C30" s="442" t="s">
        <v>16059</v>
      </c>
      <c r="D30" s="439" t="s">
        <v>3331</v>
      </c>
      <c r="E30" s="439" t="s">
        <v>17284</v>
      </c>
      <c r="F30" s="439" t="s">
        <v>5717</v>
      </c>
      <c r="G30" s="446">
        <v>6108.87</v>
      </c>
      <c r="H30" s="446">
        <v>6108.87</v>
      </c>
      <c r="I30" s="449">
        <v>27489915</v>
      </c>
      <c r="J30" s="442" t="s">
        <v>14059</v>
      </c>
      <c r="K30" s="454"/>
    </row>
    <row r="31" spans="1:11" s="47" customFormat="1" ht="24">
      <c r="A31" s="460">
        <v>4</v>
      </c>
      <c r="B31" s="461"/>
      <c r="C31" s="307" t="s">
        <v>1173</v>
      </c>
      <c r="D31" s="461" t="s">
        <v>17285</v>
      </c>
      <c r="E31" s="461" t="s">
        <v>17286</v>
      </c>
      <c r="F31" s="461"/>
      <c r="G31" s="462"/>
      <c r="H31" s="463">
        <v>52156.11</v>
      </c>
      <c r="I31" s="464">
        <v>234702495</v>
      </c>
      <c r="J31" s="307"/>
      <c r="K31" s="465"/>
    </row>
    <row r="32" spans="1:11" s="47" customFormat="1">
      <c r="A32" s="426">
        <v>5</v>
      </c>
      <c r="B32" s="439"/>
      <c r="C32" s="442" t="s">
        <v>2022</v>
      </c>
      <c r="D32" s="439" t="s">
        <v>5122</v>
      </c>
      <c r="E32" s="439" t="s">
        <v>3014</v>
      </c>
      <c r="F32" s="439"/>
      <c r="G32" s="446"/>
      <c r="H32" s="446">
        <v>22698.58</v>
      </c>
      <c r="I32" s="449">
        <v>102143610</v>
      </c>
      <c r="J32" s="442"/>
      <c r="K32" s="454"/>
    </row>
    <row r="33" spans="1:11" s="47" customFormat="1">
      <c r="A33" s="460">
        <v>6</v>
      </c>
      <c r="B33" s="461"/>
      <c r="C33" s="307" t="s">
        <v>1173</v>
      </c>
      <c r="D33" s="461" t="s">
        <v>3255</v>
      </c>
      <c r="E33" s="461" t="s">
        <v>17287</v>
      </c>
      <c r="F33" s="461"/>
      <c r="G33" s="462"/>
      <c r="H33" s="463">
        <v>12193.81</v>
      </c>
      <c r="I33" s="464">
        <v>54872145</v>
      </c>
      <c r="J33" s="307"/>
      <c r="K33" s="465"/>
    </row>
    <row r="34" spans="1:11" s="47" customFormat="1">
      <c r="A34" s="426">
        <v>7</v>
      </c>
      <c r="B34" s="439" t="s">
        <v>17135</v>
      </c>
      <c r="C34" s="442" t="s">
        <v>1250</v>
      </c>
      <c r="D34" s="439" t="s">
        <v>16059</v>
      </c>
      <c r="E34" s="439" t="s">
        <v>17288</v>
      </c>
      <c r="F34" s="439" t="s">
        <v>5724</v>
      </c>
      <c r="G34" s="446">
        <v>7740.78</v>
      </c>
      <c r="H34" s="446">
        <v>7740.78</v>
      </c>
      <c r="I34" s="449">
        <v>34833510</v>
      </c>
      <c r="J34" s="442" t="s">
        <v>17289</v>
      </c>
      <c r="K34" s="454"/>
    </row>
    <row r="35" spans="1:11" s="47" customFormat="1">
      <c r="A35" s="460">
        <v>8</v>
      </c>
      <c r="B35" s="461" t="s">
        <v>17137</v>
      </c>
      <c r="C35" s="307" t="s">
        <v>16059</v>
      </c>
      <c r="D35" s="461" t="s">
        <v>3080</v>
      </c>
      <c r="E35" s="461" t="s">
        <v>17290</v>
      </c>
      <c r="F35" s="461"/>
      <c r="G35" s="462"/>
      <c r="H35" s="463">
        <v>13995.9</v>
      </c>
      <c r="I35" s="464">
        <v>62981550</v>
      </c>
      <c r="J35" s="307" t="s">
        <v>17276</v>
      </c>
      <c r="K35" s="465"/>
    </row>
    <row r="36" spans="1:11" s="47" customFormat="1" ht="24">
      <c r="A36" s="426">
        <v>8</v>
      </c>
      <c r="B36" s="439" t="s">
        <v>17131</v>
      </c>
      <c r="C36" s="442" t="s">
        <v>16059</v>
      </c>
      <c r="D36" s="439" t="s">
        <v>3080</v>
      </c>
      <c r="E36" s="439" t="s">
        <v>17290</v>
      </c>
      <c r="F36" s="439" t="s">
        <v>5714</v>
      </c>
      <c r="G36" s="446">
        <v>13995.9</v>
      </c>
      <c r="H36" s="446">
        <v>13995.9</v>
      </c>
      <c r="I36" s="449">
        <v>62981550</v>
      </c>
      <c r="J36" s="442" t="s">
        <v>17291</v>
      </c>
      <c r="K36" s="454"/>
    </row>
    <row r="37" spans="1:11" s="47" customFormat="1">
      <c r="A37" s="460">
        <v>9</v>
      </c>
      <c r="B37" s="461"/>
      <c r="C37" s="307" t="s">
        <v>1202</v>
      </c>
      <c r="D37" s="461" t="s">
        <v>17292</v>
      </c>
      <c r="E37" s="461" t="s">
        <v>17293</v>
      </c>
      <c r="F37" s="461"/>
      <c r="G37" s="462"/>
      <c r="H37" s="463">
        <v>3050.68</v>
      </c>
      <c r="I37" s="464">
        <v>13728060</v>
      </c>
      <c r="J37" s="307"/>
      <c r="K37" s="465"/>
    </row>
    <row r="38" spans="1:11" s="47" customFormat="1">
      <c r="A38" s="426">
        <v>10</v>
      </c>
      <c r="B38" s="439"/>
      <c r="C38" s="442" t="s">
        <v>1207</v>
      </c>
      <c r="D38" s="439" t="s">
        <v>3665</v>
      </c>
      <c r="E38" s="439" t="s">
        <v>3742</v>
      </c>
      <c r="F38" s="439"/>
      <c r="G38" s="446"/>
      <c r="H38" s="446">
        <v>884.35</v>
      </c>
      <c r="I38" s="449">
        <v>3979575</v>
      </c>
      <c r="J38" s="442"/>
      <c r="K38" s="454"/>
    </row>
    <row r="39" spans="1:11" s="47" customFormat="1">
      <c r="A39" s="460">
        <v>11</v>
      </c>
      <c r="B39" s="461"/>
      <c r="C39" s="307" t="s">
        <v>2022</v>
      </c>
      <c r="D39" s="461" t="s">
        <v>3542</v>
      </c>
      <c r="E39" s="461" t="s">
        <v>4420</v>
      </c>
      <c r="F39" s="461"/>
      <c r="G39" s="462"/>
      <c r="H39" s="463">
        <v>10414.26</v>
      </c>
      <c r="I39" s="464">
        <v>46864170</v>
      </c>
      <c r="J39" s="307"/>
      <c r="K39" s="465"/>
    </row>
    <row r="40" spans="1:11" s="47" customFormat="1">
      <c r="A40" s="426">
        <v>12</v>
      </c>
      <c r="B40" s="439" t="s">
        <v>17294</v>
      </c>
      <c r="C40" s="442" t="s">
        <v>16059</v>
      </c>
      <c r="D40" s="439" t="s">
        <v>17295</v>
      </c>
      <c r="E40" s="439" t="s">
        <v>17296</v>
      </c>
      <c r="F40" s="439"/>
      <c r="G40" s="446"/>
      <c r="H40" s="446">
        <v>22409.31</v>
      </c>
      <c r="I40" s="449">
        <v>100841895</v>
      </c>
      <c r="J40" s="442"/>
      <c r="K40" s="454"/>
    </row>
    <row r="41" spans="1:11" s="47" customFormat="1">
      <c r="A41" s="460">
        <v>13</v>
      </c>
      <c r="B41" s="461" t="s">
        <v>17294</v>
      </c>
      <c r="C41" s="307" t="s">
        <v>1202</v>
      </c>
      <c r="D41" s="461" t="s">
        <v>1260</v>
      </c>
      <c r="E41" s="461" t="s">
        <v>17297</v>
      </c>
      <c r="F41" s="461"/>
      <c r="G41" s="462"/>
      <c r="H41" s="463">
        <v>7638.35</v>
      </c>
      <c r="I41" s="464">
        <v>34372575</v>
      </c>
      <c r="J41" s="307"/>
      <c r="K41" s="465"/>
    </row>
    <row r="42" spans="1:11" s="47" customFormat="1" ht="24">
      <c r="A42" s="426">
        <v>14</v>
      </c>
      <c r="B42" s="439" t="s">
        <v>17145</v>
      </c>
      <c r="C42" s="442" t="s">
        <v>1207</v>
      </c>
      <c r="D42" s="439" t="s">
        <v>14624</v>
      </c>
      <c r="E42" s="439" t="s">
        <v>17298</v>
      </c>
      <c r="F42" s="439" t="s">
        <v>5720</v>
      </c>
      <c r="G42" s="446">
        <v>3871.11</v>
      </c>
      <c r="H42" s="446">
        <v>3871.11</v>
      </c>
      <c r="I42" s="449">
        <v>17419995</v>
      </c>
      <c r="J42" s="442" t="s">
        <v>14059</v>
      </c>
      <c r="K42" s="454"/>
    </row>
    <row r="43" spans="1:11" s="47" customFormat="1">
      <c r="A43" s="466"/>
      <c r="B43" s="467" t="s">
        <v>1659</v>
      </c>
      <c r="C43" s="468"/>
      <c r="D43" s="467"/>
      <c r="E43" s="467"/>
      <c r="F43" s="467"/>
      <c r="G43" s="469">
        <v>32870</v>
      </c>
      <c r="H43" s="469">
        <v>186912</v>
      </c>
      <c r="I43" s="469">
        <v>841101885</v>
      </c>
      <c r="J43" s="307"/>
      <c r="K43" s="465"/>
    </row>
    <row r="44" spans="1:11" s="47" customFormat="1">
      <c r="A44" s="1055" t="s">
        <v>17299</v>
      </c>
      <c r="B44" s="1056"/>
      <c r="C44" s="1056"/>
      <c r="D44" s="1056"/>
      <c r="E44" s="1056"/>
      <c r="F44" s="1056"/>
      <c r="G44" s="1056"/>
      <c r="H44" s="1056"/>
      <c r="I44" s="1056"/>
      <c r="J44" s="1056"/>
      <c r="K44" s="1057"/>
    </row>
    <row r="45" spans="1:11" s="47" customFormat="1">
      <c r="A45" s="426">
        <v>1</v>
      </c>
      <c r="B45" s="439" t="s">
        <v>17151</v>
      </c>
      <c r="C45" s="442" t="s">
        <v>2058</v>
      </c>
      <c r="D45" s="439" t="s">
        <v>1197</v>
      </c>
      <c r="E45" s="439" t="s">
        <v>17300</v>
      </c>
      <c r="F45" s="439" t="s">
        <v>17301</v>
      </c>
      <c r="G45" s="446">
        <v>3769.96</v>
      </c>
      <c r="H45" s="446">
        <v>3769.96</v>
      </c>
      <c r="I45" s="449">
        <v>16964820</v>
      </c>
      <c r="J45" s="442" t="s">
        <v>12264</v>
      </c>
      <c r="K45" s="454"/>
    </row>
    <row r="46" spans="1:11" s="47" customFormat="1" ht="24">
      <c r="A46" s="460">
        <v>2</v>
      </c>
      <c r="B46" s="461" t="s">
        <v>17155</v>
      </c>
      <c r="C46" s="307" t="s">
        <v>1223</v>
      </c>
      <c r="D46" s="461" t="s">
        <v>14631</v>
      </c>
      <c r="E46" s="461" t="s">
        <v>5743</v>
      </c>
      <c r="F46" s="461" t="s">
        <v>5742</v>
      </c>
      <c r="G46" s="462">
        <v>31611.47</v>
      </c>
      <c r="H46" s="463">
        <v>31611.47</v>
      </c>
      <c r="I46" s="464">
        <v>142251615</v>
      </c>
      <c r="J46" s="307" t="s">
        <v>17302</v>
      </c>
      <c r="K46" s="465"/>
    </row>
    <row r="47" spans="1:11" s="47" customFormat="1">
      <c r="A47" s="426">
        <v>3</v>
      </c>
      <c r="B47" s="439" t="s">
        <v>17303</v>
      </c>
      <c r="C47" s="442" t="s">
        <v>1202</v>
      </c>
      <c r="D47" s="439" t="s">
        <v>3109</v>
      </c>
      <c r="E47" s="439" t="s">
        <v>17304</v>
      </c>
      <c r="F47" s="439" t="s">
        <v>5733</v>
      </c>
      <c r="G47" s="446">
        <v>1256.76</v>
      </c>
      <c r="H47" s="446">
        <v>1256.76</v>
      </c>
      <c r="I47" s="449">
        <v>5655420</v>
      </c>
      <c r="J47" s="442" t="s">
        <v>11912</v>
      </c>
      <c r="K47" s="454"/>
    </row>
    <row r="48" spans="1:11" s="47" customFormat="1" ht="24">
      <c r="A48" s="460">
        <v>4</v>
      </c>
      <c r="B48" s="461" t="s">
        <v>842</v>
      </c>
      <c r="C48" s="307" t="s">
        <v>1213</v>
      </c>
      <c r="D48" s="461" t="s">
        <v>5729</v>
      </c>
      <c r="E48" s="461" t="s">
        <v>17305</v>
      </c>
      <c r="F48" s="461" t="s">
        <v>5727</v>
      </c>
      <c r="G48" s="462">
        <v>8313.1299999999992</v>
      </c>
      <c r="H48" s="463">
        <v>8313.1299999999992</v>
      </c>
      <c r="I48" s="464">
        <v>37409085</v>
      </c>
      <c r="J48" s="307" t="s">
        <v>14073</v>
      </c>
      <c r="K48" s="465"/>
    </row>
    <row r="49" spans="1:11" s="47" customFormat="1" ht="24">
      <c r="A49" s="426">
        <v>5</v>
      </c>
      <c r="B49" s="439" t="s">
        <v>17306</v>
      </c>
      <c r="C49" s="442" t="s">
        <v>2022</v>
      </c>
      <c r="D49" s="439" t="s">
        <v>14639</v>
      </c>
      <c r="E49" s="439" t="s">
        <v>17307</v>
      </c>
      <c r="F49" s="439" t="s">
        <v>5736</v>
      </c>
      <c r="G49" s="446">
        <v>4114.7</v>
      </c>
      <c r="H49" s="446">
        <v>4114.7</v>
      </c>
      <c r="I49" s="449">
        <v>18516150</v>
      </c>
      <c r="J49" s="442" t="s">
        <v>13058</v>
      </c>
      <c r="K49" s="454"/>
    </row>
    <row r="50" spans="1:11" s="47" customFormat="1">
      <c r="A50" s="460">
        <v>6</v>
      </c>
      <c r="B50" s="461" t="s">
        <v>17162</v>
      </c>
      <c r="C50" s="307" t="s">
        <v>1234</v>
      </c>
      <c r="D50" s="461" t="s">
        <v>3010</v>
      </c>
      <c r="E50" s="461" t="s">
        <v>17308</v>
      </c>
      <c r="F50" s="461" t="s">
        <v>5747</v>
      </c>
      <c r="G50" s="462">
        <v>6695.77</v>
      </c>
      <c r="H50" s="463">
        <v>6695.77</v>
      </c>
      <c r="I50" s="464">
        <v>30130965</v>
      </c>
      <c r="J50" s="307" t="s">
        <v>15208</v>
      </c>
      <c r="K50" s="465"/>
    </row>
    <row r="51" spans="1:11" s="47" customFormat="1">
      <c r="A51" s="426">
        <v>7</v>
      </c>
      <c r="B51" s="439" t="s">
        <v>17164</v>
      </c>
      <c r="C51" s="442" t="s">
        <v>1234</v>
      </c>
      <c r="D51" s="439" t="s">
        <v>3010</v>
      </c>
      <c r="E51" s="439" t="s">
        <v>17309</v>
      </c>
      <c r="F51" s="439" t="s">
        <v>5739</v>
      </c>
      <c r="G51" s="446">
        <v>3486.61</v>
      </c>
      <c r="H51" s="446">
        <v>3486.61</v>
      </c>
      <c r="I51" s="449">
        <v>15689745</v>
      </c>
      <c r="J51" s="442" t="s">
        <v>13058</v>
      </c>
      <c r="K51" s="454"/>
    </row>
    <row r="52" spans="1:11" s="47" customFormat="1" ht="24">
      <c r="A52" s="460">
        <v>8</v>
      </c>
      <c r="B52" s="461" t="s">
        <v>17145</v>
      </c>
      <c r="C52" s="307" t="s">
        <v>1207</v>
      </c>
      <c r="D52" s="461" t="s">
        <v>4447</v>
      </c>
      <c r="E52" s="461" t="s">
        <v>3364</v>
      </c>
      <c r="F52" s="461" t="s">
        <v>5746</v>
      </c>
      <c r="G52" s="462">
        <v>3306.27</v>
      </c>
      <c r="H52" s="463">
        <v>3306.27</v>
      </c>
      <c r="I52" s="464">
        <v>14878215</v>
      </c>
      <c r="J52" s="307" t="s">
        <v>13130</v>
      </c>
      <c r="K52" s="465"/>
    </row>
    <row r="53" spans="1:11" s="47" customFormat="1">
      <c r="A53" s="426">
        <v>9</v>
      </c>
      <c r="B53" s="439"/>
      <c r="C53" s="442" t="s">
        <v>1202</v>
      </c>
      <c r="D53" s="439" t="s">
        <v>3006</v>
      </c>
      <c r="E53" s="439" t="s">
        <v>17310</v>
      </c>
      <c r="F53" s="439"/>
      <c r="G53" s="446"/>
      <c r="H53" s="446">
        <v>480.54</v>
      </c>
      <c r="I53" s="449">
        <v>2162430</v>
      </c>
      <c r="J53" s="442"/>
      <c r="K53" s="454"/>
    </row>
    <row r="54" spans="1:11" s="47" customFormat="1">
      <c r="A54" s="460">
        <v>10</v>
      </c>
      <c r="B54" s="461" t="s">
        <v>2626</v>
      </c>
      <c r="C54" s="307" t="s">
        <v>1207</v>
      </c>
      <c r="D54" s="461" t="s">
        <v>3143</v>
      </c>
      <c r="E54" s="461" t="s">
        <v>17311</v>
      </c>
      <c r="F54" s="461" t="s">
        <v>5730</v>
      </c>
      <c r="G54" s="462">
        <v>4378.07</v>
      </c>
      <c r="H54" s="463">
        <v>4378.07</v>
      </c>
      <c r="I54" s="464">
        <v>19701315</v>
      </c>
      <c r="J54" s="307" t="s">
        <v>14073</v>
      </c>
      <c r="K54" s="465"/>
    </row>
    <row r="55" spans="1:11" s="47" customFormat="1">
      <c r="A55" s="470"/>
      <c r="B55" s="471" t="s">
        <v>1659</v>
      </c>
      <c r="C55" s="472"/>
      <c r="D55" s="471"/>
      <c r="E55" s="471"/>
      <c r="F55" s="471"/>
      <c r="G55" s="450">
        <v>66933</v>
      </c>
      <c r="H55" s="450">
        <v>67413</v>
      </c>
      <c r="I55" s="473">
        <v>303359760</v>
      </c>
      <c r="J55" s="472"/>
      <c r="K55" s="474"/>
    </row>
    <row r="56" spans="1:11" s="47" customFormat="1">
      <c r="A56" s="45"/>
      <c r="B56" s="49"/>
      <c r="C56" s="49"/>
      <c r="D56" s="49"/>
      <c r="E56" s="49"/>
      <c r="F56" s="49"/>
      <c r="G56" s="153"/>
      <c r="H56" s="153"/>
      <c r="I56" s="153"/>
      <c r="J56" s="49"/>
    </row>
    <row r="57" spans="1:11" s="47" customFormat="1">
      <c r="A57" s="475" t="s">
        <v>17312</v>
      </c>
      <c r="B57" s="49"/>
      <c r="C57" s="49"/>
      <c r="D57" s="49"/>
      <c r="E57" s="49"/>
      <c r="F57" s="49"/>
      <c r="G57" s="153"/>
      <c r="H57" s="153"/>
      <c r="I57" s="153"/>
      <c r="J57" s="49"/>
    </row>
    <row r="58" spans="1:11" s="47" customFormat="1">
      <c r="A58" s="1058" t="s">
        <v>17260</v>
      </c>
      <c r="B58" s="1059"/>
      <c r="C58" s="1059"/>
      <c r="D58" s="1059"/>
      <c r="E58" s="1059"/>
      <c r="F58" s="1059"/>
      <c r="G58" s="1059"/>
      <c r="H58" s="1059"/>
      <c r="I58" s="1059"/>
      <c r="J58" s="1059"/>
      <c r="K58" s="1060"/>
    </row>
    <row r="59" spans="1:11" s="47" customFormat="1">
      <c r="A59" s="1055" t="s">
        <v>17313</v>
      </c>
      <c r="B59" s="1056"/>
      <c r="C59" s="1056"/>
      <c r="D59" s="1056"/>
      <c r="E59" s="1056"/>
      <c r="F59" s="1056"/>
      <c r="G59" s="1056"/>
      <c r="H59" s="1056"/>
      <c r="I59" s="1056"/>
      <c r="J59" s="1056"/>
      <c r="K59" s="1057"/>
    </row>
    <row r="60" spans="1:11" s="47" customFormat="1">
      <c r="A60" s="426">
        <v>1</v>
      </c>
      <c r="B60" s="439"/>
      <c r="C60" s="442" t="s">
        <v>1207</v>
      </c>
      <c r="D60" s="439" t="s">
        <v>4532</v>
      </c>
      <c r="E60" s="439" t="s">
        <v>13445</v>
      </c>
      <c r="F60" s="439"/>
      <c r="G60" s="446"/>
      <c r="H60" s="446">
        <v>35423.599999999999</v>
      </c>
      <c r="I60" s="449">
        <v>159406290</v>
      </c>
      <c r="J60" s="442"/>
      <c r="K60" s="454"/>
    </row>
    <row r="61" spans="1:11" s="47" customFormat="1">
      <c r="A61" s="460">
        <v>2</v>
      </c>
      <c r="B61" s="461"/>
      <c r="C61" s="307" t="s">
        <v>1173</v>
      </c>
      <c r="D61" s="461" t="s">
        <v>3255</v>
      </c>
      <c r="E61" s="461" t="s">
        <v>17314</v>
      </c>
      <c r="F61" s="461"/>
      <c r="G61" s="462"/>
      <c r="H61" s="463">
        <v>30913.599999999999</v>
      </c>
      <c r="I61" s="464">
        <v>139111335</v>
      </c>
      <c r="J61" s="307"/>
      <c r="K61" s="465"/>
    </row>
    <row r="62" spans="1:11" s="47" customFormat="1">
      <c r="A62" s="426">
        <v>3</v>
      </c>
      <c r="B62" s="439" t="s">
        <v>17174</v>
      </c>
      <c r="C62" s="442" t="s">
        <v>1173</v>
      </c>
      <c r="D62" s="439" t="s">
        <v>3255</v>
      </c>
      <c r="E62" s="439" t="s">
        <v>4104</v>
      </c>
      <c r="F62" s="439" t="s">
        <v>5757</v>
      </c>
      <c r="G62" s="446">
        <v>17685.900000000001</v>
      </c>
      <c r="H62" s="446">
        <v>17685.900000000001</v>
      </c>
      <c r="I62" s="449">
        <v>79586415</v>
      </c>
      <c r="J62" s="442" t="s">
        <v>14217</v>
      </c>
      <c r="K62" s="454"/>
    </row>
    <row r="63" spans="1:11" s="47" customFormat="1" ht="12" customHeight="1">
      <c r="A63" s="460">
        <v>4</v>
      </c>
      <c r="B63" s="461" t="s">
        <v>17315</v>
      </c>
      <c r="C63" s="307" t="s">
        <v>16992</v>
      </c>
      <c r="D63" s="461" t="s">
        <v>3455</v>
      </c>
      <c r="E63" s="461" t="s">
        <v>17316</v>
      </c>
      <c r="F63" s="461" t="s">
        <v>5755</v>
      </c>
      <c r="G63" s="462">
        <v>8085.7</v>
      </c>
      <c r="H63" s="463">
        <v>8085.7</v>
      </c>
      <c r="I63" s="464">
        <v>36385830</v>
      </c>
      <c r="J63" s="307" t="s">
        <v>14166</v>
      </c>
      <c r="K63" s="465"/>
    </row>
    <row r="64" spans="1:11" s="47" customFormat="1">
      <c r="A64" s="426">
        <v>5</v>
      </c>
      <c r="B64" s="439" t="s">
        <v>17294</v>
      </c>
      <c r="C64" s="442" t="s">
        <v>1250</v>
      </c>
      <c r="D64" s="439" t="s">
        <v>17317</v>
      </c>
      <c r="E64" s="439" t="s">
        <v>17318</v>
      </c>
      <c r="F64" s="439"/>
      <c r="G64" s="446"/>
      <c r="H64" s="446">
        <v>9442.6</v>
      </c>
      <c r="I64" s="449">
        <v>42491475</v>
      </c>
      <c r="J64" s="442"/>
      <c r="K64" s="454"/>
    </row>
    <row r="65" spans="1:11" s="47" customFormat="1">
      <c r="A65" s="460">
        <v>6</v>
      </c>
      <c r="B65" s="461"/>
      <c r="C65" s="307" t="s">
        <v>1250</v>
      </c>
      <c r="D65" s="461" t="s">
        <v>4059</v>
      </c>
      <c r="E65" s="461" t="s">
        <v>17319</v>
      </c>
      <c r="F65" s="461"/>
      <c r="G65" s="462"/>
      <c r="H65" s="463">
        <v>9306.4</v>
      </c>
      <c r="I65" s="464">
        <v>41878980</v>
      </c>
      <c r="J65" s="307"/>
      <c r="K65" s="465"/>
    </row>
    <row r="66" spans="1:11" s="47" customFormat="1">
      <c r="A66" s="426">
        <v>7</v>
      </c>
      <c r="B66" s="439" t="s">
        <v>17178</v>
      </c>
      <c r="C66" s="442" t="s">
        <v>1250</v>
      </c>
      <c r="D66" s="439" t="s">
        <v>5754</v>
      </c>
      <c r="E66" s="439" t="s">
        <v>4603</v>
      </c>
      <c r="F66" s="439" t="s">
        <v>5753</v>
      </c>
      <c r="G66" s="446">
        <v>3643.8</v>
      </c>
      <c r="H66" s="446">
        <v>3643.8</v>
      </c>
      <c r="I66" s="449">
        <v>16396965</v>
      </c>
      <c r="J66" s="442" t="s">
        <v>17320</v>
      </c>
      <c r="K66" s="454"/>
    </row>
    <row r="67" spans="1:11" s="47" customFormat="1" ht="24">
      <c r="A67" s="460">
        <v>8</v>
      </c>
      <c r="B67" s="461" t="s">
        <v>17141</v>
      </c>
      <c r="C67" s="307" t="s">
        <v>1202</v>
      </c>
      <c r="D67" s="461" t="s">
        <v>14649</v>
      </c>
      <c r="E67" s="461" t="s">
        <v>17321</v>
      </c>
      <c r="F67" s="461" t="s">
        <v>5749</v>
      </c>
      <c r="G67" s="462">
        <v>11207.5</v>
      </c>
      <c r="H67" s="463">
        <v>11207.5</v>
      </c>
      <c r="I67" s="464">
        <v>50433660</v>
      </c>
      <c r="J67" s="307" t="s">
        <v>14159</v>
      </c>
      <c r="K67" s="465"/>
    </row>
    <row r="68" spans="1:11" s="47" customFormat="1">
      <c r="A68" s="426">
        <v>9</v>
      </c>
      <c r="B68" s="439" t="s">
        <v>17181</v>
      </c>
      <c r="C68" s="442" t="s">
        <v>1265</v>
      </c>
      <c r="D68" s="439" t="s">
        <v>2070</v>
      </c>
      <c r="E68" s="439" t="s">
        <v>17321</v>
      </c>
      <c r="F68" s="439"/>
      <c r="G68" s="446">
        <v>1211.5</v>
      </c>
      <c r="H68" s="446">
        <v>1211.5</v>
      </c>
      <c r="I68" s="449">
        <v>5451615</v>
      </c>
      <c r="J68" s="442" t="s">
        <v>17276</v>
      </c>
      <c r="K68" s="454"/>
    </row>
    <row r="69" spans="1:11" s="47" customFormat="1">
      <c r="A69" s="460">
        <v>10</v>
      </c>
      <c r="B69" s="461" t="s">
        <v>17322</v>
      </c>
      <c r="C69" s="307" t="s">
        <v>1234</v>
      </c>
      <c r="D69" s="461" t="s">
        <v>3010</v>
      </c>
      <c r="E69" s="461" t="s">
        <v>3757</v>
      </c>
      <c r="F69" s="461" t="s">
        <v>5759</v>
      </c>
      <c r="G69" s="462">
        <v>4845.8999999999996</v>
      </c>
      <c r="H69" s="463">
        <v>4845.8999999999996</v>
      </c>
      <c r="I69" s="464">
        <v>21806730</v>
      </c>
      <c r="J69" s="307" t="s">
        <v>11933</v>
      </c>
      <c r="K69" s="465"/>
    </row>
    <row r="70" spans="1:11">
      <c r="A70" s="476"/>
      <c r="B70" s="477" t="s">
        <v>1659</v>
      </c>
      <c r="C70" s="478"/>
      <c r="D70" s="477"/>
      <c r="E70" s="477"/>
      <c r="F70" s="477"/>
      <c r="G70" s="479">
        <v>46680.27</v>
      </c>
      <c r="H70" s="479">
        <v>131767</v>
      </c>
      <c r="I70" s="480">
        <v>592949295</v>
      </c>
      <c r="J70" s="478"/>
      <c r="K70" s="454"/>
    </row>
    <row r="71" spans="1:11" s="47" customFormat="1">
      <c r="A71" s="1055" t="s">
        <v>17323</v>
      </c>
      <c r="B71" s="1056"/>
      <c r="C71" s="1056"/>
      <c r="D71" s="1056"/>
      <c r="E71" s="1056"/>
      <c r="F71" s="1056"/>
      <c r="G71" s="1056"/>
      <c r="H71" s="1056"/>
      <c r="I71" s="1056"/>
      <c r="J71" s="1056"/>
      <c r="K71" s="1057"/>
    </row>
    <row r="72" spans="1:11" s="47" customFormat="1">
      <c r="A72" s="426">
        <v>1</v>
      </c>
      <c r="B72" s="439" t="s">
        <v>17294</v>
      </c>
      <c r="C72" s="442" t="s">
        <v>16992</v>
      </c>
      <c r="D72" s="439" t="s">
        <v>3154</v>
      </c>
      <c r="E72" s="439" t="s">
        <v>3451</v>
      </c>
      <c r="F72" s="439"/>
      <c r="G72" s="446"/>
      <c r="H72" s="446">
        <v>5461.82</v>
      </c>
      <c r="I72" s="449">
        <v>24578190</v>
      </c>
      <c r="J72" s="442"/>
      <c r="K72" s="454"/>
    </row>
    <row r="73" spans="1:11" s="47" customFormat="1">
      <c r="A73" s="460">
        <v>2</v>
      </c>
      <c r="B73" s="461" t="s">
        <v>17294</v>
      </c>
      <c r="C73" s="307" t="s">
        <v>16992</v>
      </c>
      <c r="D73" s="461" t="s">
        <v>3154</v>
      </c>
      <c r="E73" s="461" t="s">
        <v>17324</v>
      </c>
      <c r="F73" s="461"/>
      <c r="G73" s="462"/>
      <c r="H73" s="463">
        <v>12825.12</v>
      </c>
      <c r="I73" s="464">
        <v>57713040</v>
      </c>
      <c r="J73" s="307"/>
      <c r="K73" s="465"/>
    </row>
    <row r="74" spans="1:11" s="47" customFormat="1" ht="24">
      <c r="A74" s="426">
        <v>3</v>
      </c>
      <c r="B74" s="439" t="s">
        <v>17186</v>
      </c>
      <c r="C74" s="442" t="s">
        <v>1207</v>
      </c>
      <c r="D74" s="439" t="s">
        <v>4532</v>
      </c>
      <c r="E74" s="439" t="s">
        <v>17325</v>
      </c>
      <c r="F74" s="439" t="s">
        <v>5766</v>
      </c>
      <c r="G74" s="446">
        <v>9435.5400000000009</v>
      </c>
      <c r="H74" s="446">
        <v>9435.5400000000009</v>
      </c>
      <c r="I74" s="449">
        <v>42459930</v>
      </c>
      <c r="J74" s="442" t="s">
        <v>11963</v>
      </c>
      <c r="K74" s="454"/>
    </row>
    <row r="75" spans="1:11" s="47" customFormat="1">
      <c r="A75" s="460">
        <v>4</v>
      </c>
      <c r="B75" s="461" t="s">
        <v>17326</v>
      </c>
      <c r="C75" s="307"/>
      <c r="D75" s="461"/>
      <c r="E75" s="461"/>
      <c r="F75" s="461"/>
      <c r="G75" s="462"/>
      <c r="H75" s="463"/>
      <c r="I75" s="464"/>
      <c r="J75" s="307" t="s">
        <v>17276</v>
      </c>
      <c r="K75" s="465"/>
    </row>
    <row r="76" spans="1:11" s="47" customFormat="1">
      <c r="A76" s="426">
        <v>4</v>
      </c>
      <c r="B76" s="439" t="s">
        <v>17187</v>
      </c>
      <c r="C76" s="442" t="s">
        <v>2022</v>
      </c>
      <c r="D76" s="439" t="s">
        <v>3542</v>
      </c>
      <c r="E76" s="439" t="s">
        <v>17327</v>
      </c>
      <c r="F76" s="439" t="s">
        <v>5779</v>
      </c>
      <c r="G76" s="446">
        <v>619.13</v>
      </c>
      <c r="H76" s="446">
        <v>619.13</v>
      </c>
      <c r="I76" s="449">
        <v>2786085</v>
      </c>
      <c r="J76" s="442" t="s">
        <v>11981</v>
      </c>
      <c r="K76" s="454"/>
    </row>
    <row r="77" spans="1:11" s="47" customFormat="1">
      <c r="A77" s="460">
        <v>5</v>
      </c>
      <c r="B77" s="461" t="s">
        <v>17303</v>
      </c>
      <c r="C77" s="307" t="s">
        <v>16059</v>
      </c>
      <c r="D77" s="461" t="s">
        <v>3684</v>
      </c>
      <c r="E77" s="461" t="s">
        <v>17328</v>
      </c>
      <c r="F77" s="461" t="s">
        <v>5763</v>
      </c>
      <c r="G77" s="462">
        <v>1528.59</v>
      </c>
      <c r="H77" s="463">
        <v>1528.59</v>
      </c>
      <c r="I77" s="464">
        <v>6878655</v>
      </c>
      <c r="J77" s="307" t="s">
        <v>17329</v>
      </c>
      <c r="K77" s="465"/>
    </row>
    <row r="78" spans="1:11" s="47" customFormat="1">
      <c r="A78" s="426">
        <v>6</v>
      </c>
      <c r="B78" s="439" t="s">
        <v>17294</v>
      </c>
      <c r="C78" s="442" t="s">
        <v>1239</v>
      </c>
      <c r="D78" s="439" t="s">
        <v>3732</v>
      </c>
      <c r="E78" s="439" t="s">
        <v>5805</v>
      </c>
      <c r="F78" s="439"/>
      <c r="G78" s="446"/>
      <c r="H78" s="446">
        <v>2366.86</v>
      </c>
      <c r="I78" s="449">
        <v>10650870</v>
      </c>
      <c r="J78" s="442"/>
      <c r="K78" s="454"/>
    </row>
    <row r="79" spans="1:11" s="47" customFormat="1">
      <c r="A79" s="460">
        <v>7</v>
      </c>
      <c r="B79" s="461" t="s">
        <v>17294</v>
      </c>
      <c r="C79" s="307" t="s">
        <v>16992</v>
      </c>
      <c r="D79" s="461" t="s">
        <v>17330</v>
      </c>
      <c r="E79" s="461" t="s">
        <v>17331</v>
      </c>
      <c r="F79" s="461"/>
      <c r="G79" s="462"/>
      <c r="H79" s="463">
        <v>9423.31</v>
      </c>
      <c r="I79" s="464">
        <v>42404895</v>
      </c>
      <c r="J79" s="307"/>
      <c r="K79" s="465"/>
    </row>
    <row r="80" spans="1:11" s="47" customFormat="1" ht="24">
      <c r="A80" s="426">
        <v>8</v>
      </c>
      <c r="B80" s="439" t="s">
        <v>17170</v>
      </c>
      <c r="C80" s="442" t="s">
        <v>16992</v>
      </c>
      <c r="D80" s="439" t="s">
        <v>16992</v>
      </c>
      <c r="E80" s="439" t="s">
        <v>11306</v>
      </c>
      <c r="F80" s="439" t="s">
        <v>5775</v>
      </c>
      <c r="G80" s="446">
        <v>4534.07</v>
      </c>
      <c r="H80" s="446">
        <v>4534.07</v>
      </c>
      <c r="I80" s="449">
        <v>20403315</v>
      </c>
      <c r="J80" s="442" t="s">
        <v>14264</v>
      </c>
      <c r="K80" s="454"/>
    </row>
    <row r="81" spans="1:11" s="47" customFormat="1">
      <c r="A81" s="460">
        <v>9</v>
      </c>
      <c r="B81" s="461"/>
      <c r="C81" s="307" t="s">
        <v>16992</v>
      </c>
      <c r="D81" s="461" t="s">
        <v>4378</v>
      </c>
      <c r="E81" s="461" t="s">
        <v>5912</v>
      </c>
      <c r="F81" s="461"/>
      <c r="G81" s="462"/>
      <c r="H81" s="463">
        <v>942.78</v>
      </c>
      <c r="I81" s="464">
        <v>4242510</v>
      </c>
      <c r="J81" s="307"/>
      <c r="K81" s="465"/>
    </row>
    <row r="82" spans="1:11" s="47" customFormat="1">
      <c r="A82" s="426">
        <v>10</v>
      </c>
      <c r="B82" s="442" t="s">
        <v>17191</v>
      </c>
      <c r="C82" s="442" t="s">
        <v>1250</v>
      </c>
      <c r="D82" s="439" t="s">
        <v>4151</v>
      </c>
      <c r="E82" s="439" t="s">
        <v>4028</v>
      </c>
      <c r="F82" s="439" t="s">
        <v>5761</v>
      </c>
      <c r="G82" s="446">
        <v>11429.43</v>
      </c>
      <c r="H82" s="446">
        <v>11429.43</v>
      </c>
      <c r="I82" s="449">
        <v>51432435</v>
      </c>
      <c r="J82" s="442" t="s">
        <v>17329</v>
      </c>
      <c r="K82" s="454"/>
    </row>
    <row r="83" spans="1:11" s="47" customFormat="1">
      <c r="A83" s="993"/>
      <c r="B83" s="481" t="s">
        <v>1659</v>
      </c>
      <c r="C83" s="482"/>
      <c r="D83" s="481"/>
      <c r="E83" s="481"/>
      <c r="F83" s="481"/>
      <c r="G83" s="483">
        <v>27547</v>
      </c>
      <c r="H83" s="484">
        <v>58567</v>
      </c>
      <c r="I83" s="485">
        <v>263549925</v>
      </c>
      <c r="J83" s="482"/>
      <c r="K83" s="486"/>
    </row>
    <row r="84" spans="1:11" s="47" customFormat="1">
      <c r="A84" s="45"/>
      <c r="B84" s="49"/>
      <c r="C84" s="49"/>
      <c r="D84" s="49"/>
      <c r="E84" s="49"/>
      <c r="F84" s="49"/>
      <c r="G84" s="153"/>
      <c r="H84" s="153"/>
      <c r="I84" s="153"/>
      <c r="J84" s="49"/>
    </row>
    <row r="85" spans="1:11" s="47" customFormat="1">
      <c r="A85" s="468" t="s">
        <v>17332</v>
      </c>
      <c r="B85" s="68"/>
      <c r="C85" s="68"/>
      <c r="D85" s="68"/>
      <c r="E85" s="68"/>
      <c r="F85" s="68"/>
      <c r="G85" s="487"/>
      <c r="H85" s="487"/>
      <c r="I85" s="487"/>
      <c r="J85" s="68"/>
      <c r="K85" s="70"/>
    </row>
    <row r="86" spans="1:11" s="47" customFormat="1">
      <c r="A86" s="1058" t="s">
        <v>17260</v>
      </c>
      <c r="B86" s="1059"/>
      <c r="C86" s="1059"/>
      <c r="D86" s="1059"/>
      <c r="E86" s="1059"/>
      <c r="F86" s="1059"/>
      <c r="G86" s="1059"/>
      <c r="H86" s="1059"/>
      <c r="I86" s="1059"/>
      <c r="J86" s="1059"/>
      <c r="K86" s="1060"/>
    </row>
    <row r="87" spans="1:11" s="47" customFormat="1">
      <c r="A87" s="1065" t="s">
        <v>17333</v>
      </c>
      <c r="B87" s="1066"/>
      <c r="C87" s="1066"/>
      <c r="D87" s="1066"/>
      <c r="E87" s="1066"/>
      <c r="F87" s="1066"/>
      <c r="G87" s="1066"/>
      <c r="H87" s="1066"/>
      <c r="I87" s="1066"/>
      <c r="J87" s="1066"/>
      <c r="K87" s="1067"/>
    </row>
    <row r="88" spans="1:11" s="47" customFormat="1" ht="36">
      <c r="A88" s="426">
        <v>1</v>
      </c>
      <c r="B88" s="439" t="s">
        <v>17198</v>
      </c>
      <c r="C88" s="439" t="s">
        <v>17334</v>
      </c>
      <c r="D88" s="439" t="s">
        <v>14667</v>
      </c>
      <c r="E88" s="439" t="s">
        <v>4000</v>
      </c>
      <c r="F88" s="442" t="s">
        <v>5782</v>
      </c>
      <c r="G88" s="449">
        <v>16416.240000000002</v>
      </c>
      <c r="H88" s="449">
        <v>16416.240000000002</v>
      </c>
      <c r="I88" s="446">
        <v>73873080</v>
      </c>
      <c r="J88" s="442" t="s">
        <v>12486</v>
      </c>
      <c r="K88" s="488"/>
    </row>
    <row r="89" spans="1:11" s="47" customFormat="1">
      <c r="A89" s="460">
        <v>2</v>
      </c>
      <c r="B89" s="461"/>
      <c r="C89" s="461" t="s">
        <v>1207</v>
      </c>
      <c r="D89" s="461" t="s">
        <v>1184</v>
      </c>
      <c r="E89" s="461" t="s">
        <v>1184</v>
      </c>
      <c r="F89" s="307"/>
      <c r="G89" s="489"/>
      <c r="H89" s="464">
        <v>5220.1899999999996</v>
      </c>
      <c r="I89" s="463">
        <v>23490855</v>
      </c>
      <c r="J89" s="307"/>
      <c r="K89" s="490"/>
    </row>
    <row r="90" spans="1:11" s="47" customFormat="1">
      <c r="A90" s="426">
        <v>3</v>
      </c>
      <c r="B90" s="439"/>
      <c r="C90" s="439" t="s">
        <v>16059</v>
      </c>
      <c r="D90" s="439" t="s">
        <v>13510</v>
      </c>
      <c r="E90" s="439" t="s">
        <v>10907</v>
      </c>
      <c r="F90" s="442"/>
      <c r="G90" s="449"/>
      <c r="H90" s="449">
        <v>35854.980000000003</v>
      </c>
      <c r="I90" s="446">
        <v>161347410</v>
      </c>
      <c r="J90" s="442"/>
      <c r="K90" s="488"/>
    </row>
    <row r="91" spans="1:11" s="47" customFormat="1">
      <c r="A91" s="460">
        <v>4</v>
      </c>
      <c r="B91" s="461" t="s">
        <v>17196</v>
      </c>
      <c r="C91" s="461" t="s">
        <v>1173</v>
      </c>
      <c r="D91" s="461" t="s">
        <v>17335</v>
      </c>
      <c r="E91" s="461" t="s">
        <v>17336</v>
      </c>
      <c r="F91" s="307" t="s">
        <v>5786</v>
      </c>
      <c r="G91" s="489">
        <v>15825.96</v>
      </c>
      <c r="H91" s="464">
        <v>15825.96</v>
      </c>
      <c r="I91" s="463">
        <v>71216820</v>
      </c>
      <c r="J91" s="307" t="s">
        <v>12486</v>
      </c>
      <c r="K91" s="490"/>
    </row>
    <row r="92" spans="1:11" s="47" customFormat="1">
      <c r="A92" s="426">
        <v>5</v>
      </c>
      <c r="B92" s="439"/>
      <c r="C92" s="439" t="s">
        <v>1202</v>
      </c>
      <c r="D92" s="439" t="s">
        <v>17337</v>
      </c>
      <c r="E92" s="439" t="s">
        <v>9092</v>
      </c>
      <c r="F92" s="442"/>
      <c r="G92" s="449"/>
      <c r="H92" s="449">
        <v>29770.28</v>
      </c>
      <c r="I92" s="446">
        <v>133966260</v>
      </c>
      <c r="J92" s="442"/>
      <c r="K92" s="488"/>
    </row>
    <row r="93" spans="1:11" s="47" customFormat="1">
      <c r="A93" s="460">
        <v>6</v>
      </c>
      <c r="B93" s="461" t="s">
        <v>17125</v>
      </c>
      <c r="C93" s="461" t="s">
        <v>1184</v>
      </c>
      <c r="D93" s="461" t="s">
        <v>3054</v>
      </c>
      <c r="E93" s="461" t="s">
        <v>17338</v>
      </c>
      <c r="F93" s="307" t="s">
        <v>5774</v>
      </c>
      <c r="G93" s="489">
        <v>1573.59</v>
      </c>
      <c r="H93" s="464">
        <v>1573.59</v>
      </c>
      <c r="I93" s="463">
        <v>7081155</v>
      </c>
      <c r="J93" s="307" t="s">
        <v>14264</v>
      </c>
      <c r="K93" s="490"/>
    </row>
    <row r="94" spans="1:11" s="47" customFormat="1">
      <c r="A94" s="426">
        <v>7</v>
      </c>
      <c r="B94" s="439"/>
      <c r="C94" s="439" t="s">
        <v>1189</v>
      </c>
      <c r="D94" s="439" t="s">
        <v>17339</v>
      </c>
      <c r="E94" s="439" t="s">
        <v>17340</v>
      </c>
      <c r="F94" s="442"/>
      <c r="G94" s="449"/>
      <c r="H94" s="449">
        <v>516.51</v>
      </c>
      <c r="I94" s="446">
        <v>2324295</v>
      </c>
      <c r="J94" s="442"/>
      <c r="K94" s="488"/>
    </row>
    <row r="95" spans="1:11" s="47" customFormat="1" ht="24">
      <c r="A95" s="460">
        <v>8</v>
      </c>
      <c r="B95" s="461" t="s">
        <v>17341</v>
      </c>
      <c r="C95" s="461" t="s">
        <v>16992</v>
      </c>
      <c r="D95" s="461" t="s">
        <v>3043</v>
      </c>
      <c r="E95" s="461" t="s">
        <v>17342</v>
      </c>
      <c r="F95" s="307" t="s">
        <v>5768</v>
      </c>
      <c r="G95" s="489">
        <v>990.94</v>
      </c>
      <c r="H95" s="464">
        <v>990.94</v>
      </c>
      <c r="I95" s="463">
        <v>4459230</v>
      </c>
      <c r="J95" s="307" t="s">
        <v>15287</v>
      </c>
      <c r="K95" s="490"/>
    </row>
    <row r="96" spans="1:11" s="47" customFormat="1">
      <c r="A96" s="426">
        <v>9</v>
      </c>
      <c r="B96" s="439" t="s">
        <v>17195</v>
      </c>
      <c r="C96" s="439" t="s">
        <v>1250</v>
      </c>
      <c r="D96" s="439" t="s">
        <v>17343</v>
      </c>
      <c r="E96" s="439" t="s">
        <v>17344</v>
      </c>
      <c r="F96" s="442" t="s">
        <v>5771</v>
      </c>
      <c r="G96" s="449">
        <v>2570.9899999999998</v>
      </c>
      <c r="H96" s="449">
        <v>2570.9899999999998</v>
      </c>
      <c r="I96" s="446">
        <v>11569455</v>
      </c>
      <c r="J96" s="442" t="s">
        <v>15294</v>
      </c>
      <c r="K96" s="488"/>
    </row>
    <row r="97" spans="1:11" s="47" customFormat="1">
      <c r="A97" s="460">
        <v>10</v>
      </c>
      <c r="B97" s="461"/>
      <c r="C97" s="461" t="s">
        <v>16992</v>
      </c>
      <c r="D97" s="461" t="s">
        <v>17345</v>
      </c>
      <c r="E97" s="461" t="s">
        <v>17346</v>
      </c>
      <c r="F97" s="307"/>
      <c r="G97" s="489"/>
      <c r="H97" s="464">
        <v>8643.85</v>
      </c>
      <c r="I97" s="463">
        <v>38897325</v>
      </c>
      <c r="J97" s="307"/>
      <c r="K97" s="490"/>
    </row>
    <row r="98" spans="1:11">
      <c r="A98" s="476"/>
      <c r="B98" s="477" t="s">
        <v>1659</v>
      </c>
      <c r="C98" s="477"/>
      <c r="D98" s="477"/>
      <c r="E98" s="477"/>
      <c r="F98" s="478"/>
      <c r="G98" s="480">
        <v>37378</v>
      </c>
      <c r="H98" s="480">
        <v>117384</v>
      </c>
      <c r="I98" s="479">
        <v>528225885</v>
      </c>
      <c r="J98" s="478"/>
      <c r="K98" s="454"/>
    </row>
    <row r="99" spans="1:11" s="47" customFormat="1">
      <c r="A99" s="1055" t="s">
        <v>17347</v>
      </c>
      <c r="B99" s="1056"/>
      <c r="C99" s="1056"/>
      <c r="D99" s="1056"/>
      <c r="E99" s="1056"/>
      <c r="F99" s="1056"/>
      <c r="G99" s="1056"/>
      <c r="H99" s="1056"/>
      <c r="I99" s="1056"/>
      <c r="J99" s="1056"/>
      <c r="K99" s="1057"/>
    </row>
    <row r="100" spans="1:11" s="47" customFormat="1" ht="24">
      <c r="A100" s="426">
        <v>1</v>
      </c>
      <c r="B100" s="439"/>
      <c r="C100" s="439" t="s">
        <v>1207</v>
      </c>
      <c r="D100" s="439" t="s">
        <v>17348</v>
      </c>
      <c r="E100" s="439" t="s">
        <v>17349</v>
      </c>
      <c r="F100" s="442"/>
      <c r="G100" s="449"/>
      <c r="H100" s="449">
        <v>18846.98</v>
      </c>
      <c r="I100" s="446">
        <v>84811410</v>
      </c>
      <c r="J100" s="442"/>
      <c r="K100" s="488"/>
    </row>
    <row r="101" spans="1:11" s="47" customFormat="1">
      <c r="A101" s="460">
        <v>2</v>
      </c>
      <c r="B101" s="461"/>
      <c r="C101" s="461" t="s">
        <v>1173</v>
      </c>
      <c r="D101" s="461" t="s">
        <v>17350</v>
      </c>
      <c r="E101" s="461" t="s">
        <v>7811</v>
      </c>
      <c r="F101" s="307"/>
      <c r="G101" s="489"/>
      <c r="H101" s="464">
        <v>11718.84</v>
      </c>
      <c r="I101" s="463">
        <v>52734780</v>
      </c>
      <c r="J101" s="307"/>
      <c r="K101" s="490"/>
    </row>
    <row r="102" spans="1:11" s="47" customFormat="1">
      <c r="A102" s="426">
        <v>3</v>
      </c>
      <c r="B102" s="439" t="s">
        <v>17178</v>
      </c>
      <c r="C102" s="439" t="s">
        <v>1213</v>
      </c>
      <c r="D102" s="439" t="s">
        <v>5799</v>
      </c>
      <c r="E102" s="439" t="s">
        <v>17351</v>
      </c>
      <c r="F102" s="442" t="s">
        <v>5797</v>
      </c>
      <c r="G102" s="449">
        <v>1428.4</v>
      </c>
      <c r="H102" s="449">
        <v>1428.4</v>
      </c>
      <c r="I102" s="446">
        <v>6427800</v>
      </c>
      <c r="J102" s="442" t="s">
        <v>14285</v>
      </c>
      <c r="K102" s="488"/>
    </row>
    <row r="103" spans="1:11" s="47" customFormat="1">
      <c r="A103" s="460">
        <v>4</v>
      </c>
      <c r="B103" s="461"/>
      <c r="C103" s="461" t="s">
        <v>1184</v>
      </c>
      <c r="D103" s="461" t="s">
        <v>3054</v>
      </c>
      <c r="E103" s="461" t="s">
        <v>17352</v>
      </c>
      <c r="F103" s="307"/>
      <c r="G103" s="489"/>
      <c r="H103" s="464">
        <v>467.68</v>
      </c>
      <c r="I103" s="463">
        <v>2104560</v>
      </c>
      <c r="J103" s="307"/>
      <c r="K103" s="490"/>
    </row>
    <row r="104" spans="1:11" s="47" customFormat="1">
      <c r="A104" s="426">
        <v>5</v>
      </c>
      <c r="B104" s="439" t="s">
        <v>17201</v>
      </c>
      <c r="C104" s="439" t="s">
        <v>1184</v>
      </c>
      <c r="D104" s="439" t="s">
        <v>3054</v>
      </c>
      <c r="E104" s="439" t="s">
        <v>17353</v>
      </c>
      <c r="F104" s="442" t="s">
        <v>5790</v>
      </c>
      <c r="G104" s="449">
        <v>133.22</v>
      </c>
      <c r="H104" s="449">
        <v>133.22</v>
      </c>
      <c r="I104" s="446">
        <v>599490</v>
      </c>
      <c r="J104" s="442" t="s">
        <v>14272</v>
      </c>
      <c r="K104" s="488"/>
    </row>
    <row r="105" spans="1:11" s="47" customFormat="1" ht="24">
      <c r="A105" s="460">
        <v>6</v>
      </c>
      <c r="B105" s="461" t="s">
        <v>17204</v>
      </c>
      <c r="C105" s="461" t="s">
        <v>1184</v>
      </c>
      <c r="D105" s="461" t="s">
        <v>3054</v>
      </c>
      <c r="E105" s="461" t="s">
        <v>5778</v>
      </c>
      <c r="F105" s="307" t="s">
        <v>5777</v>
      </c>
      <c r="G105" s="489">
        <v>515.95000000000005</v>
      </c>
      <c r="H105" s="464">
        <v>515.95000000000005</v>
      </c>
      <c r="I105" s="463">
        <v>2321775</v>
      </c>
      <c r="J105" s="307" t="s">
        <v>13165</v>
      </c>
      <c r="K105" s="490"/>
    </row>
    <row r="106" spans="1:11" s="47" customFormat="1">
      <c r="A106" s="426">
        <v>7</v>
      </c>
      <c r="B106" s="439" t="s">
        <v>17168</v>
      </c>
      <c r="C106" s="439" t="s">
        <v>1270</v>
      </c>
      <c r="D106" s="439" t="s">
        <v>2891</v>
      </c>
      <c r="E106" s="439" t="s">
        <v>9032</v>
      </c>
      <c r="F106" s="442"/>
      <c r="G106" s="449">
        <v>12621.77</v>
      </c>
      <c r="H106" s="449">
        <v>12621.77</v>
      </c>
      <c r="I106" s="446">
        <v>56797965</v>
      </c>
      <c r="J106" s="442" t="s">
        <v>17276</v>
      </c>
      <c r="K106" s="488"/>
    </row>
    <row r="107" spans="1:11" s="47" customFormat="1">
      <c r="A107" s="460">
        <v>7</v>
      </c>
      <c r="B107" s="461" t="s">
        <v>17205</v>
      </c>
      <c r="C107" s="461" t="s">
        <v>1270</v>
      </c>
      <c r="D107" s="461" t="s">
        <v>2891</v>
      </c>
      <c r="E107" s="461" t="s">
        <v>9032</v>
      </c>
      <c r="F107" s="307" t="s">
        <v>5813</v>
      </c>
      <c r="G107" s="489"/>
      <c r="H107" s="464"/>
      <c r="I107" s="463"/>
      <c r="J107" s="307" t="s">
        <v>17354</v>
      </c>
      <c r="K107" s="490"/>
    </row>
    <row r="108" spans="1:11" s="47" customFormat="1">
      <c r="A108" s="426">
        <v>8</v>
      </c>
      <c r="B108" s="439" t="s">
        <v>15787</v>
      </c>
      <c r="C108" s="439" t="s">
        <v>1213</v>
      </c>
      <c r="D108" s="439" t="s">
        <v>5471</v>
      </c>
      <c r="E108" s="439" t="s">
        <v>17355</v>
      </c>
      <c r="F108" s="442" t="s">
        <v>5796</v>
      </c>
      <c r="G108" s="449">
        <v>585.26</v>
      </c>
      <c r="H108" s="449">
        <v>585.26</v>
      </c>
      <c r="I108" s="446">
        <v>2633670</v>
      </c>
      <c r="J108" s="442" t="s">
        <v>14285</v>
      </c>
      <c r="K108" s="488"/>
    </row>
    <row r="109" spans="1:11" s="47" customFormat="1" ht="24">
      <c r="A109" s="460">
        <v>9</v>
      </c>
      <c r="B109" s="461"/>
      <c r="C109" s="461" t="s">
        <v>1179</v>
      </c>
      <c r="D109" s="461" t="s">
        <v>3998</v>
      </c>
      <c r="E109" s="461" t="s">
        <v>11936</v>
      </c>
      <c r="F109" s="307"/>
      <c r="G109" s="489"/>
      <c r="H109" s="464">
        <v>6743.29</v>
      </c>
      <c r="I109" s="463">
        <v>30344805</v>
      </c>
      <c r="J109" s="307"/>
      <c r="K109" s="490"/>
    </row>
    <row r="110" spans="1:11" s="47" customFormat="1">
      <c r="A110" s="470"/>
      <c r="B110" s="471" t="s">
        <v>1659</v>
      </c>
      <c r="C110" s="471"/>
      <c r="D110" s="471"/>
      <c r="E110" s="471"/>
      <c r="F110" s="472"/>
      <c r="G110" s="473">
        <v>15285</v>
      </c>
      <c r="H110" s="473">
        <v>53061</v>
      </c>
      <c r="I110" s="450">
        <v>238776255</v>
      </c>
      <c r="J110" s="472"/>
      <c r="K110" s="474"/>
    </row>
    <row r="111" spans="1:11" s="47" customFormat="1">
      <c r="B111" s="49"/>
      <c r="C111" s="49"/>
      <c r="D111" s="49"/>
      <c r="E111" s="49"/>
      <c r="F111" s="49"/>
      <c r="G111" s="153"/>
      <c r="H111" s="153"/>
      <c r="I111" s="153"/>
      <c r="J111" s="49"/>
    </row>
    <row r="112" spans="1:11" s="47" customFormat="1">
      <c r="A112" s="52"/>
      <c r="B112" s="49"/>
      <c r="C112" s="49"/>
      <c r="D112" s="49"/>
      <c r="E112" s="49"/>
      <c r="F112" s="49"/>
      <c r="G112" s="153"/>
      <c r="H112" s="153"/>
      <c r="I112" s="153"/>
      <c r="J112" s="49"/>
    </row>
    <row r="113" spans="1:11" s="47" customFormat="1">
      <c r="A113" s="475" t="s">
        <v>17356</v>
      </c>
      <c r="B113" s="49"/>
      <c r="C113" s="49"/>
      <c r="D113" s="49"/>
      <c r="E113" s="49"/>
      <c r="F113" s="49"/>
      <c r="G113" s="491"/>
      <c r="H113" s="491"/>
      <c r="I113" s="491"/>
      <c r="J113" s="49"/>
    </row>
    <row r="114" spans="1:11" s="47" customFormat="1">
      <c r="A114" s="1058" t="s">
        <v>17260</v>
      </c>
      <c r="B114" s="1059"/>
      <c r="C114" s="1059"/>
      <c r="D114" s="1059"/>
      <c r="E114" s="1059"/>
      <c r="F114" s="1059"/>
      <c r="G114" s="1059"/>
      <c r="H114" s="1059"/>
      <c r="I114" s="1059"/>
      <c r="J114" s="1059"/>
      <c r="K114" s="1060"/>
    </row>
    <row r="115" spans="1:11" s="47" customFormat="1">
      <c r="A115" s="1055" t="s">
        <v>17357</v>
      </c>
      <c r="B115" s="1056"/>
      <c r="C115" s="1056"/>
      <c r="D115" s="1056"/>
      <c r="E115" s="1056"/>
      <c r="F115" s="1056"/>
      <c r="G115" s="1056"/>
      <c r="H115" s="1056"/>
      <c r="I115" s="1056"/>
      <c r="J115" s="1056"/>
      <c r="K115" s="1057"/>
    </row>
    <row r="116" spans="1:11" s="47" customFormat="1">
      <c r="A116" s="426">
        <v>1</v>
      </c>
      <c r="B116" s="439"/>
      <c r="C116" s="442" t="s">
        <v>17358</v>
      </c>
      <c r="D116" s="442" t="s">
        <v>17359</v>
      </c>
      <c r="E116" s="442" t="s">
        <v>12351</v>
      </c>
      <c r="F116" s="442"/>
      <c r="G116" s="451"/>
      <c r="H116" s="446">
        <v>9748.14</v>
      </c>
      <c r="I116" s="446">
        <v>43866630</v>
      </c>
      <c r="J116" s="442"/>
      <c r="K116" s="457"/>
    </row>
    <row r="117" spans="1:11" s="47" customFormat="1">
      <c r="A117" s="460">
        <v>2</v>
      </c>
      <c r="B117" s="461"/>
      <c r="C117" s="307" t="s">
        <v>1213</v>
      </c>
      <c r="D117" s="307" t="s">
        <v>17360</v>
      </c>
      <c r="E117" s="307" t="s">
        <v>4102</v>
      </c>
      <c r="F117" s="307"/>
      <c r="G117" s="462"/>
      <c r="H117" s="463">
        <v>26857.040000000001</v>
      </c>
      <c r="I117" s="463">
        <v>120856680</v>
      </c>
      <c r="J117" s="307"/>
      <c r="K117" s="492"/>
    </row>
    <row r="118" spans="1:11" s="47" customFormat="1">
      <c r="A118" s="426">
        <v>3</v>
      </c>
      <c r="B118" s="439" t="s">
        <v>17207</v>
      </c>
      <c r="C118" s="442" t="s">
        <v>1202</v>
      </c>
      <c r="D118" s="442" t="s">
        <v>17361</v>
      </c>
      <c r="E118" s="442" t="s">
        <v>17362</v>
      </c>
      <c r="F118" s="442" t="s">
        <v>5793</v>
      </c>
      <c r="G118" s="451">
        <v>2556.6799999999998</v>
      </c>
      <c r="H118" s="446">
        <v>2556.6799999999998</v>
      </c>
      <c r="I118" s="446">
        <v>11505060</v>
      </c>
      <c r="J118" s="442" t="s">
        <v>17363</v>
      </c>
      <c r="K118" s="457"/>
    </row>
    <row r="119" spans="1:11" s="47" customFormat="1">
      <c r="A119" s="460">
        <v>4</v>
      </c>
      <c r="B119" s="461"/>
      <c r="C119" s="307" t="s">
        <v>1207</v>
      </c>
      <c r="D119" s="307" t="s">
        <v>3665</v>
      </c>
      <c r="E119" s="307" t="s">
        <v>17364</v>
      </c>
      <c r="F119" s="307"/>
      <c r="G119" s="462"/>
      <c r="H119" s="463">
        <v>2776.8</v>
      </c>
      <c r="I119" s="463">
        <v>12495600</v>
      </c>
      <c r="J119" s="307"/>
      <c r="K119" s="492"/>
    </row>
    <row r="120" spans="1:11" s="47" customFormat="1" ht="24">
      <c r="A120" s="426">
        <v>5</v>
      </c>
      <c r="B120" s="439" t="s">
        <v>17209</v>
      </c>
      <c r="C120" s="442" t="s">
        <v>1184</v>
      </c>
      <c r="D120" s="442" t="s">
        <v>2948</v>
      </c>
      <c r="E120" s="442" t="s">
        <v>14693</v>
      </c>
      <c r="F120" s="442" t="s">
        <v>5800</v>
      </c>
      <c r="G120" s="451">
        <v>1651.02</v>
      </c>
      <c r="H120" s="446">
        <v>1651.02</v>
      </c>
      <c r="I120" s="446">
        <v>7429590</v>
      </c>
      <c r="J120" s="442" t="s">
        <v>12498</v>
      </c>
      <c r="K120" s="457"/>
    </row>
    <row r="121" spans="1:11" s="47" customFormat="1">
      <c r="A121" s="460">
        <v>6</v>
      </c>
      <c r="B121" s="461"/>
      <c r="C121" s="307" t="s">
        <v>1164</v>
      </c>
      <c r="D121" s="307" t="s">
        <v>1113</v>
      </c>
      <c r="E121" s="307" t="s">
        <v>17365</v>
      </c>
      <c r="F121" s="307"/>
      <c r="G121" s="462"/>
      <c r="H121" s="463">
        <v>4482.99</v>
      </c>
      <c r="I121" s="463">
        <v>20173455</v>
      </c>
      <c r="J121" s="307"/>
      <c r="K121" s="492"/>
    </row>
    <row r="122" spans="1:11" s="47" customFormat="1">
      <c r="A122" s="426">
        <v>7</v>
      </c>
      <c r="B122" s="439"/>
      <c r="C122" s="442" t="s">
        <v>1164</v>
      </c>
      <c r="D122" s="442" t="s">
        <v>3139</v>
      </c>
      <c r="E122" s="442" t="s">
        <v>17366</v>
      </c>
      <c r="F122" s="442"/>
      <c r="G122" s="451"/>
      <c r="H122" s="446">
        <v>1795.26</v>
      </c>
      <c r="I122" s="446">
        <v>8078670</v>
      </c>
      <c r="J122" s="442"/>
      <c r="K122" s="457"/>
    </row>
    <row r="123" spans="1:11" s="47" customFormat="1">
      <c r="A123" s="460">
        <v>8</v>
      </c>
      <c r="B123" s="461"/>
      <c r="C123" s="307" t="s">
        <v>1270</v>
      </c>
      <c r="D123" s="307" t="s">
        <v>4030</v>
      </c>
      <c r="E123" s="307" t="s">
        <v>17367</v>
      </c>
      <c r="F123" s="307"/>
      <c r="G123" s="462"/>
      <c r="H123" s="463">
        <v>16134.16</v>
      </c>
      <c r="I123" s="463">
        <v>72603720</v>
      </c>
      <c r="J123" s="307"/>
      <c r="K123" s="492"/>
    </row>
    <row r="124" spans="1:11" s="47" customFormat="1">
      <c r="A124" s="426">
        <v>9</v>
      </c>
      <c r="B124" s="439"/>
      <c r="C124" s="442" t="s">
        <v>1164</v>
      </c>
      <c r="D124" s="442" t="s">
        <v>1113</v>
      </c>
      <c r="E124" s="442" t="s">
        <v>17368</v>
      </c>
      <c r="F124" s="442"/>
      <c r="G124" s="451"/>
      <c r="H124" s="446">
        <v>5130.53</v>
      </c>
      <c r="I124" s="446">
        <v>23087385</v>
      </c>
      <c r="J124" s="442"/>
      <c r="K124" s="457"/>
    </row>
    <row r="125" spans="1:11" s="47" customFormat="1">
      <c r="A125" s="460">
        <v>10</v>
      </c>
      <c r="B125" s="461"/>
      <c r="C125" s="307" t="s">
        <v>1207</v>
      </c>
      <c r="D125" s="307" t="s">
        <v>4532</v>
      </c>
      <c r="E125" s="307" t="s">
        <v>17369</v>
      </c>
      <c r="F125" s="307"/>
      <c r="G125" s="462"/>
      <c r="H125" s="463">
        <v>307.14</v>
      </c>
      <c r="I125" s="463">
        <v>1382130</v>
      </c>
      <c r="J125" s="307"/>
      <c r="K125" s="492"/>
    </row>
    <row r="126" spans="1:11">
      <c r="A126" s="476"/>
      <c r="B126" s="477" t="s">
        <v>1659</v>
      </c>
      <c r="C126" s="478"/>
      <c r="D126" s="478"/>
      <c r="E126" s="478"/>
      <c r="F126" s="478"/>
      <c r="G126" s="493">
        <v>4208</v>
      </c>
      <c r="H126" s="479">
        <v>71440</v>
      </c>
      <c r="I126" s="479">
        <v>321478920</v>
      </c>
      <c r="J126" s="478"/>
      <c r="K126" s="494"/>
    </row>
    <row r="127" spans="1:11" s="47" customFormat="1">
      <c r="A127" s="1055" t="s">
        <v>17370</v>
      </c>
      <c r="B127" s="1056"/>
      <c r="C127" s="1056"/>
      <c r="D127" s="1056"/>
      <c r="E127" s="1056"/>
      <c r="F127" s="1056"/>
      <c r="G127" s="1056"/>
      <c r="H127" s="1056"/>
      <c r="I127" s="1056"/>
      <c r="J127" s="1056"/>
      <c r="K127" s="1057"/>
    </row>
    <row r="128" spans="1:11" s="47" customFormat="1">
      <c r="A128" s="426">
        <v>1</v>
      </c>
      <c r="B128" s="439"/>
      <c r="C128" s="442" t="s">
        <v>1184</v>
      </c>
      <c r="D128" s="442" t="s">
        <v>13286</v>
      </c>
      <c r="E128" s="442" t="s">
        <v>17371</v>
      </c>
      <c r="F128" s="442"/>
      <c r="G128" s="451"/>
      <c r="H128" s="446">
        <v>8467.2999999999993</v>
      </c>
      <c r="I128" s="446">
        <v>38102850</v>
      </c>
      <c r="J128" s="442"/>
      <c r="K128" s="457"/>
    </row>
    <row r="129" spans="1:11" s="47" customFormat="1">
      <c r="A129" s="460">
        <v>2</v>
      </c>
      <c r="B129" s="461" t="s">
        <v>257</v>
      </c>
      <c r="C129" s="307" t="s">
        <v>1239</v>
      </c>
      <c r="D129" s="307" t="s">
        <v>3732</v>
      </c>
      <c r="E129" s="307" t="s">
        <v>5805</v>
      </c>
      <c r="F129" s="307"/>
      <c r="G129" s="462">
        <v>2366.86</v>
      </c>
      <c r="H129" s="463">
        <v>2366.86</v>
      </c>
      <c r="I129" s="463">
        <v>10650870</v>
      </c>
      <c r="J129" s="307" t="s">
        <v>17276</v>
      </c>
      <c r="K129" s="492"/>
    </row>
    <row r="130" spans="1:11" s="47" customFormat="1">
      <c r="A130" s="426">
        <v>2</v>
      </c>
      <c r="B130" s="439" t="s">
        <v>17372</v>
      </c>
      <c r="C130" s="442" t="s">
        <v>1239</v>
      </c>
      <c r="D130" s="442" t="s">
        <v>3732</v>
      </c>
      <c r="E130" s="442" t="s">
        <v>5805</v>
      </c>
      <c r="F130" s="442" t="s">
        <v>5804</v>
      </c>
      <c r="G130" s="451"/>
      <c r="H130" s="446"/>
      <c r="I130" s="446"/>
      <c r="J130" s="442" t="s">
        <v>12504</v>
      </c>
      <c r="K130" s="457"/>
    </row>
    <row r="131" spans="1:11" s="47" customFormat="1">
      <c r="A131" s="460">
        <v>3</v>
      </c>
      <c r="B131" s="461"/>
      <c r="C131" s="307" t="s">
        <v>1270</v>
      </c>
      <c r="D131" s="307" t="s">
        <v>5837</v>
      </c>
      <c r="E131" s="307" t="s">
        <v>6998</v>
      </c>
      <c r="F131" s="307"/>
      <c r="G131" s="462"/>
      <c r="H131" s="463">
        <v>1293.23</v>
      </c>
      <c r="I131" s="463">
        <v>5819535</v>
      </c>
      <c r="J131" s="307"/>
      <c r="K131" s="492"/>
    </row>
    <row r="132" spans="1:11" s="47" customFormat="1">
      <c r="A132" s="426">
        <v>4</v>
      </c>
      <c r="B132" s="439"/>
      <c r="C132" s="442" t="s">
        <v>1189</v>
      </c>
      <c r="D132" s="442" t="s">
        <v>3692</v>
      </c>
      <c r="E132" s="442" t="s">
        <v>3692</v>
      </c>
      <c r="F132" s="442"/>
      <c r="G132" s="451"/>
      <c r="H132" s="446">
        <v>1420.3</v>
      </c>
      <c r="I132" s="446">
        <v>6391350</v>
      </c>
      <c r="J132" s="442"/>
      <c r="K132" s="457"/>
    </row>
    <row r="133" spans="1:11" s="47" customFormat="1">
      <c r="A133" s="460">
        <v>5</v>
      </c>
      <c r="B133" s="461" t="s">
        <v>17212</v>
      </c>
      <c r="C133" s="307" t="s">
        <v>16992</v>
      </c>
      <c r="D133" s="307" t="s">
        <v>3154</v>
      </c>
      <c r="E133" s="307" t="s">
        <v>5816</v>
      </c>
      <c r="F133" s="307" t="s">
        <v>5815</v>
      </c>
      <c r="G133" s="462">
        <v>2160.0700000000002</v>
      </c>
      <c r="H133" s="463">
        <v>2160.0700000000002</v>
      </c>
      <c r="I133" s="463">
        <v>9720315</v>
      </c>
      <c r="J133" s="307" t="s">
        <v>17354</v>
      </c>
      <c r="K133" s="492"/>
    </row>
    <row r="134" spans="1:11" s="47" customFormat="1">
      <c r="A134" s="426">
        <v>6</v>
      </c>
      <c r="B134" s="439" t="s">
        <v>17178</v>
      </c>
      <c r="C134" s="442" t="s">
        <v>1189</v>
      </c>
      <c r="D134" s="442" t="s">
        <v>4256</v>
      </c>
      <c r="E134" s="442" t="s">
        <v>4256</v>
      </c>
      <c r="F134" s="442" t="s">
        <v>5834</v>
      </c>
      <c r="G134" s="451">
        <v>143.86000000000001</v>
      </c>
      <c r="H134" s="446">
        <v>143.86000000000001</v>
      </c>
      <c r="I134" s="446">
        <v>647370</v>
      </c>
      <c r="J134" s="442" t="s">
        <v>12532</v>
      </c>
      <c r="K134" s="457"/>
    </row>
    <row r="135" spans="1:11" s="47" customFormat="1">
      <c r="A135" s="460">
        <v>6</v>
      </c>
      <c r="B135" s="461" t="s">
        <v>17214</v>
      </c>
      <c r="C135" s="307"/>
      <c r="D135" s="307"/>
      <c r="E135" s="307"/>
      <c r="F135" s="307"/>
      <c r="G135" s="462"/>
      <c r="H135" s="463"/>
      <c r="I135" s="463"/>
      <c r="J135" s="307" t="s">
        <v>17276</v>
      </c>
      <c r="K135" s="492"/>
    </row>
    <row r="136" spans="1:11" s="47" customFormat="1">
      <c r="A136" s="426">
        <v>7</v>
      </c>
      <c r="B136" s="439" t="s">
        <v>17216</v>
      </c>
      <c r="C136" s="442" t="s">
        <v>1179</v>
      </c>
      <c r="D136" s="442" t="s">
        <v>5809</v>
      </c>
      <c r="E136" s="442" t="s">
        <v>5807</v>
      </c>
      <c r="F136" s="442" t="s">
        <v>5806</v>
      </c>
      <c r="G136" s="451">
        <v>1701.8</v>
      </c>
      <c r="H136" s="446">
        <v>1701.8</v>
      </c>
      <c r="I136" s="446">
        <v>7658100</v>
      </c>
      <c r="J136" s="442" t="s">
        <v>12504</v>
      </c>
      <c r="K136" s="457"/>
    </row>
    <row r="137" spans="1:11" s="47" customFormat="1">
      <c r="A137" s="460">
        <v>8</v>
      </c>
      <c r="B137" s="461"/>
      <c r="C137" s="307" t="s">
        <v>1164</v>
      </c>
      <c r="D137" s="307" t="s">
        <v>17373</v>
      </c>
      <c r="E137" s="307" t="s">
        <v>17374</v>
      </c>
      <c r="F137" s="307"/>
      <c r="G137" s="462"/>
      <c r="H137" s="463">
        <v>5310.89</v>
      </c>
      <c r="I137" s="463">
        <v>23899005</v>
      </c>
      <c r="J137" s="307"/>
      <c r="K137" s="492"/>
    </row>
    <row r="138" spans="1:11" s="47" customFormat="1">
      <c r="A138" s="426">
        <v>9</v>
      </c>
      <c r="B138" s="439" t="s">
        <v>17214</v>
      </c>
      <c r="C138" s="442" t="s">
        <v>1184</v>
      </c>
      <c r="D138" s="442" t="s">
        <v>2948</v>
      </c>
      <c r="E138" s="442" t="s">
        <v>5826</v>
      </c>
      <c r="F138" s="442" t="s">
        <v>5825</v>
      </c>
      <c r="G138" s="451">
        <v>413.82</v>
      </c>
      <c r="H138" s="446">
        <v>413.82</v>
      </c>
      <c r="I138" s="446">
        <v>1862190</v>
      </c>
      <c r="J138" s="442" t="s">
        <v>17375</v>
      </c>
      <c r="K138" s="457"/>
    </row>
    <row r="139" spans="1:11" s="47" customFormat="1">
      <c r="A139" s="460">
        <v>10</v>
      </c>
      <c r="B139" s="461" t="s">
        <v>17218</v>
      </c>
      <c r="C139" s="307" t="s">
        <v>1213</v>
      </c>
      <c r="D139" s="307" t="s">
        <v>5812</v>
      </c>
      <c r="E139" s="307" t="s">
        <v>17376</v>
      </c>
      <c r="F139" s="307" t="s">
        <v>5810</v>
      </c>
      <c r="G139" s="462">
        <v>3718.95</v>
      </c>
      <c r="H139" s="463">
        <v>3718.95</v>
      </c>
      <c r="I139" s="463">
        <v>16735275</v>
      </c>
      <c r="J139" s="307" t="s">
        <v>12001</v>
      </c>
      <c r="K139" s="492"/>
    </row>
    <row r="140" spans="1:11" s="47" customFormat="1">
      <c r="A140" s="470"/>
      <c r="B140" s="471" t="s">
        <v>1659</v>
      </c>
      <c r="C140" s="472"/>
      <c r="D140" s="472"/>
      <c r="E140" s="472"/>
      <c r="F140" s="472"/>
      <c r="G140" s="495">
        <v>10505</v>
      </c>
      <c r="H140" s="450">
        <v>26997</v>
      </c>
      <c r="I140" s="450">
        <v>121486860</v>
      </c>
      <c r="J140" s="472"/>
      <c r="K140" s="496"/>
    </row>
    <row r="141" spans="1:11" s="47" customFormat="1">
      <c r="B141" s="49"/>
      <c r="C141" s="49"/>
      <c r="D141" s="49"/>
      <c r="E141" s="49"/>
      <c r="F141" s="49"/>
      <c r="G141" s="153"/>
      <c r="H141" s="153"/>
      <c r="I141" s="153"/>
      <c r="J141" s="49"/>
    </row>
    <row r="142" spans="1:11" s="47" customFormat="1">
      <c r="A142" s="475" t="s">
        <v>17377</v>
      </c>
      <c r="B142" s="49"/>
      <c r="C142" s="49"/>
      <c r="D142" s="49"/>
      <c r="E142" s="49"/>
      <c r="F142" s="49"/>
      <c r="G142" s="491"/>
      <c r="H142" s="491"/>
      <c r="I142" s="491"/>
      <c r="J142" s="49"/>
    </row>
    <row r="143" spans="1:11" s="47" customFormat="1">
      <c r="A143" s="1058" t="s">
        <v>17260</v>
      </c>
      <c r="B143" s="1059"/>
      <c r="C143" s="1059"/>
      <c r="D143" s="1059"/>
      <c r="E143" s="1059"/>
      <c r="F143" s="1059"/>
      <c r="G143" s="1059"/>
      <c r="H143" s="1059"/>
      <c r="I143" s="1059"/>
      <c r="J143" s="1059"/>
      <c r="K143" s="1060"/>
    </row>
    <row r="144" spans="1:11" s="47" customFormat="1">
      <c r="A144" s="1055" t="s">
        <v>17378</v>
      </c>
      <c r="B144" s="1056"/>
      <c r="C144" s="1056"/>
      <c r="D144" s="1056"/>
      <c r="E144" s="1056"/>
      <c r="F144" s="1056"/>
      <c r="G144" s="1056"/>
      <c r="H144" s="1056"/>
      <c r="I144" s="1056"/>
      <c r="J144" s="1056"/>
      <c r="K144" s="1057"/>
    </row>
    <row r="145" spans="1:11" s="47" customFormat="1">
      <c r="A145" s="426">
        <v>1</v>
      </c>
      <c r="B145" s="439" t="s">
        <v>17219</v>
      </c>
      <c r="C145" s="439" t="s">
        <v>1239</v>
      </c>
      <c r="D145" s="439" t="s">
        <v>3382</v>
      </c>
      <c r="E145" s="442" t="s">
        <v>5823</v>
      </c>
      <c r="F145" s="442" t="s">
        <v>5822</v>
      </c>
      <c r="G145" s="446">
        <v>40.94</v>
      </c>
      <c r="H145" s="446">
        <v>40.94</v>
      </c>
      <c r="I145" s="446">
        <v>184230</v>
      </c>
      <c r="J145" s="442" t="s">
        <v>15348</v>
      </c>
      <c r="K145" s="454"/>
    </row>
    <row r="146" spans="1:11" s="47" customFormat="1">
      <c r="A146" s="460">
        <v>2</v>
      </c>
      <c r="B146" s="461"/>
      <c r="C146" s="461" t="s">
        <v>1173</v>
      </c>
      <c r="D146" s="461" t="s">
        <v>5076</v>
      </c>
      <c r="E146" s="307" t="s">
        <v>17379</v>
      </c>
      <c r="F146" s="307"/>
      <c r="G146" s="462"/>
      <c r="H146" s="463">
        <v>6292.84</v>
      </c>
      <c r="I146" s="463">
        <v>28317780</v>
      </c>
      <c r="J146" s="307"/>
      <c r="K146" s="465"/>
    </row>
    <row r="147" spans="1:11" s="47" customFormat="1" ht="24">
      <c r="A147" s="426">
        <v>3</v>
      </c>
      <c r="B147" s="439" t="s">
        <v>17380</v>
      </c>
      <c r="C147" s="439" t="s">
        <v>2022</v>
      </c>
      <c r="D147" s="439" t="s">
        <v>5821</v>
      </c>
      <c r="E147" s="442" t="s">
        <v>17381</v>
      </c>
      <c r="F147" s="442" t="s">
        <v>5818</v>
      </c>
      <c r="G147" s="446">
        <v>7319.38</v>
      </c>
      <c r="H147" s="446">
        <v>7319.38</v>
      </c>
      <c r="I147" s="446">
        <v>32937210</v>
      </c>
      <c r="J147" s="442" t="s">
        <v>14334</v>
      </c>
      <c r="K147" s="454"/>
    </row>
    <row r="148" spans="1:11" s="47" customFormat="1">
      <c r="A148" s="460">
        <v>4</v>
      </c>
      <c r="B148" s="461"/>
      <c r="C148" s="461" t="s">
        <v>1173</v>
      </c>
      <c r="D148" s="461" t="s">
        <v>3255</v>
      </c>
      <c r="E148" s="307" t="s">
        <v>17314</v>
      </c>
      <c r="F148" s="307"/>
      <c r="G148" s="462"/>
      <c r="H148" s="463">
        <v>30913.63</v>
      </c>
      <c r="I148" s="463">
        <v>139111335</v>
      </c>
      <c r="J148" s="307"/>
      <c r="K148" s="465"/>
    </row>
    <row r="149" spans="1:11" s="47" customFormat="1">
      <c r="A149" s="426">
        <v>5</v>
      </c>
      <c r="B149" s="439"/>
      <c r="C149" s="439" t="s">
        <v>1250</v>
      </c>
      <c r="D149" s="439" t="s">
        <v>4193</v>
      </c>
      <c r="E149" s="442" t="s">
        <v>5901</v>
      </c>
      <c r="F149" s="442"/>
      <c r="G149" s="446"/>
      <c r="H149" s="446">
        <v>1608.73</v>
      </c>
      <c r="I149" s="446">
        <v>7239285</v>
      </c>
      <c r="J149" s="442"/>
      <c r="K149" s="454"/>
    </row>
    <row r="150" spans="1:11" s="47" customFormat="1">
      <c r="A150" s="460">
        <v>6</v>
      </c>
      <c r="B150" s="461" t="s">
        <v>17177</v>
      </c>
      <c r="C150" s="461" t="s">
        <v>1250</v>
      </c>
      <c r="D150" s="461" t="s">
        <v>3966</v>
      </c>
      <c r="E150" s="307" t="s">
        <v>17382</v>
      </c>
      <c r="F150" s="307" t="s">
        <v>5828</v>
      </c>
      <c r="G150" s="462">
        <v>25115.599999999999</v>
      </c>
      <c r="H150" s="463">
        <v>25115.599999999999</v>
      </c>
      <c r="I150" s="463">
        <v>113020200</v>
      </c>
      <c r="J150" s="307" t="s">
        <v>17375</v>
      </c>
      <c r="K150" s="465"/>
    </row>
    <row r="151" spans="1:11" s="47" customFormat="1">
      <c r="A151" s="426">
        <v>7</v>
      </c>
      <c r="B151" s="439"/>
      <c r="C151" s="439" t="s">
        <v>1250</v>
      </c>
      <c r="D151" s="439" t="s">
        <v>3959</v>
      </c>
      <c r="E151" s="442" t="s">
        <v>11936</v>
      </c>
      <c r="F151" s="442"/>
      <c r="G151" s="446"/>
      <c r="H151" s="446">
        <v>9452.26</v>
      </c>
      <c r="I151" s="446">
        <v>42535170</v>
      </c>
      <c r="J151" s="442"/>
      <c r="K151" s="454"/>
    </row>
    <row r="152" spans="1:11" s="47" customFormat="1">
      <c r="A152" s="460">
        <v>8</v>
      </c>
      <c r="B152" s="461"/>
      <c r="C152" s="461" t="s">
        <v>1250</v>
      </c>
      <c r="D152" s="461" t="s">
        <v>3959</v>
      </c>
      <c r="E152" s="307" t="s">
        <v>17383</v>
      </c>
      <c r="F152" s="307"/>
      <c r="G152" s="462"/>
      <c r="H152" s="463">
        <v>4084.66</v>
      </c>
      <c r="I152" s="463">
        <v>18380970</v>
      </c>
      <c r="J152" s="307"/>
      <c r="K152" s="465"/>
    </row>
    <row r="153" spans="1:11" s="47" customFormat="1">
      <c r="A153" s="426">
        <v>9</v>
      </c>
      <c r="B153" s="439"/>
      <c r="C153" s="439" t="s">
        <v>1207</v>
      </c>
      <c r="D153" s="439" t="s">
        <v>3665</v>
      </c>
      <c r="E153" s="442" t="s">
        <v>3431</v>
      </c>
      <c r="F153" s="442"/>
      <c r="G153" s="446"/>
      <c r="H153" s="446">
        <v>1481.3</v>
      </c>
      <c r="I153" s="446">
        <v>6665850</v>
      </c>
      <c r="J153" s="442"/>
      <c r="K153" s="454"/>
    </row>
    <row r="154" spans="1:11">
      <c r="A154" s="497"/>
      <c r="B154" s="467" t="s">
        <v>1659</v>
      </c>
      <c r="C154" s="467"/>
      <c r="D154" s="467"/>
      <c r="E154" s="468"/>
      <c r="F154" s="468"/>
      <c r="G154" s="498">
        <v>32476</v>
      </c>
      <c r="H154" s="469">
        <v>86309</v>
      </c>
      <c r="I154" s="469">
        <v>388392030</v>
      </c>
      <c r="J154" s="468"/>
      <c r="K154" s="465"/>
    </row>
    <row r="155" spans="1:11" s="47" customFormat="1">
      <c r="A155" s="1055" t="s">
        <v>17384</v>
      </c>
      <c r="B155" s="1056"/>
      <c r="C155" s="1056"/>
      <c r="D155" s="1056"/>
      <c r="E155" s="1056"/>
      <c r="F155" s="1056"/>
      <c r="G155" s="1056"/>
      <c r="H155" s="1056"/>
      <c r="I155" s="1056"/>
      <c r="J155" s="1056"/>
      <c r="K155" s="1057"/>
    </row>
    <row r="156" spans="1:11" s="47" customFormat="1">
      <c r="A156" s="426">
        <v>1</v>
      </c>
      <c r="B156" s="439" t="s">
        <v>17294</v>
      </c>
      <c r="C156" s="439" t="s">
        <v>1265</v>
      </c>
      <c r="D156" s="439" t="s">
        <v>3150</v>
      </c>
      <c r="E156" s="442" t="s">
        <v>16488</v>
      </c>
      <c r="F156" s="442"/>
      <c r="G156" s="446"/>
      <c r="H156" s="446">
        <v>230.86</v>
      </c>
      <c r="I156" s="446">
        <v>1038870</v>
      </c>
      <c r="J156" s="442"/>
      <c r="K156" s="454"/>
    </row>
    <row r="157" spans="1:11" s="47" customFormat="1">
      <c r="A157" s="460">
        <v>2</v>
      </c>
      <c r="B157" s="307" t="s">
        <v>17127</v>
      </c>
      <c r="C157" s="461" t="s">
        <v>1250</v>
      </c>
      <c r="D157" s="461" t="s">
        <v>4203</v>
      </c>
      <c r="E157" s="307" t="s">
        <v>5832</v>
      </c>
      <c r="F157" s="307"/>
      <c r="G157" s="463">
        <v>431.6</v>
      </c>
      <c r="H157" s="463">
        <v>431.6</v>
      </c>
      <c r="I157" s="463">
        <v>1942200</v>
      </c>
      <c r="J157" s="307"/>
      <c r="K157" s="492"/>
    </row>
    <row r="158" spans="1:11" s="47" customFormat="1">
      <c r="A158" s="426">
        <v>3</v>
      </c>
      <c r="B158" s="439"/>
      <c r="C158" s="439" t="s">
        <v>1184</v>
      </c>
      <c r="D158" s="439" t="s">
        <v>3163</v>
      </c>
      <c r="E158" s="442" t="s">
        <v>17385</v>
      </c>
      <c r="F158" s="442"/>
      <c r="G158" s="446"/>
      <c r="H158" s="446">
        <v>1475.9</v>
      </c>
      <c r="I158" s="446">
        <v>6641550</v>
      </c>
      <c r="J158" s="442"/>
      <c r="K158" s="454"/>
    </row>
    <row r="159" spans="1:11" s="47" customFormat="1">
      <c r="A159" s="460">
        <v>4</v>
      </c>
      <c r="B159" s="307" t="s">
        <v>17148</v>
      </c>
      <c r="C159" s="461" t="s">
        <v>1270</v>
      </c>
      <c r="D159" s="461" t="s">
        <v>5837</v>
      </c>
      <c r="E159" s="307" t="s">
        <v>3873</v>
      </c>
      <c r="F159" s="307"/>
      <c r="G159" s="463">
        <v>1046.0899999999999</v>
      </c>
      <c r="H159" s="463">
        <v>1046.0899999999999</v>
      </c>
      <c r="I159" s="463">
        <v>4707405</v>
      </c>
      <c r="J159" s="307"/>
      <c r="K159" s="492"/>
    </row>
    <row r="160" spans="1:11" s="47" customFormat="1">
      <c r="A160" s="426">
        <v>5</v>
      </c>
      <c r="B160" s="439"/>
      <c r="C160" s="439" t="s">
        <v>16992</v>
      </c>
      <c r="D160" s="439" t="s">
        <v>3154</v>
      </c>
      <c r="E160" s="442" t="s">
        <v>4095</v>
      </c>
      <c r="F160" s="442"/>
      <c r="G160" s="446"/>
      <c r="H160" s="446">
        <v>2385.11</v>
      </c>
      <c r="I160" s="446">
        <v>10732995</v>
      </c>
      <c r="J160" s="442"/>
      <c r="K160" s="454"/>
    </row>
    <row r="161" spans="1:11" s="47" customFormat="1">
      <c r="A161" s="460">
        <v>6</v>
      </c>
      <c r="B161" s="307" t="s">
        <v>17224</v>
      </c>
      <c r="C161" s="461" t="s">
        <v>16992</v>
      </c>
      <c r="D161" s="461" t="s">
        <v>3730</v>
      </c>
      <c r="E161" s="307" t="s">
        <v>17386</v>
      </c>
      <c r="F161" s="307"/>
      <c r="G161" s="463">
        <v>1226.71</v>
      </c>
      <c r="H161" s="463">
        <v>1226.71</v>
      </c>
      <c r="I161" s="463">
        <v>5520195</v>
      </c>
      <c r="J161" s="307"/>
      <c r="K161" s="492"/>
    </row>
    <row r="162" spans="1:11" s="47" customFormat="1">
      <c r="A162" s="426">
        <v>7</v>
      </c>
      <c r="B162" s="439" t="s">
        <v>17246</v>
      </c>
      <c r="C162" s="439" t="s">
        <v>1213</v>
      </c>
      <c r="D162" s="439" t="s">
        <v>5471</v>
      </c>
      <c r="E162" s="442" t="s">
        <v>17387</v>
      </c>
      <c r="F162" s="442"/>
      <c r="G162" s="446">
        <v>1074.51</v>
      </c>
      <c r="H162" s="446">
        <v>1074.51</v>
      </c>
      <c r="I162" s="446">
        <v>4835295</v>
      </c>
      <c r="J162" s="442" t="s">
        <v>17276</v>
      </c>
      <c r="K162" s="454"/>
    </row>
    <row r="163" spans="1:11" s="47" customFormat="1">
      <c r="A163" s="460">
        <v>7</v>
      </c>
      <c r="B163" s="307" t="s">
        <v>17170</v>
      </c>
      <c r="C163" s="461" t="s">
        <v>1213</v>
      </c>
      <c r="D163" s="461" t="s">
        <v>5471</v>
      </c>
      <c r="E163" s="307" t="s">
        <v>17387</v>
      </c>
      <c r="F163" s="307"/>
      <c r="G163" s="463"/>
      <c r="H163" s="463"/>
      <c r="I163" s="463"/>
      <c r="J163" s="307"/>
      <c r="K163" s="492"/>
    </row>
    <row r="164" spans="1:11" s="47" customFormat="1">
      <c r="A164" s="426">
        <v>8</v>
      </c>
      <c r="B164" s="439" t="s">
        <v>17248</v>
      </c>
      <c r="C164" s="439" t="s">
        <v>1207</v>
      </c>
      <c r="D164" s="439" t="s">
        <v>5846</v>
      </c>
      <c r="E164" s="442" t="s">
        <v>17388</v>
      </c>
      <c r="F164" s="442"/>
      <c r="G164" s="446">
        <v>10236.799999999999</v>
      </c>
      <c r="H164" s="446">
        <v>10236.799999999999</v>
      </c>
      <c r="I164" s="446">
        <v>46065600</v>
      </c>
      <c r="J164" s="442" t="s">
        <v>17276</v>
      </c>
      <c r="K164" s="454"/>
    </row>
    <row r="165" spans="1:11" s="47" customFormat="1">
      <c r="A165" s="460">
        <v>8</v>
      </c>
      <c r="B165" s="307" t="s">
        <v>17195</v>
      </c>
      <c r="C165" s="461" t="s">
        <v>1207</v>
      </c>
      <c r="D165" s="461" t="s">
        <v>5846</v>
      </c>
      <c r="E165" s="307" t="s">
        <v>17388</v>
      </c>
      <c r="F165" s="307"/>
      <c r="G165" s="463"/>
      <c r="H165" s="463"/>
      <c r="I165" s="463"/>
      <c r="J165" s="307"/>
      <c r="K165" s="492"/>
    </row>
    <row r="166" spans="1:11" s="47" customFormat="1">
      <c r="A166" s="426">
        <v>9</v>
      </c>
      <c r="B166" s="439" t="s">
        <v>17250</v>
      </c>
      <c r="C166" s="439" t="s">
        <v>1207</v>
      </c>
      <c r="D166" s="439" t="s">
        <v>5723</v>
      </c>
      <c r="E166" s="442" t="s">
        <v>4028</v>
      </c>
      <c r="F166" s="442"/>
      <c r="G166" s="446">
        <v>14901.07</v>
      </c>
      <c r="H166" s="446">
        <v>14901.07</v>
      </c>
      <c r="I166" s="446">
        <v>67054815</v>
      </c>
      <c r="J166" s="442" t="s">
        <v>17276</v>
      </c>
      <c r="K166" s="454"/>
    </row>
    <row r="167" spans="1:11" s="47" customFormat="1">
      <c r="A167" s="460">
        <v>9</v>
      </c>
      <c r="B167" s="307" t="s">
        <v>17225</v>
      </c>
      <c r="C167" s="461" t="s">
        <v>1207</v>
      </c>
      <c r="D167" s="461" t="s">
        <v>5723</v>
      </c>
      <c r="E167" s="307" t="s">
        <v>4028</v>
      </c>
      <c r="F167" s="307"/>
      <c r="G167" s="463"/>
      <c r="H167" s="463"/>
      <c r="I167" s="463"/>
      <c r="J167" s="307"/>
      <c r="K167" s="492"/>
    </row>
    <row r="168" spans="1:11" s="47" customFormat="1">
      <c r="A168" s="426">
        <v>10</v>
      </c>
      <c r="B168" s="439" t="s">
        <v>17149</v>
      </c>
      <c r="C168" s="439" t="s">
        <v>1189</v>
      </c>
      <c r="D168" s="439" t="s">
        <v>3453</v>
      </c>
      <c r="E168" s="442" t="s">
        <v>4385</v>
      </c>
      <c r="F168" s="442"/>
      <c r="G168" s="446">
        <v>244.53</v>
      </c>
      <c r="H168" s="446">
        <v>244.53</v>
      </c>
      <c r="I168" s="446">
        <v>1100385</v>
      </c>
      <c r="J168" s="442" t="s">
        <v>17276</v>
      </c>
      <c r="K168" s="454"/>
    </row>
    <row r="169" spans="1:11" s="47" customFormat="1">
      <c r="A169" s="460">
        <v>10</v>
      </c>
      <c r="B169" s="307" t="s">
        <v>17226</v>
      </c>
      <c r="C169" s="461" t="s">
        <v>1189</v>
      </c>
      <c r="D169" s="461" t="s">
        <v>3453</v>
      </c>
      <c r="E169" s="307" t="s">
        <v>4385</v>
      </c>
      <c r="F169" s="307"/>
      <c r="G169" s="463"/>
      <c r="H169" s="463"/>
      <c r="I169" s="463"/>
      <c r="J169" s="307"/>
      <c r="K169" s="492"/>
    </row>
    <row r="170" spans="1:11" s="47" customFormat="1" ht="24">
      <c r="A170" s="426">
        <v>11</v>
      </c>
      <c r="B170" s="439" t="s">
        <v>17389</v>
      </c>
      <c r="C170" s="439" t="s">
        <v>1234</v>
      </c>
      <c r="D170" s="439" t="s">
        <v>2982</v>
      </c>
      <c r="E170" s="442" t="s">
        <v>17390</v>
      </c>
      <c r="F170" s="442"/>
      <c r="G170" s="446">
        <v>7044.8</v>
      </c>
      <c r="H170" s="446">
        <v>7044.8</v>
      </c>
      <c r="I170" s="446">
        <v>31701600</v>
      </c>
      <c r="J170" s="442"/>
      <c r="K170" s="454"/>
    </row>
    <row r="171" spans="1:11" s="47" customFormat="1">
      <c r="A171" s="460"/>
      <c r="B171" s="307" t="s">
        <v>17391</v>
      </c>
      <c r="C171" s="461"/>
      <c r="D171" s="461"/>
      <c r="E171" s="307"/>
      <c r="F171" s="307"/>
      <c r="G171" s="463"/>
      <c r="H171" s="463"/>
      <c r="I171" s="463"/>
      <c r="J171" s="307"/>
      <c r="K171" s="492"/>
    </row>
    <row r="172" spans="1:11" s="47" customFormat="1">
      <c r="A172" s="426">
        <v>12</v>
      </c>
      <c r="B172" s="439" t="s">
        <v>17195</v>
      </c>
      <c r="C172" s="439" t="s">
        <v>1207</v>
      </c>
      <c r="D172" s="439" t="s">
        <v>4532</v>
      </c>
      <c r="E172" s="442" t="s">
        <v>17392</v>
      </c>
      <c r="F172" s="442"/>
      <c r="G172" s="446">
        <v>2858.32</v>
      </c>
      <c r="H172" s="446">
        <v>2858.32</v>
      </c>
      <c r="I172" s="446">
        <v>12862440</v>
      </c>
      <c r="J172" s="442"/>
      <c r="K172" s="454"/>
    </row>
    <row r="173" spans="1:11" s="47" customFormat="1">
      <c r="A173" s="993"/>
      <c r="B173" s="482" t="s">
        <v>1659</v>
      </c>
      <c r="C173" s="481"/>
      <c r="D173" s="481"/>
      <c r="E173" s="482"/>
      <c r="F173" s="482"/>
      <c r="G173" s="484">
        <v>39064</v>
      </c>
      <c r="H173" s="484">
        <v>43156</v>
      </c>
      <c r="I173" s="484">
        <v>194203350</v>
      </c>
      <c r="J173" s="482"/>
      <c r="K173" s="499"/>
    </row>
    <row r="174" spans="1:11" s="47" customFormat="1">
      <c r="A174" s="500"/>
      <c r="B174" s="501" t="s">
        <v>17393</v>
      </c>
      <c r="C174" s="501"/>
      <c r="D174" s="501"/>
      <c r="E174" s="501"/>
      <c r="F174" s="501"/>
      <c r="G174" s="502">
        <v>377638</v>
      </c>
      <c r="H174" s="502">
        <v>914448</v>
      </c>
      <c r="I174" s="502">
        <v>4115016990</v>
      </c>
      <c r="J174" s="503"/>
      <c r="K174" s="459"/>
    </row>
  </sheetData>
  <mergeCells count="19">
    <mergeCell ref="A1:H1"/>
    <mergeCell ref="A58:K58"/>
    <mergeCell ref="A99:K99"/>
    <mergeCell ref="A114:K114"/>
    <mergeCell ref="A6:K6"/>
    <mergeCell ref="A4:K4"/>
    <mergeCell ref="A9:K9"/>
    <mergeCell ref="A27:K27"/>
    <mergeCell ref="A26:K26"/>
    <mergeCell ref="A44:K44"/>
    <mergeCell ref="A59:K59"/>
    <mergeCell ref="A71:K71"/>
    <mergeCell ref="A86:K86"/>
    <mergeCell ref="A87:K87"/>
    <mergeCell ref="A127:K127"/>
    <mergeCell ref="A144:K144"/>
    <mergeCell ref="A115:K115"/>
    <mergeCell ref="A143:K143"/>
    <mergeCell ref="A155:K15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8A83-9241-4E7E-B8F3-A10CA1FDED56}">
  <dimension ref="A1:R21"/>
  <sheetViews>
    <sheetView zoomScale="70" zoomScaleNormal="70" workbookViewId="0">
      <selection activeCell="F8" sqref="F8"/>
    </sheetView>
  </sheetViews>
  <sheetFormatPr defaultColWidth="8.7109375" defaultRowHeight="12"/>
  <cols>
    <col min="1" max="1" width="2.7109375" style="46" customWidth="1"/>
    <col min="2" max="2" width="12.42578125" style="46" customWidth="1"/>
    <col min="3" max="3" width="35.28515625" style="46" customWidth="1"/>
    <col min="4" max="4" width="15.85546875" style="161" bestFit="1" customWidth="1"/>
    <col min="5" max="5" width="13.28515625" style="46" customWidth="1"/>
    <col min="6" max="6" width="14" style="46" customWidth="1"/>
    <col min="7" max="8" width="22.28515625" style="46" customWidth="1"/>
    <col min="9" max="9" width="13.7109375" style="46" customWidth="1"/>
    <col min="10" max="10" width="14.7109375" style="46" customWidth="1"/>
    <col min="11" max="11" width="25.28515625" style="46" customWidth="1"/>
    <col min="12" max="12" width="48.5703125" style="160" customWidth="1"/>
    <col min="13" max="16384" width="8.7109375" style="46"/>
  </cols>
  <sheetData>
    <row r="1" spans="1:12" ht="12.75">
      <c r="A1" s="174" t="s">
        <v>17394</v>
      </c>
    </row>
    <row r="3" spans="1:12" s="173" customFormat="1" ht="36">
      <c r="A3" s="504" t="s">
        <v>17113</v>
      </c>
      <c r="B3" s="504" t="s">
        <v>17395</v>
      </c>
      <c r="C3" s="504" t="s">
        <v>2858</v>
      </c>
      <c r="D3" s="504" t="s">
        <v>15962</v>
      </c>
      <c r="E3" s="504" t="s">
        <v>17396</v>
      </c>
      <c r="F3" s="504" t="s">
        <v>17397</v>
      </c>
      <c r="G3" s="504" t="s">
        <v>17398</v>
      </c>
      <c r="H3" s="504" t="s">
        <v>17399</v>
      </c>
      <c r="I3" s="504" t="s">
        <v>15966</v>
      </c>
      <c r="J3" s="504" t="s">
        <v>2864</v>
      </c>
      <c r="K3" s="504" t="s">
        <v>1731</v>
      </c>
      <c r="L3" s="504" t="s">
        <v>2865</v>
      </c>
    </row>
    <row r="4" spans="1:12" s="168" customFormat="1" ht="36">
      <c r="A4" s="167">
        <v>1</v>
      </c>
      <c r="B4" s="166" t="s">
        <v>17400</v>
      </c>
      <c r="C4" s="165" t="s">
        <v>17401</v>
      </c>
      <c r="D4" s="34" t="s">
        <v>17402</v>
      </c>
      <c r="E4" s="164">
        <v>19782.900000000001</v>
      </c>
      <c r="F4" s="164">
        <v>5796121</v>
      </c>
      <c r="G4" s="162" t="s">
        <v>17403</v>
      </c>
      <c r="H4" s="165" t="s">
        <v>17404</v>
      </c>
      <c r="I4" s="33" t="s">
        <v>17405</v>
      </c>
      <c r="J4" s="164" t="s">
        <v>17406</v>
      </c>
      <c r="K4" s="164" t="s">
        <v>1250</v>
      </c>
      <c r="L4" s="162" t="s">
        <v>17407</v>
      </c>
    </row>
    <row r="5" spans="1:12" s="168" customFormat="1" ht="48">
      <c r="A5" s="167">
        <v>2</v>
      </c>
      <c r="B5" s="166" t="s">
        <v>17408</v>
      </c>
      <c r="C5" s="165" t="s">
        <v>17401</v>
      </c>
      <c r="D5" s="34" t="s">
        <v>17409</v>
      </c>
      <c r="E5" s="164">
        <v>27415.1</v>
      </c>
      <c r="F5" s="164">
        <v>5088909</v>
      </c>
      <c r="G5" s="162" t="s">
        <v>17410</v>
      </c>
      <c r="H5" s="165" t="s">
        <v>17404</v>
      </c>
      <c r="I5" s="33" t="s">
        <v>11038</v>
      </c>
      <c r="J5" s="33" t="s">
        <v>17411</v>
      </c>
      <c r="K5" s="163" t="s">
        <v>17412</v>
      </c>
      <c r="L5" s="162" t="s">
        <v>17413</v>
      </c>
    </row>
    <row r="6" spans="1:12" s="168" customFormat="1" ht="72">
      <c r="A6" s="167">
        <v>3</v>
      </c>
      <c r="B6" s="166" t="s">
        <v>17414</v>
      </c>
      <c r="C6" s="165" t="s">
        <v>17401</v>
      </c>
      <c r="D6" s="34" t="s">
        <v>17415</v>
      </c>
      <c r="E6" s="164">
        <v>29062.400000000001</v>
      </c>
      <c r="F6" s="33">
        <v>5077982</v>
      </c>
      <c r="G6" s="162" t="s">
        <v>506</v>
      </c>
      <c r="H6" s="165" t="s">
        <v>17404</v>
      </c>
      <c r="I6" s="33" t="s">
        <v>9177</v>
      </c>
      <c r="J6" s="163" t="s">
        <v>17416</v>
      </c>
      <c r="K6" s="163" t="s">
        <v>17417</v>
      </c>
      <c r="L6" s="162" t="s">
        <v>17418</v>
      </c>
    </row>
    <row r="7" spans="1:12" s="168" customFormat="1" ht="36">
      <c r="A7" s="167">
        <v>4</v>
      </c>
      <c r="B7" s="166" t="s">
        <v>17414</v>
      </c>
      <c r="C7" s="165" t="s">
        <v>17401</v>
      </c>
      <c r="D7" s="34" t="s">
        <v>17419</v>
      </c>
      <c r="E7" s="164">
        <v>21143.3</v>
      </c>
      <c r="F7" s="33">
        <v>5077982</v>
      </c>
      <c r="G7" s="162" t="s">
        <v>506</v>
      </c>
      <c r="H7" s="165" t="s">
        <v>17404</v>
      </c>
      <c r="I7" s="33" t="s">
        <v>9181</v>
      </c>
      <c r="J7" s="163" t="s">
        <v>17416</v>
      </c>
      <c r="K7" s="163" t="s">
        <v>17420</v>
      </c>
      <c r="L7" s="7" t="s">
        <v>17421</v>
      </c>
    </row>
    <row r="8" spans="1:12" s="168" customFormat="1" ht="24">
      <c r="A8" s="167">
        <v>5</v>
      </c>
      <c r="B8" s="166" t="s">
        <v>17422</v>
      </c>
      <c r="C8" s="165" t="s">
        <v>17401</v>
      </c>
      <c r="D8" s="34" t="s">
        <v>17423</v>
      </c>
      <c r="E8" s="164">
        <v>29880.01</v>
      </c>
      <c r="F8" s="164"/>
      <c r="G8" s="162" t="s">
        <v>17424</v>
      </c>
      <c r="H8" s="165" t="s">
        <v>17404</v>
      </c>
      <c r="I8" s="33" t="s">
        <v>17425</v>
      </c>
      <c r="J8" s="34" t="s">
        <v>17426</v>
      </c>
      <c r="K8" s="163" t="s">
        <v>17427</v>
      </c>
      <c r="L8" s="162" t="s">
        <v>17428</v>
      </c>
    </row>
    <row r="9" spans="1:12" s="168" customFormat="1" ht="24">
      <c r="A9" s="167">
        <v>6</v>
      </c>
      <c r="B9" s="166" t="s">
        <v>17429</v>
      </c>
      <c r="C9" s="165" t="s">
        <v>17401</v>
      </c>
      <c r="D9" s="34" t="s">
        <v>17430</v>
      </c>
      <c r="E9" s="164">
        <v>29880</v>
      </c>
      <c r="F9" s="33">
        <v>5646731</v>
      </c>
      <c r="G9" s="162" t="s">
        <v>17431</v>
      </c>
      <c r="H9" s="165" t="s">
        <v>17404</v>
      </c>
      <c r="I9" s="33" t="s">
        <v>17432</v>
      </c>
      <c r="J9" s="164" t="s">
        <v>17433</v>
      </c>
      <c r="K9" s="164" t="s">
        <v>16059</v>
      </c>
      <c r="L9" s="162" t="s">
        <v>17434</v>
      </c>
    </row>
    <row r="10" spans="1:12" s="168" customFormat="1" ht="24">
      <c r="A10" s="167">
        <v>7</v>
      </c>
      <c r="B10" s="166" t="s">
        <v>17435</v>
      </c>
      <c r="C10" s="165" t="s">
        <v>17401</v>
      </c>
      <c r="D10" s="34" t="s">
        <v>17436</v>
      </c>
      <c r="E10" s="164">
        <v>24552.5</v>
      </c>
      <c r="F10" s="164">
        <v>2095025</v>
      </c>
      <c r="G10" s="162" t="s">
        <v>17437</v>
      </c>
      <c r="H10" s="165" t="s">
        <v>17438</v>
      </c>
      <c r="I10" s="33" t="s">
        <v>17439</v>
      </c>
      <c r="J10" s="164" t="s">
        <v>17440</v>
      </c>
      <c r="K10" s="163" t="s">
        <v>17441</v>
      </c>
      <c r="L10" s="162" t="s">
        <v>17442</v>
      </c>
    </row>
    <row r="11" spans="1:12" s="168" customFormat="1" ht="24">
      <c r="A11" s="167">
        <v>8</v>
      </c>
      <c r="B11" s="166" t="s">
        <v>17443</v>
      </c>
      <c r="C11" s="165" t="s">
        <v>17401</v>
      </c>
      <c r="D11" s="34" t="s">
        <v>17444</v>
      </c>
      <c r="E11" s="172">
        <v>23950</v>
      </c>
      <c r="F11" s="167">
        <v>5098297</v>
      </c>
      <c r="G11" s="171" t="s">
        <v>17445</v>
      </c>
      <c r="H11" s="165" t="s">
        <v>17404</v>
      </c>
      <c r="I11" s="33" t="s">
        <v>17446</v>
      </c>
      <c r="J11" s="33" t="s">
        <v>17447</v>
      </c>
      <c r="K11" s="167" t="s">
        <v>17448</v>
      </c>
      <c r="L11" s="162" t="s">
        <v>17449</v>
      </c>
    </row>
    <row r="12" spans="1:12" s="168" customFormat="1" ht="24">
      <c r="A12" s="167">
        <v>9</v>
      </c>
      <c r="B12" s="166" t="s">
        <v>17450</v>
      </c>
      <c r="C12" s="165" t="s">
        <v>17401</v>
      </c>
      <c r="D12" s="34" t="s">
        <v>17451</v>
      </c>
      <c r="E12" s="172">
        <v>11143.5</v>
      </c>
      <c r="F12" s="167">
        <v>6138373</v>
      </c>
      <c r="G12" s="171" t="s">
        <v>17452</v>
      </c>
      <c r="H12" s="165" t="s">
        <v>17404</v>
      </c>
      <c r="I12" s="33" t="s">
        <v>11505</v>
      </c>
      <c r="J12" s="167" t="s">
        <v>17453</v>
      </c>
      <c r="K12" s="985" t="s">
        <v>1774</v>
      </c>
      <c r="L12" s="171" t="s">
        <v>17454</v>
      </c>
    </row>
    <row r="13" spans="1:12" s="168" customFormat="1" ht="36">
      <c r="A13" s="167">
        <v>10</v>
      </c>
      <c r="B13" s="166" t="s">
        <v>17455</v>
      </c>
      <c r="C13" s="165" t="s">
        <v>17401</v>
      </c>
      <c r="D13" s="34" t="s">
        <v>17456</v>
      </c>
      <c r="E13" s="164" t="s">
        <v>17457</v>
      </c>
      <c r="F13" s="164">
        <v>5155436</v>
      </c>
      <c r="G13" s="162" t="s">
        <v>17458</v>
      </c>
      <c r="H13" s="165" t="s">
        <v>17404</v>
      </c>
      <c r="I13" s="33" t="s">
        <v>17459</v>
      </c>
      <c r="J13" s="164" t="s">
        <v>15294</v>
      </c>
      <c r="K13" s="164" t="s">
        <v>17460</v>
      </c>
      <c r="L13" s="162" t="s">
        <v>17461</v>
      </c>
    </row>
    <row r="14" spans="1:12" s="168" customFormat="1" ht="24">
      <c r="A14" s="167">
        <v>11</v>
      </c>
      <c r="B14" s="166" t="s">
        <v>17462</v>
      </c>
      <c r="C14" s="165" t="s">
        <v>17401</v>
      </c>
      <c r="D14" s="34" t="s">
        <v>17463</v>
      </c>
      <c r="E14" s="164">
        <v>7832.39</v>
      </c>
      <c r="F14" s="33">
        <v>2082489</v>
      </c>
      <c r="G14" s="162" t="s">
        <v>17464</v>
      </c>
      <c r="H14" s="165" t="s">
        <v>17438</v>
      </c>
      <c r="I14" s="33" t="s">
        <v>9611</v>
      </c>
      <c r="J14" s="164" t="s">
        <v>13359</v>
      </c>
      <c r="K14" s="164" t="s">
        <v>17465</v>
      </c>
      <c r="L14" s="162" t="s">
        <v>17466</v>
      </c>
    </row>
    <row r="15" spans="1:12" s="168" customFormat="1" ht="24">
      <c r="A15" s="167">
        <v>12</v>
      </c>
      <c r="B15" s="166" t="s">
        <v>17467</v>
      </c>
      <c r="C15" s="165" t="s">
        <v>17401</v>
      </c>
      <c r="D15" s="34" t="s">
        <v>17468</v>
      </c>
      <c r="E15" s="172">
        <v>5275.32</v>
      </c>
      <c r="F15" s="167">
        <v>5066417</v>
      </c>
      <c r="G15" s="171" t="s">
        <v>17469</v>
      </c>
      <c r="H15" s="165" t="s">
        <v>17404</v>
      </c>
      <c r="I15" s="33" t="s">
        <v>9177</v>
      </c>
      <c r="J15" s="167" t="s">
        <v>17470</v>
      </c>
      <c r="K15" s="985" t="s">
        <v>17465</v>
      </c>
      <c r="L15" s="171" t="s">
        <v>17471</v>
      </c>
    </row>
    <row r="16" spans="1:12" s="168" customFormat="1" ht="24">
      <c r="A16" s="167">
        <v>13</v>
      </c>
      <c r="B16" s="166" t="s">
        <v>17472</v>
      </c>
      <c r="C16" s="165" t="s">
        <v>17401</v>
      </c>
      <c r="D16" s="34" t="s">
        <v>17473</v>
      </c>
      <c r="E16" s="164">
        <v>10366.5404</v>
      </c>
      <c r="F16" s="33"/>
      <c r="G16" s="162" t="s">
        <v>17474</v>
      </c>
      <c r="H16" s="165" t="s">
        <v>17404</v>
      </c>
      <c r="I16" s="33" t="s">
        <v>17475</v>
      </c>
      <c r="J16" s="33" t="s">
        <v>17476</v>
      </c>
      <c r="K16" s="41" t="s">
        <v>17477</v>
      </c>
      <c r="L16" s="42" t="s">
        <v>17478</v>
      </c>
    </row>
    <row r="17" spans="1:18" s="168" customFormat="1" ht="24">
      <c r="A17" s="167">
        <v>14</v>
      </c>
      <c r="B17" s="166" t="s">
        <v>17479</v>
      </c>
      <c r="C17" s="165" t="s">
        <v>17401</v>
      </c>
      <c r="D17" s="34" t="s">
        <v>17480</v>
      </c>
      <c r="E17" s="164">
        <v>13575</v>
      </c>
      <c r="F17" s="164">
        <v>5102685</v>
      </c>
      <c r="G17" s="162" t="s">
        <v>17481</v>
      </c>
      <c r="H17" s="165" t="s">
        <v>17438</v>
      </c>
      <c r="I17" s="33" t="s">
        <v>17482</v>
      </c>
      <c r="J17" s="164" t="s">
        <v>14231</v>
      </c>
      <c r="K17" s="164" t="s">
        <v>1774</v>
      </c>
      <c r="L17" s="162" t="s">
        <v>17483</v>
      </c>
      <c r="R17" s="169"/>
    </row>
    <row r="18" spans="1:18" s="168" customFormat="1" ht="24">
      <c r="A18" s="167">
        <v>15</v>
      </c>
      <c r="B18" s="166" t="s">
        <v>17484</v>
      </c>
      <c r="C18" s="165" t="s">
        <v>17401</v>
      </c>
      <c r="D18" s="34" t="s">
        <v>17485</v>
      </c>
      <c r="E18" s="41">
        <v>16936.135900000001</v>
      </c>
      <c r="F18" s="164">
        <v>5987679</v>
      </c>
      <c r="G18" s="42" t="s">
        <v>17486</v>
      </c>
      <c r="H18" s="165" t="s">
        <v>17404</v>
      </c>
      <c r="I18" s="33" t="s">
        <v>17487</v>
      </c>
      <c r="J18" s="164" t="s">
        <v>13019</v>
      </c>
      <c r="K18" s="163" t="s">
        <v>17488</v>
      </c>
      <c r="L18" s="162" t="s">
        <v>17489</v>
      </c>
      <c r="P18" s="169"/>
    </row>
    <row r="19" spans="1:18" s="168" customFormat="1" ht="48">
      <c r="A19" s="167">
        <v>16</v>
      </c>
      <c r="B19" s="166" t="s">
        <v>17484</v>
      </c>
      <c r="C19" s="165" t="s">
        <v>17401</v>
      </c>
      <c r="D19" s="34" t="s">
        <v>17490</v>
      </c>
      <c r="E19" s="164">
        <v>23093.7</v>
      </c>
      <c r="F19" s="164">
        <v>5338077</v>
      </c>
      <c r="G19" s="162" t="s">
        <v>17491</v>
      </c>
      <c r="H19" s="165" t="s">
        <v>17404</v>
      </c>
      <c r="I19" s="33" t="s">
        <v>17492</v>
      </c>
      <c r="J19" s="164" t="s">
        <v>14516</v>
      </c>
      <c r="K19" s="163" t="s">
        <v>17493</v>
      </c>
      <c r="L19" s="162" t="s">
        <v>17494</v>
      </c>
      <c r="P19" s="169"/>
    </row>
    <row r="20" spans="1:18" s="168" customFormat="1" ht="24">
      <c r="A20" s="167">
        <v>17</v>
      </c>
      <c r="B20" s="166" t="s">
        <v>17400</v>
      </c>
      <c r="C20" s="165" t="s">
        <v>17401</v>
      </c>
      <c r="D20" s="34" t="s">
        <v>17495</v>
      </c>
      <c r="E20" s="164">
        <v>14307.7</v>
      </c>
      <c r="F20" s="164">
        <v>5994594</v>
      </c>
      <c r="G20" s="162" t="s">
        <v>17496</v>
      </c>
      <c r="H20" s="165" t="s">
        <v>17404</v>
      </c>
      <c r="I20" s="33" t="s">
        <v>11130</v>
      </c>
      <c r="J20" s="33" t="s">
        <v>17497</v>
      </c>
      <c r="K20" s="163" t="s">
        <v>17498</v>
      </c>
      <c r="L20" s="170" t="s">
        <v>17499</v>
      </c>
      <c r="P20" s="169"/>
    </row>
    <row r="21" spans="1:18" ht="24">
      <c r="A21" s="167">
        <v>18</v>
      </c>
      <c r="B21" s="166" t="s">
        <v>17500</v>
      </c>
      <c r="C21" s="165" t="s">
        <v>17401</v>
      </c>
      <c r="D21" s="34" t="s">
        <v>17501</v>
      </c>
      <c r="E21" s="164">
        <v>1787</v>
      </c>
      <c r="F21" s="164">
        <v>5689945</v>
      </c>
      <c r="G21" s="162" t="s">
        <v>2389</v>
      </c>
      <c r="H21" s="165" t="s">
        <v>17438</v>
      </c>
      <c r="I21" s="45" t="s">
        <v>17502</v>
      </c>
      <c r="J21" s="164" t="s">
        <v>17503</v>
      </c>
      <c r="K21" s="163" t="s">
        <v>17498</v>
      </c>
      <c r="L21" s="162" t="s">
        <v>17504</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E7A88-6023-46DF-B98C-159629E96700}">
  <dimension ref="A1:Q56"/>
  <sheetViews>
    <sheetView zoomScale="85" zoomScaleNormal="85" workbookViewId="0">
      <selection activeCell="P31" sqref="P31"/>
    </sheetView>
  </sheetViews>
  <sheetFormatPr defaultColWidth="9.28515625" defaultRowHeight="12"/>
  <cols>
    <col min="1" max="1" width="3.28515625" style="52" bestFit="1" customWidth="1"/>
    <col min="2" max="2" width="9.28515625" style="52"/>
    <col min="3" max="3" width="8.28515625" style="52" bestFit="1" customWidth="1"/>
    <col min="4" max="4" width="13.5703125" style="52" customWidth="1"/>
    <col min="5" max="5" width="11.42578125" style="52" bestFit="1" customWidth="1"/>
    <col min="6" max="6" width="3" style="52" customWidth="1"/>
    <col min="7" max="7" width="3.28515625" style="52" bestFit="1" customWidth="1"/>
    <col min="8" max="9" width="9.28515625" style="52"/>
    <col min="10" max="11" width="13.5703125" style="52" customWidth="1"/>
    <col min="12" max="12" width="3" style="52" customWidth="1"/>
    <col min="13" max="13" width="3.28515625" style="52" bestFit="1" customWidth="1"/>
    <col min="14" max="14" width="8.28515625" style="52" bestFit="1" customWidth="1"/>
    <col min="15" max="15" width="7.28515625" style="52" bestFit="1" customWidth="1"/>
    <col min="16" max="17" width="16.28515625" style="52" customWidth="1"/>
    <col min="18" max="16384" width="9.28515625" style="52"/>
  </cols>
  <sheetData>
    <row r="1" spans="1:17" ht="13.15" customHeight="1">
      <c r="A1" s="515" t="s">
        <v>17505</v>
      </c>
      <c r="B1" s="515"/>
      <c r="C1" s="515"/>
      <c r="D1" s="515"/>
      <c r="E1" s="515"/>
      <c r="F1" s="515"/>
      <c r="G1" s="515"/>
      <c r="H1" s="515"/>
      <c r="I1" s="53"/>
      <c r="J1" s="53"/>
      <c r="K1" s="53"/>
      <c r="L1" s="53"/>
      <c r="M1" s="53"/>
      <c r="N1" s="169"/>
      <c r="O1" s="169"/>
      <c r="P1" s="169"/>
      <c r="Q1" s="169"/>
    </row>
    <row r="2" spans="1:17">
      <c r="A2" s="53"/>
      <c r="B2" s="53"/>
      <c r="C2" s="53"/>
      <c r="D2" s="53"/>
      <c r="E2" s="53"/>
      <c r="F2" s="53"/>
      <c r="G2" s="53"/>
      <c r="H2" s="53"/>
      <c r="I2" s="53"/>
      <c r="J2" s="53"/>
      <c r="K2" s="53"/>
      <c r="L2" s="53"/>
      <c r="M2" s="53"/>
      <c r="N2" s="53"/>
      <c r="O2" s="53"/>
      <c r="P2" s="53"/>
      <c r="Q2" s="53"/>
    </row>
    <row r="3" spans="1:17" s="514" customFormat="1" ht="23.25" customHeight="1">
      <c r="A3" s="1068" t="s">
        <v>17506</v>
      </c>
      <c r="B3" s="1069"/>
      <c r="C3" s="1069"/>
      <c r="D3" s="1069"/>
      <c r="E3" s="1070"/>
      <c r="F3" s="513"/>
      <c r="G3" s="1068" t="s">
        <v>17507</v>
      </c>
      <c r="H3" s="1069"/>
      <c r="I3" s="1069"/>
      <c r="J3" s="1069"/>
      <c r="K3" s="1070"/>
      <c r="L3" s="513"/>
      <c r="M3" s="1068" t="s">
        <v>17508</v>
      </c>
      <c r="N3" s="1069"/>
      <c r="O3" s="1069"/>
      <c r="P3" s="1069"/>
      <c r="Q3" s="1070"/>
    </row>
    <row r="4" spans="1:17" s="514" customFormat="1" ht="23.25" customHeight="1">
      <c r="A4" s="1071"/>
      <c r="B4" s="1072"/>
      <c r="C4" s="1072"/>
      <c r="D4" s="1072"/>
      <c r="E4" s="1073"/>
      <c r="F4" s="513"/>
      <c r="G4" s="1071"/>
      <c r="H4" s="1072"/>
      <c r="I4" s="1072"/>
      <c r="J4" s="1072"/>
      <c r="K4" s="1073"/>
      <c r="L4" s="513"/>
      <c r="M4" s="1071"/>
      <c r="N4" s="1072"/>
      <c r="O4" s="1072"/>
      <c r="P4" s="1072"/>
      <c r="Q4" s="1073"/>
    </row>
    <row r="5" spans="1:17" s="514" customFormat="1" ht="15" customHeight="1">
      <c r="A5" s="982" t="s">
        <v>17113</v>
      </c>
      <c r="B5" s="983" t="s">
        <v>17509</v>
      </c>
      <c r="C5" s="983" t="s">
        <v>17510</v>
      </c>
      <c r="D5" s="983" t="s">
        <v>17011</v>
      </c>
      <c r="E5" s="984" t="s">
        <v>17012</v>
      </c>
      <c r="F5" s="513"/>
      <c r="G5" s="1071" t="s">
        <v>17511</v>
      </c>
      <c r="H5" s="1072"/>
      <c r="I5" s="1072"/>
      <c r="J5" s="1072"/>
      <c r="K5" s="1073"/>
      <c r="L5" s="513"/>
      <c r="M5" s="982" t="s">
        <v>17113</v>
      </c>
      <c r="N5" s="983" t="s">
        <v>17509</v>
      </c>
      <c r="O5" s="983" t="s">
        <v>17510</v>
      </c>
      <c r="P5" s="983" t="s">
        <v>17011</v>
      </c>
      <c r="Q5" s="984" t="s">
        <v>17012</v>
      </c>
    </row>
    <row r="6" spans="1:17" ht="24">
      <c r="A6" s="505">
        <v>1</v>
      </c>
      <c r="B6" s="506">
        <v>20458059</v>
      </c>
      <c r="C6" s="506">
        <v>5234456</v>
      </c>
      <c r="D6" s="506" t="s">
        <v>17512</v>
      </c>
      <c r="E6" s="507" t="s">
        <v>17513</v>
      </c>
      <c r="F6" s="53"/>
      <c r="G6" s="982" t="s">
        <v>17113</v>
      </c>
      <c r="H6" s="983" t="s">
        <v>17509</v>
      </c>
      <c r="I6" s="983" t="s">
        <v>17510</v>
      </c>
      <c r="J6" s="983" t="s">
        <v>17011</v>
      </c>
      <c r="K6" s="984" t="s">
        <v>17012</v>
      </c>
      <c r="L6" s="53"/>
      <c r="M6" s="505">
        <v>1</v>
      </c>
      <c r="N6" s="506">
        <v>4902225</v>
      </c>
      <c r="O6" s="506">
        <v>414848</v>
      </c>
      <c r="P6" s="506" t="s">
        <v>17514</v>
      </c>
      <c r="Q6" s="507" t="s">
        <v>17515</v>
      </c>
    </row>
    <row r="7" spans="1:17" ht="24">
      <c r="A7" s="508">
        <v>2</v>
      </c>
      <c r="B7" s="389">
        <v>20458059</v>
      </c>
      <c r="C7" s="389">
        <v>5230290</v>
      </c>
      <c r="D7" s="389" t="s">
        <v>17512</v>
      </c>
      <c r="E7" s="509" t="s">
        <v>17516</v>
      </c>
      <c r="F7" s="53"/>
      <c r="G7" s="505">
        <v>1</v>
      </c>
      <c r="H7" s="506">
        <v>20508825.359999999</v>
      </c>
      <c r="I7" s="506">
        <v>5293382.7680000002</v>
      </c>
      <c r="J7" s="506" t="s">
        <v>17517</v>
      </c>
      <c r="K7" s="507" t="s">
        <v>17518</v>
      </c>
      <c r="L7" s="53"/>
      <c r="M7" s="508">
        <v>2</v>
      </c>
      <c r="N7" s="389">
        <v>4908100</v>
      </c>
      <c r="O7" s="389">
        <v>414848</v>
      </c>
      <c r="P7" s="389" t="s">
        <v>17519</v>
      </c>
      <c r="Q7" s="509" t="s">
        <v>17520</v>
      </c>
    </row>
    <row r="8" spans="1:17" ht="24">
      <c r="A8" s="505">
        <v>3</v>
      </c>
      <c r="B8" s="506">
        <v>20457186</v>
      </c>
      <c r="C8" s="506">
        <v>5230290</v>
      </c>
      <c r="D8" s="506" t="s">
        <v>17521</v>
      </c>
      <c r="E8" s="507" t="s">
        <v>17516</v>
      </c>
      <c r="F8" s="53"/>
      <c r="G8" s="508">
        <v>2</v>
      </c>
      <c r="H8" s="389">
        <v>20508825.359999999</v>
      </c>
      <c r="I8" s="389">
        <v>5292595.0159999998</v>
      </c>
      <c r="J8" s="389" t="s">
        <v>17517</v>
      </c>
      <c r="K8" s="509" t="s">
        <v>17522</v>
      </c>
      <c r="L8" s="53"/>
      <c r="M8" s="505">
        <v>3</v>
      </c>
      <c r="N8" s="506">
        <v>4908100</v>
      </c>
      <c r="O8" s="506">
        <v>415300</v>
      </c>
      <c r="P8" s="506" t="s">
        <v>17523</v>
      </c>
      <c r="Q8" s="507" t="s">
        <v>17524</v>
      </c>
    </row>
    <row r="9" spans="1:17" ht="24">
      <c r="A9" s="508">
        <v>4</v>
      </c>
      <c r="B9" s="389">
        <v>20457186</v>
      </c>
      <c r="C9" s="389">
        <v>5226362</v>
      </c>
      <c r="D9" s="389" t="s">
        <v>17521</v>
      </c>
      <c r="E9" s="509" t="s">
        <v>17525</v>
      </c>
      <c r="F9" s="53"/>
      <c r="G9" s="505">
        <v>3</v>
      </c>
      <c r="H9" s="506">
        <v>20509721.18</v>
      </c>
      <c r="I9" s="506">
        <v>5292594.5619999999</v>
      </c>
      <c r="J9" s="506" t="s">
        <v>17526</v>
      </c>
      <c r="K9" s="507" t="s">
        <v>17522</v>
      </c>
      <c r="L9" s="53"/>
      <c r="M9" s="508">
        <v>4</v>
      </c>
      <c r="N9" s="389">
        <v>4910200</v>
      </c>
      <c r="O9" s="389">
        <v>415300</v>
      </c>
      <c r="P9" s="389" t="s">
        <v>17527</v>
      </c>
      <c r="Q9" s="509" t="s">
        <v>17528</v>
      </c>
    </row>
    <row r="10" spans="1:17" ht="24">
      <c r="A10" s="505">
        <v>5</v>
      </c>
      <c r="B10" s="506">
        <v>20455131</v>
      </c>
      <c r="C10" s="506">
        <v>5226362</v>
      </c>
      <c r="D10" s="506" t="s">
        <v>17529</v>
      </c>
      <c r="E10" s="507" t="s">
        <v>17525</v>
      </c>
      <c r="F10" s="53"/>
      <c r="G10" s="508">
        <v>4</v>
      </c>
      <c r="H10" s="389">
        <v>20509719.780000001</v>
      </c>
      <c r="I10" s="389">
        <v>5291807.7479999997</v>
      </c>
      <c r="J10" s="389" t="s">
        <v>17526</v>
      </c>
      <c r="K10" s="509" t="s">
        <v>17530</v>
      </c>
      <c r="L10" s="53"/>
      <c r="M10" s="505">
        <v>5</v>
      </c>
      <c r="N10" s="506">
        <v>4910200</v>
      </c>
      <c r="O10" s="506">
        <v>416200</v>
      </c>
      <c r="P10" s="506" t="s">
        <v>17531</v>
      </c>
      <c r="Q10" s="507" t="s">
        <v>17532</v>
      </c>
    </row>
    <row r="11" spans="1:17" ht="24">
      <c r="A11" s="508">
        <v>6</v>
      </c>
      <c r="B11" s="389">
        <v>20455131</v>
      </c>
      <c r="C11" s="389">
        <v>5212886</v>
      </c>
      <c r="D11" s="389" t="s">
        <v>17529</v>
      </c>
      <c r="E11" s="509" t="s">
        <v>17533</v>
      </c>
      <c r="F11" s="53"/>
      <c r="G11" s="505">
        <v>5</v>
      </c>
      <c r="H11" s="506">
        <v>20510609.300000001</v>
      </c>
      <c r="I11" s="506">
        <v>5291806.4749999996</v>
      </c>
      <c r="J11" s="506" t="s">
        <v>17534</v>
      </c>
      <c r="K11" s="507" t="s">
        <v>17530</v>
      </c>
      <c r="L11" s="53"/>
      <c r="M11" s="508">
        <v>6</v>
      </c>
      <c r="N11" s="389">
        <v>4911200</v>
      </c>
      <c r="O11" s="389">
        <v>416200</v>
      </c>
      <c r="P11" s="389" t="s">
        <v>17535</v>
      </c>
      <c r="Q11" s="509" t="s">
        <v>17536</v>
      </c>
    </row>
    <row r="12" spans="1:17" ht="24">
      <c r="A12" s="505">
        <v>7</v>
      </c>
      <c r="B12" s="506">
        <v>20461945</v>
      </c>
      <c r="C12" s="506">
        <v>5212886</v>
      </c>
      <c r="D12" s="506" t="s">
        <v>17537</v>
      </c>
      <c r="E12" s="507" t="s">
        <v>17533</v>
      </c>
      <c r="F12" s="53"/>
      <c r="G12" s="508">
        <v>6</v>
      </c>
      <c r="H12" s="389">
        <v>20510609.27</v>
      </c>
      <c r="I12" s="389">
        <v>5291041.5999999996</v>
      </c>
      <c r="J12" s="389" t="s">
        <v>17534</v>
      </c>
      <c r="K12" s="509" t="s">
        <v>17538</v>
      </c>
      <c r="L12" s="53"/>
      <c r="M12" s="505">
        <v>7</v>
      </c>
      <c r="N12" s="506">
        <v>4911200</v>
      </c>
      <c r="O12" s="506">
        <v>417100</v>
      </c>
      <c r="P12" s="506" t="s">
        <v>17539</v>
      </c>
      <c r="Q12" s="507" t="s">
        <v>17540</v>
      </c>
    </row>
    <row r="13" spans="1:17" ht="24">
      <c r="A13" s="508">
        <v>8</v>
      </c>
      <c r="B13" s="389">
        <v>20461945</v>
      </c>
      <c r="C13" s="389">
        <v>5205692</v>
      </c>
      <c r="D13" s="389" t="s">
        <v>17537</v>
      </c>
      <c r="E13" s="509" t="s">
        <v>17541</v>
      </c>
      <c r="F13" s="53"/>
      <c r="G13" s="505">
        <v>7</v>
      </c>
      <c r="H13" s="506">
        <v>20511482.050000001</v>
      </c>
      <c r="I13" s="506">
        <v>5291042.66</v>
      </c>
      <c r="J13" s="506" t="s">
        <v>17542</v>
      </c>
      <c r="K13" s="507" t="s">
        <v>17538</v>
      </c>
      <c r="L13" s="53"/>
      <c r="M13" s="508">
        <v>8</v>
      </c>
      <c r="N13" s="389">
        <v>4912222</v>
      </c>
      <c r="O13" s="389">
        <v>417100</v>
      </c>
      <c r="P13" s="389" t="s">
        <v>17543</v>
      </c>
      <c r="Q13" s="509" t="s">
        <v>17544</v>
      </c>
    </row>
    <row r="14" spans="1:17" ht="24">
      <c r="A14" s="505">
        <v>9</v>
      </c>
      <c r="B14" s="506">
        <v>20457671</v>
      </c>
      <c r="C14" s="506">
        <v>5205692</v>
      </c>
      <c r="D14" s="506" t="s">
        <v>17545</v>
      </c>
      <c r="E14" s="507" t="s">
        <v>17541</v>
      </c>
      <c r="F14" s="53"/>
      <c r="G14" s="508">
        <v>8</v>
      </c>
      <c r="H14" s="389">
        <v>20511484.66</v>
      </c>
      <c r="I14" s="389">
        <v>5288972.1440000003</v>
      </c>
      <c r="J14" s="389" t="s">
        <v>17542</v>
      </c>
      <c r="K14" s="509" t="s">
        <v>17546</v>
      </c>
      <c r="L14" s="53"/>
      <c r="M14" s="505">
        <v>9</v>
      </c>
      <c r="N14" s="506">
        <v>4912222</v>
      </c>
      <c r="O14" s="506">
        <v>420202</v>
      </c>
      <c r="P14" s="506" t="s">
        <v>17547</v>
      </c>
      <c r="Q14" s="507" t="s">
        <v>17548</v>
      </c>
    </row>
    <row r="15" spans="1:17" ht="24">
      <c r="A15" s="508">
        <v>10</v>
      </c>
      <c r="B15" s="389">
        <v>20457671</v>
      </c>
      <c r="C15" s="389">
        <v>5196409</v>
      </c>
      <c r="D15" s="389" t="s">
        <v>17545</v>
      </c>
      <c r="E15" s="509" t="s">
        <v>17549</v>
      </c>
      <c r="F15" s="53"/>
      <c r="G15" s="505">
        <v>9</v>
      </c>
      <c r="H15" s="506">
        <v>20510200.870000001</v>
      </c>
      <c r="I15" s="506">
        <v>5288972.1440000003</v>
      </c>
      <c r="J15" s="506" t="s">
        <v>17550</v>
      </c>
      <c r="K15" s="507" t="s">
        <v>17546</v>
      </c>
      <c r="L15" s="53"/>
      <c r="M15" s="508">
        <v>10</v>
      </c>
      <c r="N15" s="389">
        <v>4913600</v>
      </c>
      <c r="O15" s="389">
        <v>420202</v>
      </c>
      <c r="P15" s="389" t="s">
        <v>17551</v>
      </c>
      <c r="Q15" s="509" t="s">
        <v>17552</v>
      </c>
    </row>
    <row r="16" spans="1:17" ht="24">
      <c r="A16" s="505">
        <v>11</v>
      </c>
      <c r="B16" s="506">
        <v>20455203</v>
      </c>
      <c r="C16" s="506">
        <v>5196409</v>
      </c>
      <c r="D16" s="506" t="s">
        <v>17553</v>
      </c>
      <c r="E16" s="507" t="s">
        <v>17549</v>
      </c>
      <c r="F16" s="53"/>
      <c r="G16" s="508">
        <v>10</v>
      </c>
      <c r="H16" s="389">
        <v>20510195.149999999</v>
      </c>
      <c r="I16" s="389">
        <v>5286652.4819999998</v>
      </c>
      <c r="J16" s="389" t="s">
        <v>17550</v>
      </c>
      <c r="K16" s="509" t="s">
        <v>17554</v>
      </c>
      <c r="L16" s="53"/>
      <c r="M16" s="505">
        <v>11</v>
      </c>
      <c r="N16" s="506">
        <v>4913600</v>
      </c>
      <c r="O16" s="506">
        <v>421900</v>
      </c>
      <c r="P16" s="506" t="s">
        <v>17555</v>
      </c>
      <c r="Q16" s="507" t="s">
        <v>17556</v>
      </c>
    </row>
    <row r="17" spans="1:17" ht="24">
      <c r="A17" s="508">
        <v>12</v>
      </c>
      <c r="B17" s="389">
        <v>20455203</v>
      </c>
      <c r="C17" s="389">
        <v>5194624</v>
      </c>
      <c r="D17" s="389" t="s">
        <v>17553</v>
      </c>
      <c r="E17" s="509" t="s">
        <v>17557</v>
      </c>
      <c r="F17" s="53"/>
      <c r="G17" s="505">
        <v>11</v>
      </c>
      <c r="H17" s="506">
        <v>20508974.920000002</v>
      </c>
      <c r="I17" s="506">
        <v>5286648.3499999996</v>
      </c>
      <c r="J17" s="506" t="s">
        <v>17558</v>
      </c>
      <c r="K17" s="507" t="s">
        <v>17554</v>
      </c>
      <c r="L17" s="53"/>
      <c r="M17" s="508">
        <v>12</v>
      </c>
      <c r="N17" s="389">
        <v>4925200</v>
      </c>
      <c r="O17" s="389">
        <v>421900</v>
      </c>
      <c r="P17" s="389" t="s">
        <v>17559</v>
      </c>
      <c r="Q17" s="509" t="s">
        <v>17560</v>
      </c>
    </row>
    <row r="18" spans="1:17" ht="24">
      <c r="A18" s="505">
        <v>13</v>
      </c>
      <c r="B18" s="506">
        <v>20449316</v>
      </c>
      <c r="C18" s="506">
        <v>5194624</v>
      </c>
      <c r="D18" s="506" t="s">
        <v>17561</v>
      </c>
      <c r="E18" s="507" t="s">
        <v>17557</v>
      </c>
      <c r="F18" s="53"/>
      <c r="G18" s="508">
        <v>12</v>
      </c>
      <c r="H18" s="389">
        <v>20508979.620000001</v>
      </c>
      <c r="I18" s="389">
        <v>5284392.9019999998</v>
      </c>
      <c r="J18" s="389" t="s">
        <v>17558</v>
      </c>
      <c r="K18" s="509" t="s">
        <v>17562</v>
      </c>
      <c r="L18" s="53"/>
      <c r="M18" s="505">
        <v>13</v>
      </c>
      <c r="N18" s="506">
        <v>4925200</v>
      </c>
      <c r="O18" s="506">
        <v>422600</v>
      </c>
      <c r="P18" s="506" t="s">
        <v>17563</v>
      </c>
      <c r="Q18" s="507" t="s">
        <v>17564</v>
      </c>
    </row>
    <row r="19" spans="1:17" ht="24">
      <c r="A19" s="508">
        <v>14</v>
      </c>
      <c r="B19" s="389">
        <v>20449316</v>
      </c>
      <c r="C19" s="389">
        <v>5189051</v>
      </c>
      <c r="D19" s="389" t="s">
        <v>17561</v>
      </c>
      <c r="E19" s="509" t="s">
        <v>17565</v>
      </c>
      <c r="F19" s="53"/>
      <c r="G19" s="505">
        <v>13</v>
      </c>
      <c r="H19" s="506">
        <v>20506840.399999999</v>
      </c>
      <c r="I19" s="506">
        <v>5284386.4939999999</v>
      </c>
      <c r="J19" s="506" t="s">
        <v>17566</v>
      </c>
      <c r="K19" s="507" t="s">
        <v>17562</v>
      </c>
      <c r="L19" s="53"/>
      <c r="M19" s="508">
        <v>14</v>
      </c>
      <c r="N19" s="389">
        <v>4926500</v>
      </c>
      <c r="O19" s="389">
        <v>422600</v>
      </c>
      <c r="P19" s="389" t="s">
        <v>17567</v>
      </c>
      <c r="Q19" s="509" t="s">
        <v>17568</v>
      </c>
    </row>
    <row r="20" spans="1:17" ht="24">
      <c r="A20" s="505">
        <v>15</v>
      </c>
      <c r="B20" s="506">
        <v>20431571</v>
      </c>
      <c r="C20" s="506">
        <v>5189051</v>
      </c>
      <c r="D20" s="506" t="s">
        <v>17569</v>
      </c>
      <c r="E20" s="507" t="s">
        <v>17565</v>
      </c>
      <c r="F20" s="53"/>
      <c r="G20" s="508">
        <v>14</v>
      </c>
      <c r="H20" s="389">
        <v>20506840.399999999</v>
      </c>
      <c r="I20" s="389">
        <v>5281621.1030000001</v>
      </c>
      <c r="J20" s="389" t="s">
        <v>17566</v>
      </c>
      <c r="K20" s="509" t="s">
        <v>17570</v>
      </c>
      <c r="L20" s="53"/>
      <c r="M20" s="505">
        <v>15</v>
      </c>
      <c r="N20" s="506">
        <v>4926500</v>
      </c>
      <c r="O20" s="506">
        <v>424080</v>
      </c>
      <c r="P20" s="506" t="s">
        <v>17571</v>
      </c>
      <c r="Q20" s="507" t="s">
        <v>17572</v>
      </c>
    </row>
    <row r="21" spans="1:17" ht="24">
      <c r="A21" s="508">
        <v>16</v>
      </c>
      <c r="B21" s="389">
        <v>20431571</v>
      </c>
      <c r="C21" s="389">
        <v>5191926</v>
      </c>
      <c r="D21" s="389" t="s">
        <v>17569</v>
      </c>
      <c r="E21" s="509" t="s">
        <v>17573</v>
      </c>
      <c r="F21" s="53"/>
      <c r="G21" s="505">
        <v>15</v>
      </c>
      <c r="H21" s="506">
        <v>20505790.25</v>
      </c>
      <c r="I21" s="506">
        <v>5281621.1030000001</v>
      </c>
      <c r="J21" s="506" t="s">
        <v>17574</v>
      </c>
      <c r="K21" s="507" t="s">
        <v>17570</v>
      </c>
      <c r="L21" s="53"/>
      <c r="M21" s="508">
        <v>16</v>
      </c>
      <c r="N21" s="389">
        <v>4929907</v>
      </c>
      <c r="O21" s="389">
        <v>424080</v>
      </c>
      <c r="P21" s="389" t="s">
        <v>17575</v>
      </c>
      <c r="Q21" s="509" t="s">
        <v>17576</v>
      </c>
    </row>
    <row r="22" spans="1:17" ht="24">
      <c r="A22" s="505">
        <v>17</v>
      </c>
      <c r="B22" s="506">
        <v>20429614</v>
      </c>
      <c r="C22" s="506">
        <v>5191926</v>
      </c>
      <c r="D22" s="506" t="s">
        <v>17577</v>
      </c>
      <c r="E22" s="507" t="s">
        <v>17573</v>
      </c>
      <c r="F22" s="53"/>
      <c r="G22" s="508">
        <v>16</v>
      </c>
      <c r="H22" s="389">
        <v>20505790.25</v>
      </c>
      <c r="I22" s="389">
        <v>5277245.4840000002</v>
      </c>
      <c r="J22" s="389" t="s">
        <v>17574</v>
      </c>
      <c r="K22" s="509" t="s">
        <v>17578</v>
      </c>
      <c r="L22" s="53"/>
      <c r="M22" s="505">
        <v>17</v>
      </c>
      <c r="N22" s="506">
        <v>4929907</v>
      </c>
      <c r="O22" s="506">
        <v>427749</v>
      </c>
      <c r="P22" s="506" t="s">
        <v>17579</v>
      </c>
      <c r="Q22" s="507" t="s">
        <v>17580</v>
      </c>
    </row>
    <row r="23" spans="1:17" ht="24">
      <c r="A23" s="508">
        <v>18</v>
      </c>
      <c r="B23" s="389">
        <v>20429614</v>
      </c>
      <c r="C23" s="389">
        <v>5195021</v>
      </c>
      <c r="D23" s="389" t="s">
        <v>17577</v>
      </c>
      <c r="E23" s="509" t="s">
        <v>17581</v>
      </c>
      <c r="F23" s="53"/>
      <c r="G23" s="505">
        <v>17</v>
      </c>
      <c r="H23" s="506">
        <v>20503339.899999999</v>
      </c>
      <c r="I23" s="506">
        <v>5277245.4840000002</v>
      </c>
      <c r="J23" s="506" t="s">
        <v>17582</v>
      </c>
      <c r="K23" s="507" t="s">
        <v>17578</v>
      </c>
      <c r="L23" s="53"/>
      <c r="M23" s="508">
        <v>18</v>
      </c>
      <c r="N23" s="389">
        <v>4930500</v>
      </c>
      <c r="O23" s="389">
        <v>427749</v>
      </c>
      <c r="P23" s="389" t="s">
        <v>17583</v>
      </c>
      <c r="Q23" s="509" t="s">
        <v>17584</v>
      </c>
    </row>
    <row r="24" spans="1:17" ht="24">
      <c r="A24" s="505">
        <v>19</v>
      </c>
      <c r="B24" s="506">
        <v>20432417</v>
      </c>
      <c r="C24" s="506">
        <v>5195021</v>
      </c>
      <c r="D24" s="506" t="s">
        <v>17585</v>
      </c>
      <c r="E24" s="507" t="s">
        <v>17581</v>
      </c>
      <c r="F24" s="53"/>
      <c r="G24" s="508">
        <v>18</v>
      </c>
      <c r="H24" s="389">
        <v>20503339.899999999</v>
      </c>
      <c r="I24" s="389">
        <v>5275355.216</v>
      </c>
      <c r="J24" s="389" t="s">
        <v>17582</v>
      </c>
      <c r="K24" s="509" t="s">
        <v>17586</v>
      </c>
      <c r="L24" s="53"/>
      <c r="M24" s="505">
        <v>19</v>
      </c>
      <c r="N24" s="506">
        <v>4930500</v>
      </c>
      <c r="O24" s="506">
        <v>432500</v>
      </c>
      <c r="P24" s="506" t="s">
        <v>17587</v>
      </c>
      <c r="Q24" s="507" t="s">
        <v>17588</v>
      </c>
    </row>
    <row r="25" spans="1:17" ht="24">
      <c r="A25" s="508">
        <v>20</v>
      </c>
      <c r="B25" s="389">
        <v>20432417</v>
      </c>
      <c r="C25" s="389">
        <v>5197084</v>
      </c>
      <c r="D25" s="389" t="s">
        <v>17585</v>
      </c>
      <c r="E25" s="509" t="s">
        <v>17589</v>
      </c>
      <c r="F25" s="53"/>
      <c r="G25" s="505">
        <v>19</v>
      </c>
      <c r="H25" s="506">
        <v>20499068.82</v>
      </c>
      <c r="I25" s="506">
        <v>5275355.216</v>
      </c>
      <c r="J25" s="506" t="s">
        <v>17590</v>
      </c>
      <c r="K25" s="507" t="s">
        <v>17586</v>
      </c>
      <c r="L25" s="53"/>
      <c r="M25" s="508">
        <v>20</v>
      </c>
      <c r="N25" s="389">
        <v>4923847</v>
      </c>
      <c r="O25" s="389">
        <v>432500</v>
      </c>
      <c r="P25" s="389" t="s">
        <v>17591</v>
      </c>
      <c r="Q25" s="509" t="s">
        <v>17592</v>
      </c>
    </row>
    <row r="26" spans="1:17" ht="24">
      <c r="A26" s="505">
        <v>21</v>
      </c>
      <c r="B26" s="506">
        <v>20434242</v>
      </c>
      <c r="C26" s="506">
        <v>5197084</v>
      </c>
      <c r="D26" s="506" t="s">
        <v>17593</v>
      </c>
      <c r="E26" s="507" t="s">
        <v>17589</v>
      </c>
      <c r="F26" s="53"/>
      <c r="G26" s="508">
        <v>20</v>
      </c>
      <c r="H26" s="389">
        <v>20499063.149999999</v>
      </c>
      <c r="I26" s="389">
        <v>5276942.648</v>
      </c>
      <c r="J26" s="389" t="s">
        <v>17590</v>
      </c>
      <c r="K26" s="509" t="s">
        <v>17594</v>
      </c>
      <c r="L26" s="53"/>
      <c r="M26" s="505">
        <v>21</v>
      </c>
      <c r="N26" s="506">
        <v>4923847</v>
      </c>
      <c r="O26" s="506">
        <v>429445</v>
      </c>
      <c r="P26" s="506" t="s">
        <v>17595</v>
      </c>
      <c r="Q26" s="507" t="s">
        <v>17596</v>
      </c>
    </row>
    <row r="27" spans="1:17" ht="24">
      <c r="A27" s="508">
        <v>22</v>
      </c>
      <c r="B27" s="389">
        <v>20434242</v>
      </c>
      <c r="C27" s="389">
        <v>5197903</v>
      </c>
      <c r="D27" s="389" t="s">
        <v>17593</v>
      </c>
      <c r="E27" s="509" t="s">
        <v>17597</v>
      </c>
      <c r="F27" s="53"/>
      <c r="G27" s="505">
        <v>21</v>
      </c>
      <c r="H27" s="506">
        <v>20496850.109999999</v>
      </c>
      <c r="I27" s="506">
        <v>5276941.1330000004</v>
      </c>
      <c r="J27" s="506" t="s">
        <v>17598</v>
      </c>
      <c r="K27" s="507" t="s">
        <v>17594</v>
      </c>
      <c r="L27" s="53"/>
      <c r="M27" s="508">
        <v>22</v>
      </c>
      <c r="N27" s="389">
        <v>4920600</v>
      </c>
      <c r="O27" s="389">
        <v>429445</v>
      </c>
      <c r="P27" s="389" t="s">
        <v>17599</v>
      </c>
      <c r="Q27" s="509" t="s">
        <v>17600</v>
      </c>
    </row>
    <row r="28" spans="1:17" ht="24">
      <c r="A28" s="505">
        <v>23</v>
      </c>
      <c r="B28" s="506">
        <v>20436436</v>
      </c>
      <c r="C28" s="506">
        <v>5197903</v>
      </c>
      <c r="D28" s="506" t="s">
        <v>17601</v>
      </c>
      <c r="E28" s="507" t="s">
        <v>17597</v>
      </c>
      <c r="F28" s="53"/>
      <c r="G28" s="508">
        <v>22</v>
      </c>
      <c r="H28" s="389">
        <v>20496855.699999999</v>
      </c>
      <c r="I28" s="389">
        <v>5277724.1210000003</v>
      </c>
      <c r="J28" s="389" t="s">
        <v>17598</v>
      </c>
      <c r="K28" s="509" t="s">
        <v>17602</v>
      </c>
      <c r="L28" s="53"/>
      <c r="M28" s="505">
        <v>23</v>
      </c>
      <c r="N28" s="506">
        <v>4920600</v>
      </c>
      <c r="O28" s="506">
        <v>427100</v>
      </c>
      <c r="P28" s="506" t="s">
        <v>17603</v>
      </c>
      <c r="Q28" s="507" t="s">
        <v>17604</v>
      </c>
    </row>
    <row r="29" spans="1:17" ht="24">
      <c r="A29" s="508">
        <v>24</v>
      </c>
      <c r="B29" s="389">
        <v>20436436</v>
      </c>
      <c r="C29" s="389">
        <v>5207478</v>
      </c>
      <c r="D29" s="389" t="s">
        <v>17601</v>
      </c>
      <c r="E29" s="509" t="s">
        <v>17605</v>
      </c>
      <c r="F29" s="53"/>
      <c r="G29" s="505">
        <v>23</v>
      </c>
      <c r="H29" s="506">
        <v>20494301.760000002</v>
      </c>
      <c r="I29" s="506">
        <v>5277721.932</v>
      </c>
      <c r="J29" s="506" t="s">
        <v>17606</v>
      </c>
      <c r="K29" s="507" t="s">
        <v>17602</v>
      </c>
      <c r="L29" s="53"/>
      <c r="M29" s="508">
        <v>24</v>
      </c>
      <c r="N29" s="389">
        <v>4916600</v>
      </c>
      <c r="O29" s="389">
        <v>427100</v>
      </c>
      <c r="P29" s="389" t="s">
        <v>17607</v>
      </c>
      <c r="Q29" s="509" t="s">
        <v>17608</v>
      </c>
    </row>
    <row r="30" spans="1:17" ht="24">
      <c r="A30" s="505">
        <v>25</v>
      </c>
      <c r="B30" s="506">
        <v>20437919</v>
      </c>
      <c r="C30" s="506">
        <v>5207478</v>
      </c>
      <c r="D30" s="506" t="s">
        <v>17609</v>
      </c>
      <c r="E30" s="507" t="s">
        <v>17605</v>
      </c>
      <c r="F30" s="53"/>
      <c r="G30" s="508">
        <v>24</v>
      </c>
      <c r="H30" s="389">
        <v>20494302.600000001</v>
      </c>
      <c r="I30" s="389">
        <v>5279975.87</v>
      </c>
      <c r="J30" s="389" t="s">
        <v>17606</v>
      </c>
      <c r="K30" s="509" t="s">
        <v>17610</v>
      </c>
      <c r="L30" s="53"/>
      <c r="M30" s="505">
        <v>25</v>
      </c>
      <c r="N30" s="506">
        <v>4916600</v>
      </c>
      <c r="O30" s="506">
        <v>425600</v>
      </c>
      <c r="P30" s="506" t="s">
        <v>17611</v>
      </c>
      <c r="Q30" s="507" t="s">
        <v>17612</v>
      </c>
    </row>
    <row r="31" spans="1:17" ht="24">
      <c r="A31" s="508">
        <v>26</v>
      </c>
      <c r="B31" s="389">
        <v>20437919</v>
      </c>
      <c r="C31" s="389">
        <v>5208377</v>
      </c>
      <c r="D31" s="389" t="s">
        <v>17609</v>
      </c>
      <c r="E31" s="509" t="s">
        <v>17613</v>
      </c>
      <c r="F31" s="53"/>
      <c r="G31" s="505">
        <v>25</v>
      </c>
      <c r="H31" s="506">
        <v>20495428.780000001</v>
      </c>
      <c r="I31" s="506">
        <v>5279975.87</v>
      </c>
      <c r="J31" s="506" t="s">
        <v>17614</v>
      </c>
      <c r="K31" s="507" t="s">
        <v>17610</v>
      </c>
      <c r="L31" s="53"/>
      <c r="M31" s="508">
        <v>26</v>
      </c>
      <c r="N31" s="389">
        <v>4912400</v>
      </c>
      <c r="O31" s="389">
        <v>425600</v>
      </c>
      <c r="P31" s="389" t="s">
        <v>17615</v>
      </c>
      <c r="Q31" s="509" t="s">
        <v>17616</v>
      </c>
    </row>
    <row r="32" spans="1:17" ht="24">
      <c r="A32" s="505">
        <v>27</v>
      </c>
      <c r="B32" s="506">
        <v>20440907</v>
      </c>
      <c r="C32" s="506">
        <v>5208377</v>
      </c>
      <c r="D32" s="506" t="s">
        <v>17617</v>
      </c>
      <c r="E32" s="507" t="s">
        <v>17613</v>
      </c>
      <c r="F32" s="53"/>
      <c r="G32" s="508">
        <v>26</v>
      </c>
      <c r="H32" s="389">
        <v>20495428.780000001</v>
      </c>
      <c r="I32" s="389">
        <v>5282706.2570000002</v>
      </c>
      <c r="J32" s="389" t="s">
        <v>17614</v>
      </c>
      <c r="K32" s="509" t="s">
        <v>17618</v>
      </c>
      <c r="L32" s="53"/>
      <c r="M32" s="505">
        <v>27</v>
      </c>
      <c r="N32" s="506">
        <v>4912400</v>
      </c>
      <c r="O32" s="506">
        <v>427337</v>
      </c>
      <c r="P32" s="506" t="s">
        <v>17619</v>
      </c>
      <c r="Q32" s="507" t="s">
        <v>17620</v>
      </c>
    </row>
    <row r="33" spans="1:17" ht="24">
      <c r="A33" s="508">
        <v>28</v>
      </c>
      <c r="B33" s="389">
        <v>20440907</v>
      </c>
      <c r="C33" s="389">
        <v>5209541</v>
      </c>
      <c r="D33" s="389" t="s">
        <v>17617</v>
      </c>
      <c r="E33" s="509" t="s">
        <v>17621</v>
      </c>
      <c r="F33" s="53"/>
      <c r="G33" s="505">
        <v>27</v>
      </c>
      <c r="H33" s="506">
        <v>20498299.190000001</v>
      </c>
      <c r="I33" s="506">
        <v>5282706.2570000002</v>
      </c>
      <c r="J33" s="506" t="s">
        <v>17622</v>
      </c>
      <c r="K33" s="507" t="s">
        <v>17618</v>
      </c>
      <c r="L33" s="53"/>
      <c r="M33" s="508">
        <v>28</v>
      </c>
      <c r="N33" s="389">
        <v>4904500</v>
      </c>
      <c r="O33" s="389">
        <v>427337</v>
      </c>
      <c r="P33" s="389" t="s">
        <v>17623</v>
      </c>
      <c r="Q33" s="509" t="s">
        <v>17624</v>
      </c>
    </row>
    <row r="34" spans="1:17" ht="24">
      <c r="A34" s="505">
        <v>29</v>
      </c>
      <c r="B34" s="506">
        <v>20443279</v>
      </c>
      <c r="C34" s="506">
        <v>5209541</v>
      </c>
      <c r="D34" s="506" t="s">
        <v>17625</v>
      </c>
      <c r="E34" s="507" t="s">
        <v>17621</v>
      </c>
      <c r="F34" s="53"/>
      <c r="G34" s="508">
        <v>28</v>
      </c>
      <c r="H34" s="389">
        <v>20498299.190000001</v>
      </c>
      <c r="I34" s="389">
        <v>5285331.6279999996</v>
      </c>
      <c r="J34" s="389" t="s">
        <v>17622</v>
      </c>
      <c r="K34" s="509" t="s">
        <v>17626</v>
      </c>
      <c r="L34" s="53"/>
      <c r="M34" s="505">
        <v>29</v>
      </c>
      <c r="N34" s="506">
        <v>4904500</v>
      </c>
      <c r="O34" s="506">
        <v>425900</v>
      </c>
      <c r="P34" s="506" t="s">
        <v>17627</v>
      </c>
      <c r="Q34" s="507" t="s">
        <v>17628</v>
      </c>
    </row>
    <row r="35" spans="1:17" ht="24">
      <c r="A35" s="508">
        <v>30</v>
      </c>
      <c r="B35" s="389">
        <v>20443279</v>
      </c>
      <c r="C35" s="389">
        <v>5214751</v>
      </c>
      <c r="D35" s="389" t="s">
        <v>17625</v>
      </c>
      <c r="E35" s="509" t="s">
        <v>17629</v>
      </c>
      <c r="F35" s="53"/>
      <c r="G35" s="505">
        <v>29</v>
      </c>
      <c r="H35" s="506">
        <v>20503444.920000002</v>
      </c>
      <c r="I35" s="506">
        <v>5285331.6279999996</v>
      </c>
      <c r="J35" s="506" t="s">
        <v>17630</v>
      </c>
      <c r="K35" s="507" t="s">
        <v>17626</v>
      </c>
      <c r="L35" s="53"/>
      <c r="M35" s="510">
        <v>30</v>
      </c>
      <c r="N35" s="511">
        <v>4902225</v>
      </c>
      <c r="O35" s="511">
        <v>425900</v>
      </c>
      <c r="P35" s="511" t="s">
        <v>17631</v>
      </c>
      <c r="Q35" s="512" t="s">
        <v>17632</v>
      </c>
    </row>
    <row r="36" spans="1:17" ht="24">
      <c r="A36" s="505">
        <v>31</v>
      </c>
      <c r="B36" s="506">
        <v>20447960</v>
      </c>
      <c r="C36" s="506">
        <v>5214751</v>
      </c>
      <c r="D36" s="506" t="s">
        <v>17633</v>
      </c>
      <c r="E36" s="507" t="s">
        <v>17629</v>
      </c>
      <c r="F36" s="53"/>
      <c r="G36" s="508">
        <v>30</v>
      </c>
      <c r="H36" s="389">
        <v>20503444.920000002</v>
      </c>
      <c r="I36" s="389">
        <v>5288972.1440000003</v>
      </c>
      <c r="J36" s="389" t="s">
        <v>17630</v>
      </c>
      <c r="K36" s="509" t="s">
        <v>17634</v>
      </c>
      <c r="L36" s="53"/>
      <c r="M36" s="53"/>
      <c r="N36" s="53"/>
      <c r="O36" s="53"/>
      <c r="P36" s="53"/>
      <c r="Q36" s="53"/>
    </row>
    <row r="37" spans="1:17" ht="24">
      <c r="A37" s="508">
        <v>32</v>
      </c>
      <c r="B37" s="389">
        <v>20447960</v>
      </c>
      <c r="C37" s="389">
        <v>5216882</v>
      </c>
      <c r="D37" s="389" t="s">
        <v>17633</v>
      </c>
      <c r="E37" s="509" t="s">
        <v>17635</v>
      </c>
      <c r="F37" s="53"/>
      <c r="G37" s="505">
        <v>31</v>
      </c>
      <c r="H37" s="506">
        <v>20505055.140000001</v>
      </c>
      <c r="I37" s="506">
        <v>5288972.1440000003</v>
      </c>
      <c r="J37" s="506" t="s">
        <v>17636</v>
      </c>
      <c r="K37" s="507" t="s">
        <v>17634</v>
      </c>
      <c r="L37" s="53"/>
      <c r="M37" s="53"/>
      <c r="N37" s="53"/>
      <c r="O37" s="53"/>
      <c r="P37" s="53"/>
      <c r="Q37" s="53"/>
    </row>
    <row r="38" spans="1:17" ht="24">
      <c r="A38" s="505">
        <v>33</v>
      </c>
      <c r="B38" s="506">
        <v>20448777</v>
      </c>
      <c r="C38" s="506">
        <v>5216882</v>
      </c>
      <c r="D38" s="506" t="s">
        <v>17637</v>
      </c>
      <c r="E38" s="507" t="s">
        <v>17635</v>
      </c>
      <c r="F38" s="53"/>
      <c r="G38" s="508">
        <v>32</v>
      </c>
      <c r="H38" s="389">
        <v>20505055.140000001</v>
      </c>
      <c r="I38" s="389">
        <v>5291142.4510000004</v>
      </c>
      <c r="J38" s="389" t="s">
        <v>17636</v>
      </c>
      <c r="K38" s="509" t="s">
        <v>17638</v>
      </c>
      <c r="L38" s="53"/>
      <c r="M38" s="53"/>
      <c r="N38" s="53"/>
      <c r="O38" s="53"/>
      <c r="P38" s="53"/>
      <c r="Q38" s="53"/>
    </row>
    <row r="39" spans="1:17" ht="24">
      <c r="A39" s="508">
        <v>34</v>
      </c>
      <c r="B39" s="389">
        <v>20448777</v>
      </c>
      <c r="C39" s="389">
        <v>5229086</v>
      </c>
      <c r="D39" s="389" t="s">
        <v>17637</v>
      </c>
      <c r="E39" s="509" t="s">
        <v>17639</v>
      </c>
      <c r="F39" s="53"/>
      <c r="G39" s="505">
        <v>33</v>
      </c>
      <c r="H39" s="506">
        <v>20506105.289999999</v>
      </c>
      <c r="I39" s="506">
        <v>5291142.4510000004</v>
      </c>
      <c r="J39" s="506" t="s">
        <v>17640</v>
      </c>
      <c r="K39" s="507" t="s">
        <v>17638</v>
      </c>
      <c r="L39" s="53"/>
      <c r="M39" s="53"/>
      <c r="N39" s="53"/>
      <c r="O39" s="53"/>
      <c r="P39" s="53"/>
      <c r="Q39" s="53"/>
    </row>
    <row r="40" spans="1:17" ht="24">
      <c r="A40" s="505">
        <v>35</v>
      </c>
      <c r="B40" s="506">
        <v>20451690</v>
      </c>
      <c r="C40" s="506">
        <v>5229086</v>
      </c>
      <c r="D40" s="506" t="s">
        <v>17641</v>
      </c>
      <c r="E40" s="507" t="s">
        <v>17639</v>
      </c>
      <c r="F40" s="53"/>
      <c r="G40" s="508">
        <v>34</v>
      </c>
      <c r="H40" s="389">
        <v>20506105.289999999</v>
      </c>
      <c r="I40" s="389">
        <v>5293382.7680000002</v>
      </c>
      <c r="J40" s="389" t="s">
        <v>17640</v>
      </c>
      <c r="K40" s="509" t="s">
        <v>17518</v>
      </c>
      <c r="L40" s="53"/>
      <c r="M40" s="53"/>
      <c r="N40" s="53"/>
      <c r="O40" s="53"/>
      <c r="P40" s="53"/>
      <c r="Q40" s="53"/>
    </row>
    <row r="41" spans="1:17" ht="12" customHeight="1">
      <c r="A41" s="508">
        <v>36</v>
      </c>
      <c r="B41" s="389">
        <v>20451690</v>
      </c>
      <c r="C41" s="389">
        <v>5230568</v>
      </c>
      <c r="D41" s="389" t="s">
        <v>17641</v>
      </c>
      <c r="E41" s="509" t="s">
        <v>17642</v>
      </c>
      <c r="F41" s="53"/>
      <c r="G41" s="1074" t="s">
        <v>17643</v>
      </c>
      <c r="H41" s="1075"/>
      <c r="I41" s="1075"/>
      <c r="J41" s="1075"/>
      <c r="K41" s="1076"/>
      <c r="L41" s="53"/>
      <c r="M41" s="53"/>
      <c r="N41" s="53"/>
      <c r="O41" s="53"/>
      <c r="P41" s="53"/>
      <c r="Q41" s="53"/>
    </row>
    <row r="42" spans="1:17" ht="24">
      <c r="A42" s="505">
        <v>37</v>
      </c>
      <c r="B42" s="506">
        <v>20452615</v>
      </c>
      <c r="C42" s="506">
        <v>5230568</v>
      </c>
      <c r="D42" s="506" t="s">
        <v>17644</v>
      </c>
      <c r="E42" s="507" t="s">
        <v>17642</v>
      </c>
      <c r="F42" s="53"/>
      <c r="G42" s="982" t="s">
        <v>1</v>
      </c>
      <c r="H42" s="983" t="s">
        <v>17509</v>
      </c>
      <c r="I42" s="983" t="s">
        <v>17510</v>
      </c>
      <c r="J42" s="983" t="s">
        <v>17011</v>
      </c>
      <c r="K42" s="984" t="s">
        <v>17012</v>
      </c>
      <c r="L42" s="53"/>
      <c r="M42" s="53"/>
      <c r="N42" s="53"/>
      <c r="O42" s="53"/>
      <c r="P42" s="53"/>
      <c r="Q42" s="53"/>
    </row>
    <row r="43" spans="1:17" ht="24">
      <c r="A43" s="510">
        <v>38</v>
      </c>
      <c r="B43" s="511">
        <v>20452615</v>
      </c>
      <c r="C43" s="511">
        <v>5234456</v>
      </c>
      <c r="D43" s="511" t="s">
        <v>17644</v>
      </c>
      <c r="E43" s="512" t="s">
        <v>17513</v>
      </c>
      <c r="F43" s="53"/>
      <c r="G43" s="505">
        <v>1</v>
      </c>
      <c r="H43" s="506">
        <v>20493238.649999999</v>
      </c>
      <c r="I43" s="506">
        <v>5269515.7879999997</v>
      </c>
      <c r="J43" s="506" t="s">
        <v>17645</v>
      </c>
      <c r="K43" s="507" t="s">
        <v>17646</v>
      </c>
      <c r="L43" s="53"/>
      <c r="M43" s="53"/>
      <c r="N43" s="53"/>
      <c r="O43" s="53"/>
      <c r="P43" s="53"/>
      <c r="Q43" s="53"/>
    </row>
    <row r="44" spans="1:17">
      <c r="A44" s="53"/>
      <c r="B44" s="53"/>
      <c r="C44" s="53"/>
      <c r="D44" s="53"/>
      <c r="E44" s="53"/>
      <c r="F44" s="53"/>
      <c r="G44" s="508">
        <v>2</v>
      </c>
      <c r="H44" s="389">
        <v>20493238.649999999</v>
      </c>
      <c r="I44" s="389">
        <v>5260924.8219999997</v>
      </c>
      <c r="J44" s="389" t="s">
        <v>17645</v>
      </c>
      <c r="K44" s="509" t="s">
        <v>17647</v>
      </c>
      <c r="L44" s="53"/>
      <c r="M44" s="53"/>
      <c r="N44" s="53"/>
      <c r="O44" s="53"/>
      <c r="P44" s="53"/>
      <c r="Q44" s="53"/>
    </row>
    <row r="45" spans="1:17">
      <c r="A45" s="53"/>
      <c r="B45" s="53"/>
      <c r="C45" s="53"/>
      <c r="D45" s="53"/>
      <c r="E45" s="53"/>
      <c r="F45" s="53"/>
      <c r="G45" s="505">
        <v>3</v>
      </c>
      <c r="H45" s="506">
        <v>20490109.379999999</v>
      </c>
      <c r="I45" s="506">
        <v>5260924.8219999997</v>
      </c>
      <c r="J45" s="506" t="s">
        <v>17648</v>
      </c>
      <c r="K45" s="507" t="s">
        <v>17647</v>
      </c>
      <c r="L45" s="53"/>
      <c r="M45" s="53"/>
      <c r="N45" s="53"/>
      <c r="O45" s="53"/>
      <c r="P45" s="53"/>
      <c r="Q45" s="53"/>
    </row>
    <row r="46" spans="1:17">
      <c r="A46" s="53"/>
      <c r="B46" s="53"/>
      <c r="C46" s="53"/>
      <c r="D46" s="53"/>
      <c r="E46" s="53"/>
      <c r="F46" s="53"/>
      <c r="G46" s="508">
        <v>4</v>
      </c>
      <c r="H46" s="389">
        <v>20490109.379999999</v>
      </c>
      <c r="I46" s="389">
        <v>5269514.6519999998</v>
      </c>
      <c r="J46" s="389" t="s">
        <v>17648</v>
      </c>
      <c r="K46" s="509" t="s">
        <v>17646</v>
      </c>
      <c r="L46" s="53"/>
      <c r="M46" s="53"/>
      <c r="N46" s="53"/>
      <c r="O46" s="53"/>
      <c r="P46" s="53"/>
      <c r="Q46" s="53"/>
    </row>
    <row r="47" spans="1:17" ht="12" customHeight="1">
      <c r="A47" s="53"/>
      <c r="B47" s="53"/>
      <c r="C47" s="53"/>
      <c r="D47" s="53"/>
      <c r="E47" s="53"/>
      <c r="F47" s="53"/>
      <c r="G47" s="1074" t="s">
        <v>17649</v>
      </c>
      <c r="H47" s="1075"/>
      <c r="I47" s="1075"/>
      <c r="J47" s="1075"/>
      <c r="K47" s="1076"/>
      <c r="L47" s="53"/>
      <c r="M47" s="53"/>
      <c r="N47" s="53"/>
      <c r="O47" s="53"/>
      <c r="P47" s="53"/>
      <c r="Q47" s="53"/>
    </row>
    <row r="48" spans="1:17">
      <c r="A48" s="53"/>
      <c r="B48" s="53"/>
      <c r="C48" s="53"/>
      <c r="D48" s="53"/>
      <c r="E48" s="53"/>
      <c r="F48" s="53"/>
      <c r="G48" s="982" t="s">
        <v>1</v>
      </c>
      <c r="H48" s="983" t="s">
        <v>17509</v>
      </c>
      <c r="I48" s="983" t="s">
        <v>17510</v>
      </c>
      <c r="J48" s="983" t="s">
        <v>17011</v>
      </c>
      <c r="K48" s="984" t="s">
        <v>17012</v>
      </c>
      <c r="L48" s="53"/>
      <c r="M48" s="53"/>
      <c r="N48" s="53"/>
      <c r="O48" s="53"/>
      <c r="P48" s="53"/>
      <c r="Q48" s="53"/>
    </row>
    <row r="49" spans="1:17">
      <c r="A49" s="53"/>
      <c r="B49" s="53"/>
      <c r="C49" s="53"/>
      <c r="D49" s="53"/>
      <c r="E49" s="53"/>
      <c r="F49" s="53"/>
      <c r="G49" s="505">
        <v>1</v>
      </c>
      <c r="H49" s="506">
        <v>20490584.359999999</v>
      </c>
      <c r="I49" s="506">
        <v>5258163.4400000004</v>
      </c>
      <c r="J49" s="506" t="s">
        <v>17650</v>
      </c>
      <c r="K49" s="507" t="s">
        <v>17651</v>
      </c>
      <c r="L49" s="53"/>
      <c r="M49" s="53"/>
      <c r="N49" s="53"/>
      <c r="O49" s="53"/>
      <c r="P49" s="53"/>
      <c r="Q49" s="53"/>
    </row>
    <row r="50" spans="1:17">
      <c r="A50" s="53"/>
      <c r="B50" s="53"/>
      <c r="C50" s="53"/>
      <c r="D50" s="53"/>
      <c r="E50" s="53"/>
      <c r="F50" s="53"/>
      <c r="G50" s="508">
        <v>2</v>
      </c>
      <c r="H50" s="389">
        <v>20490584.359999999</v>
      </c>
      <c r="I50" s="389">
        <v>5254648.9529999997</v>
      </c>
      <c r="J50" s="389" t="s">
        <v>17650</v>
      </c>
      <c r="K50" s="509" t="s">
        <v>17652</v>
      </c>
      <c r="L50" s="53"/>
      <c r="M50" s="53"/>
      <c r="N50" s="53"/>
      <c r="O50" s="53"/>
      <c r="P50" s="53"/>
      <c r="Q50" s="53"/>
    </row>
    <row r="51" spans="1:17">
      <c r="A51" s="53"/>
      <c r="B51" s="53"/>
      <c r="C51" s="53"/>
      <c r="D51" s="53"/>
      <c r="E51" s="53"/>
      <c r="F51" s="53"/>
      <c r="G51" s="505">
        <v>3</v>
      </c>
      <c r="H51" s="506">
        <v>20486449.260000002</v>
      </c>
      <c r="I51" s="506">
        <v>5254648.9529999997</v>
      </c>
      <c r="J51" s="506" t="s">
        <v>17653</v>
      </c>
      <c r="K51" s="507" t="s">
        <v>17652</v>
      </c>
      <c r="L51" s="53"/>
      <c r="M51" s="53"/>
      <c r="N51" s="53"/>
      <c r="O51" s="53"/>
      <c r="P51" s="53"/>
      <c r="Q51" s="53"/>
    </row>
    <row r="52" spans="1:17">
      <c r="A52" s="53"/>
      <c r="B52" s="53"/>
      <c r="C52" s="53"/>
      <c r="D52" s="53"/>
      <c r="E52" s="53"/>
      <c r="F52" s="53"/>
      <c r="G52" s="508">
        <v>4</v>
      </c>
      <c r="H52" s="389">
        <v>20486449.260000002</v>
      </c>
      <c r="I52" s="389">
        <v>5251915.4639999997</v>
      </c>
      <c r="J52" s="389" t="s">
        <v>17653</v>
      </c>
      <c r="K52" s="509" t="s">
        <v>17654</v>
      </c>
      <c r="L52" s="53"/>
      <c r="M52" s="53"/>
      <c r="N52" s="53"/>
      <c r="O52" s="53"/>
      <c r="P52" s="53"/>
      <c r="Q52" s="53"/>
    </row>
    <row r="53" spans="1:17">
      <c r="A53" s="53"/>
      <c r="B53" s="53"/>
      <c r="C53" s="53"/>
      <c r="D53" s="53"/>
      <c r="E53" s="53"/>
      <c r="F53" s="53"/>
      <c r="G53" s="505">
        <v>5</v>
      </c>
      <c r="H53" s="506">
        <v>20480833.350000001</v>
      </c>
      <c r="I53" s="506">
        <v>5251915.4639999997</v>
      </c>
      <c r="J53" s="506" t="s">
        <v>17655</v>
      </c>
      <c r="K53" s="507" t="s">
        <v>17654</v>
      </c>
      <c r="L53" s="53"/>
      <c r="M53" s="53"/>
      <c r="N53" s="53"/>
      <c r="O53" s="53"/>
      <c r="P53" s="53"/>
      <c r="Q53" s="53"/>
    </row>
    <row r="54" spans="1:17">
      <c r="A54" s="53"/>
      <c r="B54" s="53"/>
      <c r="C54" s="53"/>
      <c r="D54" s="53"/>
      <c r="E54" s="53"/>
      <c r="F54" s="53"/>
      <c r="G54" s="508">
        <v>6</v>
      </c>
      <c r="H54" s="389">
        <v>20480834.149999999</v>
      </c>
      <c r="I54" s="389">
        <v>5256266.2580000004</v>
      </c>
      <c r="J54" s="389" t="s">
        <v>17655</v>
      </c>
      <c r="K54" s="509" t="s">
        <v>17656</v>
      </c>
      <c r="L54" s="53"/>
      <c r="M54" s="53"/>
      <c r="N54" s="53"/>
      <c r="O54" s="53"/>
      <c r="P54" s="53"/>
      <c r="Q54" s="53"/>
    </row>
    <row r="55" spans="1:17">
      <c r="A55" s="53"/>
      <c r="B55" s="53"/>
      <c r="C55" s="53"/>
      <c r="D55" s="53"/>
      <c r="E55" s="53"/>
      <c r="F55" s="53"/>
      <c r="G55" s="505">
        <v>7</v>
      </c>
      <c r="H55" s="506">
        <v>20483403.809999999</v>
      </c>
      <c r="I55" s="506">
        <v>5256264.6749999998</v>
      </c>
      <c r="J55" s="506" t="s">
        <v>17657</v>
      </c>
      <c r="K55" s="507" t="s">
        <v>17656</v>
      </c>
      <c r="L55" s="53"/>
      <c r="M55" s="53"/>
      <c r="N55" s="53"/>
      <c r="O55" s="53"/>
      <c r="P55" s="53"/>
      <c r="Q55" s="53"/>
    </row>
    <row r="56" spans="1:17">
      <c r="A56" s="53"/>
      <c r="B56" s="53"/>
      <c r="C56" s="53"/>
      <c r="D56" s="53"/>
      <c r="E56" s="53"/>
      <c r="F56" s="53"/>
      <c r="G56" s="510">
        <v>8</v>
      </c>
      <c r="H56" s="511">
        <v>20483403.809999999</v>
      </c>
      <c r="I56" s="511">
        <v>5258163.4400000004</v>
      </c>
      <c r="J56" s="511" t="s">
        <v>17657</v>
      </c>
      <c r="K56" s="512" t="s">
        <v>17651</v>
      </c>
      <c r="L56" s="53"/>
      <c r="M56" s="53"/>
      <c r="N56" s="53"/>
      <c r="O56" s="53"/>
      <c r="P56" s="53"/>
      <c r="Q56" s="53"/>
    </row>
  </sheetData>
  <mergeCells count="6">
    <mergeCell ref="M3:Q4"/>
    <mergeCell ref="G5:K5"/>
    <mergeCell ref="G41:K41"/>
    <mergeCell ref="G47:K47"/>
    <mergeCell ref="A3:E4"/>
    <mergeCell ref="G3:K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D486-3236-4813-B037-0940274B31F7}">
  <dimension ref="A1:O6"/>
  <sheetViews>
    <sheetView workbookViewId="0">
      <selection activeCell="M4" sqref="M4"/>
    </sheetView>
  </sheetViews>
  <sheetFormatPr defaultColWidth="9.28515625" defaultRowHeight="12"/>
  <cols>
    <col min="1" max="1" width="4.7109375" style="52" customWidth="1"/>
    <col min="2" max="2" width="11.5703125" style="52" customWidth="1"/>
    <col min="3" max="3" width="10.42578125" style="52" customWidth="1"/>
    <col min="4" max="4" width="10.85546875" style="52" bestFit="1" customWidth="1"/>
    <col min="5" max="5" width="9.7109375" style="52" bestFit="1" customWidth="1"/>
    <col min="6" max="6" width="14" style="52" bestFit="1" customWidth="1"/>
    <col min="7" max="7" width="10.85546875" style="52" bestFit="1" customWidth="1"/>
    <col min="8" max="8" width="12.42578125" style="52" customWidth="1"/>
    <col min="9" max="9" width="9.85546875" style="52" bestFit="1" customWidth="1"/>
    <col min="10" max="10" width="8.5703125" style="52" bestFit="1" customWidth="1"/>
    <col min="11" max="11" width="9.85546875" style="52" customWidth="1"/>
    <col min="12" max="12" width="10" style="52" bestFit="1" customWidth="1"/>
    <col min="13" max="13" width="10.7109375" style="52" bestFit="1" customWidth="1"/>
    <col min="14" max="14" width="13.28515625" style="52" customWidth="1"/>
    <col min="15" max="15" width="70.28515625" style="52" customWidth="1"/>
    <col min="16" max="16384" width="9.28515625" style="52"/>
  </cols>
  <sheetData>
    <row r="1" spans="1:15" ht="12.75">
      <c r="A1" s="1077" t="s">
        <v>17658</v>
      </c>
      <c r="B1" s="1077"/>
      <c r="C1" s="1077"/>
      <c r="D1" s="1077"/>
      <c r="E1" s="1077"/>
      <c r="F1" s="1077"/>
      <c r="G1" s="1077"/>
      <c r="H1" s="1077"/>
      <c r="I1" s="1077"/>
      <c r="J1" s="1077"/>
      <c r="K1" s="1077"/>
      <c r="L1" s="1077"/>
      <c r="M1" s="1077"/>
      <c r="N1" s="1077"/>
      <c r="O1" s="1077"/>
    </row>
    <row r="2" spans="1:15">
      <c r="A2" s="175"/>
      <c r="B2" s="53"/>
      <c r="C2" s="53"/>
      <c r="D2" s="53"/>
      <c r="E2" s="53"/>
      <c r="F2" s="53"/>
      <c r="G2" s="53"/>
      <c r="H2" s="53"/>
      <c r="I2" s="53"/>
      <c r="J2" s="53"/>
      <c r="K2" s="53"/>
      <c r="L2" s="53"/>
    </row>
    <row r="3" spans="1:15">
      <c r="A3" s="53"/>
      <c r="B3" s="53"/>
      <c r="C3" s="53"/>
      <c r="D3" s="53"/>
      <c r="E3" s="53"/>
      <c r="F3" s="53"/>
      <c r="G3" s="53"/>
      <c r="H3" s="53"/>
      <c r="I3" s="53"/>
      <c r="J3" s="53"/>
      <c r="K3" s="53"/>
      <c r="L3" s="53"/>
      <c r="M3" s="53"/>
      <c r="N3" s="53"/>
      <c r="O3" s="53"/>
    </row>
    <row r="4" spans="1:15" s="45" customFormat="1" ht="36">
      <c r="A4" s="901" t="s">
        <v>1</v>
      </c>
      <c r="B4" s="902" t="s">
        <v>17659</v>
      </c>
      <c r="C4" s="902" t="s">
        <v>17660</v>
      </c>
      <c r="D4" s="902" t="s">
        <v>15962</v>
      </c>
      <c r="E4" s="902" t="s">
        <v>15963</v>
      </c>
      <c r="F4" s="902" t="s">
        <v>15964</v>
      </c>
      <c r="G4" s="902" t="s">
        <v>17661</v>
      </c>
      <c r="H4" s="902" t="s">
        <v>17662</v>
      </c>
      <c r="I4" s="902" t="s">
        <v>17663</v>
      </c>
      <c r="J4" s="902" t="s">
        <v>17664</v>
      </c>
      <c r="K4" s="902" t="s">
        <v>15966</v>
      </c>
      <c r="L4" s="902" t="s">
        <v>2864</v>
      </c>
      <c r="M4" s="902" t="s">
        <v>15959</v>
      </c>
      <c r="N4" s="902" t="s">
        <v>17665</v>
      </c>
      <c r="O4" s="903" t="s">
        <v>17666</v>
      </c>
    </row>
    <row r="5" spans="1:15" ht="36">
      <c r="A5" s="754">
        <v>1</v>
      </c>
      <c r="B5" s="755">
        <v>21416</v>
      </c>
      <c r="C5" s="755" t="s">
        <v>2867</v>
      </c>
      <c r="D5" s="54" t="s">
        <v>3197</v>
      </c>
      <c r="E5" s="55">
        <v>2887.85</v>
      </c>
      <c r="F5" s="54" t="s">
        <v>17667</v>
      </c>
      <c r="G5" s="54" t="s">
        <v>2870</v>
      </c>
      <c r="H5" s="54">
        <v>6436226</v>
      </c>
      <c r="I5" s="54" t="s">
        <v>12492</v>
      </c>
      <c r="J5" s="755">
        <v>341</v>
      </c>
      <c r="K5" s="755" t="s">
        <v>12492</v>
      </c>
      <c r="L5" s="755" t="s">
        <v>12051</v>
      </c>
      <c r="M5" s="54" t="s">
        <v>1213</v>
      </c>
      <c r="N5" s="54" t="s">
        <v>3409</v>
      </c>
      <c r="O5" s="56" t="s">
        <v>17668</v>
      </c>
    </row>
    <row r="6" spans="1:15" ht="36">
      <c r="A6" s="756">
        <v>2</v>
      </c>
      <c r="B6" s="757">
        <v>21414</v>
      </c>
      <c r="C6" s="757" t="s">
        <v>2867</v>
      </c>
      <c r="D6" s="57" t="s">
        <v>17669</v>
      </c>
      <c r="E6" s="58">
        <v>1181.1400000000001</v>
      </c>
      <c r="F6" s="57" t="s">
        <v>6134</v>
      </c>
      <c r="G6" s="57" t="s">
        <v>17670</v>
      </c>
      <c r="H6" s="57">
        <v>5124913</v>
      </c>
      <c r="I6" s="57" t="s">
        <v>15304</v>
      </c>
      <c r="J6" s="757">
        <v>333</v>
      </c>
      <c r="K6" s="757" t="s">
        <v>17671</v>
      </c>
      <c r="L6" s="757" t="s">
        <v>12047</v>
      </c>
      <c r="M6" s="57" t="s">
        <v>824</v>
      </c>
      <c r="N6" s="57" t="s">
        <v>6469</v>
      </c>
      <c r="O6" s="59" t="s">
        <v>17672</v>
      </c>
    </row>
  </sheetData>
  <mergeCells count="1">
    <mergeCell ref="A1:O1"/>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158D-A401-4FCE-AE74-8D141A7FEE91}">
  <dimension ref="A1:J827"/>
  <sheetViews>
    <sheetView topLeftCell="A3" workbookViewId="0">
      <selection activeCell="J826" sqref="J4:J826"/>
    </sheetView>
  </sheetViews>
  <sheetFormatPr defaultColWidth="9.140625" defaultRowHeight="12"/>
  <cols>
    <col min="1" max="1" width="11.140625" style="70" customWidth="1"/>
    <col min="2" max="2" width="21.85546875" style="70" customWidth="1"/>
    <col min="3" max="3" width="13.28515625" style="70" customWidth="1"/>
    <col min="4" max="4" width="46.140625" style="70" customWidth="1"/>
    <col min="5" max="5" width="9.140625" style="70"/>
    <col min="6" max="6" width="28" style="70" customWidth="1"/>
    <col min="7" max="7" width="24.28515625" style="70" customWidth="1"/>
    <col min="8" max="8" width="9.140625" style="70"/>
    <col min="9" max="9" width="23.85546875" style="70" customWidth="1"/>
    <col min="10" max="16384" width="9.140625" style="70"/>
  </cols>
  <sheetData>
    <row r="1" spans="1:10" ht="12.75">
      <c r="A1" s="80" t="s">
        <v>17673</v>
      </c>
    </row>
    <row r="2" spans="1:10">
      <c r="A2" s="81"/>
      <c r="B2" s="81"/>
      <c r="C2" s="81"/>
      <c r="D2" s="81"/>
      <c r="E2" s="81"/>
      <c r="F2" s="81"/>
      <c r="G2" s="81"/>
      <c r="H2" s="81"/>
      <c r="I2" s="81"/>
      <c r="J2" s="239" t="s">
        <v>1706</v>
      </c>
    </row>
    <row r="3" spans="1:10" s="904" customFormat="1" ht="24">
      <c r="A3" s="34" t="s">
        <v>1707</v>
      </c>
      <c r="B3" s="34" t="s">
        <v>221</v>
      </c>
      <c r="C3" s="34" t="s">
        <v>17674</v>
      </c>
      <c r="D3" s="34" t="s">
        <v>17675</v>
      </c>
      <c r="E3" s="34" t="s">
        <v>1733</v>
      </c>
      <c r="F3" s="34" t="s">
        <v>17676</v>
      </c>
      <c r="G3" s="34" t="s">
        <v>1735</v>
      </c>
      <c r="H3" s="34" t="s">
        <v>17677</v>
      </c>
      <c r="I3" s="34" t="s">
        <v>1737</v>
      </c>
      <c r="J3" s="34" t="s">
        <v>1738</v>
      </c>
    </row>
    <row r="4" spans="1:10" ht="24">
      <c r="A4" s="758">
        <v>43732</v>
      </c>
      <c r="B4" s="7" t="s">
        <v>300</v>
      </c>
      <c r="C4" s="7" t="s">
        <v>1202</v>
      </c>
      <c r="D4" s="7" t="s">
        <v>1739</v>
      </c>
      <c r="E4" s="7" t="s">
        <v>1740</v>
      </c>
      <c r="F4" s="7" t="s">
        <v>1741</v>
      </c>
      <c r="G4" s="7" t="s">
        <v>1742</v>
      </c>
      <c r="H4" s="34" t="s">
        <v>1743</v>
      </c>
      <c r="I4" s="7" t="s">
        <v>1744</v>
      </c>
      <c r="J4" s="516">
        <v>2</v>
      </c>
    </row>
    <row r="5" spans="1:10" ht="24">
      <c r="A5" s="758">
        <v>43707</v>
      </c>
      <c r="B5" s="7" t="s">
        <v>247</v>
      </c>
      <c r="C5" s="7" t="s">
        <v>1234</v>
      </c>
      <c r="D5" s="7" t="s">
        <v>1746</v>
      </c>
      <c r="E5" s="7" t="s">
        <v>1740</v>
      </c>
      <c r="F5" s="7" t="s">
        <v>1747</v>
      </c>
      <c r="G5" s="7" t="s">
        <v>1742</v>
      </c>
      <c r="H5" s="34" t="s">
        <v>1743</v>
      </c>
      <c r="I5" s="7" t="s">
        <v>1742</v>
      </c>
      <c r="J5" s="516">
        <v>1</v>
      </c>
    </row>
    <row r="6" spans="1:10" ht="24">
      <c r="A6" s="758">
        <v>43648</v>
      </c>
      <c r="B6" s="7" t="s">
        <v>247</v>
      </c>
      <c r="C6" s="7" t="s">
        <v>1234</v>
      </c>
      <c r="D6" s="7" t="s">
        <v>1748</v>
      </c>
      <c r="E6" s="7" t="s">
        <v>1749</v>
      </c>
      <c r="F6" s="7" t="s">
        <v>1747</v>
      </c>
      <c r="G6" s="7" t="s">
        <v>1742</v>
      </c>
      <c r="H6" s="34" t="s">
        <v>1743</v>
      </c>
      <c r="I6" s="7" t="s">
        <v>1742</v>
      </c>
      <c r="J6" s="516">
        <v>5</v>
      </c>
    </row>
    <row r="7" spans="1:10">
      <c r="A7" s="758">
        <v>43707</v>
      </c>
      <c r="B7" s="7" t="s">
        <v>247</v>
      </c>
      <c r="C7" s="7" t="s">
        <v>1234</v>
      </c>
      <c r="D7" s="7" t="s">
        <v>1750</v>
      </c>
      <c r="E7" s="7" t="s">
        <v>1751</v>
      </c>
      <c r="F7" s="7" t="s">
        <v>1747</v>
      </c>
      <c r="G7" s="7" t="s">
        <v>1742</v>
      </c>
      <c r="H7" s="34" t="s">
        <v>1743</v>
      </c>
      <c r="I7" s="7" t="s">
        <v>1742</v>
      </c>
      <c r="J7" s="516">
        <v>50</v>
      </c>
    </row>
    <row r="8" spans="1:10">
      <c r="A8" s="758">
        <v>43608</v>
      </c>
      <c r="B8" s="7" t="s">
        <v>247</v>
      </c>
      <c r="C8" s="7" t="s">
        <v>1234</v>
      </c>
      <c r="D8" s="7" t="s">
        <v>915</v>
      </c>
      <c r="E8" s="7" t="s">
        <v>1751</v>
      </c>
      <c r="F8" s="7" t="s">
        <v>1741</v>
      </c>
      <c r="G8" s="7" t="s">
        <v>1742</v>
      </c>
      <c r="H8" s="34" t="s">
        <v>1743</v>
      </c>
      <c r="I8" s="7" t="s">
        <v>1742</v>
      </c>
      <c r="J8" s="516">
        <v>50</v>
      </c>
    </row>
    <row r="9" spans="1:10">
      <c r="A9" s="758">
        <v>43707</v>
      </c>
      <c r="B9" s="7" t="s">
        <v>247</v>
      </c>
      <c r="C9" s="7" t="s">
        <v>1234</v>
      </c>
      <c r="D9" s="7" t="s">
        <v>915</v>
      </c>
      <c r="E9" s="7" t="s">
        <v>1751</v>
      </c>
      <c r="F9" s="7" t="s">
        <v>1741</v>
      </c>
      <c r="G9" s="7" t="s">
        <v>1742</v>
      </c>
      <c r="H9" s="34" t="s">
        <v>1743</v>
      </c>
      <c r="I9" s="7" t="s">
        <v>1742</v>
      </c>
      <c r="J9" s="516">
        <v>50</v>
      </c>
    </row>
    <row r="10" spans="1:10">
      <c r="A10" s="758">
        <v>43608</v>
      </c>
      <c r="B10" s="7" t="s">
        <v>247</v>
      </c>
      <c r="C10" s="7" t="s">
        <v>1234</v>
      </c>
      <c r="D10" s="7" t="s">
        <v>1752</v>
      </c>
      <c r="E10" s="7" t="s">
        <v>1751</v>
      </c>
      <c r="F10" s="7" t="s">
        <v>1741</v>
      </c>
      <c r="G10" s="7" t="s">
        <v>1742</v>
      </c>
      <c r="H10" s="34" t="s">
        <v>1743</v>
      </c>
      <c r="I10" s="7" t="s">
        <v>1742</v>
      </c>
      <c r="J10" s="516">
        <v>15</v>
      </c>
    </row>
    <row r="11" spans="1:10">
      <c r="A11" s="758">
        <v>43612</v>
      </c>
      <c r="B11" s="7" t="s">
        <v>247</v>
      </c>
      <c r="C11" s="7" t="s">
        <v>1234</v>
      </c>
      <c r="D11" s="7" t="s">
        <v>1753</v>
      </c>
      <c r="E11" s="7" t="s">
        <v>1751</v>
      </c>
      <c r="F11" s="7" t="s">
        <v>1747</v>
      </c>
      <c r="G11" s="7" t="s">
        <v>1742</v>
      </c>
      <c r="H11" s="34" t="s">
        <v>1743</v>
      </c>
      <c r="I11" s="7" t="s">
        <v>1742</v>
      </c>
      <c r="J11" s="516">
        <v>50</v>
      </c>
    </row>
    <row r="12" spans="1:10">
      <c r="A12" s="758">
        <v>43647</v>
      </c>
      <c r="B12" s="7" t="s">
        <v>247</v>
      </c>
      <c r="C12" s="7" t="s">
        <v>1234</v>
      </c>
      <c r="D12" s="7" t="s">
        <v>1754</v>
      </c>
      <c r="E12" s="7" t="s">
        <v>1749</v>
      </c>
      <c r="F12" s="7" t="s">
        <v>1747</v>
      </c>
      <c r="G12" s="7" t="s">
        <v>1742</v>
      </c>
      <c r="H12" s="34" t="s">
        <v>1743</v>
      </c>
      <c r="I12" s="7" t="s">
        <v>1742</v>
      </c>
      <c r="J12" s="516">
        <v>0.5</v>
      </c>
    </row>
    <row r="13" spans="1:10">
      <c r="A13" s="758">
        <v>43608</v>
      </c>
      <c r="B13" s="7" t="s">
        <v>247</v>
      </c>
      <c r="C13" s="7" t="s">
        <v>1234</v>
      </c>
      <c r="D13" s="7" t="s">
        <v>1755</v>
      </c>
      <c r="E13" s="7" t="s">
        <v>1751</v>
      </c>
      <c r="F13" s="7" t="s">
        <v>1747</v>
      </c>
      <c r="G13" s="7" t="s">
        <v>1742</v>
      </c>
      <c r="H13" s="34" t="s">
        <v>1743</v>
      </c>
      <c r="I13" s="7" t="s">
        <v>1742</v>
      </c>
      <c r="J13" s="516">
        <v>3</v>
      </c>
    </row>
    <row r="14" spans="1:10">
      <c r="A14" s="758">
        <v>43600</v>
      </c>
      <c r="B14" s="7" t="s">
        <v>250</v>
      </c>
      <c r="C14" s="7" t="s">
        <v>1207</v>
      </c>
      <c r="D14" s="7" t="s">
        <v>1756</v>
      </c>
      <c r="E14" s="7" t="s">
        <v>1629</v>
      </c>
      <c r="F14" s="7" t="s">
        <v>1741</v>
      </c>
      <c r="G14" s="7" t="s">
        <v>1757</v>
      </c>
      <c r="H14" s="34" t="s">
        <v>1743</v>
      </c>
      <c r="I14" s="7" t="s">
        <v>1742</v>
      </c>
      <c r="J14" s="516">
        <v>10</v>
      </c>
    </row>
    <row r="15" spans="1:10">
      <c r="A15" s="758">
        <v>43668</v>
      </c>
      <c r="B15" s="7" t="s">
        <v>250</v>
      </c>
      <c r="C15" s="7" t="s">
        <v>1207</v>
      </c>
      <c r="D15" s="7" t="s">
        <v>1758</v>
      </c>
      <c r="E15" s="7" t="s">
        <v>1629</v>
      </c>
      <c r="F15" s="7" t="s">
        <v>1741</v>
      </c>
      <c r="G15" s="7" t="s">
        <v>1757</v>
      </c>
      <c r="H15" s="34" t="s">
        <v>1743</v>
      </c>
      <c r="I15" s="7" t="s">
        <v>1742</v>
      </c>
      <c r="J15" s="516">
        <v>10</v>
      </c>
    </row>
    <row r="16" spans="1:10">
      <c r="A16" s="758">
        <v>43817</v>
      </c>
      <c r="B16" s="7" t="s">
        <v>250</v>
      </c>
      <c r="C16" s="7" t="s">
        <v>1207</v>
      </c>
      <c r="D16" s="7" t="s">
        <v>1758</v>
      </c>
      <c r="E16" s="7" t="s">
        <v>1629</v>
      </c>
      <c r="F16" s="7" t="s">
        <v>1741</v>
      </c>
      <c r="G16" s="7" t="s">
        <v>1757</v>
      </c>
      <c r="H16" s="34" t="s">
        <v>1743</v>
      </c>
      <c r="I16" s="7" t="s">
        <v>1742</v>
      </c>
      <c r="J16" s="516">
        <v>10</v>
      </c>
    </row>
    <row r="17" spans="1:10">
      <c r="A17" s="758">
        <v>43823</v>
      </c>
      <c r="B17" s="7" t="s">
        <v>250</v>
      </c>
      <c r="C17" s="7" t="s">
        <v>1207</v>
      </c>
      <c r="D17" s="7" t="s">
        <v>1758</v>
      </c>
      <c r="E17" s="7" t="s">
        <v>1629</v>
      </c>
      <c r="F17" s="7" t="s">
        <v>1741</v>
      </c>
      <c r="G17" s="7" t="s">
        <v>1757</v>
      </c>
      <c r="H17" s="34" t="s">
        <v>1743</v>
      </c>
      <c r="I17" s="7" t="s">
        <v>1742</v>
      </c>
      <c r="J17" s="516">
        <v>10</v>
      </c>
    </row>
    <row r="18" spans="1:10">
      <c r="A18" s="758">
        <v>43614</v>
      </c>
      <c r="B18" s="7" t="s">
        <v>239</v>
      </c>
      <c r="C18" s="7" t="s">
        <v>1759</v>
      </c>
      <c r="D18" s="7" t="s">
        <v>1760</v>
      </c>
      <c r="E18" s="7" t="s">
        <v>1749</v>
      </c>
      <c r="F18" s="7" t="s">
        <v>1741</v>
      </c>
      <c r="G18" s="7" t="s">
        <v>1761</v>
      </c>
      <c r="H18" s="34" t="s">
        <v>1743</v>
      </c>
      <c r="I18" s="7" t="s">
        <v>1762</v>
      </c>
      <c r="J18" s="516">
        <v>10</v>
      </c>
    </row>
    <row r="19" spans="1:10">
      <c r="A19" s="758">
        <v>43745</v>
      </c>
      <c r="B19" s="7" t="s">
        <v>239</v>
      </c>
      <c r="C19" s="7" t="s">
        <v>1759</v>
      </c>
      <c r="D19" s="7" t="s">
        <v>1763</v>
      </c>
      <c r="E19" s="7" t="s">
        <v>1751</v>
      </c>
      <c r="F19" s="7" t="s">
        <v>1747</v>
      </c>
      <c r="G19" s="7" t="s">
        <v>1742</v>
      </c>
      <c r="H19" s="34" t="s">
        <v>1743</v>
      </c>
      <c r="I19" s="7" t="s">
        <v>1764</v>
      </c>
      <c r="J19" s="516">
        <v>1.5</v>
      </c>
    </row>
    <row r="20" spans="1:10">
      <c r="A20" s="758">
        <v>43673</v>
      </c>
      <c r="B20" s="7" t="s">
        <v>239</v>
      </c>
      <c r="C20" s="7" t="s">
        <v>1759</v>
      </c>
      <c r="D20" s="7" t="s">
        <v>1765</v>
      </c>
      <c r="E20" s="7" t="s">
        <v>1749</v>
      </c>
      <c r="F20" s="7" t="s">
        <v>1747</v>
      </c>
      <c r="G20" s="7" t="s">
        <v>1742</v>
      </c>
      <c r="H20" s="34" t="s">
        <v>1743</v>
      </c>
      <c r="I20" s="7" t="s">
        <v>1766</v>
      </c>
      <c r="J20" s="516">
        <v>10</v>
      </c>
    </row>
    <row r="21" spans="1:10" ht="24">
      <c r="A21" s="758">
        <v>43467</v>
      </c>
      <c r="B21" s="7" t="s">
        <v>239</v>
      </c>
      <c r="C21" s="7" t="s">
        <v>1759</v>
      </c>
      <c r="D21" s="7" t="s">
        <v>1767</v>
      </c>
      <c r="E21" s="7" t="s">
        <v>1751</v>
      </c>
      <c r="F21" s="7" t="s">
        <v>1747</v>
      </c>
      <c r="G21" s="7" t="s">
        <v>1742</v>
      </c>
      <c r="H21" s="34" t="s">
        <v>1743</v>
      </c>
      <c r="I21" s="7" t="s">
        <v>1764</v>
      </c>
      <c r="J21" s="516">
        <v>2.4</v>
      </c>
    </row>
    <row r="22" spans="1:10" ht="24">
      <c r="A22" s="758">
        <v>43745</v>
      </c>
      <c r="B22" s="7" t="s">
        <v>239</v>
      </c>
      <c r="C22" s="7" t="s">
        <v>1759</v>
      </c>
      <c r="D22" s="7" t="s">
        <v>1767</v>
      </c>
      <c r="E22" s="7" t="s">
        <v>1751</v>
      </c>
      <c r="F22" s="7" t="s">
        <v>1747</v>
      </c>
      <c r="G22" s="7" t="s">
        <v>1742</v>
      </c>
      <c r="H22" s="34" t="s">
        <v>1743</v>
      </c>
      <c r="I22" s="7" t="s">
        <v>1764</v>
      </c>
      <c r="J22" s="516">
        <v>3.3</v>
      </c>
    </row>
    <row r="23" spans="1:10" ht="24">
      <c r="A23" s="758">
        <v>43761</v>
      </c>
      <c r="B23" s="7" t="s">
        <v>239</v>
      </c>
      <c r="C23" s="7" t="s">
        <v>1759</v>
      </c>
      <c r="D23" s="7" t="s">
        <v>1768</v>
      </c>
      <c r="E23" s="7" t="s">
        <v>1751</v>
      </c>
      <c r="F23" s="7" t="s">
        <v>1747</v>
      </c>
      <c r="G23" s="7" t="s">
        <v>1742</v>
      </c>
      <c r="H23" s="34" t="s">
        <v>1743</v>
      </c>
      <c r="I23" s="7" t="s">
        <v>1769</v>
      </c>
      <c r="J23" s="516">
        <v>3.6</v>
      </c>
    </row>
    <row r="24" spans="1:10">
      <c r="A24" s="758">
        <v>43804</v>
      </c>
      <c r="B24" s="7" t="s">
        <v>239</v>
      </c>
      <c r="C24" s="7" t="s">
        <v>1759</v>
      </c>
      <c r="D24" s="7" t="s">
        <v>1770</v>
      </c>
      <c r="E24" s="7" t="s">
        <v>1751</v>
      </c>
      <c r="F24" s="7" t="s">
        <v>1747</v>
      </c>
      <c r="G24" s="7" t="s">
        <v>1742</v>
      </c>
      <c r="H24" s="34" t="s">
        <v>1743</v>
      </c>
      <c r="I24" s="7" t="s">
        <v>1771</v>
      </c>
      <c r="J24" s="516">
        <v>2.39</v>
      </c>
    </row>
    <row r="25" spans="1:10">
      <c r="A25" s="34"/>
      <c r="B25" s="7" t="s">
        <v>976</v>
      </c>
      <c r="C25" s="7" t="s">
        <v>1202</v>
      </c>
      <c r="D25" s="7" t="s">
        <v>1202</v>
      </c>
      <c r="E25" s="7" t="s">
        <v>1749</v>
      </c>
      <c r="F25" s="7" t="s">
        <v>1747</v>
      </c>
      <c r="G25" s="7" t="s">
        <v>1742</v>
      </c>
      <c r="H25" s="34" t="s">
        <v>1772</v>
      </c>
      <c r="I25" s="7" t="s">
        <v>1773</v>
      </c>
      <c r="J25" s="516">
        <v>7.84</v>
      </c>
    </row>
    <row r="26" spans="1:10">
      <c r="A26" s="758">
        <v>43770</v>
      </c>
      <c r="B26" s="7" t="s">
        <v>976</v>
      </c>
      <c r="C26" s="7" t="s">
        <v>1202</v>
      </c>
      <c r="D26" s="7" t="s">
        <v>1774</v>
      </c>
      <c r="E26" s="7" t="s">
        <v>1749</v>
      </c>
      <c r="F26" s="7" t="s">
        <v>1747</v>
      </c>
      <c r="G26" s="7" t="s">
        <v>1742</v>
      </c>
      <c r="H26" s="34" t="s">
        <v>1772</v>
      </c>
      <c r="I26" s="7" t="s">
        <v>1775</v>
      </c>
      <c r="J26" s="516">
        <v>10</v>
      </c>
    </row>
    <row r="27" spans="1:10">
      <c r="A27" s="758">
        <v>43535</v>
      </c>
      <c r="B27" s="7" t="s">
        <v>976</v>
      </c>
      <c r="C27" s="7" t="s">
        <v>1250</v>
      </c>
      <c r="D27" s="7" t="s">
        <v>1776</v>
      </c>
      <c r="E27" s="7" t="s">
        <v>1749</v>
      </c>
      <c r="F27" s="7" t="s">
        <v>1741</v>
      </c>
      <c r="G27" s="7" t="s">
        <v>1742</v>
      </c>
      <c r="H27" s="34" t="s">
        <v>1772</v>
      </c>
      <c r="I27" s="7" t="s">
        <v>1773</v>
      </c>
      <c r="J27" s="516">
        <v>6</v>
      </c>
    </row>
    <row r="28" spans="1:10">
      <c r="A28" s="758">
        <v>43535</v>
      </c>
      <c r="B28" s="7" t="s">
        <v>976</v>
      </c>
      <c r="C28" s="7" t="s">
        <v>1250</v>
      </c>
      <c r="D28" s="7" t="s">
        <v>1776</v>
      </c>
      <c r="E28" s="7" t="s">
        <v>1749</v>
      </c>
      <c r="F28" s="7" t="s">
        <v>1747</v>
      </c>
      <c r="G28" s="7" t="s">
        <v>1742</v>
      </c>
      <c r="H28" s="34" t="s">
        <v>1772</v>
      </c>
      <c r="I28" s="7" t="s">
        <v>1777</v>
      </c>
      <c r="J28" s="516">
        <v>0.3</v>
      </c>
    </row>
    <row r="29" spans="1:10">
      <c r="A29" s="758">
        <v>43811</v>
      </c>
      <c r="B29" s="7" t="s">
        <v>976</v>
      </c>
      <c r="C29" s="7" t="s">
        <v>1255</v>
      </c>
      <c r="D29" s="7" t="s">
        <v>1778</v>
      </c>
      <c r="E29" s="7" t="s">
        <v>1749</v>
      </c>
      <c r="F29" s="7" t="s">
        <v>1747</v>
      </c>
      <c r="G29" s="7" t="s">
        <v>1742</v>
      </c>
      <c r="H29" s="34" t="s">
        <v>1772</v>
      </c>
      <c r="I29" s="7" t="s">
        <v>1779</v>
      </c>
      <c r="J29" s="516">
        <v>0.02</v>
      </c>
    </row>
    <row r="30" spans="1:10">
      <c r="A30" s="758">
        <v>43628</v>
      </c>
      <c r="B30" s="7" t="s">
        <v>976</v>
      </c>
      <c r="C30" s="7" t="s">
        <v>1255</v>
      </c>
      <c r="D30" s="7" t="s">
        <v>1780</v>
      </c>
      <c r="E30" s="7" t="s">
        <v>1749</v>
      </c>
      <c r="F30" s="7" t="s">
        <v>1747</v>
      </c>
      <c r="G30" s="7" t="s">
        <v>1742</v>
      </c>
      <c r="H30" s="34" t="s">
        <v>1772</v>
      </c>
      <c r="I30" s="7" t="s">
        <v>1775</v>
      </c>
      <c r="J30" s="516">
        <v>10</v>
      </c>
    </row>
    <row r="31" spans="1:10">
      <c r="A31" s="758">
        <v>43531</v>
      </c>
      <c r="B31" s="7" t="s">
        <v>976</v>
      </c>
      <c r="C31" s="7" t="s">
        <v>1255</v>
      </c>
      <c r="D31" s="7" t="s">
        <v>1781</v>
      </c>
      <c r="E31" s="7" t="s">
        <v>1751</v>
      </c>
      <c r="F31" s="7" t="s">
        <v>1741</v>
      </c>
      <c r="G31" s="7" t="s">
        <v>1742</v>
      </c>
      <c r="H31" s="34" t="s">
        <v>1743</v>
      </c>
      <c r="I31" s="7" t="s">
        <v>1782</v>
      </c>
      <c r="J31" s="516">
        <v>0.5</v>
      </c>
    </row>
    <row r="32" spans="1:10">
      <c r="A32" s="758">
        <v>43535</v>
      </c>
      <c r="B32" s="7" t="s">
        <v>976</v>
      </c>
      <c r="C32" s="7" t="s">
        <v>1255</v>
      </c>
      <c r="D32" s="7" t="s">
        <v>1781</v>
      </c>
      <c r="E32" s="7" t="s">
        <v>1751</v>
      </c>
      <c r="F32" s="7" t="s">
        <v>1741</v>
      </c>
      <c r="G32" s="7" t="s">
        <v>1742</v>
      </c>
      <c r="H32" s="34" t="s">
        <v>1743</v>
      </c>
      <c r="I32" s="7" t="s">
        <v>1782</v>
      </c>
      <c r="J32" s="516">
        <v>0.5</v>
      </c>
    </row>
    <row r="33" spans="1:10">
      <c r="A33" s="758">
        <v>43585</v>
      </c>
      <c r="B33" s="7" t="s">
        <v>976</v>
      </c>
      <c r="C33" s="7" t="s">
        <v>1255</v>
      </c>
      <c r="D33" s="7" t="s">
        <v>1783</v>
      </c>
      <c r="E33" s="7" t="s">
        <v>1749</v>
      </c>
      <c r="F33" s="7" t="s">
        <v>1747</v>
      </c>
      <c r="G33" s="7" t="s">
        <v>1742</v>
      </c>
      <c r="H33" s="34" t="s">
        <v>1743</v>
      </c>
      <c r="I33" s="7" t="s">
        <v>1784</v>
      </c>
      <c r="J33" s="516">
        <v>5</v>
      </c>
    </row>
    <row r="34" spans="1:10">
      <c r="A34" s="758">
        <v>43661</v>
      </c>
      <c r="B34" s="7" t="s">
        <v>976</v>
      </c>
      <c r="C34" s="7" t="s">
        <v>1255</v>
      </c>
      <c r="D34" s="7" t="s">
        <v>1785</v>
      </c>
      <c r="E34" s="7" t="s">
        <v>1749</v>
      </c>
      <c r="F34" s="7" t="s">
        <v>1741</v>
      </c>
      <c r="G34" s="7" t="s">
        <v>1742</v>
      </c>
      <c r="H34" s="34" t="s">
        <v>1743</v>
      </c>
      <c r="I34" s="7" t="s">
        <v>1786</v>
      </c>
      <c r="J34" s="516">
        <v>5</v>
      </c>
    </row>
    <row r="35" spans="1:10">
      <c r="A35" s="758">
        <v>43774</v>
      </c>
      <c r="B35" s="7" t="s">
        <v>976</v>
      </c>
      <c r="C35" s="7" t="s">
        <v>1255</v>
      </c>
      <c r="D35" s="7" t="s">
        <v>1787</v>
      </c>
      <c r="E35" s="7" t="s">
        <v>1749</v>
      </c>
      <c r="F35" s="7" t="s">
        <v>1747</v>
      </c>
      <c r="G35" s="7" t="s">
        <v>1742</v>
      </c>
      <c r="H35" s="34" t="s">
        <v>1743</v>
      </c>
      <c r="I35" s="7" t="s">
        <v>1788</v>
      </c>
      <c r="J35" s="516">
        <v>2.89</v>
      </c>
    </row>
    <row r="36" spans="1:10">
      <c r="A36" s="758">
        <v>43563</v>
      </c>
      <c r="B36" s="7" t="s">
        <v>976</v>
      </c>
      <c r="C36" s="7" t="s">
        <v>1255</v>
      </c>
      <c r="D36" s="7" t="s">
        <v>1789</v>
      </c>
      <c r="E36" s="7" t="s">
        <v>1749</v>
      </c>
      <c r="F36" s="7" t="s">
        <v>1747</v>
      </c>
      <c r="G36" s="7" t="s">
        <v>1742</v>
      </c>
      <c r="H36" s="34" t="s">
        <v>1772</v>
      </c>
      <c r="I36" s="7" t="s">
        <v>1790</v>
      </c>
      <c r="J36" s="516">
        <v>0.31</v>
      </c>
    </row>
    <row r="37" spans="1:10">
      <c r="A37" s="758">
        <v>43537</v>
      </c>
      <c r="B37" s="7" t="s">
        <v>976</v>
      </c>
      <c r="C37" s="7" t="s">
        <v>1255</v>
      </c>
      <c r="D37" s="7" t="s">
        <v>1791</v>
      </c>
      <c r="E37" s="7" t="s">
        <v>1749</v>
      </c>
      <c r="F37" s="7" t="s">
        <v>1741</v>
      </c>
      <c r="G37" s="7" t="s">
        <v>1742</v>
      </c>
      <c r="H37" s="34" t="s">
        <v>1772</v>
      </c>
      <c r="I37" s="7" t="s">
        <v>1792</v>
      </c>
      <c r="J37" s="516">
        <v>1.54</v>
      </c>
    </row>
    <row r="38" spans="1:10">
      <c r="A38" s="758">
        <v>43554</v>
      </c>
      <c r="B38" s="7" t="s">
        <v>976</v>
      </c>
      <c r="C38" s="7" t="s">
        <v>1255</v>
      </c>
      <c r="D38" s="7" t="s">
        <v>1791</v>
      </c>
      <c r="E38" s="7" t="s">
        <v>1749</v>
      </c>
      <c r="F38" s="7" t="s">
        <v>1747</v>
      </c>
      <c r="G38" s="7" t="s">
        <v>1742</v>
      </c>
      <c r="H38" s="34" t="s">
        <v>1772</v>
      </c>
      <c r="I38" s="7" t="s">
        <v>1792</v>
      </c>
      <c r="J38" s="516">
        <v>0.57999999999999996</v>
      </c>
    </row>
    <row r="39" spans="1:10">
      <c r="A39" s="758">
        <v>43764</v>
      </c>
      <c r="B39" s="7" t="s">
        <v>976</v>
      </c>
      <c r="C39" s="7" t="s">
        <v>1255</v>
      </c>
      <c r="D39" s="7" t="s">
        <v>1791</v>
      </c>
      <c r="E39" s="7" t="s">
        <v>1749</v>
      </c>
      <c r="F39" s="7" t="s">
        <v>1747</v>
      </c>
      <c r="G39" s="7" t="s">
        <v>1742</v>
      </c>
      <c r="H39" s="34" t="s">
        <v>1772</v>
      </c>
      <c r="I39" s="7" t="s">
        <v>1792</v>
      </c>
      <c r="J39" s="516">
        <v>0.25</v>
      </c>
    </row>
    <row r="40" spans="1:10">
      <c r="A40" s="758">
        <v>43775</v>
      </c>
      <c r="B40" s="7" t="s">
        <v>976</v>
      </c>
      <c r="C40" s="7" t="s">
        <v>824</v>
      </c>
      <c r="D40" s="7" t="s">
        <v>1793</v>
      </c>
      <c r="E40" s="7" t="s">
        <v>1751</v>
      </c>
      <c r="F40" s="7" t="s">
        <v>1741</v>
      </c>
      <c r="G40" s="7" t="s">
        <v>1742</v>
      </c>
      <c r="H40" s="34" t="s">
        <v>1743</v>
      </c>
      <c r="I40" s="7" t="s">
        <v>1794</v>
      </c>
      <c r="J40" s="516">
        <v>3.24</v>
      </c>
    </row>
    <row r="41" spans="1:10" ht="24">
      <c r="A41" s="758">
        <v>43813</v>
      </c>
      <c r="B41" s="7" t="s">
        <v>976</v>
      </c>
      <c r="C41" s="7" t="s">
        <v>1234</v>
      </c>
      <c r="D41" s="7" t="s">
        <v>17678</v>
      </c>
      <c r="E41" s="7" t="s">
        <v>1751</v>
      </c>
      <c r="F41" s="7" t="s">
        <v>1741</v>
      </c>
      <c r="G41" s="7" t="s">
        <v>1742</v>
      </c>
      <c r="H41" s="34" t="s">
        <v>1743</v>
      </c>
      <c r="I41" s="7" t="s">
        <v>1796</v>
      </c>
      <c r="J41" s="516">
        <v>1.53</v>
      </c>
    </row>
    <row r="42" spans="1:10">
      <c r="A42" s="758">
        <v>43825</v>
      </c>
      <c r="B42" s="7" t="s">
        <v>976</v>
      </c>
      <c r="C42" s="7" t="s">
        <v>824</v>
      </c>
      <c r="D42" s="7" t="s">
        <v>1797</v>
      </c>
      <c r="E42" s="7" t="s">
        <v>1751</v>
      </c>
      <c r="F42" s="7" t="s">
        <v>1747</v>
      </c>
      <c r="G42" s="7" t="s">
        <v>1742</v>
      </c>
      <c r="H42" s="34" t="s">
        <v>1743</v>
      </c>
      <c r="I42" s="7" t="s">
        <v>1796</v>
      </c>
      <c r="J42" s="516">
        <v>1.27</v>
      </c>
    </row>
    <row r="43" spans="1:10">
      <c r="A43" s="758">
        <v>43811</v>
      </c>
      <c r="B43" s="7" t="s">
        <v>976</v>
      </c>
      <c r="C43" s="7" t="s">
        <v>824</v>
      </c>
      <c r="D43" s="7" t="s">
        <v>1798</v>
      </c>
      <c r="E43" s="7" t="s">
        <v>1749</v>
      </c>
      <c r="F43" s="7" t="s">
        <v>1741</v>
      </c>
      <c r="G43" s="7" t="s">
        <v>1742</v>
      </c>
      <c r="H43" s="34" t="s">
        <v>1743</v>
      </c>
      <c r="I43" s="7" t="s">
        <v>1799</v>
      </c>
      <c r="J43" s="516">
        <v>1</v>
      </c>
    </row>
    <row r="44" spans="1:10">
      <c r="A44" s="34" t="s">
        <v>17679</v>
      </c>
      <c r="B44" s="7" t="s">
        <v>976</v>
      </c>
      <c r="C44" s="7" t="s">
        <v>1759</v>
      </c>
      <c r="D44" s="7" t="s">
        <v>1763</v>
      </c>
      <c r="E44" s="7" t="s">
        <v>1749</v>
      </c>
      <c r="F44" s="7" t="s">
        <v>1747</v>
      </c>
      <c r="G44" s="7" t="s">
        <v>1742</v>
      </c>
      <c r="H44" s="34" t="s">
        <v>1772</v>
      </c>
      <c r="I44" s="7" t="s">
        <v>1800</v>
      </c>
      <c r="J44" s="516">
        <v>78.8</v>
      </c>
    </row>
    <row r="45" spans="1:10">
      <c r="A45" s="34"/>
      <c r="B45" s="7" t="s">
        <v>976</v>
      </c>
      <c r="C45" s="7" t="s">
        <v>1759</v>
      </c>
      <c r="D45" s="7" t="s">
        <v>1763</v>
      </c>
      <c r="E45" s="7" t="s">
        <v>1749</v>
      </c>
      <c r="F45" s="7" t="s">
        <v>1747</v>
      </c>
      <c r="G45" s="7" t="s">
        <v>1742</v>
      </c>
      <c r="H45" s="34" t="s">
        <v>1772</v>
      </c>
      <c r="I45" s="7" t="s">
        <v>1801</v>
      </c>
      <c r="J45" s="516">
        <v>4.04</v>
      </c>
    </row>
    <row r="46" spans="1:10">
      <c r="A46" s="34"/>
      <c r="B46" s="7" t="s">
        <v>976</v>
      </c>
      <c r="C46" s="7" t="s">
        <v>1759</v>
      </c>
      <c r="D46" s="7" t="s">
        <v>1763</v>
      </c>
      <c r="E46" s="7" t="s">
        <v>1749</v>
      </c>
      <c r="F46" s="7" t="s">
        <v>1747</v>
      </c>
      <c r="G46" s="7" t="s">
        <v>1742</v>
      </c>
      <c r="H46" s="34" t="s">
        <v>1772</v>
      </c>
      <c r="I46" s="7" t="s">
        <v>1802</v>
      </c>
      <c r="J46" s="516">
        <v>5.9</v>
      </c>
    </row>
    <row r="47" spans="1:10">
      <c r="A47" s="758">
        <v>43803</v>
      </c>
      <c r="B47" s="7" t="s">
        <v>976</v>
      </c>
      <c r="C47" s="7" t="s">
        <v>1250</v>
      </c>
      <c r="D47" s="7" t="s">
        <v>1803</v>
      </c>
      <c r="E47" s="7" t="s">
        <v>1749</v>
      </c>
      <c r="F47" s="7" t="s">
        <v>1747</v>
      </c>
      <c r="G47" s="7" t="s">
        <v>1742</v>
      </c>
      <c r="H47" s="34" t="s">
        <v>1772</v>
      </c>
      <c r="I47" s="7" t="s">
        <v>1804</v>
      </c>
      <c r="J47" s="516">
        <v>0.4</v>
      </c>
    </row>
    <row r="48" spans="1:10">
      <c r="A48" s="758">
        <v>43563</v>
      </c>
      <c r="B48" s="7" t="s">
        <v>976</v>
      </c>
      <c r="C48" s="7" t="s">
        <v>1250</v>
      </c>
      <c r="D48" s="7" t="s">
        <v>1805</v>
      </c>
      <c r="E48" s="7" t="s">
        <v>1749</v>
      </c>
      <c r="F48" s="7" t="s">
        <v>1747</v>
      </c>
      <c r="G48" s="7" t="s">
        <v>1742</v>
      </c>
      <c r="H48" s="34" t="s">
        <v>1772</v>
      </c>
      <c r="I48" s="7" t="s">
        <v>1790</v>
      </c>
      <c r="J48" s="516">
        <v>0.28999999999999998</v>
      </c>
    </row>
    <row r="49" spans="1:10">
      <c r="A49" s="758">
        <v>43760</v>
      </c>
      <c r="B49" s="7" t="s">
        <v>976</v>
      </c>
      <c r="C49" s="7" t="s">
        <v>1250</v>
      </c>
      <c r="D49" s="7" t="s">
        <v>1806</v>
      </c>
      <c r="E49" s="7" t="s">
        <v>1749</v>
      </c>
      <c r="F49" s="7" t="s">
        <v>1747</v>
      </c>
      <c r="G49" s="7" t="s">
        <v>1742</v>
      </c>
      <c r="H49" s="34" t="s">
        <v>1772</v>
      </c>
      <c r="I49" s="7" t="s">
        <v>1775</v>
      </c>
      <c r="J49" s="516">
        <v>1.97</v>
      </c>
    </row>
    <row r="50" spans="1:10">
      <c r="A50" s="758">
        <v>43712</v>
      </c>
      <c r="B50" s="7" t="s">
        <v>976</v>
      </c>
      <c r="C50" s="7" t="s">
        <v>1250</v>
      </c>
      <c r="D50" s="7" t="s">
        <v>1806</v>
      </c>
      <c r="E50" s="7" t="s">
        <v>1749</v>
      </c>
      <c r="F50" s="7" t="s">
        <v>1747</v>
      </c>
      <c r="G50" s="7" t="s">
        <v>1742</v>
      </c>
      <c r="H50" s="34" t="s">
        <v>1772</v>
      </c>
      <c r="I50" s="7" t="s">
        <v>1775</v>
      </c>
      <c r="J50" s="516">
        <v>2.5</v>
      </c>
    </row>
    <row r="51" spans="1:10">
      <c r="A51" s="758">
        <v>43748</v>
      </c>
      <c r="B51" s="7" t="s">
        <v>976</v>
      </c>
      <c r="C51" s="7" t="s">
        <v>1250</v>
      </c>
      <c r="D51" s="7" t="s">
        <v>1806</v>
      </c>
      <c r="E51" s="7" t="s">
        <v>1749</v>
      </c>
      <c r="F51" s="7" t="s">
        <v>1747</v>
      </c>
      <c r="G51" s="7" t="s">
        <v>1742</v>
      </c>
      <c r="H51" s="34" t="s">
        <v>1772</v>
      </c>
      <c r="I51" s="7" t="s">
        <v>1775</v>
      </c>
      <c r="J51" s="516">
        <v>1.0900000000000001</v>
      </c>
    </row>
    <row r="52" spans="1:10">
      <c r="A52" s="758">
        <v>43766</v>
      </c>
      <c r="B52" s="7" t="s">
        <v>976</v>
      </c>
      <c r="C52" s="7" t="s">
        <v>1250</v>
      </c>
      <c r="D52" s="7" t="s">
        <v>1807</v>
      </c>
      <c r="E52" s="7" t="s">
        <v>1749</v>
      </c>
      <c r="F52" s="7" t="s">
        <v>1747</v>
      </c>
      <c r="G52" s="7" t="s">
        <v>1742</v>
      </c>
      <c r="H52" s="34" t="s">
        <v>1772</v>
      </c>
      <c r="I52" s="7" t="s">
        <v>1808</v>
      </c>
      <c r="J52" s="516">
        <v>1.26</v>
      </c>
    </row>
    <row r="53" spans="1:10">
      <c r="A53" s="758">
        <v>43491</v>
      </c>
      <c r="B53" s="7" t="s">
        <v>261</v>
      </c>
      <c r="C53" s="7" t="s">
        <v>1809</v>
      </c>
      <c r="D53" s="7" t="s">
        <v>1810</v>
      </c>
      <c r="E53" s="7" t="s">
        <v>1629</v>
      </c>
      <c r="F53" s="7" t="s">
        <v>1741</v>
      </c>
      <c r="G53" s="7" t="s">
        <v>1742</v>
      </c>
      <c r="H53" s="34" t="s">
        <v>1772</v>
      </c>
      <c r="I53" s="7"/>
      <c r="J53" s="516">
        <v>2.5</v>
      </c>
    </row>
    <row r="54" spans="1:10">
      <c r="A54" s="758">
        <v>43510</v>
      </c>
      <c r="B54" s="7" t="s">
        <v>261</v>
      </c>
      <c r="C54" s="7" t="s">
        <v>1809</v>
      </c>
      <c r="D54" s="7" t="s">
        <v>1811</v>
      </c>
      <c r="E54" s="7" t="s">
        <v>1629</v>
      </c>
      <c r="F54" s="7" t="s">
        <v>1747</v>
      </c>
      <c r="G54" s="7" t="s">
        <v>1742</v>
      </c>
      <c r="H54" s="34" t="s">
        <v>1812</v>
      </c>
      <c r="I54" s="7"/>
      <c r="J54" s="516">
        <v>3.5</v>
      </c>
    </row>
    <row r="55" spans="1:10">
      <c r="A55" s="758">
        <v>43780</v>
      </c>
      <c r="B55" s="7" t="s">
        <v>261</v>
      </c>
      <c r="C55" s="7" t="s">
        <v>1809</v>
      </c>
      <c r="D55" s="7" t="s">
        <v>1811</v>
      </c>
      <c r="E55" s="7" t="s">
        <v>1629</v>
      </c>
      <c r="F55" s="7" t="s">
        <v>1747</v>
      </c>
      <c r="G55" s="7" t="s">
        <v>1742</v>
      </c>
      <c r="H55" s="34" t="s">
        <v>1812</v>
      </c>
      <c r="I55" s="7"/>
      <c r="J55" s="516">
        <v>33</v>
      </c>
    </row>
    <row r="56" spans="1:10">
      <c r="A56" s="758">
        <v>43671</v>
      </c>
      <c r="B56" s="7" t="s">
        <v>261</v>
      </c>
      <c r="C56" s="7" t="s">
        <v>1809</v>
      </c>
      <c r="D56" s="7" t="s">
        <v>1813</v>
      </c>
      <c r="E56" s="7" t="s">
        <v>1629</v>
      </c>
      <c r="F56" s="7" t="s">
        <v>1741</v>
      </c>
      <c r="G56" s="7" t="s">
        <v>1742</v>
      </c>
      <c r="H56" s="34" t="s">
        <v>1772</v>
      </c>
      <c r="I56" s="7"/>
      <c r="J56" s="516">
        <v>1</v>
      </c>
    </row>
    <row r="57" spans="1:10">
      <c r="A57" s="758">
        <v>43477</v>
      </c>
      <c r="B57" s="7" t="s">
        <v>276</v>
      </c>
      <c r="C57" s="7" t="s">
        <v>1202</v>
      </c>
      <c r="D57" s="7" t="s">
        <v>1814</v>
      </c>
      <c r="E57" s="7" t="s">
        <v>1629</v>
      </c>
      <c r="F57" s="7" t="s">
        <v>1741</v>
      </c>
      <c r="G57" s="7" t="s">
        <v>1742</v>
      </c>
      <c r="H57" s="34" t="s">
        <v>1772</v>
      </c>
      <c r="I57" s="7"/>
      <c r="J57" s="516">
        <v>66.81</v>
      </c>
    </row>
    <row r="58" spans="1:10" ht="24">
      <c r="A58" s="758">
        <v>43656</v>
      </c>
      <c r="B58" s="7" t="s">
        <v>319</v>
      </c>
      <c r="C58" s="7" t="s">
        <v>1202</v>
      </c>
      <c r="D58" s="7" t="s">
        <v>1815</v>
      </c>
      <c r="E58" s="7" t="s">
        <v>1749</v>
      </c>
      <c r="F58" s="7" t="s">
        <v>1747</v>
      </c>
      <c r="G58" s="7" t="s">
        <v>1742</v>
      </c>
      <c r="H58" s="34" t="s">
        <v>1772</v>
      </c>
      <c r="I58" s="7" t="s">
        <v>1816</v>
      </c>
      <c r="J58" s="516">
        <v>41.64</v>
      </c>
    </row>
    <row r="59" spans="1:10" ht="24">
      <c r="A59" s="758">
        <v>43689</v>
      </c>
      <c r="B59" s="7" t="s">
        <v>319</v>
      </c>
      <c r="C59" s="7" t="s">
        <v>1202</v>
      </c>
      <c r="D59" s="7" t="s">
        <v>1815</v>
      </c>
      <c r="E59" s="7" t="s">
        <v>1749</v>
      </c>
      <c r="F59" s="7" t="s">
        <v>1747</v>
      </c>
      <c r="G59" s="7" t="s">
        <v>1742</v>
      </c>
      <c r="H59" s="34" t="s">
        <v>1772</v>
      </c>
      <c r="I59" s="7" t="s">
        <v>1817</v>
      </c>
      <c r="J59" s="516">
        <v>41.64</v>
      </c>
    </row>
    <row r="60" spans="1:10" ht="24">
      <c r="A60" s="758">
        <v>43656</v>
      </c>
      <c r="B60" s="7" t="s">
        <v>319</v>
      </c>
      <c r="C60" s="7" t="s">
        <v>1202</v>
      </c>
      <c r="D60" s="7" t="s">
        <v>1818</v>
      </c>
      <c r="E60" s="7" t="s">
        <v>1629</v>
      </c>
      <c r="F60" s="7" t="s">
        <v>1747</v>
      </c>
      <c r="G60" s="7" t="s">
        <v>1742</v>
      </c>
      <c r="H60" s="34" t="s">
        <v>1772</v>
      </c>
      <c r="I60" s="7" t="s">
        <v>1819</v>
      </c>
      <c r="J60" s="516">
        <v>14</v>
      </c>
    </row>
    <row r="61" spans="1:10" ht="24">
      <c r="A61" s="758">
        <v>43679</v>
      </c>
      <c r="B61" s="7" t="s">
        <v>319</v>
      </c>
      <c r="C61" s="7" t="s">
        <v>1202</v>
      </c>
      <c r="D61" s="7" t="s">
        <v>1818</v>
      </c>
      <c r="E61" s="7" t="s">
        <v>1629</v>
      </c>
      <c r="F61" s="7" t="s">
        <v>1747</v>
      </c>
      <c r="G61" s="7" t="s">
        <v>1742</v>
      </c>
      <c r="H61" s="34" t="s">
        <v>1772</v>
      </c>
      <c r="I61" s="7" t="s">
        <v>1820</v>
      </c>
      <c r="J61" s="516">
        <v>21</v>
      </c>
    </row>
    <row r="62" spans="1:10" ht="24">
      <c r="A62" s="758">
        <v>43696</v>
      </c>
      <c r="B62" s="7" t="s">
        <v>319</v>
      </c>
      <c r="C62" s="7" t="s">
        <v>1202</v>
      </c>
      <c r="D62" s="7" t="s">
        <v>1821</v>
      </c>
      <c r="E62" s="7" t="s">
        <v>1751</v>
      </c>
      <c r="F62" s="7" t="s">
        <v>1747</v>
      </c>
      <c r="G62" s="7" t="s">
        <v>1742</v>
      </c>
      <c r="H62" s="34" t="s">
        <v>1772</v>
      </c>
      <c r="I62" s="7" t="s">
        <v>1822</v>
      </c>
      <c r="J62" s="516">
        <v>39.03</v>
      </c>
    </row>
    <row r="63" spans="1:10" ht="24">
      <c r="A63" s="758">
        <v>43756</v>
      </c>
      <c r="B63" s="7" t="s">
        <v>319</v>
      </c>
      <c r="C63" s="7" t="s">
        <v>1202</v>
      </c>
      <c r="D63" s="7" t="s">
        <v>1823</v>
      </c>
      <c r="E63" s="7" t="s">
        <v>1751</v>
      </c>
      <c r="F63" s="7" t="s">
        <v>1747</v>
      </c>
      <c r="G63" s="7" t="s">
        <v>1742</v>
      </c>
      <c r="H63" s="34" t="s">
        <v>1772</v>
      </c>
      <c r="I63" s="7" t="s">
        <v>1824</v>
      </c>
      <c r="J63" s="516">
        <v>58.55</v>
      </c>
    </row>
    <row r="64" spans="1:10" ht="24">
      <c r="A64" s="758">
        <v>43798</v>
      </c>
      <c r="B64" s="7" t="s">
        <v>319</v>
      </c>
      <c r="C64" s="7" t="s">
        <v>1202</v>
      </c>
      <c r="D64" s="7" t="s">
        <v>1823</v>
      </c>
      <c r="E64" s="7" t="s">
        <v>1740</v>
      </c>
      <c r="F64" s="7" t="s">
        <v>1747</v>
      </c>
      <c r="G64" s="7" t="s">
        <v>1742</v>
      </c>
      <c r="H64" s="34" t="s">
        <v>1772</v>
      </c>
      <c r="I64" s="7" t="s">
        <v>1825</v>
      </c>
      <c r="J64" s="516">
        <v>9.99</v>
      </c>
    </row>
    <row r="65" spans="1:10" ht="24">
      <c r="A65" s="758">
        <v>43469</v>
      </c>
      <c r="B65" s="7" t="s">
        <v>319</v>
      </c>
      <c r="C65" s="7" t="s">
        <v>1202</v>
      </c>
      <c r="D65" s="7" t="s">
        <v>1826</v>
      </c>
      <c r="E65" s="7" t="s">
        <v>1751</v>
      </c>
      <c r="F65" s="7" t="s">
        <v>1747</v>
      </c>
      <c r="G65" s="7" t="s">
        <v>1742</v>
      </c>
      <c r="H65" s="34" t="s">
        <v>1772</v>
      </c>
      <c r="I65" s="7" t="s">
        <v>1827</v>
      </c>
      <c r="J65" s="516">
        <v>18.53</v>
      </c>
    </row>
    <row r="66" spans="1:10" ht="24">
      <c r="A66" s="758">
        <v>43696</v>
      </c>
      <c r="B66" s="7" t="s">
        <v>319</v>
      </c>
      <c r="C66" s="7" t="s">
        <v>1202</v>
      </c>
      <c r="D66" s="7" t="s">
        <v>1826</v>
      </c>
      <c r="E66" s="7" t="s">
        <v>1751</v>
      </c>
      <c r="F66" s="7" t="s">
        <v>1747</v>
      </c>
      <c r="G66" s="7" t="s">
        <v>1742</v>
      </c>
      <c r="H66" s="34" t="s">
        <v>1772</v>
      </c>
      <c r="I66" s="7" t="s">
        <v>1828</v>
      </c>
      <c r="J66" s="516">
        <v>65.599999999999994</v>
      </c>
    </row>
    <row r="67" spans="1:10" ht="24">
      <c r="A67" s="758">
        <v>43721</v>
      </c>
      <c r="B67" s="7" t="s">
        <v>319</v>
      </c>
      <c r="C67" s="7" t="s">
        <v>1202</v>
      </c>
      <c r="D67" s="7" t="s">
        <v>1826</v>
      </c>
      <c r="E67" s="7" t="s">
        <v>1751</v>
      </c>
      <c r="F67" s="7" t="s">
        <v>1747</v>
      </c>
      <c r="G67" s="7" t="s">
        <v>1742</v>
      </c>
      <c r="H67" s="34" t="s">
        <v>1772</v>
      </c>
      <c r="I67" s="7" t="s">
        <v>1829</v>
      </c>
      <c r="J67" s="516">
        <v>44.98</v>
      </c>
    </row>
    <row r="68" spans="1:10" ht="24">
      <c r="A68" s="758">
        <v>43749</v>
      </c>
      <c r="B68" s="7" t="s">
        <v>319</v>
      </c>
      <c r="C68" s="7" t="s">
        <v>1202</v>
      </c>
      <c r="D68" s="7" t="s">
        <v>1826</v>
      </c>
      <c r="E68" s="7" t="s">
        <v>1751</v>
      </c>
      <c r="F68" s="7" t="s">
        <v>1747</v>
      </c>
      <c r="G68" s="7" t="s">
        <v>1742</v>
      </c>
      <c r="H68" s="34" t="s">
        <v>1772</v>
      </c>
      <c r="I68" s="7" t="s">
        <v>1828</v>
      </c>
      <c r="J68" s="516">
        <v>98.4</v>
      </c>
    </row>
    <row r="69" spans="1:10" ht="24">
      <c r="A69" s="758">
        <v>43798</v>
      </c>
      <c r="B69" s="7" t="s">
        <v>319</v>
      </c>
      <c r="C69" s="7" t="s">
        <v>1202</v>
      </c>
      <c r="D69" s="7" t="s">
        <v>1826</v>
      </c>
      <c r="E69" s="7" t="s">
        <v>1751</v>
      </c>
      <c r="F69" s="7" t="s">
        <v>1747</v>
      </c>
      <c r="G69" s="7" t="s">
        <v>1742</v>
      </c>
      <c r="H69" s="34" t="s">
        <v>1772</v>
      </c>
      <c r="I69" s="7" t="s">
        <v>1830</v>
      </c>
      <c r="J69" s="516">
        <v>44.98</v>
      </c>
    </row>
    <row r="70" spans="1:10">
      <c r="A70" s="758">
        <v>43754</v>
      </c>
      <c r="B70" s="7" t="s">
        <v>348</v>
      </c>
      <c r="C70" s="7" t="s">
        <v>1234</v>
      </c>
      <c r="D70" s="7" t="s">
        <v>1831</v>
      </c>
      <c r="E70" s="7" t="s">
        <v>1629</v>
      </c>
      <c r="F70" s="7" t="s">
        <v>1629</v>
      </c>
      <c r="G70" s="7"/>
      <c r="H70" s="34" t="s">
        <v>1772</v>
      </c>
      <c r="I70" s="7"/>
      <c r="J70" s="516">
        <v>0.68</v>
      </c>
    </row>
    <row r="71" spans="1:10" ht="24">
      <c r="A71" s="758">
        <v>43643</v>
      </c>
      <c r="B71" s="7" t="s">
        <v>353</v>
      </c>
      <c r="C71" s="7" t="s">
        <v>1213</v>
      </c>
      <c r="D71" s="7" t="s">
        <v>1832</v>
      </c>
      <c r="E71" s="7" t="s">
        <v>1749</v>
      </c>
      <c r="F71" s="7" t="s">
        <v>1747</v>
      </c>
      <c r="G71" s="7" t="s">
        <v>1742</v>
      </c>
      <c r="H71" s="34" t="s">
        <v>1743</v>
      </c>
      <c r="I71" s="7" t="s">
        <v>1833</v>
      </c>
      <c r="J71" s="516">
        <v>3</v>
      </c>
    </row>
    <row r="72" spans="1:10" ht="24">
      <c r="A72" s="758">
        <v>43756</v>
      </c>
      <c r="B72" s="7" t="s">
        <v>353</v>
      </c>
      <c r="C72" s="7" t="s">
        <v>1213</v>
      </c>
      <c r="D72" s="7" t="s">
        <v>1832</v>
      </c>
      <c r="E72" s="7" t="s">
        <v>1749</v>
      </c>
      <c r="F72" s="7" t="s">
        <v>1747</v>
      </c>
      <c r="G72" s="7" t="s">
        <v>1742</v>
      </c>
      <c r="H72" s="34" t="s">
        <v>1772</v>
      </c>
      <c r="I72" s="7" t="s">
        <v>1834</v>
      </c>
      <c r="J72" s="516">
        <v>7</v>
      </c>
    </row>
    <row r="73" spans="1:10" ht="24">
      <c r="A73" s="758">
        <v>43811</v>
      </c>
      <c r="B73" s="7" t="s">
        <v>353</v>
      </c>
      <c r="C73" s="7" t="s">
        <v>1213</v>
      </c>
      <c r="D73" s="7" t="s">
        <v>1832</v>
      </c>
      <c r="E73" s="7" t="s">
        <v>1749</v>
      </c>
      <c r="F73" s="7" t="s">
        <v>1747</v>
      </c>
      <c r="G73" s="7" t="s">
        <v>1742</v>
      </c>
      <c r="H73" s="34" t="s">
        <v>1772</v>
      </c>
      <c r="I73" s="7" t="s">
        <v>1835</v>
      </c>
      <c r="J73" s="516">
        <v>2</v>
      </c>
    </row>
    <row r="74" spans="1:10" ht="24">
      <c r="A74" s="758">
        <v>43566</v>
      </c>
      <c r="B74" s="7" t="s">
        <v>353</v>
      </c>
      <c r="C74" s="7" t="s">
        <v>1213</v>
      </c>
      <c r="D74" s="7" t="s">
        <v>1832</v>
      </c>
      <c r="E74" s="7" t="s">
        <v>1749</v>
      </c>
      <c r="F74" s="7" t="s">
        <v>1747</v>
      </c>
      <c r="G74" s="7" t="s">
        <v>1742</v>
      </c>
      <c r="H74" s="34" t="s">
        <v>1772</v>
      </c>
      <c r="I74" s="7" t="s">
        <v>1836</v>
      </c>
      <c r="J74" s="516">
        <v>8.76</v>
      </c>
    </row>
    <row r="75" spans="1:10" ht="36">
      <c r="A75" s="758">
        <v>43655</v>
      </c>
      <c r="B75" s="7" t="s">
        <v>353</v>
      </c>
      <c r="C75" s="7" t="s">
        <v>1213</v>
      </c>
      <c r="D75" s="7" t="s">
        <v>1832</v>
      </c>
      <c r="E75" s="7" t="s">
        <v>1749</v>
      </c>
      <c r="F75" s="7" t="s">
        <v>1747</v>
      </c>
      <c r="G75" s="7" t="s">
        <v>1742</v>
      </c>
      <c r="H75" s="34" t="s">
        <v>1772</v>
      </c>
      <c r="I75" s="7" t="s">
        <v>1837</v>
      </c>
      <c r="J75" s="516">
        <v>3</v>
      </c>
    </row>
    <row r="76" spans="1:10">
      <c r="A76" s="758">
        <v>43774</v>
      </c>
      <c r="B76" s="7" t="s">
        <v>357</v>
      </c>
      <c r="C76" s="7" t="s">
        <v>1202</v>
      </c>
      <c r="D76" s="7" t="s">
        <v>1838</v>
      </c>
      <c r="E76" s="7" t="s">
        <v>1740</v>
      </c>
      <c r="F76" s="7" t="s">
        <v>1747</v>
      </c>
      <c r="G76" s="7" t="s">
        <v>1742</v>
      </c>
      <c r="H76" s="34" t="s">
        <v>1743</v>
      </c>
      <c r="I76" s="7" t="s">
        <v>1839</v>
      </c>
      <c r="J76" s="516">
        <v>35</v>
      </c>
    </row>
    <row r="77" spans="1:10">
      <c r="A77" s="758">
        <v>43802</v>
      </c>
      <c r="B77" s="7" t="s">
        <v>357</v>
      </c>
      <c r="C77" s="7" t="s">
        <v>1239</v>
      </c>
      <c r="D77" s="7" t="s">
        <v>1840</v>
      </c>
      <c r="E77" s="7" t="s">
        <v>1749</v>
      </c>
      <c r="F77" s="7" t="s">
        <v>1747</v>
      </c>
      <c r="G77" s="7" t="s">
        <v>1742</v>
      </c>
      <c r="H77" s="34" t="s">
        <v>1743</v>
      </c>
      <c r="I77" s="7" t="s">
        <v>1841</v>
      </c>
      <c r="J77" s="516">
        <v>120</v>
      </c>
    </row>
    <row r="78" spans="1:10">
      <c r="A78" s="758">
        <v>43801</v>
      </c>
      <c r="B78" s="7" t="s">
        <v>357</v>
      </c>
      <c r="C78" s="7" t="s">
        <v>1239</v>
      </c>
      <c r="D78" s="7" t="s">
        <v>1842</v>
      </c>
      <c r="E78" s="7" t="s">
        <v>1749</v>
      </c>
      <c r="F78" s="7" t="s">
        <v>1747</v>
      </c>
      <c r="G78" s="7" t="s">
        <v>1742</v>
      </c>
      <c r="H78" s="34" t="s">
        <v>1743</v>
      </c>
      <c r="I78" s="7" t="s">
        <v>1843</v>
      </c>
      <c r="J78" s="516">
        <v>5</v>
      </c>
    </row>
    <row r="79" spans="1:10" ht="24">
      <c r="A79" s="758">
        <v>43773</v>
      </c>
      <c r="B79" s="7" t="s">
        <v>357</v>
      </c>
      <c r="C79" s="7" t="s">
        <v>1239</v>
      </c>
      <c r="D79" s="7" t="s">
        <v>1844</v>
      </c>
      <c r="E79" s="7" t="s">
        <v>1740</v>
      </c>
      <c r="F79" s="7" t="s">
        <v>1747</v>
      </c>
      <c r="G79" s="7" t="s">
        <v>1742</v>
      </c>
      <c r="H79" s="34" t="s">
        <v>1743</v>
      </c>
      <c r="I79" s="7" t="s">
        <v>1845</v>
      </c>
      <c r="J79" s="516">
        <v>0.72</v>
      </c>
    </row>
    <row r="80" spans="1:10" ht="24">
      <c r="A80" s="758">
        <v>43686</v>
      </c>
      <c r="B80" s="7" t="s">
        <v>357</v>
      </c>
      <c r="C80" s="7" t="s">
        <v>1239</v>
      </c>
      <c r="D80" s="7" t="s">
        <v>1846</v>
      </c>
      <c r="E80" s="7" t="s">
        <v>1751</v>
      </c>
      <c r="F80" s="7" t="s">
        <v>1747</v>
      </c>
      <c r="G80" s="7" t="s">
        <v>1742</v>
      </c>
      <c r="H80" s="34" t="s">
        <v>1743</v>
      </c>
      <c r="I80" s="7" t="s">
        <v>1847</v>
      </c>
      <c r="J80" s="516">
        <v>13.5</v>
      </c>
    </row>
    <row r="81" spans="1:10">
      <c r="A81" s="758">
        <v>43768</v>
      </c>
      <c r="B81" s="7" t="s">
        <v>357</v>
      </c>
      <c r="C81" s="7" t="s">
        <v>1250</v>
      </c>
      <c r="D81" s="7" t="s">
        <v>1848</v>
      </c>
      <c r="E81" s="7" t="s">
        <v>1740</v>
      </c>
      <c r="F81" s="7" t="s">
        <v>1747</v>
      </c>
      <c r="G81" s="7" t="s">
        <v>1742</v>
      </c>
      <c r="H81" s="34" t="s">
        <v>1743</v>
      </c>
      <c r="I81" s="7" t="s">
        <v>1849</v>
      </c>
      <c r="J81" s="516">
        <v>17.309999999999999</v>
      </c>
    </row>
    <row r="82" spans="1:10" ht="24">
      <c r="A82" s="758">
        <v>43766</v>
      </c>
      <c r="B82" s="7" t="s">
        <v>357</v>
      </c>
      <c r="C82" s="7" t="s">
        <v>1250</v>
      </c>
      <c r="D82" s="7" t="s">
        <v>1848</v>
      </c>
      <c r="E82" s="7" t="s">
        <v>1749</v>
      </c>
      <c r="F82" s="7" t="s">
        <v>1747</v>
      </c>
      <c r="G82" s="7" t="s">
        <v>1742</v>
      </c>
      <c r="H82" s="34" t="s">
        <v>1743</v>
      </c>
      <c r="I82" s="7" t="s">
        <v>1850</v>
      </c>
      <c r="J82" s="516">
        <v>10</v>
      </c>
    </row>
    <row r="83" spans="1:10" ht="24">
      <c r="A83" s="758">
        <v>43801</v>
      </c>
      <c r="B83" s="7" t="s">
        <v>357</v>
      </c>
      <c r="C83" s="7" t="s">
        <v>1250</v>
      </c>
      <c r="D83" s="7" t="s">
        <v>1848</v>
      </c>
      <c r="E83" s="7" t="s">
        <v>1749</v>
      </c>
      <c r="F83" s="7" t="s">
        <v>1747</v>
      </c>
      <c r="G83" s="7" t="s">
        <v>1742</v>
      </c>
      <c r="H83" s="34" t="s">
        <v>1743</v>
      </c>
      <c r="I83" s="7" t="s">
        <v>17680</v>
      </c>
      <c r="J83" s="516">
        <v>17</v>
      </c>
    </row>
    <row r="84" spans="1:10">
      <c r="A84" s="758">
        <v>43585</v>
      </c>
      <c r="B84" s="7" t="s">
        <v>362</v>
      </c>
      <c r="C84" s="7" t="s">
        <v>1239</v>
      </c>
      <c r="D84" s="7" t="s">
        <v>1852</v>
      </c>
      <c r="E84" s="7" t="s">
        <v>1751</v>
      </c>
      <c r="F84" s="7" t="s">
        <v>1741</v>
      </c>
      <c r="G84" s="7" t="s">
        <v>1742</v>
      </c>
      <c r="H84" s="34" t="s">
        <v>1743</v>
      </c>
      <c r="I84" s="7" t="s">
        <v>1853</v>
      </c>
      <c r="J84" s="516">
        <v>1.55</v>
      </c>
    </row>
    <row r="85" spans="1:10">
      <c r="A85" s="758">
        <v>43617</v>
      </c>
      <c r="B85" s="7" t="s">
        <v>362</v>
      </c>
      <c r="C85" s="7" t="s">
        <v>1239</v>
      </c>
      <c r="D85" s="7" t="s">
        <v>1852</v>
      </c>
      <c r="E85" s="7" t="s">
        <v>1751</v>
      </c>
      <c r="F85" s="7" t="s">
        <v>1741</v>
      </c>
      <c r="G85" s="7" t="s">
        <v>1742</v>
      </c>
      <c r="H85" s="34" t="s">
        <v>1743</v>
      </c>
      <c r="I85" s="7" t="s">
        <v>1854</v>
      </c>
      <c r="J85" s="516">
        <v>0.32</v>
      </c>
    </row>
    <row r="86" spans="1:10">
      <c r="A86" s="758">
        <v>43617</v>
      </c>
      <c r="B86" s="7" t="s">
        <v>362</v>
      </c>
      <c r="C86" s="7" t="s">
        <v>1239</v>
      </c>
      <c r="D86" s="7" t="s">
        <v>1852</v>
      </c>
      <c r="E86" s="7" t="s">
        <v>1751</v>
      </c>
      <c r="F86" s="7" t="s">
        <v>1741</v>
      </c>
      <c r="G86" s="7" t="s">
        <v>1742</v>
      </c>
      <c r="H86" s="34" t="s">
        <v>1743</v>
      </c>
      <c r="I86" s="7" t="s">
        <v>1854</v>
      </c>
      <c r="J86" s="516">
        <v>0.26</v>
      </c>
    </row>
    <row r="87" spans="1:10" ht="24">
      <c r="A87" s="758">
        <v>43646</v>
      </c>
      <c r="B87" s="7" t="s">
        <v>362</v>
      </c>
      <c r="C87" s="7" t="s">
        <v>1239</v>
      </c>
      <c r="D87" s="7" t="s">
        <v>1852</v>
      </c>
      <c r="E87" s="7" t="s">
        <v>1749</v>
      </c>
      <c r="F87" s="7" t="s">
        <v>1741</v>
      </c>
      <c r="G87" s="7" t="s">
        <v>1742</v>
      </c>
      <c r="H87" s="34" t="s">
        <v>1743</v>
      </c>
      <c r="I87" s="7" t="s">
        <v>1855</v>
      </c>
      <c r="J87" s="516">
        <v>1.8</v>
      </c>
    </row>
    <row r="88" spans="1:10">
      <c r="A88" s="758">
        <v>43647</v>
      </c>
      <c r="B88" s="7" t="s">
        <v>362</v>
      </c>
      <c r="C88" s="7" t="s">
        <v>1239</v>
      </c>
      <c r="D88" s="7" t="s">
        <v>1852</v>
      </c>
      <c r="E88" s="7" t="s">
        <v>1749</v>
      </c>
      <c r="F88" s="7" t="s">
        <v>1741</v>
      </c>
      <c r="G88" s="7" t="s">
        <v>1742</v>
      </c>
      <c r="H88" s="34" t="s">
        <v>1743</v>
      </c>
      <c r="I88" s="7" t="s">
        <v>1856</v>
      </c>
      <c r="J88" s="516">
        <v>0.82</v>
      </c>
    </row>
    <row r="89" spans="1:10">
      <c r="A89" s="758">
        <v>43657</v>
      </c>
      <c r="B89" s="7" t="s">
        <v>362</v>
      </c>
      <c r="C89" s="7" t="s">
        <v>1239</v>
      </c>
      <c r="D89" s="7" t="s">
        <v>1852</v>
      </c>
      <c r="E89" s="7" t="s">
        <v>1749</v>
      </c>
      <c r="F89" s="7" t="s">
        <v>1741</v>
      </c>
      <c r="G89" s="7" t="s">
        <v>1742</v>
      </c>
      <c r="H89" s="34" t="s">
        <v>1743</v>
      </c>
      <c r="I89" s="7" t="s">
        <v>1766</v>
      </c>
      <c r="J89" s="516">
        <v>0.35</v>
      </c>
    </row>
    <row r="90" spans="1:10">
      <c r="A90" s="758">
        <v>43657</v>
      </c>
      <c r="B90" s="7" t="s">
        <v>362</v>
      </c>
      <c r="C90" s="7" t="s">
        <v>1239</v>
      </c>
      <c r="D90" s="7" t="s">
        <v>1852</v>
      </c>
      <c r="E90" s="7" t="s">
        <v>1749</v>
      </c>
      <c r="F90" s="7" t="s">
        <v>1741</v>
      </c>
      <c r="G90" s="7" t="s">
        <v>1742</v>
      </c>
      <c r="H90" s="34" t="s">
        <v>1743</v>
      </c>
      <c r="I90" s="7" t="s">
        <v>1766</v>
      </c>
      <c r="J90" s="516">
        <v>0.28000000000000003</v>
      </c>
    </row>
    <row r="91" spans="1:10">
      <c r="A91" s="758">
        <v>43704</v>
      </c>
      <c r="B91" s="7" t="s">
        <v>362</v>
      </c>
      <c r="C91" s="7" t="s">
        <v>1239</v>
      </c>
      <c r="D91" s="7" t="s">
        <v>1852</v>
      </c>
      <c r="E91" s="7" t="s">
        <v>1751</v>
      </c>
      <c r="F91" s="7" t="s">
        <v>1741</v>
      </c>
      <c r="G91" s="7" t="s">
        <v>1742</v>
      </c>
      <c r="H91" s="34" t="s">
        <v>1743</v>
      </c>
      <c r="I91" s="7" t="s">
        <v>1857</v>
      </c>
      <c r="J91" s="516">
        <v>0.39</v>
      </c>
    </row>
    <row r="92" spans="1:10" ht="24">
      <c r="A92" s="758">
        <v>43709</v>
      </c>
      <c r="B92" s="7" t="s">
        <v>362</v>
      </c>
      <c r="C92" s="7" t="s">
        <v>1239</v>
      </c>
      <c r="D92" s="7" t="s">
        <v>1852</v>
      </c>
      <c r="E92" s="7" t="s">
        <v>1751</v>
      </c>
      <c r="F92" s="7" t="s">
        <v>1741</v>
      </c>
      <c r="G92" s="7" t="s">
        <v>1742</v>
      </c>
      <c r="H92" s="34" t="s">
        <v>1743</v>
      </c>
      <c r="I92" s="7" t="s">
        <v>1858</v>
      </c>
      <c r="J92" s="516">
        <v>2.79</v>
      </c>
    </row>
    <row r="93" spans="1:10">
      <c r="A93" s="758">
        <v>43739</v>
      </c>
      <c r="B93" s="7" t="s">
        <v>362</v>
      </c>
      <c r="C93" s="7" t="s">
        <v>1239</v>
      </c>
      <c r="D93" s="7" t="s">
        <v>1852</v>
      </c>
      <c r="E93" s="7" t="s">
        <v>1751</v>
      </c>
      <c r="F93" s="7" t="s">
        <v>1741</v>
      </c>
      <c r="G93" s="7" t="s">
        <v>1742</v>
      </c>
      <c r="H93" s="34" t="s">
        <v>1743</v>
      </c>
      <c r="I93" s="7" t="s">
        <v>1859</v>
      </c>
      <c r="J93" s="516">
        <v>1.96</v>
      </c>
    </row>
    <row r="94" spans="1:10">
      <c r="A94" s="758">
        <v>43707</v>
      </c>
      <c r="B94" s="7" t="s">
        <v>362</v>
      </c>
      <c r="C94" s="7" t="s">
        <v>1239</v>
      </c>
      <c r="D94" s="7" t="s">
        <v>1852</v>
      </c>
      <c r="E94" s="7" t="s">
        <v>1751</v>
      </c>
      <c r="F94" s="7" t="s">
        <v>1741</v>
      </c>
      <c r="G94" s="7" t="s">
        <v>1742</v>
      </c>
      <c r="H94" s="34" t="s">
        <v>1743</v>
      </c>
      <c r="I94" s="7" t="s">
        <v>1860</v>
      </c>
      <c r="J94" s="516">
        <v>2.56</v>
      </c>
    </row>
    <row r="95" spans="1:10" ht="24">
      <c r="A95" s="758">
        <v>43727</v>
      </c>
      <c r="B95" s="7" t="s">
        <v>362</v>
      </c>
      <c r="C95" s="7" t="s">
        <v>1239</v>
      </c>
      <c r="D95" s="7" t="s">
        <v>1852</v>
      </c>
      <c r="E95" s="7" t="s">
        <v>1749</v>
      </c>
      <c r="F95" s="7" t="s">
        <v>1741</v>
      </c>
      <c r="G95" s="7" t="s">
        <v>1742</v>
      </c>
      <c r="H95" s="34" t="s">
        <v>1743</v>
      </c>
      <c r="I95" s="7" t="s">
        <v>1861</v>
      </c>
      <c r="J95" s="516">
        <v>4.75</v>
      </c>
    </row>
    <row r="96" spans="1:10">
      <c r="A96" s="758">
        <v>43707</v>
      </c>
      <c r="B96" s="7" t="s">
        <v>362</v>
      </c>
      <c r="C96" s="7" t="s">
        <v>1239</v>
      </c>
      <c r="D96" s="7" t="s">
        <v>1852</v>
      </c>
      <c r="E96" s="7" t="s">
        <v>1749</v>
      </c>
      <c r="F96" s="7" t="s">
        <v>1741</v>
      </c>
      <c r="G96" s="7" t="s">
        <v>1742</v>
      </c>
      <c r="H96" s="34" t="s">
        <v>1743</v>
      </c>
      <c r="I96" s="7" t="s">
        <v>1862</v>
      </c>
      <c r="J96" s="516">
        <v>3</v>
      </c>
    </row>
    <row r="97" spans="1:10">
      <c r="A97" s="758">
        <v>43552</v>
      </c>
      <c r="B97" s="7" t="s">
        <v>362</v>
      </c>
      <c r="C97" s="7" t="s">
        <v>1239</v>
      </c>
      <c r="D97" s="7" t="s">
        <v>1852</v>
      </c>
      <c r="E97" s="7" t="s">
        <v>1751</v>
      </c>
      <c r="F97" s="7" t="s">
        <v>1741</v>
      </c>
      <c r="G97" s="7" t="s">
        <v>1742</v>
      </c>
      <c r="H97" s="34" t="s">
        <v>1743</v>
      </c>
      <c r="I97" s="7" t="s">
        <v>1863</v>
      </c>
      <c r="J97" s="516">
        <v>0.01</v>
      </c>
    </row>
    <row r="98" spans="1:10">
      <c r="A98" s="758">
        <v>43555</v>
      </c>
      <c r="B98" s="7" t="s">
        <v>362</v>
      </c>
      <c r="C98" s="7" t="s">
        <v>1239</v>
      </c>
      <c r="D98" s="7" t="s">
        <v>1852</v>
      </c>
      <c r="E98" s="7" t="s">
        <v>1751</v>
      </c>
      <c r="F98" s="7" t="s">
        <v>1741</v>
      </c>
      <c r="G98" s="7" t="s">
        <v>1742</v>
      </c>
      <c r="H98" s="34" t="s">
        <v>1743</v>
      </c>
      <c r="I98" s="7" t="s">
        <v>1863</v>
      </c>
      <c r="J98" s="516">
        <v>0.96</v>
      </c>
    </row>
    <row r="99" spans="1:10">
      <c r="A99" s="758">
        <v>43837</v>
      </c>
      <c r="B99" s="7" t="s">
        <v>362</v>
      </c>
      <c r="C99" s="7" t="s">
        <v>1239</v>
      </c>
      <c r="D99" s="7" t="s">
        <v>1852</v>
      </c>
      <c r="E99" s="7" t="s">
        <v>1751</v>
      </c>
      <c r="F99" s="7" t="s">
        <v>1741</v>
      </c>
      <c r="G99" s="7" t="s">
        <v>1742</v>
      </c>
      <c r="H99" s="34" t="s">
        <v>1743</v>
      </c>
      <c r="I99" s="7" t="s">
        <v>1864</v>
      </c>
      <c r="J99" s="516">
        <v>4.05</v>
      </c>
    </row>
    <row r="100" spans="1:10" ht="24">
      <c r="A100" s="758">
        <v>43763</v>
      </c>
      <c r="B100" s="7" t="s">
        <v>362</v>
      </c>
      <c r="C100" s="7" t="s">
        <v>1239</v>
      </c>
      <c r="D100" s="7" t="s">
        <v>1852</v>
      </c>
      <c r="E100" s="7" t="s">
        <v>1751</v>
      </c>
      <c r="F100" s="7" t="s">
        <v>1741</v>
      </c>
      <c r="G100" s="7" t="s">
        <v>1742</v>
      </c>
      <c r="H100" s="34" t="s">
        <v>1743</v>
      </c>
      <c r="I100" s="7" t="s">
        <v>1865</v>
      </c>
      <c r="J100" s="516">
        <v>0.36</v>
      </c>
    </row>
    <row r="101" spans="1:10">
      <c r="A101" s="758">
        <v>43617</v>
      </c>
      <c r="B101" s="7" t="s">
        <v>362</v>
      </c>
      <c r="C101" s="7" t="s">
        <v>1239</v>
      </c>
      <c r="D101" s="7" t="s">
        <v>1852</v>
      </c>
      <c r="E101" s="7" t="s">
        <v>1751</v>
      </c>
      <c r="F101" s="7" t="s">
        <v>1741</v>
      </c>
      <c r="G101" s="7" t="s">
        <v>1742</v>
      </c>
      <c r="H101" s="34" t="s">
        <v>1743</v>
      </c>
      <c r="I101" s="7" t="s">
        <v>1866</v>
      </c>
      <c r="J101" s="516">
        <v>3</v>
      </c>
    </row>
    <row r="102" spans="1:10">
      <c r="A102" s="758">
        <v>43657</v>
      </c>
      <c r="B102" s="7" t="s">
        <v>362</v>
      </c>
      <c r="C102" s="7" t="s">
        <v>1239</v>
      </c>
      <c r="D102" s="7" t="s">
        <v>1852</v>
      </c>
      <c r="E102" s="7" t="s">
        <v>1749</v>
      </c>
      <c r="F102" s="7" t="s">
        <v>1741</v>
      </c>
      <c r="G102" s="7" t="s">
        <v>1742</v>
      </c>
      <c r="H102" s="34" t="s">
        <v>1743</v>
      </c>
      <c r="I102" s="7" t="s">
        <v>1766</v>
      </c>
      <c r="J102" s="516">
        <v>1.36</v>
      </c>
    </row>
    <row r="103" spans="1:10">
      <c r="A103" s="758">
        <v>43552</v>
      </c>
      <c r="B103" s="7" t="s">
        <v>362</v>
      </c>
      <c r="C103" s="7" t="s">
        <v>1239</v>
      </c>
      <c r="D103" s="7" t="s">
        <v>1852</v>
      </c>
      <c r="E103" s="7" t="s">
        <v>1751</v>
      </c>
      <c r="F103" s="7" t="s">
        <v>1741</v>
      </c>
      <c r="G103" s="7" t="s">
        <v>1742</v>
      </c>
      <c r="H103" s="34" t="s">
        <v>1743</v>
      </c>
      <c r="I103" s="7" t="s">
        <v>1863</v>
      </c>
      <c r="J103" s="516">
        <v>0.6</v>
      </c>
    </row>
    <row r="104" spans="1:10">
      <c r="A104" s="758">
        <v>43790</v>
      </c>
      <c r="B104" s="7" t="s">
        <v>362</v>
      </c>
      <c r="C104" s="7" t="s">
        <v>1239</v>
      </c>
      <c r="D104" s="7" t="s">
        <v>1852</v>
      </c>
      <c r="E104" s="7" t="s">
        <v>1751</v>
      </c>
      <c r="F104" s="7" t="s">
        <v>1741</v>
      </c>
      <c r="G104" s="7" t="s">
        <v>1742</v>
      </c>
      <c r="H104" s="34" t="s">
        <v>1743</v>
      </c>
      <c r="I104" s="7" t="s">
        <v>1867</v>
      </c>
      <c r="J104" s="516">
        <v>1.52</v>
      </c>
    </row>
    <row r="105" spans="1:10">
      <c r="A105" s="758">
        <v>43697</v>
      </c>
      <c r="B105" s="7" t="s">
        <v>362</v>
      </c>
      <c r="C105" s="7" t="s">
        <v>1239</v>
      </c>
      <c r="D105" s="7" t="s">
        <v>1852</v>
      </c>
      <c r="E105" s="7" t="s">
        <v>1751</v>
      </c>
      <c r="F105" s="7" t="s">
        <v>1741</v>
      </c>
      <c r="G105" s="7" t="s">
        <v>1742</v>
      </c>
      <c r="H105" s="34" t="s">
        <v>1743</v>
      </c>
      <c r="I105" s="7" t="s">
        <v>1868</v>
      </c>
      <c r="J105" s="516">
        <v>15</v>
      </c>
    </row>
    <row r="106" spans="1:10" ht="24">
      <c r="A106" s="758">
        <v>43647</v>
      </c>
      <c r="B106" s="7" t="s">
        <v>362</v>
      </c>
      <c r="C106" s="7" t="s">
        <v>1239</v>
      </c>
      <c r="D106" s="7" t="s">
        <v>1852</v>
      </c>
      <c r="E106" s="7" t="s">
        <v>1749</v>
      </c>
      <c r="F106" s="7" t="s">
        <v>1741</v>
      </c>
      <c r="G106" s="7" t="s">
        <v>1742</v>
      </c>
      <c r="H106" s="34" t="s">
        <v>1743</v>
      </c>
      <c r="I106" s="7" t="s">
        <v>1869</v>
      </c>
      <c r="J106" s="516">
        <v>0.28999999999999998</v>
      </c>
    </row>
    <row r="107" spans="1:10" ht="24">
      <c r="A107" s="758">
        <v>43647</v>
      </c>
      <c r="B107" s="7" t="s">
        <v>362</v>
      </c>
      <c r="C107" s="7" t="s">
        <v>1239</v>
      </c>
      <c r="D107" s="7" t="s">
        <v>1852</v>
      </c>
      <c r="E107" s="7" t="s">
        <v>1749</v>
      </c>
      <c r="F107" s="7" t="s">
        <v>1741</v>
      </c>
      <c r="G107" s="7" t="s">
        <v>1742</v>
      </c>
      <c r="H107" s="34" t="s">
        <v>1743</v>
      </c>
      <c r="I107" s="7" t="s">
        <v>1855</v>
      </c>
      <c r="J107" s="516">
        <v>0.98</v>
      </c>
    </row>
    <row r="108" spans="1:10">
      <c r="A108" s="758">
        <v>43617</v>
      </c>
      <c r="B108" s="7" t="s">
        <v>362</v>
      </c>
      <c r="C108" s="7" t="s">
        <v>1239</v>
      </c>
      <c r="D108" s="7" t="s">
        <v>1852</v>
      </c>
      <c r="E108" s="7" t="s">
        <v>1751</v>
      </c>
      <c r="F108" s="7" t="s">
        <v>1741</v>
      </c>
      <c r="G108" s="7" t="s">
        <v>1742</v>
      </c>
      <c r="H108" s="34" t="s">
        <v>1743</v>
      </c>
      <c r="I108" s="7" t="s">
        <v>17681</v>
      </c>
      <c r="J108" s="516">
        <v>0.45</v>
      </c>
    </row>
    <row r="109" spans="1:10" ht="24">
      <c r="A109" s="758">
        <v>43588</v>
      </c>
      <c r="B109" s="7" t="s">
        <v>362</v>
      </c>
      <c r="C109" s="7" t="s">
        <v>1239</v>
      </c>
      <c r="D109" s="7" t="s">
        <v>1852</v>
      </c>
      <c r="E109" s="7" t="s">
        <v>1749</v>
      </c>
      <c r="F109" s="7" t="s">
        <v>1741</v>
      </c>
      <c r="G109" s="7" t="s">
        <v>1742</v>
      </c>
      <c r="H109" s="34" t="s">
        <v>1743</v>
      </c>
      <c r="I109" s="919" t="s">
        <v>1871</v>
      </c>
      <c r="J109" s="516">
        <v>1</v>
      </c>
    </row>
    <row r="110" spans="1:10">
      <c r="A110" s="758">
        <v>43617</v>
      </c>
      <c r="B110" s="7" t="s">
        <v>362</v>
      </c>
      <c r="C110" s="7" t="s">
        <v>1239</v>
      </c>
      <c r="D110" s="7" t="s">
        <v>1852</v>
      </c>
      <c r="E110" s="7" t="s">
        <v>1751</v>
      </c>
      <c r="F110" s="7" t="s">
        <v>1741</v>
      </c>
      <c r="G110" s="7" t="s">
        <v>1742</v>
      </c>
      <c r="H110" s="34" t="s">
        <v>1743</v>
      </c>
      <c r="I110" s="7" t="s">
        <v>1866</v>
      </c>
      <c r="J110" s="516">
        <v>0.64</v>
      </c>
    </row>
    <row r="111" spans="1:10">
      <c r="A111" s="758">
        <v>43697</v>
      </c>
      <c r="B111" s="7" t="s">
        <v>362</v>
      </c>
      <c r="C111" s="7" t="s">
        <v>1239</v>
      </c>
      <c r="D111" s="7" t="s">
        <v>1852</v>
      </c>
      <c r="E111" s="7" t="s">
        <v>1749</v>
      </c>
      <c r="F111" s="7" t="s">
        <v>1741</v>
      </c>
      <c r="G111" s="7" t="s">
        <v>1742</v>
      </c>
      <c r="H111" s="34" t="s">
        <v>1743</v>
      </c>
      <c r="I111" s="7" t="s">
        <v>1872</v>
      </c>
      <c r="J111" s="516">
        <v>8</v>
      </c>
    </row>
    <row r="112" spans="1:10" ht="36">
      <c r="A112" s="758">
        <v>43600</v>
      </c>
      <c r="B112" s="7" t="s">
        <v>362</v>
      </c>
      <c r="C112" s="7" t="s">
        <v>1239</v>
      </c>
      <c r="D112" s="7" t="s">
        <v>1852</v>
      </c>
      <c r="E112" s="7" t="s">
        <v>1749</v>
      </c>
      <c r="F112" s="7" t="s">
        <v>1741</v>
      </c>
      <c r="G112" s="7" t="s">
        <v>1742</v>
      </c>
      <c r="H112" s="34" t="s">
        <v>1743</v>
      </c>
      <c r="I112" s="7" t="s">
        <v>1873</v>
      </c>
      <c r="J112" s="516">
        <v>15</v>
      </c>
    </row>
    <row r="113" spans="1:10" ht="24">
      <c r="A113" s="758">
        <v>43489</v>
      </c>
      <c r="B113" s="7" t="s">
        <v>362</v>
      </c>
      <c r="C113" s="7" t="s">
        <v>1239</v>
      </c>
      <c r="D113" s="7" t="s">
        <v>1852</v>
      </c>
      <c r="E113" s="7" t="s">
        <v>1749</v>
      </c>
      <c r="F113" s="7" t="s">
        <v>1741</v>
      </c>
      <c r="G113" s="7" t="s">
        <v>1742</v>
      </c>
      <c r="H113" s="34" t="s">
        <v>1743</v>
      </c>
      <c r="I113" s="7" t="s">
        <v>1874</v>
      </c>
      <c r="J113" s="516">
        <v>0.53</v>
      </c>
    </row>
    <row r="114" spans="1:10">
      <c r="A114" s="758">
        <v>43704</v>
      </c>
      <c r="B114" s="7" t="s">
        <v>362</v>
      </c>
      <c r="C114" s="7" t="s">
        <v>1239</v>
      </c>
      <c r="D114" s="7" t="s">
        <v>1852</v>
      </c>
      <c r="E114" s="7" t="s">
        <v>1751</v>
      </c>
      <c r="F114" s="7" t="s">
        <v>1741</v>
      </c>
      <c r="G114" s="7" t="s">
        <v>1742</v>
      </c>
      <c r="H114" s="34" t="s">
        <v>1743</v>
      </c>
      <c r="I114" s="7" t="s">
        <v>1857</v>
      </c>
      <c r="J114" s="516">
        <v>0.42</v>
      </c>
    </row>
    <row r="115" spans="1:10" ht="24">
      <c r="A115" s="758">
        <v>43784</v>
      </c>
      <c r="B115" s="7" t="s">
        <v>362</v>
      </c>
      <c r="C115" s="7" t="s">
        <v>1239</v>
      </c>
      <c r="D115" s="7" t="s">
        <v>1852</v>
      </c>
      <c r="E115" s="7" t="s">
        <v>1751</v>
      </c>
      <c r="F115" s="7" t="s">
        <v>1741</v>
      </c>
      <c r="G115" s="7" t="s">
        <v>1742</v>
      </c>
      <c r="H115" s="34" t="s">
        <v>1743</v>
      </c>
      <c r="I115" s="7" t="s">
        <v>1875</v>
      </c>
      <c r="J115" s="516">
        <v>1.8</v>
      </c>
    </row>
    <row r="116" spans="1:10">
      <c r="A116" s="758">
        <v>43830</v>
      </c>
      <c r="B116" s="7" t="s">
        <v>362</v>
      </c>
      <c r="C116" s="7" t="s">
        <v>1239</v>
      </c>
      <c r="D116" s="7" t="s">
        <v>1852</v>
      </c>
      <c r="E116" s="7" t="s">
        <v>1751</v>
      </c>
      <c r="F116" s="7" t="s">
        <v>1741</v>
      </c>
      <c r="G116" s="7" t="s">
        <v>1742</v>
      </c>
      <c r="H116" s="34" t="s">
        <v>1743</v>
      </c>
      <c r="I116" s="7" t="s">
        <v>1876</v>
      </c>
      <c r="J116" s="516">
        <v>0.19</v>
      </c>
    </row>
    <row r="117" spans="1:10">
      <c r="A117" s="758">
        <v>43585</v>
      </c>
      <c r="B117" s="7" t="s">
        <v>362</v>
      </c>
      <c r="C117" s="7" t="s">
        <v>1239</v>
      </c>
      <c r="D117" s="7" t="s">
        <v>1877</v>
      </c>
      <c r="E117" s="7" t="s">
        <v>1751</v>
      </c>
      <c r="F117" s="7" t="s">
        <v>1741</v>
      </c>
      <c r="G117" s="7" t="s">
        <v>1742</v>
      </c>
      <c r="H117" s="34" t="s">
        <v>1743</v>
      </c>
      <c r="I117" s="7" t="s">
        <v>1853</v>
      </c>
      <c r="J117" s="516">
        <v>1.18</v>
      </c>
    </row>
    <row r="118" spans="1:10" ht="24">
      <c r="A118" s="758">
        <v>43709</v>
      </c>
      <c r="B118" s="7" t="s">
        <v>362</v>
      </c>
      <c r="C118" s="7" t="s">
        <v>1239</v>
      </c>
      <c r="D118" s="7" t="s">
        <v>1877</v>
      </c>
      <c r="E118" s="7" t="s">
        <v>1751</v>
      </c>
      <c r="F118" s="7" t="s">
        <v>1741</v>
      </c>
      <c r="G118" s="7" t="s">
        <v>1742</v>
      </c>
      <c r="H118" s="34" t="s">
        <v>1743</v>
      </c>
      <c r="I118" s="7" t="s">
        <v>1858</v>
      </c>
      <c r="J118" s="516">
        <v>2.79</v>
      </c>
    </row>
    <row r="119" spans="1:10">
      <c r="A119" s="758">
        <v>43739</v>
      </c>
      <c r="B119" s="7" t="s">
        <v>362</v>
      </c>
      <c r="C119" s="7" t="s">
        <v>1239</v>
      </c>
      <c r="D119" s="7" t="s">
        <v>1877</v>
      </c>
      <c r="E119" s="7" t="s">
        <v>1751</v>
      </c>
      <c r="F119" s="7" t="s">
        <v>1741</v>
      </c>
      <c r="G119" s="7" t="s">
        <v>1742</v>
      </c>
      <c r="H119" s="34" t="s">
        <v>1743</v>
      </c>
      <c r="I119" s="7" t="s">
        <v>1859</v>
      </c>
      <c r="J119" s="516">
        <v>1.96</v>
      </c>
    </row>
    <row r="120" spans="1:10">
      <c r="A120" s="758">
        <v>43586</v>
      </c>
      <c r="B120" s="7" t="s">
        <v>362</v>
      </c>
      <c r="C120" s="7" t="s">
        <v>1239</v>
      </c>
      <c r="D120" s="7" t="s">
        <v>1877</v>
      </c>
      <c r="E120" s="7" t="s">
        <v>1749</v>
      </c>
      <c r="F120" s="7" t="s">
        <v>1741</v>
      </c>
      <c r="G120" s="7" t="s">
        <v>1742</v>
      </c>
      <c r="H120" s="34" t="s">
        <v>1743</v>
      </c>
      <c r="I120" s="7" t="s">
        <v>1878</v>
      </c>
      <c r="J120" s="516">
        <v>2.2400000000000002</v>
      </c>
    </row>
    <row r="121" spans="1:10">
      <c r="A121" s="758">
        <v>43600</v>
      </c>
      <c r="B121" s="7" t="s">
        <v>362</v>
      </c>
      <c r="C121" s="7" t="s">
        <v>1239</v>
      </c>
      <c r="D121" s="7" t="s">
        <v>1879</v>
      </c>
      <c r="E121" s="7" t="s">
        <v>1751</v>
      </c>
      <c r="F121" s="7" t="s">
        <v>1741</v>
      </c>
      <c r="G121" s="7" t="s">
        <v>1742</v>
      </c>
      <c r="H121" s="34" t="s">
        <v>1772</v>
      </c>
      <c r="I121" s="7" t="s">
        <v>1880</v>
      </c>
      <c r="J121" s="516">
        <v>15</v>
      </c>
    </row>
    <row r="122" spans="1:10">
      <c r="A122" s="758">
        <v>43617</v>
      </c>
      <c r="B122" s="7" t="s">
        <v>362</v>
      </c>
      <c r="C122" s="7" t="s">
        <v>1239</v>
      </c>
      <c r="D122" s="7" t="s">
        <v>1879</v>
      </c>
      <c r="E122" s="7" t="s">
        <v>1751</v>
      </c>
      <c r="F122" s="7" t="s">
        <v>1741</v>
      </c>
      <c r="G122" s="7" t="s">
        <v>1742</v>
      </c>
      <c r="H122" s="34" t="s">
        <v>1743</v>
      </c>
      <c r="I122" s="7" t="s">
        <v>1881</v>
      </c>
      <c r="J122" s="516">
        <v>2.99</v>
      </c>
    </row>
    <row r="123" spans="1:10">
      <c r="A123" s="758">
        <v>43600</v>
      </c>
      <c r="B123" s="7" t="s">
        <v>362</v>
      </c>
      <c r="C123" s="7" t="s">
        <v>1239</v>
      </c>
      <c r="D123" s="7" t="s">
        <v>1879</v>
      </c>
      <c r="E123" s="7" t="s">
        <v>1751</v>
      </c>
      <c r="F123" s="7" t="s">
        <v>1741</v>
      </c>
      <c r="G123" s="7" t="s">
        <v>1742</v>
      </c>
      <c r="H123" s="34" t="s">
        <v>1772</v>
      </c>
      <c r="I123" s="7" t="s">
        <v>1882</v>
      </c>
      <c r="J123" s="516">
        <v>13</v>
      </c>
    </row>
    <row r="124" spans="1:10" ht="24">
      <c r="A124" s="758">
        <v>43819</v>
      </c>
      <c r="B124" s="7" t="s">
        <v>362</v>
      </c>
      <c r="C124" s="7" t="s">
        <v>1239</v>
      </c>
      <c r="D124" s="7" t="s">
        <v>1879</v>
      </c>
      <c r="E124" s="7" t="s">
        <v>1749</v>
      </c>
      <c r="F124" s="7" t="s">
        <v>1741</v>
      </c>
      <c r="G124" s="7" t="s">
        <v>1742</v>
      </c>
      <c r="H124" s="34" t="s">
        <v>1743</v>
      </c>
      <c r="I124" s="7" t="s">
        <v>1883</v>
      </c>
      <c r="J124" s="516">
        <v>30</v>
      </c>
    </row>
    <row r="125" spans="1:10" ht="24">
      <c r="A125" s="758">
        <v>43819</v>
      </c>
      <c r="B125" s="7" t="s">
        <v>362</v>
      </c>
      <c r="C125" s="7" t="s">
        <v>1239</v>
      </c>
      <c r="D125" s="7" t="s">
        <v>1879</v>
      </c>
      <c r="E125" s="7" t="s">
        <v>1749</v>
      </c>
      <c r="F125" s="7" t="s">
        <v>1741</v>
      </c>
      <c r="G125" s="7" t="s">
        <v>1742</v>
      </c>
      <c r="H125" s="34" t="s">
        <v>1743</v>
      </c>
      <c r="I125" s="7" t="s">
        <v>1883</v>
      </c>
      <c r="J125" s="516">
        <v>7.5</v>
      </c>
    </row>
    <row r="126" spans="1:10" ht="24">
      <c r="A126" s="758">
        <v>43489</v>
      </c>
      <c r="B126" s="7" t="s">
        <v>362</v>
      </c>
      <c r="C126" s="7" t="s">
        <v>1239</v>
      </c>
      <c r="D126" s="7" t="s">
        <v>1884</v>
      </c>
      <c r="E126" s="7" t="s">
        <v>1749</v>
      </c>
      <c r="F126" s="7" t="s">
        <v>1741</v>
      </c>
      <c r="G126" s="7" t="s">
        <v>1742</v>
      </c>
      <c r="H126" s="34" t="s">
        <v>1743</v>
      </c>
      <c r="I126" s="7" t="s">
        <v>1885</v>
      </c>
      <c r="J126" s="516">
        <v>0.34</v>
      </c>
    </row>
    <row r="127" spans="1:10">
      <c r="A127" s="758">
        <v>43830</v>
      </c>
      <c r="B127" s="7" t="s">
        <v>362</v>
      </c>
      <c r="C127" s="7" t="s">
        <v>1239</v>
      </c>
      <c r="D127" s="7" t="s">
        <v>1886</v>
      </c>
      <c r="E127" s="7" t="s">
        <v>1751</v>
      </c>
      <c r="F127" s="7" t="s">
        <v>1741</v>
      </c>
      <c r="G127" s="7" t="s">
        <v>1742</v>
      </c>
      <c r="H127" s="34" t="s">
        <v>1743</v>
      </c>
      <c r="I127" s="7" t="s">
        <v>1876</v>
      </c>
      <c r="J127" s="516">
        <v>0.6</v>
      </c>
    </row>
    <row r="128" spans="1:10">
      <c r="A128" s="758">
        <v>43830</v>
      </c>
      <c r="B128" s="7" t="s">
        <v>362</v>
      </c>
      <c r="C128" s="7" t="s">
        <v>1239</v>
      </c>
      <c r="D128" s="7" t="s">
        <v>1887</v>
      </c>
      <c r="E128" s="7" t="s">
        <v>1751</v>
      </c>
      <c r="F128" s="7" t="s">
        <v>1741</v>
      </c>
      <c r="G128" s="7" t="s">
        <v>1742</v>
      </c>
      <c r="H128" s="34" t="s">
        <v>1743</v>
      </c>
      <c r="I128" s="7" t="s">
        <v>1876</v>
      </c>
      <c r="J128" s="516">
        <v>0.6</v>
      </c>
    </row>
    <row r="129" spans="1:10" ht="36">
      <c r="A129" s="758">
        <v>43745</v>
      </c>
      <c r="B129" s="7" t="s">
        <v>506</v>
      </c>
      <c r="C129" s="7" t="s">
        <v>1223</v>
      </c>
      <c r="D129" s="7" t="s">
        <v>1888</v>
      </c>
      <c r="E129" s="7" t="s">
        <v>1740</v>
      </c>
      <c r="F129" s="7" t="s">
        <v>1747</v>
      </c>
      <c r="G129" s="7" t="s">
        <v>1742</v>
      </c>
      <c r="H129" s="34" t="s">
        <v>1743</v>
      </c>
      <c r="I129" s="7" t="s">
        <v>1889</v>
      </c>
      <c r="J129" s="516">
        <v>1.5</v>
      </c>
    </row>
    <row r="130" spans="1:10" ht="36">
      <c r="A130" s="758">
        <v>43560</v>
      </c>
      <c r="B130" s="7" t="s">
        <v>926</v>
      </c>
      <c r="C130" s="7" t="s">
        <v>1239</v>
      </c>
      <c r="D130" s="7" t="s">
        <v>1890</v>
      </c>
      <c r="E130" s="7" t="s">
        <v>1749</v>
      </c>
      <c r="F130" s="7" t="s">
        <v>1741</v>
      </c>
      <c r="G130" s="7" t="s">
        <v>1742</v>
      </c>
      <c r="H130" s="34" t="s">
        <v>1772</v>
      </c>
      <c r="I130" s="7" t="s">
        <v>1891</v>
      </c>
      <c r="J130" s="516">
        <v>10.85</v>
      </c>
    </row>
    <row r="131" spans="1:10" ht="36">
      <c r="A131" s="758">
        <v>43636</v>
      </c>
      <c r="B131" s="7" t="s">
        <v>926</v>
      </c>
      <c r="C131" s="7" t="s">
        <v>1239</v>
      </c>
      <c r="D131" s="7" t="s">
        <v>1892</v>
      </c>
      <c r="E131" s="7" t="s">
        <v>1749</v>
      </c>
      <c r="F131" s="7" t="s">
        <v>1747</v>
      </c>
      <c r="G131" s="7" t="s">
        <v>1742</v>
      </c>
      <c r="H131" s="34" t="s">
        <v>1772</v>
      </c>
      <c r="I131" s="7" t="s">
        <v>1893</v>
      </c>
      <c r="J131" s="516">
        <v>2.4900000000000002</v>
      </c>
    </row>
    <row r="132" spans="1:10" ht="60">
      <c r="A132" s="758">
        <v>43646</v>
      </c>
      <c r="B132" s="7" t="s">
        <v>926</v>
      </c>
      <c r="C132" s="7" t="s">
        <v>1239</v>
      </c>
      <c r="D132" s="7" t="s">
        <v>1892</v>
      </c>
      <c r="E132" s="7" t="s">
        <v>1749</v>
      </c>
      <c r="F132" s="7" t="s">
        <v>1747</v>
      </c>
      <c r="G132" s="7" t="s">
        <v>1757</v>
      </c>
      <c r="H132" s="34" t="s">
        <v>1772</v>
      </c>
      <c r="I132" s="7" t="s">
        <v>1894</v>
      </c>
      <c r="J132" s="516">
        <v>1.72</v>
      </c>
    </row>
    <row r="133" spans="1:10" ht="84">
      <c r="A133" s="758">
        <v>43677</v>
      </c>
      <c r="B133" s="7" t="s">
        <v>926</v>
      </c>
      <c r="C133" s="7" t="s">
        <v>1239</v>
      </c>
      <c r="D133" s="7" t="s">
        <v>1892</v>
      </c>
      <c r="E133" s="7" t="s">
        <v>1749</v>
      </c>
      <c r="F133" s="7" t="s">
        <v>1747</v>
      </c>
      <c r="G133" s="7" t="s">
        <v>1757</v>
      </c>
      <c r="H133" s="34" t="s">
        <v>1772</v>
      </c>
      <c r="I133" s="7" t="s">
        <v>1895</v>
      </c>
      <c r="J133" s="516">
        <v>5.59</v>
      </c>
    </row>
    <row r="134" spans="1:10" ht="36">
      <c r="A134" s="758">
        <v>43591</v>
      </c>
      <c r="B134" s="7" t="s">
        <v>926</v>
      </c>
      <c r="C134" s="7" t="s">
        <v>1239</v>
      </c>
      <c r="D134" s="7" t="s">
        <v>1896</v>
      </c>
      <c r="E134" s="7" t="s">
        <v>1751</v>
      </c>
      <c r="F134" s="7" t="s">
        <v>1747</v>
      </c>
      <c r="G134" s="7" t="s">
        <v>1742</v>
      </c>
      <c r="H134" s="34" t="s">
        <v>1743</v>
      </c>
      <c r="I134" s="7" t="s">
        <v>1897</v>
      </c>
      <c r="J134" s="516">
        <v>0.16</v>
      </c>
    </row>
    <row r="135" spans="1:10" ht="60">
      <c r="A135" s="758">
        <v>43791</v>
      </c>
      <c r="B135" s="7" t="s">
        <v>926</v>
      </c>
      <c r="C135" s="7" t="s">
        <v>1239</v>
      </c>
      <c r="D135" s="7" t="s">
        <v>1896</v>
      </c>
      <c r="E135" s="7" t="s">
        <v>1751</v>
      </c>
      <c r="F135" s="7" t="s">
        <v>1747</v>
      </c>
      <c r="G135" s="7" t="s">
        <v>1742</v>
      </c>
      <c r="H135" s="34" t="s">
        <v>1743</v>
      </c>
      <c r="I135" s="7" t="s">
        <v>1898</v>
      </c>
      <c r="J135" s="516">
        <v>0.77</v>
      </c>
    </row>
    <row r="136" spans="1:10" ht="24">
      <c r="A136" s="758">
        <v>43600</v>
      </c>
      <c r="B136" s="7" t="s">
        <v>729</v>
      </c>
      <c r="C136" s="7" t="s">
        <v>1239</v>
      </c>
      <c r="D136" s="7" t="s">
        <v>1877</v>
      </c>
      <c r="E136" s="7" t="s">
        <v>1629</v>
      </c>
      <c r="F136" s="7" t="s">
        <v>1747</v>
      </c>
      <c r="G136" s="7" t="s">
        <v>1742</v>
      </c>
      <c r="H136" s="34" t="s">
        <v>1772</v>
      </c>
      <c r="I136" s="7" t="s">
        <v>1899</v>
      </c>
      <c r="J136" s="516">
        <v>8</v>
      </c>
    </row>
    <row r="137" spans="1:10" ht="24">
      <c r="A137" s="758">
        <v>43600</v>
      </c>
      <c r="B137" s="7" t="s">
        <v>729</v>
      </c>
      <c r="C137" s="7" t="s">
        <v>1239</v>
      </c>
      <c r="D137" s="7" t="s">
        <v>1877</v>
      </c>
      <c r="E137" s="7" t="s">
        <v>1629</v>
      </c>
      <c r="F137" s="7" t="s">
        <v>1747</v>
      </c>
      <c r="G137" s="7" t="s">
        <v>1742</v>
      </c>
      <c r="H137" s="34" t="s">
        <v>1772</v>
      </c>
      <c r="I137" s="7" t="s">
        <v>1899</v>
      </c>
      <c r="J137" s="516">
        <v>13</v>
      </c>
    </row>
    <row r="138" spans="1:10" ht="24">
      <c r="A138" s="758">
        <v>43489</v>
      </c>
      <c r="B138" s="7" t="s">
        <v>729</v>
      </c>
      <c r="C138" s="7" t="s">
        <v>1239</v>
      </c>
      <c r="D138" s="7" t="s">
        <v>1877</v>
      </c>
      <c r="E138" s="7" t="s">
        <v>1629</v>
      </c>
      <c r="F138" s="7" t="s">
        <v>1747</v>
      </c>
      <c r="G138" s="7" t="s">
        <v>1742</v>
      </c>
      <c r="H138" s="34" t="s">
        <v>1772</v>
      </c>
      <c r="I138" s="7" t="s">
        <v>1900</v>
      </c>
      <c r="J138" s="516">
        <v>2.58</v>
      </c>
    </row>
    <row r="139" spans="1:10" ht="24">
      <c r="A139" s="758">
        <v>43489</v>
      </c>
      <c r="B139" s="7" t="s">
        <v>729</v>
      </c>
      <c r="C139" s="7" t="s">
        <v>1239</v>
      </c>
      <c r="D139" s="7" t="s">
        <v>1877</v>
      </c>
      <c r="E139" s="7" t="s">
        <v>1629</v>
      </c>
      <c r="F139" s="7" t="s">
        <v>1747</v>
      </c>
      <c r="G139" s="7" t="s">
        <v>1742</v>
      </c>
      <c r="H139" s="34" t="s">
        <v>1772</v>
      </c>
      <c r="I139" s="7" t="s">
        <v>1900</v>
      </c>
      <c r="J139" s="516">
        <v>0.41</v>
      </c>
    </row>
    <row r="140" spans="1:10" ht="24">
      <c r="A140" s="758">
        <v>43494</v>
      </c>
      <c r="B140" s="7" t="s">
        <v>729</v>
      </c>
      <c r="C140" s="7" t="s">
        <v>1239</v>
      </c>
      <c r="D140" s="7" t="s">
        <v>1877</v>
      </c>
      <c r="E140" s="7" t="s">
        <v>1629</v>
      </c>
      <c r="F140" s="7" t="s">
        <v>1747</v>
      </c>
      <c r="G140" s="7" t="s">
        <v>1742</v>
      </c>
      <c r="H140" s="34" t="s">
        <v>1772</v>
      </c>
      <c r="I140" s="7" t="s">
        <v>1900</v>
      </c>
      <c r="J140" s="516">
        <v>0.41</v>
      </c>
    </row>
    <row r="141" spans="1:10" ht="24">
      <c r="A141" s="758">
        <v>43489</v>
      </c>
      <c r="B141" s="7" t="s">
        <v>729</v>
      </c>
      <c r="C141" s="7" t="s">
        <v>1239</v>
      </c>
      <c r="D141" s="7" t="s">
        <v>1877</v>
      </c>
      <c r="E141" s="7" t="s">
        <v>1629</v>
      </c>
      <c r="F141" s="7" t="s">
        <v>1747</v>
      </c>
      <c r="G141" s="7" t="s">
        <v>1742</v>
      </c>
      <c r="H141" s="34" t="s">
        <v>1772</v>
      </c>
      <c r="I141" s="7" t="s">
        <v>1900</v>
      </c>
      <c r="J141" s="516">
        <v>0.05</v>
      </c>
    </row>
    <row r="142" spans="1:10" ht="24">
      <c r="A142" s="758">
        <v>43489</v>
      </c>
      <c r="B142" s="7" t="s">
        <v>729</v>
      </c>
      <c r="C142" s="7" t="s">
        <v>1239</v>
      </c>
      <c r="D142" s="7" t="s">
        <v>1852</v>
      </c>
      <c r="E142" s="7" t="s">
        <v>1629</v>
      </c>
      <c r="F142" s="7" t="s">
        <v>1747</v>
      </c>
      <c r="G142" s="7" t="s">
        <v>1742</v>
      </c>
      <c r="H142" s="34" t="s">
        <v>1772</v>
      </c>
      <c r="I142" s="7" t="s">
        <v>1900</v>
      </c>
      <c r="J142" s="516">
        <v>0.43</v>
      </c>
    </row>
    <row r="143" spans="1:10" ht="60">
      <c r="A143" s="758">
        <v>43489</v>
      </c>
      <c r="B143" s="7" t="s">
        <v>729</v>
      </c>
      <c r="C143" s="7" t="s">
        <v>1239</v>
      </c>
      <c r="D143" s="7" t="s">
        <v>1852</v>
      </c>
      <c r="E143" s="7" t="s">
        <v>1629</v>
      </c>
      <c r="F143" s="7" t="s">
        <v>1747</v>
      </c>
      <c r="G143" s="7" t="s">
        <v>1742</v>
      </c>
      <c r="H143" s="34" t="s">
        <v>1772</v>
      </c>
      <c r="I143" s="7" t="s">
        <v>1901</v>
      </c>
      <c r="J143" s="516">
        <v>0.45</v>
      </c>
    </row>
    <row r="144" spans="1:10" ht="60">
      <c r="A144" s="758">
        <v>43489</v>
      </c>
      <c r="B144" s="7" t="s">
        <v>729</v>
      </c>
      <c r="C144" s="7" t="s">
        <v>1239</v>
      </c>
      <c r="D144" s="7" t="s">
        <v>1852</v>
      </c>
      <c r="E144" s="7" t="s">
        <v>1629</v>
      </c>
      <c r="F144" s="7" t="s">
        <v>1747</v>
      </c>
      <c r="G144" s="7" t="s">
        <v>1742</v>
      </c>
      <c r="H144" s="34" t="s">
        <v>1772</v>
      </c>
      <c r="I144" s="7" t="s">
        <v>1901</v>
      </c>
      <c r="J144" s="516">
        <v>0.04</v>
      </c>
    </row>
    <row r="145" spans="1:10" ht="24">
      <c r="A145" s="758">
        <v>43609</v>
      </c>
      <c r="B145" s="7" t="s">
        <v>729</v>
      </c>
      <c r="C145" s="7" t="s">
        <v>1239</v>
      </c>
      <c r="D145" s="7" t="s">
        <v>1852</v>
      </c>
      <c r="E145" s="7" t="s">
        <v>1629</v>
      </c>
      <c r="F145" s="7" t="s">
        <v>1747</v>
      </c>
      <c r="G145" s="7" t="s">
        <v>1742</v>
      </c>
      <c r="H145" s="34" t="s">
        <v>1772</v>
      </c>
      <c r="I145" s="7" t="s">
        <v>1902</v>
      </c>
      <c r="J145" s="516">
        <v>0.55000000000000004</v>
      </c>
    </row>
    <row r="146" spans="1:10" ht="24">
      <c r="A146" s="758">
        <v>43608</v>
      </c>
      <c r="B146" s="7" t="s">
        <v>729</v>
      </c>
      <c r="C146" s="7" t="s">
        <v>1239</v>
      </c>
      <c r="D146" s="7" t="s">
        <v>1852</v>
      </c>
      <c r="E146" s="7" t="s">
        <v>1629</v>
      </c>
      <c r="F146" s="7" t="s">
        <v>1747</v>
      </c>
      <c r="G146" s="7" t="s">
        <v>1742</v>
      </c>
      <c r="H146" s="34" t="s">
        <v>1772</v>
      </c>
      <c r="I146" s="7" t="s">
        <v>1902</v>
      </c>
      <c r="J146" s="516">
        <v>0.36</v>
      </c>
    </row>
    <row r="147" spans="1:10" ht="24">
      <c r="A147" s="758">
        <v>43555</v>
      </c>
      <c r="B147" s="7" t="s">
        <v>729</v>
      </c>
      <c r="C147" s="7" t="s">
        <v>1239</v>
      </c>
      <c r="D147" s="7" t="s">
        <v>1852</v>
      </c>
      <c r="E147" s="7" t="s">
        <v>1629</v>
      </c>
      <c r="F147" s="7" t="s">
        <v>1747</v>
      </c>
      <c r="G147" s="7" t="s">
        <v>1742</v>
      </c>
      <c r="H147" s="34" t="s">
        <v>1772</v>
      </c>
      <c r="I147" s="7" t="s">
        <v>1903</v>
      </c>
      <c r="J147" s="516">
        <v>0.97</v>
      </c>
    </row>
    <row r="148" spans="1:10" ht="24">
      <c r="A148" s="758">
        <v>43489</v>
      </c>
      <c r="B148" s="7" t="s">
        <v>729</v>
      </c>
      <c r="C148" s="7" t="s">
        <v>1239</v>
      </c>
      <c r="D148" s="7" t="s">
        <v>1877</v>
      </c>
      <c r="E148" s="7" t="s">
        <v>1629</v>
      </c>
      <c r="F148" s="7" t="s">
        <v>1747</v>
      </c>
      <c r="G148" s="7" t="s">
        <v>1742</v>
      </c>
      <c r="H148" s="34" t="s">
        <v>1772</v>
      </c>
      <c r="I148" s="7" t="s">
        <v>1900</v>
      </c>
      <c r="J148" s="516">
        <v>1.67</v>
      </c>
    </row>
    <row r="149" spans="1:10" ht="24">
      <c r="A149" s="758">
        <v>43489</v>
      </c>
      <c r="B149" s="7" t="s">
        <v>729</v>
      </c>
      <c r="C149" s="7" t="s">
        <v>1239</v>
      </c>
      <c r="D149" s="7" t="s">
        <v>1877</v>
      </c>
      <c r="E149" s="7" t="s">
        <v>1629</v>
      </c>
      <c r="F149" s="7" t="s">
        <v>1747</v>
      </c>
      <c r="G149" s="7" t="s">
        <v>1742</v>
      </c>
      <c r="H149" s="34" t="s">
        <v>1772</v>
      </c>
      <c r="I149" s="7" t="s">
        <v>1900</v>
      </c>
      <c r="J149" s="516">
        <v>0.27</v>
      </c>
    </row>
    <row r="150" spans="1:10" ht="24">
      <c r="A150" s="758">
        <v>43494</v>
      </c>
      <c r="B150" s="7" t="s">
        <v>729</v>
      </c>
      <c r="C150" s="7" t="s">
        <v>1239</v>
      </c>
      <c r="D150" s="7" t="s">
        <v>1877</v>
      </c>
      <c r="E150" s="7" t="s">
        <v>1629</v>
      </c>
      <c r="F150" s="7" t="s">
        <v>1747</v>
      </c>
      <c r="G150" s="7" t="s">
        <v>1742</v>
      </c>
      <c r="H150" s="34" t="s">
        <v>1772</v>
      </c>
      <c r="I150" s="7" t="s">
        <v>1900</v>
      </c>
      <c r="J150" s="516">
        <v>0.27</v>
      </c>
    </row>
    <row r="151" spans="1:10" ht="24">
      <c r="A151" s="758">
        <v>43555</v>
      </c>
      <c r="B151" s="7" t="s">
        <v>729</v>
      </c>
      <c r="C151" s="7" t="s">
        <v>1239</v>
      </c>
      <c r="D151" s="7" t="s">
        <v>1877</v>
      </c>
      <c r="E151" s="7" t="s">
        <v>1629</v>
      </c>
      <c r="F151" s="7" t="s">
        <v>1747</v>
      </c>
      <c r="G151" s="7" t="s">
        <v>1742</v>
      </c>
      <c r="H151" s="34" t="s">
        <v>1772</v>
      </c>
      <c r="I151" s="7" t="s">
        <v>1903</v>
      </c>
      <c r="J151" s="516">
        <v>0.97</v>
      </c>
    </row>
    <row r="152" spans="1:10" ht="36">
      <c r="A152" s="758">
        <v>43570</v>
      </c>
      <c r="B152" s="7" t="s">
        <v>729</v>
      </c>
      <c r="C152" s="7" t="s">
        <v>1239</v>
      </c>
      <c r="D152" s="7" t="s">
        <v>1877</v>
      </c>
      <c r="E152" s="7" t="s">
        <v>1629</v>
      </c>
      <c r="F152" s="7" t="s">
        <v>1747</v>
      </c>
      <c r="G152" s="7" t="s">
        <v>1742</v>
      </c>
      <c r="H152" s="34" t="s">
        <v>1772</v>
      </c>
      <c r="I152" s="7" t="s">
        <v>1904</v>
      </c>
      <c r="J152" s="516">
        <v>0.25</v>
      </c>
    </row>
    <row r="153" spans="1:10">
      <c r="A153" s="758">
        <v>43811</v>
      </c>
      <c r="B153" s="7" t="s">
        <v>944</v>
      </c>
      <c r="C153" s="7" t="s">
        <v>1213</v>
      </c>
      <c r="D153" s="7" t="s">
        <v>1905</v>
      </c>
      <c r="E153" s="7" t="s">
        <v>1751</v>
      </c>
      <c r="F153" s="7" t="s">
        <v>1747</v>
      </c>
      <c r="G153" s="7" t="s">
        <v>1742</v>
      </c>
      <c r="H153" s="34" t="s">
        <v>1743</v>
      </c>
      <c r="I153" s="7"/>
      <c r="J153" s="516">
        <v>1</v>
      </c>
    </row>
    <row r="154" spans="1:10">
      <c r="A154" s="758">
        <v>43652</v>
      </c>
      <c r="B154" s="7" t="s">
        <v>944</v>
      </c>
      <c r="C154" s="7" t="s">
        <v>1202</v>
      </c>
      <c r="D154" s="7" t="s">
        <v>1906</v>
      </c>
      <c r="E154" s="7" t="s">
        <v>1749</v>
      </c>
      <c r="F154" s="7" t="s">
        <v>1747</v>
      </c>
      <c r="G154" s="7" t="s">
        <v>1742</v>
      </c>
      <c r="H154" s="34" t="s">
        <v>1743</v>
      </c>
      <c r="I154" s="7"/>
      <c r="J154" s="516">
        <v>3.5</v>
      </c>
    </row>
    <row r="155" spans="1:10">
      <c r="A155" s="758">
        <v>43670</v>
      </c>
      <c r="B155" s="7" t="s">
        <v>944</v>
      </c>
      <c r="C155" s="7" t="s">
        <v>1213</v>
      </c>
      <c r="D155" s="7" t="s">
        <v>1906</v>
      </c>
      <c r="E155" s="7" t="s">
        <v>1749</v>
      </c>
      <c r="F155" s="7" t="s">
        <v>1747</v>
      </c>
      <c r="G155" s="7" t="s">
        <v>1742</v>
      </c>
      <c r="H155" s="34" t="s">
        <v>1743</v>
      </c>
      <c r="I155" s="7"/>
      <c r="J155" s="516">
        <v>10</v>
      </c>
    </row>
    <row r="156" spans="1:10">
      <c r="A156" s="758">
        <v>43679</v>
      </c>
      <c r="B156" s="7" t="s">
        <v>944</v>
      </c>
      <c r="C156" s="7" t="s">
        <v>1213</v>
      </c>
      <c r="D156" s="7" t="s">
        <v>1907</v>
      </c>
      <c r="E156" s="7" t="s">
        <v>1749</v>
      </c>
      <c r="F156" s="7" t="s">
        <v>1741</v>
      </c>
      <c r="G156" s="7" t="s">
        <v>1742</v>
      </c>
      <c r="H156" s="34" t="s">
        <v>1743</v>
      </c>
      <c r="I156" s="7"/>
      <c r="J156" s="516">
        <v>50</v>
      </c>
    </row>
    <row r="157" spans="1:10">
      <c r="A157" s="758">
        <v>43749</v>
      </c>
      <c r="B157" s="7" t="s">
        <v>944</v>
      </c>
      <c r="C157" s="7" t="s">
        <v>1213</v>
      </c>
      <c r="D157" s="7" t="s">
        <v>1907</v>
      </c>
      <c r="E157" s="7" t="s">
        <v>1749</v>
      </c>
      <c r="F157" s="7" t="s">
        <v>1741</v>
      </c>
      <c r="G157" s="7" t="s">
        <v>1742</v>
      </c>
      <c r="H157" s="34" t="s">
        <v>1743</v>
      </c>
      <c r="I157" s="7"/>
      <c r="J157" s="516">
        <v>28.5</v>
      </c>
    </row>
    <row r="158" spans="1:10">
      <c r="A158" s="758">
        <v>43749</v>
      </c>
      <c r="B158" s="7" t="s">
        <v>944</v>
      </c>
      <c r="C158" s="7" t="s">
        <v>1213</v>
      </c>
      <c r="D158" s="7" t="s">
        <v>1908</v>
      </c>
      <c r="E158" s="7" t="s">
        <v>1749</v>
      </c>
      <c r="F158" s="7" t="s">
        <v>1747</v>
      </c>
      <c r="G158" s="7" t="s">
        <v>1742</v>
      </c>
      <c r="H158" s="34" t="s">
        <v>1743</v>
      </c>
      <c r="I158" s="7"/>
      <c r="J158" s="516">
        <v>30</v>
      </c>
    </row>
    <row r="159" spans="1:10">
      <c r="A159" s="758">
        <v>43782</v>
      </c>
      <c r="B159" s="7" t="s">
        <v>944</v>
      </c>
      <c r="C159" s="7" t="s">
        <v>1213</v>
      </c>
      <c r="D159" s="7" t="s">
        <v>1908</v>
      </c>
      <c r="E159" s="7" t="s">
        <v>1740</v>
      </c>
      <c r="F159" s="7" t="s">
        <v>1747</v>
      </c>
      <c r="G159" s="7" t="s">
        <v>1742</v>
      </c>
      <c r="H159" s="34" t="s">
        <v>1743</v>
      </c>
      <c r="I159" s="7"/>
      <c r="J159" s="516">
        <v>2</v>
      </c>
    </row>
    <row r="160" spans="1:10">
      <c r="A160" s="758">
        <v>43811</v>
      </c>
      <c r="B160" s="7" t="s">
        <v>944</v>
      </c>
      <c r="C160" s="7" t="s">
        <v>1213</v>
      </c>
      <c r="D160" s="7" t="s">
        <v>1908</v>
      </c>
      <c r="E160" s="7" t="s">
        <v>1749</v>
      </c>
      <c r="F160" s="7" t="s">
        <v>1747</v>
      </c>
      <c r="G160" s="7" t="s">
        <v>1742</v>
      </c>
      <c r="H160" s="34" t="s">
        <v>1743</v>
      </c>
      <c r="I160" s="7"/>
      <c r="J160" s="516">
        <v>32</v>
      </c>
    </row>
    <row r="161" spans="1:10">
      <c r="A161" s="758">
        <v>43692</v>
      </c>
      <c r="B161" s="7" t="s">
        <v>944</v>
      </c>
      <c r="C161" s="7" t="s">
        <v>1213</v>
      </c>
      <c r="D161" s="7" t="s">
        <v>1909</v>
      </c>
      <c r="E161" s="7" t="s">
        <v>1751</v>
      </c>
      <c r="F161" s="7" t="s">
        <v>1747</v>
      </c>
      <c r="G161" s="7" t="s">
        <v>1742</v>
      </c>
      <c r="H161" s="34" t="s">
        <v>1743</v>
      </c>
      <c r="I161" s="7"/>
      <c r="J161" s="516">
        <v>2</v>
      </c>
    </row>
    <row r="162" spans="1:10">
      <c r="A162" s="758">
        <v>43701</v>
      </c>
      <c r="B162" s="7" t="s">
        <v>944</v>
      </c>
      <c r="C162" s="7" t="s">
        <v>1213</v>
      </c>
      <c r="D162" s="7" t="s">
        <v>1910</v>
      </c>
      <c r="E162" s="7" t="s">
        <v>1740</v>
      </c>
      <c r="F162" s="7" t="s">
        <v>1747</v>
      </c>
      <c r="G162" s="7" t="s">
        <v>1742</v>
      </c>
      <c r="H162" s="34" t="s">
        <v>1743</v>
      </c>
      <c r="I162" s="7"/>
      <c r="J162" s="516">
        <v>2</v>
      </c>
    </row>
    <row r="163" spans="1:10">
      <c r="A163" s="758">
        <v>43811</v>
      </c>
      <c r="B163" s="7" t="s">
        <v>944</v>
      </c>
      <c r="C163" s="7" t="s">
        <v>1213</v>
      </c>
      <c r="D163" s="7" t="s">
        <v>1910</v>
      </c>
      <c r="E163" s="7" t="s">
        <v>1751</v>
      </c>
      <c r="F163" s="7" t="s">
        <v>1747</v>
      </c>
      <c r="G163" s="7" t="s">
        <v>1742</v>
      </c>
      <c r="H163" s="34" t="s">
        <v>1743</v>
      </c>
      <c r="I163" s="7"/>
      <c r="J163" s="516">
        <v>2</v>
      </c>
    </row>
    <row r="164" spans="1:10">
      <c r="A164" s="758">
        <v>43781</v>
      </c>
      <c r="B164" s="7" t="s">
        <v>944</v>
      </c>
      <c r="C164" s="7" t="s">
        <v>1213</v>
      </c>
      <c r="D164" s="7" t="s">
        <v>1911</v>
      </c>
      <c r="E164" s="7" t="s">
        <v>1751</v>
      </c>
      <c r="F164" s="7" t="s">
        <v>1741</v>
      </c>
      <c r="G164" s="7" t="s">
        <v>1761</v>
      </c>
      <c r="H164" s="34" t="s">
        <v>1772</v>
      </c>
      <c r="I164" s="7"/>
      <c r="J164" s="516">
        <v>1.24</v>
      </c>
    </row>
    <row r="165" spans="1:10">
      <c r="A165" s="758">
        <v>43599</v>
      </c>
      <c r="B165" s="7" t="s">
        <v>944</v>
      </c>
      <c r="C165" s="7" t="s">
        <v>1213</v>
      </c>
      <c r="D165" s="7" t="s">
        <v>1912</v>
      </c>
      <c r="E165" s="7" t="s">
        <v>1749</v>
      </c>
      <c r="F165" s="7" t="s">
        <v>1747</v>
      </c>
      <c r="G165" s="7" t="s">
        <v>1742</v>
      </c>
      <c r="H165" s="34" t="s">
        <v>1743</v>
      </c>
      <c r="I165" s="7"/>
      <c r="J165" s="516">
        <v>75</v>
      </c>
    </row>
    <row r="166" spans="1:10">
      <c r="A166" s="758">
        <v>43746</v>
      </c>
      <c r="B166" s="7" t="s">
        <v>944</v>
      </c>
      <c r="C166" s="7" t="s">
        <v>1213</v>
      </c>
      <c r="D166" s="7" t="s">
        <v>1912</v>
      </c>
      <c r="E166" s="7" t="s">
        <v>1749</v>
      </c>
      <c r="F166" s="7" t="s">
        <v>1747</v>
      </c>
      <c r="G166" s="7" t="s">
        <v>1742</v>
      </c>
      <c r="H166" s="34" t="s">
        <v>1743</v>
      </c>
      <c r="I166" s="7"/>
      <c r="J166" s="516">
        <v>75</v>
      </c>
    </row>
    <row r="167" spans="1:10">
      <c r="A167" s="758">
        <v>43692</v>
      </c>
      <c r="B167" s="7" t="s">
        <v>944</v>
      </c>
      <c r="C167" s="7" t="s">
        <v>1213</v>
      </c>
      <c r="D167" s="7" t="s">
        <v>1913</v>
      </c>
      <c r="E167" s="7" t="s">
        <v>1751</v>
      </c>
      <c r="F167" s="7" t="s">
        <v>1747</v>
      </c>
      <c r="G167" s="7" t="s">
        <v>1742</v>
      </c>
      <c r="H167" s="34" t="s">
        <v>1743</v>
      </c>
      <c r="I167" s="7"/>
      <c r="J167" s="516">
        <v>2</v>
      </c>
    </row>
    <row r="168" spans="1:10">
      <c r="A168" s="758">
        <v>43678</v>
      </c>
      <c r="B168" s="7" t="s">
        <v>944</v>
      </c>
      <c r="C168" s="7" t="s">
        <v>824</v>
      </c>
      <c r="D168" s="7" t="s">
        <v>1914</v>
      </c>
      <c r="E168" s="7" t="s">
        <v>1751</v>
      </c>
      <c r="F168" s="7" t="s">
        <v>1747</v>
      </c>
      <c r="G168" s="7" t="s">
        <v>1742</v>
      </c>
      <c r="H168" s="34" t="s">
        <v>1743</v>
      </c>
      <c r="I168" s="7"/>
      <c r="J168" s="516">
        <v>2</v>
      </c>
    </row>
    <row r="169" spans="1:10" ht="24">
      <c r="A169" s="758">
        <v>43551</v>
      </c>
      <c r="B169" s="7" t="s">
        <v>735</v>
      </c>
      <c r="C169" s="7" t="s">
        <v>1202</v>
      </c>
      <c r="D169" s="7" t="s">
        <v>1915</v>
      </c>
      <c r="E169" s="7" t="s">
        <v>1629</v>
      </c>
      <c r="F169" s="7" t="s">
        <v>1747</v>
      </c>
      <c r="G169" s="7" t="s">
        <v>1742</v>
      </c>
      <c r="H169" s="34" t="s">
        <v>1916</v>
      </c>
      <c r="I169" s="7" t="s">
        <v>1917</v>
      </c>
      <c r="J169" s="516">
        <v>10</v>
      </c>
    </row>
    <row r="170" spans="1:10" ht="24">
      <c r="A170" s="758">
        <v>43481</v>
      </c>
      <c r="B170" s="7" t="s">
        <v>735</v>
      </c>
      <c r="C170" s="7" t="s">
        <v>1202</v>
      </c>
      <c r="D170" s="7" t="s">
        <v>1915</v>
      </c>
      <c r="E170" s="7" t="s">
        <v>1629</v>
      </c>
      <c r="F170" s="7" t="s">
        <v>1747</v>
      </c>
      <c r="G170" s="7" t="s">
        <v>1742</v>
      </c>
      <c r="H170" s="34" t="s">
        <v>1916</v>
      </c>
      <c r="I170" s="7" t="s">
        <v>1917</v>
      </c>
      <c r="J170" s="516">
        <v>52.5</v>
      </c>
    </row>
    <row r="171" spans="1:10">
      <c r="A171" s="758">
        <v>43567</v>
      </c>
      <c r="B171" s="7" t="s">
        <v>522</v>
      </c>
      <c r="C171" s="7" t="s">
        <v>1202</v>
      </c>
      <c r="D171" s="7" t="s">
        <v>1918</v>
      </c>
      <c r="E171" s="7" t="s">
        <v>1751</v>
      </c>
      <c r="F171" s="7" t="s">
        <v>1741</v>
      </c>
      <c r="G171" s="7" t="s">
        <v>1742</v>
      </c>
      <c r="H171" s="34" t="s">
        <v>1743</v>
      </c>
      <c r="I171" s="7"/>
      <c r="J171" s="516">
        <v>100</v>
      </c>
    </row>
    <row r="172" spans="1:10">
      <c r="A172" s="758">
        <v>43766</v>
      </c>
      <c r="B172" s="7" t="s">
        <v>522</v>
      </c>
      <c r="C172" s="7" t="s">
        <v>1202</v>
      </c>
      <c r="D172" s="7" t="s">
        <v>1919</v>
      </c>
      <c r="E172" s="7" t="s">
        <v>1629</v>
      </c>
      <c r="F172" s="7" t="s">
        <v>1741</v>
      </c>
      <c r="G172" s="7" t="s">
        <v>1742</v>
      </c>
      <c r="H172" s="34" t="s">
        <v>1743</v>
      </c>
      <c r="I172" s="7"/>
      <c r="J172" s="516">
        <v>5</v>
      </c>
    </row>
    <row r="173" spans="1:10" ht="24">
      <c r="A173" s="34"/>
      <c r="B173" s="7" t="s">
        <v>449</v>
      </c>
      <c r="C173" s="7" t="s">
        <v>1202</v>
      </c>
      <c r="D173" s="7" t="s">
        <v>1920</v>
      </c>
      <c r="E173" s="7" t="s">
        <v>1629</v>
      </c>
      <c r="F173" s="7" t="s">
        <v>1741</v>
      </c>
      <c r="G173" s="7" t="s">
        <v>1742</v>
      </c>
      <c r="H173" s="34" t="s">
        <v>1743</v>
      </c>
      <c r="I173" s="7"/>
      <c r="J173" s="516">
        <v>320.56</v>
      </c>
    </row>
    <row r="174" spans="1:10" ht="24">
      <c r="A174" s="758">
        <v>43768</v>
      </c>
      <c r="B174" s="7" t="s">
        <v>1003</v>
      </c>
      <c r="C174" s="7" t="s">
        <v>1234</v>
      </c>
      <c r="D174" s="7" t="s">
        <v>1921</v>
      </c>
      <c r="E174" s="7" t="s">
        <v>1629</v>
      </c>
      <c r="F174" s="7" t="s">
        <v>1741</v>
      </c>
      <c r="G174" s="7"/>
      <c r="H174" s="34" t="s">
        <v>1743</v>
      </c>
      <c r="I174" s="7" t="s">
        <v>1922</v>
      </c>
      <c r="J174" s="516">
        <v>50</v>
      </c>
    </row>
    <row r="175" spans="1:10" ht="24">
      <c r="A175" s="758">
        <v>43784</v>
      </c>
      <c r="B175" s="7" t="s">
        <v>1003</v>
      </c>
      <c r="C175" s="7" t="s">
        <v>1234</v>
      </c>
      <c r="D175" s="7" t="s">
        <v>17682</v>
      </c>
      <c r="E175" s="7" t="s">
        <v>1629</v>
      </c>
      <c r="F175" s="7" t="s">
        <v>1629</v>
      </c>
      <c r="G175" s="7"/>
      <c r="H175" s="34" t="s">
        <v>1772</v>
      </c>
      <c r="I175" s="7" t="s">
        <v>1922</v>
      </c>
      <c r="J175" s="516">
        <v>3</v>
      </c>
    </row>
    <row r="176" spans="1:10">
      <c r="A176" s="758">
        <v>43713</v>
      </c>
      <c r="B176" s="7" t="s">
        <v>1003</v>
      </c>
      <c r="C176" s="7" t="s">
        <v>1234</v>
      </c>
      <c r="D176" s="7" t="s">
        <v>1753</v>
      </c>
      <c r="E176" s="7" t="s">
        <v>1740</v>
      </c>
      <c r="F176" s="7" t="s">
        <v>1629</v>
      </c>
      <c r="G176" s="7"/>
      <c r="H176" s="34" t="s">
        <v>1772</v>
      </c>
      <c r="I176" s="7" t="s">
        <v>1924</v>
      </c>
      <c r="J176" s="516">
        <v>6.24</v>
      </c>
    </row>
    <row r="177" spans="1:10" ht="24">
      <c r="A177" s="758">
        <v>43784</v>
      </c>
      <c r="B177" s="7" t="s">
        <v>1003</v>
      </c>
      <c r="C177" s="7" t="s">
        <v>1234</v>
      </c>
      <c r="D177" s="7" t="s">
        <v>17683</v>
      </c>
      <c r="E177" s="7" t="s">
        <v>1629</v>
      </c>
      <c r="F177" s="7" t="s">
        <v>1629</v>
      </c>
      <c r="G177" s="7"/>
      <c r="H177" s="34" t="s">
        <v>1772</v>
      </c>
      <c r="I177" s="7" t="s">
        <v>1922</v>
      </c>
      <c r="J177" s="516">
        <v>1</v>
      </c>
    </row>
    <row r="178" spans="1:10">
      <c r="A178" s="758">
        <v>43587</v>
      </c>
      <c r="B178" s="7" t="s">
        <v>1003</v>
      </c>
      <c r="C178" s="7" t="s">
        <v>1234</v>
      </c>
      <c r="D178" s="7" t="s">
        <v>17684</v>
      </c>
      <c r="E178" s="7" t="s">
        <v>1629</v>
      </c>
      <c r="F178" s="7" t="s">
        <v>1629</v>
      </c>
      <c r="G178" s="7"/>
      <c r="H178" s="34" t="s">
        <v>1772</v>
      </c>
      <c r="I178" s="7" t="s">
        <v>1927</v>
      </c>
      <c r="J178" s="516">
        <v>30</v>
      </c>
    </row>
    <row r="179" spans="1:10">
      <c r="A179" s="758">
        <v>43727</v>
      </c>
      <c r="B179" s="7" t="s">
        <v>1003</v>
      </c>
      <c r="C179" s="7" t="s">
        <v>1234</v>
      </c>
      <c r="D179" s="7" t="s">
        <v>17684</v>
      </c>
      <c r="E179" s="7" t="s">
        <v>1629</v>
      </c>
      <c r="F179" s="7" t="s">
        <v>1629</v>
      </c>
      <c r="G179" s="7"/>
      <c r="H179" s="34" t="s">
        <v>1772</v>
      </c>
      <c r="I179" s="7" t="s">
        <v>1927</v>
      </c>
      <c r="J179" s="516">
        <v>20</v>
      </c>
    </row>
    <row r="180" spans="1:10">
      <c r="A180" s="758">
        <v>43565</v>
      </c>
      <c r="B180" s="7" t="s">
        <v>1003</v>
      </c>
      <c r="C180" s="7" t="s">
        <v>1223</v>
      </c>
      <c r="D180" s="7" t="s">
        <v>1928</v>
      </c>
      <c r="E180" s="7" t="s">
        <v>1629</v>
      </c>
      <c r="F180" s="7" t="s">
        <v>1747</v>
      </c>
      <c r="G180" s="7"/>
      <c r="H180" s="34" t="s">
        <v>1772</v>
      </c>
      <c r="I180" s="7" t="s">
        <v>1927</v>
      </c>
      <c r="J180" s="516">
        <v>30</v>
      </c>
    </row>
    <row r="181" spans="1:10">
      <c r="A181" s="758">
        <v>43642</v>
      </c>
      <c r="B181" s="7" t="s">
        <v>1003</v>
      </c>
      <c r="C181" s="7" t="s">
        <v>1223</v>
      </c>
      <c r="D181" s="7" t="s">
        <v>1928</v>
      </c>
      <c r="E181" s="7" t="s">
        <v>1629</v>
      </c>
      <c r="F181" s="7" t="s">
        <v>1629</v>
      </c>
      <c r="G181" s="7"/>
      <c r="H181" s="34" t="s">
        <v>1772</v>
      </c>
      <c r="I181" s="7" t="s">
        <v>1927</v>
      </c>
      <c r="J181" s="516">
        <v>20</v>
      </c>
    </row>
    <row r="182" spans="1:10">
      <c r="A182" s="758">
        <v>2019</v>
      </c>
      <c r="B182" s="7" t="s">
        <v>1012</v>
      </c>
      <c r="C182" s="7" t="s">
        <v>1759</v>
      </c>
      <c r="D182" s="7" t="s">
        <v>1929</v>
      </c>
      <c r="E182" s="7" t="s">
        <v>1629</v>
      </c>
      <c r="F182" s="7" t="s">
        <v>1747</v>
      </c>
      <c r="G182" s="7" t="s">
        <v>1742</v>
      </c>
      <c r="H182" s="34" t="s">
        <v>1772</v>
      </c>
      <c r="I182" s="7" t="s">
        <v>1930</v>
      </c>
      <c r="J182" s="516">
        <v>440</v>
      </c>
    </row>
    <row r="183" spans="1:10">
      <c r="A183" s="758">
        <v>2019</v>
      </c>
      <c r="B183" s="7" t="s">
        <v>1012</v>
      </c>
      <c r="C183" s="7" t="s">
        <v>1759</v>
      </c>
      <c r="D183" s="7" t="s">
        <v>1931</v>
      </c>
      <c r="E183" s="7" t="s">
        <v>1629</v>
      </c>
      <c r="F183" s="7" t="s">
        <v>1747</v>
      </c>
      <c r="G183" s="7" t="s">
        <v>1742</v>
      </c>
      <c r="H183" s="34" t="s">
        <v>1772</v>
      </c>
      <c r="I183" s="7" t="s">
        <v>1932</v>
      </c>
      <c r="J183" s="516">
        <v>2576.08</v>
      </c>
    </row>
    <row r="184" spans="1:10">
      <c r="A184" s="758">
        <v>2019</v>
      </c>
      <c r="B184" s="7" t="s">
        <v>1012</v>
      </c>
      <c r="C184" s="7" t="s">
        <v>1759</v>
      </c>
      <c r="D184" s="7" t="s">
        <v>1760</v>
      </c>
      <c r="E184" s="7" t="s">
        <v>1629</v>
      </c>
      <c r="F184" s="7" t="s">
        <v>1741</v>
      </c>
      <c r="G184" s="7" t="s">
        <v>1757</v>
      </c>
      <c r="H184" s="34" t="s">
        <v>1772</v>
      </c>
      <c r="I184" s="7" t="s">
        <v>1933</v>
      </c>
      <c r="J184" s="516">
        <v>145.31</v>
      </c>
    </row>
    <row r="185" spans="1:10">
      <c r="A185" s="758">
        <v>2019</v>
      </c>
      <c r="B185" s="7" t="s">
        <v>1012</v>
      </c>
      <c r="C185" s="7" t="s">
        <v>1759</v>
      </c>
      <c r="D185" s="7" t="s">
        <v>1934</v>
      </c>
      <c r="E185" s="7" t="s">
        <v>1629</v>
      </c>
      <c r="F185" s="7" t="s">
        <v>1747</v>
      </c>
      <c r="G185" s="7" t="s">
        <v>1757</v>
      </c>
      <c r="H185" s="34" t="s">
        <v>1772</v>
      </c>
      <c r="I185" s="7" t="s">
        <v>1933</v>
      </c>
      <c r="J185" s="516">
        <v>166.32</v>
      </c>
    </row>
    <row r="186" spans="1:10">
      <c r="A186" s="758">
        <v>2019</v>
      </c>
      <c r="B186" s="7" t="s">
        <v>1012</v>
      </c>
      <c r="C186" s="7" t="s">
        <v>1759</v>
      </c>
      <c r="D186" s="7" t="s">
        <v>1935</v>
      </c>
      <c r="E186" s="7" t="s">
        <v>1629</v>
      </c>
      <c r="F186" s="7" t="s">
        <v>1747</v>
      </c>
      <c r="G186" s="7" t="s">
        <v>1742</v>
      </c>
      <c r="H186" s="34" t="s">
        <v>1772</v>
      </c>
      <c r="I186" s="7" t="s">
        <v>1936</v>
      </c>
      <c r="J186" s="516">
        <v>110</v>
      </c>
    </row>
    <row r="187" spans="1:10">
      <c r="A187" s="758">
        <v>2019</v>
      </c>
      <c r="B187" s="7" t="s">
        <v>1012</v>
      </c>
      <c r="C187" s="7" t="s">
        <v>1759</v>
      </c>
      <c r="D187" s="7" t="s">
        <v>1937</v>
      </c>
      <c r="E187" s="7" t="s">
        <v>1629</v>
      </c>
      <c r="F187" s="7" t="s">
        <v>1747</v>
      </c>
      <c r="G187" s="7" t="s">
        <v>1742</v>
      </c>
      <c r="H187" s="34" t="s">
        <v>1772</v>
      </c>
      <c r="I187" s="7" t="s">
        <v>1936</v>
      </c>
      <c r="J187" s="516">
        <v>220</v>
      </c>
    </row>
    <row r="188" spans="1:10" ht="24">
      <c r="A188" s="758">
        <v>43732</v>
      </c>
      <c r="B188" s="7" t="s">
        <v>1020</v>
      </c>
      <c r="C188" s="7" t="s">
        <v>1759</v>
      </c>
      <c r="D188" s="7" t="s">
        <v>1938</v>
      </c>
      <c r="E188" s="7" t="s">
        <v>1749</v>
      </c>
      <c r="F188" s="7" t="s">
        <v>1747</v>
      </c>
      <c r="G188" s="7" t="s">
        <v>1742</v>
      </c>
      <c r="H188" s="34" t="s">
        <v>1743</v>
      </c>
      <c r="I188" s="7" t="s">
        <v>1939</v>
      </c>
      <c r="J188" s="516">
        <v>2</v>
      </c>
    </row>
    <row r="189" spans="1:10" ht="24">
      <c r="A189" s="758">
        <v>43817</v>
      </c>
      <c r="B189" s="7" t="s">
        <v>1032</v>
      </c>
      <c r="C189" s="7" t="s">
        <v>824</v>
      </c>
      <c r="D189" s="7" t="s">
        <v>1940</v>
      </c>
      <c r="E189" s="7" t="s">
        <v>1629</v>
      </c>
      <c r="F189" s="7" t="s">
        <v>2319</v>
      </c>
      <c r="G189" s="7" t="s">
        <v>1742</v>
      </c>
      <c r="H189" s="34" t="s">
        <v>1772</v>
      </c>
      <c r="I189" s="7" t="s">
        <v>1942</v>
      </c>
      <c r="J189" s="516">
        <v>3.2</v>
      </c>
    </row>
    <row r="190" spans="1:10" ht="24">
      <c r="A190" s="758">
        <v>43747</v>
      </c>
      <c r="B190" s="7" t="s">
        <v>1032</v>
      </c>
      <c r="C190" s="7" t="s">
        <v>824</v>
      </c>
      <c r="D190" s="7" t="s">
        <v>1943</v>
      </c>
      <c r="E190" s="7" t="s">
        <v>1629</v>
      </c>
      <c r="F190" s="7" t="s">
        <v>2319</v>
      </c>
      <c r="G190" s="7" t="s">
        <v>1742</v>
      </c>
      <c r="H190" s="34" t="s">
        <v>1772</v>
      </c>
      <c r="I190" s="7" t="s">
        <v>1944</v>
      </c>
      <c r="J190" s="516">
        <v>10</v>
      </c>
    </row>
    <row r="191" spans="1:10">
      <c r="A191" s="758">
        <v>43523</v>
      </c>
      <c r="B191" s="7" t="s">
        <v>1032</v>
      </c>
      <c r="C191" s="7" t="s">
        <v>1179</v>
      </c>
      <c r="D191" s="7" t="s">
        <v>1179</v>
      </c>
      <c r="E191" s="7" t="s">
        <v>1629</v>
      </c>
      <c r="F191" s="7" t="s">
        <v>1741</v>
      </c>
      <c r="G191" s="7" t="s">
        <v>1742</v>
      </c>
      <c r="H191" s="34" t="s">
        <v>1772</v>
      </c>
      <c r="I191" s="7" t="s">
        <v>1945</v>
      </c>
      <c r="J191" s="516">
        <v>2</v>
      </c>
    </row>
    <row r="192" spans="1:10">
      <c r="A192" s="758">
        <v>43543</v>
      </c>
      <c r="B192" s="7" t="s">
        <v>1032</v>
      </c>
      <c r="C192" s="7" t="s">
        <v>1179</v>
      </c>
      <c r="D192" s="7" t="s">
        <v>1179</v>
      </c>
      <c r="E192" s="7" t="s">
        <v>1629</v>
      </c>
      <c r="F192" s="7" t="s">
        <v>1741</v>
      </c>
      <c r="G192" s="7" t="s">
        <v>1742</v>
      </c>
      <c r="H192" s="34" t="s">
        <v>1772</v>
      </c>
      <c r="I192" s="7" t="s">
        <v>1856</v>
      </c>
      <c r="J192" s="516">
        <v>0.8</v>
      </c>
    </row>
    <row r="193" spans="1:10" ht="36">
      <c r="A193" s="758">
        <v>43566</v>
      </c>
      <c r="B193" s="7" t="s">
        <v>1032</v>
      </c>
      <c r="C193" s="7" t="s">
        <v>1179</v>
      </c>
      <c r="D193" s="7" t="s">
        <v>1179</v>
      </c>
      <c r="E193" s="7" t="s">
        <v>1629</v>
      </c>
      <c r="F193" s="7" t="s">
        <v>1741</v>
      </c>
      <c r="G193" s="7" t="s">
        <v>1742</v>
      </c>
      <c r="H193" s="34" t="s">
        <v>1772</v>
      </c>
      <c r="I193" s="7" t="s">
        <v>1946</v>
      </c>
      <c r="J193" s="516">
        <v>5</v>
      </c>
    </row>
    <row r="194" spans="1:10" ht="24">
      <c r="A194" s="758">
        <v>43581</v>
      </c>
      <c r="B194" s="7" t="s">
        <v>1032</v>
      </c>
      <c r="C194" s="7" t="s">
        <v>1179</v>
      </c>
      <c r="D194" s="7" t="s">
        <v>1179</v>
      </c>
      <c r="E194" s="7" t="s">
        <v>1629</v>
      </c>
      <c r="F194" s="7" t="s">
        <v>1741</v>
      </c>
      <c r="G194" s="7" t="s">
        <v>1742</v>
      </c>
      <c r="H194" s="34" t="s">
        <v>1743</v>
      </c>
      <c r="I194" s="7" t="s">
        <v>1947</v>
      </c>
      <c r="J194" s="516">
        <v>20</v>
      </c>
    </row>
    <row r="195" spans="1:10" ht="24">
      <c r="A195" s="758">
        <v>43636</v>
      </c>
      <c r="B195" s="7" t="s">
        <v>1032</v>
      </c>
      <c r="C195" s="7" t="s">
        <v>1179</v>
      </c>
      <c r="D195" s="7" t="s">
        <v>1179</v>
      </c>
      <c r="E195" s="7" t="s">
        <v>1629</v>
      </c>
      <c r="F195" s="7" t="s">
        <v>1741</v>
      </c>
      <c r="G195" s="7" t="s">
        <v>1742</v>
      </c>
      <c r="H195" s="34" t="s">
        <v>1743</v>
      </c>
      <c r="I195" s="7" t="s">
        <v>1947</v>
      </c>
      <c r="J195" s="516">
        <v>30</v>
      </c>
    </row>
    <row r="196" spans="1:10" ht="24">
      <c r="A196" s="758">
        <v>43654</v>
      </c>
      <c r="B196" s="7" t="s">
        <v>1032</v>
      </c>
      <c r="C196" s="7" t="s">
        <v>1179</v>
      </c>
      <c r="D196" s="7" t="s">
        <v>1179</v>
      </c>
      <c r="E196" s="7" t="s">
        <v>1629</v>
      </c>
      <c r="F196" s="7" t="s">
        <v>1741</v>
      </c>
      <c r="G196" s="7" t="s">
        <v>1742</v>
      </c>
      <c r="H196" s="34" t="s">
        <v>1743</v>
      </c>
      <c r="I196" s="7" t="s">
        <v>1948</v>
      </c>
      <c r="J196" s="516">
        <v>50</v>
      </c>
    </row>
    <row r="197" spans="1:10">
      <c r="A197" s="758">
        <v>43677</v>
      </c>
      <c r="B197" s="7" t="s">
        <v>1032</v>
      </c>
      <c r="C197" s="7" t="s">
        <v>1179</v>
      </c>
      <c r="D197" s="7" t="s">
        <v>1179</v>
      </c>
      <c r="E197" s="7" t="s">
        <v>1629</v>
      </c>
      <c r="F197" s="7" t="s">
        <v>1741</v>
      </c>
      <c r="G197" s="7" t="s">
        <v>1742</v>
      </c>
      <c r="H197" s="34" t="s">
        <v>1743</v>
      </c>
      <c r="I197" s="7" t="s">
        <v>1949</v>
      </c>
      <c r="J197" s="516">
        <v>10</v>
      </c>
    </row>
    <row r="198" spans="1:10">
      <c r="A198" s="758">
        <v>43678</v>
      </c>
      <c r="B198" s="7" t="s">
        <v>1032</v>
      </c>
      <c r="C198" s="7" t="s">
        <v>1179</v>
      </c>
      <c r="D198" s="7" t="s">
        <v>1179</v>
      </c>
      <c r="E198" s="7" t="s">
        <v>1629</v>
      </c>
      <c r="F198" s="7" t="s">
        <v>1741</v>
      </c>
      <c r="G198" s="7" t="s">
        <v>1742</v>
      </c>
      <c r="H198" s="34" t="s">
        <v>1743</v>
      </c>
      <c r="I198" s="7" t="s">
        <v>1950</v>
      </c>
      <c r="J198" s="516">
        <v>7.7</v>
      </c>
    </row>
    <row r="199" spans="1:10">
      <c r="A199" s="758">
        <v>43712</v>
      </c>
      <c r="B199" s="7" t="s">
        <v>1032</v>
      </c>
      <c r="C199" s="7" t="s">
        <v>1179</v>
      </c>
      <c r="D199" s="7" t="s">
        <v>1179</v>
      </c>
      <c r="E199" s="7" t="s">
        <v>1629</v>
      </c>
      <c r="F199" s="7" t="s">
        <v>1741</v>
      </c>
      <c r="G199" s="7" t="s">
        <v>1742</v>
      </c>
      <c r="H199" s="34" t="s">
        <v>1743</v>
      </c>
      <c r="I199" s="7"/>
      <c r="J199" s="516">
        <v>20</v>
      </c>
    </row>
    <row r="200" spans="1:10">
      <c r="A200" s="758">
        <v>43712</v>
      </c>
      <c r="B200" s="7" t="s">
        <v>1032</v>
      </c>
      <c r="C200" s="7" t="s">
        <v>1179</v>
      </c>
      <c r="D200" s="7" t="s">
        <v>1179</v>
      </c>
      <c r="E200" s="7" t="s">
        <v>1629</v>
      </c>
      <c r="F200" s="7" t="s">
        <v>1741</v>
      </c>
      <c r="G200" s="7" t="s">
        <v>1742</v>
      </c>
      <c r="H200" s="34" t="s">
        <v>1743</v>
      </c>
      <c r="I200" s="7" t="s">
        <v>1951</v>
      </c>
      <c r="J200" s="516">
        <v>5</v>
      </c>
    </row>
    <row r="201" spans="1:10">
      <c r="A201" s="758">
        <v>43774</v>
      </c>
      <c r="B201" s="7" t="s">
        <v>1032</v>
      </c>
      <c r="C201" s="7" t="s">
        <v>1179</v>
      </c>
      <c r="D201" s="7" t="s">
        <v>1179</v>
      </c>
      <c r="E201" s="7" t="s">
        <v>1629</v>
      </c>
      <c r="F201" s="7" t="s">
        <v>1741</v>
      </c>
      <c r="G201" s="7" t="s">
        <v>1742</v>
      </c>
      <c r="H201" s="34" t="s">
        <v>1743</v>
      </c>
      <c r="I201" s="7"/>
      <c r="J201" s="516">
        <v>20</v>
      </c>
    </row>
    <row r="202" spans="1:10" ht="24">
      <c r="A202" s="758">
        <v>43775</v>
      </c>
      <c r="B202" s="7" t="s">
        <v>1032</v>
      </c>
      <c r="C202" s="7" t="s">
        <v>1179</v>
      </c>
      <c r="D202" s="7" t="s">
        <v>1179</v>
      </c>
      <c r="E202" s="7" t="s">
        <v>1629</v>
      </c>
      <c r="F202" s="7" t="s">
        <v>1741</v>
      </c>
      <c r="G202" s="7" t="s">
        <v>1742</v>
      </c>
      <c r="H202" s="34" t="s">
        <v>1743</v>
      </c>
      <c r="I202" s="7" t="s">
        <v>1952</v>
      </c>
      <c r="J202" s="516">
        <v>10</v>
      </c>
    </row>
    <row r="203" spans="1:10">
      <c r="A203" s="758">
        <v>43803</v>
      </c>
      <c r="B203" s="7" t="s">
        <v>1032</v>
      </c>
      <c r="C203" s="7" t="s">
        <v>1179</v>
      </c>
      <c r="D203" s="7" t="s">
        <v>1179</v>
      </c>
      <c r="E203" s="7" t="s">
        <v>1629</v>
      </c>
      <c r="F203" s="7" t="s">
        <v>1741</v>
      </c>
      <c r="G203" s="7" t="s">
        <v>1742</v>
      </c>
      <c r="H203" s="34" t="s">
        <v>1772</v>
      </c>
      <c r="I203" s="7" t="s">
        <v>1882</v>
      </c>
      <c r="J203" s="516">
        <v>14</v>
      </c>
    </row>
    <row r="204" spans="1:10">
      <c r="A204" s="758">
        <v>43803</v>
      </c>
      <c r="B204" s="7" t="s">
        <v>1032</v>
      </c>
      <c r="C204" s="7" t="s">
        <v>1179</v>
      </c>
      <c r="D204" s="7" t="s">
        <v>1179</v>
      </c>
      <c r="E204" s="7" t="s">
        <v>1629</v>
      </c>
      <c r="F204" s="7" t="s">
        <v>1741</v>
      </c>
      <c r="G204" s="7" t="s">
        <v>1742</v>
      </c>
      <c r="H204" s="34" t="s">
        <v>1743</v>
      </c>
      <c r="I204" s="7" t="s">
        <v>1953</v>
      </c>
      <c r="J204" s="516">
        <v>1</v>
      </c>
    </row>
    <row r="205" spans="1:10">
      <c r="A205" s="758">
        <v>43535</v>
      </c>
      <c r="B205" s="7" t="s">
        <v>1032</v>
      </c>
      <c r="C205" s="7" t="s">
        <v>1179</v>
      </c>
      <c r="D205" s="7" t="s">
        <v>1954</v>
      </c>
      <c r="E205" s="7" t="s">
        <v>1629</v>
      </c>
      <c r="F205" s="7" t="s">
        <v>1747</v>
      </c>
      <c r="G205" s="7" t="s">
        <v>1742</v>
      </c>
      <c r="H205" s="34" t="s">
        <v>1743</v>
      </c>
      <c r="I205" s="7" t="s">
        <v>1951</v>
      </c>
      <c r="J205" s="516">
        <v>1</v>
      </c>
    </row>
    <row r="206" spans="1:10" ht="24">
      <c r="A206" s="758">
        <v>43545</v>
      </c>
      <c r="B206" s="7" t="s">
        <v>1032</v>
      </c>
      <c r="C206" s="7" t="s">
        <v>1179</v>
      </c>
      <c r="D206" s="7" t="s">
        <v>1954</v>
      </c>
      <c r="E206" s="7" t="s">
        <v>1629</v>
      </c>
      <c r="F206" s="7" t="s">
        <v>1747</v>
      </c>
      <c r="G206" s="7" t="s">
        <v>1742</v>
      </c>
      <c r="H206" s="34" t="s">
        <v>1772</v>
      </c>
      <c r="I206" s="7" t="s">
        <v>1955</v>
      </c>
      <c r="J206" s="516">
        <v>3.5</v>
      </c>
    </row>
    <row r="207" spans="1:10" ht="24">
      <c r="A207" s="758">
        <v>43636</v>
      </c>
      <c r="B207" s="7" t="s">
        <v>1032</v>
      </c>
      <c r="C207" s="7" t="s">
        <v>1179</v>
      </c>
      <c r="D207" s="7" t="s">
        <v>1954</v>
      </c>
      <c r="E207" s="7" t="s">
        <v>1629</v>
      </c>
      <c r="F207" s="7" t="s">
        <v>1747</v>
      </c>
      <c r="G207" s="7" t="s">
        <v>1742</v>
      </c>
      <c r="H207" s="34" t="s">
        <v>1743</v>
      </c>
      <c r="I207" s="7" t="s">
        <v>1956</v>
      </c>
      <c r="J207" s="516">
        <v>5</v>
      </c>
    </row>
    <row r="208" spans="1:10" ht="24">
      <c r="A208" s="758">
        <v>43665</v>
      </c>
      <c r="B208" s="7" t="s">
        <v>1032</v>
      </c>
      <c r="C208" s="7" t="s">
        <v>1179</v>
      </c>
      <c r="D208" s="7" t="s">
        <v>1954</v>
      </c>
      <c r="E208" s="7" t="s">
        <v>1629</v>
      </c>
      <c r="F208" s="7" t="s">
        <v>1747</v>
      </c>
      <c r="G208" s="7" t="s">
        <v>1742</v>
      </c>
      <c r="H208" s="34" t="s">
        <v>1743</v>
      </c>
      <c r="I208" s="7" t="s">
        <v>1957</v>
      </c>
      <c r="J208" s="516">
        <v>5</v>
      </c>
    </row>
    <row r="209" spans="1:10">
      <c r="A209" s="758">
        <v>43700</v>
      </c>
      <c r="B209" s="7" t="s">
        <v>1032</v>
      </c>
      <c r="C209" s="7" t="s">
        <v>1179</v>
      </c>
      <c r="D209" s="7" t="s">
        <v>1954</v>
      </c>
      <c r="E209" s="7" t="s">
        <v>1629</v>
      </c>
      <c r="F209" s="7" t="s">
        <v>1747</v>
      </c>
      <c r="G209" s="7" t="s">
        <v>1742</v>
      </c>
      <c r="H209" s="34" t="s">
        <v>1772</v>
      </c>
      <c r="I209" s="7" t="s">
        <v>1958</v>
      </c>
      <c r="J209" s="516">
        <v>2</v>
      </c>
    </row>
    <row r="210" spans="1:10">
      <c r="A210" s="758">
        <v>43734</v>
      </c>
      <c r="B210" s="7" t="s">
        <v>1032</v>
      </c>
      <c r="C210" s="7" t="s">
        <v>1179</v>
      </c>
      <c r="D210" s="7" t="s">
        <v>1954</v>
      </c>
      <c r="E210" s="7" t="s">
        <v>1629</v>
      </c>
      <c r="F210" s="7" t="s">
        <v>1747</v>
      </c>
      <c r="G210" s="7" t="s">
        <v>1742</v>
      </c>
      <c r="H210" s="34" t="s">
        <v>1743</v>
      </c>
      <c r="I210" s="7" t="s">
        <v>1959</v>
      </c>
      <c r="J210" s="516">
        <v>3</v>
      </c>
    </row>
    <row r="211" spans="1:10">
      <c r="A211" s="758">
        <v>43747</v>
      </c>
      <c r="B211" s="7" t="s">
        <v>1032</v>
      </c>
      <c r="C211" s="7" t="s">
        <v>1179</v>
      </c>
      <c r="D211" s="7" t="s">
        <v>1954</v>
      </c>
      <c r="E211" s="7" t="s">
        <v>1629</v>
      </c>
      <c r="F211" s="7" t="s">
        <v>1747</v>
      </c>
      <c r="G211" s="7" t="s">
        <v>1742</v>
      </c>
      <c r="H211" s="34" t="s">
        <v>1743</v>
      </c>
      <c r="I211" s="7" t="s">
        <v>1959</v>
      </c>
      <c r="J211" s="516">
        <v>5</v>
      </c>
    </row>
    <row r="212" spans="1:10">
      <c r="A212" s="758">
        <v>43810</v>
      </c>
      <c r="B212" s="7" t="s">
        <v>1032</v>
      </c>
      <c r="C212" s="7" t="s">
        <v>1179</v>
      </c>
      <c r="D212" s="7" t="s">
        <v>1954</v>
      </c>
      <c r="E212" s="7" t="s">
        <v>1629</v>
      </c>
      <c r="F212" s="7" t="s">
        <v>1747</v>
      </c>
      <c r="G212" s="7" t="s">
        <v>1742</v>
      </c>
      <c r="H212" s="34" t="s">
        <v>1772</v>
      </c>
      <c r="I212" s="7" t="s">
        <v>1960</v>
      </c>
      <c r="J212" s="516">
        <v>1.85</v>
      </c>
    </row>
    <row r="213" spans="1:10">
      <c r="A213" s="758">
        <v>43810</v>
      </c>
      <c r="B213" s="7" t="s">
        <v>1032</v>
      </c>
      <c r="C213" s="7" t="s">
        <v>1179</v>
      </c>
      <c r="D213" s="7" t="s">
        <v>1954</v>
      </c>
      <c r="E213" s="7" t="s">
        <v>1740</v>
      </c>
      <c r="F213" s="7" t="s">
        <v>1747</v>
      </c>
      <c r="G213" s="7" t="s">
        <v>1742</v>
      </c>
      <c r="H213" s="34" t="s">
        <v>1743</v>
      </c>
      <c r="I213" s="7" t="s">
        <v>1961</v>
      </c>
      <c r="J213" s="516">
        <v>4.1500000000000004</v>
      </c>
    </row>
    <row r="214" spans="1:10">
      <c r="A214" s="758">
        <v>43823</v>
      </c>
      <c r="B214" s="7" t="s">
        <v>1032</v>
      </c>
      <c r="C214" s="7" t="s">
        <v>1179</v>
      </c>
      <c r="D214" s="7" t="s">
        <v>1954</v>
      </c>
      <c r="E214" s="7" t="s">
        <v>1629</v>
      </c>
      <c r="F214" s="7" t="s">
        <v>1747</v>
      </c>
      <c r="G214" s="7" t="s">
        <v>1742</v>
      </c>
      <c r="H214" s="34" t="s">
        <v>1772</v>
      </c>
      <c r="I214" s="7" t="s">
        <v>1962</v>
      </c>
      <c r="J214" s="516">
        <v>0.36</v>
      </c>
    </row>
    <row r="215" spans="1:10">
      <c r="A215" s="758">
        <v>43824</v>
      </c>
      <c r="B215" s="7" t="s">
        <v>1032</v>
      </c>
      <c r="C215" s="7" t="s">
        <v>1179</v>
      </c>
      <c r="D215" s="7" t="s">
        <v>1954</v>
      </c>
      <c r="E215" s="7" t="s">
        <v>1629</v>
      </c>
      <c r="F215" s="7" t="s">
        <v>1747</v>
      </c>
      <c r="G215" s="7" t="s">
        <v>1742</v>
      </c>
      <c r="H215" s="34" t="s">
        <v>1772</v>
      </c>
      <c r="I215" s="7" t="s">
        <v>1761</v>
      </c>
      <c r="J215" s="516">
        <v>0.14000000000000001</v>
      </c>
    </row>
    <row r="216" spans="1:10">
      <c r="A216" s="758">
        <v>43636</v>
      </c>
      <c r="B216" s="7" t="s">
        <v>1032</v>
      </c>
      <c r="C216" s="7" t="s">
        <v>1179</v>
      </c>
      <c r="D216" s="7" t="s">
        <v>1963</v>
      </c>
      <c r="E216" s="7" t="s">
        <v>1629</v>
      </c>
      <c r="F216" s="7" t="s">
        <v>1747</v>
      </c>
      <c r="G216" s="7" t="s">
        <v>1742</v>
      </c>
      <c r="H216" s="34" t="s">
        <v>1772</v>
      </c>
      <c r="I216" s="7" t="s">
        <v>1964</v>
      </c>
      <c r="J216" s="516">
        <v>3</v>
      </c>
    </row>
    <row r="217" spans="1:10" ht="24">
      <c r="A217" s="758">
        <v>43665</v>
      </c>
      <c r="B217" s="7" t="s">
        <v>1032</v>
      </c>
      <c r="C217" s="7" t="s">
        <v>1179</v>
      </c>
      <c r="D217" s="7" t="s">
        <v>1963</v>
      </c>
      <c r="E217" s="7" t="s">
        <v>1629</v>
      </c>
      <c r="F217" s="7" t="s">
        <v>1747</v>
      </c>
      <c r="G217" s="7" t="s">
        <v>1742</v>
      </c>
      <c r="H217" s="34" t="s">
        <v>1743</v>
      </c>
      <c r="I217" s="7" t="s">
        <v>1965</v>
      </c>
      <c r="J217" s="516">
        <v>6</v>
      </c>
    </row>
    <row r="218" spans="1:10">
      <c r="A218" s="758">
        <v>43699</v>
      </c>
      <c r="B218" s="7" t="s">
        <v>1032</v>
      </c>
      <c r="C218" s="7" t="s">
        <v>1179</v>
      </c>
      <c r="D218" s="7" t="s">
        <v>1963</v>
      </c>
      <c r="E218" s="7" t="s">
        <v>1751</v>
      </c>
      <c r="F218" s="7" t="s">
        <v>1747</v>
      </c>
      <c r="G218" s="7" t="s">
        <v>1742</v>
      </c>
      <c r="H218" s="34" t="s">
        <v>1743</v>
      </c>
      <c r="I218" s="7" t="s">
        <v>1966</v>
      </c>
      <c r="J218" s="516">
        <v>2</v>
      </c>
    </row>
    <row r="219" spans="1:10">
      <c r="A219" s="758">
        <v>43728</v>
      </c>
      <c r="B219" s="7" t="s">
        <v>1032</v>
      </c>
      <c r="C219" s="7" t="s">
        <v>1179</v>
      </c>
      <c r="D219" s="7" t="s">
        <v>1963</v>
      </c>
      <c r="E219" s="7" t="s">
        <v>1629</v>
      </c>
      <c r="F219" s="7" t="s">
        <v>1747</v>
      </c>
      <c r="G219" s="7" t="s">
        <v>1742</v>
      </c>
      <c r="H219" s="34" t="s">
        <v>1743</v>
      </c>
      <c r="I219" s="7" t="s">
        <v>1967</v>
      </c>
      <c r="J219" s="516">
        <v>1</v>
      </c>
    </row>
    <row r="220" spans="1:10">
      <c r="A220" s="758">
        <v>43774</v>
      </c>
      <c r="B220" s="7" t="s">
        <v>1032</v>
      </c>
      <c r="C220" s="7" t="s">
        <v>1179</v>
      </c>
      <c r="D220" s="7" t="s">
        <v>1963</v>
      </c>
      <c r="E220" s="7" t="s">
        <v>1629</v>
      </c>
      <c r="F220" s="7" t="s">
        <v>1747</v>
      </c>
      <c r="G220" s="7" t="s">
        <v>1742</v>
      </c>
      <c r="H220" s="34" t="s">
        <v>1743</v>
      </c>
      <c r="I220" s="7" t="s">
        <v>1968</v>
      </c>
      <c r="J220" s="516">
        <v>3</v>
      </c>
    </row>
    <row r="221" spans="1:10">
      <c r="A221" s="758">
        <v>43803</v>
      </c>
      <c r="B221" s="7" t="s">
        <v>1032</v>
      </c>
      <c r="C221" s="7" t="s">
        <v>1179</v>
      </c>
      <c r="D221" s="7" t="s">
        <v>1963</v>
      </c>
      <c r="E221" s="7" t="s">
        <v>1629</v>
      </c>
      <c r="F221" s="7" t="s">
        <v>1747</v>
      </c>
      <c r="G221" s="7" t="s">
        <v>1742</v>
      </c>
      <c r="H221" s="34" t="s">
        <v>1743</v>
      </c>
      <c r="I221" s="7" t="s">
        <v>1969</v>
      </c>
      <c r="J221" s="516">
        <v>3</v>
      </c>
    </row>
    <row r="222" spans="1:10">
      <c r="A222" s="758">
        <v>43810</v>
      </c>
      <c r="B222" s="7" t="s">
        <v>1032</v>
      </c>
      <c r="C222" s="7" t="s">
        <v>1179</v>
      </c>
      <c r="D222" s="7" t="s">
        <v>1963</v>
      </c>
      <c r="E222" s="7" t="s">
        <v>1629</v>
      </c>
      <c r="F222" s="7" t="s">
        <v>1747</v>
      </c>
      <c r="G222" s="7" t="s">
        <v>1742</v>
      </c>
      <c r="H222" s="34" t="s">
        <v>1743</v>
      </c>
      <c r="I222" s="7" t="s">
        <v>1970</v>
      </c>
      <c r="J222" s="516">
        <v>2</v>
      </c>
    </row>
    <row r="223" spans="1:10" ht="24">
      <c r="A223" s="758">
        <v>43810</v>
      </c>
      <c r="B223" s="7" t="s">
        <v>1032</v>
      </c>
      <c r="C223" s="7" t="s">
        <v>1179</v>
      </c>
      <c r="D223" s="7" t="s">
        <v>1963</v>
      </c>
      <c r="E223" s="7" t="s">
        <v>1629</v>
      </c>
      <c r="F223" s="7" t="s">
        <v>1747</v>
      </c>
      <c r="G223" s="7" t="s">
        <v>1742</v>
      </c>
      <c r="H223" s="34" t="s">
        <v>1743</v>
      </c>
      <c r="I223" s="7" t="s">
        <v>1971</v>
      </c>
      <c r="J223" s="516">
        <v>1</v>
      </c>
    </row>
    <row r="224" spans="1:10">
      <c r="A224" s="758">
        <v>43679</v>
      </c>
      <c r="B224" s="7" t="s">
        <v>1032</v>
      </c>
      <c r="C224" s="7" t="s">
        <v>1809</v>
      </c>
      <c r="D224" s="7" t="s">
        <v>1972</v>
      </c>
      <c r="E224" s="7" t="s">
        <v>1629</v>
      </c>
      <c r="F224" s="7" t="s">
        <v>1741</v>
      </c>
      <c r="G224" s="7" t="s">
        <v>1742</v>
      </c>
      <c r="H224" s="34" t="s">
        <v>1743</v>
      </c>
      <c r="I224" s="7" t="s">
        <v>1973</v>
      </c>
      <c r="J224" s="516">
        <v>3</v>
      </c>
    </row>
    <row r="225" spans="1:10">
      <c r="A225" s="758">
        <v>43734</v>
      </c>
      <c r="B225" s="7" t="s">
        <v>1042</v>
      </c>
      <c r="C225" s="7" t="s">
        <v>1759</v>
      </c>
      <c r="D225" s="7" t="s">
        <v>1974</v>
      </c>
      <c r="E225" s="7" t="s">
        <v>1751</v>
      </c>
      <c r="F225" s="7" t="s">
        <v>1747</v>
      </c>
      <c r="G225" s="7" t="s">
        <v>1742</v>
      </c>
      <c r="H225" s="34" t="s">
        <v>1743</v>
      </c>
      <c r="I225" s="7" t="s">
        <v>1975</v>
      </c>
      <c r="J225" s="516">
        <v>9.8000000000000007</v>
      </c>
    </row>
    <row r="226" spans="1:10">
      <c r="A226" s="758">
        <v>43815</v>
      </c>
      <c r="B226" s="7" t="s">
        <v>1042</v>
      </c>
      <c r="C226" s="7" t="s">
        <v>1759</v>
      </c>
      <c r="D226" s="7" t="s">
        <v>1974</v>
      </c>
      <c r="E226" s="7" t="s">
        <v>1751</v>
      </c>
      <c r="F226" s="7" t="s">
        <v>1747</v>
      </c>
      <c r="G226" s="7" t="s">
        <v>1742</v>
      </c>
      <c r="H226" s="34" t="s">
        <v>1743</v>
      </c>
      <c r="I226" s="7" t="s">
        <v>1975</v>
      </c>
      <c r="J226" s="516">
        <v>3.05</v>
      </c>
    </row>
    <row r="227" spans="1:10" ht="24">
      <c r="A227" s="758">
        <v>43595</v>
      </c>
      <c r="B227" s="7" t="s">
        <v>1042</v>
      </c>
      <c r="C227" s="7" t="s">
        <v>1759</v>
      </c>
      <c r="D227" s="7" t="s">
        <v>1974</v>
      </c>
      <c r="E227" s="7" t="s">
        <v>1751</v>
      </c>
      <c r="F227" s="7" t="s">
        <v>1747</v>
      </c>
      <c r="G227" s="7" t="s">
        <v>1742</v>
      </c>
      <c r="H227" s="34" t="s">
        <v>1743</v>
      </c>
      <c r="I227" s="7" t="s">
        <v>1976</v>
      </c>
      <c r="J227" s="516">
        <v>4.87</v>
      </c>
    </row>
    <row r="228" spans="1:10" ht="24">
      <c r="A228" s="758">
        <v>43677</v>
      </c>
      <c r="B228" s="7" t="s">
        <v>1042</v>
      </c>
      <c r="C228" s="7" t="s">
        <v>1759</v>
      </c>
      <c r="D228" s="7" t="s">
        <v>1977</v>
      </c>
      <c r="E228" s="7" t="s">
        <v>1740</v>
      </c>
      <c r="F228" s="7" t="s">
        <v>1741</v>
      </c>
      <c r="G228" s="7" t="s">
        <v>1742</v>
      </c>
      <c r="H228" s="34" t="s">
        <v>1743</v>
      </c>
      <c r="I228" s="7" t="s">
        <v>1978</v>
      </c>
      <c r="J228" s="516">
        <v>15</v>
      </c>
    </row>
    <row r="229" spans="1:10" ht="36">
      <c r="A229" s="758">
        <v>43734</v>
      </c>
      <c r="B229" s="7" t="s">
        <v>1051</v>
      </c>
      <c r="C229" s="7" t="s">
        <v>1218</v>
      </c>
      <c r="D229" s="7" t="s">
        <v>1979</v>
      </c>
      <c r="E229" s="7" t="s">
        <v>1629</v>
      </c>
      <c r="F229" s="7" t="s">
        <v>1629</v>
      </c>
      <c r="G229" s="7" t="s">
        <v>1742</v>
      </c>
      <c r="H229" s="34" t="s">
        <v>1743</v>
      </c>
      <c r="I229" s="7" t="s">
        <v>1980</v>
      </c>
      <c r="J229" s="516">
        <v>80.040000000000006</v>
      </c>
    </row>
    <row r="230" spans="1:10" ht="24">
      <c r="A230" s="758">
        <v>43629</v>
      </c>
      <c r="B230" s="7" t="s">
        <v>1051</v>
      </c>
      <c r="C230" s="7" t="s">
        <v>1234</v>
      </c>
      <c r="D230" s="7" t="s">
        <v>1981</v>
      </c>
      <c r="E230" s="7" t="s">
        <v>1629</v>
      </c>
      <c r="F230" s="7" t="s">
        <v>1629</v>
      </c>
      <c r="G230" s="7" t="s">
        <v>1742</v>
      </c>
      <c r="H230" s="34" t="s">
        <v>1743</v>
      </c>
      <c r="I230" s="7" t="s">
        <v>1982</v>
      </c>
      <c r="J230" s="516">
        <v>26.53</v>
      </c>
    </row>
    <row r="231" spans="1:10" ht="24">
      <c r="A231" s="758">
        <v>44136</v>
      </c>
      <c r="B231" s="7" t="s">
        <v>1051</v>
      </c>
      <c r="C231" s="7" t="s">
        <v>1218</v>
      </c>
      <c r="D231" s="7" t="s">
        <v>1983</v>
      </c>
      <c r="E231" s="7" t="s">
        <v>1751</v>
      </c>
      <c r="F231" s="7" t="s">
        <v>1629</v>
      </c>
      <c r="G231" s="7" t="s">
        <v>1742</v>
      </c>
      <c r="H231" s="34" t="s">
        <v>1743</v>
      </c>
      <c r="I231" s="7" t="s">
        <v>1984</v>
      </c>
      <c r="J231" s="516">
        <v>1</v>
      </c>
    </row>
    <row r="232" spans="1:10" ht="48">
      <c r="A232" s="758">
        <v>43708</v>
      </c>
      <c r="B232" s="7" t="s">
        <v>1051</v>
      </c>
      <c r="C232" s="7" t="s">
        <v>1218</v>
      </c>
      <c r="D232" s="7" t="s">
        <v>1985</v>
      </c>
      <c r="E232" s="7" t="s">
        <v>1629</v>
      </c>
      <c r="F232" s="7" t="s">
        <v>1629</v>
      </c>
      <c r="G232" s="7" t="s">
        <v>1742</v>
      </c>
      <c r="H232" s="34" t="s">
        <v>1743</v>
      </c>
      <c r="I232" s="7" t="s">
        <v>1986</v>
      </c>
      <c r="J232" s="516">
        <v>4500</v>
      </c>
    </row>
    <row r="233" spans="1:10" ht="48">
      <c r="A233" s="758">
        <v>43739</v>
      </c>
      <c r="B233" s="7" t="s">
        <v>1051</v>
      </c>
      <c r="C233" s="7" t="s">
        <v>1218</v>
      </c>
      <c r="D233" s="7" t="s">
        <v>1987</v>
      </c>
      <c r="E233" s="7" t="s">
        <v>1629</v>
      </c>
      <c r="F233" s="7" t="s">
        <v>1629</v>
      </c>
      <c r="G233" s="7" t="s">
        <v>1742</v>
      </c>
      <c r="H233" s="34" t="s">
        <v>1743</v>
      </c>
      <c r="I233" s="7" t="s">
        <v>1988</v>
      </c>
      <c r="J233" s="516">
        <v>10</v>
      </c>
    </row>
    <row r="234" spans="1:10" ht="24">
      <c r="A234" s="758">
        <v>43708</v>
      </c>
      <c r="B234" s="7" t="s">
        <v>1051</v>
      </c>
      <c r="C234" s="7" t="s">
        <v>1218</v>
      </c>
      <c r="D234" s="7" t="s">
        <v>1989</v>
      </c>
      <c r="E234" s="7" t="s">
        <v>1629</v>
      </c>
      <c r="F234" s="7" t="s">
        <v>1629</v>
      </c>
      <c r="G234" s="7" t="s">
        <v>1742</v>
      </c>
      <c r="H234" s="34" t="s">
        <v>1743</v>
      </c>
      <c r="I234" s="7" t="s">
        <v>1990</v>
      </c>
      <c r="J234" s="516">
        <v>0.91</v>
      </c>
    </row>
    <row r="235" spans="1:10" ht="24">
      <c r="A235" s="758">
        <v>43543</v>
      </c>
      <c r="B235" s="7" t="s">
        <v>1051</v>
      </c>
      <c r="C235" s="7" t="s">
        <v>1218</v>
      </c>
      <c r="D235" s="7" t="s">
        <v>1991</v>
      </c>
      <c r="E235" s="7" t="s">
        <v>1629</v>
      </c>
      <c r="F235" s="7" t="s">
        <v>1629</v>
      </c>
      <c r="G235" s="7" t="s">
        <v>1742</v>
      </c>
      <c r="H235" s="34" t="s">
        <v>1743</v>
      </c>
      <c r="I235" s="7" t="s">
        <v>1992</v>
      </c>
      <c r="J235" s="516">
        <v>5</v>
      </c>
    </row>
    <row r="236" spans="1:10" ht="24">
      <c r="A236" s="758">
        <v>43708</v>
      </c>
      <c r="B236" s="7" t="s">
        <v>1051</v>
      </c>
      <c r="C236" s="7" t="s">
        <v>1218</v>
      </c>
      <c r="D236" s="7" t="s">
        <v>1993</v>
      </c>
      <c r="E236" s="7" t="s">
        <v>1629</v>
      </c>
      <c r="F236" s="7" t="s">
        <v>1629</v>
      </c>
      <c r="G236" s="7" t="s">
        <v>1742</v>
      </c>
      <c r="H236" s="34" t="s">
        <v>1772</v>
      </c>
      <c r="I236" s="7" t="s">
        <v>1994</v>
      </c>
      <c r="J236" s="516">
        <v>9.09</v>
      </c>
    </row>
    <row r="237" spans="1:10" ht="24">
      <c r="A237" s="758">
        <v>43763</v>
      </c>
      <c r="B237" s="7" t="s">
        <v>1051</v>
      </c>
      <c r="C237" s="7" t="s">
        <v>1218</v>
      </c>
      <c r="D237" s="7" t="s">
        <v>1995</v>
      </c>
      <c r="E237" s="7" t="s">
        <v>1629</v>
      </c>
      <c r="F237" s="7" t="s">
        <v>1629</v>
      </c>
      <c r="G237" s="7" t="s">
        <v>1742</v>
      </c>
      <c r="H237" s="34" t="s">
        <v>1743</v>
      </c>
      <c r="I237" s="7" t="s">
        <v>1996</v>
      </c>
      <c r="J237" s="516">
        <v>50</v>
      </c>
    </row>
    <row r="238" spans="1:10" ht="24">
      <c r="A238" s="758">
        <v>43749</v>
      </c>
      <c r="B238" s="7" t="s">
        <v>1051</v>
      </c>
      <c r="C238" s="7" t="s">
        <v>1218</v>
      </c>
      <c r="D238" s="7" t="s">
        <v>1997</v>
      </c>
      <c r="E238" s="7" t="s">
        <v>1629</v>
      </c>
      <c r="F238" s="7" t="s">
        <v>1629</v>
      </c>
      <c r="G238" s="7" t="s">
        <v>1742</v>
      </c>
      <c r="H238" s="34" t="s">
        <v>1743</v>
      </c>
      <c r="I238" s="7" t="s">
        <v>1998</v>
      </c>
      <c r="J238" s="516">
        <v>50</v>
      </c>
    </row>
    <row r="239" spans="1:10">
      <c r="A239" s="758">
        <v>43616</v>
      </c>
      <c r="B239" s="7" t="s">
        <v>1058</v>
      </c>
      <c r="C239" s="7" t="s">
        <v>1809</v>
      </c>
      <c r="D239" s="7" t="s">
        <v>1999</v>
      </c>
      <c r="E239" s="7" t="s">
        <v>1749</v>
      </c>
      <c r="F239" s="7" t="s">
        <v>1747</v>
      </c>
      <c r="G239" s="7" t="s">
        <v>2000</v>
      </c>
      <c r="H239" s="34" t="s">
        <v>1743</v>
      </c>
      <c r="I239" s="7" t="s">
        <v>2001</v>
      </c>
      <c r="J239" s="516">
        <v>10</v>
      </c>
    </row>
    <row r="240" spans="1:10" ht="48">
      <c r="A240" s="758">
        <v>43616</v>
      </c>
      <c r="B240" s="7" t="s">
        <v>1058</v>
      </c>
      <c r="C240" s="7" t="s">
        <v>824</v>
      </c>
      <c r="D240" s="7" t="s">
        <v>2002</v>
      </c>
      <c r="E240" s="7" t="s">
        <v>1749</v>
      </c>
      <c r="F240" s="7" t="s">
        <v>1629</v>
      </c>
      <c r="G240" s="7" t="s">
        <v>2000</v>
      </c>
      <c r="H240" s="34" t="s">
        <v>1743</v>
      </c>
      <c r="I240" s="7" t="s">
        <v>2003</v>
      </c>
      <c r="J240" s="516">
        <v>2</v>
      </c>
    </row>
    <row r="241" spans="1:10">
      <c r="A241" s="758">
        <v>43738</v>
      </c>
      <c r="B241" s="7" t="s">
        <v>416</v>
      </c>
      <c r="C241" s="7" t="s">
        <v>1265</v>
      </c>
      <c r="D241" s="7" t="s">
        <v>2004</v>
      </c>
      <c r="E241" s="7" t="s">
        <v>1740</v>
      </c>
      <c r="F241" s="7" t="s">
        <v>1741</v>
      </c>
      <c r="G241" s="7" t="s">
        <v>1742</v>
      </c>
      <c r="H241" s="34" t="s">
        <v>1743</v>
      </c>
      <c r="I241" s="7" t="s">
        <v>2001</v>
      </c>
      <c r="J241" s="516">
        <v>4.8</v>
      </c>
    </row>
    <row r="242" spans="1:10" ht="36">
      <c r="A242" s="758">
        <v>43515</v>
      </c>
      <c r="B242" s="7" t="s">
        <v>430</v>
      </c>
      <c r="C242" s="7" t="s">
        <v>1213</v>
      </c>
      <c r="D242" s="7" t="s">
        <v>2005</v>
      </c>
      <c r="E242" s="7" t="s">
        <v>1751</v>
      </c>
      <c r="F242" s="7" t="s">
        <v>1747</v>
      </c>
      <c r="G242" s="7" t="s">
        <v>1742</v>
      </c>
      <c r="H242" s="34" t="s">
        <v>1772</v>
      </c>
      <c r="I242" s="7" t="s">
        <v>2006</v>
      </c>
      <c r="J242" s="516">
        <v>0.45</v>
      </c>
    </row>
    <row r="243" spans="1:10" ht="24">
      <c r="A243" s="758">
        <v>43650</v>
      </c>
      <c r="B243" s="7" t="s">
        <v>430</v>
      </c>
      <c r="C243" s="7" t="s">
        <v>1213</v>
      </c>
      <c r="D243" s="7" t="s">
        <v>2007</v>
      </c>
      <c r="E243" s="7" t="s">
        <v>1749</v>
      </c>
      <c r="F243" s="7" t="s">
        <v>1747</v>
      </c>
      <c r="G243" s="7" t="s">
        <v>1742</v>
      </c>
      <c r="H243" s="34" t="s">
        <v>1743</v>
      </c>
      <c r="I243" s="7" t="s">
        <v>2008</v>
      </c>
      <c r="J243" s="516">
        <v>1</v>
      </c>
    </row>
    <row r="244" spans="1:10" ht="24">
      <c r="A244" s="758">
        <v>43679</v>
      </c>
      <c r="B244" s="7" t="s">
        <v>430</v>
      </c>
      <c r="C244" s="7" t="s">
        <v>1213</v>
      </c>
      <c r="D244" s="7" t="s">
        <v>2007</v>
      </c>
      <c r="E244" s="7" t="s">
        <v>1749</v>
      </c>
      <c r="F244" s="7" t="s">
        <v>1741</v>
      </c>
      <c r="G244" s="7" t="s">
        <v>1742</v>
      </c>
      <c r="H244" s="34" t="s">
        <v>1743</v>
      </c>
      <c r="I244" s="7" t="s">
        <v>2009</v>
      </c>
      <c r="J244" s="516">
        <v>10</v>
      </c>
    </row>
    <row r="245" spans="1:10" ht="24">
      <c r="A245" s="758">
        <v>43618</v>
      </c>
      <c r="B245" s="7" t="s">
        <v>430</v>
      </c>
      <c r="C245" s="7" t="s">
        <v>1759</v>
      </c>
      <c r="D245" s="7" t="s">
        <v>2007</v>
      </c>
      <c r="E245" s="7" t="s">
        <v>1749</v>
      </c>
      <c r="F245" s="7" t="s">
        <v>1747</v>
      </c>
      <c r="G245" s="7" t="s">
        <v>1742</v>
      </c>
      <c r="H245" s="34" t="s">
        <v>1743</v>
      </c>
      <c r="I245" s="7" t="s">
        <v>2010</v>
      </c>
      <c r="J245" s="516">
        <v>1</v>
      </c>
    </row>
    <row r="246" spans="1:10" ht="36">
      <c r="A246" s="758">
        <v>43550</v>
      </c>
      <c r="B246" s="7" t="s">
        <v>870</v>
      </c>
      <c r="C246" s="7" t="s">
        <v>1184</v>
      </c>
      <c r="D246" s="7" t="s">
        <v>2011</v>
      </c>
      <c r="E246" s="7" t="s">
        <v>1749</v>
      </c>
      <c r="F246" s="7" t="s">
        <v>1747</v>
      </c>
      <c r="G246" s="7" t="s">
        <v>1761</v>
      </c>
      <c r="H246" s="34" t="s">
        <v>1743</v>
      </c>
      <c r="I246" s="7" t="s">
        <v>2012</v>
      </c>
      <c r="J246" s="516">
        <v>2</v>
      </c>
    </row>
    <row r="247" spans="1:10" ht="36">
      <c r="A247" s="758">
        <v>43727</v>
      </c>
      <c r="B247" s="7" t="s">
        <v>870</v>
      </c>
      <c r="C247" s="7" t="s">
        <v>1184</v>
      </c>
      <c r="D247" s="7" t="s">
        <v>2011</v>
      </c>
      <c r="E247" s="7" t="s">
        <v>1751</v>
      </c>
      <c r="F247" s="7" t="s">
        <v>1747</v>
      </c>
      <c r="G247" s="7" t="s">
        <v>1742</v>
      </c>
      <c r="H247" s="34" t="s">
        <v>1743</v>
      </c>
      <c r="I247" s="7" t="s">
        <v>2013</v>
      </c>
      <c r="J247" s="516">
        <v>33</v>
      </c>
    </row>
    <row r="248" spans="1:10" ht="24">
      <c r="A248" s="758">
        <v>43760</v>
      </c>
      <c r="B248" s="7" t="s">
        <v>870</v>
      </c>
      <c r="C248" s="7" t="s">
        <v>1184</v>
      </c>
      <c r="D248" s="7" t="s">
        <v>2014</v>
      </c>
      <c r="E248" s="7" t="s">
        <v>1749</v>
      </c>
      <c r="F248" s="7" t="s">
        <v>1747</v>
      </c>
      <c r="G248" s="7" t="s">
        <v>1742</v>
      </c>
      <c r="H248" s="34" t="s">
        <v>1743</v>
      </c>
      <c r="I248" s="7" t="s">
        <v>2015</v>
      </c>
      <c r="J248" s="516">
        <v>30</v>
      </c>
    </row>
    <row r="249" spans="1:10">
      <c r="A249" s="758">
        <v>43655</v>
      </c>
      <c r="B249" s="7" t="s">
        <v>870</v>
      </c>
      <c r="C249" s="7" t="s">
        <v>1184</v>
      </c>
      <c r="D249" s="7" t="s">
        <v>2016</v>
      </c>
      <c r="E249" s="7" t="s">
        <v>1749</v>
      </c>
      <c r="F249" s="7" t="s">
        <v>1747</v>
      </c>
      <c r="G249" s="7" t="s">
        <v>1742</v>
      </c>
      <c r="H249" s="34" t="s">
        <v>1743</v>
      </c>
      <c r="I249" s="7" t="s">
        <v>2017</v>
      </c>
      <c r="J249" s="516">
        <v>0.5</v>
      </c>
    </row>
    <row r="250" spans="1:10">
      <c r="A250" s="758">
        <v>43829</v>
      </c>
      <c r="B250" s="7" t="s">
        <v>870</v>
      </c>
      <c r="C250" s="7" t="s">
        <v>1184</v>
      </c>
      <c r="D250" s="7" t="s">
        <v>2018</v>
      </c>
      <c r="E250" s="7" t="s">
        <v>1749</v>
      </c>
      <c r="F250" s="7" t="s">
        <v>1747</v>
      </c>
      <c r="G250" s="7" t="s">
        <v>1757</v>
      </c>
      <c r="H250" s="34" t="s">
        <v>1743</v>
      </c>
      <c r="I250" s="7" t="s">
        <v>2019</v>
      </c>
      <c r="J250" s="516">
        <v>0.24</v>
      </c>
    </row>
    <row r="251" spans="1:10">
      <c r="A251" s="758">
        <v>43727</v>
      </c>
      <c r="B251" s="7" t="s">
        <v>870</v>
      </c>
      <c r="C251" s="7" t="s">
        <v>1184</v>
      </c>
      <c r="D251" s="7" t="s">
        <v>2020</v>
      </c>
      <c r="E251" s="7" t="s">
        <v>1749</v>
      </c>
      <c r="F251" s="7" t="s">
        <v>1747</v>
      </c>
      <c r="G251" s="7" t="s">
        <v>1761</v>
      </c>
      <c r="H251" s="34" t="s">
        <v>1743</v>
      </c>
      <c r="I251" s="7" t="s">
        <v>2021</v>
      </c>
      <c r="J251" s="516">
        <v>3</v>
      </c>
    </row>
    <row r="252" spans="1:10" ht="36">
      <c r="A252" s="758">
        <v>43596</v>
      </c>
      <c r="B252" s="7" t="s">
        <v>500</v>
      </c>
      <c r="C252" s="7" t="s">
        <v>2022</v>
      </c>
      <c r="D252" s="7" t="s">
        <v>2023</v>
      </c>
      <c r="E252" s="7" t="s">
        <v>1749</v>
      </c>
      <c r="F252" s="7" t="s">
        <v>1747</v>
      </c>
      <c r="G252" s="7" t="s">
        <v>1742</v>
      </c>
      <c r="H252" s="34" t="s">
        <v>1743</v>
      </c>
      <c r="I252" s="7" t="s">
        <v>2024</v>
      </c>
      <c r="J252" s="516">
        <v>0.3</v>
      </c>
    </row>
    <row r="253" spans="1:10">
      <c r="A253" s="758">
        <v>43654</v>
      </c>
      <c r="B253" s="7" t="s">
        <v>500</v>
      </c>
      <c r="C253" s="7" t="s">
        <v>2022</v>
      </c>
      <c r="D253" s="7" t="s">
        <v>2023</v>
      </c>
      <c r="E253" s="7" t="s">
        <v>1749</v>
      </c>
      <c r="F253" s="7" t="s">
        <v>1747</v>
      </c>
      <c r="G253" s="7" t="s">
        <v>1742</v>
      </c>
      <c r="H253" s="34" t="s">
        <v>1743</v>
      </c>
      <c r="I253" s="7" t="s">
        <v>2025</v>
      </c>
      <c r="J253" s="516">
        <v>4</v>
      </c>
    </row>
    <row r="254" spans="1:10" ht="24">
      <c r="A254" s="758">
        <v>43674</v>
      </c>
      <c r="B254" s="7" t="s">
        <v>500</v>
      </c>
      <c r="C254" s="7" t="s">
        <v>2022</v>
      </c>
      <c r="D254" s="7" t="s">
        <v>2023</v>
      </c>
      <c r="E254" s="7" t="s">
        <v>1749</v>
      </c>
      <c r="F254" s="7" t="s">
        <v>1747</v>
      </c>
      <c r="G254" s="7" t="s">
        <v>1742</v>
      </c>
      <c r="H254" s="34" t="s">
        <v>1772</v>
      </c>
      <c r="I254" s="7" t="s">
        <v>2026</v>
      </c>
      <c r="J254" s="516">
        <v>0.79</v>
      </c>
    </row>
    <row r="255" spans="1:10" ht="24">
      <c r="A255" s="758">
        <v>43685</v>
      </c>
      <c r="B255" s="7" t="s">
        <v>500</v>
      </c>
      <c r="C255" s="7" t="s">
        <v>2022</v>
      </c>
      <c r="D255" s="7" t="s">
        <v>2023</v>
      </c>
      <c r="E255" s="7" t="s">
        <v>1749</v>
      </c>
      <c r="F255" s="7" t="s">
        <v>1747</v>
      </c>
      <c r="G255" s="7" t="s">
        <v>1742</v>
      </c>
      <c r="H255" s="34" t="s">
        <v>1772</v>
      </c>
      <c r="I255" s="7" t="s">
        <v>2027</v>
      </c>
      <c r="J255" s="516">
        <v>2.77</v>
      </c>
    </row>
    <row r="256" spans="1:10" ht="24">
      <c r="A256" s="758">
        <v>43754</v>
      </c>
      <c r="B256" s="7" t="s">
        <v>500</v>
      </c>
      <c r="C256" s="7" t="s">
        <v>2022</v>
      </c>
      <c r="D256" s="7" t="s">
        <v>2023</v>
      </c>
      <c r="E256" s="7" t="s">
        <v>1751</v>
      </c>
      <c r="F256" s="7" t="s">
        <v>1747</v>
      </c>
      <c r="G256" s="7" t="s">
        <v>1742</v>
      </c>
      <c r="H256" s="34" t="s">
        <v>1743</v>
      </c>
      <c r="I256" s="7" t="s">
        <v>2028</v>
      </c>
      <c r="J256" s="516">
        <v>1.2</v>
      </c>
    </row>
    <row r="257" spans="1:10">
      <c r="A257" s="758">
        <v>43759</v>
      </c>
      <c r="B257" s="7" t="s">
        <v>500</v>
      </c>
      <c r="C257" s="7" t="s">
        <v>2022</v>
      </c>
      <c r="D257" s="7" t="s">
        <v>2023</v>
      </c>
      <c r="E257" s="7" t="s">
        <v>1751</v>
      </c>
      <c r="F257" s="7" t="s">
        <v>1747</v>
      </c>
      <c r="G257" s="7" t="s">
        <v>1742</v>
      </c>
      <c r="H257" s="34" t="s">
        <v>1772</v>
      </c>
      <c r="I257" s="7" t="s">
        <v>2029</v>
      </c>
      <c r="J257" s="516">
        <v>21.81</v>
      </c>
    </row>
    <row r="258" spans="1:10">
      <c r="A258" s="758">
        <v>43797</v>
      </c>
      <c r="B258" s="7" t="s">
        <v>500</v>
      </c>
      <c r="C258" s="7" t="s">
        <v>2022</v>
      </c>
      <c r="D258" s="7" t="s">
        <v>2023</v>
      </c>
      <c r="E258" s="7" t="s">
        <v>1749</v>
      </c>
      <c r="F258" s="7" t="s">
        <v>1747</v>
      </c>
      <c r="G258" s="7" t="s">
        <v>1742</v>
      </c>
      <c r="H258" s="34" t="s">
        <v>1743</v>
      </c>
      <c r="I258" s="7" t="s">
        <v>2030</v>
      </c>
      <c r="J258" s="516">
        <v>1</v>
      </c>
    </row>
    <row r="259" spans="1:10" ht="24">
      <c r="A259" s="758">
        <v>43731</v>
      </c>
      <c r="B259" s="7" t="s">
        <v>500</v>
      </c>
      <c r="C259" s="7" t="s">
        <v>824</v>
      </c>
      <c r="D259" s="7" t="s">
        <v>2031</v>
      </c>
      <c r="E259" s="7" t="s">
        <v>1749</v>
      </c>
      <c r="F259" s="7" t="s">
        <v>1747</v>
      </c>
      <c r="G259" s="7" t="s">
        <v>1742</v>
      </c>
      <c r="H259" s="34" t="s">
        <v>1772</v>
      </c>
      <c r="I259" s="7" t="s">
        <v>2032</v>
      </c>
      <c r="J259" s="516">
        <v>40.04</v>
      </c>
    </row>
    <row r="260" spans="1:10">
      <c r="A260" s="758">
        <v>43710</v>
      </c>
      <c r="B260" s="7" t="s">
        <v>483</v>
      </c>
      <c r="C260" s="7" t="s">
        <v>2022</v>
      </c>
      <c r="D260" s="7" t="s">
        <v>2033</v>
      </c>
      <c r="E260" s="7" t="s">
        <v>1740</v>
      </c>
      <c r="F260" s="7" t="s">
        <v>1747</v>
      </c>
      <c r="G260" s="7" t="s">
        <v>1742</v>
      </c>
      <c r="H260" s="34" t="s">
        <v>1743</v>
      </c>
      <c r="I260" s="7" t="s">
        <v>2034</v>
      </c>
      <c r="J260" s="516">
        <v>1</v>
      </c>
    </row>
    <row r="261" spans="1:10" ht="24">
      <c r="A261" s="758">
        <v>43710</v>
      </c>
      <c r="B261" s="7" t="s">
        <v>483</v>
      </c>
      <c r="C261" s="7" t="s">
        <v>2022</v>
      </c>
      <c r="D261" s="7" t="s">
        <v>2035</v>
      </c>
      <c r="E261" s="7" t="s">
        <v>1749</v>
      </c>
      <c r="F261" s="7" t="s">
        <v>1747</v>
      </c>
      <c r="G261" s="7" t="s">
        <v>1742</v>
      </c>
      <c r="H261" s="34" t="s">
        <v>1743</v>
      </c>
      <c r="I261" s="7" t="s">
        <v>2036</v>
      </c>
      <c r="J261" s="516">
        <v>7.05</v>
      </c>
    </row>
    <row r="262" spans="1:10">
      <c r="A262" s="758">
        <v>43716</v>
      </c>
      <c r="B262" s="7" t="s">
        <v>483</v>
      </c>
      <c r="C262" s="7" t="s">
        <v>2022</v>
      </c>
      <c r="D262" s="7" t="s">
        <v>2035</v>
      </c>
      <c r="E262" s="7" t="s">
        <v>1749</v>
      </c>
      <c r="F262" s="7" t="s">
        <v>1747</v>
      </c>
      <c r="G262" s="7" t="s">
        <v>1742</v>
      </c>
      <c r="H262" s="34" t="s">
        <v>1743</v>
      </c>
      <c r="I262" s="7" t="s">
        <v>2037</v>
      </c>
      <c r="J262" s="516">
        <v>2</v>
      </c>
    </row>
    <row r="263" spans="1:10" ht="24">
      <c r="A263" s="758">
        <v>43718</v>
      </c>
      <c r="B263" s="7" t="s">
        <v>483</v>
      </c>
      <c r="C263" s="7" t="s">
        <v>2022</v>
      </c>
      <c r="D263" s="7" t="s">
        <v>2035</v>
      </c>
      <c r="E263" s="7" t="s">
        <v>1751</v>
      </c>
      <c r="F263" s="7" t="s">
        <v>1747</v>
      </c>
      <c r="G263" s="7" t="s">
        <v>1742</v>
      </c>
      <c r="H263" s="34" t="s">
        <v>1772</v>
      </c>
      <c r="I263" s="7" t="s">
        <v>2038</v>
      </c>
      <c r="J263" s="516">
        <v>5</v>
      </c>
    </row>
    <row r="264" spans="1:10">
      <c r="A264" s="758">
        <v>43718</v>
      </c>
      <c r="B264" s="7" t="s">
        <v>483</v>
      </c>
      <c r="C264" s="7" t="s">
        <v>2022</v>
      </c>
      <c r="D264" s="7" t="s">
        <v>2035</v>
      </c>
      <c r="E264" s="7" t="s">
        <v>1740</v>
      </c>
      <c r="F264" s="7" t="s">
        <v>1747</v>
      </c>
      <c r="G264" s="7" t="s">
        <v>1742</v>
      </c>
      <c r="H264" s="34" t="s">
        <v>1772</v>
      </c>
      <c r="I264" s="7" t="s">
        <v>2039</v>
      </c>
      <c r="J264" s="516">
        <v>4</v>
      </c>
    </row>
    <row r="265" spans="1:10" ht="24">
      <c r="A265" s="758">
        <v>43728</v>
      </c>
      <c r="B265" s="7" t="s">
        <v>483</v>
      </c>
      <c r="C265" s="7" t="s">
        <v>2022</v>
      </c>
      <c r="D265" s="7" t="s">
        <v>2035</v>
      </c>
      <c r="E265" s="7" t="s">
        <v>1751</v>
      </c>
      <c r="F265" s="7" t="s">
        <v>1747</v>
      </c>
      <c r="G265" s="7" t="s">
        <v>1742</v>
      </c>
      <c r="H265" s="34" t="s">
        <v>1772</v>
      </c>
      <c r="I265" s="7" t="s">
        <v>2040</v>
      </c>
      <c r="J265" s="516">
        <v>2.6</v>
      </c>
    </row>
    <row r="266" spans="1:10" ht="24">
      <c r="A266" s="758">
        <v>43790</v>
      </c>
      <c r="B266" s="7" t="s">
        <v>483</v>
      </c>
      <c r="C266" s="7" t="s">
        <v>2022</v>
      </c>
      <c r="D266" s="7" t="s">
        <v>2035</v>
      </c>
      <c r="E266" s="7" t="s">
        <v>1751</v>
      </c>
      <c r="F266" s="7" t="s">
        <v>1747</v>
      </c>
      <c r="G266" s="7" t="s">
        <v>1742</v>
      </c>
      <c r="H266" s="34" t="s">
        <v>1743</v>
      </c>
      <c r="I266" s="7" t="s">
        <v>2041</v>
      </c>
      <c r="J266" s="516">
        <v>10</v>
      </c>
    </row>
    <row r="267" spans="1:10" ht="24">
      <c r="A267" s="758">
        <v>43811</v>
      </c>
      <c r="B267" s="7" t="s">
        <v>483</v>
      </c>
      <c r="C267" s="7" t="s">
        <v>2022</v>
      </c>
      <c r="D267" s="7" t="s">
        <v>2035</v>
      </c>
      <c r="E267" s="7" t="s">
        <v>1629</v>
      </c>
      <c r="F267" s="7" t="s">
        <v>1747</v>
      </c>
      <c r="G267" s="7" t="s">
        <v>1742</v>
      </c>
      <c r="H267" s="34" t="s">
        <v>1743</v>
      </c>
      <c r="I267" s="7" t="s">
        <v>2036</v>
      </c>
      <c r="J267" s="516">
        <v>68.349999999999994</v>
      </c>
    </row>
    <row r="268" spans="1:10" ht="24">
      <c r="A268" s="34" t="s">
        <v>2046</v>
      </c>
      <c r="B268" s="7" t="s">
        <v>469</v>
      </c>
      <c r="C268" s="7" t="s">
        <v>1759</v>
      </c>
      <c r="D268" s="7" t="s">
        <v>2043</v>
      </c>
      <c r="E268" s="7" t="s">
        <v>1740</v>
      </c>
      <c r="F268" s="7" t="s">
        <v>1747</v>
      </c>
      <c r="G268" s="7" t="s">
        <v>1742</v>
      </c>
      <c r="H268" s="34" t="s">
        <v>1743</v>
      </c>
      <c r="I268" s="7" t="s">
        <v>2044</v>
      </c>
      <c r="J268" s="516">
        <v>25.57</v>
      </c>
    </row>
    <row r="269" spans="1:10">
      <c r="A269" s="758">
        <v>43472</v>
      </c>
      <c r="B269" s="7" t="s">
        <v>469</v>
      </c>
      <c r="C269" s="7" t="s">
        <v>1759</v>
      </c>
      <c r="D269" s="7" t="s">
        <v>2043</v>
      </c>
      <c r="E269" s="7" t="s">
        <v>1751</v>
      </c>
      <c r="F269" s="7" t="s">
        <v>1747</v>
      </c>
      <c r="G269" s="7" t="s">
        <v>1742</v>
      </c>
      <c r="H269" s="34" t="s">
        <v>1743</v>
      </c>
      <c r="I269" s="7" t="s">
        <v>2045</v>
      </c>
      <c r="J269" s="516">
        <v>25.96</v>
      </c>
    </row>
    <row r="270" spans="1:10" ht="24">
      <c r="A270" s="34" t="s">
        <v>2046</v>
      </c>
      <c r="B270" s="7" t="s">
        <v>469</v>
      </c>
      <c r="C270" s="7" t="s">
        <v>1759</v>
      </c>
      <c r="D270" s="7" t="s">
        <v>2043</v>
      </c>
      <c r="E270" s="7" t="s">
        <v>1749</v>
      </c>
      <c r="F270" s="7" t="s">
        <v>1747</v>
      </c>
      <c r="G270" s="7" t="s">
        <v>1742</v>
      </c>
      <c r="H270" s="34" t="s">
        <v>1743</v>
      </c>
      <c r="I270" s="7" t="s">
        <v>2047</v>
      </c>
      <c r="J270" s="516">
        <v>10</v>
      </c>
    </row>
    <row r="271" spans="1:10">
      <c r="A271" s="758">
        <v>43704</v>
      </c>
      <c r="B271" s="7" t="s">
        <v>850</v>
      </c>
      <c r="C271" s="7" t="s">
        <v>1809</v>
      </c>
      <c r="D271" s="7" t="s">
        <v>2048</v>
      </c>
      <c r="E271" s="7" t="s">
        <v>1749</v>
      </c>
      <c r="F271" s="7" t="s">
        <v>1747</v>
      </c>
      <c r="G271" s="7" t="s">
        <v>1742</v>
      </c>
      <c r="H271" s="34" t="s">
        <v>1743</v>
      </c>
      <c r="I271" s="7" t="s">
        <v>2049</v>
      </c>
      <c r="J271" s="516">
        <v>10</v>
      </c>
    </row>
    <row r="272" spans="1:10">
      <c r="A272" s="758">
        <v>43710</v>
      </c>
      <c r="B272" s="7" t="s">
        <v>850</v>
      </c>
      <c r="C272" s="7" t="s">
        <v>1809</v>
      </c>
      <c r="D272" s="7" t="s">
        <v>2048</v>
      </c>
      <c r="E272" s="7" t="s">
        <v>1749</v>
      </c>
      <c r="F272" s="7" t="s">
        <v>1747</v>
      </c>
      <c r="G272" s="7" t="s">
        <v>1742</v>
      </c>
      <c r="H272" s="34" t="s">
        <v>1743</v>
      </c>
      <c r="I272" s="7" t="s">
        <v>2049</v>
      </c>
      <c r="J272" s="516">
        <v>10</v>
      </c>
    </row>
    <row r="273" spans="1:10" ht="24">
      <c r="A273" s="758">
        <v>2019</v>
      </c>
      <c r="B273" s="7" t="s">
        <v>854</v>
      </c>
      <c r="C273" s="7" t="s">
        <v>1759</v>
      </c>
      <c r="D273" s="7" t="s">
        <v>2050</v>
      </c>
      <c r="E273" s="7" t="s">
        <v>1629</v>
      </c>
      <c r="F273" s="7" t="s">
        <v>1747</v>
      </c>
      <c r="G273" s="7" t="s">
        <v>1742</v>
      </c>
      <c r="H273" s="34" t="s">
        <v>1772</v>
      </c>
      <c r="I273" s="7" t="s">
        <v>1933</v>
      </c>
      <c r="J273" s="516">
        <v>2</v>
      </c>
    </row>
    <row r="274" spans="1:10" ht="24">
      <c r="A274" s="758">
        <v>2019</v>
      </c>
      <c r="B274" s="7" t="s">
        <v>854</v>
      </c>
      <c r="C274" s="7" t="s">
        <v>1759</v>
      </c>
      <c r="D274" s="7" t="s">
        <v>2050</v>
      </c>
      <c r="E274" s="7" t="s">
        <v>1629</v>
      </c>
      <c r="F274" s="7" t="s">
        <v>1747</v>
      </c>
      <c r="G274" s="7" t="s">
        <v>1742</v>
      </c>
      <c r="H274" s="34" t="s">
        <v>1772</v>
      </c>
      <c r="I274" s="7" t="s">
        <v>1933</v>
      </c>
      <c r="J274" s="516">
        <v>7.9</v>
      </c>
    </row>
    <row r="275" spans="1:10" ht="24">
      <c r="A275" s="758">
        <v>2019</v>
      </c>
      <c r="B275" s="7" t="s">
        <v>854</v>
      </c>
      <c r="C275" s="7" t="s">
        <v>1759</v>
      </c>
      <c r="D275" s="7" t="s">
        <v>2050</v>
      </c>
      <c r="E275" s="7" t="s">
        <v>1629</v>
      </c>
      <c r="F275" s="7" t="s">
        <v>1747</v>
      </c>
      <c r="G275" s="7" t="s">
        <v>1742</v>
      </c>
      <c r="H275" s="34" t="s">
        <v>1772</v>
      </c>
      <c r="I275" s="7" t="s">
        <v>1933</v>
      </c>
      <c r="J275" s="516">
        <v>214.33</v>
      </c>
    </row>
    <row r="276" spans="1:10" ht="24">
      <c r="A276" s="758">
        <v>2019</v>
      </c>
      <c r="B276" s="7" t="s">
        <v>854</v>
      </c>
      <c r="C276" s="7" t="s">
        <v>1759</v>
      </c>
      <c r="D276" s="7" t="s">
        <v>2050</v>
      </c>
      <c r="E276" s="7" t="s">
        <v>1629</v>
      </c>
      <c r="F276" s="7" t="s">
        <v>1747</v>
      </c>
      <c r="G276" s="7" t="s">
        <v>1742</v>
      </c>
      <c r="H276" s="34" t="s">
        <v>1772</v>
      </c>
      <c r="I276" s="7" t="s">
        <v>1933</v>
      </c>
      <c r="J276" s="516">
        <v>104.58</v>
      </c>
    </row>
    <row r="277" spans="1:10" ht="24">
      <c r="A277" s="758">
        <v>2019</v>
      </c>
      <c r="B277" s="7" t="s">
        <v>854</v>
      </c>
      <c r="C277" s="7" t="s">
        <v>1759</v>
      </c>
      <c r="D277" s="7" t="s">
        <v>2050</v>
      </c>
      <c r="E277" s="7" t="s">
        <v>1629</v>
      </c>
      <c r="F277" s="7" t="s">
        <v>1747</v>
      </c>
      <c r="G277" s="7" t="s">
        <v>1742</v>
      </c>
      <c r="H277" s="34" t="s">
        <v>1772</v>
      </c>
      <c r="I277" s="7" t="s">
        <v>1933</v>
      </c>
      <c r="J277" s="516">
        <v>21.25</v>
      </c>
    </row>
    <row r="278" spans="1:10" ht="24">
      <c r="A278" s="758">
        <v>2019</v>
      </c>
      <c r="B278" s="7" t="s">
        <v>854</v>
      </c>
      <c r="C278" s="7" t="s">
        <v>1759</v>
      </c>
      <c r="D278" s="7" t="s">
        <v>2050</v>
      </c>
      <c r="E278" s="7" t="s">
        <v>1629</v>
      </c>
      <c r="F278" s="7" t="s">
        <v>1747</v>
      </c>
      <c r="G278" s="7" t="s">
        <v>1742</v>
      </c>
      <c r="H278" s="34" t="s">
        <v>1772</v>
      </c>
      <c r="I278" s="7" t="s">
        <v>1933</v>
      </c>
      <c r="J278" s="516">
        <v>8.32</v>
      </c>
    </row>
    <row r="279" spans="1:10" ht="24">
      <c r="A279" s="758">
        <v>2019</v>
      </c>
      <c r="B279" s="7" t="s">
        <v>854</v>
      </c>
      <c r="C279" s="7" t="s">
        <v>1759</v>
      </c>
      <c r="D279" s="7" t="s">
        <v>2050</v>
      </c>
      <c r="E279" s="7" t="s">
        <v>1629</v>
      </c>
      <c r="F279" s="7" t="s">
        <v>1747</v>
      </c>
      <c r="G279" s="7" t="s">
        <v>1742</v>
      </c>
      <c r="H279" s="34" t="s">
        <v>1772</v>
      </c>
      <c r="I279" s="7" t="s">
        <v>1933</v>
      </c>
      <c r="J279" s="516">
        <v>0.5</v>
      </c>
    </row>
    <row r="280" spans="1:10">
      <c r="A280" s="758">
        <v>2019</v>
      </c>
      <c r="B280" s="7" t="s">
        <v>854</v>
      </c>
      <c r="C280" s="7" t="s">
        <v>1759</v>
      </c>
      <c r="D280" s="7" t="s">
        <v>2051</v>
      </c>
      <c r="E280" s="7" t="s">
        <v>1629</v>
      </c>
      <c r="F280" s="7" t="s">
        <v>1747</v>
      </c>
      <c r="G280" s="7" t="s">
        <v>1742</v>
      </c>
      <c r="H280" s="34" t="s">
        <v>1772</v>
      </c>
      <c r="I280" s="7" t="s">
        <v>1933</v>
      </c>
      <c r="J280" s="516">
        <v>10.78</v>
      </c>
    </row>
    <row r="281" spans="1:10">
      <c r="A281" s="758">
        <v>2019</v>
      </c>
      <c r="B281" s="7" t="s">
        <v>854</v>
      </c>
      <c r="C281" s="7" t="s">
        <v>1759</v>
      </c>
      <c r="D281" s="7" t="s">
        <v>2051</v>
      </c>
      <c r="E281" s="7" t="s">
        <v>1629</v>
      </c>
      <c r="F281" s="7" t="s">
        <v>1747</v>
      </c>
      <c r="G281" s="7" t="s">
        <v>1742</v>
      </c>
      <c r="H281" s="34" t="s">
        <v>1772</v>
      </c>
      <c r="I281" s="7" t="s">
        <v>1933</v>
      </c>
      <c r="J281" s="516">
        <v>0.75</v>
      </c>
    </row>
    <row r="282" spans="1:10">
      <c r="A282" s="758">
        <v>2019</v>
      </c>
      <c r="B282" s="7" t="s">
        <v>854</v>
      </c>
      <c r="C282" s="7" t="s">
        <v>1759</v>
      </c>
      <c r="D282" s="7" t="s">
        <v>2051</v>
      </c>
      <c r="E282" s="7" t="s">
        <v>1629</v>
      </c>
      <c r="F282" s="7" t="s">
        <v>1747</v>
      </c>
      <c r="G282" s="7" t="s">
        <v>1742</v>
      </c>
      <c r="H282" s="34" t="s">
        <v>1772</v>
      </c>
      <c r="I282" s="7" t="s">
        <v>1933</v>
      </c>
      <c r="J282" s="516">
        <v>17.97</v>
      </c>
    </row>
    <row r="283" spans="1:10">
      <c r="A283" s="758">
        <v>43735</v>
      </c>
      <c r="B283" s="7" t="s">
        <v>858</v>
      </c>
      <c r="C283" s="7" t="s">
        <v>1759</v>
      </c>
      <c r="D283" s="7" t="s">
        <v>2052</v>
      </c>
      <c r="E283" s="7" t="s">
        <v>1740</v>
      </c>
      <c r="F283" s="7" t="s">
        <v>1747</v>
      </c>
      <c r="G283" s="7" t="s">
        <v>1742</v>
      </c>
      <c r="H283" s="34" t="s">
        <v>1772</v>
      </c>
      <c r="I283" s="7" t="s">
        <v>2053</v>
      </c>
      <c r="J283" s="516">
        <v>6</v>
      </c>
    </row>
    <row r="284" spans="1:10">
      <c r="A284" s="758">
        <v>43636</v>
      </c>
      <c r="B284" s="7" t="s">
        <v>858</v>
      </c>
      <c r="C284" s="7" t="s">
        <v>1759</v>
      </c>
      <c r="D284" s="7" t="s">
        <v>2052</v>
      </c>
      <c r="E284" s="7" t="s">
        <v>1749</v>
      </c>
      <c r="F284" s="7" t="s">
        <v>1747</v>
      </c>
      <c r="G284" s="7" t="s">
        <v>1742</v>
      </c>
      <c r="H284" s="34" t="s">
        <v>1772</v>
      </c>
      <c r="I284" s="7" t="s">
        <v>2054</v>
      </c>
      <c r="J284" s="516">
        <v>3</v>
      </c>
    </row>
    <row r="285" spans="1:10" ht="24">
      <c r="A285" s="758">
        <v>43665</v>
      </c>
      <c r="B285" s="7" t="s">
        <v>858</v>
      </c>
      <c r="C285" s="7" t="s">
        <v>1759</v>
      </c>
      <c r="D285" s="7" t="s">
        <v>2052</v>
      </c>
      <c r="E285" s="7" t="s">
        <v>1749</v>
      </c>
      <c r="F285" s="7" t="s">
        <v>1747</v>
      </c>
      <c r="G285" s="7" t="s">
        <v>1742</v>
      </c>
      <c r="H285" s="34" t="s">
        <v>1743</v>
      </c>
      <c r="I285" s="7" t="s">
        <v>2055</v>
      </c>
      <c r="J285" s="516">
        <v>7</v>
      </c>
    </row>
    <row r="286" spans="1:10" ht="24">
      <c r="A286" s="758">
        <v>43712</v>
      </c>
      <c r="B286" s="7" t="s">
        <v>858</v>
      </c>
      <c r="C286" s="7" t="s">
        <v>824</v>
      </c>
      <c r="D286" s="7" t="s">
        <v>2056</v>
      </c>
      <c r="E286" s="7" t="s">
        <v>1749</v>
      </c>
      <c r="F286" s="7" t="s">
        <v>1747</v>
      </c>
      <c r="G286" s="7" t="s">
        <v>1742</v>
      </c>
      <c r="H286" s="34" t="s">
        <v>1743</v>
      </c>
      <c r="I286" s="7" t="s">
        <v>2057</v>
      </c>
      <c r="J286" s="516">
        <v>1</v>
      </c>
    </row>
    <row r="287" spans="1:10" ht="24">
      <c r="A287" s="758">
        <v>43739</v>
      </c>
      <c r="B287" s="7" t="s">
        <v>862</v>
      </c>
      <c r="C287" s="7" t="s">
        <v>2058</v>
      </c>
      <c r="D287" s="7" t="s">
        <v>2059</v>
      </c>
      <c r="E287" s="7" t="s">
        <v>1751</v>
      </c>
      <c r="F287" s="7" t="s">
        <v>1747</v>
      </c>
      <c r="G287" s="7" t="s">
        <v>1757</v>
      </c>
      <c r="H287" s="34" t="s">
        <v>1772</v>
      </c>
      <c r="I287" s="7" t="s">
        <v>2060</v>
      </c>
      <c r="J287" s="516">
        <v>0.25</v>
      </c>
    </row>
    <row r="288" spans="1:10">
      <c r="A288" s="758">
        <v>43642</v>
      </c>
      <c r="B288" s="7" t="s">
        <v>862</v>
      </c>
      <c r="C288" s="7" t="s">
        <v>1202</v>
      </c>
      <c r="D288" s="7" t="s">
        <v>2061</v>
      </c>
      <c r="E288" s="7" t="s">
        <v>1751</v>
      </c>
      <c r="F288" s="7" t="s">
        <v>1747</v>
      </c>
      <c r="G288" s="7"/>
      <c r="H288" s="34" t="s">
        <v>1772</v>
      </c>
      <c r="I288" s="7"/>
      <c r="J288" s="516">
        <v>10</v>
      </c>
    </row>
    <row r="289" spans="1:10" ht="36">
      <c r="A289" s="758">
        <v>43739</v>
      </c>
      <c r="B289" s="7" t="s">
        <v>862</v>
      </c>
      <c r="C289" s="7" t="s">
        <v>1759</v>
      </c>
      <c r="D289" s="7" t="s">
        <v>2062</v>
      </c>
      <c r="E289" s="7" t="s">
        <v>1629</v>
      </c>
      <c r="F289" s="7" t="s">
        <v>1747</v>
      </c>
      <c r="G289" s="7" t="s">
        <v>1757</v>
      </c>
      <c r="H289" s="34" t="s">
        <v>1772</v>
      </c>
      <c r="I289" s="7" t="s">
        <v>2063</v>
      </c>
      <c r="J289" s="516">
        <v>5</v>
      </c>
    </row>
    <row r="290" spans="1:10" ht="36">
      <c r="A290" s="758">
        <v>43739</v>
      </c>
      <c r="B290" s="7" t="s">
        <v>862</v>
      </c>
      <c r="C290" s="7" t="s">
        <v>2058</v>
      </c>
      <c r="D290" s="7" t="s">
        <v>2064</v>
      </c>
      <c r="E290" s="7" t="s">
        <v>1749</v>
      </c>
      <c r="F290" s="7" t="s">
        <v>1747</v>
      </c>
      <c r="G290" s="7" t="s">
        <v>1742</v>
      </c>
      <c r="H290" s="34" t="s">
        <v>1772</v>
      </c>
      <c r="I290" s="7" t="s">
        <v>2065</v>
      </c>
      <c r="J290" s="516">
        <v>0.85</v>
      </c>
    </row>
    <row r="291" spans="1:10" ht="36">
      <c r="A291" s="758">
        <v>43756</v>
      </c>
      <c r="B291" s="7" t="s">
        <v>862</v>
      </c>
      <c r="C291" s="7" t="s">
        <v>2058</v>
      </c>
      <c r="D291" s="7" t="s">
        <v>2066</v>
      </c>
      <c r="E291" s="7" t="s">
        <v>1751</v>
      </c>
      <c r="F291" s="7" t="s">
        <v>1747</v>
      </c>
      <c r="G291" s="7" t="s">
        <v>1761</v>
      </c>
      <c r="H291" s="34" t="s">
        <v>1772</v>
      </c>
      <c r="I291" s="7" t="s">
        <v>2067</v>
      </c>
      <c r="J291" s="516">
        <v>2.21</v>
      </c>
    </row>
    <row r="292" spans="1:10" ht="24">
      <c r="A292" s="758">
        <v>43756</v>
      </c>
      <c r="B292" s="7" t="s">
        <v>862</v>
      </c>
      <c r="C292" s="7" t="s">
        <v>2058</v>
      </c>
      <c r="D292" s="7" t="s">
        <v>2068</v>
      </c>
      <c r="E292" s="7" t="s">
        <v>1749</v>
      </c>
      <c r="F292" s="7" t="s">
        <v>1747</v>
      </c>
      <c r="G292" s="7" t="s">
        <v>1742</v>
      </c>
      <c r="H292" s="34" t="s">
        <v>1743</v>
      </c>
      <c r="I292" s="7" t="s">
        <v>2069</v>
      </c>
      <c r="J292" s="516">
        <v>1.49</v>
      </c>
    </row>
    <row r="293" spans="1:10" ht="24">
      <c r="A293" s="758">
        <v>43703</v>
      </c>
      <c r="B293" s="7" t="s">
        <v>862</v>
      </c>
      <c r="C293" s="7" t="s">
        <v>2058</v>
      </c>
      <c r="D293" s="7" t="s">
        <v>2070</v>
      </c>
      <c r="E293" s="7" t="s">
        <v>1751</v>
      </c>
      <c r="F293" s="7" t="s">
        <v>1747</v>
      </c>
      <c r="G293" s="7" t="s">
        <v>1757</v>
      </c>
      <c r="H293" s="34" t="s">
        <v>1772</v>
      </c>
      <c r="I293" s="7" t="s">
        <v>2071</v>
      </c>
      <c r="J293" s="516">
        <v>10</v>
      </c>
    </row>
    <row r="294" spans="1:10">
      <c r="A294" s="758">
        <v>43706</v>
      </c>
      <c r="B294" s="7" t="s">
        <v>862</v>
      </c>
      <c r="C294" s="7" t="s">
        <v>2058</v>
      </c>
      <c r="D294" s="7" t="s">
        <v>2070</v>
      </c>
      <c r="E294" s="7" t="s">
        <v>1751</v>
      </c>
      <c r="F294" s="7" t="s">
        <v>1747</v>
      </c>
      <c r="G294" s="7"/>
      <c r="H294" s="34" t="s">
        <v>1772</v>
      </c>
      <c r="I294" s="7"/>
      <c r="J294" s="516">
        <v>5</v>
      </c>
    </row>
    <row r="295" spans="1:10" ht="36">
      <c r="A295" s="758">
        <v>43711</v>
      </c>
      <c r="B295" s="7" t="s">
        <v>862</v>
      </c>
      <c r="C295" s="7" t="s">
        <v>2058</v>
      </c>
      <c r="D295" s="7" t="s">
        <v>2070</v>
      </c>
      <c r="E295" s="7" t="s">
        <v>1749</v>
      </c>
      <c r="F295" s="7" t="s">
        <v>1747</v>
      </c>
      <c r="G295" s="7" t="s">
        <v>1757</v>
      </c>
      <c r="H295" s="34" t="s">
        <v>1772</v>
      </c>
      <c r="I295" s="7" t="s">
        <v>2072</v>
      </c>
      <c r="J295" s="516">
        <v>10</v>
      </c>
    </row>
    <row r="296" spans="1:10" ht="24">
      <c r="A296" s="758">
        <v>43724</v>
      </c>
      <c r="B296" s="7" t="s">
        <v>862</v>
      </c>
      <c r="C296" s="7" t="s">
        <v>2058</v>
      </c>
      <c r="D296" s="7" t="s">
        <v>2070</v>
      </c>
      <c r="E296" s="7" t="s">
        <v>1629</v>
      </c>
      <c r="F296" s="7" t="s">
        <v>1747</v>
      </c>
      <c r="G296" s="7" t="s">
        <v>1757</v>
      </c>
      <c r="H296" s="34" t="s">
        <v>1772</v>
      </c>
      <c r="I296" s="7" t="s">
        <v>2073</v>
      </c>
      <c r="J296" s="516">
        <v>10</v>
      </c>
    </row>
    <row r="297" spans="1:10">
      <c r="A297" s="758">
        <v>43672</v>
      </c>
      <c r="B297" s="7" t="s">
        <v>862</v>
      </c>
      <c r="C297" s="7" t="s">
        <v>2058</v>
      </c>
      <c r="D297" s="7" t="s">
        <v>2070</v>
      </c>
      <c r="E297" s="7" t="s">
        <v>1629</v>
      </c>
      <c r="F297" s="7" t="s">
        <v>1747</v>
      </c>
      <c r="G297" s="7"/>
      <c r="H297" s="34" t="s">
        <v>1772</v>
      </c>
      <c r="I297" s="7"/>
      <c r="J297" s="516">
        <v>3.89</v>
      </c>
    </row>
    <row r="298" spans="1:10" ht="24">
      <c r="A298" s="758">
        <v>43739</v>
      </c>
      <c r="B298" s="7" t="s">
        <v>862</v>
      </c>
      <c r="C298" s="7" t="s">
        <v>2058</v>
      </c>
      <c r="D298" s="7" t="s">
        <v>2074</v>
      </c>
      <c r="E298" s="7" t="s">
        <v>1751</v>
      </c>
      <c r="F298" s="7" t="s">
        <v>1747</v>
      </c>
      <c r="G298" s="7" t="s">
        <v>1757</v>
      </c>
      <c r="H298" s="34" t="s">
        <v>1772</v>
      </c>
      <c r="I298" s="7" t="s">
        <v>2075</v>
      </c>
      <c r="J298" s="516">
        <v>6.15</v>
      </c>
    </row>
    <row r="299" spans="1:10" ht="24">
      <c r="A299" s="758">
        <v>43609</v>
      </c>
      <c r="B299" s="7" t="s">
        <v>862</v>
      </c>
      <c r="C299" s="7" t="s">
        <v>2058</v>
      </c>
      <c r="D299" s="7" t="s">
        <v>2076</v>
      </c>
      <c r="E299" s="7" t="s">
        <v>1740</v>
      </c>
      <c r="F299" s="7" t="s">
        <v>1747</v>
      </c>
      <c r="G299" s="7" t="s">
        <v>1757</v>
      </c>
      <c r="H299" s="34" t="s">
        <v>1772</v>
      </c>
      <c r="I299" s="7" t="s">
        <v>2077</v>
      </c>
      <c r="J299" s="516">
        <v>7</v>
      </c>
    </row>
    <row r="300" spans="1:10" ht="24">
      <c r="A300" s="758">
        <v>43714</v>
      </c>
      <c r="B300" s="7" t="s">
        <v>862</v>
      </c>
      <c r="C300" s="7" t="s">
        <v>2058</v>
      </c>
      <c r="D300" s="7" t="s">
        <v>2078</v>
      </c>
      <c r="E300" s="7" t="s">
        <v>1751</v>
      </c>
      <c r="F300" s="7" t="s">
        <v>1747</v>
      </c>
      <c r="G300" s="7" t="s">
        <v>1757</v>
      </c>
      <c r="H300" s="34" t="s">
        <v>1772</v>
      </c>
      <c r="I300" s="7" t="s">
        <v>2079</v>
      </c>
      <c r="J300" s="516">
        <v>2.7</v>
      </c>
    </row>
    <row r="301" spans="1:10">
      <c r="A301" s="758">
        <v>43668</v>
      </c>
      <c r="B301" s="7" t="s">
        <v>862</v>
      </c>
      <c r="C301" s="7" t="s">
        <v>2058</v>
      </c>
      <c r="D301" s="7" t="s">
        <v>2080</v>
      </c>
      <c r="E301" s="7" t="s">
        <v>1629</v>
      </c>
      <c r="F301" s="7" t="s">
        <v>1747</v>
      </c>
      <c r="G301" s="7"/>
      <c r="H301" s="34" t="s">
        <v>1772</v>
      </c>
      <c r="I301" s="7"/>
      <c r="J301" s="516">
        <v>0.96</v>
      </c>
    </row>
    <row r="302" spans="1:10" ht="24">
      <c r="A302" s="758">
        <v>43668</v>
      </c>
      <c r="B302" s="7" t="s">
        <v>862</v>
      </c>
      <c r="C302" s="7" t="s">
        <v>2058</v>
      </c>
      <c r="D302" s="7" t="s">
        <v>2081</v>
      </c>
      <c r="E302" s="7" t="s">
        <v>1629</v>
      </c>
      <c r="F302" s="7" t="s">
        <v>1747</v>
      </c>
      <c r="G302" s="7" t="s">
        <v>1757</v>
      </c>
      <c r="H302" s="34" t="s">
        <v>1772</v>
      </c>
      <c r="I302" s="7" t="s">
        <v>2082</v>
      </c>
      <c r="J302" s="516">
        <v>0.15</v>
      </c>
    </row>
    <row r="303" spans="1:10" ht="36">
      <c r="A303" s="758">
        <v>43664</v>
      </c>
      <c r="B303" s="7" t="s">
        <v>862</v>
      </c>
      <c r="C303" s="7" t="s">
        <v>2058</v>
      </c>
      <c r="D303" s="7" t="s">
        <v>2083</v>
      </c>
      <c r="E303" s="7" t="s">
        <v>1751</v>
      </c>
      <c r="F303" s="7" t="s">
        <v>1747</v>
      </c>
      <c r="G303" s="7" t="s">
        <v>1757</v>
      </c>
      <c r="H303" s="34" t="s">
        <v>1772</v>
      </c>
      <c r="I303" s="7" t="s">
        <v>2084</v>
      </c>
      <c r="J303" s="516">
        <v>15</v>
      </c>
    </row>
    <row r="304" spans="1:10" ht="24">
      <c r="A304" s="758">
        <v>43545</v>
      </c>
      <c r="B304" s="7" t="s">
        <v>862</v>
      </c>
      <c r="C304" s="7" t="s">
        <v>2058</v>
      </c>
      <c r="D304" s="7" t="s">
        <v>2085</v>
      </c>
      <c r="E304" s="7" t="s">
        <v>1740</v>
      </c>
      <c r="F304" s="7" t="s">
        <v>1747</v>
      </c>
      <c r="G304" s="7" t="s">
        <v>1757</v>
      </c>
      <c r="H304" s="34" t="s">
        <v>1772</v>
      </c>
      <c r="I304" s="7" t="s">
        <v>2086</v>
      </c>
      <c r="J304" s="516">
        <v>2.5</v>
      </c>
    </row>
    <row r="305" spans="1:10" ht="24">
      <c r="A305" s="758">
        <v>43595</v>
      </c>
      <c r="B305" s="7" t="s">
        <v>862</v>
      </c>
      <c r="C305" s="7" t="s">
        <v>2058</v>
      </c>
      <c r="D305" s="7" t="s">
        <v>2087</v>
      </c>
      <c r="E305" s="7" t="s">
        <v>1751</v>
      </c>
      <c r="F305" s="7" t="s">
        <v>1747</v>
      </c>
      <c r="G305" s="7" t="s">
        <v>1757</v>
      </c>
      <c r="H305" s="34" t="s">
        <v>1772</v>
      </c>
      <c r="I305" s="7" t="s">
        <v>2088</v>
      </c>
      <c r="J305" s="516">
        <v>0.54</v>
      </c>
    </row>
    <row r="306" spans="1:10" ht="24">
      <c r="A306" s="758">
        <v>43825</v>
      </c>
      <c r="B306" s="7" t="s">
        <v>862</v>
      </c>
      <c r="C306" s="7" t="s">
        <v>2058</v>
      </c>
      <c r="D306" s="7" t="s">
        <v>2089</v>
      </c>
      <c r="E306" s="7" t="s">
        <v>1751</v>
      </c>
      <c r="F306" s="7" t="s">
        <v>1747</v>
      </c>
      <c r="G306" s="7" t="s">
        <v>1761</v>
      </c>
      <c r="H306" s="34" t="s">
        <v>1772</v>
      </c>
      <c r="I306" s="7" t="s">
        <v>2090</v>
      </c>
      <c r="J306" s="516">
        <v>0.5</v>
      </c>
    </row>
    <row r="307" spans="1:10" ht="24">
      <c r="A307" s="758">
        <v>43738</v>
      </c>
      <c r="B307" s="7" t="s">
        <v>862</v>
      </c>
      <c r="C307" s="7" t="s">
        <v>2058</v>
      </c>
      <c r="D307" s="7" t="s">
        <v>2091</v>
      </c>
      <c r="E307" s="7" t="s">
        <v>1629</v>
      </c>
      <c r="F307" s="7" t="s">
        <v>1747</v>
      </c>
      <c r="G307" s="7" t="s">
        <v>1757</v>
      </c>
      <c r="H307" s="34" t="s">
        <v>1772</v>
      </c>
      <c r="I307" s="7" t="s">
        <v>2092</v>
      </c>
      <c r="J307" s="516">
        <v>1.35</v>
      </c>
    </row>
    <row r="308" spans="1:10" ht="36">
      <c r="A308" s="758">
        <v>43731</v>
      </c>
      <c r="B308" s="7" t="s">
        <v>862</v>
      </c>
      <c r="C308" s="7" t="s">
        <v>2058</v>
      </c>
      <c r="D308" s="7" t="s">
        <v>2091</v>
      </c>
      <c r="E308" s="7" t="s">
        <v>1629</v>
      </c>
      <c r="F308" s="7" t="s">
        <v>1747</v>
      </c>
      <c r="G308" s="7" t="s">
        <v>1757</v>
      </c>
      <c r="H308" s="34" t="s">
        <v>1772</v>
      </c>
      <c r="I308" s="7" t="s">
        <v>2093</v>
      </c>
      <c r="J308" s="516">
        <v>5</v>
      </c>
    </row>
    <row r="309" spans="1:10" ht="48">
      <c r="A309" s="758">
        <v>43630</v>
      </c>
      <c r="B309" s="7" t="s">
        <v>862</v>
      </c>
      <c r="C309" s="7" t="s">
        <v>1202</v>
      </c>
      <c r="D309" s="7" t="s">
        <v>2091</v>
      </c>
      <c r="E309" s="7" t="s">
        <v>1751</v>
      </c>
      <c r="F309" s="7" t="s">
        <v>1747</v>
      </c>
      <c r="G309" s="7" t="s">
        <v>1757</v>
      </c>
      <c r="H309" s="34" t="s">
        <v>1772</v>
      </c>
      <c r="I309" s="7" t="s">
        <v>2094</v>
      </c>
      <c r="J309" s="516">
        <v>17.420000000000002</v>
      </c>
    </row>
    <row r="310" spans="1:10" ht="36">
      <c r="A310" s="758">
        <v>43727</v>
      </c>
      <c r="B310" s="7" t="s">
        <v>862</v>
      </c>
      <c r="C310" s="7" t="s">
        <v>2058</v>
      </c>
      <c r="D310" s="7" t="s">
        <v>2095</v>
      </c>
      <c r="E310" s="7" t="s">
        <v>1749</v>
      </c>
      <c r="F310" s="7" t="s">
        <v>1747</v>
      </c>
      <c r="G310" s="7" t="s">
        <v>1757</v>
      </c>
      <c r="H310" s="34" t="s">
        <v>1772</v>
      </c>
      <c r="I310" s="7" t="s">
        <v>2072</v>
      </c>
      <c r="J310" s="516">
        <v>3</v>
      </c>
    </row>
    <row r="311" spans="1:10">
      <c r="A311" s="34"/>
      <c r="B311" s="7" t="s">
        <v>862</v>
      </c>
      <c r="C311" s="7" t="s">
        <v>1202</v>
      </c>
      <c r="D311" s="7" t="s">
        <v>1202</v>
      </c>
      <c r="E311" s="7" t="s">
        <v>1751</v>
      </c>
      <c r="F311" s="7" t="s">
        <v>1747</v>
      </c>
      <c r="G311" s="7"/>
      <c r="H311" s="34" t="s">
        <v>1772</v>
      </c>
      <c r="I311" s="7"/>
      <c r="J311" s="516">
        <v>0.06</v>
      </c>
    </row>
    <row r="312" spans="1:10" ht="36">
      <c r="A312" s="34" t="s">
        <v>2096</v>
      </c>
      <c r="B312" s="7" t="s">
        <v>862</v>
      </c>
      <c r="C312" s="7" t="s">
        <v>2058</v>
      </c>
      <c r="D312" s="7" t="s">
        <v>2097</v>
      </c>
      <c r="E312" s="7" t="s">
        <v>1629</v>
      </c>
      <c r="F312" s="7" t="s">
        <v>1747</v>
      </c>
      <c r="G312" s="7" t="s">
        <v>1742</v>
      </c>
      <c r="H312" s="34" t="s">
        <v>1772</v>
      </c>
      <c r="I312" s="7" t="s">
        <v>2098</v>
      </c>
      <c r="J312" s="516">
        <v>1</v>
      </c>
    </row>
    <row r="313" spans="1:10" ht="24">
      <c r="A313" s="758">
        <v>43650</v>
      </c>
      <c r="B313" s="7" t="s">
        <v>862</v>
      </c>
      <c r="C313" s="7" t="s">
        <v>2058</v>
      </c>
      <c r="D313" s="7" t="s">
        <v>2097</v>
      </c>
      <c r="E313" s="7" t="s">
        <v>1629</v>
      </c>
      <c r="F313" s="7" t="s">
        <v>1747</v>
      </c>
      <c r="G313" s="7" t="s">
        <v>1742</v>
      </c>
      <c r="H313" s="34" t="s">
        <v>1772</v>
      </c>
      <c r="I313" s="7" t="s">
        <v>2099</v>
      </c>
      <c r="J313" s="516">
        <v>2</v>
      </c>
    </row>
    <row r="314" spans="1:10" ht="24">
      <c r="A314" s="758">
        <v>43663</v>
      </c>
      <c r="B314" s="7" t="s">
        <v>862</v>
      </c>
      <c r="C314" s="7" t="s">
        <v>2058</v>
      </c>
      <c r="D314" s="7" t="s">
        <v>2100</v>
      </c>
      <c r="E314" s="7" t="s">
        <v>1629</v>
      </c>
      <c r="F314" s="7" t="s">
        <v>1747</v>
      </c>
      <c r="G314" s="7" t="s">
        <v>1742</v>
      </c>
      <c r="H314" s="34" t="s">
        <v>1743</v>
      </c>
      <c r="I314" s="7" t="s">
        <v>2101</v>
      </c>
      <c r="J314" s="516">
        <v>2</v>
      </c>
    </row>
    <row r="315" spans="1:10" ht="24">
      <c r="A315" s="758">
        <v>43672</v>
      </c>
      <c r="B315" s="7" t="s">
        <v>2102</v>
      </c>
      <c r="C315" s="7" t="s">
        <v>1202</v>
      </c>
      <c r="D315" s="7" t="s">
        <v>2103</v>
      </c>
      <c r="E315" s="7" t="s">
        <v>1749</v>
      </c>
      <c r="F315" s="7" t="s">
        <v>1747</v>
      </c>
      <c r="G315" s="7" t="s">
        <v>1742</v>
      </c>
      <c r="H315" s="34" t="s">
        <v>1772</v>
      </c>
      <c r="I315" s="7" t="s">
        <v>2104</v>
      </c>
      <c r="J315" s="516">
        <v>10</v>
      </c>
    </row>
    <row r="316" spans="1:10" ht="24">
      <c r="A316" s="758">
        <v>43471</v>
      </c>
      <c r="B316" s="7" t="s">
        <v>904</v>
      </c>
      <c r="C316" s="7" t="s">
        <v>1759</v>
      </c>
      <c r="D316" s="7" t="s">
        <v>2105</v>
      </c>
      <c r="E316" s="7" t="s">
        <v>1629</v>
      </c>
      <c r="F316" s="7" t="s">
        <v>1747</v>
      </c>
      <c r="G316" s="7" t="s">
        <v>1742</v>
      </c>
      <c r="H316" s="34" t="s">
        <v>1772</v>
      </c>
      <c r="I316" s="7" t="s">
        <v>2106</v>
      </c>
      <c r="J316" s="516">
        <v>0.55000000000000004</v>
      </c>
    </row>
    <row r="317" spans="1:10" ht="24">
      <c r="A317" s="758">
        <v>43769</v>
      </c>
      <c r="B317" s="7" t="s">
        <v>904</v>
      </c>
      <c r="C317" s="7" t="s">
        <v>1759</v>
      </c>
      <c r="D317" s="7" t="s">
        <v>2107</v>
      </c>
      <c r="E317" s="7" t="s">
        <v>1629</v>
      </c>
      <c r="F317" s="7" t="s">
        <v>1747</v>
      </c>
      <c r="G317" s="7" t="s">
        <v>1742</v>
      </c>
      <c r="H317" s="34" t="s">
        <v>1772</v>
      </c>
      <c r="I317" s="7" t="s">
        <v>2106</v>
      </c>
      <c r="J317" s="516">
        <v>0.13</v>
      </c>
    </row>
    <row r="318" spans="1:10" ht="24">
      <c r="A318" s="758">
        <v>43467</v>
      </c>
      <c r="B318" s="7" t="s">
        <v>904</v>
      </c>
      <c r="C318" s="7" t="s">
        <v>1759</v>
      </c>
      <c r="D318" s="7" t="s">
        <v>2108</v>
      </c>
      <c r="E318" s="7" t="s">
        <v>1629</v>
      </c>
      <c r="F318" s="7" t="s">
        <v>1747</v>
      </c>
      <c r="G318" s="7" t="s">
        <v>1742</v>
      </c>
      <c r="H318" s="34" t="s">
        <v>1772</v>
      </c>
      <c r="I318" s="7" t="s">
        <v>2106</v>
      </c>
      <c r="J318" s="516">
        <v>0.83</v>
      </c>
    </row>
    <row r="319" spans="1:10" ht="24">
      <c r="A319" s="758">
        <v>43471</v>
      </c>
      <c r="B319" s="7" t="s">
        <v>904</v>
      </c>
      <c r="C319" s="7" t="s">
        <v>1759</v>
      </c>
      <c r="D319" s="7" t="s">
        <v>2109</v>
      </c>
      <c r="E319" s="7" t="s">
        <v>1629</v>
      </c>
      <c r="F319" s="7" t="s">
        <v>1747</v>
      </c>
      <c r="G319" s="7" t="s">
        <v>1742</v>
      </c>
      <c r="H319" s="34" t="s">
        <v>1772</v>
      </c>
      <c r="I319" s="7" t="s">
        <v>2106</v>
      </c>
      <c r="J319" s="516">
        <v>1.21</v>
      </c>
    </row>
    <row r="320" spans="1:10" ht="24">
      <c r="A320" s="758">
        <v>43474</v>
      </c>
      <c r="B320" s="7" t="s">
        <v>904</v>
      </c>
      <c r="C320" s="7" t="s">
        <v>1759</v>
      </c>
      <c r="D320" s="7" t="s">
        <v>2108</v>
      </c>
      <c r="E320" s="7" t="s">
        <v>1629</v>
      </c>
      <c r="F320" s="7" t="s">
        <v>1747</v>
      </c>
      <c r="G320" s="7" t="s">
        <v>1742</v>
      </c>
      <c r="H320" s="34" t="s">
        <v>1772</v>
      </c>
      <c r="I320" s="7" t="s">
        <v>2106</v>
      </c>
      <c r="J320" s="516">
        <v>0.55000000000000004</v>
      </c>
    </row>
    <row r="321" spans="1:10" ht="24">
      <c r="A321" s="758">
        <v>43556</v>
      </c>
      <c r="B321" s="7" t="s">
        <v>904</v>
      </c>
      <c r="C321" s="7" t="s">
        <v>1759</v>
      </c>
      <c r="D321" s="7" t="s">
        <v>2108</v>
      </c>
      <c r="E321" s="7" t="s">
        <v>1629</v>
      </c>
      <c r="F321" s="7" t="s">
        <v>1747</v>
      </c>
      <c r="G321" s="7" t="s">
        <v>1742</v>
      </c>
      <c r="H321" s="34" t="s">
        <v>1772</v>
      </c>
      <c r="I321" s="7" t="s">
        <v>2106</v>
      </c>
      <c r="J321" s="516">
        <v>0.11</v>
      </c>
    </row>
    <row r="322" spans="1:10" ht="24">
      <c r="A322" s="758">
        <v>43762</v>
      </c>
      <c r="B322" s="7" t="s">
        <v>904</v>
      </c>
      <c r="C322" s="7" t="s">
        <v>1759</v>
      </c>
      <c r="D322" s="7" t="s">
        <v>2109</v>
      </c>
      <c r="E322" s="7" t="s">
        <v>1629</v>
      </c>
      <c r="F322" s="7" t="s">
        <v>1747</v>
      </c>
      <c r="G322" s="7" t="s">
        <v>1742</v>
      </c>
      <c r="H322" s="34" t="s">
        <v>1772</v>
      </c>
      <c r="I322" s="7" t="s">
        <v>2106</v>
      </c>
      <c r="J322" s="516">
        <v>1.19</v>
      </c>
    </row>
    <row r="323" spans="1:10" ht="24">
      <c r="A323" s="758">
        <v>43765</v>
      </c>
      <c r="B323" s="7" t="s">
        <v>904</v>
      </c>
      <c r="C323" s="7" t="s">
        <v>1759</v>
      </c>
      <c r="D323" s="7" t="s">
        <v>2108</v>
      </c>
      <c r="E323" s="7" t="s">
        <v>1629</v>
      </c>
      <c r="F323" s="7" t="s">
        <v>1747</v>
      </c>
      <c r="G323" s="7" t="s">
        <v>1742</v>
      </c>
      <c r="H323" s="34" t="s">
        <v>1772</v>
      </c>
      <c r="I323" s="7" t="s">
        <v>2106</v>
      </c>
      <c r="J323" s="516">
        <v>2.5099999999999998</v>
      </c>
    </row>
    <row r="324" spans="1:10" ht="24">
      <c r="A324" s="758">
        <v>43769</v>
      </c>
      <c r="B324" s="7" t="s">
        <v>904</v>
      </c>
      <c r="C324" s="7" t="s">
        <v>1759</v>
      </c>
      <c r="D324" s="7" t="s">
        <v>2108</v>
      </c>
      <c r="E324" s="7" t="s">
        <v>1629</v>
      </c>
      <c r="F324" s="7" t="s">
        <v>1747</v>
      </c>
      <c r="G324" s="7" t="s">
        <v>1742</v>
      </c>
      <c r="H324" s="34" t="s">
        <v>1772</v>
      </c>
      <c r="I324" s="7" t="s">
        <v>2106</v>
      </c>
      <c r="J324" s="516">
        <v>0.86</v>
      </c>
    </row>
    <row r="325" spans="1:10" ht="24">
      <c r="A325" s="758">
        <v>43799</v>
      </c>
      <c r="B325" s="7" t="s">
        <v>904</v>
      </c>
      <c r="C325" s="7" t="s">
        <v>1759</v>
      </c>
      <c r="D325" s="7" t="s">
        <v>2108</v>
      </c>
      <c r="E325" s="7" t="s">
        <v>1629</v>
      </c>
      <c r="F325" s="7" t="s">
        <v>1747</v>
      </c>
      <c r="G325" s="7" t="s">
        <v>1742</v>
      </c>
      <c r="H325" s="34" t="s">
        <v>1772</v>
      </c>
      <c r="I325" s="7" t="s">
        <v>2106</v>
      </c>
      <c r="J325" s="516">
        <v>11.75</v>
      </c>
    </row>
    <row r="326" spans="1:10" ht="24">
      <c r="A326" s="758">
        <v>43830</v>
      </c>
      <c r="B326" s="7" t="s">
        <v>904</v>
      </c>
      <c r="C326" s="7" t="s">
        <v>1759</v>
      </c>
      <c r="D326" s="7" t="s">
        <v>2108</v>
      </c>
      <c r="E326" s="7" t="s">
        <v>1629</v>
      </c>
      <c r="F326" s="7" t="s">
        <v>1747</v>
      </c>
      <c r="G326" s="7" t="s">
        <v>1742</v>
      </c>
      <c r="H326" s="34" t="s">
        <v>1772</v>
      </c>
      <c r="I326" s="7" t="s">
        <v>2106</v>
      </c>
      <c r="J326" s="516">
        <v>1.27</v>
      </c>
    </row>
    <row r="327" spans="1:10" ht="24">
      <c r="A327" s="758">
        <v>43556</v>
      </c>
      <c r="B327" s="7" t="s">
        <v>904</v>
      </c>
      <c r="C327" s="7" t="s">
        <v>1759</v>
      </c>
      <c r="D327" s="7" t="s">
        <v>2110</v>
      </c>
      <c r="E327" s="7" t="s">
        <v>1629</v>
      </c>
      <c r="F327" s="7" t="s">
        <v>1747</v>
      </c>
      <c r="G327" s="7" t="s">
        <v>1742</v>
      </c>
      <c r="H327" s="34" t="s">
        <v>1772</v>
      </c>
      <c r="I327" s="7" t="s">
        <v>2106</v>
      </c>
      <c r="J327" s="516">
        <v>1.1000000000000001</v>
      </c>
    </row>
    <row r="328" spans="1:10" ht="24">
      <c r="A328" s="758">
        <v>43767</v>
      </c>
      <c r="B328" s="7" t="s">
        <v>904</v>
      </c>
      <c r="C328" s="7" t="s">
        <v>1759</v>
      </c>
      <c r="D328" s="7" t="s">
        <v>2111</v>
      </c>
      <c r="E328" s="7" t="s">
        <v>1629</v>
      </c>
      <c r="F328" s="7" t="s">
        <v>1747</v>
      </c>
      <c r="G328" s="7" t="s">
        <v>1742</v>
      </c>
      <c r="H328" s="34" t="s">
        <v>1772</v>
      </c>
      <c r="I328" s="7" t="s">
        <v>2106</v>
      </c>
      <c r="J328" s="516">
        <v>1.32</v>
      </c>
    </row>
    <row r="329" spans="1:10">
      <c r="A329" s="758">
        <v>43794</v>
      </c>
      <c r="B329" s="7" t="s">
        <v>539</v>
      </c>
      <c r="C329" s="7" t="s">
        <v>1809</v>
      </c>
      <c r="D329" s="7" t="s">
        <v>2112</v>
      </c>
      <c r="E329" s="7" t="s">
        <v>1629</v>
      </c>
      <c r="F329" s="7" t="s">
        <v>1747</v>
      </c>
      <c r="G329" s="7" t="s">
        <v>1742</v>
      </c>
      <c r="H329" s="34" t="s">
        <v>1743</v>
      </c>
      <c r="I329" s="7"/>
      <c r="J329" s="516">
        <v>3</v>
      </c>
    </row>
    <row r="330" spans="1:10" ht="24">
      <c r="A330" s="758">
        <v>43509</v>
      </c>
      <c r="B330" s="7" t="s">
        <v>539</v>
      </c>
      <c r="C330" s="7" t="s">
        <v>1809</v>
      </c>
      <c r="D330" s="7" t="s">
        <v>2113</v>
      </c>
      <c r="E330" s="7" t="s">
        <v>1629</v>
      </c>
      <c r="F330" s="7" t="s">
        <v>1747</v>
      </c>
      <c r="G330" s="7" t="s">
        <v>1742</v>
      </c>
      <c r="H330" s="34" t="s">
        <v>1743</v>
      </c>
      <c r="I330" s="7"/>
      <c r="J330" s="516">
        <v>2</v>
      </c>
    </row>
    <row r="331" spans="1:10" ht="24">
      <c r="A331" s="758">
        <v>43542</v>
      </c>
      <c r="B331" s="7" t="s">
        <v>539</v>
      </c>
      <c r="C331" s="7" t="s">
        <v>1809</v>
      </c>
      <c r="D331" s="7" t="s">
        <v>2113</v>
      </c>
      <c r="E331" s="7" t="s">
        <v>1629</v>
      </c>
      <c r="F331" s="7" t="s">
        <v>1747</v>
      </c>
      <c r="G331" s="7" t="s">
        <v>1742</v>
      </c>
      <c r="H331" s="34" t="s">
        <v>1743</v>
      </c>
      <c r="I331" s="7"/>
      <c r="J331" s="516">
        <v>3</v>
      </c>
    </row>
    <row r="332" spans="1:10">
      <c r="A332" s="758">
        <v>43644</v>
      </c>
      <c r="B332" s="7" t="s">
        <v>989</v>
      </c>
      <c r="C332" s="7" t="s">
        <v>1213</v>
      </c>
      <c r="D332" s="7" t="s">
        <v>2114</v>
      </c>
      <c r="E332" s="7" t="s">
        <v>1751</v>
      </c>
      <c r="F332" s="7" t="s">
        <v>1741</v>
      </c>
      <c r="G332" s="7" t="s">
        <v>1742</v>
      </c>
      <c r="H332" s="34" t="s">
        <v>1743</v>
      </c>
      <c r="I332" s="7" t="s">
        <v>1742</v>
      </c>
      <c r="J332" s="516">
        <v>0.2</v>
      </c>
    </row>
    <row r="333" spans="1:10">
      <c r="A333" s="758">
        <v>43614</v>
      </c>
      <c r="B333" s="7" t="s">
        <v>989</v>
      </c>
      <c r="C333" s="7" t="s">
        <v>1213</v>
      </c>
      <c r="D333" s="7" t="s">
        <v>2115</v>
      </c>
      <c r="E333" s="7" t="s">
        <v>1751</v>
      </c>
      <c r="F333" s="7" t="s">
        <v>1741</v>
      </c>
      <c r="G333" s="7" t="s">
        <v>1742</v>
      </c>
      <c r="H333" s="34" t="s">
        <v>1743</v>
      </c>
      <c r="I333" s="7" t="s">
        <v>1742</v>
      </c>
      <c r="J333" s="516">
        <v>9</v>
      </c>
    </row>
    <row r="334" spans="1:10">
      <c r="A334" s="758">
        <v>43738</v>
      </c>
      <c r="B334" s="7" t="s">
        <v>989</v>
      </c>
      <c r="C334" s="7" t="s">
        <v>1213</v>
      </c>
      <c r="D334" s="7" t="s">
        <v>2116</v>
      </c>
      <c r="E334" s="7" t="s">
        <v>1749</v>
      </c>
      <c r="F334" s="7" t="s">
        <v>1741</v>
      </c>
      <c r="G334" s="7" t="s">
        <v>1742</v>
      </c>
      <c r="H334" s="34" t="s">
        <v>1743</v>
      </c>
      <c r="I334" s="7" t="s">
        <v>1742</v>
      </c>
      <c r="J334" s="516">
        <v>8.25</v>
      </c>
    </row>
    <row r="335" spans="1:10">
      <c r="A335" s="758">
        <v>43671</v>
      </c>
      <c r="B335" s="7" t="s">
        <v>989</v>
      </c>
      <c r="C335" s="7" t="s">
        <v>1213</v>
      </c>
      <c r="D335" s="7" t="s">
        <v>2117</v>
      </c>
      <c r="E335" s="7" t="s">
        <v>1749</v>
      </c>
      <c r="F335" s="7" t="s">
        <v>1747</v>
      </c>
      <c r="G335" s="7" t="s">
        <v>1742</v>
      </c>
      <c r="H335" s="34" t="s">
        <v>1743</v>
      </c>
      <c r="I335" s="7" t="s">
        <v>1742</v>
      </c>
      <c r="J335" s="516">
        <v>10</v>
      </c>
    </row>
    <row r="336" spans="1:10">
      <c r="A336" s="758">
        <v>43791</v>
      </c>
      <c r="B336" s="7" t="s">
        <v>989</v>
      </c>
      <c r="C336" s="7" t="s">
        <v>1213</v>
      </c>
      <c r="D336" s="7" t="s">
        <v>2117</v>
      </c>
      <c r="E336" s="7" t="s">
        <v>1749</v>
      </c>
      <c r="F336" s="7" t="s">
        <v>1747</v>
      </c>
      <c r="G336" s="7" t="s">
        <v>1742</v>
      </c>
      <c r="H336" s="34" t="s">
        <v>1743</v>
      </c>
      <c r="I336" s="7" t="s">
        <v>1742</v>
      </c>
      <c r="J336" s="516">
        <v>2.89</v>
      </c>
    </row>
    <row r="337" spans="1:10">
      <c r="A337" s="758">
        <v>43819</v>
      </c>
      <c r="B337" s="7" t="s">
        <v>989</v>
      </c>
      <c r="C337" s="7" t="s">
        <v>1213</v>
      </c>
      <c r="D337" s="7" t="s">
        <v>2118</v>
      </c>
      <c r="E337" s="7" t="s">
        <v>1751</v>
      </c>
      <c r="F337" s="7" t="s">
        <v>1741</v>
      </c>
      <c r="G337" s="7" t="s">
        <v>1742</v>
      </c>
      <c r="H337" s="34" t="s">
        <v>1743</v>
      </c>
      <c r="I337" s="7" t="s">
        <v>1742</v>
      </c>
      <c r="J337" s="516">
        <v>3</v>
      </c>
    </row>
    <row r="338" spans="1:10">
      <c r="A338" s="758">
        <v>43733</v>
      </c>
      <c r="B338" s="7" t="s">
        <v>989</v>
      </c>
      <c r="C338" s="7" t="s">
        <v>824</v>
      </c>
      <c r="D338" s="7" t="s">
        <v>2119</v>
      </c>
      <c r="E338" s="7" t="s">
        <v>1749</v>
      </c>
      <c r="F338" s="7" t="s">
        <v>1741</v>
      </c>
      <c r="G338" s="7" t="s">
        <v>1742</v>
      </c>
      <c r="H338" s="34" t="s">
        <v>1743</v>
      </c>
      <c r="I338" s="7" t="s">
        <v>1742</v>
      </c>
      <c r="J338" s="516">
        <v>1</v>
      </c>
    </row>
    <row r="339" spans="1:10">
      <c r="A339" s="758">
        <v>43766</v>
      </c>
      <c r="B339" s="7" t="s">
        <v>552</v>
      </c>
      <c r="C339" s="7" t="s">
        <v>2022</v>
      </c>
      <c r="D339" s="7" t="s">
        <v>2120</v>
      </c>
      <c r="E339" s="7" t="s">
        <v>1749</v>
      </c>
      <c r="F339" s="7" t="s">
        <v>1747</v>
      </c>
      <c r="G339" s="7" t="s">
        <v>1742</v>
      </c>
      <c r="H339" s="34" t="s">
        <v>1743</v>
      </c>
      <c r="I339" s="7" t="s">
        <v>2121</v>
      </c>
      <c r="J339" s="516">
        <v>17.5</v>
      </c>
    </row>
    <row r="340" spans="1:10">
      <c r="A340" s="758">
        <v>43808</v>
      </c>
      <c r="B340" s="7" t="s">
        <v>552</v>
      </c>
      <c r="C340" s="7" t="s">
        <v>2022</v>
      </c>
      <c r="D340" s="7" t="s">
        <v>2120</v>
      </c>
      <c r="E340" s="7" t="s">
        <v>1749</v>
      </c>
      <c r="F340" s="7" t="s">
        <v>1747</v>
      </c>
      <c r="G340" s="7" t="s">
        <v>1742</v>
      </c>
      <c r="H340" s="34" t="s">
        <v>1743</v>
      </c>
      <c r="I340" s="7" t="s">
        <v>2121</v>
      </c>
      <c r="J340" s="516">
        <v>7.5</v>
      </c>
    </row>
    <row r="341" spans="1:10">
      <c r="A341" s="758">
        <v>43627</v>
      </c>
      <c r="B341" s="7" t="s">
        <v>552</v>
      </c>
      <c r="C341" s="7" t="s">
        <v>2022</v>
      </c>
      <c r="D341" s="7" t="s">
        <v>2122</v>
      </c>
      <c r="E341" s="7" t="s">
        <v>1749</v>
      </c>
      <c r="F341" s="7" t="s">
        <v>1741</v>
      </c>
      <c r="G341" s="7" t="s">
        <v>1742</v>
      </c>
      <c r="H341" s="34" t="s">
        <v>1772</v>
      </c>
      <c r="I341" s="7" t="s">
        <v>2121</v>
      </c>
      <c r="J341" s="516">
        <v>1</v>
      </c>
    </row>
    <row r="342" spans="1:10">
      <c r="A342" s="758">
        <v>2019</v>
      </c>
      <c r="B342" s="7" t="s">
        <v>993</v>
      </c>
      <c r="C342" s="7" t="s">
        <v>2022</v>
      </c>
      <c r="D342" s="7" t="s">
        <v>2023</v>
      </c>
      <c r="E342" s="7" t="s">
        <v>1751</v>
      </c>
      <c r="F342" s="7" t="s">
        <v>1747</v>
      </c>
      <c r="G342" s="7" t="s">
        <v>1742</v>
      </c>
      <c r="H342" s="34" t="s">
        <v>1743</v>
      </c>
      <c r="I342" s="7"/>
      <c r="J342" s="516">
        <v>33</v>
      </c>
    </row>
    <row r="343" spans="1:10">
      <c r="A343" s="758">
        <v>43523</v>
      </c>
      <c r="B343" s="7" t="s">
        <v>620</v>
      </c>
      <c r="C343" s="7" t="s">
        <v>1255</v>
      </c>
      <c r="D343" s="7" t="s">
        <v>2123</v>
      </c>
      <c r="E343" s="7" t="s">
        <v>1629</v>
      </c>
      <c r="F343" s="7" t="s">
        <v>1747</v>
      </c>
      <c r="G343" s="7" t="s">
        <v>1742</v>
      </c>
      <c r="H343" s="34" t="s">
        <v>1772</v>
      </c>
      <c r="I343" s="7" t="s">
        <v>2124</v>
      </c>
      <c r="J343" s="516">
        <v>0.55000000000000004</v>
      </c>
    </row>
    <row r="344" spans="1:10">
      <c r="A344" s="758">
        <v>43757</v>
      </c>
      <c r="B344" s="7" t="s">
        <v>620</v>
      </c>
      <c r="C344" s="7" t="s">
        <v>1255</v>
      </c>
      <c r="D344" s="7" t="s">
        <v>2125</v>
      </c>
      <c r="E344" s="7" t="s">
        <v>1629</v>
      </c>
      <c r="F344" s="7" t="s">
        <v>1747</v>
      </c>
      <c r="G344" s="7" t="s">
        <v>1742</v>
      </c>
      <c r="H344" s="34" t="s">
        <v>1743</v>
      </c>
      <c r="I344" s="7" t="s">
        <v>2124</v>
      </c>
      <c r="J344" s="516">
        <v>2</v>
      </c>
    </row>
    <row r="345" spans="1:10">
      <c r="A345" s="758">
        <v>43483</v>
      </c>
      <c r="B345" s="7" t="s">
        <v>620</v>
      </c>
      <c r="C345" s="7" t="s">
        <v>1255</v>
      </c>
      <c r="D345" s="7" t="s">
        <v>2126</v>
      </c>
      <c r="E345" s="7" t="s">
        <v>1629</v>
      </c>
      <c r="F345" s="7" t="s">
        <v>1747</v>
      </c>
      <c r="G345" s="7" t="s">
        <v>1742</v>
      </c>
      <c r="H345" s="34" t="s">
        <v>1772</v>
      </c>
      <c r="I345" s="7" t="s">
        <v>2124</v>
      </c>
      <c r="J345" s="516">
        <v>0.09</v>
      </c>
    </row>
    <row r="346" spans="1:10" ht="24">
      <c r="A346" s="758">
        <v>43651</v>
      </c>
      <c r="B346" s="7" t="s">
        <v>620</v>
      </c>
      <c r="C346" s="7" t="s">
        <v>1255</v>
      </c>
      <c r="D346" s="7" t="s">
        <v>2127</v>
      </c>
      <c r="E346" s="7" t="s">
        <v>1629</v>
      </c>
      <c r="F346" s="7" t="s">
        <v>1747</v>
      </c>
      <c r="G346" s="7" t="s">
        <v>1742</v>
      </c>
      <c r="H346" s="34" t="s">
        <v>1743</v>
      </c>
      <c r="I346" s="7" t="s">
        <v>2128</v>
      </c>
      <c r="J346" s="516">
        <v>3</v>
      </c>
    </row>
    <row r="347" spans="1:10">
      <c r="A347" s="758">
        <v>43608</v>
      </c>
      <c r="B347" s="7" t="s">
        <v>620</v>
      </c>
      <c r="C347" s="7" t="s">
        <v>1255</v>
      </c>
      <c r="D347" s="7" t="s">
        <v>2127</v>
      </c>
      <c r="E347" s="7" t="s">
        <v>1629</v>
      </c>
      <c r="F347" s="7" t="s">
        <v>1747</v>
      </c>
      <c r="G347" s="7" t="s">
        <v>1742</v>
      </c>
      <c r="H347" s="34" t="s">
        <v>1772</v>
      </c>
      <c r="I347" s="7" t="s">
        <v>2129</v>
      </c>
      <c r="J347" s="516">
        <v>3.41</v>
      </c>
    </row>
    <row r="348" spans="1:10">
      <c r="A348" s="758">
        <v>43705</v>
      </c>
      <c r="B348" s="7" t="s">
        <v>620</v>
      </c>
      <c r="C348" s="7" t="s">
        <v>1255</v>
      </c>
      <c r="D348" s="7" t="s">
        <v>2127</v>
      </c>
      <c r="E348" s="7" t="s">
        <v>1629</v>
      </c>
      <c r="F348" s="7" t="s">
        <v>1747</v>
      </c>
      <c r="G348" s="7" t="s">
        <v>1742</v>
      </c>
      <c r="H348" s="34" t="s">
        <v>1772</v>
      </c>
      <c r="I348" s="7" t="s">
        <v>2129</v>
      </c>
      <c r="J348" s="516">
        <v>0.77</v>
      </c>
    </row>
    <row r="349" spans="1:10">
      <c r="A349" s="758">
        <v>43483</v>
      </c>
      <c r="B349" s="7" t="s">
        <v>620</v>
      </c>
      <c r="C349" s="7" t="s">
        <v>1255</v>
      </c>
      <c r="D349" s="7" t="s">
        <v>2127</v>
      </c>
      <c r="E349" s="7" t="s">
        <v>1629</v>
      </c>
      <c r="F349" s="7" t="s">
        <v>1747</v>
      </c>
      <c r="G349" s="7" t="s">
        <v>1742</v>
      </c>
      <c r="H349" s="34" t="s">
        <v>1772</v>
      </c>
      <c r="I349" s="7" t="s">
        <v>2124</v>
      </c>
      <c r="J349" s="516">
        <v>0.09</v>
      </c>
    </row>
    <row r="350" spans="1:10" ht="24">
      <c r="A350" s="758">
        <v>43672</v>
      </c>
      <c r="B350" s="7" t="s">
        <v>620</v>
      </c>
      <c r="C350" s="7" t="s">
        <v>1255</v>
      </c>
      <c r="D350" s="7" t="s">
        <v>2127</v>
      </c>
      <c r="E350" s="7" t="s">
        <v>1629</v>
      </c>
      <c r="F350" s="7" t="s">
        <v>1747</v>
      </c>
      <c r="G350" s="7" t="s">
        <v>1742</v>
      </c>
      <c r="H350" s="34" t="s">
        <v>1743</v>
      </c>
      <c r="I350" s="7" t="s">
        <v>2130</v>
      </c>
      <c r="J350" s="516">
        <v>4</v>
      </c>
    </row>
    <row r="351" spans="1:10" ht="24">
      <c r="A351" s="758">
        <v>43551</v>
      </c>
      <c r="B351" s="7" t="s">
        <v>620</v>
      </c>
      <c r="C351" s="7" t="s">
        <v>1255</v>
      </c>
      <c r="D351" s="7" t="s">
        <v>2131</v>
      </c>
      <c r="E351" s="7" t="s">
        <v>1629</v>
      </c>
      <c r="F351" s="7" t="s">
        <v>1741</v>
      </c>
      <c r="G351" s="7" t="s">
        <v>1742</v>
      </c>
      <c r="H351" s="34" t="s">
        <v>1743</v>
      </c>
      <c r="I351" s="7" t="s">
        <v>2130</v>
      </c>
      <c r="J351" s="516">
        <v>128.94</v>
      </c>
    </row>
    <row r="352" spans="1:10" ht="24">
      <c r="A352" s="758">
        <v>43628</v>
      </c>
      <c r="B352" s="7" t="s">
        <v>620</v>
      </c>
      <c r="C352" s="7" t="s">
        <v>1255</v>
      </c>
      <c r="D352" s="7" t="s">
        <v>2131</v>
      </c>
      <c r="E352" s="7" t="s">
        <v>1629</v>
      </c>
      <c r="F352" s="7" t="s">
        <v>1741</v>
      </c>
      <c r="G352" s="7" t="s">
        <v>1742</v>
      </c>
      <c r="H352" s="34" t="s">
        <v>1743</v>
      </c>
      <c r="I352" s="7" t="s">
        <v>2130</v>
      </c>
      <c r="J352" s="516">
        <v>332.16</v>
      </c>
    </row>
    <row r="353" spans="1:10" ht="24">
      <c r="A353" s="758">
        <v>43697</v>
      </c>
      <c r="B353" s="7" t="s">
        <v>620</v>
      </c>
      <c r="C353" s="7" t="s">
        <v>1255</v>
      </c>
      <c r="D353" s="7" t="s">
        <v>2131</v>
      </c>
      <c r="E353" s="7" t="s">
        <v>1629</v>
      </c>
      <c r="F353" s="7" t="s">
        <v>1741</v>
      </c>
      <c r="G353" s="7" t="s">
        <v>1742</v>
      </c>
      <c r="H353" s="34" t="s">
        <v>1743</v>
      </c>
      <c r="I353" s="7" t="s">
        <v>2130</v>
      </c>
      <c r="J353" s="516">
        <v>344.13</v>
      </c>
    </row>
    <row r="354" spans="1:10" ht="24">
      <c r="A354" s="758">
        <v>43819</v>
      </c>
      <c r="B354" s="7" t="s">
        <v>620</v>
      </c>
      <c r="C354" s="7" t="s">
        <v>1255</v>
      </c>
      <c r="D354" s="7" t="s">
        <v>2131</v>
      </c>
      <c r="E354" s="7" t="s">
        <v>1629</v>
      </c>
      <c r="F354" s="7" t="s">
        <v>1741</v>
      </c>
      <c r="G354" s="7" t="s">
        <v>1742</v>
      </c>
      <c r="H354" s="34" t="s">
        <v>1743</v>
      </c>
      <c r="I354" s="7" t="s">
        <v>2130</v>
      </c>
      <c r="J354" s="516">
        <v>374.15</v>
      </c>
    </row>
    <row r="355" spans="1:10" ht="24">
      <c r="A355" s="758">
        <v>43551</v>
      </c>
      <c r="B355" s="7" t="s">
        <v>620</v>
      </c>
      <c r="C355" s="7" t="s">
        <v>1255</v>
      </c>
      <c r="D355" s="7" t="s">
        <v>2132</v>
      </c>
      <c r="E355" s="7" t="s">
        <v>1629</v>
      </c>
      <c r="F355" s="7" t="s">
        <v>1747</v>
      </c>
      <c r="G355" s="7" t="s">
        <v>1742</v>
      </c>
      <c r="H355" s="34" t="s">
        <v>1743</v>
      </c>
      <c r="I355" s="7" t="s">
        <v>2130</v>
      </c>
      <c r="J355" s="516">
        <v>27.63</v>
      </c>
    </row>
    <row r="356" spans="1:10" ht="24">
      <c r="A356" s="758">
        <v>43628</v>
      </c>
      <c r="B356" s="7" t="s">
        <v>620</v>
      </c>
      <c r="C356" s="7" t="s">
        <v>1255</v>
      </c>
      <c r="D356" s="7" t="s">
        <v>2132</v>
      </c>
      <c r="E356" s="7" t="s">
        <v>1629</v>
      </c>
      <c r="F356" s="7" t="s">
        <v>1747</v>
      </c>
      <c r="G356" s="7" t="s">
        <v>1742</v>
      </c>
      <c r="H356" s="34" t="s">
        <v>1743</v>
      </c>
      <c r="I356" s="7" t="s">
        <v>2130</v>
      </c>
      <c r="J356" s="516">
        <v>71.180000000000007</v>
      </c>
    </row>
    <row r="357" spans="1:10" ht="24">
      <c r="A357" s="758">
        <v>43697</v>
      </c>
      <c r="B357" s="7" t="s">
        <v>620</v>
      </c>
      <c r="C357" s="7" t="s">
        <v>1255</v>
      </c>
      <c r="D357" s="7" t="s">
        <v>2132</v>
      </c>
      <c r="E357" s="7" t="s">
        <v>1629</v>
      </c>
      <c r="F357" s="7" t="s">
        <v>1747</v>
      </c>
      <c r="G357" s="7" t="s">
        <v>1742</v>
      </c>
      <c r="H357" s="34" t="s">
        <v>1743</v>
      </c>
      <c r="I357" s="7" t="s">
        <v>2130</v>
      </c>
      <c r="J357" s="516">
        <v>73.739999999999995</v>
      </c>
    </row>
    <row r="358" spans="1:10" ht="24">
      <c r="A358" s="758">
        <v>43819</v>
      </c>
      <c r="B358" s="7" t="s">
        <v>620</v>
      </c>
      <c r="C358" s="7" t="s">
        <v>1255</v>
      </c>
      <c r="D358" s="7" t="s">
        <v>2132</v>
      </c>
      <c r="E358" s="7" t="s">
        <v>1629</v>
      </c>
      <c r="F358" s="7" t="s">
        <v>1747</v>
      </c>
      <c r="G358" s="7" t="s">
        <v>1742</v>
      </c>
      <c r="H358" s="34" t="s">
        <v>1743</v>
      </c>
      <c r="I358" s="7" t="s">
        <v>2130</v>
      </c>
      <c r="J358" s="516">
        <v>149.37</v>
      </c>
    </row>
    <row r="359" spans="1:10" ht="24">
      <c r="A359" s="758">
        <v>43551</v>
      </c>
      <c r="B359" s="7" t="s">
        <v>620</v>
      </c>
      <c r="C359" s="7" t="s">
        <v>1255</v>
      </c>
      <c r="D359" s="7" t="s">
        <v>2133</v>
      </c>
      <c r="E359" s="7" t="s">
        <v>1629</v>
      </c>
      <c r="F359" s="7" t="s">
        <v>1747</v>
      </c>
      <c r="G359" s="7" t="s">
        <v>1742</v>
      </c>
      <c r="H359" s="34" t="s">
        <v>1743</v>
      </c>
      <c r="I359" s="7" t="s">
        <v>2130</v>
      </c>
      <c r="J359" s="516">
        <v>27.63</v>
      </c>
    </row>
    <row r="360" spans="1:10" ht="24">
      <c r="A360" s="758">
        <v>43628</v>
      </c>
      <c r="B360" s="7" t="s">
        <v>620</v>
      </c>
      <c r="C360" s="7" t="s">
        <v>1255</v>
      </c>
      <c r="D360" s="7" t="s">
        <v>2133</v>
      </c>
      <c r="E360" s="7" t="s">
        <v>1629</v>
      </c>
      <c r="F360" s="7" t="s">
        <v>1747</v>
      </c>
      <c r="G360" s="7" t="s">
        <v>1742</v>
      </c>
      <c r="H360" s="34" t="s">
        <v>1743</v>
      </c>
      <c r="I360" s="7" t="s">
        <v>2130</v>
      </c>
      <c r="J360" s="516">
        <v>71.180000000000007</v>
      </c>
    </row>
    <row r="361" spans="1:10" ht="24">
      <c r="A361" s="758">
        <v>43697</v>
      </c>
      <c r="B361" s="7" t="s">
        <v>620</v>
      </c>
      <c r="C361" s="7" t="s">
        <v>1255</v>
      </c>
      <c r="D361" s="7" t="s">
        <v>2133</v>
      </c>
      <c r="E361" s="7" t="s">
        <v>1629</v>
      </c>
      <c r="F361" s="7" t="s">
        <v>1747</v>
      </c>
      <c r="G361" s="7" t="s">
        <v>1742</v>
      </c>
      <c r="H361" s="34" t="s">
        <v>1743</v>
      </c>
      <c r="I361" s="7" t="s">
        <v>2130</v>
      </c>
      <c r="J361" s="516">
        <v>73.739999999999995</v>
      </c>
    </row>
    <row r="362" spans="1:10" ht="24">
      <c r="A362" s="758">
        <v>43819</v>
      </c>
      <c r="B362" s="7" t="s">
        <v>620</v>
      </c>
      <c r="C362" s="7" t="s">
        <v>1255</v>
      </c>
      <c r="D362" s="7" t="s">
        <v>2133</v>
      </c>
      <c r="E362" s="7" t="s">
        <v>1629</v>
      </c>
      <c r="F362" s="7" t="s">
        <v>1747</v>
      </c>
      <c r="G362" s="7" t="s">
        <v>1742</v>
      </c>
      <c r="H362" s="34" t="s">
        <v>1743</v>
      </c>
      <c r="I362" s="7" t="s">
        <v>2130</v>
      </c>
      <c r="J362" s="516">
        <v>149.37</v>
      </c>
    </row>
    <row r="363" spans="1:10" ht="24">
      <c r="A363" s="758">
        <v>43637</v>
      </c>
      <c r="B363" s="7" t="s">
        <v>620</v>
      </c>
      <c r="C363" s="7" t="s">
        <v>1255</v>
      </c>
      <c r="D363" s="7" t="s">
        <v>2133</v>
      </c>
      <c r="E363" s="7" t="s">
        <v>1629</v>
      </c>
      <c r="F363" s="7" t="s">
        <v>1747</v>
      </c>
      <c r="G363" s="7" t="s">
        <v>1742</v>
      </c>
      <c r="H363" s="34" t="s">
        <v>1743</v>
      </c>
      <c r="I363" s="7" t="s">
        <v>2130</v>
      </c>
      <c r="J363" s="516">
        <v>2</v>
      </c>
    </row>
    <row r="364" spans="1:10">
      <c r="A364" s="758">
        <v>43792</v>
      </c>
      <c r="B364" s="7" t="s">
        <v>620</v>
      </c>
      <c r="C364" s="7" t="s">
        <v>1255</v>
      </c>
      <c r="D364" s="7" t="s">
        <v>2134</v>
      </c>
      <c r="E364" s="7" t="s">
        <v>1629</v>
      </c>
      <c r="F364" s="7" t="s">
        <v>1747</v>
      </c>
      <c r="G364" s="7" t="s">
        <v>1742</v>
      </c>
      <c r="H364" s="34" t="s">
        <v>1772</v>
      </c>
      <c r="I364" s="7" t="s">
        <v>2129</v>
      </c>
      <c r="J364" s="516">
        <v>1.7</v>
      </c>
    </row>
    <row r="365" spans="1:10" ht="48">
      <c r="A365" s="758">
        <v>43705</v>
      </c>
      <c r="B365" s="7" t="s">
        <v>620</v>
      </c>
      <c r="C365" s="7" t="s">
        <v>1255</v>
      </c>
      <c r="D365" s="7" t="s">
        <v>2135</v>
      </c>
      <c r="E365" s="7" t="s">
        <v>1629</v>
      </c>
      <c r="F365" s="7" t="s">
        <v>1747</v>
      </c>
      <c r="G365" s="7" t="s">
        <v>1742</v>
      </c>
      <c r="H365" s="34" t="s">
        <v>1772</v>
      </c>
      <c r="I365" s="7" t="s">
        <v>2136</v>
      </c>
      <c r="J365" s="516">
        <v>136.44</v>
      </c>
    </row>
    <row r="366" spans="1:10" ht="48">
      <c r="A366" s="758">
        <v>43748</v>
      </c>
      <c r="B366" s="7" t="s">
        <v>620</v>
      </c>
      <c r="C366" s="7" t="s">
        <v>1255</v>
      </c>
      <c r="D366" s="7" t="s">
        <v>2135</v>
      </c>
      <c r="E366" s="7" t="s">
        <v>1629</v>
      </c>
      <c r="F366" s="7" t="s">
        <v>1747</v>
      </c>
      <c r="G366" s="7" t="s">
        <v>1742</v>
      </c>
      <c r="H366" s="34" t="s">
        <v>1772</v>
      </c>
      <c r="I366" s="7" t="s">
        <v>2136</v>
      </c>
      <c r="J366" s="516">
        <v>89.59</v>
      </c>
    </row>
    <row r="367" spans="1:10" ht="48">
      <c r="A367" s="758">
        <v>43774</v>
      </c>
      <c r="B367" s="7" t="s">
        <v>620</v>
      </c>
      <c r="C367" s="7" t="s">
        <v>1255</v>
      </c>
      <c r="D367" s="7" t="s">
        <v>2135</v>
      </c>
      <c r="E367" s="7" t="s">
        <v>1629</v>
      </c>
      <c r="F367" s="7" t="s">
        <v>1747</v>
      </c>
      <c r="G367" s="7" t="s">
        <v>1742</v>
      </c>
      <c r="H367" s="34" t="s">
        <v>1772</v>
      </c>
      <c r="I367" s="7" t="s">
        <v>2136</v>
      </c>
      <c r="J367" s="516">
        <v>58.48</v>
      </c>
    </row>
    <row r="368" spans="1:10" ht="48">
      <c r="A368" s="758">
        <v>43798</v>
      </c>
      <c r="B368" s="7" t="s">
        <v>620</v>
      </c>
      <c r="C368" s="7" t="s">
        <v>1255</v>
      </c>
      <c r="D368" s="7" t="s">
        <v>2135</v>
      </c>
      <c r="E368" s="7" t="s">
        <v>1629</v>
      </c>
      <c r="F368" s="7" t="s">
        <v>1747</v>
      </c>
      <c r="G368" s="7" t="s">
        <v>1742</v>
      </c>
      <c r="H368" s="34" t="s">
        <v>1772</v>
      </c>
      <c r="I368" s="7" t="s">
        <v>2136</v>
      </c>
      <c r="J368" s="516">
        <v>38.39</v>
      </c>
    </row>
    <row r="369" spans="1:10">
      <c r="A369" s="758">
        <v>43808</v>
      </c>
      <c r="B369" s="7" t="s">
        <v>620</v>
      </c>
      <c r="C369" s="7" t="s">
        <v>1255</v>
      </c>
      <c r="D369" s="7" t="s">
        <v>2135</v>
      </c>
      <c r="E369" s="7" t="s">
        <v>1629</v>
      </c>
      <c r="F369" s="7" t="s">
        <v>1747</v>
      </c>
      <c r="G369" s="7" t="s">
        <v>1742</v>
      </c>
      <c r="H369" s="34" t="s">
        <v>1743</v>
      </c>
      <c r="I369" s="7" t="s">
        <v>2137</v>
      </c>
      <c r="J369" s="516">
        <v>2.31</v>
      </c>
    </row>
    <row r="370" spans="1:10" ht="36">
      <c r="A370" s="758">
        <v>43903</v>
      </c>
      <c r="B370" s="7" t="s">
        <v>554</v>
      </c>
      <c r="C370" s="7" t="s">
        <v>2138</v>
      </c>
      <c r="D370" s="7" t="s">
        <v>2139</v>
      </c>
      <c r="E370" s="7" t="s">
        <v>1629</v>
      </c>
      <c r="F370" s="7" t="s">
        <v>1741</v>
      </c>
      <c r="G370" s="7" t="s">
        <v>1757</v>
      </c>
      <c r="H370" s="34" t="s">
        <v>1743</v>
      </c>
      <c r="I370" s="7" t="s">
        <v>2140</v>
      </c>
      <c r="J370" s="516">
        <v>9.8000000000000007</v>
      </c>
    </row>
    <row r="371" spans="1:10" ht="24">
      <c r="A371" s="758">
        <v>43649</v>
      </c>
      <c r="B371" s="7" t="s">
        <v>573</v>
      </c>
      <c r="C371" s="7" t="s">
        <v>2022</v>
      </c>
      <c r="D371" s="7" t="s">
        <v>2141</v>
      </c>
      <c r="E371" s="7" t="s">
        <v>1751</v>
      </c>
      <c r="F371" s="7" t="s">
        <v>1747</v>
      </c>
      <c r="G371" s="7" t="s">
        <v>1742</v>
      </c>
      <c r="H371" s="34" t="s">
        <v>1743</v>
      </c>
      <c r="I371" s="7" t="s">
        <v>2142</v>
      </c>
      <c r="J371" s="516">
        <v>0.01</v>
      </c>
    </row>
    <row r="372" spans="1:10">
      <c r="A372" s="758">
        <v>2019</v>
      </c>
      <c r="B372" s="7" t="s">
        <v>579</v>
      </c>
      <c r="C372" s="7" t="s">
        <v>1234</v>
      </c>
      <c r="D372" s="7" t="s">
        <v>17685</v>
      </c>
      <c r="E372" s="7" t="s">
        <v>1629</v>
      </c>
      <c r="F372" s="7" t="s">
        <v>1747</v>
      </c>
      <c r="G372" s="7" t="s">
        <v>1742</v>
      </c>
      <c r="H372" s="34" t="s">
        <v>1743</v>
      </c>
      <c r="I372" s="7" t="s">
        <v>2144</v>
      </c>
      <c r="J372" s="516">
        <v>45</v>
      </c>
    </row>
    <row r="373" spans="1:10">
      <c r="A373" s="758">
        <v>2019</v>
      </c>
      <c r="B373" s="7" t="s">
        <v>579</v>
      </c>
      <c r="C373" s="7" t="s">
        <v>1234</v>
      </c>
      <c r="D373" s="7" t="s">
        <v>17685</v>
      </c>
      <c r="E373" s="7" t="s">
        <v>1629</v>
      </c>
      <c r="F373" s="7" t="s">
        <v>1747</v>
      </c>
      <c r="G373" s="7" t="s">
        <v>1742</v>
      </c>
      <c r="H373" s="34" t="s">
        <v>1743</v>
      </c>
      <c r="I373" s="7" t="s">
        <v>2144</v>
      </c>
      <c r="J373" s="516">
        <v>5</v>
      </c>
    </row>
    <row r="374" spans="1:10">
      <c r="A374" s="758">
        <v>2019</v>
      </c>
      <c r="B374" s="7" t="s">
        <v>579</v>
      </c>
      <c r="C374" s="7" t="s">
        <v>1234</v>
      </c>
      <c r="D374" s="7" t="s">
        <v>17686</v>
      </c>
      <c r="E374" s="7" t="s">
        <v>1629</v>
      </c>
      <c r="F374" s="7" t="s">
        <v>1747</v>
      </c>
      <c r="G374" s="7" t="s">
        <v>1742</v>
      </c>
      <c r="H374" s="34" t="s">
        <v>1743</v>
      </c>
      <c r="I374" s="7" t="s">
        <v>2144</v>
      </c>
      <c r="J374" s="516">
        <v>25</v>
      </c>
    </row>
    <row r="375" spans="1:10" ht="24">
      <c r="A375" s="758">
        <v>43753</v>
      </c>
      <c r="B375" s="7" t="s">
        <v>585</v>
      </c>
      <c r="C375" s="7" t="s">
        <v>1213</v>
      </c>
      <c r="D375" s="7" t="s">
        <v>2146</v>
      </c>
      <c r="E375" s="7" t="s">
        <v>1629</v>
      </c>
      <c r="F375" s="7" t="s">
        <v>1747</v>
      </c>
      <c r="G375" s="7" t="s">
        <v>1761</v>
      </c>
      <c r="H375" s="34" t="s">
        <v>1743</v>
      </c>
      <c r="I375" s="7" t="s">
        <v>2144</v>
      </c>
      <c r="J375" s="516">
        <v>6</v>
      </c>
    </row>
    <row r="376" spans="1:10">
      <c r="A376" s="758">
        <v>43738</v>
      </c>
      <c r="B376" s="7" t="s">
        <v>585</v>
      </c>
      <c r="C376" s="7" t="s">
        <v>1265</v>
      </c>
      <c r="D376" s="7" t="s">
        <v>2147</v>
      </c>
      <c r="E376" s="7" t="s">
        <v>1629</v>
      </c>
      <c r="F376" s="7" t="s">
        <v>1747</v>
      </c>
      <c r="G376" s="7" t="s">
        <v>1761</v>
      </c>
      <c r="H376" s="34" t="s">
        <v>1743</v>
      </c>
      <c r="I376" s="7" t="s">
        <v>2144</v>
      </c>
      <c r="J376" s="516">
        <v>5.8</v>
      </c>
    </row>
    <row r="377" spans="1:10">
      <c r="A377" s="758">
        <v>43676</v>
      </c>
      <c r="B377" s="7" t="s">
        <v>585</v>
      </c>
      <c r="C377" s="7" t="s">
        <v>1265</v>
      </c>
      <c r="D377" s="7" t="s">
        <v>2148</v>
      </c>
      <c r="E377" s="7" t="s">
        <v>1629</v>
      </c>
      <c r="F377" s="7" t="s">
        <v>1741</v>
      </c>
      <c r="G377" s="7" t="s">
        <v>1761</v>
      </c>
      <c r="H377" s="34" t="s">
        <v>1743</v>
      </c>
      <c r="I377" s="7" t="s">
        <v>2144</v>
      </c>
      <c r="J377" s="516">
        <v>4</v>
      </c>
    </row>
    <row r="378" spans="1:10">
      <c r="A378" s="758">
        <v>43769</v>
      </c>
      <c r="B378" s="7" t="s">
        <v>585</v>
      </c>
      <c r="C378" s="7" t="s">
        <v>824</v>
      </c>
      <c r="D378" s="7" t="s">
        <v>2149</v>
      </c>
      <c r="E378" s="7" t="s">
        <v>1629</v>
      </c>
      <c r="F378" s="7" t="s">
        <v>1741</v>
      </c>
      <c r="G378" s="7" t="s">
        <v>1761</v>
      </c>
      <c r="H378" s="34" t="s">
        <v>1743</v>
      </c>
      <c r="I378" s="7" t="s">
        <v>2144</v>
      </c>
      <c r="J378" s="516">
        <v>3</v>
      </c>
    </row>
    <row r="379" spans="1:10" ht="24">
      <c r="A379" s="758">
        <v>43829</v>
      </c>
      <c r="B379" s="7" t="s">
        <v>585</v>
      </c>
      <c r="C379" s="7" t="s">
        <v>1265</v>
      </c>
      <c r="D379" s="7" t="s">
        <v>2150</v>
      </c>
      <c r="E379" s="7" t="s">
        <v>1629</v>
      </c>
      <c r="F379" s="7" t="s">
        <v>1747</v>
      </c>
      <c r="G379" s="7" t="s">
        <v>1761</v>
      </c>
      <c r="H379" s="34" t="s">
        <v>1743</v>
      </c>
      <c r="I379" s="7" t="s">
        <v>2144</v>
      </c>
      <c r="J379" s="516">
        <v>5</v>
      </c>
    </row>
    <row r="380" spans="1:10" ht="24">
      <c r="A380" s="758">
        <v>43732</v>
      </c>
      <c r="B380" s="7" t="s">
        <v>557</v>
      </c>
      <c r="C380" s="7" t="s">
        <v>2022</v>
      </c>
      <c r="D380" s="7" t="s">
        <v>2151</v>
      </c>
      <c r="E380" s="7" t="s">
        <v>1749</v>
      </c>
      <c r="F380" s="7" t="s">
        <v>1747</v>
      </c>
      <c r="G380" s="7" t="s">
        <v>1742</v>
      </c>
      <c r="H380" s="34" t="s">
        <v>1772</v>
      </c>
      <c r="I380" s="7" t="s">
        <v>2152</v>
      </c>
      <c r="J380" s="516">
        <v>36.200000000000003</v>
      </c>
    </row>
    <row r="381" spans="1:10" ht="24">
      <c r="A381" s="758">
        <v>43732</v>
      </c>
      <c r="B381" s="7" t="s">
        <v>557</v>
      </c>
      <c r="C381" s="7" t="s">
        <v>2022</v>
      </c>
      <c r="D381" s="7" t="s">
        <v>2151</v>
      </c>
      <c r="E381" s="7" t="s">
        <v>1629</v>
      </c>
      <c r="F381" s="7" t="s">
        <v>1747</v>
      </c>
      <c r="G381" s="7" t="s">
        <v>1742</v>
      </c>
      <c r="H381" s="34" t="s">
        <v>1772</v>
      </c>
      <c r="I381" s="7" t="s">
        <v>2153</v>
      </c>
      <c r="J381" s="516">
        <v>12</v>
      </c>
    </row>
    <row r="382" spans="1:10" ht="24">
      <c r="A382" s="758">
        <v>43732</v>
      </c>
      <c r="B382" s="7" t="s">
        <v>557</v>
      </c>
      <c r="C382" s="7" t="s">
        <v>2022</v>
      </c>
      <c r="D382" s="7" t="s">
        <v>2151</v>
      </c>
      <c r="E382" s="7" t="s">
        <v>1749</v>
      </c>
      <c r="F382" s="7" t="s">
        <v>1747</v>
      </c>
      <c r="G382" s="7" t="s">
        <v>1742</v>
      </c>
      <c r="H382" s="34" t="s">
        <v>1743</v>
      </c>
      <c r="I382" s="7" t="s">
        <v>2153</v>
      </c>
      <c r="J382" s="516">
        <v>18</v>
      </c>
    </row>
    <row r="383" spans="1:10" ht="24">
      <c r="A383" s="758">
        <v>43719</v>
      </c>
      <c r="B383" s="7" t="s">
        <v>557</v>
      </c>
      <c r="C383" s="7" t="s">
        <v>2022</v>
      </c>
      <c r="D383" s="7" t="s">
        <v>2151</v>
      </c>
      <c r="E383" s="7" t="s">
        <v>1749</v>
      </c>
      <c r="F383" s="7" t="s">
        <v>1747</v>
      </c>
      <c r="G383" s="7" t="s">
        <v>1742</v>
      </c>
      <c r="H383" s="34" t="s">
        <v>1743</v>
      </c>
      <c r="I383" s="7" t="s">
        <v>2154</v>
      </c>
      <c r="J383" s="516">
        <v>3</v>
      </c>
    </row>
    <row r="384" spans="1:10">
      <c r="A384" s="758">
        <v>43719</v>
      </c>
      <c r="B384" s="7" t="s">
        <v>557</v>
      </c>
      <c r="C384" s="7" t="s">
        <v>2022</v>
      </c>
      <c r="D384" s="7" t="s">
        <v>2151</v>
      </c>
      <c r="E384" s="7" t="s">
        <v>1749</v>
      </c>
      <c r="F384" s="7" t="s">
        <v>1747</v>
      </c>
      <c r="G384" s="7" t="s">
        <v>1761</v>
      </c>
      <c r="H384" s="34" t="s">
        <v>1772</v>
      </c>
      <c r="I384" s="7" t="s">
        <v>2155</v>
      </c>
      <c r="J384" s="516">
        <v>7.54</v>
      </c>
    </row>
    <row r="385" spans="1:10">
      <c r="A385" s="758">
        <v>43719</v>
      </c>
      <c r="B385" s="7" t="s">
        <v>557</v>
      </c>
      <c r="C385" s="7" t="s">
        <v>2022</v>
      </c>
      <c r="D385" s="7" t="s">
        <v>2151</v>
      </c>
      <c r="E385" s="7" t="s">
        <v>1749</v>
      </c>
      <c r="F385" s="7" t="s">
        <v>1747</v>
      </c>
      <c r="G385" s="7" t="s">
        <v>1761</v>
      </c>
      <c r="H385" s="34" t="s">
        <v>1772</v>
      </c>
      <c r="I385" s="7" t="s">
        <v>2156</v>
      </c>
      <c r="J385" s="516">
        <v>2.2999999999999998</v>
      </c>
    </row>
    <row r="386" spans="1:10" ht="24">
      <c r="A386" s="758">
        <v>43719</v>
      </c>
      <c r="B386" s="7" t="s">
        <v>557</v>
      </c>
      <c r="C386" s="7" t="s">
        <v>2022</v>
      </c>
      <c r="D386" s="7" t="s">
        <v>2151</v>
      </c>
      <c r="E386" s="7" t="s">
        <v>1749</v>
      </c>
      <c r="F386" s="7" t="s">
        <v>1747</v>
      </c>
      <c r="G386" s="7" t="s">
        <v>1761</v>
      </c>
      <c r="H386" s="34" t="s">
        <v>1772</v>
      </c>
      <c r="I386" s="7" t="s">
        <v>2157</v>
      </c>
      <c r="J386" s="516">
        <v>3.88</v>
      </c>
    </row>
    <row r="387" spans="1:10" ht="36">
      <c r="A387" s="758">
        <v>43719</v>
      </c>
      <c r="B387" s="7" t="s">
        <v>557</v>
      </c>
      <c r="C387" s="7" t="s">
        <v>2022</v>
      </c>
      <c r="D387" s="7" t="s">
        <v>2151</v>
      </c>
      <c r="E387" s="7" t="s">
        <v>1740</v>
      </c>
      <c r="F387" s="7" t="s">
        <v>1747</v>
      </c>
      <c r="G387" s="7" t="s">
        <v>1742</v>
      </c>
      <c r="H387" s="34" t="s">
        <v>1772</v>
      </c>
      <c r="I387" s="7" t="s">
        <v>2158</v>
      </c>
      <c r="J387" s="516">
        <v>0.5</v>
      </c>
    </row>
    <row r="388" spans="1:10">
      <c r="A388" s="758">
        <v>43719</v>
      </c>
      <c r="B388" s="7" t="s">
        <v>557</v>
      </c>
      <c r="C388" s="7" t="s">
        <v>2022</v>
      </c>
      <c r="D388" s="7" t="s">
        <v>2151</v>
      </c>
      <c r="E388" s="7" t="s">
        <v>1749</v>
      </c>
      <c r="F388" s="7" t="s">
        <v>1747</v>
      </c>
      <c r="G388" s="7" t="s">
        <v>1742</v>
      </c>
      <c r="H388" s="34" t="s">
        <v>1743</v>
      </c>
      <c r="I388" s="7" t="s">
        <v>1766</v>
      </c>
      <c r="J388" s="516">
        <v>2</v>
      </c>
    </row>
    <row r="389" spans="1:10">
      <c r="A389" s="758">
        <v>43693</v>
      </c>
      <c r="B389" s="7" t="s">
        <v>557</v>
      </c>
      <c r="C389" s="7" t="s">
        <v>2022</v>
      </c>
      <c r="D389" s="7" t="s">
        <v>2159</v>
      </c>
      <c r="E389" s="7" t="s">
        <v>1629</v>
      </c>
      <c r="F389" s="7" t="s">
        <v>1747</v>
      </c>
      <c r="G389" s="7" t="s">
        <v>1757</v>
      </c>
      <c r="H389" s="34" t="s">
        <v>1743</v>
      </c>
      <c r="I389" s="7" t="s">
        <v>2160</v>
      </c>
      <c r="J389" s="516">
        <v>3.5</v>
      </c>
    </row>
    <row r="390" spans="1:10">
      <c r="A390" s="758">
        <v>43719</v>
      </c>
      <c r="B390" s="7" t="s">
        <v>557</v>
      </c>
      <c r="C390" s="7" t="s">
        <v>2022</v>
      </c>
      <c r="D390" s="7" t="s">
        <v>2022</v>
      </c>
      <c r="E390" s="7" t="s">
        <v>1629</v>
      </c>
      <c r="F390" s="7" t="s">
        <v>1741</v>
      </c>
      <c r="G390" s="7" t="s">
        <v>1742</v>
      </c>
      <c r="H390" s="34" t="s">
        <v>1772</v>
      </c>
      <c r="I390" s="7" t="s">
        <v>2161</v>
      </c>
      <c r="J390" s="516">
        <v>1</v>
      </c>
    </row>
    <row r="391" spans="1:10" ht="24">
      <c r="A391" s="758">
        <v>43496</v>
      </c>
      <c r="B391" s="7" t="s">
        <v>626</v>
      </c>
      <c r="C391" s="7" t="s">
        <v>1759</v>
      </c>
      <c r="D391" s="7" t="s">
        <v>1929</v>
      </c>
      <c r="E391" s="7" t="s">
        <v>1749</v>
      </c>
      <c r="F391" s="7" t="s">
        <v>1747</v>
      </c>
      <c r="G391" s="7" t="s">
        <v>1742</v>
      </c>
      <c r="H391" s="34" t="s">
        <v>1772</v>
      </c>
      <c r="I391" s="7" t="s">
        <v>2162</v>
      </c>
      <c r="J391" s="516">
        <v>1.91</v>
      </c>
    </row>
    <row r="392" spans="1:10" ht="24">
      <c r="A392" s="758">
        <v>43566</v>
      </c>
      <c r="B392" s="7" t="s">
        <v>626</v>
      </c>
      <c r="C392" s="7" t="s">
        <v>1759</v>
      </c>
      <c r="D392" s="7" t="s">
        <v>1929</v>
      </c>
      <c r="E392" s="7" t="s">
        <v>1749</v>
      </c>
      <c r="F392" s="7" t="s">
        <v>1747</v>
      </c>
      <c r="G392" s="7" t="s">
        <v>1742</v>
      </c>
      <c r="H392" s="34" t="s">
        <v>1772</v>
      </c>
      <c r="I392" s="7" t="s">
        <v>2163</v>
      </c>
      <c r="J392" s="516">
        <v>7.3</v>
      </c>
    </row>
    <row r="393" spans="1:10" ht="24">
      <c r="A393" s="758">
        <v>43668</v>
      </c>
      <c r="B393" s="7" t="s">
        <v>626</v>
      </c>
      <c r="C393" s="7" t="s">
        <v>1759</v>
      </c>
      <c r="D393" s="7" t="s">
        <v>1929</v>
      </c>
      <c r="E393" s="7" t="s">
        <v>1751</v>
      </c>
      <c r="F393" s="7" t="s">
        <v>1747</v>
      </c>
      <c r="G393" s="7" t="s">
        <v>1742</v>
      </c>
      <c r="H393" s="34" t="s">
        <v>1772</v>
      </c>
      <c r="I393" s="7" t="s">
        <v>2164</v>
      </c>
      <c r="J393" s="516">
        <v>8.84</v>
      </c>
    </row>
    <row r="394" spans="1:10" ht="24">
      <c r="A394" s="758">
        <v>43626</v>
      </c>
      <c r="B394" s="7" t="s">
        <v>635</v>
      </c>
      <c r="C394" s="7" t="s">
        <v>1207</v>
      </c>
      <c r="D394" s="7" t="s">
        <v>2165</v>
      </c>
      <c r="E394" s="7" t="s">
        <v>1629</v>
      </c>
      <c r="F394" s="7" t="s">
        <v>1741</v>
      </c>
      <c r="G394" s="7" t="s">
        <v>1761</v>
      </c>
      <c r="H394" s="34" t="s">
        <v>1772</v>
      </c>
      <c r="I394" s="7" t="s">
        <v>2166</v>
      </c>
      <c r="J394" s="516">
        <v>48</v>
      </c>
    </row>
    <row r="395" spans="1:10" ht="24">
      <c r="A395" s="758">
        <v>43823</v>
      </c>
      <c r="B395" s="7" t="s">
        <v>635</v>
      </c>
      <c r="C395" s="7" t="s">
        <v>1207</v>
      </c>
      <c r="D395" s="7" t="s">
        <v>2167</v>
      </c>
      <c r="E395" s="7" t="s">
        <v>1629</v>
      </c>
      <c r="F395" s="7" t="s">
        <v>1741</v>
      </c>
      <c r="G395" s="7" t="s">
        <v>1757</v>
      </c>
      <c r="H395" s="34" t="s">
        <v>1743</v>
      </c>
      <c r="I395" s="7" t="s">
        <v>2168</v>
      </c>
      <c r="J395" s="516">
        <v>68</v>
      </c>
    </row>
    <row r="396" spans="1:10" ht="24">
      <c r="A396" s="758">
        <v>43824</v>
      </c>
      <c r="B396" s="7" t="s">
        <v>635</v>
      </c>
      <c r="C396" s="7" t="s">
        <v>1207</v>
      </c>
      <c r="D396" s="7" t="s">
        <v>2169</v>
      </c>
      <c r="E396" s="7" t="s">
        <v>1629</v>
      </c>
      <c r="F396" s="7" t="s">
        <v>1747</v>
      </c>
      <c r="G396" s="7" t="s">
        <v>1757</v>
      </c>
      <c r="H396" s="34" t="s">
        <v>1772</v>
      </c>
      <c r="I396" s="7" t="s">
        <v>2170</v>
      </c>
      <c r="J396" s="516">
        <v>7</v>
      </c>
    </row>
    <row r="397" spans="1:10">
      <c r="A397" s="758">
        <v>43644</v>
      </c>
      <c r="B397" s="7" t="s">
        <v>646</v>
      </c>
      <c r="C397" s="7" t="s">
        <v>1202</v>
      </c>
      <c r="D397" s="7" t="s">
        <v>2171</v>
      </c>
      <c r="E397" s="7" t="s">
        <v>1629</v>
      </c>
      <c r="F397" s="7" t="s">
        <v>1741</v>
      </c>
      <c r="G397" s="7" t="s">
        <v>1742</v>
      </c>
      <c r="H397" s="34" t="s">
        <v>1743</v>
      </c>
      <c r="I397" s="7" t="s">
        <v>1742</v>
      </c>
      <c r="J397" s="516">
        <v>20</v>
      </c>
    </row>
    <row r="398" spans="1:10" ht="36">
      <c r="A398" s="758">
        <v>43630</v>
      </c>
      <c r="B398" s="7" t="s">
        <v>660</v>
      </c>
      <c r="C398" s="7" t="s">
        <v>824</v>
      </c>
      <c r="D398" s="7" t="s">
        <v>2031</v>
      </c>
      <c r="E398" s="7" t="s">
        <v>1749</v>
      </c>
      <c r="F398" s="7" t="s">
        <v>2319</v>
      </c>
      <c r="G398" s="7" t="s">
        <v>1742</v>
      </c>
      <c r="H398" s="34" t="s">
        <v>1743</v>
      </c>
      <c r="I398" s="7" t="s">
        <v>2172</v>
      </c>
      <c r="J398" s="516">
        <v>164.97</v>
      </c>
    </row>
    <row r="399" spans="1:10" ht="36">
      <c r="A399" s="758">
        <v>43733</v>
      </c>
      <c r="B399" s="7" t="s">
        <v>660</v>
      </c>
      <c r="C399" s="7" t="s">
        <v>824</v>
      </c>
      <c r="D399" s="7" t="s">
        <v>2031</v>
      </c>
      <c r="E399" s="7" t="s">
        <v>1749</v>
      </c>
      <c r="F399" s="7" t="s">
        <v>2319</v>
      </c>
      <c r="G399" s="7" t="s">
        <v>1742</v>
      </c>
      <c r="H399" s="34" t="s">
        <v>1743</v>
      </c>
      <c r="I399" s="7" t="s">
        <v>2173</v>
      </c>
      <c r="J399" s="516">
        <v>133.6</v>
      </c>
    </row>
    <row r="400" spans="1:10">
      <c r="A400" s="758">
        <v>43514</v>
      </c>
      <c r="B400" s="7" t="s">
        <v>660</v>
      </c>
      <c r="C400" s="7" t="s">
        <v>1759</v>
      </c>
      <c r="D400" s="7" t="s">
        <v>2174</v>
      </c>
      <c r="E400" s="7" t="s">
        <v>1751</v>
      </c>
      <c r="F400" s="7" t="s">
        <v>1741</v>
      </c>
      <c r="G400" s="7" t="s">
        <v>1742</v>
      </c>
      <c r="H400" s="34" t="s">
        <v>1743</v>
      </c>
      <c r="I400" s="7" t="s">
        <v>2175</v>
      </c>
      <c r="J400" s="516">
        <v>13162.6</v>
      </c>
    </row>
    <row r="401" spans="1:10">
      <c r="A401" s="758">
        <v>43830</v>
      </c>
      <c r="B401" s="7" t="s">
        <v>684</v>
      </c>
      <c r="C401" s="7" t="s">
        <v>1207</v>
      </c>
      <c r="D401" s="7" t="s">
        <v>2176</v>
      </c>
      <c r="E401" s="7" t="s">
        <v>1740</v>
      </c>
      <c r="F401" s="7" t="s">
        <v>1747</v>
      </c>
      <c r="G401" s="7" t="s">
        <v>1742</v>
      </c>
      <c r="H401" s="34" t="s">
        <v>1743</v>
      </c>
      <c r="I401" s="7" t="s">
        <v>2177</v>
      </c>
      <c r="J401" s="516">
        <v>2.2999999999999998</v>
      </c>
    </row>
    <row r="402" spans="1:10">
      <c r="A402" s="758">
        <v>43612</v>
      </c>
      <c r="B402" s="7" t="s">
        <v>704</v>
      </c>
      <c r="C402" s="7" t="s">
        <v>1184</v>
      </c>
      <c r="D402" s="7" t="s">
        <v>2178</v>
      </c>
      <c r="E402" s="7" t="s">
        <v>1749</v>
      </c>
      <c r="F402" s="7" t="s">
        <v>1747</v>
      </c>
      <c r="G402" s="7" t="s">
        <v>1761</v>
      </c>
      <c r="H402" s="34" t="s">
        <v>1772</v>
      </c>
      <c r="I402" s="7" t="s">
        <v>2155</v>
      </c>
      <c r="J402" s="516">
        <v>3.89</v>
      </c>
    </row>
    <row r="403" spans="1:10">
      <c r="A403" s="758">
        <v>43693</v>
      </c>
      <c r="B403" s="7" t="s">
        <v>704</v>
      </c>
      <c r="C403" s="7" t="s">
        <v>1184</v>
      </c>
      <c r="D403" s="7" t="s">
        <v>2178</v>
      </c>
      <c r="E403" s="7" t="s">
        <v>1751</v>
      </c>
      <c r="F403" s="7" t="s">
        <v>1747</v>
      </c>
      <c r="G403" s="7" t="s">
        <v>1742</v>
      </c>
      <c r="H403" s="34" t="s">
        <v>1743</v>
      </c>
      <c r="I403" s="7" t="s">
        <v>2179</v>
      </c>
      <c r="J403" s="516">
        <v>15</v>
      </c>
    </row>
    <row r="404" spans="1:10">
      <c r="A404" s="758">
        <v>43693</v>
      </c>
      <c r="B404" s="7" t="s">
        <v>704</v>
      </c>
      <c r="C404" s="7" t="s">
        <v>1184</v>
      </c>
      <c r="D404" s="7" t="s">
        <v>2178</v>
      </c>
      <c r="E404" s="7" t="s">
        <v>1751</v>
      </c>
      <c r="F404" s="7" t="s">
        <v>1747</v>
      </c>
      <c r="G404" s="7" t="s">
        <v>1742</v>
      </c>
      <c r="H404" s="34" t="s">
        <v>1743</v>
      </c>
      <c r="I404" s="7" t="s">
        <v>2180</v>
      </c>
      <c r="J404" s="516">
        <v>16</v>
      </c>
    </row>
    <row r="405" spans="1:10" ht="24">
      <c r="A405" s="758">
        <v>43734</v>
      </c>
      <c r="B405" s="7" t="s">
        <v>704</v>
      </c>
      <c r="C405" s="7" t="s">
        <v>1184</v>
      </c>
      <c r="D405" s="7" t="s">
        <v>2178</v>
      </c>
      <c r="E405" s="7" t="s">
        <v>1749</v>
      </c>
      <c r="F405" s="7" t="s">
        <v>1747</v>
      </c>
      <c r="G405" s="7" t="s">
        <v>1742</v>
      </c>
      <c r="H405" s="34" t="s">
        <v>1743</v>
      </c>
      <c r="I405" s="7" t="s">
        <v>2181</v>
      </c>
      <c r="J405" s="516">
        <v>20</v>
      </c>
    </row>
    <row r="406" spans="1:10">
      <c r="A406" s="758">
        <v>43763</v>
      </c>
      <c r="B406" s="7" t="s">
        <v>704</v>
      </c>
      <c r="C406" s="7" t="s">
        <v>1184</v>
      </c>
      <c r="D406" s="7" t="s">
        <v>2178</v>
      </c>
      <c r="E406" s="7" t="s">
        <v>1749</v>
      </c>
      <c r="F406" s="7" t="s">
        <v>1747</v>
      </c>
      <c r="G406" s="7" t="s">
        <v>1742</v>
      </c>
      <c r="H406" s="34" t="s">
        <v>1772</v>
      </c>
      <c r="I406" s="7" t="s">
        <v>2182</v>
      </c>
      <c r="J406" s="516">
        <v>4.2</v>
      </c>
    </row>
    <row r="407" spans="1:10">
      <c r="A407" s="758">
        <v>43647</v>
      </c>
      <c r="B407" s="7" t="s">
        <v>704</v>
      </c>
      <c r="C407" s="7" t="s">
        <v>1184</v>
      </c>
      <c r="D407" s="7" t="s">
        <v>2183</v>
      </c>
      <c r="E407" s="7" t="s">
        <v>1749</v>
      </c>
      <c r="F407" s="7" t="s">
        <v>1747</v>
      </c>
      <c r="G407" s="7" t="s">
        <v>1742</v>
      </c>
      <c r="H407" s="34" t="s">
        <v>1743</v>
      </c>
      <c r="I407" s="7" t="s">
        <v>2184</v>
      </c>
      <c r="J407" s="516">
        <v>1500</v>
      </c>
    </row>
    <row r="408" spans="1:10" ht="24">
      <c r="A408" s="758">
        <v>43647</v>
      </c>
      <c r="B408" s="7" t="s">
        <v>704</v>
      </c>
      <c r="C408" s="7" t="s">
        <v>1184</v>
      </c>
      <c r="D408" s="7" t="s">
        <v>2183</v>
      </c>
      <c r="E408" s="7" t="s">
        <v>1749</v>
      </c>
      <c r="F408" s="7" t="s">
        <v>1747</v>
      </c>
      <c r="G408" s="7" t="s">
        <v>1742</v>
      </c>
      <c r="H408" s="34" t="s">
        <v>1743</v>
      </c>
      <c r="I408" s="7" t="s">
        <v>2185</v>
      </c>
      <c r="J408" s="516">
        <v>4</v>
      </c>
    </row>
    <row r="409" spans="1:10" ht="24">
      <c r="A409" s="758">
        <v>43620</v>
      </c>
      <c r="B409" s="7" t="s">
        <v>773</v>
      </c>
      <c r="C409" s="7" t="s">
        <v>824</v>
      </c>
      <c r="D409" s="7" t="s">
        <v>2186</v>
      </c>
      <c r="E409" s="7" t="s">
        <v>1751</v>
      </c>
      <c r="F409" s="7" t="s">
        <v>1747</v>
      </c>
      <c r="G409" s="7" t="s">
        <v>1757</v>
      </c>
      <c r="H409" s="34" t="s">
        <v>1743</v>
      </c>
      <c r="I409" s="7" t="s">
        <v>2187</v>
      </c>
      <c r="J409" s="516">
        <v>40</v>
      </c>
    </row>
    <row r="410" spans="1:10" ht="24">
      <c r="A410" s="758">
        <v>43662</v>
      </c>
      <c r="B410" s="7" t="s">
        <v>773</v>
      </c>
      <c r="C410" s="7" t="s">
        <v>824</v>
      </c>
      <c r="D410" s="7" t="s">
        <v>2186</v>
      </c>
      <c r="E410" s="7" t="s">
        <v>1751</v>
      </c>
      <c r="F410" s="7" t="s">
        <v>1747</v>
      </c>
      <c r="G410" s="7" t="s">
        <v>1757</v>
      </c>
      <c r="H410" s="34" t="s">
        <v>1743</v>
      </c>
      <c r="I410" s="7" t="s">
        <v>2187</v>
      </c>
      <c r="J410" s="516">
        <v>47</v>
      </c>
    </row>
    <row r="411" spans="1:10">
      <c r="A411" s="758">
        <v>43581</v>
      </c>
      <c r="B411" s="7" t="s">
        <v>955</v>
      </c>
      <c r="C411" s="7" t="s">
        <v>1213</v>
      </c>
      <c r="D411" s="7" t="s">
        <v>2188</v>
      </c>
      <c r="E411" s="7" t="s">
        <v>1749</v>
      </c>
      <c r="F411" s="7" t="s">
        <v>1747</v>
      </c>
      <c r="G411" s="7" t="s">
        <v>1742</v>
      </c>
      <c r="H411" s="34" t="s">
        <v>1743</v>
      </c>
      <c r="I411" s="7" t="s">
        <v>2189</v>
      </c>
      <c r="J411" s="516">
        <v>3.2</v>
      </c>
    </row>
    <row r="412" spans="1:10" ht="24">
      <c r="A412" s="758">
        <v>43494</v>
      </c>
      <c r="B412" s="7" t="s">
        <v>958</v>
      </c>
      <c r="C412" s="7" t="s">
        <v>1202</v>
      </c>
      <c r="D412" s="7" t="s">
        <v>2190</v>
      </c>
      <c r="E412" s="7" t="s">
        <v>1740</v>
      </c>
      <c r="F412" s="7" t="s">
        <v>1747</v>
      </c>
      <c r="G412" s="7" t="s">
        <v>1742</v>
      </c>
      <c r="H412" s="34" t="s">
        <v>1743</v>
      </c>
      <c r="I412" s="7" t="s">
        <v>17687</v>
      </c>
      <c r="J412" s="516">
        <v>0.49</v>
      </c>
    </row>
    <row r="413" spans="1:10" ht="24">
      <c r="A413" s="758">
        <v>43691</v>
      </c>
      <c r="B413" s="7" t="s">
        <v>958</v>
      </c>
      <c r="C413" s="7" t="s">
        <v>1202</v>
      </c>
      <c r="D413" s="7" t="s">
        <v>2192</v>
      </c>
      <c r="E413" s="7" t="s">
        <v>1749</v>
      </c>
      <c r="F413" s="7" t="s">
        <v>1747</v>
      </c>
      <c r="G413" s="7" t="s">
        <v>1742</v>
      </c>
      <c r="H413" s="34" t="s">
        <v>1743</v>
      </c>
      <c r="I413" s="7" t="s">
        <v>2193</v>
      </c>
      <c r="J413" s="516">
        <v>0.5</v>
      </c>
    </row>
    <row r="414" spans="1:10">
      <c r="A414" s="758">
        <v>43585</v>
      </c>
      <c r="B414" s="7" t="s">
        <v>958</v>
      </c>
      <c r="C414" s="7" t="s">
        <v>1239</v>
      </c>
      <c r="D414" s="7" t="s">
        <v>2194</v>
      </c>
      <c r="E414" s="7" t="s">
        <v>1740</v>
      </c>
      <c r="F414" s="7" t="s">
        <v>1741</v>
      </c>
      <c r="G414" s="7" t="s">
        <v>1742</v>
      </c>
      <c r="H414" s="34" t="s">
        <v>1743</v>
      </c>
      <c r="I414" s="7" t="s">
        <v>2195</v>
      </c>
      <c r="J414" s="516">
        <v>10</v>
      </c>
    </row>
    <row r="415" spans="1:10">
      <c r="A415" s="758">
        <v>43621</v>
      </c>
      <c r="B415" s="7" t="s">
        <v>958</v>
      </c>
      <c r="C415" s="7" t="s">
        <v>1239</v>
      </c>
      <c r="D415" s="7" t="s">
        <v>2196</v>
      </c>
      <c r="E415" s="7" t="s">
        <v>1749</v>
      </c>
      <c r="F415" s="7" t="s">
        <v>1747</v>
      </c>
      <c r="G415" s="7" t="s">
        <v>1742</v>
      </c>
      <c r="H415" s="34" t="s">
        <v>1743</v>
      </c>
      <c r="I415" s="7" t="s">
        <v>2197</v>
      </c>
      <c r="J415" s="516">
        <v>25</v>
      </c>
    </row>
    <row r="416" spans="1:10">
      <c r="A416" s="758">
        <v>43642</v>
      </c>
      <c r="B416" s="7" t="s">
        <v>958</v>
      </c>
      <c r="C416" s="7" t="s">
        <v>1239</v>
      </c>
      <c r="D416" s="7" t="s">
        <v>2196</v>
      </c>
      <c r="E416" s="7" t="s">
        <v>1749</v>
      </c>
      <c r="F416" s="7" t="s">
        <v>1747</v>
      </c>
      <c r="G416" s="7" t="s">
        <v>1742</v>
      </c>
      <c r="H416" s="34" t="s">
        <v>1743</v>
      </c>
      <c r="I416" s="7" t="s">
        <v>2197</v>
      </c>
      <c r="J416" s="516">
        <v>100</v>
      </c>
    </row>
    <row r="417" spans="1:10">
      <c r="A417" s="758">
        <v>43665</v>
      </c>
      <c r="B417" s="7" t="s">
        <v>958</v>
      </c>
      <c r="C417" s="7" t="s">
        <v>1239</v>
      </c>
      <c r="D417" s="7" t="s">
        <v>2196</v>
      </c>
      <c r="E417" s="7" t="s">
        <v>1749</v>
      </c>
      <c r="F417" s="7" t="s">
        <v>1747</v>
      </c>
      <c r="G417" s="7" t="s">
        <v>1742</v>
      </c>
      <c r="H417" s="34" t="s">
        <v>1743</v>
      </c>
      <c r="I417" s="7" t="s">
        <v>2197</v>
      </c>
      <c r="J417" s="516">
        <v>25</v>
      </c>
    </row>
    <row r="418" spans="1:10">
      <c r="A418" s="758">
        <v>43688</v>
      </c>
      <c r="B418" s="7" t="s">
        <v>958</v>
      </c>
      <c r="C418" s="7" t="s">
        <v>1239</v>
      </c>
      <c r="D418" s="7" t="s">
        <v>2196</v>
      </c>
      <c r="E418" s="7" t="s">
        <v>1740</v>
      </c>
      <c r="F418" s="7" t="s">
        <v>1747</v>
      </c>
      <c r="G418" s="7" t="s">
        <v>1742</v>
      </c>
      <c r="H418" s="34" t="s">
        <v>1743</v>
      </c>
      <c r="I418" s="7" t="s">
        <v>2198</v>
      </c>
      <c r="J418" s="516">
        <v>10</v>
      </c>
    </row>
    <row r="419" spans="1:10">
      <c r="A419" s="758">
        <v>43651</v>
      </c>
      <c r="B419" s="7" t="s">
        <v>738</v>
      </c>
      <c r="C419" s="7" t="s">
        <v>1202</v>
      </c>
      <c r="D419" s="7" t="s">
        <v>2199</v>
      </c>
      <c r="E419" s="7" t="s">
        <v>1749</v>
      </c>
      <c r="F419" s="7" t="s">
        <v>1747</v>
      </c>
      <c r="G419" s="7" t="s">
        <v>1742</v>
      </c>
      <c r="H419" s="34" t="s">
        <v>1743</v>
      </c>
      <c r="I419" s="7" t="s">
        <v>2200</v>
      </c>
      <c r="J419" s="516">
        <v>10</v>
      </c>
    </row>
    <row r="420" spans="1:10">
      <c r="A420" s="758">
        <v>43671</v>
      </c>
      <c r="B420" s="7" t="s">
        <v>738</v>
      </c>
      <c r="C420" s="7" t="s">
        <v>1202</v>
      </c>
      <c r="D420" s="7" t="s">
        <v>2201</v>
      </c>
      <c r="E420" s="7" t="s">
        <v>1749</v>
      </c>
      <c r="F420" s="7" t="s">
        <v>1741</v>
      </c>
      <c r="G420" s="7" t="s">
        <v>1742</v>
      </c>
      <c r="H420" s="34" t="s">
        <v>1743</v>
      </c>
      <c r="I420" s="7" t="s">
        <v>2200</v>
      </c>
      <c r="J420" s="516">
        <v>5</v>
      </c>
    </row>
    <row r="421" spans="1:10">
      <c r="A421" s="758">
        <v>43661</v>
      </c>
      <c r="B421" s="7" t="s">
        <v>738</v>
      </c>
      <c r="C421" s="7" t="s">
        <v>1202</v>
      </c>
      <c r="D421" s="7" t="s">
        <v>2202</v>
      </c>
      <c r="E421" s="7" t="s">
        <v>1749</v>
      </c>
      <c r="F421" s="7" t="s">
        <v>1747</v>
      </c>
      <c r="G421" s="7" t="s">
        <v>1742</v>
      </c>
      <c r="H421" s="34" t="s">
        <v>1743</v>
      </c>
      <c r="I421" s="7" t="s">
        <v>2200</v>
      </c>
      <c r="J421" s="516">
        <v>7.23</v>
      </c>
    </row>
    <row r="422" spans="1:10" ht="36">
      <c r="A422" s="34" t="s">
        <v>2203</v>
      </c>
      <c r="B422" s="7" t="s">
        <v>723</v>
      </c>
      <c r="C422" s="7" t="s">
        <v>1759</v>
      </c>
      <c r="D422" s="7" t="s">
        <v>2204</v>
      </c>
      <c r="E422" s="7" t="s">
        <v>1629</v>
      </c>
      <c r="F422" s="7" t="s">
        <v>1747</v>
      </c>
      <c r="G422" s="7" t="s">
        <v>1742</v>
      </c>
      <c r="H422" s="34" t="s">
        <v>1772</v>
      </c>
      <c r="I422" s="7" t="s">
        <v>2205</v>
      </c>
      <c r="J422" s="516">
        <v>12.07</v>
      </c>
    </row>
    <row r="423" spans="1:10" ht="24">
      <c r="A423" s="758">
        <v>43767</v>
      </c>
      <c r="B423" s="7" t="s">
        <v>723</v>
      </c>
      <c r="C423" s="7" t="s">
        <v>1759</v>
      </c>
      <c r="D423" s="7" t="s">
        <v>2206</v>
      </c>
      <c r="E423" s="7" t="s">
        <v>1751</v>
      </c>
      <c r="F423" s="7" t="s">
        <v>1629</v>
      </c>
      <c r="G423" s="7" t="s">
        <v>1742</v>
      </c>
      <c r="H423" s="34" t="s">
        <v>1812</v>
      </c>
      <c r="I423" s="7" t="s">
        <v>2207</v>
      </c>
      <c r="J423" s="516">
        <v>20</v>
      </c>
    </row>
    <row r="424" spans="1:10">
      <c r="A424" s="758">
        <v>43776</v>
      </c>
      <c r="B424" s="7" t="s">
        <v>723</v>
      </c>
      <c r="C424" s="7" t="s">
        <v>1759</v>
      </c>
      <c r="D424" s="7" t="s">
        <v>2208</v>
      </c>
      <c r="E424" s="7" t="s">
        <v>1629</v>
      </c>
      <c r="F424" s="7" t="s">
        <v>1629</v>
      </c>
      <c r="G424" s="7" t="s">
        <v>1742</v>
      </c>
      <c r="H424" s="34" t="s">
        <v>1812</v>
      </c>
      <c r="I424" s="7" t="s">
        <v>2209</v>
      </c>
      <c r="J424" s="516">
        <v>2.74</v>
      </c>
    </row>
    <row r="425" spans="1:10" ht="24">
      <c r="A425" s="758">
        <v>43524</v>
      </c>
      <c r="B425" s="7" t="s">
        <v>723</v>
      </c>
      <c r="C425" s="7" t="s">
        <v>1759</v>
      </c>
      <c r="D425" s="7" t="s">
        <v>2210</v>
      </c>
      <c r="E425" s="7" t="s">
        <v>1629</v>
      </c>
      <c r="F425" s="7" t="s">
        <v>1629</v>
      </c>
      <c r="G425" s="7" t="s">
        <v>1742</v>
      </c>
      <c r="H425" s="34" t="s">
        <v>1772</v>
      </c>
      <c r="I425" s="7" t="s">
        <v>2211</v>
      </c>
      <c r="J425" s="516">
        <v>0.87</v>
      </c>
    </row>
    <row r="426" spans="1:10" ht="36">
      <c r="A426" s="34" t="s">
        <v>2203</v>
      </c>
      <c r="B426" s="7" t="s">
        <v>723</v>
      </c>
      <c r="C426" s="7" t="s">
        <v>1759</v>
      </c>
      <c r="D426" s="7" t="s">
        <v>2212</v>
      </c>
      <c r="E426" s="7" t="s">
        <v>1629</v>
      </c>
      <c r="F426" s="7" t="s">
        <v>1747</v>
      </c>
      <c r="G426" s="7" t="s">
        <v>1742</v>
      </c>
      <c r="H426" s="34" t="s">
        <v>1772</v>
      </c>
      <c r="I426" s="7" t="s">
        <v>2213</v>
      </c>
      <c r="J426" s="516">
        <v>40.020000000000003</v>
      </c>
    </row>
    <row r="427" spans="1:10" ht="48">
      <c r="A427" s="758">
        <v>43759</v>
      </c>
      <c r="B427" s="7" t="s">
        <v>723</v>
      </c>
      <c r="C427" s="7" t="s">
        <v>1759</v>
      </c>
      <c r="D427" s="7" t="s">
        <v>2214</v>
      </c>
      <c r="E427" s="7" t="s">
        <v>1740</v>
      </c>
      <c r="F427" s="7" t="s">
        <v>1747</v>
      </c>
      <c r="G427" s="7" t="s">
        <v>1742</v>
      </c>
      <c r="H427" s="34" t="s">
        <v>1743</v>
      </c>
      <c r="I427" s="7" t="s">
        <v>2215</v>
      </c>
      <c r="J427" s="516">
        <v>62.9</v>
      </c>
    </row>
    <row r="428" spans="1:10" ht="36">
      <c r="A428" s="34" t="s">
        <v>2203</v>
      </c>
      <c r="B428" s="7" t="s">
        <v>723</v>
      </c>
      <c r="C428" s="7" t="s">
        <v>1759</v>
      </c>
      <c r="D428" s="7" t="s">
        <v>2109</v>
      </c>
      <c r="E428" s="7" t="s">
        <v>1629</v>
      </c>
      <c r="F428" s="7" t="s">
        <v>1747</v>
      </c>
      <c r="G428" s="7" t="s">
        <v>1742</v>
      </c>
      <c r="H428" s="34" t="s">
        <v>1772</v>
      </c>
      <c r="I428" s="7" t="s">
        <v>2216</v>
      </c>
      <c r="J428" s="516">
        <v>54.46</v>
      </c>
    </row>
    <row r="429" spans="1:10">
      <c r="A429" s="758">
        <v>43524</v>
      </c>
      <c r="B429" s="7" t="s">
        <v>723</v>
      </c>
      <c r="C429" s="7" t="s">
        <v>1759</v>
      </c>
      <c r="D429" s="7" t="s">
        <v>2109</v>
      </c>
      <c r="E429" s="7" t="s">
        <v>1629</v>
      </c>
      <c r="F429" s="7" t="s">
        <v>1747</v>
      </c>
      <c r="G429" s="7" t="s">
        <v>1742</v>
      </c>
      <c r="H429" s="34" t="s">
        <v>1743</v>
      </c>
      <c r="I429" s="7" t="s">
        <v>2217</v>
      </c>
      <c r="J429" s="516">
        <v>2</v>
      </c>
    </row>
    <row r="430" spans="1:10" ht="36">
      <c r="A430" s="34" t="s">
        <v>2203</v>
      </c>
      <c r="B430" s="7" t="s">
        <v>723</v>
      </c>
      <c r="C430" s="7" t="s">
        <v>1759</v>
      </c>
      <c r="D430" s="7" t="s">
        <v>2218</v>
      </c>
      <c r="E430" s="7" t="s">
        <v>1629</v>
      </c>
      <c r="F430" s="7" t="s">
        <v>1747</v>
      </c>
      <c r="G430" s="7" t="s">
        <v>1742</v>
      </c>
      <c r="H430" s="34" t="s">
        <v>1772</v>
      </c>
      <c r="I430" s="7" t="s">
        <v>2219</v>
      </c>
      <c r="J430" s="516">
        <v>21.37</v>
      </c>
    </row>
    <row r="431" spans="1:10">
      <c r="A431" s="758">
        <v>43714</v>
      </c>
      <c r="B431" s="7" t="s">
        <v>723</v>
      </c>
      <c r="C431" s="7" t="s">
        <v>1759</v>
      </c>
      <c r="D431" s="7" t="s">
        <v>2220</v>
      </c>
      <c r="E431" s="7" t="s">
        <v>1740</v>
      </c>
      <c r="F431" s="7" t="s">
        <v>1629</v>
      </c>
      <c r="G431" s="7" t="s">
        <v>1742</v>
      </c>
      <c r="H431" s="34" t="s">
        <v>2221</v>
      </c>
      <c r="I431" s="7" t="s">
        <v>2222</v>
      </c>
      <c r="J431" s="516">
        <v>3.8</v>
      </c>
    </row>
    <row r="432" spans="1:10">
      <c r="A432" s="758">
        <v>43714</v>
      </c>
      <c r="B432" s="7" t="s">
        <v>723</v>
      </c>
      <c r="C432" s="7" t="s">
        <v>1759</v>
      </c>
      <c r="D432" s="7" t="s">
        <v>2223</v>
      </c>
      <c r="E432" s="7" t="s">
        <v>1751</v>
      </c>
      <c r="F432" s="7" t="s">
        <v>1629</v>
      </c>
      <c r="G432" s="7" t="s">
        <v>1742</v>
      </c>
      <c r="H432" s="34" t="s">
        <v>1772</v>
      </c>
      <c r="I432" s="7" t="s">
        <v>2224</v>
      </c>
      <c r="J432" s="516">
        <v>0.99</v>
      </c>
    </row>
    <row r="433" spans="1:10">
      <c r="A433" s="758">
        <v>43714</v>
      </c>
      <c r="B433" s="7" t="s">
        <v>723</v>
      </c>
      <c r="C433" s="7" t="s">
        <v>1759</v>
      </c>
      <c r="D433" s="7" t="s">
        <v>2225</v>
      </c>
      <c r="E433" s="7" t="s">
        <v>1751</v>
      </c>
      <c r="F433" s="7" t="s">
        <v>1629</v>
      </c>
      <c r="G433" s="7" t="s">
        <v>1742</v>
      </c>
      <c r="H433" s="34" t="s">
        <v>1772</v>
      </c>
      <c r="I433" s="7" t="s">
        <v>2224</v>
      </c>
      <c r="J433" s="516">
        <v>0.99</v>
      </c>
    </row>
    <row r="434" spans="1:10">
      <c r="A434" s="758">
        <v>43483</v>
      </c>
      <c r="B434" s="7" t="s">
        <v>723</v>
      </c>
      <c r="C434" s="7" t="s">
        <v>1759</v>
      </c>
      <c r="D434" s="7" t="s">
        <v>2226</v>
      </c>
      <c r="E434" s="7" t="s">
        <v>1629</v>
      </c>
      <c r="F434" s="7" t="s">
        <v>1741</v>
      </c>
      <c r="G434" s="7" t="s">
        <v>1742</v>
      </c>
      <c r="H434" s="34" t="s">
        <v>1743</v>
      </c>
      <c r="I434" s="7" t="s">
        <v>2227</v>
      </c>
      <c r="J434" s="516">
        <v>3</v>
      </c>
    </row>
    <row r="435" spans="1:10">
      <c r="A435" s="758">
        <v>43802</v>
      </c>
      <c r="B435" s="7" t="s">
        <v>723</v>
      </c>
      <c r="C435" s="7" t="s">
        <v>1759</v>
      </c>
      <c r="D435" s="7" t="s">
        <v>2226</v>
      </c>
      <c r="E435" s="7" t="s">
        <v>1629</v>
      </c>
      <c r="F435" s="7" t="s">
        <v>1741</v>
      </c>
      <c r="G435" s="7" t="s">
        <v>1742</v>
      </c>
      <c r="H435" s="34" t="s">
        <v>1743</v>
      </c>
      <c r="I435" s="7" t="s">
        <v>2227</v>
      </c>
      <c r="J435" s="516">
        <v>2</v>
      </c>
    </row>
    <row r="436" spans="1:10" ht="36">
      <c r="A436" s="758">
        <v>43714</v>
      </c>
      <c r="B436" s="7" t="s">
        <v>723</v>
      </c>
      <c r="C436" s="7" t="s">
        <v>1759</v>
      </c>
      <c r="D436" s="7" t="s">
        <v>2228</v>
      </c>
      <c r="E436" s="7" t="s">
        <v>1629</v>
      </c>
      <c r="F436" s="7" t="s">
        <v>1629</v>
      </c>
      <c r="G436" s="7" t="s">
        <v>1742</v>
      </c>
      <c r="H436" s="34" t="s">
        <v>1772</v>
      </c>
      <c r="I436" s="7" t="s">
        <v>2229</v>
      </c>
      <c r="J436" s="516">
        <v>1</v>
      </c>
    </row>
    <row r="437" spans="1:10" ht="48">
      <c r="A437" s="758">
        <v>43784</v>
      </c>
      <c r="B437" s="7" t="s">
        <v>723</v>
      </c>
      <c r="C437" s="7" t="s">
        <v>824</v>
      </c>
      <c r="D437" s="7" t="s">
        <v>2230</v>
      </c>
      <c r="E437" s="7" t="s">
        <v>1749</v>
      </c>
      <c r="F437" s="7" t="s">
        <v>1741</v>
      </c>
      <c r="G437" s="7" t="s">
        <v>1742</v>
      </c>
      <c r="H437" s="34" t="s">
        <v>1743</v>
      </c>
      <c r="I437" s="7" t="s">
        <v>2231</v>
      </c>
      <c r="J437" s="516">
        <v>500</v>
      </c>
    </row>
    <row r="438" spans="1:10" ht="36">
      <c r="A438" s="34" t="s">
        <v>2203</v>
      </c>
      <c r="B438" s="7" t="s">
        <v>723</v>
      </c>
      <c r="C438" s="7" t="s">
        <v>1759</v>
      </c>
      <c r="D438" s="7" t="s">
        <v>2111</v>
      </c>
      <c r="E438" s="7" t="s">
        <v>1629</v>
      </c>
      <c r="F438" s="7" t="s">
        <v>1747</v>
      </c>
      <c r="G438" s="7" t="s">
        <v>1742</v>
      </c>
      <c r="H438" s="34" t="s">
        <v>1772</v>
      </c>
      <c r="I438" s="7" t="s">
        <v>2232</v>
      </c>
      <c r="J438" s="516">
        <v>0.79</v>
      </c>
    </row>
    <row r="439" spans="1:10" ht="24">
      <c r="A439" s="758">
        <v>43508</v>
      </c>
      <c r="B439" s="7" t="s">
        <v>723</v>
      </c>
      <c r="C439" s="7" t="s">
        <v>1759</v>
      </c>
      <c r="D439" s="7" t="s">
        <v>2233</v>
      </c>
      <c r="E439" s="7" t="s">
        <v>1751</v>
      </c>
      <c r="F439" s="7" t="s">
        <v>1629</v>
      </c>
      <c r="G439" s="7" t="s">
        <v>1742</v>
      </c>
      <c r="H439" s="34" t="s">
        <v>1772</v>
      </c>
      <c r="I439" s="7" t="s">
        <v>2234</v>
      </c>
      <c r="J439" s="516">
        <v>1</v>
      </c>
    </row>
    <row r="440" spans="1:10" ht="24">
      <c r="A440" s="758">
        <v>43791</v>
      </c>
      <c r="B440" s="7" t="s">
        <v>723</v>
      </c>
      <c r="C440" s="7" t="s">
        <v>1759</v>
      </c>
      <c r="D440" s="7" t="s">
        <v>2235</v>
      </c>
      <c r="E440" s="7" t="s">
        <v>1749</v>
      </c>
      <c r="F440" s="7" t="s">
        <v>1629</v>
      </c>
      <c r="G440" s="7" t="s">
        <v>1761</v>
      </c>
      <c r="H440" s="34" t="s">
        <v>1772</v>
      </c>
      <c r="I440" s="7" t="s">
        <v>2236</v>
      </c>
      <c r="J440" s="516">
        <v>0.64</v>
      </c>
    </row>
    <row r="441" spans="1:10" ht="60">
      <c r="A441" s="758">
        <v>43767</v>
      </c>
      <c r="B441" s="7" t="s">
        <v>723</v>
      </c>
      <c r="C441" s="7" t="s">
        <v>1759</v>
      </c>
      <c r="D441" s="7" t="s">
        <v>2235</v>
      </c>
      <c r="E441" s="7" t="s">
        <v>1751</v>
      </c>
      <c r="F441" s="7" t="s">
        <v>1629</v>
      </c>
      <c r="G441" s="7" t="s">
        <v>1742</v>
      </c>
      <c r="H441" s="34" t="s">
        <v>1743</v>
      </c>
      <c r="I441" s="7" t="s">
        <v>2237</v>
      </c>
      <c r="J441" s="516">
        <v>52.5</v>
      </c>
    </row>
    <row r="442" spans="1:10">
      <c r="A442" s="758">
        <v>43518</v>
      </c>
      <c r="B442" s="7" t="s">
        <v>748</v>
      </c>
      <c r="C442" s="7" t="s">
        <v>1179</v>
      </c>
      <c r="D442" s="7" t="s">
        <v>2238</v>
      </c>
      <c r="E442" s="7" t="s">
        <v>1751</v>
      </c>
      <c r="F442" s="7" t="s">
        <v>1741</v>
      </c>
      <c r="G442" s="7" t="s">
        <v>1742</v>
      </c>
      <c r="H442" s="34" t="s">
        <v>1743</v>
      </c>
      <c r="I442" s="7"/>
      <c r="J442" s="516">
        <v>10</v>
      </c>
    </row>
    <row r="443" spans="1:10">
      <c r="A443" s="758">
        <v>43584</v>
      </c>
      <c r="B443" s="7" t="s">
        <v>748</v>
      </c>
      <c r="C443" s="7" t="s">
        <v>1179</v>
      </c>
      <c r="D443" s="7" t="s">
        <v>2238</v>
      </c>
      <c r="E443" s="7" t="s">
        <v>1749</v>
      </c>
      <c r="F443" s="7" t="s">
        <v>1741</v>
      </c>
      <c r="G443" s="7" t="s">
        <v>1742</v>
      </c>
      <c r="H443" s="34" t="s">
        <v>1743</v>
      </c>
      <c r="I443" s="7"/>
      <c r="J443" s="516">
        <v>25</v>
      </c>
    </row>
    <row r="444" spans="1:10">
      <c r="A444" s="758">
        <v>43600</v>
      </c>
      <c r="B444" s="7" t="s">
        <v>748</v>
      </c>
      <c r="C444" s="7" t="s">
        <v>1179</v>
      </c>
      <c r="D444" s="7" t="s">
        <v>2238</v>
      </c>
      <c r="E444" s="7" t="s">
        <v>1749</v>
      </c>
      <c r="F444" s="7" t="s">
        <v>1741</v>
      </c>
      <c r="G444" s="7" t="s">
        <v>1742</v>
      </c>
      <c r="H444" s="34" t="s">
        <v>1743</v>
      </c>
      <c r="I444" s="7"/>
      <c r="J444" s="516">
        <v>12.5</v>
      </c>
    </row>
    <row r="445" spans="1:10">
      <c r="A445" s="758">
        <v>43614</v>
      </c>
      <c r="B445" s="7" t="s">
        <v>748</v>
      </c>
      <c r="C445" s="7" t="s">
        <v>1179</v>
      </c>
      <c r="D445" s="7" t="s">
        <v>2238</v>
      </c>
      <c r="E445" s="7" t="s">
        <v>1749</v>
      </c>
      <c r="F445" s="7" t="s">
        <v>1741</v>
      </c>
      <c r="G445" s="7" t="s">
        <v>1742</v>
      </c>
      <c r="H445" s="34" t="s">
        <v>1743</v>
      </c>
      <c r="I445" s="7"/>
      <c r="J445" s="516">
        <v>12.5</v>
      </c>
    </row>
    <row r="446" spans="1:10">
      <c r="A446" s="758">
        <v>43635</v>
      </c>
      <c r="B446" s="7" t="s">
        <v>748</v>
      </c>
      <c r="C446" s="7" t="s">
        <v>1179</v>
      </c>
      <c r="D446" s="7" t="s">
        <v>2238</v>
      </c>
      <c r="E446" s="7" t="s">
        <v>1749</v>
      </c>
      <c r="F446" s="7" t="s">
        <v>1741</v>
      </c>
      <c r="G446" s="7" t="s">
        <v>1742</v>
      </c>
      <c r="H446" s="34" t="s">
        <v>1743</v>
      </c>
      <c r="I446" s="7"/>
      <c r="J446" s="516">
        <v>15</v>
      </c>
    </row>
    <row r="447" spans="1:10">
      <c r="A447" s="758">
        <v>43656</v>
      </c>
      <c r="B447" s="7" t="s">
        <v>748</v>
      </c>
      <c r="C447" s="7" t="s">
        <v>1179</v>
      </c>
      <c r="D447" s="7" t="s">
        <v>2238</v>
      </c>
      <c r="E447" s="7" t="s">
        <v>1751</v>
      </c>
      <c r="F447" s="7" t="s">
        <v>1741</v>
      </c>
      <c r="G447" s="7" t="s">
        <v>1742</v>
      </c>
      <c r="H447" s="34" t="s">
        <v>1743</v>
      </c>
      <c r="I447" s="7"/>
      <c r="J447" s="516">
        <v>20</v>
      </c>
    </row>
    <row r="448" spans="1:10">
      <c r="A448" s="758">
        <v>43768</v>
      </c>
      <c r="B448" s="7" t="s">
        <v>748</v>
      </c>
      <c r="C448" s="7" t="s">
        <v>1179</v>
      </c>
      <c r="D448" s="7" t="s">
        <v>2238</v>
      </c>
      <c r="E448" s="7" t="s">
        <v>1740</v>
      </c>
      <c r="F448" s="7" t="s">
        <v>1741</v>
      </c>
      <c r="G448" s="7" t="s">
        <v>1742</v>
      </c>
      <c r="H448" s="34" t="s">
        <v>1743</v>
      </c>
      <c r="I448" s="7"/>
      <c r="J448" s="516">
        <v>15</v>
      </c>
    </row>
    <row r="449" spans="1:10">
      <c r="A449" s="758">
        <v>43794</v>
      </c>
      <c r="B449" s="7" t="s">
        <v>748</v>
      </c>
      <c r="C449" s="7" t="s">
        <v>1179</v>
      </c>
      <c r="D449" s="7" t="s">
        <v>2238</v>
      </c>
      <c r="E449" s="7" t="s">
        <v>1740</v>
      </c>
      <c r="F449" s="7" t="s">
        <v>1741</v>
      </c>
      <c r="G449" s="7" t="s">
        <v>1742</v>
      </c>
      <c r="H449" s="34" t="s">
        <v>1743</v>
      </c>
      <c r="I449" s="7"/>
      <c r="J449" s="516">
        <v>15</v>
      </c>
    </row>
    <row r="450" spans="1:10">
      <c r="A450" s="758">
        <v>43671</v>
      </c>
      <c r="B450" s="7" t="s">
        <v>748</v>
      </c>
      <c r="C450" s="7" t="s">
        <v>1179</v>
      </c>
      <c r="D450" s="7" t="s">
        <v>2239</v>
      </c>
      <c r="E450" s="7" t="s">
        <v>1740</v>
      </c>
      <c r="F450" s="7" t="s">
        <v>1629</v>
      </c>
      <c r="G450" s="7" t="s">
        <v>1742</v>
      </c>
      <c r="H450" s="34" t="s">
        <v>1743</v>
      </c>
      <c r="I450" s="7"/>
      <c r="J450" s="516">
        <v>15</v>
      </c>
    </row>
    <row r="451" spans="1:10">
      <c r="A451" s="758">
        <v>43741</v>
      </c>
      <c r="B451" s="7" t="s">
        <v>748</v>
      </c>
      <c r="C451" s="7" t="s">
        <v>1179</v>
      </c>
      <c r="D451" s="7" t="s">
        <v>2239</v>
      </c>
      <c r="E451" s="7" t="s">
        <v>1740</v>
      </c>
      <c r="F451" s="7" t="s">
        <v>1629</v>
      </c>
      <c r="G451" s="7" t="s">
        <v>1742</v>
      </c>
      <c r="H451" s="34" t="s">
        <v>1743</v>
      </c>
      <c r="I451" s="7"/>
      <c r="J451" s="516">
        <v>15</v>
      </c>
    </row>
    <row r="452" spans="1:10" ht="24">
      <c r="A452" s="758">
        <v>43536</v>
      </c>
      <c r="B452" s="7" t="s">
        <v>748</v>
      </c>
      <c r="C452" s="7" t="s">
        <v>1179</v>
      </c>
      <c r="D452" s="7" t="s">
        <v>2240</v>
      </c>
      <c r="E452" s="7" t="s">
        <v>1740</v>
      </c>
      <c r="F452" s="7" t="s">
        <v>1747</v>
      </c>
      <c r="G452" s="7" t="s">
        <v>1742</v>
      </c>
      <c r="H452" s="34" t="s">
        <v>1743</v>
      </c>
      <c r="I452" s="7"/>
      <c r="J452" s="516">
        <v>20</v>
      </c>
    </row>
    <row r="453" spans="1:10" ht="24">
      <c r="A453" s="758">
        <v>43567</v>
      </c>
      <c r="B453" s="7" t="s">
        <v>748</v>
      </c>
      <c r="C453" s="7" t="s">
        <v>1179</v>
      </c>
      <c r="D453" s="7" t="s">
        <v>2240</v>
      </c>
      <c r="E453" s="7" t="s">
        <v>1740</v>
      </c>
      <c r="F453" s="7" t="s">
        <v>1747</v>
      </c>
      <c r="G453" s="7" t="s">
        <v>1742</v>
      </c>
      <c r="H453" s="34" t="s">
        <v>1743</v>
      </c>
      <c r="I453" s="7"/>
      <c r="J453" s="516">
        <v>10</v>
      </c>
    </row>
    <row r="454" spans="1:10" ht="24">
      <c r="A454" s="758">
        <v>43614</v>
      </c>
      <c r="B454" s="7" t="s">
        <v>748</v>
      </c>
      <c r="C454" s="7" t="s">
        <v>1179</v>
      </c>
      <c r="D454" s="7" t="s">
        <v>2240</v>
      </c>
      <c r="E454" s="7" t="s">
        <v>1740</v>
      </c>
      <c r="F454" s="7" t="s">
        <v>1747</v>
      </c>
      <c r="G454" s="7" t="s">
        <v>1742</v>
      </c>
      <c r="H454" s="34" t="s">
        <v>1743</v>
      </c>
      <c r="I454" s="7"/>
      <c r="J454" s="516">
        <v>10</v>
      </c>
    </row>
    <row r="455" spans="1:10" ht="24">
      <c r="A455" s="758">
        <v>43629</v>
      </c>
      <c r="B455" s="7" t="s">
        <v>748</v>
      </c>
      <c r="C455" s="7" t="s">
        <v>1179</v>
      </c>
      <c r="D455" s="7" t="s">
        <v>2240</v>
      </c>
      <c r="E455" s="7" t="s">
        <v>1751</v>
      </c>
      <c r="F455" s="7" t="s">
        <v>1747</v>
      </c>
      <c r="G455" s="7" t="s">
        <v>1742</v>
      </c>
      <c r="H455" s="34" t="s">
        <v>1743</v>
      </c>
      <c r="I455" s="7"/>
      <c r="J455" s="516">
        <v>10</v>
      </c>
    </row>
    <row r="456" spans="1:10" ht="24">
      <c r="A456" s="758">
        <v>43670</v>
      </c>
      <c r="B456" s="7" t="s">
        <v>748</v>
      </c>
      <c r="C456" s="7" t="s">
        <v>1179</v>
      </c>
      <c r="D456" s="7" t="s">
        <v>2240</v>
      </c>
      <c r="E456" s="7" t="s">
        <v>1751</v>
      </c>
      <c r="F456" s="7" t="s">
        <v>1747</v>
      </c>
      <c r="G456" s="7" t="s">
        <v>1742</v>
      </c>
      <c r="H456" s="34" t="s">
        <v>1743</v>
      </c>
      <c r="I456" s="7"/>
      <c r="J456" s="516">
        <v>10</v>
      </c>
    </row>
    <row r="457" spans="1:10" ht="24">
      <c r="A457" s="758">
        <v>43700</v>
      </c>
      <c r="B457" s="7" t="s">
        <v>748</v>
      </c>
      <c r="C457" s="7" t="s">
        <v>1179</v>
      </c>
      <c r="D457" s="7" t="s">
        <v>2240</v>
      </c>
      <c r="E457" s="7" t="s">
        <v>1751</v>
      </c>
      <c r="F457" s="7" t="s">
        <v>1747</v>
      </c>
      <c r="G457" s="7" t="s">
        <v>1742</v>
      </c>
      <c r="H457" s="34" t="s">
        <v>1743</v>
      </c>
      <c r="I457" s="7"/>
      <c r="J457" s="516">
        <v>5</v>
      </c>
    </row>
    <row r="458" spans="1:10" ht="24">
      <c r="A458" s="758">
        <v>43738</v>
      </c>
      <c r="B458" s="7" t="s">
        <v>748</v>
      </c>
      <c r="C458" s="7" t="s">
        <v>1179</v>
      </c>
      <c r="D458" s="7" t="s">
        <v>2240</v>
      </c>
      <c r="E458" s="7" t="s">
        <v>1749</v>
      </c>
      <c r="F458" s="7" t="s">
        <v>1747</v>
      </c>
      <c r="G458" s="7" t="s">
        <v>1742</v>
      </c>
      <c r="H458" s="34" t="s">
        <v>1743</v>
      </c>
      <c r="I458" s="7"/>
      <c r="J458" s="516">
        <v>5</v>
      </c>
    </row>
    <row r="459" spans="1:10" ht="24">
      <c r="A459" s="758">
        <v>43767</v>
      </c>
      <c r="B459" s="7" t="s">
        <v>748</v>
      </c>
      <c r="C459" s="7" t="s">
        <v>1179</v>
      </c>
      <c r="D459" s="7" t="s">
        <v>2240</v>
      </c>
      <c r="E459" s="7" t="s">
        <v>1749</v>
      </c>
      <c r="F459" s="7" t="s">
        <v>1747</v>
      </c>
      <c r="G459" s="7" t="s">
        <v>1742</v>
      </c>
      <c r="H459" s="34" t="s">
        <v>1743</v>
      </c>
      <c r="I459" s="7"/>
      <c r="J459" s="516">
        <v>5</v>
      </c>
    </row>
    <row r="460" spans="1:10" ht="24">
      <c r="A460" s="758">
        <v>43815</v>
      </c>
      <c r="B460" s="7" t="s">
        <v>748</v>
      </c>
      <c r="C460" s="7" t="s">
        <v>1179</v>
      </c>
      <c r="D460" s="7" t="s">
        <v>2240</v>
      </c>
      <c r="E460" s="7" t="s">
        <v>1749</v>
      </c>
      <c r="F460" s="7" t="s">
        <v>1747</v>
      </c>
      <c r="G460" s="7" t="s">
        <v>1742</v>
      </c>
      <c r="H460" s="34" t="s">
        <v>1743</v>
      </c>
      <c r="I460" s="7"/>
      <c r="J460" s="516">
        <v>5</v>
      </c>
    </row>
    <row r="461" spans="1:10">
      <c r="A461" s="758">
        <v>43529</v>
      </c>
      <c r="B461" s="7" t="s">
        <v>748</v>
      </c>
      <c r="C461" s="7" t="s">
        <v>824</v>
      </c>
      <c r="D461" s="7" t="s">
        <v>2241</v>
      </c>
      <c r="E461" s="7" t="s">
        <v>1749</v>
      </c>
      <c r="F461" s="7" t="s">
        <v>1629</v>
      </c>
      <c r="G461" s="7" t="s">
        <v>1742</v>
      </c>
      <c r="H461" s="34" t="s">
        <v>1772</v>
      </c>
      <c r="I461" s="7"/>
      <c r="J461" s="516">
        <v>2.5</v>
      </c>
    </row>
    <row r="462" spans="1:10">
      <c r="A462" s="758">
        <v>43774</v>
      </c>
      <c r="B462" s="7" t="s">
        <v>748</v>
      </c>
      <c r="C462" s="7" t="s">
        <v>824</v>
      </c>
      <c r="D462" s="7" t="s">
        <v>2242</v>
      </c>
      <c r="E462" s="7" t="s">
        <v>1749</v>
      </c>
      <c r="F462" s="7" t="s">
        <v>1629</v>
      </c>
      <c r="G462" s="7" t="s">
        <v>1742</v>
      </c>
      <c r="H462" s="34" t="s">
        <v>1743</v>
      </c>
      <c r="I462" s="7"/>
      <c r="J462" s="516">
        <v>2</v>
      </c>
    </row>
    <row r="463" spans="1:10">
      <c r="A463" s="758">
        <v>43582</v>
      </c>
      <c r="B463" s="7" t="s">
        <v>748</v>
      </c>
      <c r="C463" s="7" t="s">
        <v>1759</v>
      </c>
      <c r="D463" s="7" t="s">
        <v>2243</v>
      </c>
      <c r="E463" s="7" t="s">
        <v>1740</v>
      </c>
      <c r="F463" s="7" t="s">
        <v>1747</v>
      </c>
      <c r="G463" s="7" t="s">
        <v>1742</v>
      </c>
      <c r="H463" s="34" t="s">
        <v>1743</v>
      </c>
      <c r="I463" s="7"/>
      <c r="J463" s="516">
        <v>4</v>
      </c>
    </row>
    <row r="464" spans="1:10">
      <c r="A464" s="758">
        <v>43602</v>
      </c>
      <c r="B464" s="7" t="s">
        <v>748</v>
      </c>
      <c r="C464" s="7" t="s">
        <v>1759</v>
      </c>
      <c r="D464" s="7" t="s">
        <v>2243</v>
      </c>
      <c r="E464" s="7" t="s">
        <v>1740</v>
      </c>
      <c r="F464" s="7" t="s">
        <v>1747</v>
      </c>
      <c r="G464" s="7" t="s">
        <v>1742</v>
      </c>
      <c r="H464" s="34" t="s">
        <v>1743</v>
      </c>
      <c r="I464" s="7"/>
      <c r="J464" s="516">
        <v>4</v>
      </c>
    </row>
    <row r="465" spans="1:10">
      <c r="A465" s="758">
        <v>43630</v>
      </c>
      <c r="B465" s="7" t="s">
        <v>748</v>
      </c>
      <c r="C465" s="7" t="s">
        <v>1759</v>
      </c>
      <c r="D465" s="7" t="s">
        <v>2243</v>
      </c>
      <c r="E465" s="7" t="s">
        <v>1740</v>
      </c>
      <c r="F465" s="7" t="s">
        <v>1747</v>
      </c>
      <c r="G465" s="7" t="s">
        <v>1742</v>
      </c>
      <c r="H465" s="34" t="s">
        <v>1743</v>
      </c>
      <c r="I465" s="7"/>
      <c r="J465" s="516">
        <v>4</v>
      </c>
    </row>
    <row r="466" spans="1:10">
      <c r="A466" s="758">
        <v>43696</v>
      </c>
      <c r="B466" s="7" t="s">
        <v>748</v>
      </c>
      <c r="C466" s="7" t="s">
        <v>1759</v>
      </c>
      <c r="D466" s="7" t="s">
        <v>2243</v>
      </c>
      <c r="E466" s="7" t="s">
        <v>1740</v>
      </c>
      <c r="F466" s="7" t="s">
        <v>1747</v>
      </c>
      <c r="G466" s="7" t="s">
        <v>1742</v>
      </c>
      <c r="H466" s="34" t="s">
        <v>1743</v>
      </c>
      <c r="I466" s="7"/>
      <c r="J466" s="516">
        <v>4</v>
      </c>
    </row>
    <row r="467" spans="1:10">
      <c r="A467" s="758">
        <v>43714</v>
      </c>
      <c r="B467" s="7" t="s">
        <v>748</v>
      </c>
      <c r="C467" s="7" t="s">
        <v>1759</v>
      </c>
      <c r="D467" s="7" t="s">
        <v>2243</v>
      </c>
      <c r="E467" s="7" t="s">
        <v>1740</v>
      </c>
      <c r="F467" s="7" t="s">
        <v>1747</v>
      </c>
      <c r="G467" s="7" t="s">
        <v>1742</v>
      </c>
      <c r="H467" s="34" t="s">
        <v>1743</v>
      </c>
      <c r="I467" s="7"/>
      <c r="J467" s="516">
        <v>4</v>
      </c>
    </row>
    <row r="468" spans="1:10">
      <c r="A468" s="758">
        <v>43738</v>
      </c>
      <c r="B468" s="7" t="s">
        <v>748</v>
      </c>
      <c r="C468" s="7" t="s">
        <v>1759</v>
      </c>
      <c r="D468" s="7" t="s">
        <v>2243</v>
      </c>
      <c r="E468" s="7" t="s">
        <v>1740</v>
      </c>
      <c r="F468" s="7" t="s">
        <v>1747</v>
      </c>
      <c r="G468" s="7" t="s">
        <v>1742</v>
      </c>
      <c r="H468" s="34" t="s">
        <v>1743</v>
      </c>
      <c r="I468" s="7"/>
      <c r="J468" s="516">
        <v>4</v>
      </c>
    </row>
    <row r="469" spans="1:10">
      <c r="A469" s="758">
        <v>43811</v>
      </c>
      <c r="B469" s="7" t="s">
        <v>748</v>
      </c>
      <c r="C469" s="7" t="s">
        <v>1759</v>
      </c>
      <c r="D469" s="7" t="s">
        <v>2243</v>
      </c>
      <c r="E469" s="7" t="s">
        <v>1740</v>
      </c>
      <c r="F469" s="7" t="s">
        <v>1747</v>
      </c>
      <c r="G469" s="7" t="s">
        <v>1742</v>
      </c>
      <c r="H469" s="34" t="s">
        <v>1743</v>
      </c>
      <c r="I469" s="7"/>
      <c r="J469" s="516">
        <v>4</v>
      </c>
    </row>
    <row r="470" spans="1:10">
      <c r="A470" s="758">
        <v>43782</v>
      </c>
      <c r="B470" s="7" t="s">
        <v>748</v>
      </c>
      <c r="C470" s="7" t="s">
        <v>1179</v>
      </c>
      <c r="D470" s="7" t="s">
        <v>2244</v>
      </c>
      <c r="E470" s="7" t="s">
        <v>1751</v>
      </c>
      <c r="F470" s="7" t="s">
        <v>1629</v>
      </c>
      <c r="G470" s="7" t="s">
        <v>1742</v>
      </c>
      <c r="H470" s="34" t="s">
        <v>1772</v>
      </c>
      <c r="I470" s="7"/>
      <c r="J470" s="516">
        <v>72</v>
      </c>
    </row>
    <row r="471" spans="1:10" ht="24">
      <c r="A471" s="758">
        <v>43633</v>
      </c>
      <c r="B471" s="7" t="s">
        <v>752</v>
      </c>
      <c r="C471" s="7" t="s">
        <v>1207</v>
      </c>
      <c r="D471" s="7" t="s">
        <v>2245</v>
      </c>
      <c r="E471" s="7" t="s">
        <v>1749</v>
      </c>
      <c r="F471" s="7" t="s">
        <v>1747</v>
      </c>
      <c r="G471" s="7" t="s">
        <v>1742</v>
      </c>
      <c r="H471" s="34" t="s">
        <v>1743</v>
      </c>
      <c r="I471" s="7" t="s">
        <v>2246</v>
      </c>
      <c r="J471" s="516">
        <v>1.2</v>
      </c>
    </row>
    <row r="472" spans="1:10">
      <c r="A472" s="758">
        <v>43650</v>
      </c>
      <c r="B472" s="7" t="s">
        <v>752</v>
      </c>
      <c r="C472" s="7" t="s">
        <v>1207</v>
      </c>
      <c r="D472" s="7" t="s">
        <v>2247</v>
      </c>
      <c r="E472" s="7" t="s">
        <v>1749</v>
      </c>
      <c r="F472" s="7" t="s">
        <v>1747</v>
      </c>
      <c r="G472" s="7" t="s">
        <v>1742</v>
      </c>
      <c r="H472" s="34" t="s">
        <v>1743</v>
      </c>
      <c r="I472" s="7" t="s">
        <v>2248</v>
      </c>
      <c r="J472" s="516">
        <v>2</v>
      </c>
    </row>
    <row r="473" spans="1:10" ht="24">
      <c r="A473" s="758">
        <v>43732</v>
      </c>
      <c r="B473" s="7" t="s">
        <v>752</v>
      </c>
      <c r="C473" s="7" t="s">
        <v>1759</v>
      </c>
      <c r="D473" s="7" t="s">
        <v>1938</v>
      </c>
      <c r="E473" s="7" t="s">
        <v>1749</v>
      </c>
      <c r="F473" s="7" t="s">
        <v>1747</v>
      </c>
      <c r="G473" s="7" t="s">
        <v>1742</v>
      </c>
      <c r="H473" s="34" t="s">
        <v>1743</v>
      </c>
      <c r="I473" s="7" t="s">
        <v>1939</v>
      </c>
      <c r="J473" s="516">
        <v>2</v>
      </c>
    </row>
    <row r="474" spans="1:10" ht="24">
      <c r="A474" s="758">
        <v>43822</v>
      </c>
      <c r="B474" s="7" t="s">
        <v>779</v>
      </c>
      <c r="C474" s="7" t="s">
        <v>1213</v>
      </c>
      <c r="D474" s="7" t="s">
        <v>2249</v>
      </c>
      <c r="E474" s="7" t="s">
        <v>1749</v>
      </c>
      <c r="F474" s="7" t="s">
        <v>1741</v>
      </c>
      <c r="G474" s="7" t="s">
        <v>1742</v>
      </c>
      <c r="H474" s="34" t="s">
        <v>1743</v>
      </c>
      <c r="I474" s="7" t="s">
        <v>2250</v>
      </c>
      <c r="J474" s="516">
        <v>25</v>
      </c>
    </row>
    <row r="475" spans="1:10" ht="24">
      <c r="A475" s="758">
        <v>43728</v>
      </c>
      <c r="B475" s="7" t="s">
        <v>817</v>
      </c>
      <c r="C475" s="7" t="s">
        <v>2022</v>
      </c>
      <c r="D475" s="7" t="s">
        <v>2251</v>
      </c>
      <c r="E475" s="7" t="s">
        <v>1751</v>
      </c>
      <c r="F475" s="7" t="s">
        <v>1747</v>
      </c>
      <c r="G475" s="7" t="s">
        <v>1742</v>
      </c>
      <c r="H475" s="34" t="s">
        <v>1743</v>
      </c>
      <c r="I475" s="7" t="s">
        <v>2252</v>
      </c>
      <c r="J475" s="516">
        <v>30</v>
      </c>
    </row>
    <row r="476" spans="1:10" ht="24">
      <c r="A476" s="758">
        <v>43775</v>
      </c>
      <c r="B476" s="7" t="s">
        <v>817</v>
      </c>
      <c r="C476" s="7" t="s">
        <v>2022</v>
      </c>
      <c r="D476" s="7" t="s">
        <v>2253</v>
      </c>
      <c r="E476" s="7" t="s">
        <v>1751</v>
      </c>
      <c r="F476" s="7" t="s">
        <v>1747</v>
      </c>
      <c r="G476" s="7" t="s">
        <v>1742</v>
      </c>
      <c r="H476" s="34" t="s">
        <v>1743</v>
      </c>
      <c r="I476" s="7" t="s">
        <v>2252</v>
      </c>
      <c r="J476" s="516">
        <v>20</v>
      </c>
    </row>
    <row r="477" spans="1:10" ht="24">
      <c r="A477" s="758">
        <v>43686</v>
      </c>
      <c r="B477" s="7" t="s">
        <v>817</v>
      </c>
      <c r="C477" s="7" t="s">
        <v>2022</v>
      </c>
      <c r="D477" s="7" t="s">
        <v>2254</v>
      </c>
      <c r="E477" s="7" t="s">
        <v>1749</v>
      </c>
      <c r="F477" s="7" t="s">
        <v>1747</v>
      </c>
      <c r="G477" s="7" t="s">
        <v>1742</v>
      </c>
      <c r="H477" s="34" t="s">
        <v>1743</v>
      </c>
      <c r="I477" s="7" t="s">
        <v>2255</v>
      </c>
      <c r="J477" s="516">
        <v>5</v>
      </c>
    </row>
    <row r="478" spans="1:10">
      <c r="A478" s="758">
        <v>43769</v>
      </c>
      <c r="B478" s="7" t="s">
        <v>791</v>
      </c>
      <c r="C478" s="7" t="s">
        <v>1239</v>
      </c>
      <c r="D478" s="7" t="s">
        <v>2256</v>
      </c>
      <c r="E478" s="7" t="s">
        <v>1740</v>
      </c>
      <c r="F478" s="7" t="s">
        <v>1747</v>
      </c>
      <c r="G478" s="7" t="s">
        <v>1742</v>
      </c>
      <c r="H478" s="34" t="s">
        <v>1772</v>
      </c>
      <c r="I478" s="7" t="s">
        <v>2257</v>
      </c>
      <c r="J478" s="516">
        <v>625.39</v>
      </c>
    </row>
    <row r="479" spans="1:10">
      <c r="A479" s="758">
        <v>43648</v>
      </c>
      <c r="B479" s="7" t="s">
        <v>920</v>
      </c>
      <c r="C479" s="7" t="s">
        <v>1234</v>
      </c>
      <c r="D479" s="7" t="s">
        <v>2258</v>
      </c>
      <c r="E479" s="7" t="s">
        <v>1740</v>
      </c>
      <c r="F479" s="7" t="s">
        <v>1747</v>
      </c>
      <c r="G479" s="7" t="s">
        <v>1742</v>
      </c>
      <c r="H479" s="34" t="s">
        <v>1743</v>
      </c>
      <c r="I479" s="7" t="s">
        <v>1742</v>
      </c>
      <c r="J479" s="516">
        <v>2</v>
      </c>
    </row>
    <row r="480" spans="1:10">
      <c r="A480" s="758">
        <v>43788</v>
      </c>
      <c r="B480" s="7" t="s">
        <v>920</v>
      </c>
      <c r="C480" s="7" t="s">
        <v>1234</v>
      </c>
      <c r="D480" s="7" t="s">
        <v>2259</v>
      </c>
      <c r="E480" s="7" t="s">
        <v>1740</v>
      </c>
      <c r="F480" s="7" t="s">
        <v>1747</v>
      </c>
      <c r="G480" s="7" t="s">
        <v>1742</v>
      </c>
      <c r="H480" s="34" t="s">
        <v>1743</v>
      </c>
      <c r="I480" s="7" t="s">
        <v>1742</v>
      </c>
      <c r="J480" s="516">
        <v>5</v>
      </c>
    </row>
    <row r="481" spans="1:10">
      <c r="A481" s="758">
        <v>43679</v>
      </c>
      <c r="B481" s="7" t="s">
        <v>920</v>
      </c>
      <c r="C481" s="7" t="s">
        <v>1234</v>
      </c>
      <c r="D481" s="7" t="s">
        <v>2260</v>
      </c>
      <c r="E481" s="7" t="s">
        <v>1740</v>
      </c>
      <c r="F481" s="7" t="s">
        <v>1747</v>
      </c>
      <c r="G481" s="7" t="s">
        <v>1742</v>
      </c>
      <c r="H481" s="34" t="s">
        <v>1743</v>
      </c>
      <c r="I481" s="7" t="s">
        <v>1742</v>
      </c>
      <c r="J481" s="516">
        <v>10</v>
      </c>
    </row>
    <row r="482" spans="1:10">
      <c r="A482" s="758">
        <v>43630</v>
      </c>
      <c r="B482" s="7" t="s">
        <v>920</v>
      </c>
      <c r="C482" s="7" t="s">
        <v>1234</v>
      </c>
      <c r="D482" s="7" t="s">
        <v>2261</v>
      </c>
      <c r="E482" s="7" t="s">
        <v>1749</v>
      </c>
      <c r="F482" s="7" t="s">
        <v>1741</v>
      </c>
      <c r="G482" s="7" t="s">
        <v>1742</v>
      </c>
      <c r="H482" s="34" t="s">
        <v>1743</v>
      </c>
      <c r="I482" s="7" t="s">
        <v>1742</v>
      </c>
      <c r="J482" s="516">
        <v>1500</v>
      </c>
    </row>
    <row r="483" spans="1:10">
      <c r="A483" s="758">
        <v>43649</v>
      </c>
      <c r="B483" s="7" t="s">
        <v>920</v>
      </c>
      <c r="C483" s="7" t="s">
        <v>1234</v>
      </c>
      <c r="D483" s="7" t="s">
        <v>2262</v>
      </c>
      <c r="E483" s="7" t="s">
        <v>1740</v>
      </c>
      <c r="F483" s="7" t="s">
        <v>1747</v>
      </c>
      <c r="G483" s="7" t="s">
        <v>1742</v>
      </c>
      <c r="H483" s="34" t="s">
        <v>1743</v>
      </c>
      <c r="I483" s="7" t="s">
        <v>1742</v>
      </c>
      <c r="J483" s="516">
        <v>1</v>
      </c>
    </row>
    <row r="484" spans="1:10">
      <c r="A484" s="758">
        <v>43808</v>
      </c>
      <c r="B484" s="7" t="s">
        <v>920</v>
      </c>
      <c r="C484" s="7" t="s">
        <v>1234</v>
      </c>
      <c r="D484" s="7" t="s">
        <v>17688</v>
      </c>
      <c r="E484" s="7" t="s">
        <v>1751</v>
      </c>
      <c r="F484" s="7" t="s">
        <v>1747</v>
      </c>
      <c r="G484" s="7" t="s">
        <v>1742</v>
      </c>
      <c r="H484" s="34" t="s">
        <v>1743</v>
      </c>
      <c r="I484" s="7" t="s">
        <v>1742</v>
      </c>
      <c r="J484" s="516">
        <v>0.4</v>
      </c>
    </row>
    <row r="485" spans="1:10">
      <c r="A485" s="758">
        <v>43647</v>
      </c>
      <c r="B485" s="7" t="s">
        <v>920</v>
      </c>
      <c r="C485" s="7" t="s">
        <v>1223</v>
      </c>
      <c r="D485" s="7" t="s">
        <v>2264</v>
      </c>
      <c r="E485" s="7" t="s">
        <v>1740</v>
      </c>
      <c r="F485" s="7" t="s">
        <v>1747</v>
      </c>
      <c r="G485" s="7" t="s">
        <v>1742</v>
      </c>
      <c r="H485" s="34" t="s">
        <v>1743</v>
      </c>
      <c r="I485" s="7" t="s">
        <v>1742</v>
      </c>
      <c r="J485" s="516">
        <v>20</v>
      </c>
    </row>
    <row r="486" spans="1:10">
      <c r="A486" s="758">
        <v>43728</v>
      </c>
      <c r="B486" s="7" t="s">
        <v>675</v>
      </c>
      <c r="C486" s="7" t="s">
        <v>1184</v>
      </c>
      <c r="D486" s="7" t="s">
        <v>2265</v>
      </c>
      <c r="E486" s="7" t="s">
        <v>1749</v>
      </c>
      <c r="F486" s="7" t="s">
        <v>1747</v>
      </c>
      <c r="G486" s="7" t="s">
        <v>1742</v>
      </c>
      <c r="H486" s="34" t="s">
        <v>1743</v>
      </c>
      <c r="I486" s="7" t="s">
        <v>2266</v>
      </c>
      <c r="J486" s="516">
        <v>22</v>
      </c>
    </row>
    <row r="487" spans="1:10">
      <c r="A487" s="758">
        <v>2019</v>
      </c>
      <c r="B487" s="7" t="s">
        <v>827</v>
      </c>
      <c r="C487" s="7" t="s">
        <v>1202</v>
      </c>
      <c r="D487" s="7" t="s">
        <v>2267</v>
      </c>
      <c r="E487" s="7" t="s">
        <v>1740</v>
      </c>
      <c r="F487" s="7" t="s">
        <v>1747</v>
      </c>
      <c r="G487" s="7" t="s">
        <v>1742</v>
      </c>
      <c r="H487" s="34" t="s">
        <v>1772</v>
      </c>
      <c r="I487" s="7" t="s">
        <v>2268</v>
      </c>
      <c r="J487" s="516">
        <v>5</v>
      </c>
    </row>
    <row r="488" spans="1:10">
      <c r="A488" s="758">
        <v>2019</v>
      </c>
      <c r="B488" s="7" t="s">
        <v>827</v>
      </c>
      <c r="C488" s="7" t="s">
        <v>1207</v>
      </c>
      <c r="D488" s="7" t="s">
        <v>2269</v>
      </c>
      <c r="E488" s="7" t="s">
        <v>1740</v>
      </c>
      <c r="F488" s="7" t="s">
        <v>1747</v>
      </c>
      <c r="G488" s="7" t="s">
        <v>1742</v>
      </c>
      <c r="H488" s="34" t="s">
        <v>1772</v>
      </c>
      <c r="I488" s="7" t="s">
        <v>2268</v>
      </c>
      <c r="J488" s="516">
        <v>5</v>
      </c>
    </row>
    <row r="489" spans="1:10" ht="24">
      <c r="A489" s="758">
        <v>2019</v>
      </c>
      <c r="B489" s="7" t="s">
        <v>827</v>
      </c>
      <c r="C489" s="7" t="s">
        <v>1202</v>
      </c>
      <c r="D489" s="7" t="s">
        <v>2270</v>
      </c>
      <c r="E489" s="7" t="s">
        <v>1740</v>
      </c>
      <c r="F489" s="7" t="s">
        <v>1747</v>
      </c>
      <c r="G489" s="7" t="s">
        <v>1742</v>
      </c>
      <c r="H489" s="34" t="s">
        <v>1772</v>
      </c>
      <c r="I489" s="7" t="s">
        <v>2271</v>
      </c>
      <c r="J489" s="516">
        <v>13.93</v>
      </c>
    </row>
    <row r="490" spans="1:10">
      <c r="A490" s="758">
        <v>43586</v>
      </c>
      <c r="B490" s="7" t="s">
        <v>842</v>
      </c>
      <c r="C490" s="7" t="s">
        <v>1213</v>
      </c>
      <c r="D490" s="7" t="s">
        <v>2272</v>
      </c>
      <c r="E490" s="7" t="s">
        <v>1749</v>
      </c>
      <c r="F490" s="7" t="s">
        <v>1747</v>
      </c>
      <c r="G490" s="7" t="s">
        <v>1742</v>
      </c>
      <c r="H490" s="34" t="s">
        <v>1743</v>
      </c>
      <c r="I490" s="7" t="s">
        <v>2273</v>
      </c>
      <c r="J490" s="516">
        <v>2</v>
      </c>
    </row>
    <row r="491" spans="1:10" ht="24">
      <c r="A491" s="758">
        <v>43671</v>
      </c>
      <c r="B491" s="7" t="s">
        <v>842</v>
      </c>
      <c r="C491" s="7" t="s">
        <v>1213</v>
      </c>
      <c r="D491" s="7" t="s">
        <v>2274</v>
      </c>
      <c r="E491" s="7" t="s">
        <v>1740</v>
      </c>
      <c r="F491" s="7" t="s">
        <v>1747</v>
      </c>
      <c r="G491" s="7" t="s">
        <v>1742</v>
      </c>
      <c r="H491" s="34" t="s">
        <v>1772</v>
      </c>
      <c r="I491" s="7" t="s">
        <v>2275</v>
      </c>
      <c r="J491" s="516">
        <v>25</v>
      </c>
    </row>
    <row r="492" spans="1:10" ht="24">
      <c r="A492" s="758">
        <v>43277</v>
      </c>
      <c r="B492" s="7" t="s">
        <v>842</v>
      </c>
      <c r="C492" s="7" t="s">
        <v>1213</v>
      </c>
      <c r="D492" s="7" t="s">
        <v>2276</v>
      </c>
      <c r="E492" s="7" t="s">
        <v>1740</v>
      </c>
      <c r="F492" s="7" t="s">
        <v>1747</v>
      </c>
      <c r="G492" s="7" t="s">
        <v>1742</v>
      </c>
      <c r="H492" s="34" t="s">
        <v>1772</v>
      </c>
      <c r="I492" s="7" t="s">
        <v>2277</v>
      </c>
      <c r="J492" s="516">
        <v>31</v>
      </c>
    </row>
    <row r="493" spans="1:10">
      <c r="A493" s="758">
        <v>43278</v>
      </c>
      <c r="B493" s="7" t="s">
        <v>842</v>
      </c>
      <c r="C493" s="7" t="s">
        <v>1213</v>
      </c>
      <c r="D493" s="7" t="s">
        <v>2278</v>
      </c>
      <c r="E493" s="7" t="s">
        <v>1740</v>
      </c>
      <c r="F493" s="7" t="s">
        <v>1741</v>
      </c>
      <c r="G493" s="7" t="s">
        <v>1742</v>
      </c>
      <c r="H493" s="34" t="s">
        <v>1772</v>
      </c>
      <c r="I493" s="7" t="s">
        <v>2277</v>
      </c>
      <c r="J493" s="516">
        <v>19.3</v>
      </c>
    </row>
    <row r="494" spans="1:10" ht="24">
      <c r="A494" s="758">
        <v>43817</v>
      </c>
      <c r="B494" s="7" t="s">
        <v>842</v>
      </c>
      <c r="C494" s="7" t="s">
        <v>1213</v>
      </c>
      <c r="D494" s="7" t="s">
        <v>2279</v>
      </c>
      <c r="E494" s="7" t="s">
        <v>1751</v>
      </c>
      <c r="F494" s="7" t="s">
        <v>1747</v>
      </c>
      <c r="G494" s="7" t="s">
        <v>1761</v>
      </c>
      <c r="H494" s="34" t="s">
        <v>1772</v>
      </c>
      <c r="I494" s="7" t="s">
        <v>2280</v>
      </c>
      <c r="J494" s="516">
        <v>10</v>
      </c>
    </row>
    <row r="495" spans="1:10" ht="24">
      <c r="A495" s="758">
        <v>43824</v>
      </c>
      <c r="B495" s="7" t="s">
        <v>681</v>
      </c>
      <c r="C495" s="7" t="s">
        <v>1239</v>
      </c>
      <c r="D495" s="7" t="s">
        <v>2281</v>
      </c>
      <c r="E495" s="7" t="s">
        <v>1749</v>
      </c>
      <c r="F495" s="7" t="s">
        <v>1741</v>
      </c>
      <c r="G495" s="7" t="s">
        <v>1742</v>
      </c>
      <c r="H495" s="34" t="s">
        <v>1743</v>
      </c>
      <c r="I495" s="7" t="s">
        <v>2282</v>
      </c>
      <c r="J495" s="516">
        <v>3</v>
      </c>
    </row>
    <row r="496" spans="1:10">
      <c r="A496" s="758">
        <v>43798</v>
      </c>
      <c r="B496" s="7" t="s">
        <v>681</v>
      </c>
      <c r="C496" s="7" t="s">
        <v>1759</v>
      </c>
      <c r="D496" s="7" t="s">
        <v>1977</v>
      </c>
      <c r="E496" s="7" t="s">
        <v>1740</v>
      </c>
      <c r="F496" s="7" t="s">
        <v>1741</v>
      </c>
      <c r="G496" s="7" t="s">
        <v>1742</v>
      </c>
      <c r="H496" s="34" t="s">
        <v>1743</v>
      </c>
      <c r="I496" s="7" t="s">
        <v>1742</v>
      </c>
      <c r="J496" s="516">
        <v>3</v>
      </c>
    </row>
    <row r="497" spans="1:10">
      <c r="A497" s="758">
        <v>43805</v>
      </c>
      <c r="B497" s="7" t="s">
        <v>681</v>
      </c>
      <c r="C497" s="7" t="s">
        <v>1759</v>
      </c>
      <c r="D497" s="7" t="s">
        <v>2283</v>
      </c>
      <c r="E497" s="7" t="s">
        <v>1751</v>
      </c>
      <c r="F497" s="7" t="s">
        <v>1747</v>
      </c>
      <c r="G497" s="7" t="s">
        <v>1742</v>
      </c>
      <c r="H497" s="34" t="s">
        <v>1743</v>
      </c>
      <c r="I497" s="7" t="s">
        <v>1742</v>
      </c>
      <c r="J497" s="516">
        <v>2.5</v>
      </c>
    </row>
    <row r="498" spans="1:10">
      <c r="A498" s="758">
        <v>43690</v>
      </c>
      <c r="B498" s="7" t="s">
        <v>681</v>
      </c>
      <c r="C498" s="7" t="s">
        <v>1759</v>
      </c>
      <c r="D498" s="7" t="s">
        <v>2284</v>
      </c>
      <c r="E498" s="7" t="s">
        <v>1749</v>
      </c>
      <c r="F498" s="7" t="s">
        <v>1747</v>
      </c>
      <c r="G498" s="7" t="s">
        <v>1742</v>
      </c>
      <c r="H498" s="34" t="s">
        <v>1743</v>
      </c>
      <c r="I498" s="7" t="s">
        <v>2047</v>
      </c>
      <c r="J498" s="516">
        <v>1</v>
      </c>
    </row>
    <row r="499" spans="1:10" ht="24">
      <c r="A499" s="758">
        <v>43525</v>
      </c>
      <c r="B499" s="7" t="s">
        <v>681</v>
      </c>
      <c r="C499" s="7" t="s">
        <v>1759</v>
      </c>
      <c r="D499" s="7" t="s">
        <v>2285</v>
      </c>
      <c r="E499" s="7" t="s">
        <v>1749</v>
      </c>
      <c r="F499" s="7" t="s">
        <v>1747</v>
      </c>
      <c r="G499" s="7" t="s">
        <v>1742</v>
      </c>
      <c r="H499" s="34" t="s">
        <v>1743</v>
      </c>
      <c r="I499" s="7" t="s">
        <v>2286</v>
      </c>
      <c r="J499" s="516">
        <v>4</v>
      </c>
    </row>
    <row r="500" spans="1:10" ht="36">
      <c r="A500" s="758">
        <v>43690</v>
      </c>
      <c r="B500" s="7" t="s">
        <v>681</v>
      </c>
      <c r="C500" s="7" t="s">
        <v>1759</v>
      </c>
      <c r="D500" s="7" t="s">
        <v>2287</v>
      </c>
      <c r="E500" s="7" t="s">
        <v>1749</v>
      </c>
      <c r="F500" s="7" t="s">
        <v>1741</v>
      </c>
      <c r="G500" s="7" t="s">
        <v>1742</v>
      </c>
      <c r="H500" s="34" t="s">
        <v>1743</v>
      </c>
      <c r="I500" s="7" t="s">
        <v>2288</v>
      </c>
      <c r="J500" s="516">
        <v>2</v>
      </c>
    </row>
    <row r="501" spans="1:10">
      <c r="A501" s="758">
        <v>43606</v>
      </c>
      <c r="B501" s="7" t="s">
        <v>836</v>
      </c>
      <c r="C501" s="7" t="s">
        <v>1213</v>
      </c>
      <c r="D501" s="7" t="s">
        <v>2289</v>
      </c>
      <c r="E501" s="7" t="s">
        <v>1749</v>
      </c>
      <c r="F501" s="7" t="s">
        <v>1747</v>
      </c>
      <c r="G501" s="7" t="s">
        <v>1742</v>
      </c>
      <c r="H501" s="34" t="s">
        <v>1743</v>
      </c>
      <c r="I501" s="7" t="s">
        <v>2290</v>
      </c>
      <c r="J501" s="516">
        <v>20</v>
      </c>
    </row>
    <row r="502" spans="1:10">
      <c r="A502" s="758">
        <v>43668</v>
      </c>
      <c r="B502" s="7" t="s">
        <v>836</v>
      </c>
      <c r="C502" s="7" t="s">
        <v>1213</v>
      </c>
      <c r="D502" s="7" t="s">
        <v>2289</v>
      </c>
      <c r="E502" s="7" t="s">
        <v>1749</v>
      </c>
      <c r="F502" s="7" t="s">
        <v>1747</v>
      </c>
      <c r="G502" s="7" t="s">
        <v>1742</v>
      </c>
      <c r="H502" s="34" t="s">
        <v>1743</v>
      </c>
      <c r="I502" s="7" t="s">
        <v>2291</v>
      </c>
      <c r="J502" s="516">
        <v>10</v>
      </c>
    </row>
    <row r="503" spans="1:10">
      <c r="A503" s="758">
        <v>43651</v>
      </c>
      <c r="B503" s="7" t="s">
        <v>836</v>
      </c>
      <c r="C503" s="7" t="s">
        <v>1255</v>
      </c>
      <c r="D503" s="7" t="s">
        <v>2292</v>
      </c>
      <c r="E503" s="7" t="s">
        <v>1749</v>
      </c>
      <c r="F503" s="7" t="s">
        <v>1747</v>
      </c>
      <c r="G503" s="7" t="s">
        <v>1742</v>
      </c>
      <c r="H503" s="34" t="s">
        <v>1743</v>
      </c>
      <c r="I503" s="7" t="s">
        <v>2293</v>
      </c>
      <c r="J503" s="516">
        <v>10</v>
      </c>
    </row>
    <row r="504" spans="1:10" ht="24">
      <c r="A504" s="758">
        <v>43647</v>
      </c>
      <c r="B504" s="7" t="s">
        <v>836</v>
      </c>
      <c r="C504" s="7" t="s">
        <v>1239</v>
      </c>
      <c r="D504" s="7" t="s">
        <v>2294</v>
      </c>
      <c r="E504" s="7" t="s">
        <v>1749</v>
      </c>
      <c r="F504" s="7" t="s">
        <v>1747</v>
      </c>
      <c r="G504" s="7" t="s">
        <v>1742</v>
      </c>
      <c r="H504" s="34" t="s">
        <v>1743</v>
      </c>
      <c r="I504" s="7" t="s">
        <v>2295</v>
      </c>
      <c r="J504" s="516">
        <v>2</v>
      </c>
    </row>
    <row r="505" spans="1:10" ht="24">
      <c r="A505" s="758">
        <v>43702</v>
      </c>
      <c r="B505" s="7" t="s">
        <v>836</v>
      </c>
      <c r="C505" s="7" t="s">
        <v>1239</v>
      </c>
      <c r="D505" s="7" t="s">
        <v>2294</v>
      </c>
      <c r="E505" s="7" t="s">
        <v>1751</v>
      </c>
      <c r="F505" s="7" t="s">
        <v>1747</v>
      </c>
      <c r="G505" s="7" t="s">
        <v>1742</v>
      </c>
      <c r="H505" s="34" t="s">
        <v>1743</v>
      </c>
      <c r="I505" s="7" t="s">
        <v>2296</v>
      </c>
      <c r="J505" s="516">
        <v>2.78</v>
      </c>
    </row>
    <row r="506" spans="1:10">
      <c r="A506" s="758">
        <v>2019</v>
      </c>
      <c r="B506" s="7" t="s">
        <v>832</v>
      </c>
      <c r="C506" s="7" t="s">
        <v>1184</v>
      </c>
      <c r="D506" s="7" t="s">
        <v>2297</v>
      </c>
      <c r="E506" s="7" t="s">
        <v>1629</v>
      </c>
      <c r="F506" s="7" t="s">
        <v>1747</v>
      </c>
      <c r="G506" s="7" t="s">
        <v>1742</v>
      </c>
      <c r="H506" s="34" t="s">
        <v>1743</v>
      </c>
      <c r="I506" s="7" t="s">
        <v>2298</v>
      </c>
      <c r="J506" s="516">
        <v>3</v>
      </c>
    </row>
    <row r="507" spans="1:10" ht="24">
      <c r="A507" s="758">
        <v>2019</v>
      </c>
      <c r="B507" s="7" t="s">
        <v>832</v>
      </c>
      <c r="C507" s="7" t="s">
        <v>2022</v>
      </c>
      <c r="D507" s="7" t="s">
        <v>2299</v>
      </c>
      <c r="E507" s="7" t="s">
        <v>1629</v>
      </c>
      <c r="F507" s="7" t="s">
        <v>1747</v>
      </c>
      <c r="G507" s="7" t="s">
        <v>1742</v>
      </c>
      <c r="H507" s="34" t="s">
        <v>1772</v>
      </c>
      <c r="I507" s="7" t="s">
        <v>2300</v>
      </c>
      <c r="J507" s="516">
        <v>9.01</v>
      </c>
    </row>
    <row r="508" spans="1:10" ht="36">
      <c r="A508" s="758">
        <v>2019</v>
      </c>
      <c r="B508" s="7" t="s">
        <v>832</v>
      </c>
      <c r="C508" s="7" t="s">
        <v>2022</v>
      </c>
      <c r="D508" s="7" t="s">
        <v>2299</v>
      </c>
      <c r="E508" s="7" t="s">
        <v>1629</v>
      </c>
      <c r="F508" s="7" t="s">
        <v>1747</v>
      </c>
      <c r="G508" s="7" t="s">
        <v>1742</v>
      </c>
      <c r="H508" s="34" t="s">
        <v>1743</v>
      </c>
      <c r="I508" s="7" t="s">
        <v>2301</v>
      </c>
      <c r="J508" s="516">
        <v>3.27</v>
      </c>
    </row>
    <row r="509" spans="1:10" ht="24">
      <c r="A509" s="758">
        <v>2019</v>
      </c>
      <c r="B509" s="7" t="s">
        <v>832</v>
      </c>
      <c r="C509" s="7" t="s">
        <v>2022</v>
      </c>
      <c r="D509" s="7" t="s">
        <v>2299</v>
      </c>
      <c r="E509" s="7" t="s">
        <v>1629</v>
      </c>
      <c r="F509" s="7" t="s">
        <v>1747</v>
      </c>
      <c r="G509" s="7" t="s">
        <v>1742</v>
      </c>
      <c r="H509" s="34" t="s">
        <v>1772</v>
      </c>
      <c r="I509" s="7" t="s">
        <v>2302</v>
      </c>
      <c r="J509" s="516">
        <v>68</v>
      </c>
    </row>
    <row r="510" spans="1:10" ht="24">
      <c r="A510" s="758">
        <v>2019</v>
      </c>
      <c r="B510" s="7" t="s">
        <v>832</v>
      </c>
      <c r="C510" s="7" t="s">
        <v>2022</v>
      </c>
      <c r="D510" s="7" t="s">
        <v>2299</v>
      </c>
      <c r="E510" s="7" t="s">
        <v>1629</v>
      </c>
      <c r="F510" s="7" t="s">
        <v>1747</v>
      </c>
      <c r="G510" s="7" t="s">
        <v>1757</v>
      </c>
      <c r="H510" s="34" t="s">
        <v>1772</v>
      </c>
      <c r="I510" s="7" t="s">
        <v>2303</v>
      </c>
      <c r="J510" s="516">
        <v>10</v>
      </c>
    </row>
    <row r="511" spans="1:10">
      <c r="A511" s="758">
        <v>2019</v>
      </c>
      <c r="B511" s="7" t="s">
        <v>832</v>
      </c>
      <c r="C511" s="7" t="s">
        <v>2022</v>
      </c>
      <c r="D511" s="7" t="s">
        <v>2299</v>
      </c>
      <c r="E511" s="7" t="s">
        <v>1629</v>
      </c>
      <c r="F511" s="7" t="s">
        <v>1747</v>
      </c>
      <c r="G511" s="7" t="s">
        <v>1742</v>
      </c>
      <c r="H511" s="34" t="s">
        <v>1743</v>
      </c>
      <c r="I511" s="7" t="s">
        <v>2304</v>
      </c>
      <c r="J511" s="516">
        <v>2.2000000000000002</v>
      </c>
    </row>
    <row r="512" spans="1:10" ht="36">
      <c r="A512" s="758">
        <v>2019</v>
      </c>
      <c r="B512" s="7" t="s">
        <v>832</v>
      </c>
      <c r="C512" s="7" t="s">
        <v>2022</v>
      </c>
      <c r="D512" s="7" t="s">
        <v>2299</v>
      </c>
      <c r="E512" s="7" t="s">
        <v>1629</v>
      </c>
      <c r="F512" s="7" t="s">
        <v>1747</v>
      </c>
      <c r="G512" s="7" t="s">
        <v>1742</v>
      </c>
      <c r="H512" s="34" t="s">
        <v>1772</v>
      </c>
      <c r="I512" s="7" t="s">
        <v>2305</v>
      </c>
      <c r="J512" s="516">
        <v>64.319999999999993</v>
      </c>
    </row>
    <row r="513" spans="1:10" ht="24">
      <c r="A513" s="758">
        <v>43748</v>
      </c>
      <c r="B513" s="7" t="s">
        <v>384</v>
      </c>
      <c r="C513" s="7" t="s">
        <v>1179</v>
      </c>
      <c r="D513" s="7" t="s">
        <v>2031</v>
      </c>
      <c r="E513" s="7" t="s">
        <v>1740</v>
      </c>
      <c r="F513" s="7" t="s">
        <v>1747</v>
      </c>
      <c r="G513" s="7" t="s">
        <v>1742</v>
      </c>
      <c r="H513" s="34" t="s">
        <v>1812</v>
      </c>
      <c r="I513" s="7" t="s">
        <v>2306</v>
      </c>
      <c r="J513" s="516">
        <v>30</v>
      </c>
    </row>
    <row r="514" spans="1:10">
      <c r="A514" s="34"/>
      <c r="B514" s="7" t="s">
        <v>684</v>
      </c>
      <c r="C514" s="7"/>
      <c r="D514" s="7" t="s">
        <v>2315</v>
      </c>
      <c r="E514" s="238" t="s">
        <v>1629</v>
      </c>
      <c r="F514" s="7" t="s">
        <v>2312</v>
      </c>
      <c r="G514" s="7" t="s">
        <v>2314</v>
      </c>
      <c r="H514" s="34" t="s">
        <v>2313</v>
      </c>
      <c r="I514" s="7"/>
      <c r="J514" s="517">
        <v>4.3</v>
      </c>
    </row>
    <row r="515" spans="1:10" ht="24">
      <c r="A515" s="34"/>
      <c r="B515" s="7" t="s">
        <v>684</v>
      </c>
      <c r="C515" s="7"/>
      <c r="D515" s="7" t="s">
        <v>2317</v>
      </c>
      <c r="E515" s="30" t="s">
        <v>2316</v>
      </c>
      <c r="F515" s="7" t="s">
        <v>2312</v>
      </c>
      <c r="G515" s="7" t="s">
        <v>1761</v>
      </c>
      <c r="H515" s="34" t="s">
        <v>1743</v>
      </c>
      <c r="I515" s="7"/>
      <c r="J515" s="517">
        <v>1</v>
      </c>
    </row>
    <row r="516" spans="1:10" ht="24">
      <c r="A516" s="34"/>
      <c r="B516" s="7" t="s">
        <v>684</v>
      </c>
      <c r="C516" s="7"/>
      <c r="D516" s="7" t="s">
        <v>2318</v>
      </c>
      <c r="E516" s="238" t="s">
        <v>2316</v>
      </c>
      <c r="F516" s="7" t="s">
        <v>2312</v>
      </c>
      <c r="G516" s="7" t="s">
        <v>1761</v>
      </c>
      <c r="H516" s="34" t="s">
        <v>1743</v>
      </c>
      <c r="I516" s="7"/>
      <c r="J516" s="517">
        <v>0.5</v>
      </c>
    </row>
    <row r="517" spans="1:10" ht="24">
      <c r="A517" s="34"/>
      <c r="B517" s="7" t="s">
        <v>684</v>
      </c>
      <c r="C517" s="7"/>
      <c r="D517" s="7" t="s">
        <v>2320</v>
      </c>
      <c r="E517" s="30" t="s">
        <v>2316</v>
      </c>
      <c r="F517" s="7" t="s">
        <v>2319</v>
      </c>
      <c r="G517" s="7" t="s">
        <v>2314</v>
      </c>
      <c r="H517" s="34" t="s">
        <v>1743</v>
      </c>
      <c r="I517" s="7"/>
      <c r="J517" s="517">
        <v>3</v>
      </c>
    </row>
    <row r="518" spans="1:10">
      <c r="A518" s="34"/>
      <c r="B518" s="7" t="s">
        <v>684</v>
      </c>
      <c r="C518" s="7"/>
      <c r="D518" s="7" t="s">
        <v>2321</v>
      </c>
      <c r="E518" s="238" t="s">
        <v>1629</v>
      </c>
      <c r="F518" s="7" t="s">
        <v>2312</v>
      </c>
      <c r="G518" s="7" t="s">
        <v>1761</v>
      </c>
      <c r="H518" s="34" t="s">
        <v>1743</v>
      </c>
      <c r="I518" s="7"/>
      <c r="J518" s="517">
        <v>0.7</v>
      </c>
    </row>
    <row r="519" spans="1:10">
      <c r="A519" s="34"/>
      <c r="B519" s="7" t="s">
        <v>2322</v>
      </c>
      <c r="C519" s="7"/>
      <c r="D519" s="7" t="s">
        <v>2323</v>
      </c>
      <c r="E519" s="30" t="s">
        <v>1629</v>
      </c>
      <c r="F519" s="7" t="s">
        <v>2319</v>
      </c>
      <c r="G519" s="7" t="s">
        <v>2314</v>
      </c>
      <c r="H519" s="34" t="s">
        <v>1743</v>
      </c>
      <c r="I519" s="7"/>
      <c r="J519" s="517">
        <v>24</v>
      </c>
    </row>
    <row r="520" spans="1:10">
      <c r="A520" s="34"/>
      <c r="B520" s="7" t="s">
        <v>2322</v>
      </c>
      <c r="C520" s="7"/>
      <c r="D520" s="7" t="s">
        <v>2324</v>
      </c>
      <c r="E520" s="238" t="s">
        <v>1629</v>
      </c>
      <c r="F520" s="7" t="s">
        <v>2312</v>
      </c>
      <c r="G520" s="7" t="s">
        <v>2314</v>
      </c>
      <c r="H520" s="34" t="s">
        <v>1743</v>
      </c>
      <c r="I520" s="7"/>
      <c r="J520" s="517">
        <v>4</v>
      </c>
    </row>
    <row r="521" spans="1:10" ht="24">
      <c r="A521" s="34"/>
      <c r="B521" s="7" t="s">
        <v>2325</v>
      </c>
      <c r="C521" s="7"/>
      <c r="D521" s="7" t="s">
        <v>2326</v>
      </c>
      <c r="E521" s="30" t="s">
        <v>2316</v>
      </c>
      <c r="F521" s="7" t="s">
        <v>2319</v>
      </c>
      <c r="G521" s="7" t="s">
        <v>2314</v>
      </c>
      <c r="H521" s="34" t="s">
        <v>1743</v>
      </c>
      <c r="I521" s="7"/>
      <c r="J521" s="517">
        <v>10</v>
      </c>
    </row>
    <row r="522" spans="1:10">
      <c r="A522" s="34"/>
      <c r="B522" s="7" t="s">
        <v>2325</v>
      </c>
      <c r="C522" s="7"/>
      <c r="D522" s="7" t="s">
        <v>2327</v>
      </c>
      <c r="E522" s="238" t="s">
        <v>1751</v>
      </c>
      <c r="F522" s="7" t="s">
        <v>2312</v>
      </c>
      <c r="G522" s="7" t="s">
        <v>2314</v>
      </c>
      <c r="H522" s="34" t="s">
        <v>1743</v>
      </c>
      <c r="I522" s="7"/>
      <c r="J522" s="517">
        <v>0.5</v>
      </c>
    </row>
    <row r="523" spans="1:10">
      <c r="A523" s="34"/>
      <c r="B523" s="7" t="s">
        <v>2325</v>
      </c>
      <c r="C523" s="7"/>
      <c r="D523" s="7" t="s">
        <v>2329</v>
      </c>
      <c r="E523" s="30" t="s">
        <v>1751</v>
      </c>
      <c r="F523" s="7" t="s">
        <v>17689</v>
      </c>
      <c r="G523" s="7" t="s">
        <v>1761</v>
      </c>
      <c r="H523" s="34" t="s">
        <v>2313</v>
      </c>
      <c r="I523" s="7"/>
      <c r="J523" s="517">
        <v>15.1</v>
      </c>
    </row>
    <row r="524" spans="1:10">
      <c r="A524" s="34"/>
      <c r="B524" s="7" t="s">
        <v>2330</v>
      </c>
      <c r="C524" s="7"/>
      <c r="D524" s="7" t="s">
        <v>2331</v>
      </c>
      <c r="E524" s="238" t="s">
        <v>1629</v>
      </c>
      <c r="F524" s="7" t="s">
        <v>2319</v>
      </c>
      <c r="G524" s="7" t="s">
        <v>2314</v>
      </c>
      <c r="H524" s="34" t="s">
        <v>1743</v>
      </c>
      <c r="I524" s="7"/>
      <c r="J524" s="517">
        <v>20</v>
      </c>
    </row>
    <row r="525" spans="1:10">
      <c r="A525" s="34"/>
      <c r="B525" s="7" t="s">
        <v>2330</v>
      </c>
      <c r="C525" s="7"/>
      <c r="D525" s="7" t="s">
        <v>17690</v>
      </c>
      <c r="E525" s="30" t="s">
        <v>1751</v>
      </c>
      <c r="F525" s="7" t="s">
        <v>2312</v>
      </c>
      <c r="G525" s="7" t="s">
        <v>2314</v>
      </c>
      <c r="H525" s="34" t="s">
        <v>1743</v>
      </c>
      <c r="I525" s="7"/>
      <c r="J525" s="517">
        <v>27</v>
      </c>
    </row>
    <row r="526" spans="1:10">
      <c r="A526" s="34"/>
      <c r="B526" s="7" t="s">
        <v>827</v>
      </c>
      <c r="C526" s="7"/>
      <c r="D526" s="7" t="s">
        <v>2333</v>
      </c>
      <c r="E526" s="238" t="s">
        <v>1740</v>
      </c>
      <c r="F526" s="7" t="s">
        <v>2312</v>
      </c>
      <c r="G526" s="7" t="s">
        <v>2314</v>
      </c>
      <c r="H526" s="34" t="s">
        <v>2313</v>
      </c>
      <c r="I526" s="7"/>
      <c r="J526" s="517">
        <v>13.9</v>
      </c>
    </row>
    <row r="527" spans="1:10">
      <c r="A527" s="34"/>
      <c r="B527" s="7" t="s">
        <v>827</v>
      </c>
      <c r="C527" s="7"/>
      <c r="D527" s="7" t="s">
        <v>2334</v>
      </c>
      <c r="E527" s="30" t="s">
        <v>1629</v>
      </c>
      <c r="F527" s="7" t="s">
        <v>2312</v>
      </c>
      <c r="G527" s="7" t="s">
        <v>2314</v>
      </c>
      <c r="H527" s="34" t="s">
        <v>2313</v>
      </c>
      <c r="I527" s="7"/>
      <c r="J527" s="517">
        <v>19.3</v>
      </c>
    </row>
    <row r="528" spans="1:10">
      <c r="A528" s="34"/>
      <c r="B528" s="7" t="s">
        <v>827</v>
      </c>
      <c r="C528" s="7"/>
      <c r="D528" s="7" t="s">
        <v>2334</v>
      </c>
      <c r="E528" s="238" t="s">
        <v>1740</v>
      </c>
      <c r="F528" s="7" t="s">
        <v>2312</v>
      </c>
      <c r="G528" s="7" t="s">
        <v>2314</v>
      </c>
      <c r="H528" s="34" t="s">
        <v>1743</v>
      </c>
      <c r="I528" s="7"/>
      <c r="J528" s="517">
        <v>5</v>
      </c>
    </row>
    <row r="529" spans="1:10">
      <c r="A529" s="34"/>
      <c r="B529" s="7" t="s">
        <v>827</v>
      </c>
      <c r="C529" s="7"/>
      <c r="D529" s="7" t="s">
        <v>1945</v>
      </c>
      <c r="E529" s="30" t="s">
        <v>1751</v>
      </c>
      <c r="F529" s="7" t="s">
        <v>17689</v>
      </c>
      <c r="G529" s="7" t="s">
        <v>1757</v>
      </c>
      <c r="H529" s="34" t="s">
        <v>1743</v>
      </c>
      <c r="I529" s="7"/>
      <c r="J529" s="517">
        <v>24.4</v>
      </c>
    </row>
    <row r="530" spans="1:10">
      <c r="A530" s="34"/>
      <c r="B530" s="7" t="s">
        <v>2335</v>
      </c>
      <c r="C530" s="7"/>
      <c r="D530" s="7" t="s">
        <v>2336</v>
      </c>
      <c r="E530" s="238" t="s">
        <v>1751</v>
      </c>
      <c r="F530" s="7" t="s">
        <v>2312</v>
      </c>
      <c r="G530" s="7" t="s">
        <v>2314</v>
      </c>
      <c r="H530" s="34" t="s">
        <v>1743</v>
      </c>
      <c r="I530" s="7"/>
      <c r="J530" s="517">
        <v>1.1000000000000001</v>
      </c>
    </row>
    <row r="531" spans="1:10" ht="24">
      <c r="A531" s="34"/>
      <c r="B531" s="7" t="s">
        <v>319</v>
      </c>
      <c r="C531" s="7"/>
      <c r="D531" s="7" t="s">
        <v>2338</v>
      </c>
      <c r="E531" s="30" t="s">
        <v>2316</v>
      </c>
      <c r="F531" s="7" t="s">
        <v>17691</v>
      </c>
      <c r="G531" s="7" t="s">
        <v>1757</v>
      </c>
      <c r="H531" s="34" t="s">
        <v>2313</v>
      </c>
      <c r="I531" s="7"/>
      <c r="J531" s="517">
        <v>1.7</v>
      </c>
    </row>
    <row r="532" spans="1:10" ht="24">
      <c r="A532" s="34"/>
      <c r="B532" s="7" t="s">
        <v>319</v>
      </c>
      <c r="C532" s="7"/>
      <c r="D532" s="7" t="s">
        <v>2339</v>
      </c>
      <c r="E532" s="238" t="s">
        <v>2316</v>
      </c>
      <c r="F532" s="7" t="s">
        <v>2312</v>
      </c>
      <c r="G532" s="7" t="s">
        <v>2314</v>
      </c>
      <c r="H532" s="34" t="s">
        <v>1743</v>
      </c>
      <c r="I532" s="7"/>
      <c r="J532" s="517">
        <v>2.5</v>
      </c>
    </row>
    <row r="533" spans="1:10">
      <c r="A533" s="34"/>
      <c r="B533" s="7" t="s">
        <v>319</v>
      </c>
      <c r="C533" s="7"/>
      <c r="D533" s="7" t="s">
        <v>2338</v>
      </c>
      <c r="E533" s="30" t="s">
        <v>1629</v>
      </c>
      <c r="F533" s="7" t="s">
        <v>17691</v>
      </c>
      <c r="G533" s="7" t="s">
        <v>1757</v>
      </c>
      <c r="H533" s="34" t="s">
        <v>1743</v>
      </c>
      <c r="I533" s="7"/>
      <c r="J533" s="517">
        <v>4.9000000000000004</v>
      </c>
    </row>
    <row r="534" spans="1:10">
      <c r="A534" s="34"/>
      <c r="B534" s="7" t="s">
        <v>319</v>
      </c>
      <c r="C534" s="7"/>
      <c r="D534" s="7" t="s">
        <v>17692</v>
      </c>
      <c r="E534" s="238" t="s">
        <v>1629</v>
      </c>
      <c r="F534" s="7" t="s">
        <v>2312</v>
      </c>
      <c r="G534" s="7" t="s">
        <v>2314</v>
      </c>
      <c r="H534" s="34" t="s">
        <v>1743</v>
      </c>
      <c r="I534" s="7"/>
      <c r="J534" s="517">
        <v>8.3000000000000007</v>
      </c>
    </row>
    <row r="535" spans="1:10">
      <c r="A535" s="34"/>
      <c r="B535" s="7" t="s">
        <v>319</v>
      </c>
      <c r="C535" s="7"/>
      <c r="D535" s="7" t="s">
        <v>2338</v>
      </c>
      <c r="E535" s="30" t="s">
        <v>1740</v>
      </c>
      <c r="F535" s="7" t="s">
        <v>2312</v>
      </c>
      <c r="G535" s="7" t="s">
        <v>1757</v>
      </c>
      <c r="H535" s="34" t="s">
        <v>2313</v>
      </c>
      <c r="I535" s="7"/>
      <c r="J535" s="517">
        <v>1.4</v>
      </c>
    </row>
    <row r="536" spans="1:10">
      <c r="A536" s="34"/>
      <c r="B536" s="7" t="s">
        <v>319</v>
      </c>
      <c r="C536" s="7"/>
      <c r="D536" s="7" t="s">
        <v>2338</v>
      </c>
      <c r="E536" s="238" t="s">
        <v>1751</v>
      </c>
      <c r="F536" s="7" t="s">
        <v>2312</v>
      </c>
      <c r="G536" s="7" t="s">
        <v>1757</v>
      </c>
      <c r="H536" s="34" t="s">
        <v>2313</v>
      </c>
      <c r="I536" s="7"/>
      <c r="J536" s="517">
        <v>1</v>
      </c>
    </row>
    <row r="537" spans="1:10" ht="24">
      <c r="A537" s="34"/>
      <c r="B537" s="7" t="s">
        <v>319</v>
      </c>
      <c r="C537" s="7"/>
      <c r="D537" s="7" t="s">
        <v>2341</v>
      </c>
      <c r="E537" s="30" t="s">
        <v>2316</v>
      </c>
      <c r="F537" s="7" t="s">
        <v>2312</v>
      </c>
      <c r="G537" s="7" t="s">
        <v>2314</v>
      </c>
      <c r="H537" s="34" t="s">
        <v>1743</v>
      </c>
      <c r="I537" s="7"/>
      <c r="J537" s="517">
        <v>10</v>
      </c>
    </row>
    <row r="538" spans="1:10">
      <c r="A538" s="34"/>
      <c r="B538" s="7" t="s">
        <v>319</v>
      </c>
      <c r="C538" s="7"/>
      <c r="D538" s="7" t="s">
        <v>2342</v>
      </c>
      <c r="E538" s="238" t="s">
        <v>1751</v>
      </c>
      <c r="F538" s="7" t="s">
        <v>2312</v>
      </c>
      <c r="G538" s="7" t="s">
        <v>2314</v>
      </c>
      <c r="H538" s="34" t="s">
        <v>2313</v>
      </c>
      <c r="I538" s="7"/>
      <c r="J538" s="517">
        <v>1.5</v>
      </c>
    </row>
    <row r="539" spans="1:10" ht="24">
      <c r="A539" s="34"/>
      <c r="B539" s="7" t="s">
        <v>319</v>
      </c>
      <c r="C539" s="7"/>
      <c r="D539" s="7" t="s">
        <v>2343</v>
      </c>
      <c r="E539" s="30" t="s">
        <v>2316</v>
      </c>
      <c r="F539" s="7" t="s">
        <v>2312</v>
      </c>
      <c r="G539" s="7" t="s">
        <v>2314</v>
      </c>
      <c r="H539" s="34" t="s">
        <v>1743</v>
      </c>
      <c r="I539" s="7"/>
      <c r="J539" s="517">
        <v>10</v>
      </c>
    </row>
    <row r="540" spans="1:10">
      <c r="A540" s="34"/>
      <c r="B540" s="7" t="s">
        <v>319</v>
      </c>
      <c r="C540" s="7"/>
      <c r="D540" s="7" t="s">
        <v>2344</v>
      </c>
      <c r="E540" s="238" t="s">
        <v>1751</v>
      </c>
      <c r="F540" s="7" t="s">
        <v>2312</v>
      </c>
      <c r="G540" s="7" t="s">
        <v>2314</v>
      </c>
      <c r="H540" s="34" t="s">
        <v>2313</v>
      </c>
      <c r="I540" s="7"/>
      <c r="J540" s="517">
        <v>2.9</v>
      </c>
    </row>
    <row r="541" spans="1:10">
      <c r="A541" s="34"/>
      <c r="B541" s="7" t="s">
        <v>319</v>
      </c>
      <c r="C541" s="7"/>
      <c r="D541" s="7" t="s">
        <v>2345</v>
      </c>
      <c r="E541" s="30" t="s">
        <v>1751</v>
      </c>
      <c r="F541" s="7" t="s">
        <v>2312</v>
      </c>
      <c r="G541" s="7" t="s">
        <v>2314</v>
      </c>
      <c r="H541" s="34" t="s">
        <v>2313</v>
      </c>
      <c r="I541" s="7"/>
      <c r="J541" s="517">
        <v>2.8</v>
      </c>
    </row>
    <row r="542" spans="1:10">
      <c r="A542" s="34"/>
      <c r="B542" s="7" t="s">
        <v>319</v>
      </c>
      <c r="C542" s="7"/>
      <c r="D542" s="7" t="s">
        <v>2346</v>
      </c>
      <c r="E542" s="238" t="s">
        <v>1751</v>
      </c>
      <c r="F542" s="7" t="s">
        <v>2312</v>
      </c>
      <c r="G542" s="7" t="s">
        <v>2314</v>
      </c>
      <c r="H542" s="34" t="s">
        <v>2313</v>
      </c>
      <c r="I542" s="7"/>
      <c r="J542" s="517">
        <v>2.8</v>
      </c>
    </row>
    <row r="543" spans="1:10">
      <c r="A543" s="34"/>
      <c r="B543" s="7" t="s">
        <v>319</v>
      </c>
      <c r="C543" s="7"/>
      <c r="D543" s="7" t="s">
        <v>2347</v>
      </c>
      <c r="E543" s="30" t="s">
        <v>1751</v>
      </c>
      <c r="F543" s="7" t="s">
        <v>2312</v>
      </c>
      <c r="G543" s="7" t="s">
        <v>2314</v>
      </c>
      <c r="H543" s="34" t="s">
        <v>2313</v>
      </c>
      <c r="I543" s="7"/>
      <c r="J543" s="517">
        <v>2.8</v>
      </c>
    </row>
    <row r="544" spans="1:10">
      <c r="A544" s="34"/>
      <c r="B544" s="7" t="s">
        <v>319</v>
      </c>
      <c r="C544" s="7"/>
      <c r="D544" s="7" t="s">
        <v>2348</v>
      </c>
      <c r="E544" s="238" t="s">
        <v>1751</v>
      </c>
      <c r="F544" s="7" t="s">
        <v>2312</v>
      </c>
      <c r="G544" s="7" t="s">
        <v>2314</v>
      </c>
      <c r="H544" s="34" t="s">
        <v>2313</v>
      </c>
      <c r="I544" s="7"/>
      <c r="J544" s="517">
        <v>1.5</v>
      </c>
    </row>
    <row r="545" spans="1:10">
      <c r="A545" s="34"/>
      <c r="B545" s="7" t="s">
        <v>319</v>
      </c>
      <c r="C545" s="7"/>
      <c r="D545" s="7" t="s">
        <v>2349</v>
      </c>
      <c r="E545" s="30" t="s">
        <v>1751</v>
      </c>
      <c r="F545" s="7" t="s">
        <v>2312</v>
      </c>
      <c r="G545" s="7" t="s">
        <v>2314</v>
      </c>
      <c r="H545" s="34" t="s">
        <v>2313</v>
      </c>
      <c r="I545" s="7"/>
      <c r="J545" s="517">
        <v>1.8</v>
      </c>
    </row>
    <row r="546" spans="1:10">
      <c r="A546" s="34"/>
      <c r="B546" s="7" t="s">
        <v>319</v>
      </c>
      <c r="C546" s="7"/>
      <c r="D546" s="7" t="s">
        <v>2350</v>
      </c>
      <c r="E546" s="238" t="s">
        <v>1751</v>
      </c>
      <c r="F546" s="7" t="s">
        <v>2312</v>
      </c>
      <c r="G546" s="7" t="s">
        <v>2314</v>
      </c>
      <c r="H546" s="34" t="s">
        <v>1743</v>
      </c>
      <c r="I546" s="7"/>
      <c r="J546" s="517">
        <v>1</v>
      </c>
    </row>
    <row r="547" spans="1:10">
      <c r="A547" s="34"/>
      <c r="B547" s="7" t="s">
        <v>319</v>
      </c>
      <c r="C547" s="7"/>
      <c r="D547" s="7" t="s">
        <v>2351</v>
      </c>
      <c r="E547" s="30" t="s">
        <v>1751</v>
      </c>
      <c r="F547" s="7" t="s">
        <v>2312</v>
      </c>
      <c r="G547" s="7" t="s">
        <v>2314</v>
      </c>
      <c r="H547" s="34" t="s">
        <v>1743</v>
      </c>
      <c r="I547" s="7"/>
      <c r="J547" s="517">
        <v>1.5</v>
      </c>
    </row>
    <row r="548" spans="1:10">
      <c r="A548" s="34"/>
      <c r="B548" s="7" t="s">
        <v>319</v>
      </c>
      <c r="C548" s="7"/>
      <c r="D548" s="7" t="s">
        <v>2351</v>
      </c>
      <c r="E548" s="238" t="s">
        <v>1751</v>
      </c>
      <c r="F548" s="7" t="s">
        <v>2312</v>
      </c>
      <c r="G548" s="7" t="s">
        <v>2314</v>
      </c>
      <c r="H548" s="34" t="s">
        <v>2313</v>
      </c>
      <c r="I548" s="7"/>
      <c r="J548" s="517">
        <v>1.5</v>
      </c>
    </row>
    <row r="549" spans="1:10">
      <c r="A549" s="34"/>
      <c r="B549" s="7" t="s">
        <v>319</v>
      </c>
      <c r="C549" s="7"/>
      <c r="D549" s="7" t="s">
        <v>2352</v>
      </c>
      <c r="E549" s="30" t="s">
        <v>1751</v>
      </c>
      <c r="F549" s="7" t="s">
        <v>2312</v>
      </c>
      <c r="G549" s="7" t="s">
        <v>2314</v>
      </c>
      <c r="H549" s="34" t="s">
        <v>2313</v>
      </c>
      <c r="I549" s="7"/>
      <c r="J549" s="517">
        <v>3.8</v>
      </c>
    </row>
    <row r="550" spans="1:10">
      <c r="A550" s="34"/>
      <c r="B550" s="7" t="s">
        <v>319</v>
      </c>
      <c r="C550" s="7"/>
      <c r="D550" s="7" t="s">
        <v>2353</v>
      </c>
      <c r="E550" s="238" t="s">
        <v>1751</v>
      </c>
      <c r="F550" s="7" t="s">
        <v>2312</v>
      </c>
      <c r="G550" s="7" t="s">
        <v>2314</v>
      </c>
      <c r="H550" s="34" t="s">
        <v>2313</v>
      </c>
      <c r="I550" s="7"/>
      <c r="J550" s="517">
        <v>1.8</v>
      </c>
    </row>
    <row r="551" spans="1:10">
      <c r="A551" s="34"/>
      <c r="B551" s="7" t="s">
        <v>319</v>
      </c>
      <c r="C551" s="7"/>
      <c r="D551" s="7" t="s">
        <v>2354</v>
      </c>
      <c r="E551" s="30" t="s">
        <v>1751</v>
      </c>
      <c r="F551" s="7" t="s">
        <v>2312</v>
      </c>
      <c r="G551" s="7" t="s">
        <v>2314</v>
      </c>
      <c r="H551" s="34" t="s">
        <v>1743</v>
      </c>
      <c r="I551" s="7"/>
      <c r="J551" s="517">
        <v>3.4</v>
      </c>
    </row>
    <row r="552" spans="1:10">
      <c r="A552" s="34"/>
      <c r="B552" s="7" t="s">
        <v>319</v>
      </c>
      <c r="C552" s="7"/>
      <c r="D552" s="7" t="s">
        <v>2355</v>
      </c>
      <c r="E552" s="238" t="s">
        <v>1751</v>
      </c>
      <c r="F552" s="7" t="s">
        <v>2312</v>
      </c>
      <c r="G552" s="7" t="s">
        <v>2314</v>
      </c>
      <c r="H552" s="34" t="s">
        <v>2313</v>
      </c>
      <c r="I552" s="7"/>
      <c r="J552" s="517">
        <v>2.2999999999999998</v>
      </c>
    </row>
    <row r="553" spans="1:10">
      <c r="A553" s="34"/>
      <c r="B553" s="7" t="s">
        <v>319</v>
      </c>
      <c r="C553" s="7"/>
      <c r="D553" s="7" t="s">
        <v>2356</v>
      </c>
      <c r="E553" s="30" t="s">
        <v>1751</v>
      </c>
      <c r="F553" s="7" t="s">
        <v>2312</v>
      </c>
      <c r="G553" s="7" t="s">
        <v>2314</v>
      </c>
      <c r="H553" s="34" t="s">
        <v>2313</v>
      </c>
      <c r="I553" s="7"/>
      <c r="J553" s="517">
        <v>1.7</v>
      </c>
    </row>
    <row r="554" spans="1:10">
      <c r="A554" s="34"/>
      <c r="B554" s="7" t="s">
        <v>319</v>
      </c>
      <c r="C554" s="7"/>
      <c r="D554" s="7" t="s">
        <v>2350</v>
      </c>
      <c r="E554" s="238" t="s">
        <v>1751</v>
      </c>
      <c r="F554" s="7" t="s">
        <v>2312</v>
      </c>
      <c r="G554" s="7" t="s">
        <v>2314</v>
      </c>
      <c r="H554" s="34" t="s">
        <v>2313</v>
      </c>
      <c r="I554" s="7"/>
      <c r="J554" s="517">
        <v>2.1</v>
      </c>
    </row>
    <row r="555" spans="1:10">
      <c r="A555" s="34"/>
      <c r="B555" s="7" t="s">
        <v>319</v>
      </c>
      <c r="C555" s="7"/>
      <c r="D555" s="7" t="s">
        <v>2357</v>
      </c>
      <c r="E555" s="30" t="s">
        <v>1751</v>
      </c>
      <c r="F555" s="7" t="s">
        <v>2312</v>
      </c>
      <c r="G555" s="7" t="s">
        <v>2314</v>
      </c>
      <c r="H555" s="34" t="s">
        <v>2313</v>
      </c>
      <c r="I555" s="7"/>
      <c r="J555" s="517">
        <v>1.2</v>
      </c>
    </row>
    <row r="556" spans="1:10">
      <c r="A556" s="34"/>
      <c r="B556" s="7" t="s">
        <v>319</v>
      </c>
      <c r="C556" s="7"/>
      <c r="D556" s="7" t="s">
        <v>2358</v>
      </c>
      <c r="E556" s="238" t="s">
        <v>1751</v>
      </c>
      <c r="F556" s="7" t="s">
        <v>2312</v>
      </c>
      <c r="G556" s="7" t="s">
        <v>2314</v>
      </c>
      <c r="H556" s="34" t="s">
        <v>1743</v>
      </c>
      <c r="I556" s="7"/>
      <c r="J556" s="517">
        <v>1.2</v>
      </c>
    </row>
    <row r="557" spans="1:10">
      <c r="A557" s="34"/>
      <c r="B557" s="7" t="s">
        <v>319</v>
      </c>
      <c r="C557" s="7"/>
      <c r="D557" s="7" t="s">
        <v>2359</v>
      </c>
      <c r="E557" s="30" t="s">
        <v>1751</v>
      </c>
      <c r="F557" s="7" t="s">
        <v>2312</v>
      </c>
      <c r="G557" s="7" t="s">
        <v>2314</v>
      </c>
      <c r="H557" s="34" t="s">
        <v>1743</v>
      </c>
      <c r="I557" s="7"/>
      <c r="J557" s="517">
        <v>3.2</v>
      </c>
    </row>
    <row r="558" spans="1:10">
      <c r="A558" s="34"/>
      <c r="B558" s="7" t="s">
        <v>319</v>
      </c>
      <c r="C558" s="7"/>
      <c r="D558" s="7" t="s">
        <v>2360</v>
      </c>
      <c r="E558" s="238" t="s">
        <v>1629</v>
      </c>
      <c r="F558" s="7" t="s">
        <v>2312</v>
      </c>
      <c r="G558" s="7" t="s">
        <v>2314</v>
      </c>
      <c r="H558" s="34" t="s">
        <v>1743</v>
      </c>
      <c r="I558" s="7"/>
      <c r="J558" s="517">
        <v>5</v>
      </c>
    </row>
    <row r="559" spans="1:10">
      <c r="A559" s="34"/>
      <c r="B559" s="7" t="s">
        <v>319</v>
      </c>
      <c r="C559" s="7"/>
      <c r="D559" s="7" t="s">
        <v>2361</v>
      </c>
      <c r="E559" s="30" t="s">
        <v>1629</v>
      </c>
      <c r="F559" s="7" t="s">
        <v>2312</v>
      </c>
      <c r="G559" s="7" t="s">
        <v>2314</v>
      </c>
      <c r="H559" s="34" t="s">
        <v>1743</v>
      </c>
      <c r="I559" s="7"/>
      <c r="J559" s="517">
        <v>5</v>
      </c>
    </row>
    <row r="560" spans="1:10">
      <c r="A560" s="34"/>
      <c r="B560" s="7" t="s">
        <v>319</v>
      </c>
      <c r="C560" s="7"/>
      <c r="D560" s="7" t="s">
        <v>2362</v>
      </c>
      <c r="E560" s="238" t="s">
        <v>1629</v>
      </c>
      <c r="F560" s="7" t="s">
        <v>2312</v>
      </c>
      <c r="G560" s="7" t="s">
        <v>2314</v>
      </c>
      <c r="H560" s="34" t="s">
        <v>1743</v>
      </c>
      <c r="I560" s="7"/>
      <c r="J560" s="517">
        <v>5</v>
      </c>
    </row>
    <row r="561" spans="1:10">
      <c r="A561" s="34"/>
      <c r="B561" s="7" t="s">
        <v>319</v>
      </c>
      <c r="C561" s="7"/>
      <c r="D561" s="7" t="s">
        <v>2363</v>
      </c>
      <c r="E561" s="30" t="s">
        <v>1629</v>
      </c>
      <c r="F561" s="7" t="s">
        <v>2312</v>
      </c>
      <c r="G561" s="7" t="s">
        <v>2314</v>
      </c>
      <c r="H561" s="34" t="s">
        <v>1743</v>
      </c>
      <c r="I561" s="7"/>
      <c r="J561" s="517">
        <v>5</v>
      </c>
    </row>
    <row r="562" spans="1:10">
      <c r="A562" s="34"/>
      <c r="B562" s="7" t="s">
        <v>319</v>
      </c>
      <c r="C562" s="7"/>
      <c r="D562" s="7" t="s">
        <v>2364</v>
      </c>
      <c r="E562" s="238" t="s">
        <v>1629</v>
      </c>
      <c r="F562" s="7" t="s">
        <v>2312</v>
      </c>
      <c r="G562" s="7" t="s">
        <v>2314</v>
      </c>
      <c r="H562" s="34" t="s">
        <v>1743</v>
      </c>
      <c r="I562" s="7"/>
      <c r="J562" s="517">
        <v>5</v>
      </c>
    </row>
    <row r="563" spans="1:10">
      <c r="A563" s="34"/>
      <c r="B563" s="7" t="s">
        <v>319</v>
      </c>
      <c r="C563" s="7"/>
      <c r="D563" s="7" t="s">
        <v>2365</v>
      </c>
      <c r="E563" s="30" t="s">
        <v>1629</v>
      </c>
      <c r="F563" s="7" t="s">
        <v>2312</v>
      </c>
      <c r="G563" s="7" t="s">
        <v>2314</v>
      </c>
      <c r="H563" s="34" t="s">
        <v>1743</v>
      </c>
      <c r="I563" s="7"/>
      <c r="J563" s="517">
        <v>1.5</v>
      </c>
    </row>
    <row r="564" spans="1:10">
      <c r="A564" s="34"/>
      <c r="B564" s="7" t="s">
        <v>319</v>
      </c>
      <c r="C564" s="7"/>
      <c r="D564" s="7" t="s">
        <v>2365</v>
      </c>
      <c r="E564" s="238" t="s">
        <v>1629</v>
      </c>
      <c r="F564" s="7" t="s">
        <v>2312</v>
      </c>
      <c r="G564" s="7" t="s">
        <v>2314</v>
      </c>
      <c r="H564" s="34" t="s">
        <v>1743</v>
      </c>
      <c r="I564" s="7"/>
      <c r="J564" s="517">
        <v>3</v>
      </c>
    </row>
    <row r="565" spans="1:10">
      <c r="A565" s="34"/>
      <c r="B565" s="7" t="s">
        <v>319</v>
      </c>
      <c r="C565" s="7"/>
      <c r="D565" s="7" t="s">
        <v>2366</v>
      </c>
      <c r="E565" s="30" t="s">
        <v>1751</v>
      </c>
      <c r="F565" s="7" t="s">
        <v>2312</v>
      </c>
      <c r="G565" s="7" t="s">
        <v>2314</v>
      </c>
      <c r="H565" s="34" t="s">
        <v>1743</v>
      </c>
      <c r="I565" s="7"/>
      <c r="J565" s="517">
        <v>10</v>
      </c>
    </row>
    <row r="566" spans="1:10" ht="24">
      <c r="A566" s="34"/>
      <c r="B566" s="7" t="s">
        <v>319</v>
      </c>
      <c r="C566" s="7"/>
      <c r="D566" s="7" t="s">
        <v>2367</v>
      </c>
      <c r="E566" s="238" t="s">
        <v>1751</v>
      </c>
      <c r="F566" s="7" t="s">
        <v>2312</v>
      </c>
      <c r="G566" s="7" t="s">
        <v>2314</v>
      </c>
      <c r="H566" s="34" t="s">
        <v>1743</v>
      </c>
      <c r="I566" s="7"/>
      <c r="J566" s="517">
        <v>3</v>
      </c>
    </row>
    <row r="567" spans="1:10">
      <c r="A567" s="34"/>
      <c r="B567" s="7" t="s">
        <v>319</v>
      </c>
      <c r="C567" s="7"/>
      <c r="D567" s="7" t="s">
        <v>2368</v>
      </c>
      <c r="E567" s="30" t="s">
        <v>1751</v>
      </c>
      <c r="F567" s="7" t="s">
        <v>2312</v>
      </c>
      <c r="G567" s="7" t="s">
        <v>2314</v>
      </c>
      <c r="H567" s="34" t="s">
        <v>2313</v>
      </c>
      <c r="I567" s="7"/>
      <c r="J567" s="517">
        <v>3.1</v>
      </c>
    </row>
    <row r="568" spans="1:10">
      <c r="A568" s="34"/>
      <c r="B568" s="7" t="s">
        <v>319</v>
      </c>
      <c r="C568" s="7"/>
      <c r="D568" s="7" t="s">
        <v>2369</v>
      </c>
      <c r="E568" s="238" t="s">
        <v>1751</v>
      </c>
      <c r="F568" s="7" t="s">
        <v>2312</v>
      </c>
      <c r="G568" s="7" t="s">
        <v>2314</v>
      </c>
      <c r="H568" s="34" t="s">
        <v>2313</v>
      </c>
      <c r="I568" s="7"/>
      <c r="J568" s="517">
        <v>3.3</v>
      </c>
    </row>
    <row r="569" spans="1:10" ht="24">
      <c r="A569" s="34"/>
      <c r="B569" s="7" t="s">
        <v>319</v>
      </c>
      <c r="C569" s="7"/>
      <c r="D569" s="7" t="s">
        <v>2370</v>
      </c>
      <c r="E569" s="30" t="s">
        <v>2316</v>
      </c>
      <c r="F569" s="7" t="s">
        <v>2312</v>
      </c>
      <c r="G569" s="7" t="s">
        <v>2314</v>
      </c>
      <c r="H569" s="34" t="s">
        <v>2313</v>
      </c>
      <c r="I569" s="7"/>
      <c r="J569" s="517">
        <v>3</v>
      </c>
    </row>
    <row r="570" spans="1:10">
      <c r="A570" s="34"/>
      <c r="B570" s="7" t="s">
        <v>2371</v>
      </c>
      <c r="C570" s="7"/>
      <c r="D570" s="7" t="s">
        <v>2372</v>
      </c>
      <c r="E570" s="238" t="s">
        <v>1629</v>
      </c>
      <c r="F570" s="7" t="s">
        <v>2312</v>
      </c>
      <c r="G570" s="7" t="s">
        <v>2314</v>
      </c>
      <c r="H570" s="34" t="s">
        <v>1743</v>
      </c>
      <c r="I570" s="7"/>
      <c r="J570" s="517">
        <v>2.4</v>
      </c>
    </row>
    <row r="571" spans="1:10">
      <c r="A571" s="34"/>
      <c r="B571" s="7" t="s">
        <v>2373</v>
      </c>
      <c r="C571" s="7"/>
      <c r="D571" s="7" t="s">
        <v>2374</v>
      </c>
      <c r="E571" s="30" t="s">
        <v>1629</v>
      </c>
      <c r="F571" s="7" t="s">
        <v>2319</v>
      </c>
      <c r="G571" s="7" t="s">
        <v>2314</v>
      </c>
      <c r="H571" s="34" t="s">
        <v>1743</v>
      </c>
      <c r="I571" s="7"/>
      <c r="J571" s="517">
        <v>1.2</v>
      </c>
    </row>
    <row r="572" spans="1:10">
      <c r="A572" s="34"/>
      <c r="B572" s="7" t="s">
        <v>549</v>
      </c>
      <c r="C572" s="7"/>
      <c r="D572" s="7" t="s">
        <v>2375</v>
      </c>
      <c r="E572" s="238" t="s">
        <v>1629</v>
      </c>
      <c r="F572" s="7" t="s">
        <v>17689</v>
      </c>
      <c r="G572" s="7" t="s">
        <v>2314</v>
      </c>
      <c r="H572" s="34" t="s">
        <v>1743</v>
      </c>
      <c r="I572" s="7"/>
      <c r="J572" s="517">
        <v>2.5</v>
      </c>
    </row>
    <row r="573" spans="1:10">
      <c r="A573" s="34"/>
      <c r="B573" s="7" t="s">
        <v>348</v>
      </c>
      <c r="C573" s="7"/>
      <c r="D573" s="7" t="s">
        <v>2376</v>
      </c>
      <c r="E573" s="30" t="s">
        <v>1629</v>
      </c>
      <c r="F573" s="7" t="s">
        <v>17689</v>
      </c>
      <c r="G573" s="7" t="s">
        <v>2314</v>
      </c>
      <c r="H573" s="34" t="s">
        <v>1743</v>
      </c>
      <c r="I573" s="7"/>
      <c r="J573" s="517">
        <v>0.5</v>
      </c>
    </row>
    <row r="574" spans="1:10">
      <c r="A574" s="34"/>
      <c r="B574" s="7" t="s">
        <v>858</v>
      </c>
      <c r="C574" s="7"/>
      <c r="D574" s="7" t="s">
        <v>2377</v>
      </c>
      <c r="E574" s="238" t="s">
        <v>1751</v>
      </c>
      <c r="F574" s="7" t="s">
        <v>2312</v>
      </c>
      <c r="G574" s="7" t="s">
        <v>2314</v>
      </c>
      <c r="H574" s="34" t="s">
        <v>1743</v>
      </c>
      <c r="I574" s="7"/>
      <c r="J574" s="517">
        <v>1</v>
      </c>
    </row>
    <row r="575" spans="1:10">
      <c r="A575" s="34"/>
      <c r="B575" s="7" t="s">
        <v>858</v>
      </c>
      <c r="C575" s="7"/>
      <c r="D575" s="7" t="s">
        <v>2378</v>
      </c>
      <c r="E575" s="30" t="s">
        <v>1629</v>
      </c>
      <c r="F575" s="7" t="s">
        <v>2319</v>
      </c>
      <c r="G575" s="7" t="s">
        <v>2314</v>
      </c>
      <c r="H575" s="34" t="s">
        <v>1743</v>
      </c>
      <c r="I575" s="7"/>
      <c r="J575" s="517">
        <v>1.5</v>
      </c>
    </row>
    <row r="576" spans="1:10" ht="24">
      <c r="A576" s="34"/>
      <c r="B576" s="7" t="s">
        <v>2379</v>
      </c>
      <c r="C576" s="7"/>
      <c r="D576" s="7">
        <v>0</v>
      </c>
      <c r="E576" s="238" t="s">
        <v>1629</v>
      </c>
      <c r="F576" s="7" t="s">
        <v>17689</v>
      </c>
      <c r="G576" s="7" t="s">
        <v>1155</v>
      </c>
      <c r="H576" s="34" t="s">
        <v>2313</v>
      </c>
      <c r="I576" s="7"/>
      <c r="J576" s="517">
        <v>0</v>
      </c>
    </row>
    <row r="577" spans="1:10" ht="24">
      <c r="A577" s="34"/>
      <c r="B577" s="7" t="s">
        <v>2380</v>
      </c>
      <c r="C577" s="7"/>
      <c r="D577" s="7" t="s">
        <v>2381</v>
      </c>
      <c r="E577" s="30" t="s">
        <v>2316</v>
      </c>
      <c r="F577" s="7" t="s">
        <v>2312</v>
      </c>
      <c r="G577" s="7" t="s">
        <v>2314</v>
      </c>
      <c r="H577" s="34" t="s">
        <v>2313</v>
      </c>
      <c r="I577" s="7"/>
      <c r="J577" s="517">
        <v>9</v>
      </c>
    </row>
    <row r="578" spans="1:10">
      <c r="A578" s="34"/>
      <c r="B578" s="7" t="s">
        <v>976</v>
      </c>
      <c r="C578" s="7"/>
      <c r="D578" s="7" t="s">
        <v>2382</v>
      </c>
      <c r="E578" s="238" t="s">
        <v>1751</v>
      </c>
      <c r="F578" s="7" t="s">
        <v>17689</v>
      </c>
      <c r="G578" s="7" t="s">
        <v>2314</v>
      </c>
      <c r="H578" s="34" t="s">
        <v>1743</v>
      </c>
      <c r="I578" s="7"/>
      <c r="J578" s="517">
        <v>1</v>
      </c>
    </row>
    <row r="579" spans="1:10">
      <c r="A579" s="34"/>
      <c r="B579" s="7" t="s">
        <v>976</v>
      </c>
      <c r="C579" s="7"/>
      <c r="D579" s="7" t="s">
        <v>17693</v>
      </c>
      <c r="E579" s="30" t="s">
        <v>1751</v>
      </c>
      <c r="F579" s="7" t="s">
        <v>2312</v>
      </c>
      <c r="G579" s="7" t="s">
        <v>2314</v>
      </c>
      <c r="H579" s="34" t="s">
        <v>1743</v>
      </c>
      <c r="I579" s="7"/>
      <c r="J579" s="517">
        <v>2.8</v>
      </c>
    </row>
    <row r="580" spans="1:10">
      <c r="A580" s="34"/>
      <c r="B580" s="7" t="s">
        <v>976</v>
      </c>
      <c r="C580" s="7"/>
      <c r="D580" s="7" t="s">
        <v>2384</v>
      </c>
      <c r="E580" s="238" t="s">
        <v>1751</v>
      </c>
      <c r="F580" s="7" t="s">
        <v>2312</v>
      </c>
      <c r="G580" s="7" t="s">
        <v>2314</v>
      </c>
      <c r="H580" s="34" t="s">
        <v>1743</v>
      </c>
      <c r="I580" s="7"/>
      <c r="J580" s="517">
        <v>3.2</v>
      </c>
    </row>
    <row r="581" spans="1:10">
      <c r="A581" s="34"/>
      <c r="B581" s="7" t="s">
        <v>2385</v>
      </c>
      <c r="C581" s="7"/>
      <c r="D581" s="7" t="s">
        <v>2386</v>
      </c>
      <c r="E581" s="30" t="s">
        <v>1629</v>
      </c>
      <c r="F581" s="7" t="s">
        <v>2319</v>
      </c>
      <c r="G581" s="7" t="s">
        <v>2314</v>
      </c>
      <c r="H581" s="34" t="s">
        <v>1743</v>
      </c>
      <c r="I581" s="7"/>
      <c r="J581" s="517">
        <v>1.5</v>
      </c>
    </row>
    <row r="582" spans="1:10">
      <c r="A582" s="34"/>
      <c r="B582" s="7" t="s">
        <v>2385</v>
      </c>
      <c r="C582" s="7"/>
      <c r="D582" s="7" t="s">
        <v>2387</v>
      </c>
      <c r="E582" s="238" t="s">
        <v>1629</v>
      </c>
      <c r="F582" s="7" t="s">
        <v>2312</v>
      </c>
      <c r="G582" s="7" t="s">
        <v>1761</v>
      </c>
      <c r="H582" s="34" t="s">
        <v>1743</v>
      </c>
      <c r="I582" s="7"/>
      <c r="J582" s="517">
        <v>2</v>
      </c>
    </row>
    <row r="583" spans="1:10">
      <c r="A583" s="34"/>
      <c r="B583" s="7" t="s">
        <v>2388</v>
      </c>
      <c r="C583" s="7"/>
      <c r="D583" s="7"/>
      <c r="E583" s="30" t="s">
        <v>1629</v>
      </c>
      <c r="F583" s="7" t="s">
        <v>17689</v>
      </c>
      <c r="G583" s="7"/>
      <c r="H583" s="34" t="s">
        <v>2313</v>
      </c>
      <c r="I583" s="7"/>
      <c r="J583" s="517">
        <v>0</v>
      </c>
    </row>
    <row r="584" spans="1:10">
      <c r="A584" s="34"/>
      <c r="B584" s="7" t="s">
        <v>2389</v>
      </c>
      <c r="C584" s="7"/>
      <c r="D584" s="7" t="s">
        <v>2390</v>
      </c>
      <c r="E584" s="238" t="s">
        <v>1629</v>
      </c>
      <c r="F584" s="7" t="s">
        <v>17689</v>
      </c>
      <c r="G584" s="7" t="s">
        <v>2314</v>
      </c>
      <c r="H584" s="34" t="s">
        <v>2313</v>
      </c>
      <c r="I584" s="7"/>
      <c r="J584" s="517">
        <v>10</v>
      </c>
    </row>
    <row r="585" spans="1:10">
      <c r="A585" s="34"/>
      <c r="B585" s="7" t="s">
        <v>830</v>
      </c>
      <c r="C585" s="7"/>
      <c r="D585" s="7" t="s">
        <v>2391</v>
      </c>
      <c r="E585" s="30" t="s">
        <v>1629</v>
      </c>
      <c r="F585" s="7" t="s">
        <v>2319</v>
      </c>
      <c r="G585" s="7" t="s">
        <v>2314</v>
      </c>
      <c r="H585" s="34" t="s">
        <v>1743</v>
      </c>
      <c r="I585" s="7"/>
      <c r="J585" s="517">
        <v>5</v>
      </c>
    </row>
    <row r="586" spans="1:10">
      <c r="A586" s="34"/>
      <c r="B586" s="7" t="s">
        <v>830</v>
      </c>
      <c r="C586" s="7"/>
      <c r="D586" s="7" t="s">
        <v>2392</v>
      </c>
      <c r="E586" s="238" t="s">
        <v>1629</v>
      </c>
      <c r="F586" s="7" t="s">
        <v>2319</v>
      </c>
      <c r="G586" s="7" t="s">
        <v>2314</v>
      </c>
      <c r="H586" s="34" t="s">
        <v>1743</v>
      </c>
      <c r="I586" s="7"/>
      <c r="J586" s="517">
        <v>10</v>
      </c>
    </row>
    <row r="587" spans="1:10">
      <c r="A587" s="34"/>
      <c r="B587" s="7" t="s">
        <v>2393</v>
      </c>
      <c r="C587" s="7"/>
      <c r="D587" s="7" t="s">
        <v>2394</v>
      </c>
      <c r="E587" s="30" t="s">
        <v>1629</v>
      </c>
      <c r="F587" s="7" t="s">
        <v>2312</v>
      </c>
      <c r="G587" s="7" t="s">
        <v>2314</v>
      </c>
      <c r="H587" s="34" t="s">
        <v>2313</v>
      </c>
      <c r="I587" s="7"/>
      <c r="J587" s="517">
        <v>1.1000000000000001</v>
      </c>
    </row>
    <row r="588" spans="1:10">
      <c r="A588" s="34"/>
      <c r="B588" s="7" t="s">
        <v>2393</v>
      </c>
      <c r="C588" s="7"/>
      <c r="D588" s="7" t="s">
        <v>2394</v>
      </c>
      <c r="E588" s="238" t="s">
        <v>1629</v>
      </c>
      <c r="F588" s="7" t="s">
        <v>2312</v>
      </c>
      <c r="G588" s="7" t="s">
        <v>2314</v>
      </c>
      <c r="H588" s="34" t="s">
        <v>2313</v>
      </c>
      <c r="I588" s="7"/>
      <c r="J588" s="517">
        <v>2.1</v>
      </c>
    </row>
    <row r="589" spans="1:10">
      <c r="A589" s="34"/>
      <c r="B589" s="7" t="s">
        <v>2393</v>
      </c>
      <c r="C589" s="7"/>
      <c r="D589" s="7" t="s">
        <v>2395</v>
      </c>
      <c r="E589" s="30" t="s">
        <v>1629</v>
      </c>
      <c r="F589" s="7" t="s">
        <v>2312</v>
      </c>
      <c r="G589" s="7" t="s">
        <v>2314</v>
      </c>
      <c r="H589" s="34" t="s">
        <v>2313</v>
      </c>
      <c r="I589" s="7"/>
      <c r="J589" s="517">
        <v>21.7</v>
      </c>
    </row>
    <row r="590" spans="1:10">
      <c r="A590" s="34"/>
      <c r="B590" s="7" t="s">
        <v>2393</v>
      </c>
      <c r="C590" s="7"/>
      <c r="D590" s="7" t="s">
        <v>2395</v>
      </c>
      <c r="E590" s="238" t="s">
        <v>1629</v>
      </c>
      <c r="F590" s="7" t="s">
        <v>2312</v>
      </c>
      <c r="G590" s="7" t="s">
        <v>1757</v>
      </c>
      <c r="H590" s="34" t="s">
        <v>2313</v>
      </c>
      <c r="I590" s="7"/>
      <c r="J590" s="517">
        <v>1</v>
      </c>
    </row>
    <row r="591" spans="1:10">
      <c r="A591" s="34"/>
      <c r="B591" s="7" t="s">
        <v>2393</v>
      </c>
      <c r="C591" s="7"/>
      <c r="D591" s="7" t="s">
        <v>2395</v>
      </c>
      <c r="E591" s="30" t="s">
        <v>1629</v>
      </c>
      <c r="F591" s="7" t="s">
        <v>2312</v>
      </c>
      <c r="G591" s="7" t="s">
        <v>1757</v>
      </c>
      <c r="H591" s="34" t="s">
        <v>2313</v>
      </c>
      <c r="I591" s="7"/>
      <c r="J591" s="517">
        <v>2.4</v>
      </c>
    </row>
    <row r="592" spans="1:10">
      <c r="A592" s="34"/>
      <c r="B592" s="7" t="s">
        <v>2393</v>
      </c>
      <c r="C592" s="7"/>
      <c r="D592" s="7" t="s">
        <v>2395</v>
      </c>
      <c r="E592" s="238" t="s">
        <v>1629</v>
      </c>
      <c r="F592" s="7" t="s">
        <v>2312</v>
      </c>
      <c r="G592" s="7" t="s">
        <v>1757</v>
      </c>
      <c r="H592" s="34" t="s">
        <v>2313</v>
      </c>
      <c r="I592" s="7"/>
      <c r="J592" s="517">
        <v>19</v>
      </c>
    </row>
    <row r="593" spans="1:10">
      <c r="A593" s="34"/>
      <c r="B593" s="7" t="s">
        <v>2393</v>
      </c>
      <c r="C593" s="7"/>
      <c r="D593" s="7" t="s">
        <v>2395</v>
      </c>
      <c r="E593" s="30" t="s">
        <v>1629</v>
      </c>
      <c r="F593" s="7" t="s">
        <v>2312</v>
      </c>
      <c r="G593" s="7" t="s">
        <v>1757</v>
      </c>
      <c r="H593" s="34" t="s">
        <v>2313</v>
      </c>
      <c r="I593" s="7"/>
      <c r="J593" s="517">
        <v>11.4</v>
      </c>
    </row>
    <row r="594" spans="1:10">
      <c r="A594" s="34"/>
      <c r="B594" s="7" t="s">
        <v>2393</v>
      </c>
      <c r="C594" s="7"/>
      <c r="D594" s="7" t="s">
        <v>2395</v>
      </c>
      <c r="E594" s="238" t="s">
        <v>1629</v>
      </c>
      <c r="F594" s="7" t="s">
        <v>2312</v>
      </c>
      <c r="G594" s="7" t="s">
        <v>1757</v>
      </c>
      <c r="H594" s="34" t="s">
        <v>2313</v>
      </c>
      <c r="I594" s="7"/>
      <c r="J594" s="517">
        <v>7.6</v>
      </c>
    </row>
    <row r="595" spans="1:10" ht="24">
      <c r="A595" s="34"/>
      <c r="B595" s="7" t="s">
        <v>791</v>
      </c>
      <c r="C595" s="7"/>
      <c r="D595" s="7" t="s">
        <v>2396</v>
      </c>
      <c r="E595" s="30" t="s">
        <v>2316</v>
      </c>
      <c r="F595" s="7" t="s">
        <v>2319</v>
      </c>
      <c r="G595" s="7" t="s">
        <v>2314</v>
      </c>
      <c r="H595" s="34" t="s">
        <v>1743</v>
      </c>
      <c r="I595" s="7"/>
      <c r="J595" s="517">
        <v>3</v>
      </c>
    </row>
    <row r="596" spans="1:10" ht="24">
      <c r="A596" s="34"/>
      <c r="B596" s="7" t="s">
        <v>791</v>
      </c>
      <c r="C596" s="7"/>
      <c r="D596" s="7" t="s">
        <v>2396</v>
      </c>
      <c r="E596" s="238" t="s">
        <v>2316</v>
      </c>
      <c r="F596" s="7" t="s">
        <v>2319</v>
      </c>
      <c r="G596" s="7" t="s">
        <v>2314</v>
      </c>
      <c r="H596" s="34" t="s">
        <v>1743</v>
      </c>
      <c r="I596" s="7"/>
      <c r="J596" s="517">
        <v>2</v>
      </c>
    </row>
    <row r="597" spans="1:10" ht="24">
      <c r="A597" s="34"/>
      <c r="B597" s="7" t="s">
        <v>791</v>
      </c>
      <c r="C597" s="7"/>
      <c r="D597" s="7" t="s">
        <v>2397</v>
      </c>
      <c r="E597" s="30" t="s">
        <v>2316</v>
      </c>
      <c r="F597" s="7" t="s">
        <v>2319</v>
      </c>
      <c r="G597" s="7" t="s">
        <v>2314</v>
      </c>
      <c r="H597" s="34" t="s">
        <v>1743</v>
      </c>
      <c r="I597" s="7"/>
      <c r="J597" s="517">
        <v>10</v>
      </c>
    </row>
    <row r="598" spans="1:10">
      <c r="A598" s="34"/>
      <c r="B598" s="7" t="s">
        <v>791</v>
      </c>
      <c r="C598" s="7"/>
      <c r="D598" s="7" t="s">
        <v>2398</v>
      </c>
      <c r="E598" s="238" t="s">
        <v>1629</v>
      </c>
      <c r="F598" s="7" t="s">
        <v>2312</v>
      </c>
      <c r="G598" s="7" t="s">
        <v>1761</v>
      </c>
      <c r="H598" s="34" t="s">
        <v>2313</v>
      </c>
      <c r="I598" s="7"/>
      <c r="J598" s="517">
        <v>2</v>
      </c>
    </row>
    <row r="599" spans="1:10">
      <c r="A599" s="34"/>
      <c r="B599" s="7" t="s">
        <v>791</v>
      </c>
      <c r="C599" s="7"/>
      <c r="D599" s="7" t="s">
        <v>2399</v>
      </c>
      <c r="E599" s="30" t="s">
        <v>1751</v>
      </c>
      <c r="F599" s="7" t="s">
        <v>2319</v>
      </c>
      <c r="G599" s="7" t="s">
        <v>2314</v>
      </c>
      <c r="H599" s="34" t="s">
        <v>1743</v>
      </c>
      <c r="I599" s="7"/>
      <c r="J599" s="517">
        <v>5</v>
      </c>
    </row>
    <row r="600" spans="1:10">
      <c r="A600" s="34"/>
      <c r="B600" s="7" t="s">
        <v>791</v>
      </c>
      <c r="C600" s="7"/>
      <c r="D600" s="7" t="s">
        <v>2378</v>
      </c>
      <c r="E600" s="238" t="s">
        <v>1751</v>
      </c>
      <c r="F600" s="7" t="s">
        <v>2319</v>
      </c>
      <c r="G600" s="7" t="s">
        <v>2314</v>
      </c>
      <c r="H600" s="34" t="s">
        <v>1743</v>
      </c>
      <c r="I600" s="7"/>
      <c r="J600" s="517">
        <v>10</v>
      </c>
    </row>
    <row r="601" spans="1:10">
      <c r="A601" s="34"/>
      <c r="B601" s="7" t="s">
        <v>1017</v>
      </c>
      <c r="C601" s="7"/>
      <c r="D601" s="7" t="s">
        <v>2378</v>
      </c>
      <c r="E601" s="30" t="s">
        <v>1629</v>
      </c>
      <c r="F601" s="7" t="s">
        <v>2319</v>
      </c>
      <c r="G601" s="7" t="s">
        <v>2314</v>
      </c>
      <c r="H601" s="34" t="s">
        <v>1743</v>
      </c>
      <c r="I601" s="7"/>
      <c r="J601" s="517">
        <v>5</v>
      </c>
    </row>
    <row r="602" spans="1:10">
      <c r="A602" s="34"/>
      <c r="B602" s="7" t="s">
        <v>442</v>
      </c>
      <c r="C602" s="7"/>
      <c r="D602" s="7" t="s">
        <v>2400</v>
      </c>
      <c r="E602" s="238" t="s">
        <v>1629</v>
      </c>
      <c r="F602" s="7" t="s">
        <v>2319</v>
      </c>
      <c r="G602" s="7" t="s">
        <v>2314</v>
      </c>
      <c r="H602" s="34" t="s">
        <v>1743</v>
      </c>
      <c r="I602" s="7"/>
      <c r="J602" s="517">
        <v>40</v>
      </c>
    </row>
    <row r="603" spans="1:10">
      <c r="A603" s="34"/>
      <c r="B603" s="7" t="s">
        <v>442</v>
      </c>
      <c r="C603" s="7"/>
      <c r="D603" s="7" t="s">
        <v>2401</v>
      </c>
      <c r="E603" s="30" t="s">
        <v>1751</v>
      </c>
      <c r="F603" s="7" t="s">
        <v>2319</v>
      </c>
      <c r="G603" s="7" t="s">
        <v>2314</v>
      </c>
      <c r="H603" s="34" t="s">
        <v>1743</v>
      </c>
      <c r="I603" s="7"/>
      <c r="J603" s="517">
        <v>1.5</v>
      </c>
    </row>
    <row r="604" spans="1:10">
      <c r="A604" s="34"/>
      <c r="B604" s="7" t="s">
        <v>442</v>
      </c>
      <c r="C604" s="7"/>
      <c r="D604" s="7" t="s">
        <v>2402</v>
      </c>
      <c r="E604" s="238" t="s">
        <v>1629</v>
      </c>
      <c r="F604" s="7" t="s">
        <v>2319</v>
      </c>
      <c r="G604" s="7" t="s">
        <v>2314</v>
      </c>
      <c r="H604" s="34" t="s">
        <v>1743</v>
      </c>
      <c r="I604" s="7"/>
      <c r="J604" s="517">
        <v>1.2</v>
      </c>
    </row>
    <row r="605" spans="1:10">
      <c r="A605" s="34"/>
      <c r="B605" s="7" t="s">
        <v>2403</v>
      </c>
      <c r="C605" s="7"/>
      <c r="D605" s="7" t="s">
        <v>2404</v>
      </c>
      <c r="E605" s="30" t="s">
        <v>1629</v>
      </c>
      <c r="F605" s="7" t="s">
        <v>2312</v>
      </c>
      <c r="G605" s="7" t="s">
        <v>2314</v>
      </c>
      <c r="H605" s="34" t="s">
        <v>1743</v>
      </c>
      <c r="I605" s="7"/>
      <c r="J605" s="517">
        <v>20</v>
      </c>
    </row>
    <row r="606" spans="1:10">
      <c r="A606" s="34"/>
      <c r="B606" s="7" t="s">
        <v>2405</v>
      </c>
      <c r="C606" s="7"/>
      <c r="D606" s="7" t="s">
        <v>2406</v>
      </c>
      <c r="E606" s="238" t="s">
        <v>1629</v>
      </c>
      <c r="F606" s="7" t="s">
        <v>2312</v>
      </c>
      <c r="G606" s="7" t="s">
        <v>2314</v>
      </c>
      <c r="H606" s="34" t="s">
        <v>2313</v>
      </c>
      <c r="I606" s="7"/>
      <c r="J606" s="517">
        <v>1</v>
      </c>
    </row>
    <row r="607" spans="1:10" ht="24">
      <c r="A607" s="34"/>
      <c r="B607" s="7" t="s">
        <v>2405</v>
      </c>
      <c r="C607" s="7"/>
      <c r="D607" s="7" t="s">
        <v>2407</v>
      </c>
      <c r="E607" s="30" t="s">
        <v>2316</v>
      </c>
      <c r="F607" s="7" t="s">
        <v>2319</v>
      </c>
      <c r="G607" s="7" t="s">
        <v>2314</v>
      </c>
      <c r="H607" s="34" t="s">
        <v>1743</v>
      </c>
      <c r="I607" s="7"/>
      <c r="J607" s="517">
        <v>2</v>
      </c>
    </row>
    <row r="608" spans="1:10">
      <c r="A608" s="34"/>
      <c r="B608" s="7" t="s">
        <v>2405</v>
      </c>
      <c r="C608" s="7"/>
      <c r="D608" s="7" t="s">
        <v>2408</v>
      </c>
      <c r="E608" s="238" t="s">
        <v>1740</v>
      </c>
      <c r="F608" s="7" t="s">
        <v>2319</v>
      </c>
      <c r="G608" s="7" t="s">
        <v>2314</v>
      </c>
      <c r="H608" s="34" t="s">
        <v>1743</v>
      </c>
      <c r="I608" s="7"/>
      <c r="J608" s="517">
        <v>5</v>
      </c>
    </row>
    <row r="609" spans="1:10" ht="24">
      <c r="A609" s="34"/>
      <c r="B609" s="7" t="s">
        <v>2409</v>
      </c>
      <c r="C609" s="7"/>
      <c r="D609" s="7" t="s">
        <v>2410</v>
      </c>
      <c r="E609" s="30" t="s">
        <v>1629</v>
      </c>
      <c r="F609" s="7" t="s">
        <v>17689</v>
      </c>
      <c r="G609" s="7" t="s">
        <v>2314</v>
      </c>
      <c r="H609" s="34" t="s">
        <v>1743</v>
      </c>
      <c r="I609" s="7"/>
      <c r="J609" s="517">
        <v>6</v>
      </c>
    </row>
    <row r="610" spans="1:10">
      <c r="A610" s="34"/>
      <c r="B610" s="7" t="s">
        <v>2411</v>
      </c>
      <c r="C610" s="7"/>
      <c r="D610" s="7" t="s">
        <v>2412</v>
      </c>
      <c r="E610" s="238" t="s">
        <v>1629</v>
      </c>
      <c r="F610" s="7" t="s">
        <v>2312</v>
      </c>
      <c r="G610" s="7" t="s">
        <v>2314</v>
      </c>
      <c r="H610" s="34" t="s">
        <v>1743</v>
      </c>
      <c r="I610" s="7"/>
      <c r="J610" s="517">
        <v>3</v>
      </c>
    </row>
    <row r="611" spans="1:10">
      <c r="A611" s="34"/>
      <c r="B611" s="7" t="s">
        <v>2411</v>
      </c>
      <c r="C611" s="7"/>
      <c r="D611" s="7" t="s">
        <v>2413</v>
      </c>
      <c r="E611" s="30" t="s">
        <v>1740</v>
      </c>
      <c r="F611" s="7" t="s">
        <v>2312</v>
      </c>
      <c r="G611" s="7" t="s">
        <v>2314</v>
      </c>
      <c r="H611" s="34" t="s">
        <v>1743</v>
      </c>
      <c r="I611" s="7"/>
      <c r="J611" s="517">
        <v>1</v>
      </c>
    </row>
    <row r="612" spans="1:10">
      <c r="A612" s="34"/>
      <c r="B612" s="7" t="s">
        <v>2411</v>
      </c>
      <c r="C612" s="7"/>
      <c r="D612" s="7" t="s">
        <v>2414</v>
      </c>
      <c r="E612" s="238" t="s">
        <v>1740</v>
      </c>
      <c r="F612" s="7" t="s">
        <v>2312</v>
      </c>
      <c r="G612" s="7" t="s">
        <v>2314</v>
      </c>
      <c r="H612" s="34" t="s">
        <v>1743</v>
      </c>
      <c r="I612" s="7"/>
      <c r="J612" s="517">
        <v>1</v>
      </c>
    </row>
    <row r="613" spans="1:10">
      <c r="A613" s="34"/>
      <c r="B613" s="7" t="s">
        <v>2411</v>
      </c>
      <c r="C613" s="7"/>
      <c r="D613" s="7" t="s">
        <v>2415</v>
      </c>
      <c r="E613" s="30" t="s">
        <v>1740</v>
      </c>
      <c r="F613" s="7" t="s">
        <v>2312</v>
      </c>
      <c r="G613" s="7" t="s">
        <v>2314</v>
      </c>
      <c r="H613" s="34" t="s">
        <v>1743</v>
      </c>
      <c r="I613" s="7"/>
      <c r="J613" s="517">
        <v>0.5</v>
      </c>
    </row>
    <row r="614" spans="1:10" ht="24">
      <c r="A614" s="34"/>
      <c r="B614" s="7" t="s">
        <v>2411</v>
      </c>
      <c r="C614" s="7"/>
      <c r="D614" s="7" t="s">
        <v>2416</v>
      </c>
      <c r="E614" s="238" t="s">
        <v>2316</v>
      </c>
      <c r="F614" s="7" t="s">
        <v>2319</v>
      </c>
      <c r="G614" s="7" t="s">
        <v>2314</v>
      </c>
      <c r="H614" s="34" t="s">
        <v>1743</v>
      </c>
      <c r="I614" s="7"/>
      <c r="J614" s="517">
        <v>1</v>
      </c>
    </row>
    <row r="615" spans="1:10">
      <c r="A615" s="34"/>
      <c r="B615" s="7" t="s">
        <v>2411</v>
      </c>
      <c r="C615" s="7"/>
      <c r="D615" s="7" t="s">
        <v>2417</v>
      </c>
      <c r="E615" s="30" t="s">
        <v>1629</v>
      </c>
      <c r="F615" s="7" t="s">
        <v>17689</v>
      </c>
      <c r="G615" s="7" t="s">
        <v>2314</v>
      </c>
      <c r="H615" s="34" t="s">
        <v>1743</v>
      </c>
      <c r="I615" s="7"/>
      <c r="J615" s="517">
        <v>2.6</v>
      </c>
    </row>
    <row r="616" spans="1:10" ht="24">
      <c r="A616" s="34"/>
      <c r="B616" s="7" t="s">
        <v>2411</v>
      </c>
      <c r="C616" s="7"/>
      <c r="D616" s="7" t="s">
        <v>2418</v>
      </c>
      <c r="E616" s="238" t="s">
        <v>2316</v>
      </c>
      <c r="F616" s="7" t="s">
        <v>17689</v>
      </c>
      <c r="G616" s="7" t="s">
        <v>2314</v>
      </c>
      <c r="H616" s="34" t="s">
        <v>1743</v>
      </c>
      <c r="I616" s="7"/>
      <c r="J616" s="517">
        <v>3</v>
      </c>
    </row>
    <row r="617" spans="1:10">
      <c r="A617" s="34"/>
      <c r="B617" s="7" t="s">
        <v>832</v>
      </c>
      <c r="C617" s="7"/>
      <c r="D617" s="7" t="s">
        <v>2419</v>
      </c>
      <c r="E617" s="30" t="s">
        <v>1629</v>
      </c>
      <c r="F617" s="7" t="s">
        <v>2319</v>
      </c>
      <c r="G617" s="7" t="s">
        <v>2314</v>
      </c>
      <c r="H617" s="34" t="s">
        <v>1743</v>
      </c>
      <c r="I617" s="7"/>
      <c r="J617" s="517">
        <v>5</v>
      </c>
    </row>
    <row r="618" spans="1:10">
      <c r="A618" s="34"/>
      <c r="B618" s="7" t="s">
        <v>832</v>
      </c>
      <c r="C618" s="7"/>
      <c r="D618" s="7" t="s">
        <v>2399</v>
      </c>
      <c r="E618" s="238" t="s">
        <v>1629</v>
      </c>
      <c r="F618" s="7" t="s">
        <v>2319</v>
      </c>
      <c r="G618" s="7" t="s">
        <v>2314</v>
      </c>
      <c r="H618" s="34" t="s">
        <v>1743</v>
      </c>
      <c r="I618" s="7"/>
      <c r="J618" s="517">
        <v>5</v>
      </c>
    </row>
    <row r="619" spans="1:10">
      <c r="A619" s="34"/>
      <c r="B619" s="7" t="s">
        <v>832</v>
      </c>
      <c r="C619" s="7"/>
      <c r="D619" s="7" t="s">
        <v>2420</v>
      </c>
      <c r="E619" s="30" t="s">
        <v>1740</v>
      </c>
      <c r="F619" s="7" t="s">
        <v>2312</v>
      </c>
      <c r="G619" s="7" t="s">
        <v>1757</v>
      </c>
      <c r="H619" s="34" t="s">
        <v>2313</v>
      </c>
      <c r="I619" s="7"/>
      <c r="J619" s="517">
        <v>0.6</v>
      </c>
    </row>
    <row r="620" spans="1:10">
      <c r="A620" s="34"/>
      <c r="B620" s="7" t="s">
        <v>832</v>
      </c>
      <c r="C620" s="7"/>
      <c r="D620" s="7" t="s">
        <v>2420</v>
      </c>
      <c r="E620" s="238" t="s">
        <v>1751</v>
      </c>
      <c r="F620" s="7" t="s">
        <v>2312</v>
      </c>
      <c r="G620" s="7" t="s">
        <v>1761</v>
      </c>
      <c r="H620" s="34" t="s">
        <v>2313</v>
      </c>
      <c r="I620" s="7"/>
      <c r="J620" s="517">
        <v>0.2</v>
      </c>
    </row>
    <row r="621" spans="1:10">
      <c r="A621" s="34"/>
      <c r="B621" s="7" t="s">
        <v>832</v>
      </c>
      <c r="C621" s="7"/>
      <c r="D621" s="7" t="s">
        <v>2420</v>
      </c>
      <c r="E621" s="30" t="s">
        <v>1751</v>
      </c>
      <c r="F621" s="7" t="s">
        <v>2312</v>
      </c>
      <c r="G621" s="7" t="s">
        <v>1761</v>
      </c>
      <c r="H621" s="34" t="s">
        <v>2313</v>
      </c>
      <c r="I621" s="7"/>
      <c r="J621" s="517">
        <v>0</v>
      </c>
    </row>
    <row r="622" spans="1:10">
      <c r="A622" s="34"/>
      <c r="B622" s="7" t="s">
        <v>832</v>
      </c>
      <c r="C622" s="7"/>
      <c r="D622" s="7" t="s">
        <v>2421</v>
      </c>
      <c r="E622" s="238" t="s">
        <v>1629</v>
      </c>
      <c r="F622" s="7" t="s">
        <v>2319</v>
      </c>
      <c r="G622" s="7" t="s">
        <v>2314</v>
      </c>
      <c r="H622" s="34" t="s">
        <v>1743</v>
      </c>
      <c r="I622" s="7"/>
      <c r="J622" s="517">
        <v>8.8000000000000007</v>
      </c>
    </row>
    <row r="623" spans="1:10">
      <c r="A623" s="34"/>
      <c r="B623" s="7" t="s">
        <v>832</v>
      </c>
      <c r="C623" s="7"/>
      <c r="D623" s="7" t="s">
        <v>2422</v>
      </c>
      <c r="E623" s="30" t="s">
        <v>1751</v>
      </c>
      <c r="F623" s="7" t="s">
        <v>2312</v>
      </c>
      <c r="G623" s="7" t="s">
        <v>2314</v>
      </c>
      <c r="H623" s="34" t="s">
        <v>1743</v>
      </c>
      <c r="I623" s="7"/>
      <c r="J623" s="517">
        <v>3.3</v>
      </c>
    </row>
    <row r="624" spans="1:10">
      <c r="A624" s="34"/>
      <c r="B624" s="7" t="s">
        <v>2423</v>
      </c>
      <c r="C624" s="7"/>
      <c r="D624" s="7"/>
      <c r="E624" s="238" t="s">
        <v>1629</v>
      </c>
      <c r="F624" s="7" t="s">
        <v>17689</v>
      </c>
      <c r="G624" s="7" t="s">
        <v>1155</v>
      </c>
      <c r="H624" s="34" t="s">
        <v>2313</v>
      </c>
      <c r="I624" s="7"/>
      <c r="J624" s="517">
        <v>0</v>
      </c>
    </row>
    <row r="625" spans="1:10" ht="24">
      <c r="A625" s="34"/>
      <c r="B625" s="7" t="s">
        <v>2424</v>
      </c>
      <c r="C625" s="7"/>
      <c r="D625" s="7" t="s">
        <v>2381</v>
      </c>
      <c r="E625" s="30" t="s">
        <v>2316</v>
      </c>
      <c r="F625" s="7" t="s">
        <v>17689</v>
      </c>
      <c r="G625" s="7" t="s">
        <v>2314</v>
      </c>
      <c r="H625" s="34" t="s">
        <v>2313</v>
      </c>
      <c r="I625" s="7"/>
      <c r="J625" s="517">
        <v>9</v>
      </c>
    </row>
    <row r="626" spans="1:10">
      <c r="A626" s="34"/>
      <c r="B626" s="7" t="s">
        <v>2425</v>
      </c>
      <c r="C626" s="7"/>
      <c r="D626" s="7" t="s">
        <v>2426</v>
      </c>
      <c r="E626" s="238" t="s">
        <v>1629</v>
      </c>
      <c r="F626" s="7" t="s">
        <v>2312</v>
      </c>
      <c r="G626" s="7" t="s">
        <v>2314</v>
      </c>
      <c r="H626" s="34" t="s">
        <v>1743</v>
      </c>
      <c r="I626" s="7"/>
      <c r="J626" s="517">
        <v>5</v>
      </c>
    </row>
    <row r="627" spans="1:10">
      <c r="A627" s="34"/>
      <c r="B627" s="7" t="s">
        <v>552</v>
      </c>
      <c r="C627" s="7"/>
      <c r="D627" s="7" t="s">
        <v>2427</v>
      </c>
      <c r="E627" s="30" t="s">
        <v>1629</v>
      </c>
      <c r="F627" s="7" t="s">
        <v>2312</v>
      </c>
      <c r="G627" s="7" t="s">
        <v>2314</v>
      </c>
      <c r="H627" s="34" t="s">
        <v>2313</v>
      </c>
      <c r="I627" s="7"/>
      <c r="J627" s="517">
        <v>6.5</v>
      </c>
    </row>
    <row r="628" spans="1:10" ht="24">
      <c r="A628" s="34"/>
      <c r="B628" s="7" t="s">
        <v>908</v>
      </c>
      <c r="C628" s="7"/>
      <c r="D628" s="7" t="s">
        <v>2428</v>
      </c>
      <c r="E628" s="238" t="s">
        <v>2316</v>
      </c>
      <c r="F628" s="7" t="s">
        <v>2319</v>
      </c>
      <c r="G628" s="7" t="s">
        <v>2314</v>
      </c>
      <c r="H628" s="34" t="s">
        <v>1743</v>
      </c>
      <c r="I628" s="7"/>
      <c r="J628" s="517">
        <v>3.5</v>
      </c>
    </row>
    <row r="629" spans="1:10">
      <c r="A629" s="34"/>
      <c r="B629" s="7" t="s">
        <v>908</v>
      </c>
      <c r="C629" s="7"/>
      <c r="D629" s="7" t="s">
        <v>2429</v>
      </c>
      <c r="E629" s="30" t="s">
        <v>1629</v>
      </c>
      <c r="F629" s="7" t="s">
        <v>2319</v>
      </c>
      <c r="G629" s="7" t="s">
        <v>2314</v>
      </c>
      <c r="H629" s="34" t="s">
        <v>1743</v>
      </c>
      <c r="I629" s="7"/>
      <c r="J629" s="517">
        <v>2</v>
      </c>
    </row>
    <row r="630" spans="1:10">
      <c r="A630" s="34"/>
      <c r="B630" s="7" t="s">
        <v>257</v>
      </c>
      <c r="C630" s="7"/>
      <c r="D630" s="7" t="s">
        <v>2430</v>
      </c>
      <c r="E630" s="238" t="s">
        <v>1629</v>
      </c>
      <c r="F630" s="7" t="s">
        <v>2312</v>
      </c>
      <c r="G630" s="7" t="s">
        <v>2314</v>
      </c>
      <c r="H630" s="34" t="s">
        <v>1743</v>
      </c>
      <c r="I630" s="7"/>
      <c r="J630" s="517">
        <v>2</v>
      </c>
    </row>
    <row r="631" spans="1:10">
      <c r="A631" s="34"/>
      <c r="B631" s="7" t="s">
        <v>257</v>
      </c>
      <c r="C631" s="7"/>
      <c r="D631" s="7" t="s">
        <v>2431</v>
      </c>
      <c r="E631" s="30" t="s">
        <v>1629</v>
      </c>
      <c r="F631" s="7" t="s">
        <v>2312</v>
      </c>
      <c r="G631" s="7" t="s">
        <v>2314</v>
      </c>
      <c r="H631" s="34" t="s">
        <v>1743</v>
      </c>
      <c r="I631" s="7"/>
      <c r="J631" s="517">
        <v>2</v>
      </c>
    </row>
    <row r="632" spans="1:10">
      <c r="A632" s="34"/>
      <c r="B632" s="7" t="s">
        <v>257</v>
      </c>
      <c r="C632" s="7"/>
      <c r="D632" s="7" t="s">
        <v>2432</v>
      </c>
      <c r="E632" s="238" t="s">
        <v>1629</v>
      </c>
      <c r="F632" s="7" t="s">
        <v>2312</v>
      </c>
      <c r="G632" s="7" t="s">
        <v>2314</v>
      </c>
      <c r="H632" s="34" t="s">
        <v>1743</v>
      </c>
      <c r="I632" s="7"/>
      <c r="J632" s="517">
        <v>2</v>
      </c>
    </row>
    <row r="633" spans="1:10">
      <c r="A633" s="34"/>
      <c r="B633" s="7" t="s">
        <v>257</v>
      </c>
      <c r="C633" s="7"/>
      <c r="D633" s="7" t="s">
        <v>2433</v>
      </c>
      <c r="E633" s="30" t="s">
        <v>1629</v>
      </c>
      <c r="F633" s="7" t="s">
        <v>2312</v>
      </c>
      <c r="G633" s="7" t="s">
        <v>2314</v>
      </c>
      <c r="H633" s="34" t="s">
        <v>1743</v>
      </c>
      <c r="I633" s="7"/>
      <c r="J633" s="517">
        <v>2</v>
      </c>
    </row>
    <row r="634" spans="1:10">
      <c r="A634" s="34"/>
      <c r="B634" s="7" t="s">
        <v>257</v>
      </c>
      <c r="C634" s="7"/>
      <c r="D634" s="7" t="s">
        <v>2434</v>
      </c>
      <c r="E634" s="238" t="s">
        <v>1629</v>
      </c>
      <c r="F634" s="7" t="s">
        <v>2312</v>
      </c>
      <c r="G634" s="7" t="s">
        <v>2314</v>
      </c>
      <c r="H634" s="34" t="s">
        <v>1743</v>
      </c>
      <c r="I634" s="7"/>
      <c r="J634" s="517">
        <v>2</v>
      </c>
    </row>
    <row r="635" spans="1:10">
      <c r="A635" s="34"/>
      <c r="B635" s="7" t="s">
        <v>257</v>
      </c>
      <c r="C635" s="7"/>
      <c r="D635" s="7" t="s">
        <v>2435</v>
      </c>
      <c r="E635" s="30" t="s">
        <v>1629</v>
      </c>
      <c r="F635" s="7" t="s">
        <v>2312</v>
      </c>
      <c r="G635" s="7" t="s">
        <v>2314</v>
      </c>
      <c r="H635" s="34" t="s">
        <v>1743</v>
      </c>
      <c r="I635" s="7"/>
      <c r="J635" s="517">
        <v>1.5</v>
      </c>
    </row>
    <row r="636" spans="1:10">
      <c r="A636" s="34"/>
      <c r="B636" s="7" t="s">
        <v>257</v>
      </c>
      <c r="C636" s="7"/>
      <c r="D636" s="7" t="s">
        <v>2436</v>
      </c>
      <c r="E636" s="238" t="s">
        <v>1629</v>
      </c>
      <c r="F636" s="7" t="s">
        <v>2312</v>
      </c>
      <c r="G636" s="7" t="s">
        <v>2314</v>
      </c>
      <c r="H636" s="34" t="s">
        <v>1743</v>
      </c>
      <c r="I636" s="7"/>
      <c r="J636" s="517">
        <v>2</v>
      </c>
    </row>
    <row r="637" spans="1:10">
      <c r="A637" s="34"/>
      <c r="B637" s="7" t="s">
        <v>257</v>
      </c>
      <c r="C637" s="7"/>
      <c r="D637" s="7" t="s">
        <v>2437</v>
      </c>
      <c r="E637" s="30" t="s">
        <v>1629</v>
      </c>
      <c r="F637" s="7" t="s">
        <v>2312</v>
      </c>
      <c r="G637" s="7" t="s">
        <v>2314</v>
      </c>
      <c r="H637" s="34" t="s">
        <v>1743</v>
      </c>
      <c r="I637" s="7"/>
      <c r="J637" s="517">
        <v>1.5</v>
      </c>
    </row>
    <row r="638" spans="1:10">
      <c r="A638" s="34"/>
      <c r="B638" s="7" t="s">
        <v>257</v>
      </c>
      <c r="C638" s="7"/>
      <c r="D638" s="7" t="s">
        <v>2438</v>
      </c>
      <c r="E638" s="238" t="s">
        <v>1629</v>
      </c>
      <c r="F638" s="7" t="s">
        <v>2312</v>
      </c>
      <c r="G638" s="7" t="s">
        <v>2314</v>
      </c>
      <c r="H638" s="34" t="s">
        <v>1743</v>
      </c>
      <c r="I638" s="7"/>
      <c r="J638" s="517">
        <v>2</v>
      </c>
    </row>
    <row r="639" spans="1:10" ht="24">
      <c r="A639" s="34"/>
      <c r="B639" s="7" t="s">
        <v>2439</v>
      </c>
      <c r="C639" s="7"/>
      <c r="D639" s="7" t="s">
        <v>2440</v>
      </c>
      <c r="E639" s="30" t="s">
        <v>1629</v>
      </c>
      <c r="F639" s="7" t="s">
        <v>2312</v>
      </c>
      <c r="G639" s="7" t="s">
        <v>2314</v>
      </c>
      <c r="H639" s="34" t="s">
        <v>1743</v>
      </c>
      <c r="I639" s="7"/>
      <c r="J639" s="517">
        <v>0.3</v>
      </c>
    </row>
    <row r="640" spans="1:10">
      <c r="A640" s="34"/>
      <c r="B640" s="7" t="s">
        <v>362</v>
      </c>
      <c r="C640" s="7"/>
      <c r="D640" s="7" t="s">
        <v>2441</v>
      </c>
      <c r="E640" s="238" t="s">
        <v>1629</v>
      </c>
      <c r="F640" s="7" t="s">
        <v>2312</v>
      </c>
      <c r="G640" s="7" t="s">
        <v>2314</v>
      </c>
      <c r="H640" s="34" t="s">
        <v>1743</v>
      </c>
      <c r="I640" s="7"/>
      <c r="J640" s="517">
        <v>3</v>
      </c>
    </row>
    <row r="641" spans="1:10">
      <c r="A641" s="34"/>
      <c r="B641" s="7" t="s">
        <v>362</v>
      </c>
      <c r="C641" s="7"/>
      <c r="D641" s="7" t="s">
        <v>1232</v>
      </c>
      <c r="E641" s="30" t="s">
        <v>1629</v>
      </c>
      <c r="F641" s="7" t="s">
        <v>2312</v>
      </c>
      <c r="G641" s="7" t="s">
        <v>2314</v>
      </c>
      <c r="H641" s="34" t="s">
        <v>1743</v>
      </c>
      <c r="I641" s="7"/>
      <c r="J641" s="517">
        <v>11.1</v>
      </c>
    </row>
    <row r="642" spans="1:10">
      <c r="A642" s="34"/>
      <c r="B642" s="7" t="s">
        <v>362</v>
      </c>
      <c r="C642" s="7"/>
      <c r="D642" s="7" t="s">
        <v>2442</v>
      </c>
      <c r="E642" s="238" t="s">
        <v>1629</v>
      </c>
      <c r="F642" s="7" t="s">
        <v>17689</v>
      </c>
      <c r="G642" s="7" t="s">
        <v>2314</v>
      </c>
      <c r="H642" s="34" t="s">
        <v>1743</v>
      </c>
      <c r="I642" s="7"/>
      <c r="J642" s="517">
        <v>5</v>
      </c>
    </row>
    <row r="643" spans="1:10">
      <c r="A643" s="34"/>
      <c r="B643" s="7" t="s">
        <v>362</v>
      </c>
      <c r="C643" s="7"/>
      <c r="D643" s="7" t="s">
        <v>2391</v>
      </c>
      <c r="E643" s="30" t="s">
        <v>1629</v>
      </c>
      <c r="F643" s="7" t="s">
        <v>2319</v>
      </c>
      <c r="G643" s="7" t="s">
        <v>2314</v>
      </c>
      <c r="H643" s="34" t="s">
        <v>1743</v>
      </c>
      <c r="I643" s="7"/>
      <c r="J643" s="517">
        <v>5</v>
      </c>
    </row>
    <row r="644" spans="1:10">
      <c r="A644" s="34"/>
      <c r="B644" s="7" t="s">
        <v>362</v>
      </c>
      <c r="C644" s="7"/>
      <c r="D644" s="7" t="s">
        <v>2443</v>
      </c>
      <c r="E644" s="238" t="s">
        <v>1629</v>
      </c>
      <c r="F644" s="7" t="s">
        <v>2312</v>
      </c>
      <c r="G644" s="7" t="s">
        <v>2314</v>
      </c>
      <c r="H644" s="34" t="s">
        <v>2313</v>
      </c>
      <c r="I644" s="7"/>
      <c r="J644" s="517">
        <v>0.3</v>
      </c>
    </row>
    <row r="645" spans="1:10">
      <c r="A645" s="34"/>
      <c r="B645" s="7" t="s">
        <v>362</v>
      </c>
      <c r="C645" s="7"/>
      <c r="D645" s="7" t="s">
        <v>2444</v>
      </c>
      <c r="E645" s="30" t="s">
        <v>1629</v>
      </c>
      <c r="F645" s="7" t="s">
        <v>17689</v>
      </c>
      <c r="G645" s="7" t="s">
        <v>2314</v>
      </c>
      <c r="H645" s="34" t="s">
        <v>1743</v>
      </c>
      <c r="I645" s="7"/>
      <c r="J645" s="517">
        <v>15</v>
      </c>
    </row>
    <row r="646" spans="1:10">
      <c r="A646" s="34"/>
      <c r="B646" s="7" t="s">
        <v>362</v>
      </c>
      <c r="C646" s="7"/>
      <c r="D646" s="7" t="s">
        <v>2378</v>
      </c>
      <c r="E646" s="238" t="s">
        <v>1629</v>
      </c>
      <c r="F646" s="7" t="s">
        <v>2319</v>
      </c>
      <c r="G646" s="7" t="s">
        <v>2314</v>
      </c>
      <c r="H646" s="34" t="s">
        <v>1743</v>
      </c>
      <c r="I646" s="7"/>
      <c r="J646" s="517">
        <v>5</v>
      </c>
    </row>
    <row r="647" spans="1:10">
      <c r="A647" s="34"/>
      <c r="B647" s="7" t="s">
        <v>2445</v>
      </c>
      <c r="C647" s="7"/>
      <c r="D647" s="7" t="s">
        <v>2446</v>
      </c>
      <c r="E647" s="30" t="s">
        <v>1629</v>
      </c>
      <c r="F647" s="7" t="s">
        <v>2319</v>
      </c>
      <c r="G647" s="7" t="s">
        <v>2314</v>
      </c>
      <c r="H647" s="34" t="s">
        <v>1743</v>
      </c>
      <c r="I647" s="7"/>
      <c r="J647" s="517">
        <v>4</v>
      </c>
    </row>
    <row r="648" spans="1:10">
      <c r="A648" s="34"/>
      <c r="B648" s="7" t="s">
        <v>1009</v>
      </c>
      <c r="C648" s="7"/>
      <c r="D648" s="7" t="s">
        <v>2447</v>
      </c>
      <c r="E648" s="238" t="s">
        <v>1629</v>
      </c>
      <c r="F648" s="7" t="s">
        <v>2312</v>
      </c>
      <c r="G648" s="7" t="s">
        <v>2314</v>
      </c>
      <c r="H648" s="34" t="s">
        <v>1743</v>
      </c>
      <c r="I648" s="7"/>
      <c r="J648" s="517">
        <v>0.2</v>
      </c>
    </row>
    <row r="649" spans="1:10">
      <c r="A649" s="34"/>
      <c r="B649" s="7" t="s">
        <v>1009</v>
      </c>
      <c r="C649" s="7"/>
      <c r="D649" s="7" t="s">
        <v>2448</v>
      </c>
      <c r="E649" s="30" t="s">
        <v>1629</v>
      </c>
      <c r="F649" s="7" t="s">
        <v>2312</v>
      </c>
      <c r="G649" s="7" t="s">
        <v>1757</v>
      </c>
      <c r="H649" s="34" t="s">
        <v>1743</v>
      </c>
      <c r="I649" s="7"/>
      <c r="J649" s="517">
        <v>0.7</v>
      </c>
    </row>
    <row r="650" spans="1:10">
      <c r="A650" s="34"/>
      <c r="B650" s="7" t="s">
        <v>1009</v>
      </c>
      <c r="C650" s="7"/>
      <c r="D650" s="7" t="s">
        <v>2449</v>
      </c>
      <c r="E650" s="238" t="s">
        <v>1629</v>
      </c>
      <c r="F650" s="7" t="s">
        <v>2312</v>
      </c>
      <c r="G650" s="7" t="s">
        <v>2314</v>
      </c>
      <c r="H650" s="34" t="s">
        <v>1743</v>
      </c>
      <c r="I650" s="7"/>
      <c r="J650" s="517">
        <v>0.4</v>
      </c>
    </row>
    <row r="651" spans="1:10">
      <c r="A651" s="34"/>
      <c r="B651" s="7" t="s">
        <v>1009</v>
      </c>
      <c r="C651" s="7"/>
      <c r="D651" s="7" t="s">
        <v>2450</v>
      </c>
      <c r="E651" s="30" t="s">
        <v>1751</v>
      </c>
      <c r="F651" s="7" t="s">
        <v>2312</v>
      </c>
      <c r="G651" s="7" t="s">
        <v>2314</v>
      </c>
      <c r="H651" s="34" t="s">
        <v>1743</v>
      </c>
      <c r="I651" s="7"/>
      <c r="J651" s="517">
        <v>0.5</v>
      </c>
    </row>
    <row r="652" spans="1:10">
      <c r="A652" s="34"/>
      <c r="B652" s="7" t="s">
        <v>1009</v>
      </c>
      <c r="C652" s="7"/>
      <c r="D652" s="7" t="s">
        <v>2451</v>
      </c>
      <c r="E652" s="238" t="s">
        <v>1629</v>
      </c>
      <c r="F652" s="7" t="s">
        <v>2319</v>
      </c>
      <c r="G652" s="7" t="s">
        <v>2314</v>
      </c>
      <c r="H652" s="34" t="s">
        <v>1743</v>
      </c>
      <c r="I652" s="7"/>
      <c r="J652" s="517">
        <v>15</v>
      </c>
    </row>
    <row r="653" spans="1:10">
      <c r="A653" s="34"/>
      <c r="B653" s="7" t="s">
        <v>1009</v>
      </c>
      <c r="C653" s="7"/>
      <c r="D653" s="7" t="s">
        <v>2451</v>
      </c>
      <c r="E653" s="30" t="s">
        <v>1629</v>
      </c>
      <c r="F653" s="7" t="s">
        <v>2319</v>
      </c>
      <c r="G653" s="7" t="s">
        <v>2314</v>
      </c>
      <c r="H653" s="34" t="s">
        <v>1743</v>
      </c>
      <c r="I653" s="7"/>
      <c r="J653" s="517">
        <v>15</v>
      </c>
    </row>
    <row r="654" spans="1:10" ht="24">
      <c r="A654" s="34"/>
      <c r="B654" s="7" t="s">
        <v>1009</v>
      </c>
      <c r="C654" s="7"/>
      <c r="D654" s="7" t="s">
        <v>2452</v>
      </c>
      <c r="E654" s="238" t="s">
        <v>2316</v>
      </c>
      <c r="F654" s="7" t="s">
        <v>2312</v>
      </c>
      <c r="G654" s="7" t="s">
        <v>2314</v>
      </c>
      <c r="H654" s="34" t="s">
        <v>1743</v>
      </c>
      <c r="I654" s="7"/>
      <c r="J654" s="517">
        <v>0.5</v>
      </c>
    </row>
    <row r="655" spans="1:10">
      <c r="A655" s="34"/>
      <c r="B655" s="7" t="s">
        <v>1009</v>
      </c>
      <c r="C655" s="7"/>
      <c r="D655" s="7" t="s">
        <v>2453</v>
      </c>
      <c r="E655" s="30" t="s">
        <v>1629</v>
      </c>
      <c r="F655" s="7" t="s">
        <v>2312</v>
      </c>
      <c r="G655" s="7" t="s">
        <v>2314</v>
      </c>
      <c r="H655" s="34" t="s">
        <v>1743</v>
      </c>
      <c r="I655" s="7"/>
      <c r="J655" s="517">
        <v>1</v>
      </c>
    </row>
    <row r="656" spans="1:10">
      <c r="A656" s="34"/>
      <c r="B656" s="7" t="s">
        <v>2454</v>
      </c>
      <c r="C656" s="7"/>
      <c r="D656" s="7" t="s">
        <v>2455</v>
      </c>
      <c r="E656" s="238" t="s">
        <v>1629</v>
      </c>
      <c r="F656" s="7" t="s">
        <v>2319</v>
      </c>
      <c r="G656" s="7" t="s">
        <v>2314</v>
      </c>
      <c r="H656" s="34" t="s">
        <v>1743</v>
      </c>
      <c r="I656" s="7"/>
      <c r="J656" s="517">
        <v>1</v>
      </c>
    </row>
    <row r="657" spans="1:10">
      <c r="A657" s="34"/>
      <c r="B657" s="7" t="s">
        <v>2454</v>
      </c>
      <c r="C657" s="7"/>
      <c r="D657" s="7" t="s">
        <v>2456</v>
      </c>
      <c r="E657" s="30" t="s">
        <v>1751</v>
      </c>
      <c r="F657" s="7" t="s">
        <v>2319</v>
      </c>
      <c r="G657" s="7" t="s">
        <v>2314</v>
      </c>
      <c r="H657" s="34" t="s">
        <v>1743</v>
      </c>
      <c r="I657" s="7"/>
      <c r="J657" s="517">
        <v>1</v>
      </c>
    </row>
    <row r="658" spans="1:10" ht="24">
      <c r="A658" s="34"/>
      <c r="B658" s="7" t="s">
        <v>1032</v>
      </c>
      <c r="C658" s="7"/>
      <c r="D658" s="7" t="s">
        <v>2457</v>
      </c>
      <c r="E658" s="238" t="s">
        <v>2316</v>
      </c>
      <c r="F658" s="7" t="s">
        <v>2319</v>
      </c>
      <c r="G658" s="7" t="s">
        <v>2314</v>
      </c>
      <c r="H658" s="34" t="s">
        <v>1743</v>
      </c>
      <c r="I658" s="7"/>
      <c r="J658" s="517">
        <v>15.8</v>
      </c>
    </row>
    <row r="659" spans="1:10">
      <c r="A659" s="34"/>
      <c r="B659" s="7" t="s">
        <v>1032</v>
      </c>
      <c r="C659" s="7"/>
      <c r="D659" s="7" t="s">
        <v>2458</v>
      </c>
      <c r="E659" s="30" t="s">
        <v>1751</v>
      </c>
      <c r="F659" s="7" t="s">
        <v>2312</v>
      </c>
      <c r="G659" s="7" t="s">
        <v>2314</v>
      </c>
      <c r="H659" s="34" t="s">
        <v>1743</v>
      </c>
      <c r="I659" s="7"/>
      <c r="J659" s="517">
        <v>3</v>
      </c>
    </row>
    <row r="660" spans="1:10">
      <c r="A660" s="34"/>
      <c r="B660" s="7" t="s">
        <v>1032</v>
      </c>
      <c r="C660" s="7"/>
      <c r="D660" s="7" t="s">
        <v>2459</v>
      </c>
      <c r="E660" s="238" t="s">
        <v>1751</v>
      </c>
      <c r="F660" s="7" t="s">
        <v>2312</v>
      </c>
      <c r="G660" s="7" t="s">
        <v>2314</v>
      </c>
      <c r="H660" s="34" t="s">
        <v>1743</v>
      </c>
      <c r="I660" s="7"/>
      <c r="J660" s="517">
        <v>0.6</v>
      </c>
    </row>
    <row r="661" spans="1:10">
      <c r="A661" s="34"/>
      <c r="B661" s="7" t="s">
        <v>1032</v>
      </c>
      <c r="C661" s="7"/>
      <c r="D661" s="7" t="s">
        <v>2460</v>
      </c>
      <c r="E661" s="30" t="s">
        <v>1751</v>
      </c>
      <c r="F661" s="7" t="s">
        <v>2312</v>
      </c>
      <c r="G661" s="7" t="s">
        <v>2314</v>
      </c>
      <c r="H661" s="34" t="s">
        <v>1743</v>
      </c>
      <c r="I661" s="7"/>
      <c r="J661" s="517">
        <v>0.6</v>
      </c>
    </row>
    <row r="662" spans="1:10">
      <c r="A662" s="34"/>
      <c r="B662" s="7" t="s">
        <v>1032</v>
      </c>
      <c r="C662" s="7"/>
      <c r="D662" s="7" t="s">
        <v>2461</v>
      </c>
      <c r="E662" s="238" t="s">
        <v>1751</v>
      </c>
      <c r="F662" s="7" t="s">
        <v>2312</v>
      </c>
      <c r="G662" s="7" t="s">
        <v>2314</v>
      </c>
      <c r="H662" s="34" t="s">
        <v>1743</v>
      </c>
      <c r="I662" s="7"/>
      <c r="J662" s="517">
        <v>0.6</v>
      </c>
    </row>
    <row r="663" spans="1:10">
      <c r="A663" s="34"/>
      <c r="B663" s="7" t="s">
        <v>1032</v>
      </c>
      <c r="C663" s="7"/>
      <c r="D663" s="7" t="s">
        <v>2462</v>
      </c>
      <c r="E663" s="30" t="s">
        <v>1751</v>
      </c>
      <c r="F663" s="7" t="s">
        <v>2312</v>
      </c>
      <c r="G663" s="7" t="s">
        <v>2314</v>
      </c>
      <c r="H663" s="34" t="s">
        <v>1743</v>
      </c>
      <c r="I663" s="7"/>
      <c r="J663" s="517">
        <v>0.6</v>
      </c>
    </row>
    <row r="664" spans="1:10">
      <c r="A664" s="34"/>
      <c r="B664" s="7" t="s">
        <v>1032</v>
      </c>
      <c r="C664" s="7"/>
      <c r="D664" s="7" t="s">
        <v>2463</v>
      </c>
      <c r="E664" s="238" t="s">
        <v>1751</v>
      </c>
      <c r="F664" s="7" t="s">
        <v>2312</v>
      </c>
      <c r="G664" s="7" t="s">
        <v>2314</v>
      </c>
      <c r="H664" s="34" t="s">
        <v>1743</v>
      </c>
      <c r="I664" s="7"/>
      <c r="J664" s="517">
        <v>0.6</v>
      </c>
    </row>
    <row r="665" spans="1:10">
      <c r="A665" s="34"/>
      <c r="B665" s="7" t="s">
        <v>1032</v>
      </c>
      <c r="C665" s="7"/>
      <c r="D665" s="7" t="s">
        <v>2464</v>
      </c>
      <c r="E665" s="30" t="s">
        <v>1751</v>
      </c>
      <c r="F665" s="7" t="s">
        <v>2312</v>
      </c>
      <c r="G665" s="7" t="s">
        <v>2314</v>
      </c>
      <c r="H665" s="34" t="s">
        <v>1743</v>
      </c>
      <c r="I665" s="7"/>
      <c r="J665" s="517">
        <v>0.6</v>
      </c>
    </row>
    <row r="666" spans="1:10">
      <c r="A666" s="34"/>
      <c r="B666" s="7" t="s">
        <v>1032</v>
      </c>
      <c r="C666" s="7"/>
      <c r="D666" s="7" t="s">
        <v>2465</v>
      </c>
      <c r="E666" s="238" t="s">
        <v>1751</v>
      </c>
      <c r="F666" s="7" t="s">
        <v>2312</v>
      </c>
      <c r="G666" s="7" t="s">
        <v>2314</v>
      </c>
      <c r="H666" s="34" t="s">
        <v>1743</v>
      </c>
      <c r="I666" s="7"/>
      <c r="J666" s="517">
        <v>0.6</v>
      </c>
    </row>
    <row r="667" spans="1:10">
      <c r="A667" s="34"/>
      <c r="B667" s="7" t="s">
        <v>1032</v>
      </c>
      <c r="C667" s="7"/>
      <c r="D667" s="7" t="s">
        <v>2466</v>
      </c>
      <c r="E667" s="30" t="s">
        <v>1751</v>
      </c>
      <c r="F667" s="7" t="s">
        <v>2312</v>
      </c>
      <c r="G667" s="7" t="s">
        <v>2314</v>
      </c>
      <c r="H667" s="34" t="s">
        <v>1743</v>
      </c>
      <c r="I667" s="7"/>
      <c r="J667" s="517">
        <v>0.6</v>
      </c>
    </row>
    <row r="668" spans="1:10">
      <c r="A668" s="34"/>
      <c r="B668" s="7" t="s">
        <v>1032</v>
      </c>
      <c r="C668" s="7"/>
      <c r="D668" s="7" t="s">
        <v>2467</v>
      </c>
      <c r="E668" s="238" t="s">
        <v>1751</v>
      </c>
      <c r="F668" s="7" t="s">
        <v>2312</v>
      </c>
      <c r="G668" s="7" t="s">
        <v>2314</v>
      </c>
      <c r="H668" s="34" t="s">
        <v>1743</v>
      </c>
      <c r="I668" s="7"/>
      <c r="J668" s="517">
        <v>0.6</v>
      </c>
    </row>
    <row r="669" spans="1:10">
      <c r="A669" s="34"/>
      <c r="B669" s="7" t="s">
        <v>1032</v>
      </c>
      <c r="C669" s="7"/>
      <c r="D669" s="7" t="s">
        <v>2468</v>
      </c>
      <c r="E669" s="30" t="s">
        <v>1751</v>
      </c>
      <c r="F669" s="7" t="s">
        <v>2312</v>
      </c>
      <c r="G669" s="7" t="s">
        <v>2314</v>
      </c>
      <c r="H669" s="34" t="s">
        <v>1743</v>
      </c>
      <c r="I669" s="7"/>
      <c r="J669" s="517">
        <v>0.7</v>
      </c>
    </row>
    <row r="670" spans="1:10">
      <c r="A670" s="34"/>
      <c r="B670" s="7" t="s">
        <v>1032</v>
      </c>
      <c r="C670" s="7"/>
      <c r="D670" s="7" t="s">
        <v>2469</v>
      </c>
      <c r="E670" s="238" t="s">
        <v>1751</v>
      </c>
      <c r="F670" s="7" t="s">
        <v>2312</v>
      </c>
      <c r="G670" s="7" t="s">
        <v>2314</v>
      </c>
      <c r="H670" s="34" t="s">
        <v>1743</v>
      </c>
      <c r="I670" s="7"/>
      <c r="J670" s="517">
        <v>0.6</v>
      </c>
    </row>
    <row r="671" spans="1:10">
      <c r="A671" s="34"/>
      <c r="B671" s="7" t="s">
        <v>1032</v>
      </c>
      <c r="C671" s="7"/>
      <c r="D671" s="7" t="s">
        <v>2470</v>
      </c>
      <c r="E671" s="30" t="s">
        <v>1751</v>
      </c>
      <c r="F671" s="7" t="s">
        <v>2312</v>
      </c>
      <c r="G671" s="7" t="s">
        <v>2314</v>
      </c>
      <c r="H671" s="34" t="s">
        <v>1743</v>
      </c>
      <c r="I671" s="7"/>
      <c r="J671" s="517">
        <v>0.6</v>
      </c>
    </row>
    <row r="672" spans="1:10">
      <c r="A672" s="34"/>
      <c r="B672" s="7" t="s">
        <v>1032</v>
      </c>
      <c r="C672" s="7"/>
      <c r="D672" s="7" t="s">
        <v>2471</v>
      </c>
      <c r="E672" s="238" t="s">
        <v>1751</v>
      </c>
      <c r="F672" s="7" t="s">
        <v>2312</v>
      </c>
      <c r="G672" s="7" t="s">
        <v>2314</v>
      </c>
      <c r="H672" s="34" t="s">
        <v>1743</v>
      </c>
      <c r="I672" s="7"/>
      <c r="J672" s="517">
        <v>2.8</v>
      </c>
    </row>
    <row r="673" spans="1:10">
      <c r="A673" s="34"/>
      <c r="B673" s="7" t="s">
        <v>1032</v>
      </c>
      <c r="C673" s="7"/>
      <c r="D673" s="7" t="s">
        <v>2472</v>
      </c>
      <c r="E673" s="30" t="s">
        <v>1751</v>
      </c>
      <c r="F673" s="7" t="s">
        <v>2312</v>
      </c>
      <c r="G673" s="7" t="s">
        <v>2314</v>
      </c>
      <c r="H673" s="34" t="s">
        <v>1743</v>
      </c>
      <c r="I673" s="7"/>
      <c r="J673" s="517">
        <v>0.6</v>
      </c>
    </row>
    <row r="674" spans="1:10">
      <c r="A674" s="34"/>
      <c r="B674" s="7" t="s">
        <v>1032</v>
      </c>
      <c r="C674" s="7"/>
      <c r="D674" s="7" t="s">
        <v>2473</v>
      </c>
      <c r="E674" s="238" t="s">
        <v>1751</v>
      </c>
      <c r="F674" s="7" t="s">
        <v>2312</v>
      </c>
      <c r="G674" s="7" t="s">
        <v>2314</v>
      </c>
      <c r="H674" s="34" t="s">
        <v>1743</v>
      </c>
      <c r="I674" s="7"/>
      <c r="J674" s="517">
        <v>0.6</v>
      </c>
    </row>
    <row r="675" spans="1:10">
      <c r="A675" s="34"/>
      <c r="B675" s="7" t="s">
        <v>1032</v>
      </c>
      <c r="C675" s="7"/>
      <c r="D675" s="7" t="s">
        <v>2474</v>
      </c>
      <c r="E675" s="30" t="s">
        <v>1751</v>
      </c>
      <c r="F675" s="7" t="s">
        <v>2312</v>
      </c>
      <c r="G675" s="7" t="s">
        <v>2314</v>
      </c>
      <c r="H675" s="34" t="s">
        <v>1743</v>
      </c>
      <c r="I675" s="7"/>
      <c r="J675" s="517">
        <v>0.6</v>
      </c>
    </row>
    <row r="676" spans="1:10">
      <c r="A676" s="34"/>
      <c r="B676" s="7" t="s">
        <v>1032</v>
      </c>
      <c r="C676" s="7"/>
      <c r="D676" s="7" t="s">
        <v>2475</v>
      </c>
      <c r="E676" s="238" t="s">
        <v>1751</v>
      </c>
      <c r="F676" s="7" t="s">
        <v>2312</v>
      </c>
      <c r="G676" s="7" t="s">
        <v>2314</v>
      </c>
      <c r="H676" s="34" t="s">
        <v>1743</v>
      </c>
      <c r="I676" s="7"/>
      <c r="J676" s="517">
        <v>0.6</v>
      </c>
    </row>
    <row r="677" spans="1:10">
      <c r="A677" s="34"/>
      <c r="B677" s="7" t="s">
        <v>1032</v>
      </c>
      <c r="C677" s="7"/>
      <c r="D677" s="7" t="s">
        <v>2476</v>
      </c>
      <c r="E677" s="30" t="s">
        <v>1751</v>
      </c>
      <c r="F677" s="7" t="s">
        <v>2312</v>
      </c>
      <c r="G677" s="7" t="s">
        <v>2314</v>
      </c>
      <c r="H677" s="34" t="s">
        <v>1743</v>
      </c>
      <c r="I677" s="7"/>
      <c r="J677" s="517">
        <v>1</v>
      </c>
    </row>
    <row r="678" spans="1:10">
      <c r="A678" s="34"/>
      <c r="B678" s="7" t="s">
        <v>1032</v>
      </c>
      <c r="C678" s="7"/>
      <c r="D678" s="7" t="s">
        <v>2477</v>
      </c>
      <c r="E678" s="238" t="s">
        <v>1751</v>
      </c>
      <c r="F678" s="7" t="s">
        <v>2312</v>
      </c>
      <c r="G678" s="7" t="s">
        <v>2314</v>
      </c>
      <c r="H678" s="34" t="s">
        <v>1743</v>
      </c>
      <c r="I678" s="7"/>
      <c r="J678" s="517">
        <v>0.6</v>
      </c>
    </row>
    <row r="679" spans="1:10" ht="24">
      <c r="A679" s="34"/>
      <c r="B679" s="7" t="s">
        <v>1032</v>
      </c>
      <c r="C679" s="7"/>
      <c r="D679" s="7" t="s">
        <v>2478</v>
      </c>
      <c r="E679" s="30" t="s">
        <v>2316</v>
      </c>
      <c r="F679" s="7" t="s">
        <v>17689</v>
      </c>
      <c r="G679" s="7" t="s">
        <v>2314</v>
      </c>
      <c r="H679" s="34" t="s">
        <v>2313</v>
      </c>
      <c r="I679" s="7"/>
      <c r="J679" s="517">
        <v>5.4</v>
      </c>
    </row>
    <row r="680" spans="1:10">
      <c r="A680" s="34"/>
      <c r="B680" s="7" t="s">
        <v>1032</v>
      </c>
      <c r="C680" s="7"/>
      <c r="D680" s="7" t="s">
        <v>2479</v>
      </c>
      <c r="E680" s="238" t="s">
        <v>1751</v>
      </c>
      <c r="F680" s="7" t="s">
        <v>2312</v>
      </c>
      <c r="G680" s="7" t="s">
        <v>2314</v>
      </c>
      <c r="H680" s="34" t="s">
        <v>1743</v>
      </c>
      <c r="I680" s="7"/>
      <c r="J680" s="517">
        <v>0.6</v>
      </c>
    </row>
    <row r="681" spans="1:10">
      <c r="A681" s="34"/>
      <c r="B681" s="7" t="s">
        <v>2480</v>
      </c>
      <c r="C681" s="7"/>
      <c r="D681" s="7" t="s">
        <v>2481</v>
      </c>
      <c r="E681" s="30" t="s">
        <v>1751</v>
      </c>
      <c r="F681" s="7" t="s">
        <v>2312</v>
      </c>
      <c r="G681" s="7" t="s">
        <v>1757</v>
      </c>
      <c r="H681" s="34" t="s">
        <v>1743</v>
      </c>
      <c r="I681" s="7"/>
      <c r="J681" s="517">
        <v>1</v>
      </c>
    </row>
    <row r="682" spans="1:10">
      <c r="A682" s="34"/>
      <c r="B682" s="7" t="s">
        <v>785</v>
      </c>
      <c r="C682" s="7"/>
      <c r="D682" s="7" t="s">
        <v>2482</v>
      </c>
      <c r="E682" s="238" t="s">
        <v>1629</v>
      </c>
      <c r="F682" s="7" t="s">
        <v>2319</v>
      </c>
      <c r="G682" s="7" t="s">
        <v>2314</v>
      </c>
      <c r="H682" s="34" t="s">
        <v>1743</v>
      </c>
      <c r="I682" s="7"/>
      <c r="J682" s="517">
        <v>300</v>
      </c>
    </row>
    <row r="683" spans="1:10">
      <c r="A683" s="34"/>
      <c r="B683" s="7" t="s">
        <v>785</v>
      </c>
      <c r="C683" s="7"/>
      <c r="D683" s="7" t="s">
        <v>2483</v>
      </c>
      <c r="E683" s="30" t="s">
        <v>1629</v>
      </c>
      <c r="F683" s="7" t="s">
        <v>2319</v>
      </c>
      <c r="G683" s="7" t="s">
        <v>2314</v>
      </c>
      <c r="H683" s="34" t="s">
        <v>1743</v>
      </c>
      <c r="I683" s="7"/>
      <c r="J683" s="517">
        <v>13.5</v>
      </c>
    </row>
    <row r="684" spans="1:10">
      <c r="A684" s="34"/>
      <c r="B684" s="7" t="s">
        <v>660</v>
      </c>
      <c r="C684" s="7"/>
      <c r="D684" s="7" t="s">
        <v>2484</v>
      </c>
      <c r="E684" s="238" t="s">
        <v>1751</v>
      </c>
      <c r="F684" s="7" t="s">
        <v>2319</v>
      </c>
      <c r="G684" s="7" t="s">
        <v>2314</v>
      </c>
      <c r="H684" s="34" t="s">
        <v>1743</v>
      </c>
      <c r="I684" s="7"/>
      <c r="J684" s="517">
        <v>53.4</v>
      </c>
    </row>
    <row r="685" spans="1:10" ht="24">
      <c r="A685" s="34"/>
      <c r="B685" s="7" t="s">
        <v>660</v>
      </c>
      <c r="C685" s="7"/>
      <c r="D685" s="7" t="s">
        <v>2485</v>
      </c>
      <c r="E685" s="30" t="s">
        <v>1740</v>
      </c>
      <c r="F685" s="7" t="s">
        <v>2319</v>
      </c>
      <c r="G685" s="7" t="s">
        <v>2314</v>
      </c>
      <c r="H685" s="34" t="s">
        <v>2313</v>
      </c>
      <c r="I685" s="7"/>
      <c r="J685" s="517">
        <v>4.3</v>
      </c>
    </row>
    <row r="686" spans="1:10" ht="24">
      <c r="A686" s="34"/>
      <c r="B686" s="7" t="s">
        <v>660</v>
      </c>
      <c r="C686" s="7"/>
      <c r="D686" s="7" t="s">
        <v>2486</v>
      </c>
      <c r="E686" s="238" t="s">
        <v>2316</v>
      </c>
      <c r="F686" s="7" t="s">
        <v>2312</v>
      </c>
      <c r="G686" s="7" t="s">
        <v>2314</v>
      </c>
      <c r="H686" s="34" t="s">
        <v>2313</v>
      </c>
      <c r="I686" s="7"/>
      <c r="J686" s="517">
        <v>0.3</v>
      </c>
    </row>
    <row r="687" spans="1:10" ht="24">
      <c r="A687" s="34"/>
      <c r="B687" s="7" t="s">
        <v>660</v>
      </c>
      <c r="C687" s="7"/>
      <c r="D687" s="7" t="s">
        <v>2487</v>
      </c>
      <c r="E687" s="30" t="s">
        <v>2316</v>
      </c>
      <c r="F687" s="7" t="s">
        <v>2319</v>
      </c>
      <c r="G687" s="7" t="s">
        <v>2314</v>
      </c>
      <c r="H687" s="34" t="s">
        <v>2313</v>
      </c>
      <c r="I687" s="7"/>
      <c r="J687" s="517">
        <v>4</v>
      </c>
    </row>
    <row r="688" spans="1:10" ht="24">
      <c r="A688" s="34"/>
      <c r="B688" s="7" t="s">
        <v>660</v>
      </c>
      <c r="C688" s="7"/>
      <c r="D688" s="7" t="s">
        <v>17694</v>
      </c>
      <c r="E688" s="238" t="s">
        <v>1740</v>
      </c>
      <c r="F688" s="7" t="s">
        <v>2312</v>
      </c>
      <c r="G688" s="7" t="s">
        <v>2314</v>
      </c>
      <c r="H688" s="34" t="s">
        <v>2313</v>
      </c>
      <c r="I688" s="7"/>
      <c r="J688" s="517">
        <v>2</v>
      </c>
    </row>
    <row r="689" spans="1:10">
      <c r="A689" s="34"/>
      <c r="B689" s="7" t="s">
        <v>660</v>
      </c>
      <c r="C689" s="7"/>
      <c r="D689" s="7" t="s">
        <v>2489</v>
      </c>
      <c r="E689" s="30" t="s">
        <v>1751</v>
      </c>
      <c r="F689" s="7" t="s">
        <v>17689</v>
      </c>
      <c r="G689" s="7" t="s">
        <v>2314</v>
      </c>
      <c r="H689" s="34" t="s">
        <v>2313</v>
      </c>
      <c r="I689" s="7"/>
      <c r="J689" s="517">
        <v>0.3</v>
      </c>
    </row>
    <row r="690" spans="1:10">
      <c r="A690" s="34"/>
      <c r="B690" s="7" t="s">
        <v>660</v>
      </c>
      <c r="C690" s="7"/>
      <c r="D690" s="7" t="s">
        <v>2490</v>
      </c>
      <c r="E690" s="238" t="s">
        <v>1751</v>
      </c>
      <c r="F690" s="7" t="s">
        <v>2319</v>
      </c>
      <c r="G690" s="7" t="s">
        <v>2314</v>
      </c>
      <c r="H690" s="34" t="s">
        <v>2313</v>
      </c>
      <c r="I690" s="7"/>
      <c r="J690" s="517">
        <v>26.9</v>
      </c>
    </row>
    <row r="691" spans="1:10">
      <c r="A691" s="34"/>
      <c r="B691" s="7" t="s">
        <v>660</v>
      </c>
      <c r="C691" s="7"/>
      <c r="D691" s="7" t="s">
        <v>2491</v>
      </c>
      <c r="E691" s="30" t="s">
        <v>1751</v>
      </c>
      <c r="F691" s="7" t="s">
        <v>17689</v>
      </c>
      <c r="G691" s="7" t="s">
        <v>2314</v>
      </c>
      <c r="H691" s="34" t="s">
        <v>2313</v>
      </c>
      <c r="I691" s="7"/>
      <c r="J691" s="517">
        <v>3</v>
      </c>
    </row>
    <row r="692" spans="1:10">
      <c r="A692" s="34"/>
      <c r="B692" s="7" t="s">
        <v>660</v>
      </c>
      <c r="C692" s="7"/>
      <c r="D692" s="7" t="s">
        <v>2492</v>
      </c>
      <c r="E692" s="238" t="s">
        <v>1740</v>
      </c>
      <c r="F692" s="7" t="s">
        <v>2312</v>
      </c>
      <c r="G692" s="7" t="s">
        <v>2314</v>
      </c>
      <c r="H692" s="34" t="s">
        <v>2313</v>
      </c>
      <c r="I692" s="7"/>
      <c r="J692" s="517">
        <v>0.7</v>
      </c>
    </row>
    <row r="693" spans="1:10">
      <c r="A693" s="34"/>
      <c r="B693" s="7" t="s">
        <v>660</v>
      </c>
      <c r="C693" s="7"/>
      <c r="D693" s="7" t="s">
        <v>2493</v>
      </c>
      <c r="E693" s="30" t="s">
        <v>1751</v>
      </c>
      <c r="F693" s="7" t="s">
        <v>2319</v>
      </c>
      <c r="G693" s="7" t="s">
        <v>2314</v>
      </c>
      <c r="H693" s="34" t="s">
        <v>1743</v>
      </c>
      <c r="I693" s="7"/>
      <c r="J693" s="517">
        <v>53.4</v>
      </c>
    </row>
    <row r="694" spans="1:10">
      <c r="A694" s="34"/>
      <c r="B694" s="7" t="s">
        <v>660</v>
      </c>
      <c r="C694" s="7"/>
      <c r="D694" s="7" t="s">
        <v>2494</v>
      </c>
      <c r="E694" s="238" t="s">
        <v>1751</v>
      </c>
      <c r="F694" s="7" t="s">
        <v>17689</v>
      </c>
      <c r="G694" s="7" t="s">
        <v>2314</v>
      </c>
      <c r="H694" s="34" t="s">
        <v>2313</v>
      </c>
      <c r="I694" s="7"/>
      <c r="J694" s="517">
        <v>0.1</v>
      </c>
    </row>
    <row r="695" spans="1:10">
      <c r="A695" s="34"/>
      <c r="B695" s="7" t="s">
        <v>660</v>
      </c>
      <c r="C695" s="7"/>
      <c r="D695" s="7" t="s">
        <v>2495</v>
      </c>
      <c r="E695" s="30" t="s">
        <v>1740</v>
      </c>
      <c r="F695" s="7" t="s">
        <v>2319</v>
      </c>
      <c r="G695" s="7" t="s">
        <v>2314</v>
      </c>
      <c r="H695" s="34" t="s">
        <v>2313</v>
      </c>
      <c r="I695" s="7"/>
      <c r="J695" s="517">
        <v>1.3</v>
      </c>
    </row>
    <row r="696" spans="1:10">
      <c r="A696" s="34"/>
      <c r="B696" s="7" t="s">
        <v>660</v>
      </c>
      <c r="C696" s="7"/>
      <c r="D696" s="7" t="s">
        <v>2496</v>
      </c>
      <c r="E696" s="238" t="s">
        <v>1740</v>
      </c>
      <c r="F696" s="7" t="s">
        <v>2319</v>
      </c>
      <c r="G696" s="7" t="s">
        <v>2314</v>
      </c>
      <c r="H696" s="34" t="s">
        <v>2313</v>
      </c>
      <c r="I696" s="7"/>
      <c r="J696" s="517">
        <v>1.7</v>
      </c>
    </row>
    <row r="697" spans="1:10" ht="24">
      <c r="A697" s="34"/>
      <c r="B697" s="7" t="s">
        <v>660</v>
      </c>
      <c r="C697" s="7"/>
      <c r="D697" s="7" t="s">
        <v>2497</v>
      </c>
      <c r="E697" s="30" t="s">
        <v>2316</v>
      </c>
      <c r="F697" s="7" t="s">
        <v>2319</v>
      </c>
      <c r="G697" s="7" t="s">
        <v>2314</v>
      </c>
      <c r="H697" s="34" t="s">
        <v>2313</v>
      </c>
      <c r="I697" s="7"/>
      <c r="J697" s="517">
        <v>10.8</v>
      </c>
    </row>
    <row r="698" spans="1:10">
      <c r="A698" s="34"/>
      <c r="B698" s="7" t="s">
        <v>660</v>
      </c>
      <c r="C698" s="7"/>
      <c r="D698" s="7" t="s">
        <v>2498</v>
      </c>
      <c r="E698" s="238" t="s">
        <v>1751</v>
      </c>
      <c r="F698" s="7" t="s">
        <v>17689</v>
      </c>
      <c r="G698" s="7" t="s">
        <v>2314</v>
      </c>
      <c r="H698" s="34" t="s">
        <v>2313</v>
      </c>
      <c r="I698" s="7"/>
      <c r="J698" s="517">
        <v>0.4</v>
      </c>
    </row>
    <row r="699" spans="1:10">
      <c r="A699" s="34"/>
      <c r="B699" s="7" t="s">
        <v>660</v>
      </c>
      <c r="C699" s="7"/>
      <c r="D699" s="7" t="s">
        <v>17695</v>
      </c>
      <c r="E699" s="30" t="s">
        <v>1751</v>
      </c>
      <c r="F699" s="7" t="s">
        <v>2312</v>
      </c>
      <c r="G699" s="7" t="s">
        <v>2314</v>
      </c>
      <c r="H699" s="34" t="s">
        <v>2313</v>
      </c>
      <c r="I699" s="7"/>
      <c r="J699" s="517">
        <v>0.3</v>
      </c>
    </row>
    <row r="700" spans="1:10" ht="24">
      <c r="A700" s="34"/>
      <c r="B700" s="7" t="s">
        <v>660</v>
      </c>
      <c r="C700" s="7"/>
      <c r="D700" s="7" t="s">
        <v>2500</v>
      </c>
      <c r="E700" s="238" t="s">
        <v>2316</v>
      </c>
      <c r="F700" s="7" t="s">
        <v>2312</v>
      </c>
      <c r="G700" s="7" t="s">
        <v>2314</v>
      </c>
      <c r="H700" s="34" t="s">
        <v>2313</v>
      </c>
      <c r="I700" s="7"/>
      <c r="J700" s="517">
        <v>3.1</v>
      </c>
    </row>
    <row r="701" spans="1:10" ht="24">
      <c r="A701" s="34"/>
      <c r="B701" s="7" t="s">
        <v>660</v>
      </c>
      <c r="C701" s="7"/>
      <c r="D701" s="7" t="s">
        <v>2501</v>
      </c>
      <c r="E701" s="30" t="s">
        <v>2316</v>
      </c>
      <c r="F701" s="7" t="s">
        <v>2312</v>
      </c>
      <c r="G701" s="7" t="s">
        <v>2314</v>
      </c>
      <c r="H701" s="34" t="s">
        <v>2313</v>
      </c>
      <c r="I701" s="7"/>
      <c r="J701" s="517">
        <v>5</v>
      </c>
    </row>
    <row r="702" spans="1:10">
      <c r="A702" s="34"/>
      <c r="B702" s="7" t="s">
        <v>660</v>
      </c>
      <c r="C702" s="7"/>
      <c r="D702" s="7" t="s">
        <v>17696</v>
      </c>
      <c r="E702" s="238" t="s">
        <v>1740</v>
      </c>
      <c r="F702" s="7" t="s">
        <v>2312</v>
      </c>
      <c r="G702" s="7" t="s">
        <v>2314</v>
      </c>
      <c r="H702" s="34" t="s">
        <v>2313</v>
      </c>
      <c r="I702" s="7"/>
      <c r="J702" s="517">
        <v>19.399999999999999</v>
      </c>
    </row>
    <row r="703" spans="1:10">
      <c r="A703" s="34"/>
      <c r="B703" s="7" t="s">
        <v>660</v>
      </c>
      <c r="C703" s="7"/>
      <c r="D703" s="7" t="s">
        <v>2503</v>
      </c>
      <c r="E703" s="30" t="s">
        <v>1740</v>
      </c>
      <c r="F703" s="7" t="s">
        <v>2312</v>
      </c>
      <c r="G703" s="7" t="s">
        <v>2314</v>
      </c>
      <c r="H703" s="34" t="s">
        <v>2313</v>
      </c>
      <c r="I703" s="7"/>
      <c r="J703" s="517">
        <v>38.200000000000003</v>
      </c>
    </row>
    <row r="704" spans="1:10" ht="24">
      <c r="A704" s="34"/>
      <c r="B704" s="7" t="s">
        <v>660</v>
      </c>
      <c r="C704" s="7"/>
      <c r="D704" s="7" t="s">
        <v>17697</v>
      </c>
      <c r="E704" s="238" t="s">
        <v>2316</v>
      </c>
      <c r="F704" s="7" t="s">
        <v>2312</v>
      </c>
      <c r="G704" s="7" t="s">
        <v>2314</v>
      </c>
      <c r="H704" s="34" t="s">
        <v>2313</v>
      </c>
      <c r="I704" s="7"/>
      <c r="J704" s="517">
        <v>9.1</v>
      </c>
    </row>
    <row r="705" spans="1:10">
      <c r="A705" s="34"/>
      <c r="B705" s="7" t="s">
        <v>660</v>
      </c>
      <c r="C705" s="7"/>
      <c r="D705" s="7" t="s">
        <v>1763</v>
      </c>
      <c r="E705" s="30" t="s">
        <v>1740</v>
      </c>
      <c r="F705" s="7" t="s">
        <v>2312</v>
      </c>
      <c r="G705" s="7" t="s">
        <v>2314</v>
      </c>
      <c r="H705" s="34" t="s">
        <v>2313</v>
      </c>
      <c r="I705" s="7"/>
      <c r="J705" s="517">
        <v>14.5</v>
      </c>
    </row>
    <row r="706" spans="1:10">
      <c r="A706" s="34"/>
      <c r="B706" s="7" t="s">
        <v>660</v>
      </c>
      <c r="C706" s="7"/>
      <c r="D706" s="7" t="s">
        <v>2506</v>
      </c>
      <c r="E706" s="238" t="s">
        <v>1740</v>
      </c>
      <c r="F706" s="7" t="s">
        <v>2312</v>
      </c>
      <c r="G706" s="7" t="s">
        <v>2314</v>
      </c>
      <c r="H706" s="34" t="s">
        <v>1743</v>
      </c>
      <c r="I706" s="7"/>
      <c r="J706" s="517">
        <v>2112.6999999999998</v>
      </c>
    </row>
    <row r="707" spans="1:10" ht="24">
      <c r="A707" s="34"/>
      <c r="B707" s="7" t="s">
        <v>660</v>
      </c>
      <c r="C707" s="7"/>
      <c r="D707" s="7" t="s">
        <v>2507</v>
      </c>
      <c r="E707" s="30" t="s">
        <v>2316</v>
      </c>
      <c r="F707" s="7" t="s">
        <v>2312</v>
      </c>
      <c r="G707" s="7" t="s">
        <v>2314</v>
      </c>
      <c r="H707" s="34" t="s">
        <v>1743</v>
      </c>
      <c r="I707" s="7"/>
      <c r="J707" s="517">
        <v>8.8000000000000007</v>
      </c>
    </row>
    <row r="708" spans="1:10" ht="24">
      <c r="A708" s="34"/>
      <c r="B708" s="7" t="s">
        <v>660</v>
      </c>
      <c r="C708" s="7"/>
      <c r="D708" s="7" t="s">
        <v>2508</v>
      </c>
      <c r="E708" s="238" t="s">
        <v>2316</v>
      </c>
      <c r="F708" s="7" t="s">
        <v>2319</v>
      </c>
      <c r="G708" s="7" t="s">
        <v>2314</v>
      </c>
      <c r="H708" s="34" t="s">
        <v>1743</v>
      </c>
      <c r="I708" s="7"/>
      <c r="J708" s="517">
        <v>16.5</v>
      </c>
    </row>
    <row r="709" spans="1:10" ht="24">
      <c r="A709" s="34"/>
      <c r="B709" s="7" t="s">
        <v>660</v>
      </c>
      <c r="C709" s="7"/>
      <c r="D709" s="7" t="s">
        <v>2509</v>
      </c>
      <c r="E709" s="30" t="s">
        <v>2316</v>
      </c>
      <c r="F709" s="7" t="s">
        <v>2312</v>
      </c>
      <c r="G709" s="7" t="s">
        <v>2314</v>
      </c>
      <c r="H709" s="34" t="s">
        <v>1743</v>
      </c>
      <c r="I709" s="7"/>
      <c r="J709" s="517">
        <v>46.8</v>
      </c>
    </row>
    <row r="710" spans="1:10">
      <c r="A710" s="34"/>
      <c r="B710" s="7" t="s">
        <v>660</v>
      </c>
      <c r="C710" s="7"/>
      <c r="D710" s="7" t="s">
        <v>2510</v>
      </c>
      <c r="E710" s="238" t="s">
        <v>1751</v>
      </c>
      <c r="F710" s="7" t="s">
        <v>17691</v>
      </c>
      <c r="G710" s="7" t="s">
        <v>2314</v>
      </c>
      <c r="H710" s="34" t="s">
        <v>2313</v>
      </c>
      <c r="I710" s="7"/>
      <c r="J710" s="517">
        <v>1233</v>
      </c>
    </row>
    <row r="711" spans="1:10">
      <c r="A711" s="34"/>
      <c r="B711" s="7" t="s">
        <v>660</v>
      </c>
      <c r="C711" s="7"/>
      <c r="D711" s="7" t="s">
        <v>2511</v>
      </c>
      <c r="E711" s="30" t="s">
        <v>1751</v>
      </c>
      <c r="F711" s="7" t="s">
        <v>17691</v>
      </c>
      <c r="G711" s="7" t="s">
        <v>2314</v>
      </c>
      <c r="H711" s="34" t="s">
        <v>1743</v>
      </c>
      <c r="I711" s="7"/>
      <c r="J711" s="517">
        <v>137</v>
      </c>
    </row>
    <row r="712" spans="1:10">
      <c r="A712" s="34"/>
      <c r="B712" s="7" t="s">
        <v>660</v>
      </c>
      <c r="C712" s="7"/>
      <c r="D712" s="7" t="s">
        <v>2512</v>
      </c>
      <c r="E712" s="238" t="s">
        <v>1740</v>
      </c>
      <c r="F712" s="7" t="s">
        <v>17691</v>
      </c>
      <c r="G712" s="7" t="s">
        <v>2314</v>
      </c>
      <c r="H712" s="34" t="s">
        <v>1743</v>
      </c>
      <c r="I712" s="7"/>
      <c r="J712" s="517">
        <v>200</v>
      </c>
    </row>
    <row r="713" spans="1:10">
      <c r="A713" s="34"/>
      <c r="B713" s="7" t="s">
        <v>660</v>
      </c>
      <c r="C713" s="7"/>
      <c r="D713" s="7" t="s">
        <v>2513</v>
      </c>
      <c r="E713" s="30" t="s">
        <v>1751</v>
      </c>
      <c r="F713" s="7" t="s">
        <v>2312</v>
      </c>
      <c r="G713" s="7" t="s">
        <v>2314</v>
      </c>
      <c r="H713" s="34" t="s">
        <v>1743</v>
      </c>
      <c r="I713" s="7"/>
      <c r="J713" s="517">
        <v>309.10000000000002</v>
      </c>
    </row>
    <row r="714" spans="1:10">
      <c r="A714" s="34"/>
      <c r="B714" s="7" t="s">
        <v>660</v>
      </c>
      <c r="C714" s="7"/>
      <c r="D714" s="7" t="s">
        <v>2514</v>
      </c>
      <c r="E714" s="238" t="s">
        <v>1751</v>
      </c>
      <c r="F714" s="7" t="s">
        <v>2312</v>
      </c>
      <c r="G714" s="7" t="s">
        <v>2314</v>
      </c>
      <c r="H714" s="34" t="s">
        <v>1743</v>
      </c>
      <c r="I714" s="7"/>
      <c r="J714" s="517">
        <v>749.4</v>
      </c>
    </row>
    <row r="715" spans="1:10">
      <c r="A715" s="34"/>
      <c r="B715" s="7" t="s">
        <v>660</v>
      </c>
      <c r="C715" s="7"/>
      <c r="D715" s="7" t="s">
        <v>2515</v>
      </c>
      <c r="E715" s="30" t="s">
        <v>1751</v>
      </c>
      <c r="F715" s="7" t="s">
        <v>2312</v>
      </c>
      <c r="G715" s="7" t="s">
        <v>2314</v>
      </c>
      <c r="H715" s="34" t="s">
        <v>1743</v>
      </c>
      <c r="I715" s="7"/>
      <c r="J715" s="517">
        <v>29.4</v>
      </c>
    </row>
    <row r="716" spans="1:10">
      <c r="A716" s="34"/>
      <c r="B716" s="7" t="s">
        <v>660</v>
      </c>
      <c r="C716" s="7"/>
      <c r="D716" s="7" t="s">
        <v>2516</v>
      </c>
      <c r="E716" s="238" t="s">
        <v>1751</v>
      </c>
      <c r="F716" s="7" t="s">
        <v>2312</v>
      </c>
      <c r="G716" s="7" t="s">
        <v>2314</v>
      </c>
      <c r="H716" s="34" t="s">
        <v>1743</v>
      </c>
      <c r="I716" s="7"/>
      <c r="J716" s="517">
        <v>21.1</v>
      </c>
    </row>
    <row r="717" spans="1:10" ht="24">
      <c r="A717" s="34"/>
      <c r="B717" s="7" t="s">
        <v>660</v>
      </c>
      <c r="C717" s="7"/>
      <c r="D717" s="7" t="s">
        <v>17698</v>
      </c>
      <c r="E717" s="30" t="s">
        <v>2316</v>
      </c>
      <c r="F717" s="7" t="s">
        <v>2312</v>
      </c>
      <c r="G717" s="7" t="s">
        <v>2314</v>
      </c>
      <c r="H717" s="34" t="s">
        <v>2313</v>
      </c>
      <c r="I717" s="7"/>
      <c r="J717" s="517">
        <v>78.599999999999994</v>
      </c>
    </row>
    <row r="718" spans="1:10">
      <c r="A718" s="34"/>
      <c r="B718" s="7" t="s">
        <v>660</v>
      </c>
      <c r="C718" s="7"/>
      <c r="D718" s="7" t="s">
        <v>2518</v>
      </c>
      <c r="E718" s="238" t="s">
        <v>1751</v>
      </c>
      <c r="F718" s="7" t="s">
        <v>2312</v>
      </c>
      <c r="G718" s="7" t="s">
        <v>2314</v>
      </c>
      <c r="H718" s="34" t="s">
        <v>2313</v>
      </c>
      <c r="I718" s="7"/>
      <c r="J718" s="517">
        <v>83</v>
      </c>
    </row>
    <row r="719" spans="1:10" ht="24">
      <c r="A719" s="34"/>
      <c r="B719" s="7" t="s">
        <v>2519</v>
      </c>
      <c r="C719" s="7"/>
      <c r="D719" s="7" t="s">
        <v>2520</v>
      </c>
      <c r="E719" s="30" t="s">
        <v>2316</v>
      </c>
      <c r="F719" s="7" t="s">
        <v>2319</v>
      </c>
      <c r="G719" s="7" t="s">
        <v>2314</v>
      </c>
      <c r="H719" s="34" t="s">
        <v>1743</v>
      </c>
      <c r="I719" s="7"/>
      <c r="J719" s="517">
        <v>61.3</v>
      </c>
    </row>
    <row r="720" spans="1:10" ht="24">
      <c r="A720" s="34"/>
      <c r="B720" s="7" t="s">
        <v>2521</v>
      </c>
      <c r="C720" s="7"/>
      <c r="D720" s="7" t="s">
        <v>2522</v>
      </c>
      <c r="E720" s="238" t="s">
        <v>2316</v>
      </c>
      <c r="F720" s="7" t="s">
        <v>17689</v>
      </c>
      <c r="G720" s="7" t="s">
        <v>2314</v>
      </c>
      <c r="H720" s="34" t="s">
        <v>1743</v>
      </c>
      <c r="I720" s="7"/>
      <c r="J720" s="517">
        <v>1</v>
      </c>
    </row>
    <row r="721" spans="1:10">
      <c r="A721" s="34"/>
      <c r="B721" s="7" t="s">
        <v>842</v>
      </c>
      <c r="C721" s="7"/>
      <c r="D721" s="7" t="s">
        <v>2399</v>
      </c>
      <c r="E721" s="30" t="s">
        <v>1629</v>
      </c>
      <c r="F721" s="7" t="s">
        <v>2319</v>
      </c>
      <c r="G721" s="7" t="s">
        <v>2314</v>
      </c>
      <c r="H721" s="34" t="s">
        <v>1743</v>
      </c>
      <c r="I721" s="7"/>
      <c r="J721" s="517">
        <v>0</v>
      </c>
    </row>
    <row r="722" spans="1:10" ht="24">
      <c r="A722" s="34"/>
      <c r="B722" s="7" t="s">
        <v>635</v>
      </c>
      <c r="C722" s="7"/>
      <c r="D722" s="7" t="s">
        <v>2523</v>
      </c>
      <c r="E722" s="238" t="s">
        <v>1629</v>
      </c>
      <c r="F722" s="7" t="s">
        <v>2312</v>
      </c>
      <c r="G722" s="7" t="s">
        <v>2314</v>
      </c>
      <c r="H722" s="34" t="s">
        <v>1743</v>
      </c>
      <c r="I722" s="7"/>
      <c r="J722" s="517">
        <v>15</v>
      </c>
    </row>
    <row r="723" spans="1:10">
      <c r="A723" s="34"/>
      <c r="B723" s="7" t="s">
        <v>2524</v>
      </c>
      <c r="C723" s="7"/>
      <c r="D723" s="7" t="s">
        <v>2525</v>
      </c>
      <c r="E723" s="30" t="s">
        <v>1629</v>
      </c>
      <c r="F723" s="7" t="s">
        <v>2312</v>
      </c>
      <c r="G723" s="7" t="s">
        <v>2314</v>
      </c>
      <c r="H723" s="34" t="s">
        <v>1743</v>
      </c>
      <c r="I723" s="7"/>
      <c r="J723" s="517">
        <v>1</v>
      </c>
    </row>
    <row r="724" spans="1:10" ht="24">
      <c r="A724" s="34"/>
      <c r="B724" s="7" t="s">
        <v>2526</v>
      </c>
      <c r="C724" s="7"/>
      <c r="D724" s="7" t="s">
        <v>2527</v>
      </c>
      <c r="E724" s="238" t="s">
        <v>1629</v>
      </c>
      <c r="F724" s="7" t="s">
        <v>17689</v>
      </c>
      <c r="G724" s="7" t="s">
        <v>1155</v>
      </c>
      <c r="H724" s="34" t="s">
        <v>2313</v>
      </c>
      <c r="I724" s="7"/>
      <c r="J724" s="517">
        <v>0</v>
      </c>
    </row>
    <row r="725" spans="1:10" ht="24">
      <c r="A725" s="34"/>
      <c r="B725" s="7" t="s">
        <v>997</v>
      </c>
      <c r="C725" s="7"/>
      <c r="D725" s="7" t="s">
        <v>2528</v>
      </c>
      <c r="E725" s="30" t="s">
        <v>2316</v>
      </c>
      <c r="F725" s="7" t="s">
        <v>2319</v>
      </c>
      <c r="G725" s="7" t="s">
        <v>2314</v>
      </c>
      <c r="H725" s="34" t="s">
        <v>1743</v>
      </c>
      <c r="I725" s="7"/>
      <c r="J725" s="517">
        <v>0.3</v>
      </c>
    </row>
    <row r="726" spans="1:10" ht="24">
      <c r="A726" s="34"/>
      <c r="B726" s="7" t="s">
        <v>997</v>
      </c>
      <c r="C726" s="7"/>
      <c r="D726" s="7" t="s">
        <v>2529</v>
      </c>
      <c r="E726" s="238" t="s">
        <v>2316</v>
      </c>
      <c r="F726" s="7" t="s">
        <v>2319</v>
      </c>
      <c r="G726" s="7" t="s">
        <v>2314</v>
      </c>
      <c r="H726" s="34" t="s">
        <v>1743</v>
      </c>
      <c r="I726" s="7"/>
      <c r="J726" s="517">
        <v>0.3</v>
      </c>
    </row>
    <row r="727" spans="1:10" ht="24">
      <c r="A727" s="34"/>
      <c r="B727" s="7" t="s">
        <v>997</v>
      </c>
      <c r="C727" s="7"/>
      <c r="D727" s="7" t="s">
        <v>2530</v>
      </c>
      <c r="E727" s="30" t="s">
        <v>2316</v>
      </c>
      <c r="F727" s="7" t="s">
        <v>2319</v>
      </c>
      <c r="G727" s="7" t="s">
        <v>2314</v>
      </c>
      <c r="H727" s="34" t="s">
        <v>1743</v>
      </c>
      <c r="I727" s="7"/>
      <c r="J727" s="517">
        <v>1</v>
      </c>
    </row>
    <row r="728" spans="1:10" ht="24">
      <c r="A728" s="34"/>
      <c r="B728" s="7" t="s">
        <v>997</v>
      </c>
      <c r="C728" s="7"/>
      <c r="D728" s="7" t="s">
        <v>2531</v>
      </c>
      <c r="E728" s="238" t="s">
        <v>2316</v>
      </c>
      <c r="F728" s="7" t="s">
        <v>2319</v>
      </c>
      <c r="G728" s="7" t="s">
        <v>2314</v>
      </c>
      <c r="H728" s="34" t="s">
        <v>1743</v>
      </c>
      <c r="I728" s="7"/>
      <c r="J728" s="517">
        <v>5</v>
      </c>
    </row>
    <row r="729" spans="1:10">
      <c r="A729" s="34"/>
      <c r="B729" s="7" t="s">
        <v>997</v>
      </c>
      <c r="C729" s="7"/>
      <c r="D729" s="7" t="s">
        <v>2532</v>
      </c>
      <c r="E729" s="30" t="s">
        <v>1629</v>
      </c>
      <c r="F729" s="7" t="s">
        <v>2319</v>
      </c>
      <c r="G729" s="7" t="s">
        <v>2314</v>
      </c>
      <c r="H729" s="34" t="s">
        <v>1743</v>
      </c>
      <c r="I729" s="7"/>
      <c r="J729" s="517">
        <v>10</v>
      </c>
    </row>
    <row r="730" spans="1:10">
      <c r="A730" s="34"/>
      <c r="B730" s="7" t="s">
        <v>2533</v>
      </c>
      <c r="C730" s="7"/>
      <c r="D730" s="7" t="s">
        <v>1232</v>
      </c>
      <c r="E730" s="238" t="s">
        <v>1751</v>
      </c>
      <c r="F730" s="7" t="s">
        <v>2319</v>
      </c>
      <c r="G730" s="7" t="s">
        <v>2314</v>
      </c>
      <c r="H730" s="34" t="s">
        <v>1743</v>
      </c>
      <c r="I730" s="7"/>
      <c r="J730" s="517">
        <v>4.5</v>
      </c>
    </row>
    <row r="731" spans="1:10">
      <c r="A731" s="34"/>
      <c r="B731" s="7" t="s">
        <v>2533</v>
      </c>
      <c r="C731" s="7"/>
      <c r="D731" s="7" t="s">
        <v>2534</v>
      </c>
      <c r="E731" s="30" t="s">
        <v>1629</v>
      </c>
      <c r="F731" s="7" t="s">
        <v>2312</v>
      </c>
      <c r="G731" s="7" t="s">
        <v>1761</v>
      </c>
      <c r="H731" s="34" t="s">
        <v>2313</v>
      </c>
      <c r="I731" s="7"/>
      <c r="J731" s="517">
        <v>7.4</v>
      </c>
    </row>
    <row r="732" spans="1:10" ht="24">
      <c r="A732" s="34"/>
      <c r="B732" s="7" t="s">
        <v>2535</v>
      </c>
      <c r="C732" s="7"/>
      <c r="D732" s="7" t="s">
        <v>2536</v>
      </c>
      <c r="E732" s="238" t="s">
        <v>2316</v>
      </c>
      <c r="F732" s="7" t="s">
        <v>17689</v>
      </c>
      <c r="G732" s="7" t="s">
        <v>2314</v>
      </c>
      <c r="H732" s="34" t="s">
        <v>1743</v>
      </c>
      <c r="I732" s="7"/>
      <c r="J732" s="517">
        <v>8.1999999999999993</v>
      </c>
    </row>
    <row r="733" spans="1:10">
      <c r="A733" s="34"/>
      <c r="B733" s="7" t="s">
        <v>2537</v>
      </c>
      <c r="C733" s="7"/>
      <c r="D733" s="7" t="s">
        <v>2538</v>
      </c>
      <c r="E733" s="30" t="s">
        <v>1751</v>
      </c>
      <c r="F733" s="7" t="s">
        <v>2312</v>
      </c>
      <c r="G733" s="7" t="s">
        <v>2314</v>
      </c>
      <c r="H733" s="34" t="s">
        <v>1743</v>
      </c>
      <c r="I733" s="7"/>
      <c r="J733" s="517">
        <v>1.5</v>
      </c>
    </row>
    <row r="734" spans="1:10" ht="24">
      <c r="A734" s="34"/>
      <c r="B734" s="7" t="s">
        <v>2537</v>
      </c>
      <c r="C734" s="7"/>
      <c r="D734" s="7" t="s">
        <v>2539</v>
      </c>
      <c r="E734" s="238" t="s">
        <v>2316</v>
      </c>
      <c r="F734" s="7" t="s">
        <v>2319</v>
      </c>
      <c r="G734" s="7" t="s">
        <v>2314</v>
      </c>
      <c r="H734" s="34" t="s">
        <v>1743</v>
      </c>
      <c r="I734" s="7"/>
      <c r="J734" s="517">
        <v>0.3</v>
      </c>
    </row>
    <row r="735" spans="1:10">
      <c r="A735" s="34"/>
      <c r="B735" s="7" t="s">
        <v>2540</v>
      </c>
      <c r="C735" s="7"/>
      <c r="D735" s="7" t="s">
        <v>2541</v>
      </c>
      <c r="E735" s="30" t="s">
        <v>1751</v>
      </c>
      <c r="F735" s="7" t="s">
        <v>2312</v>
      </c>
      <c r="G735" s="7" t="s">
        <v>2314</v>
      </c>
      <c r="H735" s="34" t="s">
        <v>1743</v>
      </c>
      <c r="I735" s="7"/>
      <c r="J735" s="517">
        <v>3.6</v>
      </c>
    </row>
    <row r="736" spans="1:10" ht="24">
      <c r="A736" s="34"/>
      <c r="B736" s="7" t="s">
        <v>626</v>
      </c>
      <c r="C736" s="7"/>
      <c r="D736" s="7" t="s">
        <v>2542</v>
      </c>
      <c r="E736" s="238" t="s">
        <v>2316</v>
      </c>
      <c r="F736" s="7" t="s">
        <v>2319</v>
      </c>
      <c r="G736" s="7" t="s">
        <v>2314</v>
      </c>
      <c r="H736" s="34" t="s">
        <v>2313</v>
      </c>
      <c r="I736" s="7"/>
      <c r="J736" s="517">
        <v>2</v>
      </c>
    </row>
    <row r="737" spans="1:10" ht="24">
      <c r="A737" s="34"/>
      <c r="B737" s="7" t="s">
        <v>626</v>
      </c>
      <c r="C737" s="7"/>
      <c r="D737" s="7" t="s">
        <v>2542</v>
      </c>
      <c r="E737" s="30" t="s">
        <v>2316</v>
      </c>
      <c r="F737" s="7" t="s">
        <v>2319</v>
      </c>
      <c r="G737" s="7" t="s">
        <v>2314</v>
      </c>
      <c r="H737" s="34" t="s">
        <v>2313</v>
      </c>
      <c r="I737" s="7"/>
      <c r="J737" s="517">
        <v>1.5</v>
      </c>
    </row>
    <row r="738" spans="1:10" ht="24">
      <c r="A738" s="34"/>
      <c r="B738" s="7" t="s">
        <v>626</v>
      </c>
      <c r="C738" s="7"/>
      <c r="D738" s="7" t="s">
        <v>2543</v>
      </c>
      <c r="E738" s="238" t="s">
        <v>2316</v>
      </c>
      <c r="F738" s="7" t="s">
        <v>2319</v>
      </c>
      <c r="G738" s="7" t="s">
        <v>2314</v>
      </c>
      <c r="H738" s="34" t="s">
        <v>2313</v>
      </c>
      <c r="I738" s="7"/>
      <c r="J738" s="517">
        <v>1.5</v>
      </c>
    </row>
    <row r="739" spans="1:10" ht="24">
      <c r="A739" s="34"/>
      <c r="B739" s="7" t="s">
        <v>626</v>
      </c>
      <c r="C739" s="7"/>
      <c r="D739" s="7" t="s">
        <v>2544</v>
      </c>
      <c r="E739" s="30" t="s">
        <v>1751</v>
      </c>
      <c r="F739" s="7" t="s">
        <v>2312</v>
      </c>
      <c r="G739" s="7" t="s">
        <v>2314</v>
      </c>
      <c r="H739" s="34" t="s">
        <v>1743</v>
      </c>
      <c r="I739" s="7"/>
      <c r="J739" s="517">
        <v>5.3</v>
      </c>
    </row>
    <row r="740" spans="1:10" ht="24">
      <c r="A740" s="34"/>
      <c r="B740" s="7" t="s">
        <v>626</v>
      </c>
      <c r="C740" s="7"/>
      <c r="D740" s="7" t="s">
        <v>2545</v>
      </c>
      <c r="E740" s="238" t="s">
        <v>2316</v>
      </c>
      <c r="F740" s="7" t="s">
        <v>2319</v>
      </c>
      <c r="G740" s="7" t="s">
        <v>2314</v>
      </c>
      <c r="H740" s="34" t="s">
        <v>2313</v>
      </c>
      <c r="I740" s="7"/>
      <c r="J740" s="517">
        <v>5</v>
      </c>
    </row>
    <row r="741" spans="1:10">
      <c r="A741" s="34"/>
      <c r="B741" s="7" t="s">
        <v>2546</v>
      </c>
      <c r="C741" s="7"/>
      <c r="D741" s="7" t="s">
        <v>2547</v>
      </c>
      <c r="E741" s="30" t="s">
        <v>1629</v>
      </c>
      <c r="F741" s="7" t="s">
        <v>2319</v>
      </c>
      <c r="G741" s="7" t="s">
        <v>2314</v>
      </c>
      <c r="H741" s="34" t="s">
        <v>1743</v>
      </c>
      <c r="I741" s="7"/>
      <c r="J741" s="517">
        <v>30</v>
      </c>
    </row>
    <row r="742" spans="1:10">
      <c r="A742" s="34"/>
      <c r="B742" s="7" t="s">
        <v>478</v>
      </c>
      <c r="C742" s="7"/>
      <c r="D742" s="7" t="s">
        <v>2548</v>
      </c>
      <c r="E742" s="238" t="s">
        <v>1629</v>
      </c>
      <c r="F742" s="7" t="s">
        <v>2312</v>
      </c>
      <c r="G742" s="7" t="s">
        <v>1757</v>
      </c>
      <c r="H742" s="34" t="s">
        <v>1743</v>
      </c>
      <c r="I742" s="7"/>
      <c r="J742" s="517">
        <v>15.1</v>
      </c>
    </row>
    <row r="743" spans="1:10" ht="24">
      <c r="A743" s="34"/>
      <c r="B743" s="7" t="s">
        <v>478</v>
      </c>
      <c r="C743" s="7"/>
      <c r="D743" s="7" t="s">
        <v>2549</v>
      </c>
      <c r="E743" s="30" t="s">
        <v>2316</v>
      </c>
      <c r="F743" s="7" t="s">
        <v>2312</v>
      </c>
      <c r="G743" s="7" t="s">
        <v>2314</v>
      </c>
      <c r="H743" s="34" t="s">
        <v>1743</v>
      </c>
      <c r="I743" s="7"/>
      <c r="J743" s="517">
        <v>14.9</v>
      </c>
    </row>
    <row r="744" spans="1:10" ht="24">
      <c r="A744" s="34"/>
      <c r="B744" s="7" t="s">
        <v>478</v>
      </c>
      <c r="C744" s="7"/>
      <c r="D744" s="7" t="s">
        <v>2550</v>
      </c>
      <c r="E744" s="238" t="s">
        <v>2316</v>
      </c>
      <c r="F744" s="7" t="s">
        <v>2312</v>
      </c>
      <c r="G744" s="7" t="s">
        <v>2314</v>
      </c>
      <c r="H744" s="34" t="s">
        <v>1743</v>
      </c>
      <c r="I744" s="7"/>
      <c r="J744" s="517">
        <v>12.3</v>
      </c>
    </row>
    <row r="745" spans="1:10">
      <c r="A745" s="34"/>
      <c r="B745" s="7" t="s">
        <v>2551</v>
      </c>
      <c r="C745" s="7"/>
      <c r="D745" s="7" t="s">
        <v>2552</v>
      </c>
      <c r="E745" s="30" t="s">
        <v>1740</v>
      </c>
      <c r="F745" s="7" t="s">
        <v>17689</v>
      </c>
      <c r="G745" s="7" t="s">
        <v>2314</v>
      </c>
      <c r="H745" s="34" t="s">
        <v>1743</v>
      </c>
      <c r="I745" s="7"/>
      <c r="J745" s="517">
        <v>2</v>
      </c>
    </row>
    <row r="746" spans="1:10">
      <c r="A746" s="34"/>
      <c r="B746" s="7" t="s">
        <v>2553</v>
      </c>
      <c r="C746" s="7"/>
      <c r="D746" s="7" t="s">
        <v>533</v>
      </c>
      <c r="E746" s="238" t="s">
        <v>1629</v>
      </c>
      <c r="F746" s="7" t="s">
        <v>17689</v>
      </c>
      <c r="G746" s="7" t="s">
        <v>1155</v>
      </c>
      <c r="H746" s="34" t="s">
        <v>2313</v>
      </c>
      <c r="I746" s="7"/>
      <c r="J746" s="517">
        <v>0</v>
      </c>
    </row>
    <row r="747" spans="1:10">
      <c r="A747" s="34"/>
      <c r="B747" s="7" t="s">
        <v>2554</v>
      </c>
      <c r="C747" s="7"/>
      <c r="D747" s="7" t="s">
        <v>533</v>
      </c>
      <c r="E747" s="30" t="s">
        <v>1629</v>
      </c>
      <c r="F747" s="7" t="s">
        <v>2312</v>
      </c>
      <c r="G747" s="7"/>
      <c r="H747" s="34" t="s">
        <v>2313</v>
      </c>
      <c r="I747" s="7"/>
      <c r="J747" s="517">
        <v>0</v>
      </c>
    </row>
    <row r="748" spans="1:10">
      <c r="A748" s="34"/>
      <c r="B748" s="7" t="s">
        <v>261</v>
      </c>
      <c r="C748" s="7"/>
      <c r="D748" s="7" t="s">
        <v>2555</v>
      </c>
      <c r="E748" s="238" t="s">
        <v>1740</v>
      </c>
      <c r="F748" s="7" t="s">
        <v>2312</v>
      </c>
      <c r="G748" s="7" t="s">
        <v>2314</v>
      </c>
      <c r="H748" s="34" t="s">
        <v>2313</v>
      </c>
      <c r="I748" s="7"/>
      <c r="J748" s="517">
        <v>33</v>
      </c>
    </row>
    <row r="749" spans="1:10">
      <c r="A749" s="34"/>
      <c r="B749" s="7" t="s">
        <v>2556</v>
      </c>
      <c r="C749" s="7"/>
      <c r="D749" s="7" t="s">
        <v>1232</v>
      </c>
      <c r="E749" s="30" t="s">
        <v>1740</v>
      </c>
      <c r="F749" s="7" t="s">
        <v>2312</v>
      </c>
      <c r="G749" s="7" t="s">
        <v>2314</v>
      </c>
      <c r="H749" s="34" t="s">
        <v>1743</v>
      </c>
      <c r="I749" s="7"/>
      <c r="J749" s="517">
        <v>0.2</v>
      </c>
    </row>
    <row r="750" spans="1:10">
      <c r="A750" s="34"/>
      <c r="B750" s="7" t="s">
        <v>2557</v>
      </c>
      <c r="C750" s="7"/>
      <c r="D750" s="7" t="s">
        <v>2558</v>
      </c>
      <c r="E750" s="238" t="s">
        <v>1629</v>
      </c>
      <c r="F750" s="7" t="s">
        <v>2312</v>
      </c>
      <c r="G750" s="7" t="s">
        <v>2314</v>
      </c>
      <c r="H750" s="34" t="s">
        <v>1743</v>
      </c>
      <c r="I750" s="7"/>
      <c r="J750" s="517">
        <v>2</v>
      </c>
    </row>
    <row r="751" spans="1:10">
      <c r="A751" s="34"/>
      <c r="B751" s="7" t="s">
        <v>723</v>
      </c>
      <c r="C751" s="7"/>
      <c r="D751" s="7" t="s">
        <v>2559</v>
      </c>
      <c r="E751" s="30" t="s">
        <v>1751</v>
      </c>
      <c r="F751" s="7" t="s">
        <v>2312</v>
      </c>
      <c r="G751" s="7" t="s">
        <v>1757</v>
      </c>
      <c r="H751" s="34" t="s">
        <v>1743</v>
      </c>
      <c r="I751" s="7"/>
      <c r="J751" s="517">
        <v>3.5</v>
      </c>
    </row>
    <row r="752" spans="1:10">
      <c r="A752" s="34"/>
      <c r="B752" s="7" t="s">
        <v>723</v>
      </c>
      <c r="C752" s="7"/>
      <c r="D752" s="7" t="s">
        <v>2560</v>
      </c>
      <c r="E752" s="238" t="s">
        <v>1751</v>
      </c>
      <c r="F752" s="7" t="s">
        <v>2312</v>
      </c>
      <c r="G752" s="7" t="s">
        <v>1757</v>
      </c>
      <c r="H752" s="34" t="s">
        <v>1743</v>
      </c>
      <c r="I752" s="7"/>
      <c r="J752" s="517">
        <v>2.6</v>
      </c>
    </row>
    <row r="753" spans="1:10">
      <c r="A753" s="34"/>
      <c r="B753" s="7" t="s">
        <v>723</v>
      </c>
      <c r="C753" s="7"/>
      <c r="D753" s="7" t="s">
        <v>2561</v>
      </c>
      <c r="E753" s="30" t="s">
        <v>1751</v>
      </c>
      <c r="F753" s="7" t="s">
        <v>2312</v>
      </c>
      <c r="G753" s="7" t="s">
        <v>1757</v>
      </c>
      <c r="H753" s="34" t="s">
        <v>1743</v>
      </c>
      <c r="I753" s="7"/>
      <c r="J753" s="517">
        <v>2.4</v>
      </c>
    </row>
    <row r="754" spans="1:10">
      <c r="A754" s="34"/>
      <c r="B754" s="7" t="s">
        <v>723</v>
      </c>
      <c r="C754" s="7"/>
      <c r="D754" s="7" t="s">
        <v>2562</v>
      </c>
      <c r="E754" s="238" t="s">
        <v>1751</v>
      </c>
      <c r="F754" s="7" t="s">
        <v>2312</v>
      </c>
      <c r="G754" s="7" t="s">
        <v>1757</v>
      </c>
      <c r="H754" s="34" t="s">
        <v>1743</v>
      </c>
      <c r="I754" s="7"/>
      <c r="J754" s="517">
        <v>3.2</v>
      </c>
    </row>
    <row r="755" spans="1:10">
      <c r="A755" s="34"/>
      <c r="B755" s="7" t="s">
        <v>723</v>
      </c>
      <c r="C755" s="7"/>
      <c r="D755" s="7" t="s">
        <v>2563</v>
      </c>
      <c r="E755" s="30" t="s">
        <v>1751</v>
      </c>
      <c r="F755" s="7" t="s">
        <v>2312</v>
      </c>
      <c r="G755" s="7" t="s">
        <v>1757</v>
      </c>
      <c r="H755" s="34" t="s">
        <v>1743</v>
      </c>
      <c r="I755" s="7"/>
      <c r="J755" s="517">
        <v>2.1</v>
      </c>
    </row>
    <row r="756" spans="1:10">
      <c r="A756" s="34"/>
      <c r="B756" s="7" t="s">
        <v>723</v>
      </c>
      <c r="C756" s="7"/>
      <c r="D756" s="7" t="s">
        <v>2564</v>
      </c>
      <c r="E756" s="238" t="s">
        <v>1751</v>
      </c>
      <c r="F756" s="7" t="s">
        <v>2312</v>
      </c>
      <c r="G756" s="7" t="s">
        <v>1757</v>
      </c>
      <c r="H756" s="34" t="s">
        <v>1743</v>
      </c>
      <c r="I756" s="7"/>
      <c r="J756" s="517">
        <v>2.4</v>
      </c>
    </row>
    <row r="757" spans="1:10">
      <c r="A757" s="34"/>
      <c r="B757" s="7" t="s">
        <v>723</v>
      </c>
      <c r="C757" s="7"/>
      <c r="D757" s="7" t="s">
        <v>2565</v>
      </c>
      <c r="E757" s="30" t="s">
        <v>1751</v>
      </c>
      <c r="F757" s="7" t="s">
        <v>2312</v>
      </c>
      <c r="G757" s="7" t="s">
        <v>1757</v>
      </c>
      <c r="H757" s="34" t="s">
        <v>1743</v>
      </c>
      <c r="I757" s="7"/>
      <c r="J757" s="517">
        <v>3.2</v>
      </c>
    </row>
    <row r="758" spans="1:10">
      <c r="A758" s="34"/>
      <c r="B758" s="7" t="s">
        <v>723</v>
      </c>
      <c r="C758" s="7"/>
      <c r="D758" s="7" t="s">
        <v>2566</v>
      </c>
      <c r="E758" s="238" t="s">
        <v>1751</v>
      </c>
      <c r="F758" s="7" t="s">
        <v>2312</v>
      </c>
      <c r="G758" s="7" t="s">
        <v>1757</v>
      </c>
      <c r="H758" s="34" t="s">
        <v>1743</v>
      </c>
      <c r="I758" s="7"/>
      <c r="J758" s="517">
        <v>3.5</v>
      </c>
    </row>
    <row r="759" spans="1:10">
      <c r="A759" s="34"/>
      <c r="B759" s="7" t="s">
        <v>723</v>
      </c>
      <c r="C759" s="7"/>
      <c r="D759" s="7" t="s">
        <v>2567</v>
      </c>
      <c r="E759" s="30" t="s">
        <v>1751</v>
      </c>
      <c r="F759" s="7" t="s">
        <v>2312</v>
      </c>
      <c r="G759" s="7" t="s">
        <v>1757</v>
      </c>
      <c r="H759" s="34" t="s">
        <v>1743</v>
      </c>
      <c r="I759" s="7"/>
      <c r="J759" s="517">
        <v>2.1</v>
      </c>
    </row>
    <row r="760" spans="1:10">
      <c r="A760" s="34"/>
      <c r="B760" s="7" t="s">
        <v>723</v>
      </c>
      <c r="C760" s="7"/>
      <c r="D760" s="7" t="s">
        <v>2568</v>
      </c>
      <c r="E760" s="238" t="s">
        <v>1751</v>
      </c>
      <c r="F760" s="7" t="s">
        <v>2312</v>
      </c>
      <c r="G760" s="7" t="s">
        <v>1757</v>
      </c>
      <c r="H760" s="34" t="s">
        <v>1743</v>
      </c>
      <c r="I760" s="7"/>
      <c r="J760" s="517">
        <v>2.6</v>
      </c>
    </row>
    <row r="761" spans="1:10">
      <c r="A761" s="34"/>
      <c r="B761" s="7" t="s">
        <v>723</v>
      </c>
      <c r="C761" s="7"/>
      <c r="D761" s="7" t="s">
        <v>2569</v>
      </c>
      <c r="E761" s="30" t="s">
        <v>1751</v>
      </c>
      <c r="F761" s="7" t="s">
        <v>2312</v>
      </c>
      <c r="G761" s="7" t="s">
        <v>1757</v>
      </c>
      <c r="H761" s="34" t="s">
        <v>1743</v>
      </c>
      <c r="I761" s="7"/>
      <c r="J761" s="517">
        <v>2.1</v>
      </c>
    </row>
    <row r="762" spans="1:10">
      <c r="A762" s="34"/>
      <c r="B762" s="7" t="s">
        <v>723</v>
      </c>
      <c r="C762" s="7"/>
      <c r="D762" s="7" t="s">
        <v>2570</v>
      </c>
      <c r="E762" s="238" t="s">
        <v>1751</v>
      </c>
      <c r="F762" s="7" t="s">
        <v>2312</v>
      </c>
      <c r="G762" s="7" t="s">
        <v>1757</v>
      </c>
      <c r="H762" s="34" t="s">
        <v>1743</v>
      </c>
      <c r="I762" s="7"/>
      <c r="J762" s="517">
        <v>3.1</v>
      </c>
    </row>
    <row r="763" spans="1:10">
      <c r="A763" s="34"/>
      <c r="B763" s="7" t="s">
        <v>723</v>
      </c>
      <c r="C763" s="7"/>
      <c r="D763" s="7" t="s">
        <v>2571</v>
      </c>
      <c r="E763" s="30" t="s">
        <v>1751</v>
      </c>
      <c r="F763" s="7" t="s">
        <v>2312</v>
      </c>
      <c r="G763" s="7" t="s">
        <v>1757</v>
      </c>
      <c r="H763" s="34" t="s">
        <v>1743</v>
      </c>
      <c r="I763" s="7"/>
      <c r="J763" s="517">
        <v>2.1</v>
      </c>
    </row>
    <row r="764" spans="1:10">
      <c r="A764" s="34"/>
      <c r="B764" s="7" t="s">
        <v>723</v>
      </c>
      <c r="C764" s="7"/>
      <c r="D764" s="7" t="s">
        <v>2572</v>
      </c>
      <c r="E764" s="238" t="s">
        <v>1751</v>
      </c>
      <c r="F764" s="7" t="s">
        <v>2312</v>
      </c>
      <c r="G764" s="7" t="s">
        <v>1757</v>
      </c>
      <c r="H764" s="34" t="s">
        <v>1743</v>
      </c>
      <c r="I764" s="7"/>
      <c r="J764" s="517">
        <v>2.6</v>
      </c>
    </row>
    <row r="765" spans="1:10">
      <c r="A765" s="34"/>
      <c r="B765" s="7" t="s">
        <v>723</v>
      </c>
      <c r="C765" s="7"/>
      <c r="D765" s="7" t="s">
        <v>2573</v>
      </c>
      <c r="E765" s="30" t="s">
        <v>1751</v>
      </c>
      <c r="F765" s="7" t="s">
        <v>2312</v>
      </c>
      <c r="G765" s="7" t="s">
        <v>1757</v>
      </c>
      <c r="H765" s="34" t="s">
        <v>1743</v>
      </c>
      <c r="I765" s="7"/>
      <c r="J765" s="517">
        <v>3.5</v>
      </c>
    </row>
    <row r="766" spans="1:10">
      <c r="A766" s="34"/>
      <c r="B766" s="7" t="s">
        <v>723</v>
      </c>
      <c r="C766" s="7"/>
      <c r="D766" s="7" t="s">
        <v>2574</v>
      </c>
      <c r="E766" s="238" t="s">
        <v>1751</v>
      </c>
      <c r="F766" s="7" t="s">
        <v>2312</v>
      </c>
      <c r="G766" s="7" t="s">
        <v>1757</v>
      </c>
      <c r="H766" s="34" t="s">
        <v>1743</v>
      </c>
      <c r="I766" s="7"/>
      <c r="J766" s="517">
        <v>2.1</v>
      </c>
    </row>
    <row r="767" spans="1:10">
      <c r="A767" s="34"/>
      <c r="B767" s="7" t="s">
        <v>723</v>
      </c>
      <c r="C767" s="7"/>
      <c r="D767" s="7" t="s">
        <v>2575</v>
      </c>
      <c r="E767" s="30" t="s">
        <v>1751</v>
      </c>
      <c r="F767" s="7" t="s">
        <v>2312</v>
      </c>
      <c r="G767" s="7" t="s">
        <v>1757</v>
      </c>
      <c r="H767" s="34" t="s">
        <v>1743</v>
      </c>
      <c r="I767" s="7"/>
      <c r="J767" s="517">
        <v>2.1</v>
      </c>
    </row>
    <row r="768" spans="1:10">
      <c r="A768" s="34"/>
      <c r="B768" s="7" t="s">
        <v>723</v>
      </c>
      <c r="C768" s="7"/>
      <c r="D768" s="7" t="s">
        <v>2576</v>
      </c>
      <c r="E768" s="238" t="s">
        <v>1751</v>
      </c>
      <c r="F768" s="7" t="s">
        <v>2312</v>
      </c>
      <c r="G768" s="7" t="s">
        <v>1757</v>
      </c>
      <c r="H768" s="34" t="s">
        <v>1743</v>
      </c>
      <c r="I768" s="7"/>
      <c r="J768" s="517">
        <v>2.6</v>
      </c>
    </row>
    <row r="769" spans="1:10">
      <c r="A769" s="34"/>
      <c r="B769" s="7" t="s">
        <v>723</v>
      </c>
      <c r="C769" s="7"/>
      <c r="D769" s="7" t="s">
        <v>2577</v>
      </c>
      <c r="E769" s="30" t="s">
        <v>1751</v>
      </c>
      <c r="F769" s="7" t="s">
        <v>2312</v>
      </c>
      <c r="G769" s="7" t="s">
        <v>1757</v>
      </c>
      <c r="H769" s="34" t="s">
        <v>1743</v>
      </c>
      <c r="I769" s="7"/>
      <c r="J769" s="517">
        <v>2.9</v>
      </c>
    </row>
    <row r="770" spans="1:10">
      <c r="A770" s="34"/>
      <c r="B770" s="7" t="s">
        <v>723</v>
      </c>
      <c r="C770" s="7"/>
      <c r="D770" s="7" t="s">
        <v>2578</v>
      </c>
      <c r="E770" s="238" t="s">
        <v>1751</v>
      </c>
      <c r="F770" s="7" t="s">
        <v>2312</v>
      </c>
      <c r="G770" s="7" t="s">
        <v>1757</v>
      </c>
      <c r="H770" s="34" t="s">
        <v>1743</v>
      </c>
      <c r="I770" s="7"/>
      <c r="J770" s="517">
        <v>2.1</v>
      </c>
    </row>
    <row r="771" spans="1:10">
      <c r="A771" s="34"/>
      <c r="B771" s="7" t="s">
        <v>723</v>
      </c>
      <c r="C771" s="7"/>
      <c r="D771" s="7" t="s">
        <v>2579</v>
      </c>
      <c r="E771" s="30" t="s">
        <v>1751</v>
      </c>
      <c r="F771" s="7" t="s">
        <v>2312</v>
      </c>
      <c r="G771" s="7" t="s">
        <v>1757</v>
      </c>
      <c r="H771" s="34" t="s">
        <v>1743</v>
      </c>
      <c r="I771" s="7"/>
      <c r="J771" s="517">
        <v>0.4</v>
      </c>
    </row>
    <row r="772" spans="1:10">
      <c r="A772" s="34"/>
      <c r="B772" s="7" t="s">
        <v>723</v>
      </c>
      <c r="C772" s="7"/>
      <c r="D772" s="7" t="s">
        <v>2580</v>
      </c>
      <c r="E772" s="238" t="s">
        <v>1751</v>
      </c>
      <c r="F772" s="7" t="s">
        <v>2312</v>
      </c>
      <c r="G772" s="7" t="s">
        <v>1757</v>
      </c>
      <c r="H772" s="34" t="s">
        <v>1743</v>
      </c>
      <c r="I772" s="7"/>
      <c r="J772" s="517">
        <v>3.2</v>
      </c>
    </row>
    <row r="773" spans="1:10" ht="24">
      <c r="A773" s="34"/>
      <c r="B773" s="7" t="s">
        <v>723</v>
      </c>
      <c r="C773" s="7"/>
      <c r="D773" s="7" t="s">
        <v>2581</v>
      </c>
      <c r="E773" s="30" t="s">
        <v>2316</v>
      </c>
      <c r="F773" s="7" t="s">
        <v>2319</v>
      </c>
      <c r="G773" s="7" t="s">
        <v>2314</v>
      </c>
      <c r="H773" s="34" t="s">
        <v>2313</v>
      </c>
      <c r="I773" s="7"/>
      <c r="J773" s="517">
        <v>0.8</v>
      </c>
    </row>
    <row r="774" spans="1:10">
      <c r="A774" s="34"/>
      <c r="B774" s="7" t="s">
        <v>723</v>
      </c>
      <c r="C774" s="7"/>
      <c r="D774" s="7" t="s">
        <v>2582</v>
      </c>
      <c r="E774" s="238" t="s">
        <v>1629</v>
      </c>
      <c r="F774" s="7" t="s">
        <v>2312</v>
      </c>
      <c r="G774" s="7" t="s">
        <v>1757</v>
      </c>
      <c r="H774" s="34" t="s">
        <v>2313</v>
      </c>
      <c r="I774" s="7"/>
      <c r="J774" s="517">
        <v>0.1</v>
      </c>
    </row>
    <row r="775" spans="1:10">
      <c r="A775" s="34"/>
      <c r="B775" s="7" t="s">
        <v>723</v>
      </c>
      <c r="C775" s="7"/>
      <c r="D775" s="7" t="s">
        <v>2582</v>
      </c>
      <c r="E775" s="30" t="s">
        <v>1629</v>
      </c>
      <c r="F775" s="7" t="s">
        <v>2312</v>
      </c>
      <c r="G775" s="7" t="s">
        <v>1757</v>
      </c>
      <c r="H775" s="34" t="s">
        <v>2313</v>
      </c>
      <c r="I775" s="7"/>
      <c r="J775" s="517">
        <v>2</v>
      </c>
    </row>
    <row r="776" spans="1:10">
      <c r="A776" s="34"/>
      <c r="B776" s="7" t="s">
        <v>723</v>
      </c>
      <c r="C776" s="7"/>
      <c r="D776" s="7" t="s">
        <v>2378</v>
      </c>
      <c r="E776" s="238" t="s">
        <v>1629</v>
      </c>
      <c r="F776" s="7" t="s">
        <v>2319</v>
      </c>
      <c r="G776" s="7" t="s">
        <v>2314</v>
      </c>
      <c r="H776" s="34" t="s">
        <v>1743</v>
      </c>
      <c r="I776" s="7"/>
      <c r="J776" s="517">
        <v>2</v>
      </c>
    </row>
    <row r="777" spans="1:10" ht="24">
      <c r="A777" s="34"/>
      <c r="B777" s="7" t="s">
        <v>904</v>
      </c>
      <c r="C777" s="7"/>
      <c r="D777" s="7" t="s">
        <v>2583</v>
      </c>
      <c r="E777" s="30" t="s">
        <v>1751</v>
      </c>
      <c r="F777" s="7" t="s">
        <v>2312</v>
      </c>
      <c r="G777" s="7" t="s">
        <v>2314</v>
      </c>
      <c r="H777" s="34" t="s">
        <v>1743</v>
      </c>
      <c r="I777" s="7"/>
      <c r="J777" s="517">
        <v>16.399999999999999</v>
      </c>
    </row>
    <row r="778" spans="1:10">
      <c r="A778" s="34"/>
      <c r="B778" s="7" t="s">
        <v>2584</v>
      </c>
      <c r="C778" s="7"/>
      <c r="D778" s="7"/>
      <c r="E778" s="238" t="s">
        <v>1629</v>
      </c>
      <c r="F778" s="7" t="s">
        <v>17689</v>
      </c>
      <c r="G778" s="7" t="s">
        <v>1155</v>
      </c>
      <c r="H778" s="34" t="s">
        <v>2313</v>
      </c>
      <c r="I778" s="7"/>
      <c r="J778" s="517">
        <v>0</v>
      </c>
    </row>
    <row r="779" spans="1:10" ht="24">
      <c r="A779" s="34"/>
      <c r="B779" s="7" t="s">
        <v>400</v>
      </c>
      <c r="C779" s="7"/>
      <c r="D779" s="7" t="s">
        <v>2585</v>
      </c>
      <c r="E779" s="30" t="s">
        <v>2316</v>
      </c>
      <c r="F779" s="7" t="s">
        <v>2319</v>
      </c>
      <c r="G779" s="7" t="s">
        <v>2314</v>
      </c>
      <c r="H779" s="34" t="s">
        <v>1743</v>
      </c>
      <c r="I779" s="7"/>
      <c r="J779" s="517">
        <v>15</v>
      </c>
    </row>
    <row r="780" spans="1:10" ht="24">
      <c r="A780" s="34"/>
      <c r="B780" s="7" t="s">
        <v>400</v>
      </c>
      <c r="C780" s="7"/>
      <c r="D780" s="7" t="s">
        <v>2586</v>
      </c>
      <c r="E780" s="238" t="s">
        <v>2316</v>
      </c>
      <c r="F780" s="7" t="s">
        <v>2319</v>
      </c>
      <c r="G780" s="7" t="s">
        <v>2314</v>
      </c>
      <c r="H780" s="34" t="s">
        <v>1743</v>
      </c>
      <c r="I780" s="7"/>
      <c r="J780" s="517">
        <v>16.600000000000001</v>
      </c>
    </row>
    <row r="781" spans="1:10">
      <c r="A781" s="34"/>
      <c r="B781" s="7" t="s">
        <v>2587</v>
      </c>
      <c r="C781" s="7"/>
      <c r="D781" s="7" t="s">
        <v>2588</v>
      </c>
      <c r="E781" s="30" t="s">
        <v>1751</v>
      </c>
      <c r="F781" s="7" t="s">
        <v>2312</v>
      </c>
      <c r="G781" s="7" t="s">
        <v>2314</v>
      </c>
      <c r="H781" s="34" t="s">
        <v>1743</v>
      </c>
      <c r="I781" s="7"/>
      <c r="J781" s="517">
        <v>1.6</v>
      </c>
    </row>
    <row r="782" spans="1:10">
      <c r="A782" s="34"/>
      <c r="B782" s="7" t="s">
        <v>2587</v>
      </c>
      <c r="C782" s="7"/>
      <c r="D782" s="7" t="s">
        <v>2589</v>
      </c>
      <c r="E782" s="238" t="s">
        <v>1751</v>
      </c>
      <c r="F782" s="7" t="s">
        <v>2312</v>
      </c>
      <c r="G782" s="7" t="s">
        <v>2314</v>
      </c>
      <c r="H782" s="34" t="s">
        <v>1743</v>
      </c>
      <c r="I782" s="7"/>
      <c r="J782" s="517">
        <v>1.9</v>
      </c>
    </row>
    <row r="783" spans="1:10" ht="24">
      <c r="A783" s="34"/>
      <c r="B783" s="7" t="s">
        <v>2590</v>
      </c>
      <c r="C783" s="7"/>
      <c r="D783" s="7" t="s">
        <v>2591</v>
      </c>
      <c r="E783" s="30" t="s">
        <v>1629</v>
      </c>
      <c r="F783" s="7" t="s">
        <v>17689</v>
      </c>
      <c r="G783" s="7" t="s">
        <v>2314</v>
      </c>
      <c r="H783" s="34" t="s">
        <v>1743</v>
      </c>
      <c r="I783" s="7"/>
      <c r="J783" s="517">
        <v>1</v>
      </c>
    </row>
    <row r="784" spans="1:10">
      <c r="A784" s="34"/>
      <c r="B784" s="7" t="s">
        <v>2592</v>
      </c>
      <c r="C784" s="7"/>
      <c r="D784" s="7" t="s">
        <v>2591</v>
      </c>
      <c r="E784" s="238" t="s">
        <v>1629</v>
      </c>
      <c r="F784" s="7" t="s">
        <v>17689</v>
      </c>
      <c r="G784" s="7" t="s">
        <v>2314</v>
      </c>
      <c r="H784" s="34" t="s">
        <v>1743</v>
      </c>
      <c r="I784" s="7"/>
      <c r="J784" s="517">
        <v>1</v>
      </c>
    </row>
    <row r="785" spans="1:10">
      <c r="A785" s="34"/>
      <c r="B785" s="7" t="s">
        <v>2593</v>
      </c>
      <c r="C785" s="7"/>
      <c r="D785" s="7" t="s">
        <v>2594</v>
      </c>
      <c r="E785" s="30" t="s">
        <v>1629</v>
      </c>
      <c r="F785" s="7" t="s">
        <v>17689</v>
      </c>
      <c r="G785" s="7" t="s">
        <v>2314</v>
      </c>
      <c r="H785" s="34" t="s">
        <v>1743</v>
      </c>
      <c r="I785" s="7"/>
      <c r="J785" s="517">
        <v>1</v>
      </c>
    </row>
    <row r="786" spans="1:10">
      <c r="A786" s="34"/>
      <c r="B786" s="7" t="s">
        <v>2595</v>
      </c>
      <c r="C786" s="7"/>
      <c r="D786" s="7" t="s">
        <v>2591</v>
      </c>
      <c r="E786" s="238" t="s">
        <v>1740</v>
      </c>
      <c r="F786" s="7" t="s">
        <v>17689</v>
      </c>
      <c r="G786" s="7" t="s">
        <v>2314</v>
      </c>
      <c r="H786" s="34" t="s">
        <v>1743</v>
      </c>
      <c r="I786" s="7"/>
      <c r="J786" s="517">
        <v>1</v>
      </c>
    </row>
    <row r="787" spans="1:10">
      <c r="A787" s="34"/>
      <c r="B787" s="7" t="s">
        <v>2596</v>
      </c>
      <c r="C787" s="7"/>
      <c r="D787" s="7" t="s">
        <v>2597</v>
      </c>
      <c r="E787" s="30" t="s">
        <v>1629</v>
      </c>
      <c r="F787" s="7" t="s">
        <v>2312</v>
      </c>
      <c r="G787" s="7" t="s">
        <v>2314</v>
      </c>
      <c r="H787" s="34" t="s">
        <v>1743</v>
      </c>
      <c r="I787" s="7"/>
      <c r="J787" s="517">
        <v>0.4</v>
      </c>
    </row>
    <row r="788" spans="1:10">
      <c r="A788" s="34"/>
      <c r="B788" s="7" t="s">
        <v>2598</v>
      </c>
      <c r="C788" s="7"/>
      <c r="D788" s="7" t="s">
        <v>2599</v>
      </c>
      <c r="E788" s="238" t="s">
        <v>1629</v>
      </c>
      <c r="F788" s="7" t="s">
        <v>2312</v>
      </c>
      <c r="G788" s="7" t="s">
        <v>2314</v>
      </c>
      <c r="H788" s="34" t="s">
        <v>2313</v>
      </c>
      <c r="I788" s="7"/>
      <c r="J788" s="517">
        <v>1</v>
      </c>
    </row>
    <row r="789" spans="1:10">
      <c r="A789" s="34"/>
      <c r="B789" s="7" t="s">
        <v>809</v>
      </c>
      <c r="C789" s="7"/>
      <c r="D789" s="7" t="s">
        <v>2600</v>
      </c>
      <c r="E789" s="30" t="s">
        <v>1629</v>
      </c>
      <c r="F789" s="7" t="s">
        <v>2319</v>
      </c>
      <c r="G789" s="7" t="s">
        <v>2314</v>
      </c>
      <c r="H789" s="34" t="s">
        <v>1743</v>
      </c>
      <c r="I789" s="7"/>
      <c r="J789" s="517">
        <v>0.3</v>
      </c>
    </row>
    <row r="790" spans="1:10">
      <c r="A790" s="34"/>
      <c r="B790" s="7" t="s">
        <v>809</v>
      </c>
      <c r="C790" s="7"/>
      <c r="D790" s="7" t="s">
        <v>2601</v>
      </c>
      <c r="E790" s="238" t="s">
        <v>1751</v>
      </c>
      <c r="F790" s="7" t="s">
        <v>2312</v>
      </c>
      <c r="G790" s="7" t="s">
        <v>2314</v>
      </c>
      <c r="H790" s="34" t="s">
        <v>1743</v>
      </c>
      <c r="I790" s="7"/>
      <c r="J790" s="517">
        <v>35</v>
      </c>
    </row>
    <row r="791" spans="1:10">
      <c r="A791" s="34"/>
      <c r="B791" s="7" t="s">
        <v>809</v>
      </c>
      <c r="C791" s="7"/>
      <c r="D791" s="7" t="s">
        <v>2602</v>
      </c>
      <c r="E791" s="30" t="s">
        <v>1629</v>
      </c>
      <c r="F791" s="7" t="s">
        <v>2312</v>
      </c>
      <c r="G791" s="7" t="s">
        <v>2314</v>
      </c>
      <c r="H791" s="34" t="s">
        <v>1743</v>
      </c>
      <c r="I791" s="7"/>
      <c r="J791" s="517">
        <v>3.1</v>
      </c>
    </row>
    <row r="792" spans="1:10">
      <c r="A792" s="34"/>
      <c r="B792" s="7" t="s">
        <v>809</v>
      </c>
      <c r="C792" s="7"/>
      <c r="D792" s="7" t="s">
        <v>2603</v>
      </c>
      <c r="E792" s="238" t="s">
        <v>1629</v>
      </c>
      <c r="F792" s="7" t="s">
        <v>2319</v>
      </c>
      <c r="G792" s="7" t="s">
        <v>2314</v>
      </c>
      <c r="H792" s="34" t="s">
        <v>1743</v>
      </c>
      <c r="I792" s="7"/>
      <c r="J792" s="517">
        <v>8</v>
      </c>
    </row>
    <row r="793" spans="1:10" ht="24">
      <c r="A793" s="34"/>
      <c r="B793" s="7" t="s">
        <v>809</v>
      </c>
      <c r="C793" s="7"/>
      <c r="D793" s="7" t="s">
        <v>2604</v>
      </c>
      <c r="E793" s="30" t="s">
        <v>2316</v>
      </c>
      <c r="F793" s="7" t="s">
        <v>2312</v>
      </c>
      <c r="G793" s="7" t="s">
        <v>2314</v>
      </c>
      <c r="H793" s="34" t="s">
        <v>1743</v>
      </c>
      <c r="I793" s="7"/>
      <c r="J793" s="517">
        <v>60</v>
      </c>
    </row>
    <row r="794" spans="1:10" ht="24">
      <c r="A794" s="34"/>
      <c r="B794" s="7" t="s">
        <v>809</v>
      </c>
      <c r="C794" s="7"/>
      <c r="D794" s="7" t="s">
        <v>2605</v>
      </c>
      <c r="E794" s="238" t="s">
        <v>2316</v>
      </c>
      <c r="F794" s="7" t="s">
        <v>2312</v>
      </c>
      <c r="G794" s="7" t="s">
        <v>2314</v>
      </c>
      <c r="H794" s="34" t="s">
        <v>1743</v>
      </c>
      <c r="I794" s="7"/>
      <c r="J794" s="517">
        <v>20</v>
      </c>
    </row>
    <row r="795" spans="1:10">
      <c r="A795" s="34"/>
      <c r="B795" s="7" t="s">
        <v>809</v>
      </c>
      <c r="C795" s="7"/>
      <c r="D795" s="7" t="s">
        <v>2606</v>
      </c>
      <c r="E795" s="30" t="s">
        <v>1629</v>
      </c>
      <c r="F795" s="7" t="s">
        <v>2312</v>
      </c>
      <c r="G795" s="7" t="s">
        <v>2314</v>
      </c>
      <c r="H795" s="34" t="s">
        <v>1743</v>
      </c>
      <c r="I795" s="7"/>
      <c r="J795" s="517">
        <v>1</v>
      </c>
    </row>
    <row r="796" spans="1:10" ht="24">
      <c r="A796" s="34"/>
      <c r="B796" s="7" t="s">
        <v>809</v>
      </c>
      <c r="C796" s="7"/>
      <c r="D796" s="7" t="s">
        <v>2607</v>
      </c>
      <c r="E796" s="238" t="s">
        <v>2316</v>
      </c>
      <c r="F796" s="7" t="s">
        <v>2312</v>
      </c>
      <c r="G796" s="7" t="s">
        <v>2314</v>
      </c>
      <c r="H796" s="34" t="s">
        <v>1743</v>
      </c>
      <c r="I796" s="7"/>
      <c r="J796" s="517">
        <v>4.5</v>
      </c>
    </row>
    <row r="797" spans="1:10" ht="24">
      <c r="A797" s="34"/>
      <c r="B797" s="7" t="s">
        <v>809</v>
      </c>
      <c r="C797" s="7"/>
      <c r="D797" s="7" t="s">
        <v>2397</v>
      </c>
      <c r="E797" s="30" t="s">
        <v>2316</v>
      </c>
      <c r="F797" s="7" t="s">
        <v>2312</v>
      </c>
      <c r="G797" s="7" t="s">
        <v>2314</v>
      </c>
      <c r="H797" s="34" t="s">
        <v>1743</v>
      </c>
      <c r="I797" s="7"/>
      <c r="J797" s="517">
        <v>10</v>
      </c>
    </row>
    <row r="798" spans="1:10">
      <c r="A798" s="34"/>
      <c r="B798" s="7" t="s">
        <v>809</v>
      </c>
      <c r="C798" s="7"/>
      <c r="D798" s="7" t="s">
        <v>2608</v>
      </c>
      <c r="E798" s="238" t="s">
        <v>1629</v>
      </c>
      <c r="F798" s="7" t="s">
        <v>2312</v>
      </c>
      <c r="G798" s="7" t="s">
        <v>2314</v>
      </c>
      <c r="H798" s="34" t="s">
        <v>1743</v>
      </c>
      <c r="I798" s="7"/>
      <c r="J798" s="517">
        <v>1</v>
      </c>
    </row>
    <row r="799" spans="1:10">
      <c r="A799" s="34"/>
      <c r="B799" s="7" t="s">
        <v>809</v>
      </c>
      <c r="C799" s="7"/>
      <c r="D799" s="7" t="s">
        <v>2609</v>
      </c>
      <c r="E799" s="30" t="s">
        <v>1629</v>
      </c>
      <c r="F799" s="7" t="s">
        <v>2312</v>
      </c>
      <c r="G799" s="7" t="s">
        <v>2314</v>
      </c>
      <c r="H799" s="34" t="s">
        <v>1743</v>
      </c>
      <c r="I799" s="7"/>
      <c r="J799" s="517">
        <v>1.7</v>
      </c>
    </row>
    <row r="800" spans="1:10">
      <c r="A800" s="34"/>
      <c r="B800" s="7" t="s">
        <v>809</v>
      </c>
      <c r="C800" s="7"/>
      <c r="D800" s="7" t="s">
        <v>2610</v>
      </c>
      <c r="E800" s="238" t="s">
        <v>1751</v>
      </c>
      <c r="F800" s="7" t="s">
        <v>2312</v>
      </c>
      <c r="G800" s="7" t="s">
        <v>2314</v>
      </c>
      <c r="H800" s="34" t="s">
        <v>1743</v>
      </c>
      <c r="I800" s="7"/>
      <c r="J800" s="517">
        <v>2.5</v>
      </c>
    </row>
    <row r="801" spans="1:10" ht="36">
      <c r="A801" s="34"/>
      <c r="B801" s="7" t="s">
        <v>809</v>
      </c>
      <c r="C801" s="7"/>
      <c r="D801" s="7" t="s">
        <v>2611</v>
      </c>
      <c r="E801" s="30" t="s">
        <v>1751</v>
      </c>
      <c r="F801" s="7" t="s">
        <v>2312</v>
      </c>
      <c r="G801" s="7" t="s">
        <v>2314</v>
      </c>
      <c r="H801" s="34" t="s">
        <v>1743</v>
      </c>
      <c r="I801" s="7"/>
      <c r="J801" s="517">
        <v>2</v>
      </c>
    </row>
    <row r="802" spans="1:10" ht="36">
      <c r="A802" s="34"/>
      <c r="B802" s="7" t="s">
        <v>809</v>
      </c>
      <c r="C802" s="7"/>
      <c r="D802" s="7" t="s">
        <v>2612</v>
      </c>
      <c r="E802" s="238" t="s">
        <v>1751</v>
      </c>
      <c r="F802" s="7" t="s">
        <v>2312</v>
      </c>
      <c r="G802" s="7" t="s">
        <v>2314</v>
      </c>
      <c r="H802" s="34" t="s">
        <v>1743</v>
      </c>
      <c r="I802" s="7"/>
      <c r="J802" s="517">
        <v>1.5</v>
      </c>
    </row>
    <row r="803" spans="1:10">
      <c r="A803" s="34"/>
      <c r="B803" s="7" t="s">
        <v>809</v>
      </c>
      <c r="C803" s="7"/>
      <c r="D803" s="7" t="s">
        <v>2613</v>
      </c>
      <c r="E803" s="30" t="s">
        <v>1629</v>
      </c>
      <c r="F803" s="7" t="s">
        <v>2312</v>
      </c>
      <c r="G803" s="7" t="s">
        <v>2314</v>
      </c>
      <c r="H803" s="34" t="s">
        <v>1743</v>
      </c>
      <c r="I803" s="7"/>
      <c r="J803" s="517">
        <v>7</v>
      </c>
    </row>
    <row r="804" spans="1:10" ht="24">
      <c r="A804" s="34"/>
      <c r="B804" s="7" t="s">
        <v>809</v>
      </c>
      <c r="C804" s="7"/>
      <c r="D804" s="7" t="s">
        <v>2614</v>
      </c>
      <c r="E804" s="238" t="s">
        <v>2316</v>
      </c>
      <c r="F804" s="7" t="s">
        <v>2312</v>
      </c>
      <c r="G804" s="7" t="s">
        <v>2314</v>
      </c>
      <c r="H804" s="34" t="s">
        <v>1743</v>
      </c>
      <c r="I804" s="7"/>
      <c r="J804" s="517">
        <v>0.5</v>
      </c>
    </row>
    <row r="805" spans="1:10">
      <c r="A805" s="34"/>
      <c r="B805" s="7" t="s">
        <v>809</v>
      </c>
      <c r="C805" s="7"/>
      <c r="D805" s="7" t="s">
        <v>2615</v>
      </c>
      <c r="E805" s="30" t="s">
        <v>1629</v>
      </c>
      <c r="F805" s="7" t="s">
        <v>2319</v>
      </c>
      <c r="G805" s="7" t="s">
        <v>2314</v>
      </c>
      <c r="H805" s="34" t="s">
        <v>1743</v>
      </c>
      <c r="I805" s="7"/>
      <c r="J805" s="517">
        <v>1</v>
      </c>
    </row>
    <row r="806" spans="1:10">
      <c r="A806" s="34"/>
      <c r="B806" s="7" t="s">
        <v>809</v>
      </c>
      <c r="C806" s="7"/>
      <c r="D806" s="7" t="s">
        <v>2616</v>
      </c>
      <c r="E806" s="238" t="s">
        <v>1629</v>
      </c>
      <c r="F806" s="7" t="s">
        <v>2312</v>
      </c>
      <c r="G806" s="7" t="s">
        <v>2314</v>
      </c>
      <c r="H806" s="34" t="s">
        <v>1743</v>
      </c>
      <c r="I806" s="7"/>
      <c r="J806" s="517">
        <v>2.4</v>
      </c>
    </row>
    <row r="807" spans="1:10" ht="24">
      <c r="A807" s="34"/>
      <c r="B807" s="7" t="s">
        <v>809</v>
      </c>
      <c r="C807" s="7"/>
      <c r="D807" s="7" t="s">
        <v>2617</v>
      </c>
      <c r="E807" s="30" t="s">
        <v>2316</v>
      </c>
      <c r="F807" s="7" t="s">
        <v>2319</v>
      </c>
      <c r="G807" s="7" t="s">
        <v>2314</v>
      </c>
      <c r="H807" s="34" t="s">
        <v>1743</v>
      </c>
      <c r="I807" s="7"/>
      <c r="J807" s="517">
        <v>0.3</v>
      </c>
    </row>
    <row r="808" spans="1:10">
      <c r="A808" s="34"/>
      <c r="B808" s="7" t="s">
        <v>809</v>
      </c>
      <c r="C808" s="7"/>
      <c r="D808" s="7" t="s">
        <v>2618</v>
      </c>
      <c r="E808" s="238" t="s">
        <v>1629</v>
      </c>
      <c r="F808" s="7" t="s">
        <v>2312</v>
      </c>
      <c r="G808" s="7" t="s">
        <v>2314</v>
      </c>
      <c r="H808" s="34" t="s">
        <v>1743</v>
      </c>
      <c r="I808" s="7"/>
      <c r="J808" s="517">
        <v>6.5</v>
      </c>
    </row>
    <row r="809" spans="1:10">
      <c r="A809" s="34"/>
      <c r="B809" s="7" t="s">
        <v>809</v>
      </c>
      <c r="C809" s="7"/>
      <c r="D809" s="7" t="s">
        <v>2619</v>
      </c>
      <c r="E809" s="30" t="s">
        <v>1751</v>
      </c>
      <c r="F809" s="7" t="s">
        <v>2312</v>
      </c>
      <c r="G809" s="7" t="s">
        <v>2314</v>
      </c>
      <c r="H809" s="34" t="s">
        <v>1743</v>
      </c>
      <c r="I809" s="7"/>
      <c r="J809" s="517">
        <v>1.8</v>
      </c>
    </row>
    <row r="810" spans="1:10">
      <c r="A810" s="34"/>
      <c r="B810" s="7" t="s">
        <v>809</v>
      </c>
      <c r="C810" s="7"/>
      <c r="D810" s="7" t="s">
        <v>2620</v>
      </c>
      <c r="E810" s="238" t="s">
        <v>1629</v>
      </c>
      <c r="F810" s="7" t="s">
        <v>2319</v>
      </c>
      <c r="G810" s="7" t="s">
        <v>2314</v>
      </c>
      <c r="H810" s="34" t="s">
        <v>1743</v>
      </c>
      <c r="I810" s="7"/>
      <c r="J810" s="517">
        <v>5</v>
      </c>
    </row>
    <row r="811" spans="1:10" ht="24">
      <c r="A811" s="34"/>
      <c r="B811" s="7" t="s">
        <v>809</v>
      </c>
      <c r="C811" s="7"/>
      <c r="D811" s="7" t="s">
        <v>2614</v>
      </c>
      <c r="E811" s="30" t="s">
        <v>2316</v>
      </c>
      <c r="F811" s="7" t="s">
        <v>2312</v>
      </c>
      <c r="G811" s="7" t="s">
        <v>2314</v>
      </c>
      <c r="H811" s="34" t="s">
        <v>1743</v>
      </c>
      <c r="I811" s="7"/>
      <c r="J811" s="517">
        <v>0.5</v>
      </c>
    </row>
    <row r="812" spans="1:10" ht="24">
      <c r="A812" s="34"/>
      <c r="B812" s="7" t="s">
        <v>809</v>
      </c>
      <c r="C812" s="7"/>
      <c r="D812" s="7" t="s">
        <v>17699</v>
      </c>
      <c r="E812" s="238" t="s">
        <v>2316</v>
      </c>
      <c r="F812" s="7" t="s">
        <v>2312</v>
      </c>
      <c r="G812" s="7" t="s">
        <v>2314</v>
      </c>
      <c r="H812" s="34" t="s">
        <v>1743</v>
      </c>
      <c r="I812" s="7"/>
      <c r="J812" s="517">
        <v>2</v>
      </c>
    </row>
    <row r="813" spans="1:10">
      <c r="A813" s="34"/>
      <c r="B813" s="7" t="s">
        <v>809</v>
      </c>
      <c r="C813" s="7"/>
      <c r="D813" s="7" t="s">
        <v>2622</v>
      </c>
      <c r="E813" s="30" t="s">
        <v>1629</v>
      </c>
      <c r="F813" s="7" t="s">
        <v>2312</v>
      </c>
      <c r="G813" s="7" t="s">
        <v>2314</v>
      </c>
      <c r="H813" s="34" t="s">
        <v>1743</v>
      </c>
      <c r="I813" s="7"/>
      <c r="J813" s="517">
        <v>2</v>
      </c>
    </row>
    <row r="814" spans="1:10">
      <c r="A814" s="34"/>
      <c r="B814" s="7" t="s">
        <v>809</v>
      </c>
      <c r="C814" s="7"/>
      <c r="D814" s="7" t="s">
        <v>2623</v>
      </c>
      <c r="E814" s="238" t="s">
        <v>1629</v>
      </c>
      <c r="F814" s="7" t="s">
        <v>2312</v>
      </c>
      <c r="G814" s="7" t="s">
        <v>2314</v>
      </c>
      <c r="H814" s="34" t="s">
        <v>1743</v>
      </c>
      <c r="I814" s="7"/>
      <c r="J814" s="517">
        <v>2.4</v>
      </c>
    </row>
    <row r="815" spans="1:10" ht="24">
      <c r="A815" s="34"/>
      <c r="B815" s="7" t="s">
        <v>809</v>
      </c>
      <c r="C815" s="7"/>
      <c r="D815" s="7" t="s">
        <v>2624</v>
      </c>
      <c r="E815" s="30" t="s">
        <v>1740</v>
      </c>
      <c r="F815" s="7" t="s">
        <v>2312</v>
      </c>
      <c r="G815" s="7" t="s">
        <v>2314</v>
      </c>
      <c r="H815" s="34" t="s">
        <v>1743</v>
      </c>
      <c r="I815" s="7"/>
      <c r="J815" s="517">
        <v>2</v>
      </c>
    </row>
    <row r="816" spans="1:10" ht="24">
      <c r="A816" s="34"/>
      <c r="B816" s="7" t="s">
        <v>809</v>
      </c>
      <c r="C816" s="7"/>
      <c r="D816" s="7" t="s">
        <v>2625</v>
      </c>
      <c r="E816" s="238" t="s">
        <v>2316</v>
      </c>
      <c r="F816" s="7" t="s">
        <v>2312</v>
      </c>
      <c r="G816" s="7" t="s">
        <v>2314</v>
      </c>
      <c r="H816" s="34" t="s">
        <v>1743</v>
      </c>
      <c r="I816" s="7"/>
      <c r="J816" s="517">
        <v>0.5</v>
      </c>
    </row>
    <row r="817" spans="1:10">
      <c r="A817" s="34"/>
      <c r="B817" s="7" t="s">
        <v>2626</v>
      </c>
      <c r="C817" s="7"/>
      <c r="D817" s="7"/>
      <c r="E817" s="30" t="s">
        <v>1629</v>
      </c>
      <c r="F817" s="7" t="s">
        <v>17689</v>
      </c>
      <c r="G817" s="7"/>
      <c r="H817" s="34" t="s">
        <v>2313</v>
      </c>
      <c r="I817" s="7"/>
      <c r="J817" s="517">
        <v>0</v>
      </c>
    </row>
    <row r="818" spans="1:10" ht="24">
      <c r="A818" s="34"/>
      <c r="B818" s="7" t="s">
        <v>1020</v>
      </c>
      <c r="C818" s="7"/>
      <c r="D818" s="7" t="s">
        <v>2627</v>
      </c>
      <c r="E818" s="238" t="s">
        <v>2316</v>
      </c>
      <c r="F818" s="7" t="s">
        <v>17689</v>
      </c>
      <c r="G818" s="7" t="s">
        <v>2314</v>
      </c>
      <c r="H818" s="34" t="s">
        <v>1743</v>
      </c>
      <c r="I818" s="7"/>
      <c r="J818" s="517">
        <v>2</v>
      </c>
    </row>
    <row r="819" spans="1:10">
      <c r="A819" s="34"/>
      <c r="B819" s="7" t="s">
        <v>2628</v>
      </c>
      <c r="C819" s="7"/>
      <c r="D819" s="7" t="s">
        <v>2629</v>
      </c>
      <c r="E819" s="30" t="s">
        <v>1629</v>
      </c>
      <c r="F819" s="7" t="s">
        <v>2312</v>
      </c>
      <c r="G819" s="7" t="s">
        <v>2314</v>
      </c>
      <c r="H819" s="34" t="s">
        <v>2313</v>
      </c>
      <c r="I819" s="7"/>
      <c r="J819" s="517">
        <v>4.9000000000000004</v>
      </c>
    </row>
    <row r="820" spans="1:10">
      <c r="A820" s="34"/>
      <c r="B820" s="7" t="s">
        <v>2628</v>
      </c>
      <c r="C820" s="7"/>
      <c r="D820" s="7" t="s">
        <v>2399</v>
      </c>
      <c r="E820" s="238" t="s">
        <v>1751</v>
      </c>
      <c r="F820" s="7" t="s">
        <v>2319</v>
      </c>
      <c r="G820" s="7" t="s">
        <v>2314</v>
      </c>
      <c r="H820" s="34" t="s">
        <v>1743</v>
      </c>
      <c r="I820" s="7"/>
      <c r="J820" s="517">
        <v>5.9</v>
      </c>
    </row>
    <row r="821" spans="1:10">
      <c r="A821" s="34"/>
      <c r="B821" s="7" t="s">
        <v>620</v>
      </c>
      <c r="C821" s="7"/>
      <c r="D821" s="7" t="s">
        <v>2630</v>
      </c>
      <c r="E821" s="30" t="s">
        <v>1629</v>
      </c>
      <c r="F821" s="7" t="s">
        <v>2319</v>
      </c>
      <c r="G821" s="7" t="s">
        <v>2314</v>
      </c>
      <c r="H821" s="34" t="s">
        <v>1743</v>
      </c>
      <c r="I821" s="7"/>
      <c r="J821" s="517">
        <v>26.7</v>
      </c>
    </row>
    <row r="822" spans="1:10">
      <c r="A822" s="34"/>
      <c r="B822" s="7" t="s">
        <v>620</v>
      </c>
      <c r="C822" s="7"/>
      <c r="D822" s="7" t="s">
        <v>2631</v>
      </c>
      <c r="E822" s="238" t="s">
        <v>1629</v>
      </c>
      <c r="F822" s="7" t="s">
        <v>2312</v>
      </c>
      <c r="G822" s="7" t="s">
        <v>2314</v>
      </c>
      <c r="H822" s="34" t="s">
        <v>1743</v>
      </c>
      <c r="I822" s="7"/>
      <c r="J822" s="517">
        <v>6.5</v>
      </c>
    </row>
    <row r="823" spans="1:10">
      <c r="A823" s="34"/>
      <c r="B823" s="7" t="s">
        <v>620</v>
      </c>
      <c r="C823" s="7"/>
      <c r="D823" s="7" t="s">
        <v>2631</v>
      </c>
      <c r="E823" s="30" t="s">
        <v>1629</v>
      </c>
      <c r="F823" s="7" t="s">
        <v>2312</v>
      </c>
      <c r="G823" s="7" t="s">
        <v>2314</v>
      </c>
      <c r="H823" s="34" t="s">
        <v>2313</v>
      </c>
      <c r="I823" s="7"/>
      <c r="J823" s="517">
        <v>0.3</v>
      </c>
    </row>
    <row r="824" spans="1:10">
      <c r="A824" s="34"/>
      <c r="B824" s="7" t="s">
        <v>620</v>
      </c>
      <c r="C824" s="7"/>
      <c r="D824" s="7" t="s">
        <v>2632</v>
      </c>
      <c r="E824" s="238" t="s">
        <v>1629</v>
      </c>
      <c r="F824" s="7" t="s">
        <v>2319</v>
      </c>
      <c r="G824" s="7" t="s">
        <v>2314</v>
      </c>
      <c r="H824" s="34" t="s">
        <v>1743</v>
      </c>
      <c r="I824" s="7"/>
      <c r="J824" s="517">
        <v>3</v>
      </c>
    </row>
    <row r="825" spans="1:10" ht="24">
      <c r="A825" s="34"/>
      <c r="B825" s="7" t="s">
        <v>620</v>
      </c>
      <c r="C825" s="7"/>
      <c r="D825" s="7" t="s">
        <v>2633</v>
      </c>
      <c r="E825" s="30" t="s">
        <v>1629</v>
      </c>
      <c r="F825" s="7" t="s">
        <v>2312</v>
      </c>
      <c r="G825" s="7" t="s">
        <v>2314</v>
      </c>
      <c r="H825" s="34" t="s">
        <v>2313</v>
      </c>
      <c r="I825" s="7"/>
      <c r="J825" s="517">
        <v>2.2000000000000002</v>
      </c>
    </row>
    <row r="826" spans="1:10">
      <c r="A826" s="7"/>
      <c r="B826" s="7" t="s">
        <v>2634</v>
      </c>
      <c r="C826" s="7"/>
      <c r="D826" s="7" t="s">
        <v>2635</v>
      </c>
      <c r="E826" s="238" t="s">
        <v>1629</v>
      </c>
      <c r="F826" s="7" t="s">
        <v>2312</v>
      </c>
      <c r="G826" s="7" t="s">
        <v>1757</v>
      </c>
      <c r="H826" s="34" t="s">
        <v>1743</v>
      </c>
      <c r="I826" s="7"/>
      <c r="J826" s="517">
        <v>0.3</v>
      </c>
    </row>
    <row r="827" spans="1:10">
      <c r="A827" s="931"/>
      <c r="B827" s="931"/>
      <c r="C827" s="931"/>
      <c r="D827" s="931"/>
      <c r="E827" s="931"/>
      <c r="F827" s="931"/>
      <c r="G827" s="931"/>
      <c r="H827" s="932"/>
      <c r="I827" s="931"/>
      <c r="J827" s="933"/>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D639-ACA5-4182-9597-D06A07D61B58}">
  <dimension ref="A1:C50"/>
  <sheetViews>
    <sheetView workbookViewId="0">
      <selection activeCell="G14" sqref="G14"/>
    </sheetView>
  </sheetViews>
  <sheetFormatPr defaultColWidth="9.28515625" defaultRowHeight="12"/>
  <cols>
    <col min="1" max="1" width="7.42578125" style="60" customWidth="1"/>
    <col min="2" max="2" width="34.42578125" style="60" customWidth="1"/>
    <col min="3" max="3" width="16.7109375" style="60" bestFit="1" customWidth="1"/>
    <col min="4" max="16384" width="9.28515625" style="60"/>
  </cols>
  <sheetData>
    <row r="1" spans="1:3" ht="12.75">
      <c r="A1" s="177" t="s">
        <v>17700</v>
      </c>
      <c r="B1" s="177"/>
      <c r="C1" s="177"/>
    </row>
    <row r="2" spans="1:3" s="62" customFormat="1">
      <c r="A2" s="176"/>
      <c r="B2" s="176"/>
      <c r="C2" s="880" t="s">
        <v>17701</v>
      </c>
    </row>
    <row r="3" spans="1:3">
      <c r="A3" s="1083" t="s">
        <v>17702</v>
      </c>
      <c r="B3" s="1084"/>
      <c r="C3" s="1085"/>
    </row>
    <row r="4" spans="1:3">
      <c r="A4" s="759">
        <v>1</v>
      </c>
      <c r="B4" s="518" t="s">
        <v>304</v>
      </c>
      <c r="C4" s="519">
        <v>4099.8999999999996</v>
      </c>
    </row>
    <row r="5" spans="1:3">
      <c r="A5" s="760">
        <v>2</v>
      </c>
      <c r="B5" s="520" t="s">
        <v>967</v>
      </c>
      <c r="C5" s="521">
        <v>1992.4</v>
      </c>
    </row>
    <row r="6" spans="1:3">
      <c r="A6" s="759">
        <v>3</v>
      </c>
      <c r="B6" s="518" t="s">
        <v>2837</v>
      </c>
      <c r="C6" s="519">
        <v>1136.8</v>
      </c>
    </row>
    <row r="7" spans="1:3">
      <c r="A7" s="760">
        <v>4</v>
      </c>
      <c r="B7" s="520" t="s">
        <v>2596</v>
      </c>
      <c r="C7" s="521">
        <v>76.2</v>
      </c>
    </row>
    <row r="8" spans="1:3">
      <c r="A8" s="530" t="s">
        <v>17703</v>
      </c>
      <c r="B8" s="522"/>
      <c r="C8" s="523">
        <v>7305.3</v>
      </c>
    </row>
    <row r="9" spans="1:3">
      <c r="A9" s="1078" t="s">
        <v>17704</v>
      </c>
      <c r="B9" s="1079"/>
      <c r="C9" s="1080"/>
    </row>
    <row r="10" spans="1:3">
      <c r="A10" s="759">
        <v>5</v>
      </c>
      <c r="B10" s="518" t="s">
        <v>17705</v>
      </c>
      <c r="C10" s="519">
        <v>50.3</v>
      </c>
    </row>
    <row r="11" spans="1:3">
      <c r="A11" s="760">
        <v>6</v>
      </c>
      <c r="B11" s="520" t="s">
        <v>17706</v>
      </c>
      <c r="C11" s="521">
        <v>64.8</v>
      </c>
    </row>
    <row r="12" spans="1:3">
      <c r="A12" s="759">
        <v>7</v>
      </c>
      <c r="B12" s="518" t="s">
        <v>17707</v>
      </c>
      <c r="C12" s="519">
        <v>26.5</v>
      </c>
    </row>
    <row r="13" spans="1:3">
      <c r="A13" s="760">
        <v>8</v>
      </c>
      <c r="B13" s="520" t="s">
        <v>17708</v>
      </c>
      <c r="C13" s="521">
        <v>196.8</v>
      </c>
    </row>
    <row r="14" spans="1:3">
      <c r="A14" s="759">
        <v>9</v>
      </c>
      <c r="B14" s="518" t="s">
        <v>17709</v>
      </c>
      <c r="C14" s="519">
        <v>130</v>
      </c>
    </row>
    <row r="15" spans="1:3">
      <c r="A15" s="760">
        <v>10</v>
      </c>
      <c r="B15" s="520" t="s">
        <v>17710</v>
      </c>
      <c r="C15" s="521">
        <v>1</v>
      </c>
    </row>
    <row r="16" spans="1:3">
      <c r="A16" s="759">
        <v>11</v>
      </c>
      <c r="B16" s="518" t="s">
        <v>17711</v>
      </c>
      <c r="C16" s="519">
        <v>46.7</v>
      </c>
    </row>
    <row r="17" spans="1:3">
      <c r="A17" s="760">
        <v>12</v>
      </c>
      <c r="B17" s="520" t="s">
        <v>17712</v>
      </c>
      <c r="C17" s="521">
        <v>47.9</v>
      </c>
    </row>
    <row r="18" spans="1:3">
      <c r="A18" s="759">
        <v>13</v>
      </c>
      <c r="B18" s="518" t="s">
        <v>17713</v>
      </c>
      <c r="C18" s="519">
        <v>47.7</v>
      </c>
    </row>
    <row r="19" spans="1:3">
      <c r="A19" s="760">
        <v>14</v>
      </c>
      <c r="B19" s="520" t="s">
        <v>17714</v>
      </c>
      <c r="C19" s="521">
        <v>59.7</v>
      </c>
    </row>
    <row r="20" spans="1:3">
      <c r="A20" s="759">
        <v>15</v>
      </c>
      <c r="B20" s="518" t="s">
        <v>17715</v>
      </c>
      <c r="C20" s="519">
        <v>13.8</v>
      </c>
    </row>
    <row r="21" spans="1:3">
      <c r="A21" s="760">
        <v>16</v>
      </c>
      <c r="B21" s="520" t="s">
        <v>17716</v>
      </c>
      <c r="C21" s="521">
        <v>9.4</v>
      </c>
    </row>
    <row r="22" spans="1:3">
      <c r="A22" s="528" t="s">
        <v>17703</v>
      </c>
      <c r="B22" s="524"/>
      <c r="C22" s="525">
        <v>694.7</v>
      </c>
    </row>
    <row r="23" spans="1:3">
      <c r="A23" s="531" t="s">
        <v>17717</v>
      </c>
      <c r="B23" s="526"/>
      <c r="C23" s="527">
        <v>8000</v>
      </c>
    </row>
    <row r="24" spans="1:3">
      <c r="A24" s="1078" t="s">
        <v>17718</v>
      </c>
      <c r="B24" s="1079"/>
      <c r="C24" s="1080"/>
    </row>
    <row r="25" spans="1:3" ht="24">
      <c r="A25" s="759">
        <v>17</v>
      </c>
      <c r="B25" s="518" t="s">
        <v>17719</v>
      </c>
      <c r="C25" s="519">
        <v>11097.6</v>
      </c>
    </row>
    <row r="26" spans="1:3" ht="24">
      <c r="A26" s="760">
        <v>18</v>
      </c>
      <c r="B26" s="520" t="s">
        <v>17720</v>
      </c>
      <c r="C26" s="521">
        <v>5430.1</v>
      </c>
    </row>
    <row r="27" spans="1:3">
      <c r="A27" s="759">
        <v>19</v>
      </c>
      <c r="B27" s="518" t="s">
        <v>17721</v>
      </c>
      <c r="C27" s="519">
        <v>4084.8</v>
      </c>
    </row>
    <row r="28" spans="1:3">
      <c r="A28" s="760">
        <v>20</v>
      </c>
      <c r="B28" s="520" t="s">
        <v>17722</v>
      </c>
      <c r="C28" s="521">
        <v>10028</v>
      </c>
    </row>
    <row r="29" spans="1:3">
      <c r="A29" s="759">
        <v>21</v>
      </c>
      <c r="B29" s="518" t="s">
        <v>17723</v>
      </c>
      <c r="C29" s="519">
        <v>5051.3</v>
      </c>
    </row>
    <row r="30" spans="1:3">
      <c r="A30" s="760">
        <v>22</v>
      </c>
      <c r="B30" s="520" t="s">
        <v>2835</v>
      </c>
      <c r="C30" s="521">
        <v>2240</v>
      </c>
    </row>
    <row r="31" spans="1:3">
      <c r="A31" s="759">
        <v>23</v>
      </c>
      <c r="B31" s="518" t="s">
        <v>854</v>
      </c>
      <c r="C31" s="519">
        <v>956.5</v>
      </c>
    </row>
    <row r="32" spans="1:3">
      <c r="A32" s="760">
        <v>24</v>
      </c>
      <c r="B32" s="520" t="s">
        <v>17724</v>
      </c>
      <c r="C32" s="521">
        <v>315.3</v>
      </c>
    </row>
    <row r="33" spans="1:3">
      <c r="A33" s="759">
        <v>25</v>
      </c>
      <c r="B33" s="518" t="s">
        <v>17725</v>
      </c>
      <c r="C33" s="519">
        <v>880.1</v>
      </c>
    </row>
    <row r="34" spans="1:3">
      <c r="A34" s="760">
        <v>26</v>
      </c>
      <c r="B34" s="520" t="s">
        <v>17726</v>
      </c>
      <c r="C34" s="521">
        <v>213.7</v>
      </c>
    </row>
    <row r="35" spans="1:3">
      <c r="A35" s="759">
        <v>27</v>
      </c>
      <c r="B35" s="518" t="s">
        <v>17727</v>
      </c>
      <c r="C35" s="519">
        <v>3634.5</v>
      </c>
    </row>
    <row r="36" spans="1:3">
      <c r="A36" s="760">
        <v>28</v>
      </c>
      <c r="B36" s="520" t="s">
        <v>17728</v>
      </c>
      <c r="C36" s="521">
        <v>9.3000000000000007</v>
      </c>
    </row>
    <row r="37" spans="1:3">
      <c r="A37" s="759">
        <v>29</v>
      </c>
      <c r="B37" s="518" t="s">
        <v>17729</v>
      </c>
      <c r="C37" s="519">
        <v>588.9</v>
      </c>
    </row>
    <row r="38" spans="1:3">
      <c r="A38" s="760">
        <v>30</v>
      </c>
      <c r="B38" s="520" t="s">
        <v>17730</v>
      </c>
      <c r="C38" s="521">
        <v>30.7</v>
      </c>
    </row>
    <row r="39" spans="1:3">
      <c r="A39" s="759">
        <v>31</v>
      </c>
      <c r="B39" s="518" t="s">
        <v>681</v>
      </c>
      <c r="C39" s="519">
        <v>3684.7</v>
      </c>
    </row>
    <row r="40" spans="1:3">
      <c r="A40" s="760">
        <v>32</v>
      </c>
      <c r="B40" s="520" t="s">
        <v>17731</v>
      </c>
      <c r="C40" s="521">
        <v>18.8</v>
      </c>
    </row>
    <row r="41" spans="1:3">
      <c r="A41" s="759">
        <v>33</v>
      </c>
      <c r="B41" s="518" t="s">
        <v>17732</v>
      </c>
      <c r="C41" s="519">
        <v>37</v>
      </c>
    </row>
    <row r="42" spans="1:3">
      <c r="A42" s="760">
        <v>34</v>
      </c>
      <c r="B42" s="520" t="s">
        <v>17733</v>
      </c>
      <c r="C42" s="521">
        <v>100</v>
      </c>
    </row>
    <row r="43" spans="1:3">
      <c r="A43" s="759">
        <v>35</v>
      </c>
      <c r="B43" s="518" t="s">
        <v>276</v>
      </c>
      <c r="C43" s="519">
        <v>88.2</v>
      </c>
    </row>
    <row r="44" spans="1:3">
      <c r="A44" s="760">
        <v>36</v>
      </c>
      <c r="B44" s="520" t="s">
        <v>348</v>
      </c>
      <c r="C44" s="521">
        <v>10</v>
      </c>
    </row>
    <row r="45" spans="1:3">
      <c r="A45" s="759">
        <v>37</v>
      </c>
      <c r="B45" s="518" t="s">
        <v>17734</v>
      </c>
      <c r="C45" s="519">
        <v>38.5</v>
      </c>
    </row>
    <row r="46" spans="1:3">
      <c r="A46" s="760">
        <v>38</v>
      </c>
      <c r="B46" s="520" t="s">
        <v>1017</v>
      </c>
      <c r="C46" s="521">
        <v>56.8</v>
      </c>
    </row>
    <row r="47" spans="1:3">
      <c r="A47" s="759">
        <v>39</v>
      </c>
      <c r="B47" s="518" t="s">
        <v>17735</v>
      </c>
      <c r="C47" s="519">
        <v>200.4</v>
      </c>
    </row>
    <row r="48" spans="1:3">
      <c r="A48" s="760">
        <v>40</v>
      </c>
      <c r="B48" s="520" t="s">
        <v>17736</v>
      </c>
      <c r="C48" s="521">
        <v>333.5</v>
      </c>
    </row>
    <row r="49" spans="1:3">
      <c r="A49" s="528" t="s">
        <v>17737</v>
      </c>
      <c r="B49" s="518"/>
      <c r="C49" s="525">
        <v>49128.7</v>
      </c>
    </row>
    <row r="50" spans="1:3">
      <c r="A50" s="1081" t="s">
        <v>1659</v>
      </c>
      <c r="B50" s="1082"/>
      <c r="C50" s="529">
        <v>57128.800000000003</v>
      </c>
    </row>
  </sheetData>
  <mergeCells count="4">
    <mergeCell ref="A24:C24"/>
    <mergeCell ref="A50:B50"/>
    <mergeCell ref="A3:C3"/>
    <mergeCell ref="A9:C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EE653-DF93-4A5E-B99B-5891F11AACD7}">
  <dimension ref="A1:G76"/>
  <sheetViews>
    <sheetView workbookViewId="0">
      <selection sqref="A1:D1"/>
    </sheetView>
  </sheetViews>
  <sheetFormatPr defaultColWidth="9.28515625" defaultRowHeight="12"/>
  <cols>
    <col min="1" max="1" width="4.28515625" style="60" customWidth="1"/>
    <col min="2" max="2" width="25.28515625" style="60" customWidth="1"/>
    <col min="3" max="3" width="28" style="60" customWidth="1"/>
    <col min="4" max="4" width="16.5703125" style="60" customWidth="1"/>
    <col min="5" max="5" width="10.85546875" style="60" customWidth="1"/>
    <col min="6" max="6" width="9.28515625" style="60"/>
    <col min="7" max="7" width="16.85546875" style="60" customWidth="1"/>
    <col min="8" max="16384" width="9.28515625" style="60"/>
  </cols>
  <sheetData>
    <row r="1" spans="1:7" ht="12.75">
      <c r="A1" s="1091" t="s">
        <v>17738</v>
      </c>
      <c r="B1" s="1091"/>
      <c r="C1" s="1091"/>
      <c r="D1" s="1091"/>
      <c r="E1" s="524"/>
      <c r="F1" s="518"/>
      <c r="G1" s="518"/>
    </row>
    <row r="2" spans="1:7">
      <c r="A2" s="518"/>
      <c r="B2" s="518"/>
      <c r="C2" s="518"/>
      <c r="D2" s="518"/>
      <c r="E2" s="518"/>
      <c r="F2" s="518"/>
      <c r="G2" s="518"/>
    </row>
    <row r="3" spans="1:7" ht="28.5" customHeight="1">
      <c r="A3" s="988" t="s">
        <v>1</v>
      </c>
      <c r="B3" s="986" t="s">
        <v>17739</v>
      </c>
      <c r="C3" s="986" t="s">
        <v>221</v>
      </c>
      <c r="D3" s="986" t="s">
        <v>17740</v>
      </c>
      <c r="E3" s="1087" t="s">
        <v>17741</v>
      </c>
      <c r="F3" s="1087"/>
      <c r="G3" s="992" t="s">
        <v>17742</v>
      </c>
    </row>
    <row r="4" spans="1:7" ht="12" customHeight="1">
      <c r="A4" s="1088" t="s">
        <v>17743</v>
      </c>
      <c r="B4" s="1089"/>
      <c r="C4" s="1089"/>
      <c r="D4" s="1089"/>
      <c r="E4" s="1089"/>
      <c r="F4" s="1089"/>
      <c r="G4" s="1090"/>
    </row>
    <row r="5" spans="1:7">
      <c r="A5" s="760">
        <v>1</v>
      </c>
      <c r="B5" s="1092" t="s">
        <v>17744</v>
      </c>
      <c r="C5" s="520" t="s">
        <v>1012</v>
      </c>
      <c r="D5" s="766">
        <v>4074.8</v>
      </c>
      <c r="E5" s="520">
        <v>858.6</v>
      </c>
      <c r="F5" s="520" t="s">
        <v>17745</v>
      </c>
      <c r="G5" s="767">
        <v>385.8</v>
      </c>
    </row>
    <row r="6" spans="1:7">
      <c r="A6" s="759">
        <v>2</v>
      </c>
      <c r="B6" s="1092"/>
      <c r="C6" s="518" t="s">
        <v>17746</v>
      </c>
      <c r="D6" s="764">
        <v>1273.9000000000001</v>
      </c>
      <c r="E6" s="518">
        <v>88.1</v>
      </c>
      <c r="F6" s="518" t="s">
        <v>17747</v>
      </c>
      <c r="G6" s="765">
        <v>2657.7</v>
      </c>
    </row>
    <row r="7" spans="1:7">
      <c r="A7" s="760">
        <v>3</v>
      </c>
      <c r="B7" s="1092"/>
      <c r="C7" s="520" t="s">
        <v>723</v>
      </c>
      <c r="D7" s="766">
        <v>500.4</v>
      </c>
      <c r="E7" s="520">
        <v>220</v>
      </c>
      <c r="F7" s="520" t="s">
        <v>17745</v>
      </c>
      <c r="G7" s="767">
        <v>384.4</v>
      </c>
    </row>
    <row r="8" spans="1:7">
      <c r="A8" s="759">
        <v>4</v>
      </c>
      <c r="B8" s="1092"/>
      <c r="C8" s="518" t="s">
        <v>735</v>
      </c>
      <c r="D8" s="764">
        <v>355.2</v>
      </c>
      <c r="E8" s="518">
        <v>671.4</v>
      </c>
      <c r="F8" s="518" t="s">
        <v>17745</v>
      </c>
      <c r="G8" s="765">
        <v>382</v>
      </c>
    </row>
    <row r="9" spans="1:7">
      <c r="A9" s="760">
        <v>5</v>
      </c>
      <c r="B9" s="1092"/>
      <c r="C9" s="520" t="s">
        <v>854</v>
      </c>
      <c r="D9" s="766">
        <v>594.20000000000005</v>
      </c>
      <c r="E9" s="520">
        <v>586.5</v>
      </c>
      <c r="F9" s="520" t="s">
        <v>17745</v>
      </c>
      <c r="G9" s="767">
        <v>385.9</v>
      </c>
    </row>
    <row r="10" spans="1:7">
      <c r="A10" s="759">
        <v>6</v>
      </c>
      <c r="B10" s="1092"/>
      <c r="C10" s="518" t="s">
        <v>300</v>
      </c>
      <c r="D10" s="764">
        <v>47.5</v>
      </c>
      <c r="E10" s="518">
        <v>195</v>
      </c>
      <c r="F10" s="518" t="s">
        <v>17745</v>
      </c>
      <c r="G10" s="765">
        <v>383.3</v>
      </c>
    </row>
    <row r="11" spans="1:7" ht="24">
      <c r="A11" s="905" t="s">
        <v>17665</v>
      </c>
      <c r="B11" s="532"/>
      <c r="C11" s="532"/>
      <c r="D11" s="906">
        <v>6846</v>
      </c>
      <c r="E11" s="532"/>
      <c r="F11" s="532"/>
      <c r="G11" s="907"/>
    </row>
    <row r="12" spans="1:7" ht="24">
      <c r="A12" s="908">
        <v>7</v>
      </c>
      <c r="B12" s="1092" t="s">
        <v>17748</v>
      </c>
      <c r="C12" s="518" t="s">
        <v>17719</v>
      </c>
      <c r="D12" s="764">
        <v>9223.5</v>
      </c>
      <c r="E12" s="518">
        <v>63.6</v>
      </c>
      <c r="F12" s="518" t="s">
        <v>17747</v>
      </c>
      <c r="G12" s="765">
        <v>2705.2</v>
      </c>
    </row>
    <row r="13" spans="1:7" ht="24">
      <c r="A13" s="909">
        <v>8</v>
      </c>
      <c r="B13" s="1092"/>
      <c r="C13" s="520" t="s">
        <v>17720</v>
      </c>
      <c r="D13" s="766">
        <v>5515.4</v>
      </c>
      <c r="E13" s="520">
        <v>70.5</v>
      </c>
      <c r="F13" s="520" t="s">
        <v>17747</v>
      </c>
      <c r="G13" s="767">
        <v>2705.2</v>
      </c>
    </row>
    <row r="14" spans="1:7">
      <c r="A14" s="908">
        <v>9</v>
      </c>
      <c r="B14" s="1092"/>
      <c r="C14" s="518" t="s">
        <v>774</v>
      </c>
      <c r="D14" s="764">
        <v>1738.1</v>
      </c>
      <c r="E14" s="518">
        <v>62.8</v>
      </c>
      <c r="F14" s="518" t="s">
        <v>17747</v>
      </c>
      <c r="G14" s="765">
        <v>2666.3</v>
      </c>
    </row>
    <row r="15" spans="1:7">
      <c r="A15" s="909">
        <v>10</v>
      </c>
      <c r="B15" s="1092"/>
      <c r="C15" s="520" t="s">
        <v>735</v>
      </c>
      <c r="D15" s="766">
        <v>320.10000000000002</v>
      </c>
      <c r="E15" s="520">
        <v>633.29999999999995</v>
      </c>
      <c r="F15" s="520" t="s">
        <v>17745</v>
      </c>
      <c r="G15" s="767">
        <v>388.2</v>
      </c>
    </row>
    <row r="16" spans="1:7" ht="24">
      <c r="A16" s="910" t="s">
        <v>17665</v>
      </c>
      <c r="B16" s="524"/>
      <c r="C16" s="524"/>
      <c r="D16" s="768">
        <v>16797.099999999999</v>
      </c>
      <c r="E16" s="524"/>
      <c r="F16" s="524"/>
      <c r="G16" s="769"/>
    </row>
    <row r="17" spans="1:7">
      <c r="A17" s="761">
        <v>11</v>
      </c>
      <c r="B17" s="526" t="s">
        <v>1597</v>
      </c>
      <c r="C17" s="526"/>
      <c r="D17" s="770">
        <v>23643.1</v>
      </c>
      <c r="E17" s="526"/>
      <c r="F17" s="526"/>
      <c r="G17" s="771"/>
    </row>
    <row r="18" spans="1:7">
      <c r="A18" s="762">
        <v>12</v>
      </c>
      <c r="B18" s="1093" t="s">
        <v>17749</v>
      </c>
      <c r="C18" s="772" t="s">
        <v>17750</v>
      </c>
      <c r="D18" s="773">
        <v>4073.9</v>
      </c>
      <c r="E18" s="772">
        <v>302.5</v>
      </c>
      <c r="F18" s="772" t="s">
        <v>17745</v>
      </c>
      <c r="G18" s="774">
        <v>392.3</v>
      </c>
    </row>
    <row r="19" spans="1:7">
      <c r="A19" s="760">
        <v>13</v>
      </c>
      <c r="B19" s="1092"/>
      <c r="C19" s="520" t="s">
        <v>723</v>
      </c>
      <c r="D19" s="766">
        <v>823.2</v>
      </c>
      <c r="E19" s="520">
        <v>200.7</v>
      </c>
      <c r="F19" s="520" t="s">
        <v>17745</v>
      </c>
      <c r="G19" s="767">
        <v>385.3</v>
      </c>
    </row>
    <row r="20" spans="1:7" ht="24">
      <c r="A20" s="759">
        <v>14</v>
      </c>
      <c r="B20" s="1092"/>
      <c r="C20" s="518" t="s">
        <v>17724</v>
      </c>
      <c r="D20" s="764">
        <v>269.8</v>
      </c>
      <c r="E20" s="518">
        <v>400</v>
      </c>
      <c r="F20" s="518" t="s">
        <v>17745</v>
      </c>
      <c r="G20" s="765">
        <v>382.2</v>
      </c>
    </row>
    <row r="21" spans="1:7">
      <c r="A21" s="760">
        <v>15</v>
      </c>
      <c r="B21" s="1092"/>
      <c r="C21" s="520" t="s">
        <v>681</v>
      </c>
      <c r="D21" s="766">
        <v>2662.3</v>
      </c>
      <c r="E21" s="520">
        <v>272.39999999999998</v>
      </c>
      <c r="F21" s="520" t="s">
        <v>17745</v>
      </c>
      <c r="G21" s="767">
        <v>386.1</v>
      </c>
    </row>
    <row r="22" spans="1:7">
      <c r="A22" s="759">
        <v>16</v>
      </c>
      <c r="B22" s="1092"/>
      <c r="C22" s="518" t="s">
        <v>17726</v>
      </c>
      <c r="D22" s="764">
        <v>187.3</v>
      </c>
      <c r="E22" s="518">
        <v>450.7</v>
      </c>
      <c r="F22" s="518" t="s">
        <v>17745</v>
      </c>
      <c r="G22" s="765">
        <v>384.2</v>
      </c>
    </row>
    <row r="23" spans="1:7">
      <c r="A23" s="760">
        <v>17</v>
      </c>
      <c r="B23" s="1092"/>
      <c r="C23" s="520" t="s">
        <v>10099</v>
      </c>
      <c r="D23" s="766">
        <v>616.1</v>
      </c>
      <c r="E23" s="520">
        <v>70.5</v>
      </c>
      <c r="F23" s="520" t="s">
        <v>17747</v>
      </c>
      <c r="G23" s="767">
        <v>2660.5</v>
      </c>
    </row>
    <row r="24" spans="1:7">
      <c r="A24" s="759">
        <v>18</v>
      </c>
      <c r="B24" s="1092"/>
      <c r="C24" s="518" t="s">
        <v>1017</v>
      </c>
      <c r="D24" s="764">
        <v>66.7</v>
      </c>
      <c r="E24" s="518">
        <v>76.8</v>
      </c>
      <c r="F24" s="518" t="s">
        <v>17747</v>
      </c>
      <c r="G24" s="765">
        <v>2657.9</v>
      </c>
    </row>
    <row r="25" spans="1:7" ht="24">
      <c r="A25" s="905" t="s">
        <v>17665</v>
      </c>
      <c r="B25" s="532"/>
      <c r="C25" s="532"/>
      <c r="D25" s="906">
        <v>8699.2999999999993</v>
      </c>
      <c r="E25" s="532"/>
      <c r="F25" s="532"/>
      <c r="G25" s="907"/>
    </row>
    <row r="26" spans="1:7">
      <c r="A26" s="762">
        <v>19</v>
      </c>
      <c r="B26" s="1093" t="s">
        <v>17751</v>
      </c>
      <c r="C26" s="772" t="s">
        <v>1012</v>
      </c>
      <c r="D26" s="773">
        <v>463.1</v>
      </c>
      <c r="E26" s="772">
        <v>34.4</v>
      </c>
      <c r="F26" s="772" t="s">
        <v>17745</v>
      </c>
      <c r="G26" s="774">
        <v>361.8</v>
      </c>
    </row>
    <row r="27" spans="1:7" ht="24">
      <c r="A27" s="760">
        <v>20</v>
      </c>
      <c r="B27" s="1092"/>
      <c r="C27" s="520" t="s">
        <v>17719</v>
      </c>
      <c r="D27" s="766">
        <v>347.2</v>
      </c>
      <c r="E27" s="520">
        <v>11.2</v>
      </c>
      <c r="F27" s="520" t="s">
        <v>17747</v>
      </c>
      <c r="G27" s="767">
        <v>2705.2</v>
      </c>
    </row>
    <row r="28" spans="1:7" ht="24">
      <c r="A28" s="759">
        <v>21</v>
      </c>
      <c r="B28" s="1092"/>
      <c r="C28" s="518" t="s">
        <v>17720</v>
      </c>
      <c r="D28" s="764">
        <v>38.700000000000003</v>
      </c>
      <c r="E28" s="518">
        <v>10.5</v>
      </c>
      <c r="F28" s="518" t="s">
        <v>17747</v>
      </c>
      <c r="G28" s="765">
        <v>2705.2</v>
      </c>
    </row>
    <row r="29" spans="1:7" ht="24">
      <c r="A29" s="760">
        <v>22</v>
      </c>
      <c r="B29" s="1092"/>
      <c r="C29" s="520" t="s">
        <v>17724</v>
      </c>
      <c r="D29" s="766">
        <v>0.9</v>
      </c>
      <c r="E29" s="520">
        <v>120</v>
      </c>
      <c r="F29" s="520" t="s">
        <v>17745</v>
      </c>
      <c r="G29" s="767">
        <v>390.9</v>
      </c>
    </row>
    <row r="30" spans="1:7">
      <c r="A30" s="759">
        <v>23</v>
      </c>
      <c r="B30" s="1092"/>
      <c r="C30" s="518" t="s">
        <v>723</v>
      </c>
      <c r="D30" s="764">
        <v>2222.4</v>
      </c>
      <c r="E30" s="518">
        <v>195</v>
      </c>
      <c r="F30" s="518" t="s">
        <v>17745</v>
      </c>
      <c r="G30" s="765">
        <v>383.6</v>
      </c>
    </row>
    <row r="31" spans="1:7">
      <c r="A31" s="760">
        <v>24</v>
      </c>
      <c r="B31" s="1092"/>
      <c r="C31" s="520" t="s">
        <v>312</v>
      </c>
      <c r="D31" s="766">
        <v>2.6</v>
      </c>
      <c r="E31" s="520">
        <v>15.8</v>
      </c>
      <c r="F31" s="520" t="s">
        <v>17747</v>
      </c>
      <c r="G31" s="767">
        <v>2651</v>
      </c>
    </row>
    <row r="32" spans="1:7">
      <c r="A32" s="759">
        <v>25</v>
      </c>
      <c r="B32" s="1092"/>
      <c r="C32" s="518" t="s">
        <v>681</v>
      </c>
      <c r="D32" s="764">
        <v>211.2</v>
      </c>
      <c r="E32" s="518">
        <v>80</v>
      </c>
      <c r="F32" s="518" t="s">
        <v>17745</v>
      </c>
      <c r="G32" s="765">
        <v>381.7</v>
      </c>
    </row>
    <row r="33" spans="1:7">
      <c r="A33" s="760">
        <v>26</v>
      </c>
      <c r="B33" s="1092"/>
      <c r="C33" s="520" t="s">
        <v>854</v>
      </c>
      <c r="D33" s="766">
        <v>38.200000000000003</v>
      </c>
      <c r="E33" s="520">
        <v>199097.7</v>
      </c>
      <c r="F33" s="520" t="s">
        <v>17752</v>
      </c>
      <c r="G33" s="767">
        <v>1</v>
      </c>
    </row>
    <row r="34" spans="1:7">
      <c r="A34" s="759">
        <v>27</v>
      </c>
      <c r="B34" s="1092"/>
      <c r="C34" s="518" t="s">
        <v>774</v>
      </c>
      <c r="D34" s="764">
        <v>294.5</v>
      </c>
      <c r="E34" s="518">
        <v>13</v>
      </c>
      <c r="F34" s="518" t="s">
        <v>17747</v>
      </c>
      <c r="G34" s="765">
        <v>2669.2</v>
      </c>
    </row>
    <row r="35" spans="1:7">
      <c r="A35" s="760">
        <v>28</v>
      </c>
      <c r="B35" s="1092"/>
      <c r="C35" s="520" t="s">
        <v>10099</v>
      </c>
      <c r="D35" s="766">
        <v>21.1</v>
      </c>
      <c r="E35" s="520">
        <v>19.2</v>
      </c>
      <c r="F35" s="520" t="s">
        <v>17747</v>
      </c>
      <c r="G35" s="767">
        <v>2632.5</v>
      </c>
    </row>
    <row r="36" spans="1:7">
      <c r="A36" s="759">
        <v>31</v>
      </c>
      <c r="B36" s="1092"/>
      <c r="C36" s="518" t="s">
        <v>937</v>
      </c>
      <c r="D36" s="764">
        <v>25.5</v>
      </c>
      <c r="E36" s="518">
        <v>206.5</v>
      </c>
      <c r="F36" s="518" t="s">
        <v>17745</v>
      </c>
      <c r="G36" s="765">
        <v>373.9</v>
      </c>
    </row>
    <row r="37" spans="1:7">
      <c r="A37" s="760">
        <v>32</v>
      </c>
      <c r="B37" s="1092"/>
      <c r="C37" s="520" t="s">
        <v>17753</v>
      </c>
      <c r="D37" s="766">
        <v>2.5</v>
      </c>
      <c r="E37" s="520">
        <v>73333.3</v>
      </c>
      <c r="F37" s="520" t="s">
        <v>17752</v>
      </c>
      <c r="G37" s="767">
        <v>1</v>
      </c>
    </row>
    <row r="38" spans="1:7">
      <c r="A38" s="759">
        <v>33</v>
      </c>
      <c r="B38" s="1092"/>
      <c r="C38" s="518" t="s">
        <v>847</v>
      </c>
      <c r="D38" s="764">
        <v>24.9</v>
      </c>
      <c r="E38" s="518">
        <v>48423.4</v>
      </c>
      <c r="F38" s="518" t="s">
        <v>17752</v>
      </c>
      <c r="G38" s="765">
        <v>1</v>
      </c>
    </row>
    <row r="39" spans="1:7">
      <c r="A39" s="760">
        <v>34</v>
      </c>
      <c r="B39" s="1092"/>
      <c r="C39" s="520" t="s">
        <v>10441</v>
      </c>
      <c r="D39" s="766">
        <v>11.8</v>
      </c>
      <c r="E39" s="520">
        <v>79000</v>
      </c>
      <c r="F39" s="520" t="s">
        <v>17752</v>
      </c>
      <c r="G39" s="767">
        <v>1</v>
      </c>
    </row>
    <row r="40" spans="1:7">
      <c r="A40" s="759">
        <v>35</v>
      </c>
      <c r="B40" s="1092"/>
      <c r="C40" s="518" t="s">
        <v>17754</v>
      </c>
      <c r="D40" s="764">
        <v>398</v>
      </c>
      <c r="E40" s="518">
        <v>200</v>
      </c>
      <c r="F40" s="518" t="s">
        <v>17745</v>
      </c>
      <c r="G40" s="765">
        <v>381.2</v>
      </c>
    </row>
    <row r="41" spans="1:7">
      <c r="A41" s="760">
        <v>36</v>
      </c>
      <c r="B41" s="1092"/>
      <c r="C41" s="520" t="s">
        <v>3222</v>
      </c>
      <c r="D41" s="766">
        <v>3.9</v>
      </c>
      <c r="E41" s="520">
        <v>36</v>
      </c>
      <c r="F41" s="520" t="s">
        <v>17745</v>
      </c>
      <c r="G41" s="767">
        <v>385</v>
      </c>
    </row>
    <row r="42" spans="1:7">
      <c r="A42" s="759">
        <v>37</v>
      </c>
      <c r="B42" s="1092"/>
      <c r="C42" s="518" t="s">
        <v>276</v>
      </c>
      <c r="D42" s="764">
        <v>39.700000000000003</v>
      </c>
      <c r="E42" s="518">
        <v>190</v>
      </c>
      <c r="F42" s="518" t="s">
        <v>17745</v>
      </c>
      <c r="G42" s="765">
        <v>388.8</v>
      </c>
    </row>
    <row r="43" spans="1:7">
      <c r="A43" s="760">
        <v>38</v>
      </c>
      <c r="B43" s="1092"/>
      <c r="C43" s="520" t="s">
        <v>1017</v>
      </c>
      <c r="D43" s="766">
        <v>66.8</v>
      </c>
      <c r="E43" s="520">
        <v>76.8</v>
      </c>
      <c r="F43" s="520" t="s">
        <v>17747</v>
      </c>
      <c r="G43" s="767">
        <v>2657.9</v>
      </c>
    </row>
    <row r="44" spans="1:7">
      <c r="A44" s="759">
        <v>39</v>
      </c>
      <c r="B44" s="1092"/>
      <c r="C44" s="518" t="s">
        <v>17736</v>
      </c>
      <c r="D44" s="764">
        <v>175.1</v>
      </c>
      <c r="E44" s="518">
        <v>38.700000000000003</v>
      </c>
      <c r="F44" s="518" t="s">
        <v>17747</v>
      </c>
      <c r="G44" s="765">
        <v>2394.6</v>
      </c>
    </row>
    <row r="45" spans="1:7">
      <c r="A45" s="763">
        <v>40</v>
      </c>
      <c r="B45" s="1094"/>
      <c r="C45" s="775" t="s">
        <v>348</v>
      </c>
      <c r="D45" s="776">
        <v>78.599999999999994</v>
      </c>
      <c r="E45" s="775">
        <v>67.900000000000006</v>
      </c>
      <c r="F45" s="775" t="s">
        <v>17745</v>
      </c>
      <c r="G45" s="777">
        <v>391.6</v>
      </c>
    </row>
    <row r="46" spans="1:7" ht="24">
      <c r="A46" s="910" t="s">
        <v>17665</v>
      </c>
      <c r="B46" s="524"/>
      <c r="C46" s="524"/>
      <c r="D46" s="768">
        <v>4466.7</v>
      </c>
      <c r="E46" s="524"/>
      <c r="F46" s="524"/>
      <c r="G46" s="769"/>
    </row>
    <row r="47" spans="1:7" ht="12" customHeight="1">
      <c r="A47" s="911" t="s">
        <v>17755</v>
      </c>
      <c r="B47" s="526"/>
      <c r="C47" s="526"/>
      <c r="D47" s="770">
        <v>36809.1</v>
      </c>
      <c r="E47" s="526"/>
      <c r="F47" s="526"/>
      <c r="G47" s="771"/>
    </row>
    <row r="48" spans="1:7" ht="12" customHeight="1">
      <c r="A48" s="912" t="s">
        <v>17756</v>
      </c>
      <c r="B48" s="533"/>
      <c r="C48" s="533"/>
      <c r="D48" s="913"/>
      <c r="E48" s="533"/>
      <c r="F48" s="533"/>
      <c r="G48" s="914"/>
    </row>
    <row r="49" spans="1:7">
      <c r="A49" s="760">
        <v>41</v>
      </c>
      <c r="B49" s="1086" t="s">
        <v>17751</v>
      </c>
      <c r="C49" s="520" t="s">
        <v>304</v>
      </c>
      <c r="D49" s="766">
        <v>4133</v>
      </c>
      <c r="E49" s="520">
        <v>36646.199999999997</v>
      </c>
      <c r="F49" s="520" t="s">
        <v>17752</v>
      </c>
      <c r="G49" s="767">
        <v>1</v>
      </c>
    </row>
    <row r="50" spans="1:7">
      <c r="A50" s="759">
        <v>42</v>
      </c>
      <c r="B50" s="1086"/>
      <c r="C50" s="518" t="s">
        <v>967</v>
      </c>
      <c r="D50" s="764">
        <v>2138</v>
      </c>
      <c r="E50" s="518">
        <v>27900</v>
      </c>
      <c r="F50" s="518" t="s">
        <v>17752</v>
      </c>
      <c r="G50" s="765">
        <v>1</v>
      </c>
    </row>
    <row r="51" spans="1:7">
      <c r="A51" s="760">
        <v>43</v>
      </c>
      <c r="B51" s="1086"/>
      <c r="C51" s="520" t="s">
        <v>962</v>
      </c>
      <c r="D51" s="766">
        <v>1147.3</v>
      </c>
      <c r="E51" s="520">
        <v>47855.5</v>
      </c>
      <c r="F51" s="520" t="s">
        <v>17752</v>
      </c>
      <c r="G51" s="767">
        <v>1</v>
      </c>
    </row>
    <row r="52" spans="1:7" ht="24">
      <c r="A52" s="759">
        <v>44</v>
      </c>
      <c r="B52" s="1086"/>
      <c r="C52" s="518" t="s">
        <v>17719</v>
      </c>
      <c r="D52" s="764">
        <v>103</v>
      </c>
      <c r="E52" s="518">
        <v>137854.20000000001</v>
      </c>
      <c r="F52" s="518" t="s">
        <v>17752</v>
      </c>
      <c r="G52" s="765">
        <v>1</v>
      </c>
    </row>
    <row r="53" spans="1:7" ht="24">
      <c r="A53" s="760">
        <v>45</v>
      </c>
      <c r="B53" s="1086"/>
      <c r="C53" s="520" t="s">
        <v>17720</v>
      </c>
      <c r="D53" s="766">
        <v>98.2</v>
      </c>
      <c r="E53" s="520">
        <v>185754.9</v>
      </c>
      <c r="F53" s="520" t="s">
        <v>17752</v>
      </c>
      <c r="G53" s="767">
        <v>1</v>
      </c>
    </row>
    <row r="54" spans="1:7">
      <c r="A54" s="759">
        <v>46</v>
      </c>
      <c r="B54" s="1086"/>
      <c r="C54" s="518" t="s">
        <v>854</v>
      </c>
      <c r="D54" s="764">
        <v>105.3</v>
      </c>
      <c r="E54" s="518">
        <v>15000</v>
      </c>
      <c r="F54" s="518" t="s">
        <v>17752</v>
      </c>
      <c r="G54" s="765">
        <v>1</v>
      </c>
    </row>
    <row r="55" spans="1:7">
      <c r="A55" s="760">
        <v>47</v>
      </c>
      <c r="B55" s="1086"/>
      <c r="C55" s="520" t="s">
        <v>1012</v>
      </c>
      <c r="D55" s="766">
        <v>1041.0999999999999</v>
      </c>
      <c r="E55" s="520">
        <v>15000</v>
      </c>
      <c r="F55" s="520" t="s">
        <v>17752</v>
      </c>
      <c r="G55" s="767">
        <v>1</v>
      </c>
    </row>
    <row r="56" spans="1:7">
      <c r="A56" s="759">
        <v>48</v>
      </c>
      <c r="B56" s="1086"/>
      <c r="C56" s="518" t="s">
        <v>6416</v>
      </c>
      <c r="D56" s="764">
        <v>61.4</v>
      </c>
      <c r="E56" s="518">
        <v>33983</v>
      </c>
      <c r="F56" s="518" t="s">
        <v>17752</v>
      </c>
      <c r="G56" s="765">
        <v>1</v>
      </c>
    </row>
    <row r="57" spans="1:7">
      <c r="A57" s="760">
        <v>49</v>
      </c>
      <c r="B57" s="1086"/>
      <c r="C57" s="520" t="s">
        <v>17757</v>
      </c>
      <c r="D57" s="766">
        <v>90.6</v>
      </c>
      <c r="E57" s="520">
        <v>14177.1</v>
      </c>
      <c r="F57" s="520" t="s">
        <v>17752</v>
      </c>
      <c r="G57" s="767">
        <v>1</v>
      </c>
    </row>
    <row r="58" spans="1:7">
      <c r="A58" s="759">
        <v>50</v>
      </c>
      <c r="B58" s="1086"/>
      <c r="C58" s="518" t="s">
        <v>774</v>
      </c>
      <c r="D58" s="764">
        <v>342.9</v>
      </c>
      <c r="E58" s="518">
        <v>15000</v>
      </c>
      <c r="F58" s="518" t="s">
        <v>17752</v>
      </c>
      <c r="G58" s="765">
        <v>1</v>
      </c>
    </row>
    <row r="59" spans="1:7">
      <c r="A59" s="760">
        <v>51</v>
      </c>
      <c r="B59" s="1086"/>
      <c r="C59" s="520" t="s">
        <v>937</v>
      </c>
      <c r="D59" s="766">
        <v>19.8</v>
      </c>
      <c r="E59" s="520">
        <v>82788</v>
      </c>
      <c r="F59" s="520" t="s">
        <v>17752</v>
      </c>
      <c r="G59" s="767">
        <v>1</v>
      </c>
    </row>
    <row r="60" spans="1:7">
      <c r="A60" s="759">
        <v>52</v>
      </c>
      <c r="B60" s="1086"/>
      <c r="C60" s="518" t="s">
        <v>17758</v>
      </c>
      <c r="D60" s="764">
        <v>9.3000000000000007</v>
      </c>
      <c r="E60" s="518">
        <v>24093.8</v>
      </c>
      <c r="F60" s="518" t="s">
        <v>17752</v>
      </c>
      <c r="G60" s="765">
        <v>1</v>
      </c>
    </row>
    <row r="61" spans="1:7">
      <c r="A61" s="760">
        <v>53</v>
      </c>
      <c r="B61" s="1086"/>
      <c r="C61" s="520" t="s">
        <v>17759</v>
      </c>
      <c r="D61" s="766">
        <v>64</v>
      </c>
      <c r="E61" s="520">
        <v>21404.3</v>
      </c>
      <c r="F61" s="520" t="s">
        <v>17752</v>
      </c>
      <c r="G61" s="767">
        <v>1</v>
      </c>
    </row>
    <row r="62" spans="1:7">
      <c r="A62" s="759">
        <v>54</v>
      </c>
      <c r="B62" s="1086"/>
      <c r="C62" s="518" t="s">
        <v>15628</v>
      </c>
      <c r="D62" s="764">
        <v>52</v>
      </c>
      <c r="E62" s="518">
        <v>21750</v>
      </c>
      <c r="F62" s="518" t="s">
        <v>17752</v>
      </c>
      <c r="G62" s="765">
        <v>1</v>
      </c>
    </row>
    <row r="63" spans="1:7">
      <c r="A63" s="760">
        <v>55</v>
      </c>
      <c r="B63" s="1086"/>
      <c r="C63" s="520" t="s">
        <v>342</v>
      </c>
      <c r="D63" s="766">
        <v>198.2</v>
      </c>
      <c r="E63" s="520">
        <v>26363.599999999999</v>
      </c>
      <c r="F63" s="520" t="s">
        <v>17752</v>
      </c>
      <c r="G63" s="767">
        <v>1</v>
      </c>
    </row>
    <row r="64" spans="1:7">
      <c r="A64" s="759">
        <v>56</v>
      </c>
      <c r="B64" s="1086"/>
      <c r="C64" s="518" t="s">
        <v>554</v>
      </c>
      <c r="D64" s="764">
        <v>82.9</v>
      </c>
      <c r="E64" s="518">
        <v>33000</v>
      </c>
      <c r="F64" s="518" t="s">
        <v>17752</v>
      </c>
      <c r="G64" s="765">
        <v>1</v>
      </c>
    </row>
    <row r="65" spans="1:7">
      <c r="A65" s="760">
        <v>57</v>
      </c>
      <c r="B65" s="1086"/>
      <c r="C65" s="520" t="s">
        <v>17760</v>
      </c>
      <c r="D65" s="766">
        <v>1</v>
      </c>
      <c r="E65" s="520">
        <v>23000</v>
      </c>
      <c r="F65" s="520" t="s">
        <v>17752</v>
      </c>
      <c r="G65" s="767">
        <v>1</v>
      </c>
    </row>
    <row r="66" spans="1:7">
      <c r="A66" s="759">
        <v>58</v>
      </c>
      <c r="B66" s="1086"/>
      <c r="C66" s="518" t="s">
        <v>17711</v>
      </c>
      <c r="D66" s="764">
        <v>50.9</v>
      </c>
      <c r="E66" s="518">
        <v>25775</v>
      </c>
      <c r="F66" s="518" t="s">
        <v>17752</v>
      </c>
      <c r="G66" s="765">
        <v>1</v>
      </c>
    </row>
    <row r="67" spans="1:7">
      <c r="A67" s="760">
        <v>59</v>
      </c>
      <c r="B67" s="1086"/>
      <c r="C67" s="520" t="s">
        <v>17761</v>
      </c>
      <c r="D67" s="766">
        <v>48.4</v>
      </c>
      <c r="E67" s="520">
        <v>27145.4</v>
      </c>
      <c r="F67" s="520" t="s">
        <v>17752</v>
      </c>
      <c r="G67" s="767">
        <v>1</v>
      </c>
    </row>
    <row r="68" spans="1:7">
      <c r="A68" s="759">
        <v>60</v>
      </c>
      <c r="B68" s="1086"/>
      <c r="C68" s="518" t="s">
        <v>17762</v>
      </c>
      <c r="D68" s="764">
        <v>47.1</v>
      </c>
      <c r="E68" s="518">
        <v>27145.4</v>
      </c>
      <c r="F68" s="518" t="s">
        <v>17752</v>
      </c>
      <c r="G68" s="765">
        <v>1</v>
      </c>
    </row>
    <row r="69" spans="1:7">
      <c r="A69" s="760">
        <v>61</v>
      </c>
      <c r="B69" s="1086"/>
      <c r="C69" s="520" t="s">
        <v>378</v>
      </c>
      <c r="D69" s="766">
        <v>59.5</v>
      </c>
      <c r="E69" s="520">
        <v>23480.3</v>
      </c>
      <c r="F69" s="520" t="s">
        <v>17752</v>
      </c>
      <c r="G69" s="767">
        <v>1</v>
      </c>
    </row>
    <row r="70" spans="1:7">
      <c r="A70" s="759">
        <v>62</v>
      </c>
      <c r="B70" s="1086"/>
      <c r="C70" s="518" t="s">
        <v>17763</v>
      </c>
      <c r="D70" s="764">
        <v>9.6</v>
      </c>
      <c r="E70" s="518">
        <v>10909.1</v>
      </c>
      <c r="F70" s="518" t="s">
        <v>17752</v>
      </c>
      <c r="G70" s="765">
        <v>1</v>
      </c>
    </row>
    <row r="71" spans="1:7">
      <c r="A71" s="760">
        <v>63</v>
      </c>
      <c r="B71" s="1086"/>
      <c r="C71" s="520" t="s">
        <v>17764</v>
      </c>
      <c r="D71" s="766">
        <v>56.7</v>
      </c>
      <c r="E71" s="520">
        <v>21954</v>
      </c>
      <c r="F71" s="520" t="s">
        <v>17752</v>
      </c>
      <c r="G71" s="767">
        <v>1</v>
      </c>
    </row>
    <row r="72" spans="1:7" ht="24">
      <c r="A72" s="759">
        <v>64</v>
      </c>
      <c r="B72" s="1086"/>
      <c r="C72" s="518" t="s">
        <v>17724</v>
      </c>
      <c r="D72" s="764">
        <v>0.1</v>
      </c>
      <c r="E72" s="518">
        <v>55000</v>
      </c>
      <c r="F72" s="518" t="s">
        <v>17752</v>
      </c>
      <c r="G72" s="765">
        <v>1</v>
      </c>
    </row>
    <row r="73" spans="1:7">
      <c r="A73" s="760">
        <v>65</v>
      </c>
      <c r="B73" s="1086"/>
      <c r="C73" s="520" t="s">
        <v>17765</v>
      </c>
      <c r="D73" s="766">
        <v>6.7</v>
      </c>
      <c r="E73" s="520">
        <v>44000</v>
      </c>
      <c r="F73" s="520" t="s">
        <v>17752</v>
      </c>
      <c r="G73" s="767">
        <v>1</v>
      </c>
    </row>
    <row r="74" spans="1:7">
      <c r="A74" s="759">
        <v>66</v>
      </c>
      <c r="B74" s="1086"/>
      <c r="C74" s="518" t="s">
        <v>17766</v>
      </c>
      <c r="D74" s="764">
        <v>271.8</v>
      </c>
      <c r="E74" s="518">
        <v>49401.599999999999</v>
      </c>
      <c r="F74" s="518" t="s">
        <v>17752</v>
      </c>
      <c r="G74" s="765">
        <v>1</v>
      </c>
    </row>
    <row r="75" spans="1:7" ht="12" customHeight="1">
      <c r="A75" s="531" t="s">
        <v>17665</v>
      </c>
      <c r="B75" s="526"/>
      <c r="C75" s="526"/>
      <c r="D75" s="770">
        <v>10238.700000000001</v>
      </c>
      <c r="E75" s="526"/>
      <c r="F75" s="526"/>
      <c r="G75" s="527"/>
    </row>
    <row r="76" spans="1:7" ht="12" customHeight="1">
      <c r="A76" s="915" t="s">
        <v>17767</v>
      </c>
      <c r="B76" s="534"/>
      <c r="C76" s="534"/>
      <c r="D76" s="916">
        <v>47047.8</v>
      </c>
      <c r="E76" s="534"/>
      <c r="F76" s="534"/>
      <c r="G76" s="917"/>
    </row>
  </sheetData>
  <mergeCells count="8">
    <mergeCell ref="B49:B74"/>
    <mergeCell ref="E3:F3"/>
    <mergeCell ref="A4:G4"/>
    <mergeCell ref="A1:D1"/>
    <mergeCell ref="B5:B10"/>
    <mergeCell ref="B12:B15"/>
    <mergeCell ref="B18:B24"/>
    <mergeCell ref="B26:B4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D0FD-EC24-4A1E-AD99-3799517B4BD4}">
  <dimension ref="A1:H309"/>
  <sheetViews>
    <sheetView topLeftCell="E137" workbookViewId="0">
      <selection activeCell="F138" sqref="F138"/>
    </sheetView>
  </sheetViews>
  <sheetFormatPr defaultColWidth="9.28515625" defaultRowHeight="12"/>
  <cols>
    <col min="1" max="1" width="6" style="81" customWidth="1"/>
    <col min="2" max="2" width="13.7109375" style="81" customWidth="1"/>
    <col min="3" max="3" width="25" style="81" customWidth="1"/>
    <col min="4" max="4" width="13" style="81" customWidth="1"/>
    <col min="5" max="5" width="20.42578125" style="81" customWidth="1"/>
    <col min="6" max="6" width="22.42578125" style="81" customWidth="1"/>
    <col min="7" max="7" width="30.7109375" style="81" customWidth="1"/>
    <col min="8" max="8" width="15.28515625" style="81" customWidth="1"/>
    <col min="9" max="16384" width="9.28515625" style="81"/>
  </cols>
  <sheetData>
    <row r="1" spans="1:8" ht="12.75">
      <c r="A1" s="85" t="s">
        <v>17768</v>
      </c>
    </row>
    <row r="3" spans="1:8">
      <c r="A3" s="535" t="s">
        <v>1</v>
      </c>
      <c r="B3" s="535" t="s">
        <v>17261</v>
      </c>
      <c r="C3" s="535" t="s">
        <v>17769</v>
      </c>
      <c r="D3" s="535" t="s">
        <v>17770</v>
      </c>
      <c r="E3" s="535" t="s">
        <v>17771</v>
      </c>
      <c r="F3" s="535" t="s">
        <v>15964</v>
      </c>
      <c r="G3" s="535" t="s">
        <v>17772</v>
      </c>
      <c r="H3" s="535" t="s">
        <v>17773</v>
      </c>
    </row>
    <row r="4" spans="1:8">
      <c r="A4" s="337">
        <v>1</v>
      </c>
      <c r="B4" s="335" t="s">
        <v>1164</v>
      </c>
      <c r="C4" s="335" t="s">
        <v>5868</v>
      </c>
      <c r="D4" s="337" t="s">
        <v>5863</v>
      </c>
      <c r="E4" s="335" t="s">
        <v>3542</v>
      </c>
      <c r="F4" s="335" t="s">
        <v>17774</v>
      </c>
      <c r="G4" s="778">
        <v>1198.04</v>
      </c>
      <c r="H4" s="337" t="s">
        <v>17775</v>
      </c>
    </row>
    <row r="5" spans="1:8">
      <c r="A5" s="337">
        <v>2</v>
      </c>
      <c r="B5" s="335" t="s">
        <v>1179</v>
      </c>
      <c r="C5" s="335" t="s">
        <v>3182</v>
      </c>
      <c r="D5" s="337" t="s">
        <v>6179</v>
      </c>
      <c r="E5" s="335" t="s">
        <v>6180</v>
      </c>
      <c r="F5" s="335" t="s">
        <v>17776</v>
      </c>
      <c r="G5" s="778">
        <v>2874.67</v>
      </c>
      <c r="H5" s="337" t="s">
        <v>17777</v>
      </c>
    </row>
    <row r="6" spans="1:8">
      <c r="A6" s="337">
        <v>3</v>
      </c>
      <c r="B6" s="335" t="s">
        <v>1179</v>
      </c>
      <c r="C6" s="335" t="s">
        <v>3182</v>
      </c>
      <c r="D6" s="337" t="s">
        <v>8623</v>
      </c>
      <c r="E6" s="335" t="s">
        <v>17778</v>
      </c>
      <c r="F6" s="335" t="s">
        <v>425</v>
      </c>
      <c r="G6" s="779">
        <v>283.31</v>
      </c>
      <c r="H6" s="337" t="s">
        <v>17777</v>
      </c>
    </row>
    <row r="7" spans="1:8">
      <c r="A7" s="337">
        <v>4</v>
      </c>
      <c r="B7" s="335" t="s">
        <v>1179</v>
      </c>
      <c r="C7" s="335" t="s">
        <v>3475</v>
      </c>
      <c r="D7" s="337" t="s">
        <v>8658</v>
      </c>
      <c r="E7" s="335" t="s">
        <v>1197</v>
      </c>
      <c r="F7" s="335" t="s">
        <v>17779</v>
      </c>
      <c r="G7" s="778">
        <v>102806.05</v>
      </c>
      <c r="H7" s="337" t="s">
        <v>17775</v>
      </c>
    </row>
    <row r="8" spans="1:8">
      <c r="A8" s="337">
        <v>5</v>
      </c>
      <c r="B8" s="335" t="s">
        <v>1179</v>
      </c>
      <c r="C8" s="335" t="s">
        <v>3475</v>
      </c>
      <c r="D8" s="337" t="s">
        <v>9987</v>
      </c>
      <c r="E8" s="335" t="s">
        <v>3682</v>
      </c>
      <c r="F8" s="335" t="s">
        <v>17779</v>
      </c>
      <c r="G8" s="778">
        <v>9764.2000000000007</v>
      </c>
      <c r="H8" s="337" t="s">
        <v>17775</v>
      </c>
    </row>
    <row r="9" spans="1:8">
      <c r="A9" s="337">
        <v>6</v>
      </c>
      <c r="B9" s="335" t="s">
        <v>1179</v>
      </c>
      <c r="C9" s="335" t="s">
        <v>3475</v>
      </c>
      <c r="D9" s="337" t="s">
        <v>9992</v>
      </c>
      <c r="E9" s="335" t="s">
        <v>9993</v>
      </c>
      <c r="F9" s="335" t="s">
        <v>17779</v>
      </c>
      <c r="G9" s="778">
        <v>31975.9</v>
      </c>
      <c r="H9" s="337" t="s">
        <v>17775</v>
      </c>
    </row>
    <row r="10" spans="1:8">
      <c r="A10" s="337">
        <v>7</v>
      </c>
      <c r="B10" s="335" t="s">
        <v>1179</v>
      </c>
      <c r="C10" s="335" t="s">
        <v>3475</v>
      </c>
      <c r="D10" s="337" t="s">
        <v>9994</v>
      </c>
      <c r="E10" s="335" t="s">
        <v>9995</v>
      </c>
      <c r="F10" s="335" t="s">
        <v>17779</v>
      </c>
      <c r="G10" s="778">
        <v>9029.11</v>
      </c>
      <c r="H10" s="337" t="s">
        <v>17775</v>
      </c>
    </row>
    <row r="11" spans="1:8">
      <c r="A11" s="337">
        <v>8</v>
      </c>
      <c r="B11" s="335" t="s">
        <v>1179</v>
      </c>
      <c r="C11" s="335" t="s">
        <v>3475</v>
      </c>
      <c r="D11" s="337" t="s">
        <v>9996</v>
      </c>
      <c r="E11" s="335" t="s">
        <v>4003</v>
      </c>
      <c r="F11" s="335" t="s">
        <v>17779</v>
      </c>
      <c r="G11" s="778">
        <v>5311.1</v>
      </c>
      <c r="H11" s="337" t="s">
        <v>17775</v>
      </c>
    </row>
    <row r="12" spans="1:8">
      <c r="A12" s="337">
        <v>9</v>
      </c>
      <c r="B12" s="335" t="s">
        <v>1179</v>
      </c>
      <c r="C12" s="335" t="s">
        <v>3475</v>
      </c>
      <c r="D12" s="337" t="s">
        <v>10494</v>
      </c>
      <c r="E12" s="335" t="s">
        <v>4420</v>
      </c>
      <c r="F12" s="335" t="s">
        <v>17780</v>
      </c>
      <c r="G12" s="778">
        <v>7332.57</v>
      </c>
      <c r="H12" s="337" t="s">
        <v>17775</v>
      </c>
    </row>
    <row r="13" spans="1:8">
      <c r="A13" s="337">
        <v>10</v>
      </c>
      <c r="B13" s="335" t="s">
        <v>1179</v>
      </c>
      <c r="C13" s="335" t="s">
        <v>5809</v>
      </c>
      <c r="D13" s="337" t="s">
        <v>10747</v>
      </c>
      <c r="E13" s="335" t="s">
        <v>10748</v>
      </c>
      <c r="F13" s="335" t="s">
        <v>17781</v>
      </c>
      <c r="G13" s="778">
        <v>30379.4</v>
      </c>
      <c r="H13" s="337" t="s">
        <v>17775</v>
      </c>
    </row>
    <row r="14" spans="1:8">
      <c r="A14" s="337">
        <v>11</v>
      </c>
      <c r="B14" s="335" t="s">
        <v>1179</v>
      </c>
      <c r="C14" s="335" t="s">
        <v>3486</v>
      </c>
      <c r="D14" s="337" t="s">
        <v>11901</v>
      </c>
      <c r="E14" s="335" t="s">
        <v>4420</v>
      </c>
      <c r="F14" s="335" t="s">
        <v>17155</v>
      </c>
      <c r="G14" s="778">
        <v>6107.2</v>
      </c>
      <c r="H14" s="337" t="s">
        <v>17775</v>
      </c>
    </row>
    <row r="15" spans="1:8">
      <c r="A15" s="337">
        <v>12</v>
      </c>
      <c r="B15" s="335" t="s">
        <v>1179</v>
      </c>
      <c r="C15" s="335" t="s">
        <v>3475</v>
      </c>
      <c r="D15" s="337" t="s">
        <v>10015</v>
      </c>
      <c r="E15" s="335" t="s">
        <v>3768</v>
      </c>
      <c r="F15" s="335" t="s">
        <v>17782</v>
      </c>
      <c r="G15" s="778">
        <v>4007.73</v>
      </c>
      <c r="H15" s="337" t="s">
        <v>17775</v>
      </c>
    </row>
    <row r="16" spans="1:8">
      <c r="A16" s="337">
        <v>13</v>
      </c>
      <c r="B16" s="335" t="s">
        <v>1179</v>
      </c>
      <c r="C16" s="335" t="s">
        <v>3475</v>
      </c>
      <c r="D16" s="337" t="s">
        <v>12059</v>
      </c>
      <c r="E16" s="335" t="s">
        <v>3682</v>
      </c>
      <c r="F16" s="335" t="s">
        <v>17779</v>
      </c>
      <c r="G16" s="779">
        <v>892.78</v>
      </c>
      <c r="H16" s="337" t="s">
        <v>17775</v>
      </c>
    </row>
    <row r="17" spans="1:8">
      <c r="A17" s="337">
        <v>14</v>
      </c>
      <c r="B17" s="335" t="s">
        <v>1179</v>
      </c>
      <c r="C17" s="335" t="s">
        <v>3475</v>
      </c>
      <c r="D17" s="337" t="s">
        <v>12056</v>
      </c>
      <c r="E17" s="335" t="s">
        <v>8132</v>
      </c>
      <c r="F17" s="335" t="s">
        <v>17779</v>
      </c>
      <c r="G17" s="779">
        <v>274.52999999999997</v>
      </c>
      <c r="H17" s="337" t="s">
        <v>17775</v>
      </c>
    </row>
    <row r="18" spans="1:8">
      <c r="A18" s="337">
        <v>15</v>
      </c>
      <c r="B18" s="335" t="s">
        <v>1184</v>
      </c>
      <c r="C18" s="335" t="s">
        <v>3163</v>
      </c>
      <c r="D18" s="337" t="s">
        <v>6642</v>
      </c>
      <c r="E18" s="335" t="s">
        <v>8381</v>
      </c>
      <c r="F18" s="335" t="s">
        <v>17783</v>
      </c>
      <c r="G18" s="778">
        <v>78838.11</v>
      </c>
      <c r="H18" s="337" t="s">
        <v>17775</v>
      </c>
    </row>
    <row r="19" spans="1:8">
      <c r="A19" s="337">
        <v>16</v>
      </c>
      <c r="B19" s="335" t="s">
        <v>1184</v>
      </c>
      <c r="C19" s="335" t="s">
        <v>3163</v>
      </c>
      <c r="D19" s="337" t="s">
        <v>8380</v>
      </c>
      <c r="E19" s="335" t="s">
        <v>8381</v>
      </c>
      <c r="F19" s="335" t="s">
        <v>17783</v>
      </c>
      <c r="G19" s="779" t="s">
        <v>17784</v>
      </c>
      <c r="H19" s="337" t="s">
        <v>17775</v>
      </c>
    </row>
    <row r="20" spans="1:8">
      <c r="A20" s="337">
        <v>17</v>
      </c>
      <c r="B20" s="335" t="s">
        <v>1184</v>
      </c>
      <c r="C20" s="335" t="s">
        <v>3163</v>
      </c>
      <c r="D20" s="337" t="s">
        <v>8987</v>
      </c>
      <c r="E20" s="335" t="s">
        <v>6666</v>
      </c>
      <c r="F20" s="335" t="s">
        <v>17785</v>
      </c>
      <c r="G20" s="779">
        <v>552</v>
      </c>
      <c r="H20" s="337" t="s">
        <v>17775</v>
      </c>
    </row>
    <row r="21" spans="1:8">
      <c r="A21" s="337">
        <v>18</v>
      </c>
      <c r="B21" s="335" t="s">
        <v>1184</v>
      </c>
      <c r="C21" s="335" t="s">
        <v>2948</v>
      </c>
      <c r="D21" s="337" t="s">
        <v>10824</v>
      </c>
      <c r="E21" s="335" t="s">
        <v>17786</v>
      </c>
      <c r="F21" s="335" t="s">
        <v>17787</v>
      </c>
      <c r="G21" s="778">
        <v>6714.28</v>
      </c>
      <c r="H21" s="337" t="s">
        <v>17777</v>
      </c>
    </row>
    <row r="22" spans="1:8">
      <c r="A22" s="337">
        <v>19</v>
      </c>
      <c r="B22" s="335" t="s">
        <v>1189</v>
      </c>
      <c r="C22" s="335" t="s">
        <v>9428</v>
      </c>
      <c r="D22" s="337" t="s">
        <v>6333</v>
      </c>
      <c r="E22" s="335" t="s">
        <v>6334</v>
      </c>
      <c r="F22" s="335" t="s">
        <v>17779</v>
      </c>
      <c r="G22" s="778">
        <v>9230</v>
      </c>
      <c r="H22" s="337" t="s">
        <v>17775</v>
      </c>
    </row>
    <row r="23" spans="1:8">
      <c r="A23" s="337">
        <v>20</v>
      </c>
      <c r="B23" s="335" t="s">
        <v>1189</v>
      </c>
      <c r="C23" s="335" t="s">
        <v>4256</v>
      </c>
      <c r="D23" s="337" t="s">
        <v>6525</v>
      </c>
      <c r="E23" s="335" t="s">
        <v>6526</v>
      </c>
      <c r="F23" s="335" t="s">
        <v>17788</v>
      </c>
      <c r="G23" s="778">
        <v>8372.2000000000007</v>
      </c>
      <c r="H23" s="337" t="s">
        <v>17777</v>
      </c>
    </row>
    <row r="24" spans="1:8">
      <c r="A24" s="337">
        <v>21</v>
      </c>
      <c r="B24" s="335" t="s">
        <v>1189</v>
      </c>
      <c r="C24" s="335" t="s">
        <v>4256</v>
      </c>
      <c r="D24" s="337" t="s">
        <v>7035</v>
      </c>
      <c r="E24" s="335" t="s">
        <v>7036</v>
      </c>
      <c r="F24" s="335" t="s">
        <v>17788</v>
      </c>
      <c r="G24" s="778">
        <v>4701.22</v>
      </c>
      <c r="H24" s="337" t="s">
        <v>17777</v>
      </c>
    </row>
    <row r="25" spans="1:8">
      <c r="A25" s="337">
        <v>22</v>
      </c>
      <c r="B25" s="335" t="s">
        <v>1189</v>
      </c>
      <c r="C25" s="335" t="s">
        <v>4256</v>
      </c>
      <c r="D25" s="337" t="s">
        <v>7047</v>
      </c>
      <c r="E25" s="335" t="s">
        <v>7036</v>
      </c>
      <c r="F25" s="335" t="s">
        <v>17788</v>
      </c>
      <c r="G25" s="778">
        <v>4007.38</v>
      </c>
      <c r="H25" s="337" t="s">
        <v>17777</v>
      </c>
    </row>
    <row r="26" spans="1:8">
      <c r="A26" s="337">
        <v>23</v>
      </c>
      <c r="B26" s="335" t="s">
        <v>1189</v>
      </c>
      <c r="C26" s="335" t="s">
        <v>4256</v>
      </c>
      <c r="D26" s="337" t="s">
        <v>7265</v>
      </c>
      <c r="E26" s="335" t="s">
        <v>3673</v>
      </c>
      <c r="F26" s="335" t="s">
        <v>16833</v>
      </c>
      <c r="G26" s="779">
        <v>337.72</v>
      </c>
      <c r="H26" s="337" t="s">
        <v>17775</v>
      </c>
    </row>
    <row r="27" spans="1:8">
      <c r="A27" s="337">
        <v>24</v>
      </c>
      <c r="B27" s="335" t="s">
        <v>1189</v>
      </c>
      <c r="C27" s="335" t="s">
        <v>9428</v>
      </c>
      <c r="D27" s="337" t="s">
        <v>8361</v>
      </c>
      <c r="E27" s="335" t="s">
        <v>6334</v>
      </c>
      <c r="F27" s="335" t="s">
        <v>17779</v>
      </c>
      <c r="G27" s="778">
        <v>14460</v>
      </c>
      <c r="H27" s="337" t="s">
        <v>17775</v>
      </c>
    </row>
    <row r="28" spans="1:8">
      <c r="A28" s="337">
        <v>25</v>
      </c>
      <c r="B28" s="335" t="s">
        <v>1189</v>
      </c>
      <c r="C28" s="335" t="s">
        <v>9428</v>
      </c>
      <c r="D28" s="337" t="s">
        <v>8345</v>
      </c>
      <c r="E28" s="335" t="s">
        <v>6334</v>
      </c>
      <c r="F28" s="335" t="s">
        <v>17779</v>
      </c>
      <c r="G28" s="778">
        <v>25100</v>
      </c>
      <c r="H28" s="337" t="s">
        <v>17775</v>
      </c>
    </row>
    <row r="29" spans="1:8">
      <c r="A29" s="337">
        <v>26</v>
      </c>
      <c r="B29" s="335" t="s">
        <v>1189</v>
      </c>
      <c r="C29" s="335" t="s">
        <v>4256</v>
      </c>
      <c r="D29" s="337" t="s">
        <v>9325</v>
      </c>
      <c r="E29" s="335" t="s">
        <v>17789</v>
      </c>
      <c r="F29" s="335" t="s">
        <v>17788</v>
      </c>
      <c r="G29" s="778">
        <v>4867.7700000000004</v>
      </c>
      <c r="H29" s="337" t="s">
        <v>17777</v>
      </c>
    </row>
    <row r="30" spans="1:8">
      <c r="A30" s="337">
        <v>27</v>
      </c>
      <c r="B30" s="335" t="s">
        <v>1189</v>
      </c>
      <c r="C30" s="335" t="s">
        <v>17790</v>
      </c>
      <c r="D30" s="337" t="s">
        <v>10079</v>
      </c>
      <c r="E30" s="335" t="s">
        <v>17791</v>
      </c>
      <c r="F30" s="335" t="s">
        <v>16833</v>
      </c>
      <c r="G30" s="779">
        <v>961.7</v>
      </c>
      <c r="H30" s="337" t="s">
        <v>17775</v>
      </c>
    </row>
    <row r="31" spans="1:8">
      <c r="A31" s="337">
        <v>28</v>
      </c>
      <c r="B31" s="335" t="s">
        <v>1189</v>
      </c>
      <c r="C31" s="335" t="s">
        <v>5713</v>
      </c>
      <c r="D31" s="337" t="s">
        <v>10253</v>
      </c>
      <c r="E31" s="335" t="s">
        <v>17792</v>
      </c>
      <c r="F31" s="335" t="s">
        <v>17793</v>
      </c>
      <c r="G31" s="778">
        <v>10351.73</v>
      </c>
      <c r="H31" s="337" t="s">
        <v>17775</v>
      </c>
    </row>
    <row r="32" spans="1:8">
      <c r="A32" s="337">
        <v>29</v>
      </c>
      <c r="B32" s="335" t="s">
        <v>1189</v>
      </c>
      <c r="C32" s="335" t="s">
        <v>9428</v>
      </c>
      <c r="D32" s="337" t="s">
        <v>10465</v>
      </c>
      <c r="E32" s="335" t="s">
        <v>6334</v>
      </c>
      <c r="F32" s="335" t="s">
        <v>17779</v>
      </c>
      <c r="G32" s="778">
        <v>32991.279999999999</v>
      </c>
      <c r="H32" s="337" t="s">
        <v>17775</v>
      </c>
    </row>
    <row r="33" spans="1:8">
      <c r="A33" s="337">
        <v>30</v>
      </c>
      <c r="B33" s="335" t="s">
        <v>1189</v>
      </c>
      <c r="C33" s="335" t="s">
        <v>4256</v>
      </c>
      <c r="D33" s="337" t="s">
        <v>10602</v>
      </c>
      <c r="E33" s="335" t="s">
        <v>17794</v>
      </c>
      <c r="F33" s="335" t="s">
        <v>17795</v>
      </c>
      <c r="G33" s="778">
        <v>17273.25</v>
      </c>
      <c r="H33" s="337" t="s">
        <v>17777</v>
      </c>
    </row>
    <row r="34" spans="1:8">
      <c r="A34" s="337">
        <v>31</v>
      </c>
      <c r="B34" s="335" t="s">
        <v>1189</v>
      </c>
      <c r="C34" s="335" t="s">
        <v>4104</v>
      </c>
      <c r="D34" s="337" t="s">
        <v>10650</v>
      </c>
      <c r="E34" s="335" t="s">
        <v>17796</v>
      </c>
      <c r="F34" s="335" t="s">
        <v>17797</v>
      </c>
      <c r="G34" s="778">
        <v>3298.6</v>
      </c>
      <c r="H34" s="337" t="s">
        <v>17775</v>
      </c>
    </row>
    <row r="35" spans="1:8">
      <c r="A35" s="337">
        <v>32</v>
      </c>
      <c r="B35" s="335" t="s">
        <v>1189</v>
      </c>
      <c r="C35" s="335" t="s">
        <v>4256</v>
      </c>
      <c r="D35" s="337" t="s">
        <v>10813</v>
      </c>
      <c r="E35" s="335" t="s">
        <v>17794</v>
      </c>
      <c r="F35" s="335" t="s">
        <v>17795</v>
      </c>
      <c r="G35" s="778">
        <v>35137.129999999997</v>
      </c>
      <c r="H35" s="337" t="s">
        <v>17777</v>
      </c>
    </row>
    <row r="36" spans="1:8">
      <c r="A36" s="337">
        <v>33</v>
      </c>
      <c r="B36" s="335" t="s">
        <v>1189</v>
      </c>
      <c r="C36" s="335" t="s">
        <v>4256</v>
      </c>
      <c r="D36" s="337" t="s">
        <v>11276</v>
      </c>
      <c r="E36" s="335" t="s">
        <v>17794</v>
      </c>
      <c r="F36" s="335" t="s">
        <v>17788</v>
      </c>
      <c r="G36" s="779">
        <v>289.37</v>
      </c>
      <c r="H36" s="337" t="s">
        <v>17777</v>
      </c>
    </row>
    <row r="37" spans="1:8">
      <c r="A37" s="337">
        <v>34</v>
      </c>
      <c r="B37" s="335" t="s">
        <v>1189</v>
      </c>
      <c r="C37" s="335" t="s">
        <v>4256</v>
      </c>
      <c r="D37" s="337" t="s">
        <v>11277</v>
      </c>
      <c r="E37" s="335" t="s">
        <v>17798</v>
      </c>
      <c r="F37" s="335" t="s">
        <v>17799</v>
      </c>
      <c r="G37" s="779">
        <v>994.14</v>
      </c>
      <c r="H37" s="337" t="s">
        <v>17777</v>
      </c>
    </row>
    <row r="38" spans="1:8">
      <c r="A38" s="337">
        <v>35</v>
      </c>
      <c r="B38" s="335" t="s">
        <v>1189</v>
      </c>
      <c r="C38" s="335" t="s">
        <v>4256</v>
      </c>
      <c r="D38" s="337" t="s">
        <v>11305</v>
      </c>
      <c r="E38" s="335" t="s">
        <v>11306</v>
      </c>
      <c r="F38" s="335" t="s">
        <v>17800</v>
      </c>
      <c r="G38" s="778">
        <v>132620</v>
      </c>
      <c r="H38" s="337" t="s">
        <v>17777</v>
      </c>
    </row>
    <row r="39" spans="1:8">
      <c r="A39" s="337">
        <v>36</v>
      </c>
      <c r="B39" s="335" t="s">
        <v>1189</v>
      </c>
      <c r="C39" s="335" t="s">
        <v>11308</v>
      </c>
      <c r="D39" s="337" t="s">
        <v>11307</v>
      </c>
      <c r="E39" s="335" t="s">
        <v>11306</v>
      </c>
      <c r="F39" s="335" t="s">
        <v>17800</v>
      </c>
      <c r="G39" s="778">
        <v>22130</v>
      </c>
      <c r="H39" s="337" t="s">
        <v>17777</v>
      </c>
    </row>
    <row r="40" spans="1:8">
      <c r="A40" s="337">
        <v>37</v>
      </c>
      <c r="B40" s="335" t="s">
        <v>1189</v>
      </c>
      <c r="C40" s="335" t="s">
        <v>4256</v>
      </c>
      <c r="D40" s="337" t="s">
        <v>11317</v>
      </c>
      <c r="E40" s="335" t="s">
        <v>17794</v>
      </c>
      <c r="F40" s="335" t="s">
        <v>17788</v>
      </c>
      <c r="G40" s="778">
        <v>7300</v>
      </c>
      <c r="H40" s="337" t="s">
        <v>17777</v>
      </c>
    </row>
    <row r="41" spans="1:8">
      <c r="A41" s="337">
        <v>38</v>
      </c>
      <c r="B41" s="335" t="s">
        <v>1189</v>
      </c>
      <c r="C41" s="335" t="s">
        <v>4256</v>
      </c>
      <c r="D41" s="337" t="s">
        <v>11311</v>
      </c>
      <c r="E41" s="335" t="s">
        <v>17794</v>
      </c>
      <c r="F41" s="335" t="s">
        <v>17788</v>
      </c>
      <c r="G41" s="779" t="s">
        <v>17270</v>
      </c>
      <c r="H41" s="337" t="s">
        <v>17777</v>
      </c>
    </row>
    <row r="42" spans="1:8">
      <c r="A42" s="337">
        <v>39</v>
      </c>
      <c r="B42" s="335" t="s">
        <v>1189</v>
      </c>
      <c r="C42" s="335" t="s">
        <v>4256</v>
      </c>
      <c r="D42" s="337" t="s">
        <v>11309</v>
      </c>
      <c r="E42" s="335" t="s">
        <v>17794</v>
      </c>
      <c r="F42" s="335" t="s">
        <v>17788</v>
      </c>
      <c r="G42" s="778">
        <v>56190</v>
      </c>
      <c r="H42" s="337" t="s">
        <v>17777</v>
      </c>
    </row>
    <row r="43" spans="1:8">
      <c r="A43" s="337">
        <v>40</v>
      </c>
      <c r="B43" s="335" t="s">
        <v>1189</v>
      </c>
      <c r="C43" s="335" t="s">
        <v>4256</v>
      </c>
      <c r="D43" s="337" t="s">
        <v>11312</v>
      </c>
      <c r="E43" s="335" t="s">
        <v>17794</v>
      </c>
      <c r="F43" s="335" t="s">
        <v>17788</v>
      </c>
      <c r="G43" s="779">
        <v>130</v>
      </c>
      <c r="H43" s="337" t="s">
        <v>17777</v>
      </c>
    </row>
    <row r="44" spans="1:8">
      <c r="A44" s="337">
        <v>41</v>
      </c>
      <c r="B44" s="335" t="s">
        <v>1189</v>
      </c>
      <c r="C44" s="335" t="s">
        <v>4256</v>
      </c>
      <c r="D44" s="337" t="s">
        <v>11314</v>
      </c>
      <c r="E44" s="335" t="s">
        <v>17794</v>
      </c>
      <c r="F44" s="335" t="s">
        <v>17788</v>
      </c>
      <c r="G44" s="778">
        <v>19120</v>
      </c>
      <c r="H44" s="337" t="s">
        <v>17777</v>
      </c>
    </row>
    <row r="45" spans="1:8">
      <c r="A45" s="337">
        <v>42</v>
      </c>
      <c r="B45" s="335" t="s">
        <v>1189</v>
      </c>
      <c r="C45" s="335" t="s">
        <v>4256</v>
      </c>
      <c r="D45" s="337" t="s">
        <v>11318</v>
      </c>
      <c r="E45" s="335" t="s">
        <v>17794</v>
      </c>
      <c r="F45" s="335" t="s">
        <v>17788</v>
      </c>
      <c r="G45" s="779">
        <v>720</v>
      </c>
      <c r="H45" s="337" t="s">
        <v>17777</v>
      </c>
    </row>
    <row r="46" spans="1:8">
      <c r="A46" s="337">
        <v>43</v>
      </c>
      <c r="B46" s="335" t="s">
        <v>1189</v>
      </c>
      <c r="C46" s="335" t="s">
        <v>4256</v>
      </c>
      <c r="D46" s="337" t="s">
        <v>11315</v>
      </c>
      <c r="E46" s="335" t="s">
        <v>17794</v>
      </c>
      <c r="F46" s="335" t="s">
        <v>17788</v>
      </c>
      <c r="G46" s="778">
        <v>12600</v>
      </c>
      <c r="H46" s="337" t="s">
        <v>17777</v>
      </c>
    </row>
    <row r="47" spans="1:8">
      <c r="A47" s="337">
        <v>44</v>
      </c>
      <c r="B47" s="335" t="s">
        <v>1189</v>
      </c>
      <c r="C47" s="335" t="s">
        <v>4256</v>
      </c>
      <c r="D47" s="337" t="s">
        <v>11453</v>
      </c>
      <c r="E47" s="335" t="s">
        <v>17794</v>
      </c>
      <c r="F47" s="335" t="s">
        <v>17801</v>
      </c>
      <c r="G47" s="778">
        <v>3131.5</v>
      </c>
      <c r="H47" s="337" t="s">
        <v>17777</v>
      </c>
    </row>
    <row r="48" spans="1:8">
      <c r="A48" s="337">
        <v>45</v>
      </c>
      <c r="B48" s="335" t="s">
        <v>1189</v>
      </c>
      <c r="C48" s="335" t="s">
        <v>3692</v>
      </c>
      <c r="D48" s="337" t="s">
        <v>11726</v>
      </c>
      <c r="E48" s="335" t="s">
        <v>17802</v>
      </c>
      <c r="F48" s="335" t="s">
        <v>17803</v>
      </c>
      <c r="G48" s="778">
        <v>9222.35</v>
      </c>
      <c r="H48" s="337" t="s">
        <v>17775</v>
      </c>
    </row>
    <row r="49" spans="1:8">
      <c r="A49" s="337">
        <v>46</v>
      </c>
      <c r="B49" s="335" t="s">
        <v>1194</v>
      </c>
      <c r="C49" s="335" t="s">
        <v>17804</v>
      </c>
      <c r="D49" s="337" t="s">
        <v>6330</v>
      </c>
      <c r="E49" s="335" t="s">
        <v>6331</v>
      </c>
      <c r="F49" s="335" t="s">
        <v>967</v>
      </c>
      <c r="G49" s="778">
        <v>11967.1</v>
      </c>
      <c r="H49" s="337" t="s">
        <v>17777</v>
      </c>
    </row>
    <row r="50" spans="1:8">
      <c r="A50" s="337">
        <v>47</v>
      </c>
      <c r="B50" s="335" t="s">
        <v>1194</v>
      </c>
      <c r="C50" s="335" t="s">
        <v>17805</v>
      </c>
      <c r="D50" s="337" t="s">
        <v>8756</v>
      </c>
      <c r="E50" s="335" t="s">
        <v>6331</v>
      </c>
      <c r="F50" s="335" t="s">
        <v>1038</v>
      </c>
      <c r="G50" s="778">
        <v>316758.40000000002</v>
      </c>
      <c r="H50" s="337" t="s">
        <v>17777</v>
      </c>
    </row>
    <row r="51" spans="1:8">
      <c r="A51" s="337">
        <v>48</v>
      </c>
      <c r="B51" s="335" t="s">
        <v>1194</v>
      </c>
      <c r="C51" s="335" t="s">
        <v>17804</v>
      </c>
      <c r="D51" s="337" t="s">
        <v>8750</v>
      </c>
      <c r="E51" s="335" t="s">
        <v>6331</v>
      </c>
      <c r="F51" s="335" t="s">
        <v>1038</v>
      </c>
      <c r="G51" s="778">
        <v>289145.59999999998</v>
      </c>
      <c r="H51" s="337" t="s">
        <v>17777</v>
      </c>
    </row>
    <row r="52" spans="1:8">
      <c r="A52" s="337">
        <v>49</v>
      </c>
      <c r="B52" s="335" t="s">
        <v>1194</v>
      </c>
      <c r="C52" s="335" t="s">
        <v>17804</v>
      </c>
      <c r="D52" s="337" t="s">
        <v>8754</v>
      </c>
      <c r="E52" s="335" t="s">
        <v>6331</v>
      </c>
      <c r="F52" s="335" t="s">
        <v>1038</v>
      </c>
      <c r="G52" s="779" t="s">
        <v>17270</v>
      </c>
      <c r="H52" s="337" t="s">
        <v>17777</v>
      </c>
    </row>
    <row r="53" spans="1:8">
      <c r="A53" s="337">
        <v>50</v>
      </c>
      <c r="B53" s="335" t="s">
        <v>1194</v>
      </c>
      <c r="C53" s="335" t="s">
        <v>17805</v>
      </c>
      <c r="D53" s="337" t="s">
        <v>11149</v>
      </c>
      <c r="E53" s="335" t="s">
        <v>17806</v>
      </c>
      <c r="F53" s="335" t="s">
        <v>983</v>
      </c>
      <c r="G53" s="778">
        <v>112067.6</v>
      </c>
      <c r="H53" s="337" t="s">
        <v>17777</v>
      </c>
    </row>
    <row r="54" spans="1:8">
      <c r="A54" s="337">
        <v>51</v>
      </c>
      <c r="B54" s="335" t="s">
        <v>1194</v>
      </c>
      <c r="C54" s="335" t="s">
        <v>17805</v>
      </c>
      <c r="D54" s="337" t="s">
        <v>11155</v>
      </c>
      <c r="E54" s="335" t="s">
        <v>17807</v>
      </c>
      <c r="F54" s="335" t="s">
        <v>983</v>
      </c>
      <c r="G54" s="778">
        <v>454805.27</v>
      </c>
      <c r="H54" s="337" t="s">
        <v>17777</v>
      </c>
    </row>
    <row r="55" spans="1:8" ht="24">
      <c r="A55" s="337">
        <v>52</v>
      </c>
      <c r="B55" s="335" t="s">
        <v>11147</v>
      </c>
      <c r="C55" s="335" t="s">
        <v>5510</v>
      </c>
      <c r="D55" s="337" t="s">
        <v>11153</v>
      </c>
      <c r="E55" s="335" t="s">
        <v>17807</v>
      </c>
      <c r="F55" s="335" t="s">
        <v>983</v>
      </c>
      <c r="G55" s="778">
        <v>45238.07</v>
      </c>
      <c r="H55" s="337" t="s">
        <v>17777</v>
      </c>
    </row>
    <row r="56" spans="1:8" ht="24">
      <c r="A56" s="337">
        <v>53</v>
      </c>
      <c r="B56" s="335" t="s">
        <v>11147</v>
      </c>
      <c r="C56" s="335" t="s">
        <v>5510</v>
      </c>
      <c r="D56" s="337" t="s">
        <v>11150</v>
      </c>
      <c r="E56" s="335" t="s">
        <v>17807</v>
      </c>
      <c r="F56" s="335" t="s">
        <v>983</v>
      </c>
      <c r="G56" s="778">
        <v>49010.44</v>
      </c>
      <c r="H56" s="337" t="s">
        <v>17777</v>
      </c>
    </row>
    <row r="57" spans="1:8" ht="24">
      <c r="A57" s="337">
        <v>54</v>
      </c>
      <c r="B57" s="335" t="s">
        <v>11147</v>
      </c>
      <c r="C57" s="335" t="s">
        <v>17808</v>
      </c>
      <c r="D57" s="337" t="s">
        <v>11142</v>
      </c>
      <c r="E57" s="335" t="s">
        <v>17807</v>
      </c>
      <c r="F57" s="335" t="s">
        <v>983</v>
      </c>
      <c r="G57" s="778">
        <v>533801.24</v>
      </c>
      <c r="H57" s="337" t="s">
        <v>17777</v>
      </c>
    </row>
    <row r="58" spans="1:8" ht="24">
      <c r="A58" s="337">
        <v>55</v>
      </c>
      <c r="B58" s="335" t="s">
        <v>9227</v>
      </c>
      <c r="C58" s="335" t="s">
        <v>5094</v>
      </c>
      <c r="D58" s="337" t="s">
        <v>9222</v>
      </c>
      <c r="E58" s="335" t="s">
        <v>17809</v>
      </c>
      <c r="F58" s="335" t="s">
        <v>17810</v>
      </c>
      <c r="G58" s="778">
        <v>15589.03</v>
      </c>
      <c r="H58" s="337" t="s">
        <v>17777</v>
      </c>
    </row>
    <row r="59" spans="1:8">
      <c r="A59" s="337">
        <v>56</v>
      </c>
      <c r="B59" s="335" t="s">
        <v>2058</v>
      </c>
      <c r="C59" s="335" t="s">
        <v>17811</v>
      </c>
      <c r="D59" s="337" t="s">
        <v>6505</v>
      </c>
      <c r="E59" s="335" t="s">
        <v>6049</v>
      </c>
      <c r="F59" s="335" t="s">
        <v>962</v>
      </c>
      <c r="G59" s="778">
        <v>71508.009999999995</v>
      </c>
      <c r="H59" s="337" t="s">
        <v>17775</v>
      </c>
    </row>
    <row r="60" spans="1:8">
      <c r="A60" s="337">
        <v>57</v>
      </c>
      <c r="B60" s="335" t="s">
        <v>1202</v>
      </c>
      <c r="C60" s="335" t="s">
        <v>3268</v>
      </c>
      <c r="D60" s="337" t="s">
        <v>6274</v>
      </c>
      <c r="E60" s="335" t="s">
        <v>17812</v>
      </c>
      <c r="F60" s="335" t="s">
        <v>598</v>
      </c>
      <c r="G60" s="779">
        <v>491.33</v>
      </c>
      <c r="H60" s="337" t="s">
        <v>17775</v>
      </c>
    </row>
    <row r="61" spans="1:8">
      <c r="A61" s="337">
        <v>58</v>
      </c>
      <c r="B61" s="335" t="s">
        <v>1202</v>
      </c>
      <c r="C61" s="335" t="s">
        <v>3268</v>
      </c>
      <c r="D61" s="337" t="s">
        <v>6656</v>
      </c>
      <c r="E61" s="335" t="s">
        <v>17812</v>
      </c>
      <c r="F61" s="335" t="s">
        <v>598</v>
      </c>
      <c r="G61" s="778">
        <v>18283.03</v>
      </c>
      <c r="H61" s="337" t="s">
        <v>17775</v>
      </c>
    </row>
    <row r="62" spans="1:8">
      <c r="A62" s="337">
        <v>59</v>
      </c>
      <c r="B62" s="335" t="s">
        <v>1202</v>
      </c>
      <c r="C62" s="335" t="s">
        <v>3268</v>
      </c>
      <c r="D62" s="337" t="s">
        <v>8103</v>
      </c>
      <c r="E62" s="335" t="s">
        <v>17812</v>
      </c>
      <c r="F62" s="335" t="s">
        <v>17813</v>
      </c>
      <c r="G62" s="778">
        <v>10806.55</v>
      </c>
      <c r="H62" s="337" t="s">
        <v>17775</v>
      </c>
    </row>
    <row r="63" spans="1:8">
      <c r="A63" s="337">
        <v>60</v>
      </c>
      <c r="B63" s="335" t="s">
        <v>1202</v>
      </c>
      <c r="C63" s="335" t="s">
        <v>3268</v>
      </c>
      <c r="D63" s="337" t="s">
        <v>8324</v>
      </c>
      <c r="E63" s="335" t="s">
        <v>17812</v>
      </c>
      <c r="F63" s="335" t="s">
        <v>598</v>
      </c>
      <c r="G63" s="778">
        <v>13407.87</v>
      </c>
      <c r="H63" s="337" t="s">
        <v>17775</v>
      </c>
    </row>
    <row r="64" spans="1:8">
      <c r="A64" s="337">
        <v>61</v>
      </c>
      <c r="B64" s="335" t="s">
        <v>1202</v>
      </c>
      <c r="C64" s="335" t="s">
        <v>3268</v>
      </c>
      <c r="D64" s="337" t="s">
        <v>8542</v>
      </c>
      <c r="E64" s="335" t="s">
        <v>17812</v>
      </c>
      <c r="F64" s="335" t="s">
        <v>937</v>
      </c>
      <c r="G64" s="778">
        <v>6723.47</v>
      </c>
      <c r="H64" s="337" t="s">
        <v>17775</v>
      </c>
    </row>
    <row r="65" spans="1:8">
      <c r="A65" s="337">
        <v>62</v>
      </c>
      <c r="B65" s="335" t="s">
        <v>1202</v>
      </c>
      <c r="C65" s="335" t="s">
        <v>3268</v>
      </c>
      <c r="D65" s="337" t="s">
        <v>8555</v>
      </c>
      <c r="E65" s="335" t="s">
        <v>17812</v>
      </c>
      <c r="F65" s="335" t="s">
        <v>598</v>
      </c>
      <c r="G65" s="779" t="s">
        <v>17814</v>
      </c>
      <c r="H65" s="337" t="s">
        <v>17775</v>
      </c>
    </row>
    <row r="66" spans="1:8">
      <c r="A66" s="337">
        <v>63</v>
      </c>
      <c r="B66" s="335" t="s">
        <v>1202</v>
      </c>
      <c r="C66" s="335" t="s">
        <v>3268</v>
      </c>
      <c r="D66" s="337" t="s">
        <v>8578</v>
      </c>
      <c r="E66" s="335" t="s">
        <v>17812</v>
      </c>
      <c r="F66" s="335" t="s">
        <v>937</v>
      </c>
      <c r="G66" s="778">
        <v>3581.79</v>
      </c>
      <c r="H66" s="337" t="s">
        <v>17775</v>
      </c>
    </row>
    <row r="67" spans="1:8" ht="24">
      <c r="A67" s="337">
        <v>64</v>
      </c>
      <c r="B67" s="335" t="s">
        <v>1202</v>
      </c>
      <c r="C67" s="335" t="s">
        <v>3268</v>
      </c>
      <c r="D67" s="337" t="s">
        <v>9028</v>
      </c>
      <c r="E67" s="335" t="s">
        <v>17812</v>
      </c>
      <c r="F67" s="335" t="s">
        <v>847</v>
      </c>
      <c r="G67" s="778">
        <v>7692.03</v>
      </c>
      <c r="H67" s="337" t="s">
        <v>17775</v>
      </c>
    </row>
    <row r="68" spans="1:8">
      <c r="A68" s="337">
        <v>65</v>
      </c>
      <c r="B68" s="335" t="s">
        <v>1202</v>
      </c>
      <c r="C68" s="335" t="s">
        <v>3109</v>
      </c>
      <c r="D68" s="337" t="s">
        <v>9579</v>
      </c>
      <c r="E68" s="335" t="s">
        <v>2431</v>
      </c>
      <c r="F68" s="335" t="s">
        <v>17815</v>
      </c>
      <c r="G68" s="778">
        <v>99900</v>
      </c>
      <c r="H68" s="337" t="s">
        <v>17777</v>
      </c>
    </row>
    <row r="69" spans="1:8">
      <c r="A69" s="337">
        <v>66</v>
      </c>
      <c r="B69" s="335" t="s">
        <v>1202</v>
      </c>
      <c r="C69" s="335" t="s">
        <v>17816</v>
      </c>
      <c r="D69" s="337" t="s">
        <v>9729</v>
      </c>
      <c r="E69" s="335" t="s">
        <v>17817</v>
      </c>
      <c r="F69" s="335" t="s">
        <v>735</v>
      </c>
      <c r="G69" s="778">
        <v>13991.7</v>
      </c>
      <c r="H69" s="337" t="s">
        <v>17818</v>
      </c>
    </row>
    <row r="70" spans="1:8" ht="24">
      <c r="A70" s="337">
        <v>67</v>
      </c>
      <c r="B70" s="335" t="s">
        <v>1202</v>
      </c>
      <c r="C70" s="335" t="s">
        <v>3109</v>
      </c>
      <c r="D70" s="337" t="s">
        <v>9866</v>
      </c>
      <c r="E70" s="335" t="s">
        <v>2431</v>
      </c>
      <c r="F70" s="335" t="s">
        <v>17819</v>
      </c>
      <c r="G70" s="778">
        <v>361260</v>
      </c>
      <c r="H70" s="337" t="s">
        <v>17777</v>
      </c>
    </row>
    <row r="71" spans="1:8" ht="24">
      <c r="A71" s="337">
        <v>68</v>
      </c>
      <c r="B71" s="335" t="s">
        <v>1202</v>
      </c>
      <c r="C71" s="335" t="s">
        <v>3109</v>
      </c>
      <c r="D71" s="337" t="s">
        <v>9861</v>
      </c>
      <c r="E71" s="335" t="s">
        <v>2431</v>
      </c>
      <c r="F71" s="335" t="s">
        <v>17819</v>
      </c>
      <c r="G71" s="779" t="s">
        <v>17820</v>
      </c>
      <c r="H71" s="337" t="s">
        <v>17777</v>
      </c>
    </row>
    <row r="72" spans="1:8">
      <c r="A72" s="337">
        <v>69</v>
      </c>
      <c r="B72" s="335" t="s">
        <v>1202</v>
      </c>
      <c r="C72" s="335" t="s">
        <v>3109</v>
      </c>
      <c r="D72" s="337" t="s">
        <v>10019</v>
      </c>
      <c r="E72" s="335" t="s">
        <v>2431</v>
      </c>
      <c r="F72" s="335" t="s">
        <v>17821</v>
      </c>
      <c r="G72" s="778">
        <v>1555094.5</v>
      </c>
      <c r="H72" s="337" t="s">
        <v>17777</v>
      </c>
    </row>
    <row r="73" spans="1:8">
      <c r="A73" s="337">
        <v>70</v>
      </c>
      <c r="B73" s="335" t="s">
        <v>1202</v>
      </c>
      <c r="C73" s="335" t="s">
        <v>17822</v>
      </c>
      <c r="D73" s="337" t="s">
        <v>10074</v>
      </c>
      <c r="E73" s="335" t="s">
        <v>10277</v>
      </c>
      <c r="F73" s="335" t="s">
        <v>17823</v>
      </c>
      <c r="G73" s="778">
        <v>73620</v>
      </c>
      <c r="H73" s="337" t="s">
        <v>17777</v>
      </c>
    </row>
    <row r="74" spans="1:8">
      <c r="A74" s="337">
        <v>71</v>
      </c>
      <c r="B74" s="335" t="s">
        <v>1202</v>
      </c>
      <c r="C74" s="335" t="s">
        <v>17292</v>
      </c>
      <c r="D74" s="337" t="s">
        <v>10153</v>
      </c>
      <c r="E74" s="335" t="s">
        <v>9574</v>
      </c>
      <c r="F74" s="335" t="s">
        <v>17824</v>
      </c>
      <c r="G74" s="778">
        <v>21832.49</v>
      </c>
      <c r="H74" s="337" t="s">
        <v>17818</v>
      </c>
    </row>
    <row r="75" spans="1:8">
      <c r="A75" s="337">
        <v>72</v>
      </c>
      <c r="B75" s="335" t="s">
        <v>1202</v>
      </c>
      <c r="C75" s="335" t="s">
        <v>17822</v>
      </c>
      <c r="D75" s="337" t="s">
        <v>10276</v>
      </c>
      <c r="E75" s="335" t="s">
        <v>10277</v>
      </c>
      <c r="F75" s="335" t="s">
        <v>17825</v>
      </c>
      <c r="G75" s="778">
        <v>30379.66</v>
      </c>
      <c r="H75" s="337" t="s">
        <v>17777</v>
      </c>
    </row>
    <row r="76" spans="1:8">
      <c r="A76" s="337">
        <v>73</v>
      </c>
      <c r="B76" s="335" t="s">
        <v>1202</v>
      </c>
      <c r="C76" s="335" t="s">
        <v>3728</v>
      </c>
      <c r="D76" s="337" t="s">
        <v>10436</v>
      </c>
      <c r="E76" s="335" t="s">
        <v>17826</v>
      </c>
      <c r="F76" s="335" t="s">
        <v>17827</v>
      </c>
      <c r="G76" s="778">
        <v>1787.3</v>
      </c>
      <c r="H76" s="337" t="s">
        <v>17775</v>
      </c>
    </row>
    <row r="77" spans="1:8">
      <c r="A77" s="337">
        <v>74</v>
      </c>
      <c r="B77" s="335" t="s">
        <v>1202</v>
      </c>
      <c r="C77" s="335" t="s">
        <v>3268</v>
      </c>
      <c r="D77" s="337" t="s">
        <v>10895</v>
      </c>
      <c r="E77" s="335" t="s">
        <v>17812</v>
      </c>
      <c r="F77" s="335" t="s">
        <v>17828</v>
      </c>
      <c r="G77" s="779">
        <v>837.8</v>
      </c>
      <c r="H77" s="337" t="s">
        <v>17775</v>
      </c>
    </row>
    <row r="78" spans="1:8">
      <c r="A78" s="337">
        <v>75</v>
      </c>
      <c r="B78" s="335" t="s">
        <v>1202</v>
      </c>
      <c r="C78" s="335" t="s">
        <v>17292</v>
      </c>
      <c r="D78" s="337" t="s">
        <v>10903</v>
      </c>
      <c r="E78" s="335" t="s">
        <v>9574</v>
      </c>
      <c r="F78" s="335" t="s">
        <v>17824</v>
      </c>
      <c r="G78" s="778">
        <v>50017.17</v>
      </c>
      <c r="H78" s="337" t="s">
        <v>17818</v>
      </c>
    </row>
    <row r="79" spans="1:8">
      <c r="A79" s="337">
        <v>76</v>
      </c>
      <c r="B79" s="335" t="s">
        <v>1202</v>
      </c>
      <c r="C79" s="335" t="s">
        <v>17292</v>
      </c>
      <c r="D79" s="337" t="s">
        <v>10922</v>
      </c>
      <c r="E79" s="335" t="s">
        <v>9574</v>
      </c>
      <c r="F79" s="335" t="s">
        <v>17824</v>
      </c>
      <c r="G79" s="778">
        <v>2379.9899999999998</v>
      </c>
      <c r="H79" s="337" t="s">
        <v>17818</v>
      </c>
    </row>
    <row r="80" spans="1:8" ht="24">
      <c r="A80" s="337">
        <v>77</v>
      </c>
      <c r="B80" s="335" t="s">
        <v>1202</v>
      </c>
      <c r="C80" s="335" t="s">
        <v>3268</v>
      </c>
      <c r="D80" s="337" t="s">
        <v>11072</v>
      </c>
      <c r="E80" s="335" t="s">
        <v>17812</v>
      </c>
      <c r="F80" s="335" t="s">
        <v>17829</v>
      </c>
      <c r="G80" s="778">
        <v>79128</v>
      </c>
      <c r="H80" s="337" t="s">
        <v>17775</v>
      </c>
    </row>
    <row r="81" spans="1:8">
      <c r="A81" s="337">
        <v>78</v>
      </c>
      <c r="B81" s="335" t="s">
        <v>1202</v>
      </c>
      <c r="C81" s="335" t="s">
        <v>3728</v>
      </c>
      <c r="D81" s="337" t="s">
        <v>9219</v>
      </c>
      <c r="E81" s="335" t="s">
        <v>17830</v>
      </c>
      <c r="F81" s="335" t="s">
        <v>17831</v>
      </c>
      <c r="G81" s="778">
        <v>1056.74</v>
      </c>
      <c r="H81" s="337" t="s">
        <v>17818</v>
      </c>
    </row>
    <row r="82" spans="1:8">
      <c r="A82" s="337">
        <v>79</v>
      </c>
      <c r="B82" s="335" t="s">
        <v>1202</v>
      </c>
      <c r="C82" s="335" t="s">
        <v>1260</v>
      </c>
      <c r="D82" s="337" t="s">
        <v>11401</v>
      </c>
      <c r="E82" s="335" t="s">
        <v>17832</v>
      </c>
      <c r="F82" s="335" t="s">
        <v>2524</v>
      </c>
      <c r="G82" s="778">
        <v>10042.44</v>
      </c>
      <c r="H82" s="337" t="s">
        <v>17775</v>
      </c>
    </row>
    <row r="83" spans="1:8" ht="24">
      <c r="A83" s="337">
        <v>80</v>
      </c>
      <c r="B83" s="335" t="s">
        <v>1202</v>
      </c>
      <c r="C83" s="335" t="s">
        <v>17822</v>
      </c>
      <c r="D83" s="337" t="s">
        <v>10238</v>
      </c>
      <c r="E83" s="335" t="s">
        <v>10277</v>
      </c>
      <c r="F83" s="335" t="s">
        <v>17833</v>
      </c>
      <c r="G83" s="778">
        <v>30712.400000000001</v>
      </c>
      <c r="H83" s="337" t="s">
        <v>17777</v>
      </c>
    </row>
    <row r="84" spans="1:8" ht="24">
      <c r="A84" s="337">
        <v>81</v>
      </c>
      <c r="B84" s="335" t="s">
        <v>1202</v>
      </c>
      <c r="C84" s="335" t="s">
        <v>17822</v>
      </c>
      <c r="D84" s="337" t="s">
        <v>10256</v>
      </c>
      <c r="E84" s="335" t="s">
        <v>4028</v>
      </c>
      <c r="F84" s="335" t="s">
        <v>17833</v>
      </c>
      <c r="G84" s="778">
        <v>35232.07</v>
      </c>
      <c r="H84" s="337" t="s">
        <v>17777</v>
      </c>
    </row>
    <row r="85" spans="1:8">
      <c r="A85" s="337">
        <v>82</v>
      </c>
      <c r="B85" s="335" t="s">
        <v>1202</v>
      </c>
      <c r="C85" s="335" t="s">
        <v>17822</v>
      </c>
      <c r="D85" s="337" t="s">
        <v>11614</v>
      </c>
      <c r="E85" s="335" t="s">
        <v>17834</v>
      </c>
      <c r="F85" s="335" t="s">
        <v>17835</v>
      </c>
      <c r="G85" s="778">
        <v>41050.01</v>
      </c>
      <c r="H85" s="337" t="s">
        <v>17777</v>
      </c>
    </row>
    <row r="86" spans="1:8">
      <c r="A86" s="337">
        <v>83</v>
      </c>
      <c r="B86" s="335" t="s">
        <v>1202</v>
      </c>
      <c r="C86" s="335" t="s">
        <v>3268</v>
      </c>
      <c r="D86" s="337" t="s">
        <v>11619</v>
      </c>
      <c r="E86" s="335" t="s">
        <v>17812</v>
      </c>
      <c r="F86" s="335" t="s">
        <v>276</v>
      </c>
      <c r="G86" s="778">
        <v>2331.1799999999998</v>
      </c>
      <c r="H86" s="337" t="s">
        <v>17775</v>
      </c>
    </row>
    <row r="87" spans="1:8">
      <c r="A87" s="337">
        <v>84</v>
      </c>
      <c r="B87" s="335" t="s">
        <v>1202</v>
      </c>
      <c r="C87" s="335" t="s">
        <v>3268</v>
      </c>
      <c r="D87" s="337" t="s">
        <v>9024</v>
      </c>
      <c r="E87" s="335" t="s">
        <v>17812</v>
      </c>
      <c r="F87" s="335" t="s">
        <v>17836</v>
      </c>
      <c r="G87" s="778">
        <v>10915.9</v>
      </c>
      <c r="H87" s="337" t="s">
        <v>17775</v>
      </c>
    </row>
    <row r="88" spans="1:8">
      <c r="A88" s="337">
        <v>85</v>
      </c>
      <c r="B88" s="335" t="s">
        <v>1202</v>
      </c>
      <c r="C88" s="335" t="s">
        <v>3268</v>
      </c>
      <c r="D88" s="337" t="s">
        <v>11686</v>
      </c>
      <c r="E88" s="335" t="s">
        <v>17837</v>
      </c>
      <c r="F88" s="335" t="s">
        <v>17838</v>
      </c>
      <c r="G88" s="778">
        <v>4760.5200000000004</v>
      </c>
      <c r="H88" s="337" t="s">
        <v>17777</v>
      </c>
    </row>
    <row r="89" spans="1:8">
      <c r="A89" s="337">
        <v>86</v>
      </c>
      <c r="B89" s="335" t="s">
        <v>1202</v>
      </c>
      <c r="C89" s="335" t="s">
        <v>3109</v>
      </c>
      <c r="D89" s="337" t="s">
        <v>11804</v>
      </c>
      <c r="E89" s="335" t="s">
        <v>3109</v>
      </c>
      <c r="F89" s="335" t="s">
        <v>17839</v>
      </c>
      <c r="G89" s="778">
        <v>60053.93</v>
      </c>
      <c r="H89" s="337" t="s">
        <v>17777</v>
      </c>
    </row>
    <row r="90" spans="1:8" ht="24">
      <c r="A90" s="337">
        <v>87</v>
      </c>
      <c r="B90" s="335" t="s">
        <v>1202</v>
      </c>
      <c r="C90" s="335" t="s">
        <v>3109</v>
      </c>
      <c r="D90" s="337" t="s">
        <v>11819</v>
      </c>
      <c r="E90" s="335" t="s">
        <v>2431</v>
      </c>
      <c r="F90" s="335" t="s">
        <v>17819</v>
      </c>
      <c r="G90" s="778">
        <v>368816.38</v>
      </c>
      <c r="H90" s="337" t="s">
        <v>17777</v>
      </c>
    </row>
    <row r="91" spans="1:8">
      <c r="A91" s="337">
        <v>88</v>
      </c>
      <c r="B91" s="335" t="s">
        <v>1202</v>
      </c>
      <c r="C91" s="335" t="s">
        <v>2998</v>
      </c>
      <c r="D91" s="337" t="s">
        <v>11920</v>
      </c>
      <c r="E91" s="335" t="s">
        <v>17840</v>
      </c>
      <c r="F91" s="335" t="s">
        <v>15556</v>
      </c>
      <c r="G91" s="778">
        <v>90603</v>
      </c>
      <c r="H91" s="337" t="s">
        <v>17777</v>
      </c>
    </row>
    <row r="92" spans="1:8">
      <c r="A92" s="337">
        <v>89</v>
      </c>
      <c r="B92" s="335" t="s">
        <v>1202</v>
      </c>
      <c r="C92" s="335" t="s">
        <v>4515</v>
      </c>
      <c r="D92" s="337" t="s">
        <v>12018</v>
      </c>
      <c r="E92" s="335" t="s">
        <v>17826</v>
      </c>
      <c r="F92" s="335" t="s">
        <v>17827</v>
      </c>
      <c r="G92" s="779">
        <v>606.5</v>
      </c>
      <c r="H92" s="337" t="s">
        <v>17775</v>
      </c>
    </row>
    <row r="93" spans="1:8">
      <c r="A93" s="337">
        <v>90</v>
      </c>
      <c r="B93" s="335" t="s">
        <v>1202</v>
      </c>
      <c r="C93" s="335" t="s">
        <v>3728</v>
      </c>
      <c r="D93" s="337" t="s">
        <v>10440</v>
      </c>
      <c r="E93" s="335" t="s">
        <v>17826</v>
      </c>
      <c r="F93" s="335" t="s">
        <v>17841</v>
      </c>
      <c r="G93" s="778">
        <v>1160.3399999999999</v>
      </c>
      <c r="H93" s="337" t="s">
        <v>17775</v>
      </c>
    </row>
    <row r="94" spans="1:8">
      <c r="A94" s="337">
        <v>91</v>
      </c>
      <c r="B94" s="335" t="s">
        <v>1202</v>
      </c>
      <c r="C94" s="335" t="s">
        <v>17292</v>
      </c>
      <c r="D94" s="337" t="s">
        <v>10926</v>
      </c>
      <c r="E94" s="335" t="s">
        <v>9574</v>
      </c>
      <c r="F94" s="335" t="s">
        <v>17824</v>
      </c>
      <c r="G94" s="779" t="s">
        <v>17270</v>
      </c>
      <c r="H94" s="337" t="s">
        <v>17818</v>
      </c>
    </row>
    <row r="95" spans="1:8">
      <c r="A95" s="337">
        <v>92</v>
      </c>
      <c r="B95" s="335" t="s">
        <v>1202</v>
      </c>
      <c r="C95" s="335" t="s">
        <v>17292</v>
      </c>
      <c r="D95" s="337" t="s">
        <v>17842</v>
      </c>
      <c r="E95" s="335" t="s">
        <v>17843</v>
      </c>
      <c r="F95" s="335" t="s">
        <v>15838</v>
      </c>
      <c r="G95" s="778">
        <v>194295.74</v>
      </c>
      <c r="H95" s="337" t="s">
        <v>17775</v>
      </c>
    </row>
    <row r="96" spans="1:8">
      <c r="A96" s="337">
        <v>93</v>
      </c>
      <c r="B96" s="335" t="s">
        <v>1202</v>
      </c>
      <c r="C96" s="335" t="s">
        <v>17292</v>
      </c>
      <c r="D96" s="337" t="s">
        <v>17844</v>
      </c>
      <c r="E96" s="335" t="s">
        <v>17843</v>
      </c>
      <c r="F96" s="335" t="s">
        <v>15840</v>
      </c>
      <c r="G96" s="778">
        <v>61977.85</v>
      </c>
      <c r="H96" s="337" t="s">
        <v>17775</v>
      </c>
    </row>
    <row r="97" spans="1:8">
      <c r="A97" s="337">
        <v>94</v>
      </c>
      <c r="B97" s="335" t="s">
        <v>1202</v>
      </c>
      <c r="C97" s="335" t="s">
        <v>3268</v>
      </c>
      <c r="D97" s="337" t="s">
        <v>17845</v>
      </c>
      <c r="E97" s="335" t="s">
        <v>17812</v>
      </c>
      <c r="F97" s="335" t="s">
        <v>17846</v>
      </c>
      <c r="G97" s="778">
        <v>4939.47</v>
      </c>
      <c r="H97" s="337" t="s">
        <v>17775</v>
      </c>
    </row>
    <row r="98" spans="1:8">
      <c r="A98" s="337">
        <v>95</v>
      </c>
      <c r="B98" s="335" t="s">
        <v>1202</v>
      </c>
      <c r="C98" s="335" t="s">
        <v>3268</v>
      </c>
      <c r="D98" s="337" t="s">
        <v>17847</v>
      </c>
      <c r="E98" s="335" t="s">
        <v>17812</v>
      </c>
      <c r="F98" s="335" t="s">
        <v>17846</v>
      </c>
      <c r="G98" s="778">
        <v>16124.95</v>
      </c>
      <c r="H98" s="337" t="s">
        <v>17775</v>
      </c>
    </row>
    <row r="99" spans="1:8">
      <c r="A99" s="337">
        <v>96</v>
      </c>
      <c r="B99" s="335" t="s">
        <v>1202</v>
      </c>
      <c r="C99" s="335" t="s">
        <v>3268</v>
      </c>
      <c r="D99" s="337" t="s">
        <v>17848</v>
      </c>
      <c r="E99" s="335" t="s">
        <v>17812</v>
      </c>
      <c r="F99" s="335" t="s">
        <v>17849</v>
      </c>
      <c r="G99" s="779">
        <v>270.12</v>
      </c>
      <c r="H99" s="337" t="s">
        <v>17775</v>
      </c>
    </row>
    <row r="100" spans="1:8">
      <c r="A100" s="337">
        <v>97</v>
      </c>
      <c r="B100" s="335" t="s">
        <v>1202</v>
      </c>
      <c r="C100" s="335" t="s">
        <v>3268</v>
      </c>
      <c r="D100" s="337" t="s">
        <v>17850</v>
      </c>
      <c r="E100" s="335" t="s">
        <v>17812</v>
      </c>
      <c r="F100" s="335" t="s">
        <v>17849</v>
      </c>
      <c r="G100" s="778">
        <v>1374.09</v>
      </c>
      <c r="H100" s="337" t="s">
        <v>17775</v>
      </c>
    </row>
    <row r="101" spans="1:8">
      <c r="A101" s="337">
        <v>98</v>
      </c>
      <c r="B101" s="335" t="s">
        <v>1202</v>
      </c>
      <c r="C101" s="335" t="s">
        <v>3268</v>
      </c>
      <c r="D101" s="337" t="s">
        <v>17851</v>
      </c>
      <c r="E101" s="335" t="s">
        <v>17852</v>
      </c>
      <c r="F101" s="335" t="s">
        <v>17853</v>
      </c>
      <c r="G101" s="778">
        <v>1480</v>
      </c>
      <c r="H101" s="337" t="s">
        <v>17777</v>
      </c>
    </row>
    <row r="102" spans="1:8" ht="24">
      <c r="A102" s="337">
        <v>99</v>
      </c>
      <c r="B102" s="335" t="s">
        <v>7341</v>
      </c>
      <c r="C102" s="335" t="s">
        <v>17854</v>
      </c>
      <c r="D102" s="337" t="s">
        <v>10243</v>
      </c>
      <c r="E102" s="335" t="s">
        <v>17855</v>
      </c>
      <c r="F102" s="335" t="s">
        <v>17833</v>
      </c>
      <c r="G102" s="778">
        <v>19492.73</v>
      </c>
      <c r="H102" s="337" t="s">
        <v>17777</v>
      </c>
    </row>
    <row r="103" spans="1:8">
      <c r="A103" s="337">
        <v>100</v>
      </c>
      <c r="B103" s="335" t="s">
        <v>1207</v>
      </c>
      <c r="C103" s="335" t="s">
        <v>6462</v>
      </c>
      <c r="D103" s="337" t="s">
        <v>6457</v>
      </c>
      <c r="E103" s="335" t="s">
        <v>6474</v>
      </c>
      <c r="F103" s="335" t="s">
        <v>630</v>
      </c>
      <c r="G103" s="778">
        <v>8372.2000000000007</v>
      </c>
      <c r="H103" s="337" t="s">
        <v>17777</v>
      </c>
    </row>
    <row r="104" spans="1:8">
      <c r="A104" s="337">
        <v>101</v>
      </c>
      <c r="B104" s="335" t="s">
        <v>1207</v>
      </c>
      <c r="C104" s="335" t="s">
        <v>4518</v>
      </c>
      <c r="D104" s="337" t="s">
        <v>6473</v>
      </c>
      <c r="E104" s="335" t="s">
        <v>6474</v>
      </c>
      <c r="F104" s="335" t="s">
        <v>250</v>
      </c>
      <c r="G104" s="778">
        <v>3053.1</v>
      </c>
      <c r="H104" s="337" t="s">
        <v>17777</v>
      </c>
    </row>
    <row r="105" spans="1:8">
      <c r="A105" s="337">
        <v>102</v>
      </c>
      <c r="B105" s="335" t="s">
        <v>1207</v>
      </c>
      <c r="C105" s="335" t="s">
        <v>5846</v>
      </c>
      <c r="D105" s="337" t="s">
        <v>8521</v>
      </c>
      <c r="E105" s="335" t="s">
        <v>8522</v>
      </c>
      <c r="F105" s="335" t="s">
        <v>17856</v>
      </c>
      <c r="G105" s="778">
        <v>148880</v>
      </c>
      <c r="H105" s="337" t="s">
        <v>17777</v>
      </c>
    </row>
    <row r="106" spans="1:8">
      <c r="A106" s="337">
        <v>103</v>
      </c>
      <c r="B106" s="335" t="s">
        <v>1207</v>
      </c>
      <c r="C106" s="335" t="s">
        <v>5846</v>
      </c>
      <c r="D106" s="337" t="s">
        <v>8820</v>
      </c>
      <c r="E106" s="335" t="s">
        <v>5025</v>
      </c>
      <c r="F106" s="335" t="s">
        <v>17857</v>
      </c>
      <c r="G106" s="778">
        <v>34691.519999999997</v>
      </c>
      <c r="H106" s="337" t="s">
        <v>17777</v>
      </c>
    </row>
    <row r="107" spans="1:8">
      <c r="A107" s="337">
        <v>104</v>
      </c>
      <c r="B107" s="335" t="s">
        <v>1207</v>
      </c>
      <c r="C107" s="335" t="s">
        <v>6462</v>
      </c>
      <c r="D107" s="337" t="s">
        <v>9083</v>
      </c>
      <c r="E107" s="335" t="s">
        <v>6474</v>
      </c>
      <c r="F107" s="335" t="s">
        <v>598</v>
      </c>
      <c r="G107" s="778">
        <v>287831.96999999997</v>
      </c>
      <c r="H107" s="337" t="s">
        <v>17777</v>
      </c>
    </row>
    <row r="108" spans="1:8">
      <c r="A108" s="337">
        <v>105</v>
      </c>
      <c r="B108" s="335" t="s">
        <v>1207</v>
      </c>
      <c r="C108" s="335" t="s">
        <v>5846</v>
      </c>
      <c r="D108" s="337" t="s">
        <v>9455</v>
      </c>
      <c r="E108" s="335" t="s">
        <v>17858</v>
      </c>
      <c r="F108" s="335" t="s">
        <v>17859</v>
      </c>
      <c r="G108" s="778">
        <v>52041.66</v>
      </c>
      <c r="H108" s="337" t="s">
        <v>17777</v>
      </c>
    </row>
    <row r="109" spans="1:8">
      <c r="A109" s="337">
        <v>106</v>
      </c>
      <c r="B109" s="335" t="s">
        <v>1207</v>
      </c>
      <c r="C109" s="335" t="s">
        <v>4532</v>
      </c>
      <c r="D109" s="337" t="s">
        <v>10310</v>
      </c>
      <c r="E109" s="335" t="s">
        <v>6474</v>
      </c>
      <c r="F109" s="335" t="s">
        <v>598</v>
      </c>
      <c r="G109" s="778">
        <v>177412</v>
      </c>
      <c r="H109" s="337" t="s">
        <v>17777</v>
      </c>
    </row>
    <row r="110" spans="1:8">
      <c r="A110" s="337">
        <v>107</v>
      </c>
      <c r="B110" s="335" t="s">
        <v>1207</v>
      </c>
      <c r="C110" s="335" t="s">
        <v>4532</v>
      </c>
      <c r="D110" s="337" t="s">
        <v>11062</v>
      </c>
      <c r="E110" s="335" t="s">
        <v>17860</v>
      </c>
      <c r="F110" s="335" t="s">
        <v>17861</v>
      </c>
      <c r="G110" s="778">
        <v>150324.51</v>
      </c>
      <c r="H110" s="337" t="s">
        <v>17777</v>
      </c>
    </row>
    <row r="111" spans="1:8">
      <c r="A111" s="337">
        <v>108</v>
      </c>
      <c r="B111" s="335" t="s">
        <v>1207</v>
      </c>
      <c r="C111" s="335" t="s">
        <v>5846</v>
      </c>
      <c r="D111" s="337" t="s">
        <v>11339</v>
      </c>
      <c r="E111" s="335" t="s">
        <v>5025</v>
      </c>
      <c r="F111" s="335" t="s">
        <v>17857</v>
      </c>
      <c r="G111" s="778">
        <v>120377.57</v>
      </c>
      <c r="H111" s="337" t="s">
        <v>17777</v>
      </c>
    </row>
    <row r="112" spans="1:8">
      <c r="A112" s="337">
        <v>109</v>
      </c>
      <c r="B112" s="335" t="s">
        <v>1207</v>
      </c>
      <c r="C112" s="335" t="s">
        <v>4532</v>
      </c>
      <c r="D112" s="337" t="s">
        <v>11588</v>
      </c>
      <c r="E112" s="335" t="s">
        <v>17862</v>
      </c>
      <c r="F112" s="335" t="s">
        <v>17863</v>
      </c>
      <c r="G112" s="778">
        <v>94428.79</v>
      </c>
      <c r="H112" s="337" t="s">
        <v>17777</v>
      </c>
    </row>
    <row r="113" spans="1:8">
      <c r="A113" s="337">
        <v>110</v>
      </c>
      <c r="B113" s="335" t="s">
        <v>1207</v>
      </c>
      <c r="C113" s="335" t="s">
        <v>3143</v>
      </c>
      <c r="D113" s="337" t="s">
        <v>11116</v>
      </c>
      <c r="E113" s="335" t="s">
        <v>17864</v>
      </c>
      <c r="F113" s="335" t="s">
        <v>17865</v>
      </c>
      <c r="G113" s="778">
        <v>21991</v>
      </c>
      <c r="H113" s="337" t="s">
        <v>17777</v>
      </c>
    </row>
    <row r="114" spans="1:8">
      <c r="A114" s="337">
        <v>111</v>
      </c>
      <c r="B114" s="335" t="s">
        <v>1207</v>
      </c>
      <c r="C114" s="335" t="s">
        <v>3143</v>
      </c>
      <c r="D114" s="337" t="s">
        <v>11111</v>
      </c>
      <c r="E114" s="335" t="s">
        <v>17866</v>
      </c>
      <c r="F114" s="335" t="s">
        <v>17865</v>
      </c>
      <c r="G114" s="778">
        <v>50126.1</v>
      </c>
      <c r="H114" s="337" t="s">
        <v>17777</v>
      </c>
    </row>
    <row r="115" spans="1:8">
      <c r="A115" s="337">
        <v>112</v>
      </c>
      <c r="B115" s="335" t="s">
        <v>1207</v>
      </c>
      <c r="C115" s="335" t="s">
        <v>5846</v>
      </c>
      <c r="D115" s="337" t="s">
        <v>11846</v>
      </c>
      <c r="E115" s="335" t="s">
        <v>17867</v>
      </c>
      <c r="F115" s="335" t="s">
        <v>17868</v>
      </c>
      <c r="G115" s="778">
        <v>72457.039999999994</v>
      </c>
      <c r="H115" s="337" t="s">
        <v>17777</v>
      </c>
    </row>
    <row r="116" spans="1:8">
      <c r="A116" s="337">
        <v>113</v>
      </c>
      <c r="B116" s="335" t="s">
        <v>1207</v>
      </c>
      <c r="C116" s="335" t="s">
        <v>5846</v>
      </c>
      <c r="D116" s="337" t="s">
        <v>11884</v>
      </c>
      <c r="E116" s="335" t="s">
        <v>11885</v>
      </c>
      <c r="F116" s="335" t="s">
        <v>17869</v>
      </c>
      <c r="G116" s="778">
        <v>39791.68</v>
      </c>
      <c r="H116" s="337" t="s">
        <v>17777</v>
      </c>
    </row>
    <row r="117" spans="1:8">
      <c r="A117" s="337">
        <v>114</v>
      </c>
      <c r="B117" s="335" t="s">
        <v>1207</v>
      </c>
      <c r="C117" s="335" t="s">
        <v>5723</v>
      </c>
      <c r="D117" s="337" t="s">
        <v>11271</v>
      </c>
      <c r="E117" s="335" t="s">
        <v>17870</v>
      </c>
      <c r="F117" s="335" t="s">
        <v>17871</v>
      </c>
      <c r="G117" s="778">
        <v>465818.82</v>
      </c>
      <c r="H117" s="337" t="s">
        <v>17777</v>
      </c>
    </row>
    <row r="118" spans="1:8">
      <c r="A118" s="337">
        <v>115</v>
      </c>
      <c r="B118" s="335" t="s">
        <v>1213</v>
      </c>
      <c r="C118" s="335" t="s">
        <v>3167</v>
      </c>
      <c r="D118" s="337" t="s">
        <v>6311</v>
      </c>
      <c r="E118" s="335" t="s">
        <v>6312</v>
      </c>
      <c r="F118" s="335" t="s">
        <v>17872</v>
      </c>
      <c r="G118" s="778">
        <v>8496</v>
      </c>
      <c r="H118" s="337" t="s">
        <v>17777</v>
      </c>
    </row>
    <row r="119" spans="1:8">
      <c r="A119" s="337">
        <v>116</v>
      </c>
      <c r="B119" s="335" t="s">
        <v>1213</v>
      </c>
      <c r="C119" s="335" t="s">
        <v>5799</v>
      </c>
      <c r="D119" s="337" t="s">
        <v>6477</v>
      </c>
      <c r="E119" s="335" t="s">
        <v>8023</v>
      </c>
      <c r="F119" s="335" t="s">
        <v>17710</v>
      </c>
      <c r="G119" s="778">
        <v>34825.620000000003</v>
      </c>
      <c r="H119" s="337" t="s">
        <v>17777</v>
      </c>
    </row>
    <row r="120" spans="1:8" ht="24">
      <c r="A120" s="337">
        <v>117</v>
      </c>
      <c r="B120" s="335" t="s">
        <v>1213</v>
      </c>
      <c r="C120" s="335" t="s">
        <v>3105</v>
      </c>
      <c r="D120" s="337" t="s">
        <v>7476</v>
      </c>
      <c r="E120" s="335" t="s">
        <v>7477</v>
      </c>
      <c r="F120" s="335" t="s">
        <v>17873</v>
      </c>
      <c r="G120" s="778">
        <v>4386.8</v>
      </c>
      <c r="H120" s="337" t="s">
        <v>17777</v>
      </c>
    </row>
    <row r="121" spans="1:8">
      <c r="A121" s="337">
        <v>118</v>
      </c>
      <c r="B121" s="335" t="s">
        <v>1213</v>
      </c>
      <c r="C121" s="335" t="s">
        <v>5799</v>
      </c>
      <c r="D121" s="337" t="s">
        <v>8022</v>
      </c>
      <c r="E121" s="335" t="s">
        <v>8023</v>
      </c>
      <c r="F121" s="335" t="s">
        <v>17874</v>
      </c>
      <c r="G121" s="779" t="s">
        <v>17270</v>
      </c>
      <c r="H121" s="337" t="s">
        <v>17777</v>
      </c>
    </row>
    <row r="122" spans="1:8">
      <c r="A122" s="337">
        <v>119</v>
      </c>
      <c r="B122" s="335" t="s">
        <v>1213</v>
      </c>
      <c r="C122" s="335" t="s">
        <v>3105</v>
      </c>
      <c r="D122" s="337" t="s">
        <v>8449</v>
      </c>
      <c r="E122" s="335" t="s">
        <v>5025</v>
      </c>
      <c r="F122" s="335" t="s">
        <v>598</v>
      </c>
      <c r="G122" s="778">
        <v>174177.3</v>
      </c>
      <c r="H122" s="337" t="s">
        <v>17777</v>
      </c>
    </row>
    <row r="123" spans="1:8">
      <c r="A123" s="337">
        <v>120</v>
      </c>
      <c r="B123" s="335" t="s">
        <v>1213</v>
      </c>
      <c r="C123" s="335" t="s">
        <v>3105</v>
      </c>
      <c r="D123" s="337" t="s">
        <v>8526</v>
      </c>
      <c r="E123" s="335" t="s">
        <v>17875</v>
      </c>
      <c r="F123" s="335" t="s">
        <v>389</v>
      </c>
      <c r="G123" s="778">
        <v>4200</v>
      </c>
      <c r="H123" s="337" t="s">
        <v>17777</v>
      </c>
    </row>
    <row r="124" spans="1:8">
      <c r="A124" s="337">
        <v>121</v>
      </c>
      <c r="B124" s="335" t="s">
        <v>1213</v>
      </c>
      <c r="C124" s="335" t="s">
        <v>3105</v>
      </c>
      <c r="D124" s="337" t="s">
        <v>8107</v>
      </c>
      <c r="E124" s="335" t="s">
        <v>5025</v>
      </c>
      <c r="F124" s="335" t="s">
        <v>17876</v>
      </c>
      <c r="G124" s="779">
        <v>507.9</v>
      </c>
      <c r="H124" s="337" t="s">
        <v>17777</v>
      </c>
    </row>
    <row r="125" spans="1:8">
      <c r="A125" s="337">
        <v>122</v>
      </c>
      <c r="B125" s="335" t="s">
        <v>1213</v>
      </c>
      <c r="C125" s="335" t="s">
        <v>5635</v>
      </c>
      <c r="D125" s="337" t="s">
        <v>9101</v>
      </c>
      <c r="E125" s="335" t="s">
        <v>17877</v>
      </c>
      <c r="F125" s="335" t="s">
        <v>17878</v>
      </c>
      <c r="G125" s="778">
        <v>120040</v>
      </c>
      <c r="H125" s="337" t="s">
        <v>17777</v>
      </c>
    </row>
    <row r="126" spans="1:8">
      <c r="A126" s="337">
        <v>123</v>
      </c>
      <c r="B126" s="335" t="s">
        <v>1213</v>
      </c>
      <c r="C126" s="335" t="s">
        <v>5799</v>
      </c>
      <c r="D126" s="337" t="s">
        <v>9717</v>
      </c>
      <c r="E126" s="335" t="s">
        <v>8023</v>
      </c>
      <c r="F126" s="335" t="s">
        <v>17879</v>
      </c>
      <c r="G126" s="778">
        <v>425222.55</v>
      </c>
      <c r="H126" s="337" t="s">
        <v>17777</v>
      </c>
    </row>
    <row r="127" spans="1:8">
      <c r="A127" s="337">
        <v>124</v>
      </c>
      <c r="B127" s="335" t="s">
        <v>1213</v>
      </c>
      <c r="C127" s="335" t="s">
        <v>9932</v>
      </c>
      <c r="D127" s="337" t="s">
        <v>9929</v>
      </c>
      <c r="E127" s="335" t="s">
        <v>17880</v>
      </c>
      <c r="F127" s="335" t="s">
        <v>17881</v>
      </c>
      <c r="G127" s="778">
        <v>158156.82</v>
      </c>
      <c r="H127" s="337" t="s">
        <v>17777</v>
      </c>
    </row>
    <row r="128" spans="1:8" ht="24">
      <c r="A128" s="337">
        <v>125</v>
      </c>
      <c r="B128" s="335" t="s">
        <v>1213</v>
      </c>
      <c r="C128" s="335" t="s">
        <v>5729</v>
      </c>
      <c r="D128" s="337" t="s">
        <v>10125</v>
      </c>
      <c r="E128" s="335" t="s">
        <v>5025</v>
      </c>
      <c r="F128" s="335" t="s">
        <v>17882</v>
      </c>
      <c r="G128" s="778">
        <v>58892.87</v>
      </c>
      <c r="H128" s="337" t="s">
        <v>17777</v>
      </c>
    </row>
    <row r="129" spans="1:8" ht="24">
      <c r="A129" s="337">
        <v>126</v>
      </c>
      <c r="B129" s="335" t="s">
        <v>1213</v>
      </c>
      <c r="C129" s="335" t="s">
        <v>17883</v>
      </c>
      <c r="D129" s="337" t="s">
        <v>10196</v>
      </c>
      <c r="E129" s="335" t="s">
        <v>5025</v>
      </c>
      <c r="F129" s="335" t="s">
        <v>17882</v>
      </c>
      <c r="G129" s="778">
        <v>2508.7199999999998</v>
      </c>
      <c r="H129" s="337" t="s">
        <v>17777</v>
      </c>
    </row>
    <row r="130" spans="1:8">
      <c r="A130" s="337">
        <v>127</v>
      </c>
      <c r="B130" s="335" t="s">
        <v>1213</v>
      </c>
      <c r="C130" s="335" t="s">
        <v>5799</v>
      </c>
      <c r="D130" s="337" t="s">
        <v>10902</v>
      </c>
      <c r="E130" s="335" t="s">
        <v>8023</v>
      </c>
      <c r="F130" s="335" t="s">
        <v>17874</v>
      </c>
      <c r="G130" s="778">
        <v>88872.19</v>
      </c>
      <c r="H130" s="337" t="s">
        <v>17777</v>
      </c>
    </row>
    <row r="131" spans="1:8">
      <c r="A131" s="337">
        <v>128</v>
      </c>
      <c r="B131" s="335" t="s">
        <v>1213</v>
      </c>
      <c r="C131" s="335" t="s">
        <v>3290</v>
      </c>
      <c r="D131" s="337" t="s">
        <v>11118</v>
      </c>
      <c r="E131" s="335" t="s">
        <v>17884</v>
      </c>
      <c r="F131" s="335" t="s">
        <v>17885</v>
      </c>
      <c r="G131" s="778">
        <v>119567.89</v>
      </c>
      <c r="H131" s="337" t="s">
        <v>17777</v>
      </c>
    </row>
    <row r="132" spans="1:8">
      <c r="A132" s="337">
        <v>129</v>
      </c>
      <c r="B132" s="335" t="s">
        <v>1213</v>
      </c>
      <c r="C132" s="335" t="s">
        <v>5635</v>
      </c>
      <c r="D132" s="337" t="s">
        <v>11127</v>
      </c>
      <c r="E132" s="335" t="s">
        <v>17886</v>
      </c>
      <c r="F132" s="335" t="s">
        <v>17878</v>
      </c>
      <c r="G132" s="778">
        <v>657940</v>
      </c>
      <c r="H132" s="337" t="s">
        <v>17777</v>
      </c>
    </row>
    <row r="133" spans="1:8">
      <c r="A133" s="337">
        <v>130</v>
      </c>
      <c r="B133" s="335" t="s">
        <v>1213</v>
      </c>
      <c r="C133" s="335" t="s">
        <v>5635</v>
      </c>
      <c r="D133" s="337" t="s">
        <v>11123</v>
      </c>
      <c r="E133" s="335" t="s">
        <v>17886</v>
      </c>
      <c r="F133" s="335" t="s">
        <v>17878</v>
      </c>
      <c r="G133" s="778">
        <v>101770</v>
      </c>
      <c r="H133" s="337" t="s">
        <v>17777</v>
      </c>
    </row>
    <row r="134" spans="1:8" ht="24">
      <c r="A134" s="337">
        <v>131</v>
      </c>
      <c r="B134" s="335" t="s">
        <v>1213</v>
      </c>
      <c r="C134" s="335" t="s">
        <v>17883</v>
      </c>
      <c r="D134" s="337" t="s">
        <v>11135</v>
      </c>
      <c r="E134" s="335" t="s">
        <v>5025</v>
      </c>
      <c r="F134" s="335" t="s">
        <v>598</v>
      </c>
      <c r="G134" s="778">
        <v>52009.16</v>
      </c>
      <c r="H134" s="337" t="s">
        <v>17777</v>
      </c>
    </row>
    <row r="135" spans="1:8" ht="24">
      <c r="A135" s="337">
        <v>132</v>
      </c>
      <c r="B135" s="335" t="s">
        <v>1213</v>
      </c>
      <c r="C135" s="335" t="s">
        <v>3105</v>
      </c>
      <c r="D135" s="337" t="s">
        <v>11441</v>
      </c>
      <c r="E135" s="335" t="s">
        <v>11442</v>
      </c>
      <c r="F135" s="335" t="s">
        <v>17873</v>
      </c>
      <c r="G135" s="778">
        <v>19734.66</v>
      </c>
      <c r="H135" s="337" t="s">
        <v>17777</v>
      </c>
    </row>
    <row r="136" spans="1:8" ht="24">
      <c r="A136" s="337">
        <v>133</v>
      </c>
      <c r="B136" s="335" t="s">
        <v>1213</v>
      </c>
      <c r="C136" s="335" t="s">
        <v>5729</v>
      </c>
      <c r="D136" s="337" t="s">
        <v>11445</v>
      </c>
      <c r="E136" s="335" t="s">
        <v>8527</v>
      </c>
      <c r="F136" s="335" t="s">
        <v>17873</v>
      </c>
      <c r="G136" s="778">
        <v>21525.25</v>
      </c>
      <c r="H136" s="337" t="s">
        <v>17777</v>
      </c>
    </row>
    <row r="137" spans="1:8">
      <c r="A137" s="337">
        <v>134</v>
      </c>
      <c r="B137" s="335" t="s">
        <v>1213</v>
      </c>
      <c r="C137" s="335" t="s">
        <v>3105</v>
      </c>
      <c r="D137" s="337" t="s">
        <v>11573</v>
      </c>
      <c r="E137" s="335" t="s">
        <v>5025</v>
      </c>
      <c r="F137" s="335" t="s">
        <v>17887</v>
      </c>
      <c r="G137" s="778">
        <v>5242.9</v>
      </c>
      <c r="H137" s="337" t="s">
        <v>17777</v>
      </c>
    </row>
    <row r="138" spans="1:8">
      <c r="A138" s="337">
        <v>135</v>
      </c>
      <c r="B138" s="335" t="s">
        <v>1213</v>
      </c>
      <c r="C138" s="335" t="s">
        <v>5799</v>
      </c>
      <c r="D138" s="337" t="s">
        <v>11763</v>
      </c>
      <c r="E138" s="335" t="s">
        <v>11764</v>
      </c>
      <c r="F138" s="335" t="s">
        <v>17888</v>
      </c>
      <c r="G138" s="778">
        <v>3937</v>
      </c>
      <c r="H138" s="337" t="s">
        <v>17777</v>
      </c>
    </row>
    <row r="139" spans="1:8">
      <c r="A139" s="337">
        <v>136</v>
      </c>
      <c r="B139" s="335" t="s">
        <v>1213</v>
      </c>
      <c r="C139" s="335" t="s">
        <v>5799</v>
      </c>
      <c r="D139" s="337" t="s">
        <v>11768</v>
      </c>
      <c r="E139" s="335" t="s">
        <v>11769</v>
      </c>
      <c r="F139" s="335" t="s">
        <v>17888</v>
      </c>
      <c r="G139" s="778">
        <v>62078.19</v>
      </c>
      <c r="H139" s="337" t="s">
        <v>17777</v>
      </c>
    </row>
    <row r="140" spans="1:8">
      <c r="A140" s="337">
        <v>137</v>
      </c>
      <c r="B140" s="335" t="s">
        <v>1213</v>
      </c>
      <c r="C140" s="335" t="s">
        <v>9932</v>
      </c>
      <c r="D140" s="337" t="s">
        <v>9936</v>
      </c>
      <c r="E140" s="335" t="s">
        <v>17880</v>
      </c>
      <c r="F140" s="335" t="s">
        <v>9937</v>
      </c>
      <c r="G140" s="778">
        <v>4957.8100000000004</v>
      </c>
      <c r="H140" s="337" t="s">
        <v>17777</v>
      </c>
    </row>
    <row r="141" spans="1:8">
      <c r="A141" s="337">
        <v>138</v>
      </c>
      <c r="B141" s="335" t="s">
        <v>11855</v>
      </c>
      <c r="C141" s="335" t="s">
        <v>11856</v>
      </c>
      <c r="D141" s="337" t="s">
        <v>11851</v>
      </c>
      <c r="E141" s="335" t="s">
        <v>17889</v>
      </c>
      <c r="F141" s="335" t="s">
        <v>17890</v>
      </c>
      <c r="G141" s="778">
        <v>69110.77</v>
      </c>
      <c r="H141" s="337" t="s">
        <v>17777</v>
      </c>
    </row>
    <row r="142" spans="1:8">
      <c r="A142" s="337">
        <v>139</v>
      </c>
      <c r="B142" s="335" t="s">
        <v>1223</v>
      </c>
      <c r="C142" s="335" t="s">
        <v>4176</v>
      </c>
      <c r="D142" s="337" t="s">
        <v>6070</v>
      </c>
      <c r="E142" s="335" t="s">
        <v>6071</v>
      </c>
      <c r="F142" s="335" t="s">
        <v>342</v>
      </c>
      <c r="G142" s="778">
        <v>29687.599999999999</v>
      </c>
      <c r="H142" s="337" t="s">
        <v>17775</v>
      </c>
    </row>
    <row r="143" spans="1:8">
      <c r="A143" s="337">
        <v>140</v>
      </c>
      <c r="B143" s="335" t="s">
        <v>16059</v>
      </c>
      <c r="C143" s="335" t="s">
        <v>2908</v>
      </c>
      <c r="D143" s="337" t="s">
        <v>6020</v>
      </c>
      <c r="E143" s="335" t="s">
        <v>6021</v>
      </c>
      <c r="F143" s="335" t="s">
        <v>598</v>
      </c>
      <c r="G143" s="778">
        <v>54409.97</v>
      </c>
      <c r="H143" s="337" t="s">
        <v>17775</v>
      </c>
    </row>
    <row r="144" spans="1:8">
      <c r="A144" s="337">
        <v>141</v>
      </c>
      <c r="B144" s="335" t="s">
        <v>16059</v>
      </c>
      <c r="C144" s="335" t="s">
        <v>6019</v>
      </c>
      <c r="D144" s="337" t="s">
        <v>6013</v>
      </c>
      <c r="E144" s="335" t="s">
        <v>6014</v>
      </c>
      <c r="F144" s="335" t="s">
        <v>17891</v>
      </c>
      <c r="G144" s="778">
        <v>213855.9</v>
      </c>
      <c r="H144" s="337" t="s">
        <v>17775</v>
      </c>
    </row>
    <row r="145" spans="1:8">
      <c r="A145" s="337">
        <v>142</v>
      </c>
      <c r="B145" s="335" t="s">
        <v>16059</v>
      </c>
      <c r="C145" s="335" t="s">
        <v>3445</v>
      </c>
      <c r="D145" s="337" t="s">
        <v>6914</v>
      </c>
      <c r="E145" s="335" t="s">
        <v>17892</v>
      </c>
      <c r="F145" s="335" t="s">
        <v>17893</v>
      </c>
      <c r="G145" s="779">
        <v>355.87</v>
      </c>
      <c r="H145" s="337" t="s">
        <v>17775</v>
      </c>
    </row>
    <row r="146" spans="1:8">
      <c r="A146" s="337">
        <v>143</v>
      </c>
      <c r="B146" s="335" t="s">
        <v>16059</v>
      </c>
      <c r="C146" s="335" t="s">
        <v>2908</v>
      </c>
      <c r="D146" s="337" t="s">
        <v>7105</v>
      </c>
      <c r="E146" s="335" t="s">
        <v>6021</v>
      </c>
      <c r="F146" s="335" t="s">
        <v>598</v>
      </c>
      <c r="G146" s="778">
        <v>36738.199999999997</v>
      </c>
      <c r="H146" s="337" t="s">
        <v>17775</v>
      </c>
    </row>
    <row r="147" spans="1:8" ht="24">
      <c r="A147" s="337">
        <v>144</v>
      </c>
      <c r="B147" s="335" t="s">
        <v>16059</v>
      </c>
      <c r="C147" s="335" t="s">
        <v>2908</v>
      </c>
      <c r="D147" s="337" t="s">
        <v>7109</v>
      </c>
      <c r="E147" s="335" t="s">
        <v>6021</v>
      </c>
      <c r="F147" s="335" t="s">
        <v>904</v>
      </c>
      <c r="G147" s="778">
        <v>28635</v>
      </c>
      <c r="H147" s="337" t="s">
        <v>17775</v>
      </c>
    </row>
    <row r="148" spans="1:8">
      <c r="A148" s="337">
        <v>145</v>
      </c>
      <c r="B148" s="335" t="s">
        <v>16059</v>
      </c>
      <c r="C148" s="335" t="s">
        <v>2908</v>
      </c>
      <c r="D148" s="337" t="s">
        <v>7365</v>
      </c>
      <c r="E148" s="335" t="s">
        <v>6021</v>
      </c>
      <c r="F148" s="335" t="s">
        <v>598</v>
      </c>
      <c r="G148" s="778">
        <v>3542.46</v>
      </c>
      <c r="H148" s="337" t="s">
        <v>17775</v>
      </c>
    </row>
    <row r="149" spans="1:8">
      <c r="A149" s="337">
        <v>146</v>
      </c>
      <c r="B149" s="335" t="s">
        <v>16059</v>
      </c>
      <c r="C149" s="335" t="s">
        <v>3445</v>
      </c>
      <c r="D149" s="337" t="s">
        <v>8296</v>
      </c>
      <c r="E149" s="335" t="s">
        <v>17892</v>
      </c>
      <c r="F149" s="335" t="s">
        <v>17893</v>
      </c>
      <c r="G149" s="778">
        <v>10001.5</v>
      </c>
      <c r="H149" s="337" t="s">
        <v>17775</v>
      </c>
    </row>
    <row r="150" spans="1:8">
      <c r="A150" s="337">
        <v>147</v>
      </c>
      <c r="B150" s="335" t="s">
        <v>16059</v>
      </c>
      <c r="C150" s="335" t="s">
        <v>6019</v>
      </c>
      <c r="D150" s="337" t="s">
        <v>8326</v>
      </c>
      <c r="E150" s="335" t="s">
        <v>6014</v>
      </c>
      <c r="F150" s="335" t="s">
        <v>17894</v>
      </c>
      <c r="G150" s="778">
        <v>876141.05</v>
      </c>
      <c r="H150" s="337" t="s">
        <v>17775</v>
      </c>
    </row>
    <row r="151" spans="1:8">
      <c r="A151" s="337">
        <v>148</v>
      </c>
      <c r="B151" s="335" t="s">
        <v>16059</v>
      </c>
      <c r="C151" s="335" t="s">
        <v>6019</v>
      </c>
      <c r="D151" s="337" t="s">
        <v>8347</v>
      </c>
      <c r="E151" s="335" t="s">
        <v>17895</v>
      </c>
      <c r="F151" s="335" t="s">
        <v>17896</v>
      </c>
      <c r="G151" s="778">
        <v>698097.27</v>
      </c>
      <c r="H151" s="337" t="s">
        <v>17775</v>
      </c>
    </row>
    <row r="152" spans="1:8">
      <c r="A152" s="337">
        <v>149</v>
      </c>
      <c r="B152" s="335" t="s">
        <v>16059</v>
      </c>
      <c r="C152" s="335" t="s">
        <v>6019</v>
      </c>
      <c r="D152" s="337" t="s">
        <v>8350</v>
      </c>
      <c r="E152" s="335" t="s">
        <v>6014</v>
      </c>
      <c r="F152" s="335" t="s">
        <v>17894</v>
      </c>
      <c r="G152" s="778">
        <v>152083.46</v>
      </c>
      <c r="H152" s="337" t="s">
        <v>17775</v>
      </c>
    </row>
    <row r="153" spans="1:8">
      <c r="A153" s="337">
        <v>150</v>
      </c>
      <c r="B153" s="335" t="s">
        <v>16059</v>
      </c>
      <c r="C153" s="335" t="s">
        <v>12436</v>
      </c>
      <c r="D153" s="337" t="s">
        <v>8352</v>
      </c>
      <c r="E153" s="335" t="s">
        <v>6014</v>
      </c>
      <c r="F153" s="335" t="s">
        <v>17894</v>
      </c>
      <c r="G153" s="778">
        <v>122809.88</v>
      </c>
      <c r="H153" s="337" t="s">
        <v>17775</v>
      </c>
    </row>
    <row r="154" spans="1:8">
      <c r="A154" s="337">
        <v>151</v>
      </c>
      <c r="B154" s="335" t="s">
        <v>16059</v>
      </c>
      <c r="C154" s="335" t="s">
        <v>6019</v>
      </c>
      <c r="D154" s="337" t="s">
        <v>8357</v>
      </c>
      <c r="E154" s="335" t="s">
        <v>6014</v>
      </c>
      <c r="F154" s="335" t="s">
        <v>17894</v>
      </c>
      <c r="G154" s="778">
        <v>466081.37</v>
      </c>
      <c r="H154" s="337" t="s">
        <v>17775</v>
      </c>
    </row>
    <row r="155" spans="1:8">
      <c r="A155" s="337">
        <v>152</v>
      </c>
      <c r="B155" s="335" t="s">
        <v>16059</v>
      </c>
      <c r="C155" s="335" t="s">
        <v>6019</v>
      </c>
      <c r="D155" s="337" t="s">
        <v>8355</v>
      </c>
      <c r="E155" s="335" t="s">
        <v>6014</v>
      </c>
      <c r="F155" s="335" t="s">
        <v>17894</v>
      </c>
      <c r="G155" s="778">
        <v>1431879.6</v>
      </c>
      <c r="H155" s="337" t="s">
        <v>17775</v>
      </c>
    </row>
    <row r="156" spans="1:8">
      <c r="A156" s="337">
        <v>153</v>
      </c>
      <c r="B156" s="335" t="s">
        <v>16059</v>
      </c>
      <c r="C156" s="335" t="s">
        <v>2908</v>
      </c>
      <c r="D156" s="337" t="s">
        <v>8473</v>
      </c>
      <c r="E156" s="335" t="s">
        <v>6021</v>
      </c>
      <c r="F156" s="335" t="s">
        <v>598</v>
      </c>
      <c r="G156" s="778">
        <v>479504.99</v>
      </c>
      <c r="H156" s="337" t="s">
        <v>17775</v>
      </c>
    </row>
    <row r="157" spans="1:8">
      <c r="A157" s="337">
        <v>154</v>
      </c>
      <c r="B157" s="335" t="s">
        <v>16059</v>
      </c>
      <c r="C157" s="335" t="s">
        <v>2908</v>
      </c>
      <c r="D157" s="337" t="s">
        <v>8471</v>
      </c>
      <c r="E157" s="335" t="s">
        <v>6021</v>
      </c>
      <c r="F157" s="335" t="s">
        <v>598</v>
      </c>
      <c r="G157" s="778">
        <v>13389.46</v>
      </c>
      <c r="H157" s="337" t="s">
        <v>17775</v>
      </c>
    </row>
    <row r="158" spans="1:8">
      <c r="A158" s="337">
        <v>155</v>
      </c>
      <c r="B158" s="335" t="s">
        <v>16059</v>
      </c>
      <c r="C158" s="335" t="s">
        <v>2908</v>
      </c>
      <c r="D158" s="337" t="s">
        <v>8655</v>
      </c>
      <c r="E158" s="335" t="s">
        <v>6021</v>
      </c>
      <c r="F158" s="335" t="s">
        <v>723</v>
      </c>
      <c r="G158" s="778">
        <v>146765.24</v>
      </c>
      <c r="H158" s="337" t="s">
        <v>17775</v>
      </c>
    </row>
    <row r="159" spans="1:8">
      <c r="A159" s="337">
        <v>156</v>
      </c>
      <c r="B159" s="335" t="s">
        <v>16059</v>
      </c>
      <c r="C159" s="335" t="s">
        <v>17897</v>
      </c>
      <c r="D159" s="337" t="s">
        <v>9018</v>
      </c>
      <c r="E159" s="335" t="s">
        <v>17898</v>
      </c>
      <c r="F159" s="335" t="s">
        <v>17899</v>
      </c>
      <c r="G159" s="778">
        <v>333120.46999999997</v>
      </c>
      <c r="H159" s="337" t="s">
        <v>17775</v>
      </c>
    </row>
    <row r="160" spans="1:8">
      <c r="A160" s="337">
        <v>157</v>
      </c>
      <c r="B160" s="335" t="s">
        <v>16059</v>
      </c>
      <c r="C160" s="335" t="s">
        <v>9187</v>
      </c>
      <c r="D160" s="337" t="s">
        <v>9183</v>
      </c>
      <c r="E160" s="335" t="s">
        <v>17900</v>
      </c>
      <c r="F160" s="335" t="s">
        <v>17901</v>
      </c>
      <c r="G160" s="778">
        <v>54996</v>
      </c>
      <c r="H160" s="337" t="s">
        <v>17775</v>
      </c>
    </row>
    <row r="161" spans="1:8">
      <c r="A161" s="337">
        <v>158</v>
      </c>
      <c r="B161" s="335" t="s">
        <v>16059</v>
      </c>
      <c r="C161" s="335" t="s">
        <v>3445</v>
      </c>
      <c r="D161" s="337" t="s">
        <v>9437</v>
      </c>
      <c r="E161" s="335" t="s">
        <v>17902</v>
      </c>
      <c r="F161" s="335" t="s">
        <v>17903</v>
      </c>
      <c r="G161" s="778">
        <v>1766.97</v>
      </c>
      <c r="H161" s="337" t="s">
        <v>17775</v>
      </c>
    </row>
    <row r="162" spans="1:8">
      <c r="A162" s="337">
        <v>159</v>
      </c>
      <c r="B162" s="335" t="s">
        <v>16059</v>
      </c>
      <c r="C162" s="335" t="s">
        <v>3294</v>
      </c>
      <c r="D162" s="337" t="s">
        <v>9657</v>
      </c>
      <c r="E162" s="335" t="s">
        <v>17900</v>
      </c>
      <c r="F162" s="335" t="s">
        <v>17904</v>
      </c>
      <c r="G162" s="778">
        <v>2458.5</v>
      </c>
      <c r="H162" s="337" t="s">
        <v>17775</v>
      </c>
    </row>
    <row r="163" spans="1:8">
      <c r="A163" s="337">
        <v>160</v>
      </c>
      <c r="B163" s="335" t="s">
        <v>16059</v>
      </c>
      <c r="C163" s="335" t="s">
        <v>3684</v>
      </c>
      <c r="D163" s="337" t="s">
        <v>9733</v>
      </c>
      <c r="E163" s="335" t="s">
        <v>17905</v>
      </c>
      <c r="F163" s="335" t="s">
        <v>17906</v>
      </c>
      <c r="G163" s="778">
        <v>1536.11</v>
      </c>
      <c r="H163" s="337" t="s">
        <v>17775</v>
      </c>
    </row>
    <row r="164" spans="1:8">
      <c r="A164" s="337">
        <v>161</v>
      </c>
      <c r="B164" s="335" t="s">
        <v>16059</v>
      </c>
      <c r="C164" s="335" t="s">
        <v>3080</v>
      </c>
      <c r="D164" s="337" t="s">
        <v>9743</v>
      </c>
      <c r="E164" s="335" t="s">
        <v>17907</v>
      </c>
      <c r="F164" s="335" t="s">
        <v>17908</v>
      </c>
      <c r="G164" s="778">
        <v>28171.24</v>
      </c>
      <c r="H164" s="337" t="s">
        <v>17775</v>
      </c>
    </row>
    <row r="165" spans="1:8">
      <c r="A165" s="337">
        <v>162</v>
      </c>
      <c r="B165" s="335" t="s">
        <v>16059</v>
      </c>
      <c r="C165" s="335" t="s">
        <v>6019</v>
      </c>
      <c r="D165" s="337" t="s">
        <v>8362</v>
      </c>
      <c r="E165" s="335" t="s">
        <v>6014</v>
      </c>
      <c r="F165" s="335" t="s">
        <v>17894</v>
      </c>
      <c r="G165" s="778">
        <v>114993.53</v>
      </c>
      <c r="H165" s="337" t="s">
        <v>17775</v>
      </c>
    </row>
    <row r="166" spans="1:8">
      <c r="A166" s="337">
        <v>163</v>
      </c>
      <c r="B166" s="335" t="s">
        <v>16059</v>
      </c>
      <c r="C166" s="335" t="s">
        <v>6019</v>
      </c>
      <c r="D166" s="337" t="s">
        <v>8363</v>
      </c>
      <c r="E166" s="335" t="s">
        <v>6014</v>
      </c>
      <c r="F166" s="335" t="s">
        <v>17894</v>
      </c>
      <c r="G166" s="778">
        <v>1348083.75</v>
      </c>
      <c r="H166" s="337" t="s">
        <v>17775</v>
      </c>
    </row>
    <row r="167" spans="1:8">
      <c r="A167" s="337">
        <v>164</v>
      </c>
      <c r="B167" s="335" t="s">
        <v>16059</v>
      </c>
      <c r="C167" s="335" t="s">
        <v>6019</v>
      </c>
      <c r="D167" s="337" t="s">
        <v>8364</v>
      </c>
      <c r="E167" s="335" t="s">
        <v>6014</v>
      </c>
      <c r="F167" s="335" t="s">
        <v>17894</v>
      </c>
      <c r="G167" s="778">
        <v>4798.37</v>
      </c>
      <c r="H167" s="337" t="s">
        <v>17775</v>
      </c>
    </row>
    <row r="168" spans="1:8">
      <c r="A168" s="337">
        <v>165</v>
      </c>
      <c r="B168" s="335" t="s">
        <v>16059</v>
      </c>
      <c r="C168" s="335" t="s">
        <v>2908</v>
      </c>
      <c r="D168" s="337" t="s">
        <v>9851</v>
      </c>
      <c r="E168" s="335" t="s">
        <v>17909</v>
      </c>
      <c r="F168" s="335" t="s">
        <v>17910</v>
      </c>
      <c r="G168" s="778">
        <v>28323.42</v>
      </c>
      <c r="H168" s="337" t="s">
        <v>17775</v>
      </c>
    </row>
    <row r="169" spans="1:8">
      <c r="A169" s="337">
        <v>166</v>
      </c>
      <c r="B169" s="335" t="s">
        <v>16059</v>
      </c>
      <c r="C169" s="335" t="s">
        <v>3684</v>
      </c>
      <c r="D169" s="337" t="s">
        <v>9878</v>
      </c>
      <c r="E169" s="335" t="s">
        <v>17911</v>
      </c>
      <c r="F169" s="335" t="s">
        <v>17912</v>
      </c>
      <c r="G169" s="778">
        <v>3563.6</v>
      </c>
      <c r="H169" s="337" t="s">
        <v>17775</v>
      </c>
    </row>
    <row r="170" spans="1:8">
      <c r="A170" s="337">
        <v>167</v>
      </c>
      <c r="B170" s="335" t="s">
        <v>16059</v>
      </c>
      <c r="C170" s="335" t="s">
        <v>3445</v>
      </c>
      <c r="D170" s="337" t="s">
        <v>9915</v>
      </c>
      <c r="E170" s="335" t="s">
        <v>9916</v>
      </c>
      <c r="F170" s="335" t="s">
        <v>17913</v>
      </c>
      <c r="G170" s="778">
        <v>26516.87</v>
      </c>
      <c r="H170" s="337" t="s">
        <v>17775</v>
      </c>
    </row>
    <row r="171" spans="1:8" ht="24">
      <c r="A171" s="337">
        <v>168</v>
      </c>
      <c r="B171" s="335" t="s">
        <v>16059</v>
      </c>
      <c r="C171" s="335" t="s">
        <v>3684</v>
      </c>
      <c r="D171" s="337" t="s">
        <v>10097</v>
      </c>
      <c r="E171" s="335" t="s">
        <v>17914</v>
      </c>
      <c r="F171" s="335" t="s">
        <v>17915</v>
      </c>
      <c r="G171" s="778">
        <v>19438.55</v>
      </c>
      <c r="H171" s="337" t="s">
        <v>17775</v>
      </c>
    </row>
    <row r="172" spans="1:8">
      <c r="A172" s="337">
        <v>169</v>
      </c>
      <c r="B172" s="335" t="s">
        <v>16059</v>
      </c>
      <c r="C172" s="335" t="s">
        <v>3445</v>
      </c>
      <c r="D172" s="337" t="s">
        <v>10205</v>
      </c>
      <c r="E172" s="335" t="s">
        <v>17916</v>
      </c>
      <c r="F172" s="335" t="s">
        <v>17917</v>
      </c>
      <c r="G172" s="778">
        <v>4710.1000000000004</v>
      </c>
      <c r="H172" s="337" t="s">
        <v>17775</v>
      </c>
    </row>
    <row r="173" spans="1:8">
      <c r="A173" s="337">
        <v>170</v>
      </c>
      <c r="B173" s="335" t="s">
        <v>16059</v>
      </c>
      <c r="C173" s="335" t="s">
        <v>3684</v>
      </c>
      <c r="D173" s="337" t="s">
        <v>10260</v>
      </c>
      <c r="E173" s="335" t="s">
        <v>17914</v>
      </c>
      <c r="F173" s="335" t="s">
        <v>896</v>
      </c>
      <c r="G173" s="778">
        <v>4021.37</v>
      </c>
      <c r="H173" s="337" t="s">
        <v>17775</v>
      </c>
    </row>
    <row r="174" spans="1:8">
      <c r="A174" s="337">
        <v>171</v>
      </c>
      <c r="B174" s="335" t="s">
        <v>16059</v>
      </c>
      <c r="C174" s="335" t="s">
        <v>2908</v>
      </c>
      <c r="D174" s="337" t="s">
        <v>10291</v>
      </c>
      <c r="E174" s="335" t="s">
        <v>6021</v>
      </c>
      <c r="F174" s="335" t="s">
        <v>17918</v>
      </c>
      <c r="G174" s="778">
        <v>42889.14</v>
      </c>
      <c r="H174" s="337" t="s">
        <v>17775</v>
      </c>
    </row>
    <row r="175" spans="1:8">
      <c r="A175" s="337">
        <v>172</v>
      </c>
      <c r="B175" s="335" t="s">
        <v>16059</v>
      </c>
      <c r="C175" s="335" t="s">
        <v>3028</v>
      </c>
      <c r="D175" s="337" t="s">
        <v>10314</v>
      </c>
      <c r="E175" s="335" t="s">
        <v>17919</v>
      </c>
      <c r="F175" s="335" t="s">
        <v>17899</v>
      </c>
      <c r="G175" s="778">
        <v>73060</v>
      </c>
      <c r="H175" s="337" t="s">
        <v>17775</v>
      </c>
    </row>
    <row r="176" spans="1:8">
      <c r="A176" s="337">
        <v>173</v>
      </c>
      <c r="B176" s="335" t="s">
        <v>16059</v>
      </c>
      <c r="C176" s="335" t="s">
        <v>3162</v>
      </c>
      <c r="D176" s="337" t="s">
        <v>10540</v>
      </c>
      <c r="E176" s="335" t="s">
        <v>17920</v>
      </c>
      <c r="F176" s="335" t="s">
        <v>17921</v>
      </c>
      <c r="G176" s="778">
        <v>4371.1000000000004</v>
      </c>
      <c r="H176" s="337" t="s">
        <v>17775</v>
      </c>
    </row>
    <row r="177" spans="1:8">
      <c r="A177" s="337">
        <v>174</v>
      </c>
      <c r="B177" s="335" t="s">
        <v>16059</v>
      </c>
      <c r="C177" s="335" t="s">
        <v>3080</v>
      </c>
      <c r="D177" s="337" t="s">
        <v>10983</v>
      </c>
      <c r="E177" s="335" t="s">
        <v>17922</v>
      </c>
      <c r="F177" s="335" t="s">
        <v>17923</v>
      </c>
      <c r="G177" s="778">
        <v>3858.1</v>
      </c>
      <c r="H177" s="337" t="s">
        <v>17775</v>
      </c>
    </row>
    <row r="178" spans="1:8">
      <c r="A178" s="337">
        <v>175</v>
      </c>
      <c r="B178" s="335" t="s">
        <v>16059</v>
      </c>
      <c r="C178" s="335" t="s">
        <v>3684</v>
      </c>
      <c r="D178" s="337" t="s">
        <v>11040</v>
      </c>
      <c r="E178" s="335" t="s">
        <v>17924</v>
      </c>
      <c r="F178" s="335" t="s">
        <v>1017</v>
      </c>
      <c r="G178" s="778">
        <v>27548.62</v>
      </c>
      <c r="H178" s="337" t="s">
        <v>17775</v>
      </c>
    </row>
    <row r="179" spans="1:8">
      <c r="A179" s="337">
        <v>176</v>
      </c>
      <c r="B179" s="335" t="s">
        <v>16059</v>
      </c>
      <c r="C179" s="335" t="s">
        <v>3162</v>
      </c>
      <c r="D179" s="337" t="s">
        <v>11173</v>
      </c>
      <c r="E179" s="335" t="s">
        <v>17925</v>
      </c>
      <c r="F179" s="335" t="s">
        <v>17926</v>
      </c>
      <c r="G179" s="778">
        <v>10388.799999999999</v>
      </c>
      <c r="H179" s="337" t="s">
        <v>17775</v>
      </c>
    </row>
    <row r="180" spans="1:8">
      <c r="A180" s="337">
        <v>177</v>
      </c>
      <c r="B180" s="335" t="s">
        <v>16059</v>
      </c>
      <c r="C180" s="335" t="s">
        <v>3331</v>
      </c>
      <c r="D180" s="337" t="s">
        <v>11379</v>
      </c>
      <c r="E180" s="335" t="s">
        <v>17927</v>
      </c>
      <c r="F180" s="335" t="s">
        <v>723</v>
      </c>
      <c r="G180" s="778">
        <v>5288.4</v>
      </c>
      <c r="H180" s="337" t="s">
        <v>17775</v>
      </c>
    </row>
    <row r="181" spans="1:8">
      <c r="A181" s="337">
        <v>178</v>
      </c>
      <c r="B181" s="335" t="s">
        <v>16059</v>
      </c>
      <c r="C181" s="335" t="s">
        <v>3331</v>
      </c>
      <c r="D181" s="337" t="s">
        <v>11375</v>
      </c>
      <c r="E181" s="335" t="s">
        <v>17928</v>
      </c>
      <c r="F181" s="335" t="s">
        <v>723</v>
      </c>
      <c r="G181" s="778">
        <v>36411.1</v>
      </c>
      <c r="H181" s="337" t="s">
        <v>17775</v>
      </c>
    </row>
    <row r="182" spans="1:8">
      <c r="A182" s="337">
        <v>179</v>
      </c>
      <c r="B182" s="335" t="s">
        <v>16059</v>
      </c>
      <c r="C182" s="335" t="s">
        <v>2908</v>
      </c>
      <c r="D182" s="337" t="s">
        <v>14406</v>
      </c>
      <c r="E182" s="335" t="s">
        <v>17929</v>
      </c>
      <c r="F182" s="335" t="s">
        <v>464</v>
      </c>
      <c r="G182" s="778">
        <v>3940</v>
      </c>
      <c r="H182" s="337" t="s">
        <v>17775</v>
      </c>
    </row>
    <row r="183" spans="1:8" ht="24">
      <c r="A183" s="337">
        <v>180</v>
      </c>
      <c r="B183" s="335" t="s">
        <v>16059</v>
      </c>
      <c r="C183" s="335" t="s">
        <v>3684</v>
      </c>
      <c r="D183" s="337" t="s">
        <v>11467</v>
      </c>
      <c r="E183" s="335" t="s">
        <v>17914</v>
      </c>
      <c r="F183" s="335" t="s">
        <v>17915</v>
      </c>
      <c r="G183" s="778">
        <v>2398.9</v>
      </c>
      <c r="H183" s="337" t="s">
        <v>17775</v>
      </c>
    </row>
    <row r="184" spans="1:8" ht="24">
      <c r="A184" s="337">
        <v>181</v>
      </c>
      <c r="B184" s="335" t="s">
        <v>16059</v>
      </c>
      <c r="C184" s="335" t="s">
        <v>3684</v>
      </c>
      <c r="D184" s="337" t="s">
        <v>11471</v>
      </c>
      <c r="E184" s="335" t="s">
        <v>17914</v>
      </c>
      <c r="F184" s="335" t="s">
        <v>17915</v>
      </c>
      <c r="G184" s="779">
        <v>769.1</v>
      </c>
      <c r="H184" s="337" t="s">
        <v>17775</v>
      </c>
    </row>
    <row r="185" spans="1:8">
      <c r="A185" s="337">
        <v>182</v>
      </c>
      <c r="B185" s="335" t="s">
        <v>16059</v>
      </c>
      <c r="C185" s="335" t="s">
        <v>2908</v>
      </c>
      <c r="D185" s="337" t="s">
        <v>14164</v>
      </c>
      <c r="E185" s="335" t="s">
        <v>2906</v>
      </c>
      <c r="F185" s="335" t="s">
        <v>17930</v>
      </c>
      <c r="G185" s="778">
        <v>16168.79</v>
      </c>
      <c r="H185" s="337" t="s">
        <v>17775</v>
      </c>
    </row>
    <row r="186" spans="1:8">
      <c r="A186" s="337">
        <v>183</v>
      </c>
      <c r="B186" s="335" t="s">
        <v>16059</v>
      </c>
      <c r="C186" s="335" t="s">
        <v>3162</v>
      </c>
      <c r="D186" s="337" t="s">
        <v>14524</v>
      </c>
      <c r="E186" s="335" t="s">
        <v>3162</v>
      </c>
      <c r="F186" s="335" t="s">
        <v>17931</v>
      </c>
      <c r="G186" s="778">
        <v>12057.89</v>
      </c>
      <c r="H186" s="337" t="s">
        <v>17775</v>
      </c>
    </row>
    <row r="187" spans="1:8">
      <c r="A187" s="337">
        <v>184</v>
      </c>
      <c r="B187" s="335" t="s">
        <v>16059</v>
      </c>
      <c r="C187" s="335" t="s">
        <v>2908</v>
      </c>
      <c r="D187" s="337" t="s">
        <v>11955</v>
      </c>
      <c r="E187" s="335" t="s">
        <v>17932</v>
      </c>
      <c r="F187" s="335" t="s">
        <v>17933</v>
      </c>
      <c r="G187" s="778">
        <v>2078.19</v>
      </c>
      <c r="H187" s="337" t="s">
        <v>17775</v>
      </c>
    </row>
    <row r="188" spans="1:8">
      <c r="A188" s="337">
        <v>185</v>
      </c>
      <c r="B188" s="335" t="s">
        <v>16059</v>
      </c>
      <c r="C188" s="335" t="s">
        <v>3445</v>
      </c>
      <c r="D188" s="337" t="s">
        <v>10676</v>
      </c>
      <c r="E188" s="335" t="s">
        <v>17934</v>
      </c>
      <c r="F188" s="335" t="s">
        <v>17935</v>
      </c>
      <c r="G188" s="778">
        <v>21241.24</v>
      </c>
      <c r="H188" s="337" t="s">
        <v>17775</v>
      </c>
    </row>
    <row r="189" spans="1:8">
      <c r="A189" s="337">
        <v>186</v>
      </c>
      <c r="B189" s="335" t="s">
        <v>16059</v>
      </c>
      <c r="C189" s="335" t="s">
        <v>3445</v>
      </c>
      <c r="D189" s="337" t="s">
        <v>9400</v>
      </c>
      <c r="E189" s="335" t="s">
        <v>17934</v>
      </c>
      <c r="F189" s="335" t="s">
        <v>17935</v>
      </c>
      <c r="G189" s="778">
        <v>5540.53</v>
      </c>
      <c r="H189" s="337" t="s">
        <v>17775</v>
      </c>
    </row>
    <row r="190" spans="1:8">
      <c r="A190" s="337">
        <v>187</v>
      </c>
      <c r="B190" s="335" t="s">
        <v>16059</v>
      </c>
      <c r="C190" s="335" t="s">
        <v>3162</v>
      </c>
      <c r="D190" s="337" t="s">
        <v>12069</v>
      </c>
      <c r="E190" s="335" t="s">
        <v>4043</v>
      </c>
      <c r="F190" s="335" t="s">
        <v>17936</v>
      </c>
      <c r="G190" s="779">
        <v>496.19</v>
      </c>
      <c r="H190" s="337" t="s">
        <v>17775</v>
      </c>
    </row>
    <row r="191" spans="1:8">
      <c r="A191" s="337">
        <v>188</v>
      </c>
      <c r="B191" s="335" t="s">
        <v>16059</v>
      </c>
      <c r="C191" s="335" t="s">
        <v>3331</v>
      </c>
      <c r="D191" s="337" t="s">
        <v>17937</v>
      </c>
      <c r="E191" s="335" t="s">
        <v>17938</v>
      </c>
      <c r="F191" s="335" t="s">
        <v>17939</v>
      </c>
      <c r="G191" s="778">
        <v>2013.44</v>
      </c>
      <c r="H191" s="337" t="s">
        <v>17775</v>
      </c>
    </row>
    <row r="192" spans="1:8">
      <c r="A192" s="337">
        <v>189</v>
      </c>
      <c r="B192" s="335" t="s">
        <v>16059</v>
      </c>
      <c r="C192" s="335" t="s">
        <v>2908</v>
      </c>
      <c r="D192" s="337" t="s">
        <v>17940</v>
      </c>
      <c r="E192" s="335" t="s">
        <v>2906</v>
      </c>
      <c r="F192" s="335" t="s">
        <v>17930</v>
      </c>
      <c r="G192" s="778">
        <v>7537.54</v>
      </c>
      <c r="H192" s="337" t="s">
        <v>17775</v>
      </c>
    </row>
    <row r="193" spans="1:8">
      <c r="A193" s="337">
        <v>190</v>
      </c>
      <c r="B193" s="335" t="s">
        <v>1234</v>
      </c>
      <c r="C193" s="335" t="s">
        <v>3010</v>
      </c>
      <c r="D193" s="337" t="s">
        <v>8489</v>
      </c>
      <c r="E193" s="335" t="s">
        <v>8490</v>
      </c>
      <c r="F193" s="335" t="s">
        <v>17941</v>
      </c>
      <c r="G193" s="778">
        <v>2739.3</v>
      </c>
      <c r="H193" s="337" t="s">
        <v>17777</v>
      </c>
    </row>
    <row r="194" spans="1:8">
      <c r="A194" s="337">
        <v>191</v>
      </c>
      <c r="B194" s="335" t="s">
        <v>1234</v>
      </c>
      <c r="C194" s="335" t="s">
        <v>1234</v>
      </c>
      <c r="D194" s="337" t="s">
        <v>8559</v>
      </c>
      <c r="E194" s="335" t="s">
        <v>17942</v>
      </c>
      <c r="F194" s="335" t="s">
        <v>17706</v>
      </c>
      <c r="G194" s="778">
        <v>39958.04</v>
      </c>
      <c r="H194" s="337" t="s">
        <v>17777</v>
      </c>
    </row>
    <row r="195" spans="1:8">
      <c r="A195" s="337">
        <v>192</v>
      </c>
      <c r="B195" s="335" t="s">
        <v>1234</v>
      </c>
      <c r="C195" s="335" t="s">
        <v>1234</v>
      </c>
      <c r="D195" s="337" t="s">
        <v>8978</v>
      </c>
      <c r="E195" s="335" t="s">
        <v>17942</v>
      </c>
      <c r="F195" s="335" t="s">
        <v>17943</v>
      </c>
      <c r="G195" s="778">
        <v>18613.12</v>
      </c>
      <c r="H195" s="337" t="s">
        <v>17777</v>
      </c>
    </row>
    <row r="196" spans="1:8">
      <c r="A196" s="337">
        <v>193</v>
      </c>
      <c r="B196" s="335" t="s">
        <v>1234</v>
      </c>
      <c r="C196" s="335" t="s">
        <v>1234</v>
      </c>
      <c r="D196" s="337" t="s">
        <v>6604</v>
      </c>
      <c r="E196" s="335" t="s">
        <v>4761</v>
      </c>
      <c r="F196" s="335" t="s">
        <v>17944</v>
      </c>
      <c r="G196" s="779" t="s">
        <v>17270</v>
      </c>
      <c r="H196" s="337" t="s">
        <v>17777</v>
      </c>
    </row>
    <row r="197" spans="1:8">
      <c r="A197" s="337">
        <v>194</v>
      </c>
      <c r="B197" s="335" t="s">
        <v>1234</v>
      </c>
      <c r="C197" s="335" t="s">
        <v>3010</v>
      </c>
      <c r="D197" s="337" t="s">
        <v>9560</v>
      </c>
      <c r="E197" s="335" t="s">
        <v>17945</v>
      </c>
      <c r="F197" s="335" t="s">
        <v>17946</v>
      </c>
      <c r="G197" s="778">
        <v>40864.730000000003</v>
      </c>
      <c r="H197" s="337" t="s">
        <v>17777</v>
      </c>
    </row>
    <row r="198" spans="1:8">
      <c r="A198" s="337">
        <v>195</v>
      </c>
      <c r="B198" s="335" t="s">
        <v>1234</v>
      </c>
      <c r="C198" s="335" t="s">
        <v>3186</v>
      </c>
      <c r="D198" s="337" t="s">
        <v>9831</v>
      </c>
      <c r="E198" s="335" t="s">
        <v>9832</v>
      </c>
      <c r="F198" s="335" t="s">
        <v>17947</v>
      </c>
      <c r="G198" s="778">
        <v>128649.32</v>
      </c>
      <c r="H198" s="337" t="s">
        <v>17777</v>
      </c>
    </row>
    <row r="199" spans="1:8" ht="24">
      <c r="A199" s="337">
        <v>196</v>
      </c>
      <c r="B199" s="335" t="s">
        <v>1234</v>
      </c>
      <c r="C199" s="335" t="s">
        <v>1234</v>
      </c>
      <c r="D199" s="337" t="s">
        <v>9883</v>
      </c>
      <c r="E199" s="335" t="s">
        <v>9574</v>
      </c>
      <c r="F199" s="335" t="s">
        <v>17948</v>
      </c>
      <c r="G199" s="778">
        <v>199924.51</v>
      </c>
      <c r="H199" s="337" t="s">
        <v>17777</v>
      </c>
    </row>
    <row r="200" spans="1:8">
      <c r="A200" s="337">
        <v>197</v>
      </c>
      <c r="B200" s="335" t="s">
        <v>1234</v>
      </c>
      <c r="C200" s="335" t="s">
        <v>1234</v>
      </c>
      <c r="D200" s="337" t="s">
        <v>10453</v>
      </c>
      <c r="E200" s="335" t="s">
        <v>17949</v>
      </c>
      <c r="F200" s="335" t="s">
        <v>17950</v>
      </c>
      <c r="G200" s="778">
        <v>1985.08</v>
      </c>
      <c r="H200" s="337" t="s">
        <v>17777</v>
      </c>
    </row>
    <row r="201" spans="1:8">
      <c r="A201" s="337">
        <v>198</v>
      </c>
      <c r="B201" s="335" t="s">
        <v>1234</v>
      </c>
      <c r="C201" s="335" t="s">
        <v>10452</v>
      </c>
      <c r="D201" s="337" t="s">
        <v>10447</v>
      </c>
      <c r="E201" s="335" t="s">
        <v>17951</v>
      </c>
      <c r="F201" s="335" t="s">
        <v>17952</v>
      </c>
      <c r="G201" s="778">
        <v>108634.08</v>
      </c>
      <c r="H201" s="337" t="s">
        <v>17777</v>
      </c>
    </row>
    <row r="202" spans="1:8">
      <c r="A202" s="337">
        <v>199</v>
      </c>
      <c r="B202" s="335" t="s">
        <v>1234</v>
      </c>
      <c r="C202" s="335" t="s">
        <v>1234</v>
      </c>
      <c r="D202" s="337" t="s">
        <v>10456</v>
      </c>
      <c r="E202" s="335" t="s">
        <v>17953</v>
      </c>
      <c r="F202" s="335" t="s">
        <v>17952</v>
      </c>
      <c r="G202" s="778">
        <v>712691.9</v>
      </c>
      <c r="H202" s="337" t="s">
        <v>17777</v>
      </c>
    </row>
    <row r="203" spans="1:8">
      <c r="A203" s="337">
        <v>200</v>
      </c>
      <c r="B203" s="335" t="s">
        <v>1234</v>
      </c>
      <c r="C203" s="335" t="s">
        <v>3010</v>
      </c>
      <c r="D203" s="337" t="s">
        <v>10503</v>
      </c>
      <c r="E203" s="335" t="s">
        <v>17309</v>
      </c>
      <c r="F203" s="335" t="s">
        <v>17954</v>
      </c>
      <c r="G203" s="778">
        <v>76462.64</v>
      </c>
      <c r="H203" s="337" t="s">
        <v>17777</v>
      </c>
    </row>
    <row r="204" spans="1:8">
      <c r="A204" s="337">
        <v>201</v>
      </c>
      <c r="B204" s="335" t="s">
        <v>1234</v>
      </c>
      <c r="C204" s="335" t="s">
        <v>10452</v>
      </c>
      <c r="D204" s="337" t="s">
        <v>10620</v>
      </c>
      <c r="E204" s="335" t="s">
        <v>17955</v>
      </c>
      <c r="F204" s="335" t="s">
        <v>17952</v>
      </c>
      <c r="G204" s="778">
        <v>51584.69</v>
      </c>
      <c r="H204" s="337" t="s">
        <v>17777</v>
      </c>
    </row>
    <row r="205" spans="1:8">
      <c r="A205" s="337">
        <v>202</v>
      </c>
      <c r="B205" s="335" t="s">
        <v>1234</v>
      </c>
      <c r="C205" s="335" t="s">
        <v>1234</v>
      </c>
      <c r="D205" s="337" t="s">
        <v>10709</v>
      </c>
      <c r="E205" s="335" t="s">
        <v>9574</v>
      </c>
      <c r="F205" s="335" t="s">
        <v>644</v>
      </c>
      <c r="G205" s="778">
        <v>68867.600000000006</v>
      </c>
      <c r="H205" s="337" t="s">
        <v>17777</v>
      </c>
    </row>
    <row r="206" spans="1:8">
      <c r="A206" s="337">
        <v>203</v>
      </c>
      <c r="B206" s="335" t="s">
        <v>1234</v>
      </c>
      <c r="C206" s="335" t="s">
        <v>3010</v>
      </c>
      <c r="D206" s="337" t="s">
        <v>10757</v>
      </c>
      <c r="E206" s="335" t="s">
        <v>17956</v>
      </c>
      <c r="F206" s="335" t="s">
        <v>17957</v>
      </c>
      <c r="G206" s="779">
        <v>306.42</v>
      </c>
      <c r="H206" s="337" t="s">
        <v>17777</v>
      </c>
    </row>
    <row r="207" spans="1:8">
      <c r="A207" s="337">
        <v>204</v>
      </c>
      <c r="B207" s="335" t="s">
        <v>1234</v>
      </c>
      <c r="C207" s="335" t="s">
        <v>3010</v>
      </c>
      <c r="D207" s="337" t="s">
        <v>10752</v>
      </c>
      <c r="E207" s="335" t="s">
        <v>17958</v>
      </c>
      <c r="F207" s="335" t="s">
        <v>17957</v>
      </c>
      <c r="G207" s="778">
        <v>1400.34</v>
      </c>
      <c r="H207" s="337" t="s">
        <v>17777</v>
      </c>
    </row>
    <row r="208" spans="1:8">
      <c r="A208" s="337">
        <v>205</v>
      </c>
      <c r="B208" s="335" t="s">
        <v>1234</v>
      </c>
      <c r="C208" s="335" t="s">
        <v>3010</v>
      </c>
      <c r="D208" s="337" t="s">
        <v>10810</v>
      </c>
      <c r="E208" s="335" t="s">
        <v>10181</v>
      </c>
      <c r="F208" s="335" t="s">
        <v>17959</v>
      </c>
      <c r="G208" s="778">
        <v>32207.95</v>
      </c>
      <c r="H208" s="337" t="s">
        <v>17777</v>
      </c>
    </row>
    <row r="209" spans="1:8">
      <c r="A209" s="337">
        <v>206</v>
      </c>
      <c r="B209" s="335" t="s">
        <v>1234</v>
      </c>
      <c r="C209" s="335" t="s">
        <v>1234</v>
      </c>
      <c r="D209" s="337" t="s">
        <v>11162</v>
      </c>
      <c r="E209" s="335" t="s">
        <v>17960</v>
      </c>
      <c r="F209" s="335" t="s">
        <v>17734</v>
      </c>
      <c r="G209" s="778">
        <v>67277.41</v>
      </c>
      <c r="H209" s="337" t="s">
        <v>17777</v>
      </c>
    </row>
    <row r="210" spans="1:8">
      <c r="A210" s="337">
        <v>207</v>
      </c>
      <c r="B210" s="335" t="s">
        <v>1234</v>
      </c>
      <c r="C210" s="335" t="s">
        <v>3010</v>
      </c>
      <c r="D210" s="337" t="s">
        <v>8494</v>
      </c>
      <c r="E210" s="335" t="s">
        <v>8495</v>
      </c>
      <c r="F210" s="335" t="s">
        <v>17961</v>
      </c>
      <c r="G210" s="778">
        <v>1259.7</v>
      </c>
      <c r="H210" s="337" t="s">
        <v>17777</v>
      </c>
    </row>
    <row r="211" spans="1:8" ht="24">
      <c r="A211" s="337">
        <v>208</v>
      </c>
      <c r="B211" s="335" t="s">
        <v>1234</v>
      </c>
      <c r="C211" s="335" t="s">
        <v>3010</v>
      </c>
      <c r="D211" s="337" t="s">
        <v>12029</v>
      </c>
      <c r="E211" s="335" t="s">
        <v>17962</v>
      </c>
      <c r="F211" s="335" t="s">
        <v>17963</v>
      </c>
      <c r="G211" s="778">
        <v>374497.19</v>
      </c>
      <c r="H211" s="337" t="s">
        <v>17777</v>
      </c>
    </row>
    <row r="212" spans="1:8">
      <c r="A212" s="337">
        <v>209</v>
      </c>
      <c r="B212" s="335" t="s">
        <v>1234</v>
      </c>
      <c r="C212" s="335" t="s">
        <v>1234</v>
      </c>
      <c r="D212" s="337" t="s">
        <v>17964</v>
      </c>
      <c r="E212" s="335" t="s">
        <v>17960</v>
      </c>
      <c r="F212" s="335" t="s">
        <v>17734</v>
      </c>
      <c r="G212" s="778">
        <v>9843.25</v>
      </c>
      <c r="H212" s="337" t="s">
        <v>17777</v>
      </c>
    </row>
    <row r="213" spans="1:8">
      <c r="A213" s="337">
        <v>210</v>
      </c>
      <c r="B213" s="335" t="s">
        <v>1239</v>
      </c>
      <c r="C213" s="335" t="s">
        <v>6419</v>
      </c>
      <c r="D213" s="337" t="s">
        <v>6414</v>
      </c>
      <c r="E213" s="335" t="s">
        <v>6415</v>
      </c>
      <c r="F213" s="335" t="s">
        <v>17965</v>
      </c>
      <c r="G213" s="778">
        <v>64557.43</v>
      </c>
      <c r="H213" s="337" t="s">
        <v>17775</v>
      </c>
    </row>
    <row r="214" spans="1:8">
      <c r="A214" s="337">
        <v>211</v>
      </c>
      <c r="B214" s="335" t="s">
        <v>1239</v>
      </c>
      <c r="C214" s="335" t="s">
        <v>6419</v>
      </c>
      <c r="D214" s="337" t="s">
        <v>9079</v>
      </c>
      <c r="E214" s="335" t="s">
        <v>6415</v>
      </c>
      <c r="F214" s="335" t="s">
        <v>17965</v>
      </c>
      <c r="G214" s="778">
        <v>13606.42</v>
      </c>
      <c r="H214" s="337" t="s">
        <v>17775</v>
      </c>
    </row>
    <row r="215" spans="1:8">
      <c r="A215" s="337">
        <v>212</v>
      </c>
      <c r="B215" s="335" t="s">
        <v>1239</v>
      </c>
      <c r="C215" s="335" t="s">
        <v>6419</v>
      </c>
      <c r="D215" s="337" t="s">
        <v>11579</v>
      </c>
      <c r="E215" s="335" t="s">
        <v>4102</v>
      </c>
      <c r="F215" s="335" t="s">
        <v>17966</v>
      </c>
      <c r="G215" s="778">
        <v>360984.5</v>
      </c>
      <c r="H215" s="337" t="s">
        <v>17775</v>
      </c>
    </row>
    <row r="216" spans="1:8">
      <c r="A216" s="337">
        <v>213</v>
      </c>
      <c r="B216" s="335" t="s">
        <v>2022</v>
      </c>
      <c r="C216" s="335" t="s">
        <v>2969</v>
      </c>
      <c r="D216" s="337" t="s">
        <v>5938</v>
      </c>
      <c r="E216" s="335" t="s">
        <v>17967</v>
      </c>
      <c r="F216" s="335" t="s">
        <v>17968</v>
      </c>
      <c r="G216" s="779">
        <v>417.71</v>
      </c>
      <c r="H216" s="337" t="s">
        <v>17777</v>
      </c>
    </row>
    <row r="217" spans="1:8">
      <c r="A217" s="337">
        <v>214</v>
      </c>
      <c r="B217" s="335" t="s">
        <v>2022</v>
      </c>
      <c r="C217" s="335" t="s">
        <v>2903</v>
      </c>
      <c r="D217" s="337" t="s">
        <v>6975</v>
      </c>
      <c r="E217" s="335" t="s">
        <v>17969</v>
      </c>
      <c r="F217" s="335" t="s">
        <v>17970</v>
      </c>
      <c r="G217" s="779">
        <v>549.57000000000005</v>
      </c>
      <c r="H217" s="337" t="s">
        <v>17777</v>
      </c>
    </row>
    <row r="218" spans="1:8">
      <c r="A218" s="337">
        <v>215</v>
      </c>
      <c r="B218" s="335" t="s">
        <v>2022</v>
      </c>
      <c r="C218" s="335" t="s">
        <v>2969</v>
      </c>
      <c r="D218" s="337" t="s">
        <v>7293</v>
      </c>
      <c r="E218" s="335" t="s">
        <v>17971</v>
      </c>
      <c r="F218" s="335" t="s">
        <v>17972</v>
      </c>
      <c r="G218" s="778">
        <v>60200</v>
      </c>
      <c r="H218" s="337" t="s">
        <v>17777</v>
      </c>
    </row>
    <row r="219" spans="1:8" ht="24">
      <c r="A219" s="337">
        <v>216</v>
      </c>
      <c r="B219" s="335" t="s">
        <v>2022</v>
      </c>
      <c r="C219" s="335" t="s">
        <v>2969</v>
      </c>
      <c r="D219" s="337" t="s">
        <v>7291</v>
      </c>
      <c r="E219" s="335" t="s">
        <v>17973</v>
      </c>
      <c r="F219" s="335" t="s">
        <v>17974</v>
      </c>
      <c r="G219" s="778">
        <v>13137.8</v>
      </c>
      <c r="H219" s="337" t="s">
        <v>17777</v>
      </c>
    </row>
    <row r="220" spans="1:8">
      <c r="A220" s="337">
        <v>217</v>
      </c>
      <c r="B220" s="335" t="s">
        <v>2022</v>
      </c>
      <c r="C220" s="335" t="s">
        <v>2969</v>
      </c>
      <c r="D220" s="337" t="s">
        <v>7647</v>
      </c>
      <c r="E220" s="335" t="s">
        <v>10901</v>
      </c>
      <c r="F220" s="335" t="s">
        <v>17975</v>
      </c>
      <c r="G220" s="778">
        <v>11396.19</v>
      </c>
      <c r="H220" s="337" t="s">
        <v>17777</v>
      </c>
    </row>
    <row r="221" spans="1:8">
      <c r="A221" s="337">
        <v>218</v>
      </c>
      <c r="B221" s="335" t="s">
        <v>2022</v>
      </c>
      <c r="C221" s="335" t="s">
        <v>3014</v>
      </c>
      <c r="D221" s="337" t="s">
        <v>8017</v>
      </c>
      <c r="E221" s="335" t="s">
        <v>3014</v>
      </c>
      <c r="F221" s="335" t="s">
        <v>17976</v>
      </c>
      <c r="G221" s="778">
        <v>6873.32</v>
      </c>
      <c r="H221" s="337" t="s">
        <v>17777</v>
      </c>
    </row>
    <row r="222" spans="1:8">
      <c r="A222" s="337">
        <v>219</v>
      </c>
      <c r="B222" s="335" t="s">
        <v>2022</v>
      </c>
      <c r="C222" s="335" t="s">
        <v>2969</v>
      </c>
      <c r="D222" s="337" t="s">
        <v>8565</v>
      </c>
      <c r="E222" s="335" t="s">
        <v>17971</v>
      </c>
      <c r="F222" s="335" t="s">
        <v>17758</v>
      </c>
      <c r="G222" s="778">
        <v>30172.7</v>
      </c>
      <c r="H222" s="337" t="s">
        <v>17777</v>
      </c>
    </row>
    <row r="223" spans="1:8">
      <c r="A223" s="337">
        <v>220</v>
      </c>
      <c r="B223" s="335" t="s">
        <v>2022</v>
      </c>
      <c r="C223" s="335" t="s">
        <v>2969</v>
      </c>
      <c r="D223" s="337" t="s">
        <v>8712</v>
      </c>
      <c r="E223" s="335" t="s">
        <v>17971</v>
      </c>
      <c r="F223" s="335" t="s">
        <v>17972</v>
      </c>
      <c r="G223" s="779" t="s">
        <v>17977</v>
      </c>
      <c r="H223" s="337" t="s">
        <v>17777</v>
      </c>
    </row>
    <row r="224" spans="1:8">
      <c r="A224" s="337">
        <v>221</v>
      </c>
      <c r="B224" s="335" t="s">
        <v>2022</v>
      </c>
      <c r="C224" s="335" t="s">
        <v>2969</v>
      </c>
      <c r="D224" s="337" t="s">
        <v>8838</v>
      </c>
      <c r="E224" s="335" t="s">
        <v>17978</v>
      </c>
      <c r="F224" s="335" t="s">
        <v>17968</v>
      </c>
      <c r="G224" s="778">
        <v>2372.91</v>
      </c>
      <c r="H224" s="337" t="s">
        <v>17777</v>
      </c>
    </row>
    <row r="225" spans="1:8">
      <c r="A225" s="337">
        <v>222</v>
      </c>
      <c r="B225" s="335" t="s">
        <v>2022</v>
      </c>
      <c r="C225" s="335" t="s">
        <v>2969</v>
      </c>
      <c r="D225" s="337" t="s">
        <v>8851</v>
      </c>
      <c r="E225" s="335" t="s">
        <v>17979</v>
      </c>
      <c r="F225" s="335" t="s">
        <v>17968</v>
      </c>
      <c r="G225" s="778">
        <v>73500.95</v>
      </c>
      <c r="H225" s="337" t="s">
        <v>17777</v>
      </c>
    </row>
    <row r="226" spans="1:8">
      <c r="A226" s="337">
        <v>223</v>
      </c>
      <c r="B226" s="335" t="s">
        <v>2022</v>
      </c>
      <c r="C226" s="335" t="s">
        <v>3014</v>
      </c>
      <c r="D226" s="337" t="s">
        <v>9134</v>
      </c>
      <c r="E226" s="335" t="s">
        <v>3873</v>
      </c>
      <c r="F226" s="335" t="s">
        <v>17976</v>
      </c>
      <c r="G226" s="779" t="s">
        <v>17980</v>
      </c>
      <c r="H226" s="337" t="s">
        <v>17777</v>
      </c>
    </row>
    <row r="227" spans="1:8" ht="24">
      <c r="A227" s="337">
        <v>224</v>
      </c>
      <c r="B227" s="335" t="s">
        <v>2022</v>
      </c>
      <c r="C227" s="335" t="s">
        <v>2969</v>
      </c>
      <c r="D227" s="337" t="s">
        <v>9206</v>
      </c>
      <c r="E227" s="335" t="s">
        <v>17981</v>
      </c>
      <c r="F227" s="335" t="s">
        <v>17982</v>
      </c>
      <c r="G227" s="778">
        <v>22800</v>
      </c>
      <c r="H227" s="337" t="s">
        <v>17777</v>
      </c>
    </row>
    <row r="228" spans="1:8">
      <c r="A228" s="337">
        <v>225</v>
      </c>
      <c r="B228" s="335" t="s">
        <v>2022</v>
      </c>
      <c r="C228" s="335" t="s">
        <v>2969</v>
      </c>
      <c r="D228" s="337" t="s">
        <v>9332</v>
      </c>
      <c r="E228" s="335" t="s">
        <v>9333</v>
      </c>
      <c r="F228" s="335" t="s">
        <v>17968</v>
      </c>
      <c r="G228" s="779" t="s">
        <v>17270</v>
      </c>
      <c r="H228" s="337" t="s">
        <v>17777</v>
      </c>
    </row>
    <row r="229" spans="1:8">
      <c r="A229" s="337">
        <v>226</v>
      </c>
      <c r="B229" s="335" t="s">
        <v>2022</v>
      </c>
      <c r="C229" s="335" t="s">
        <v>5738</v>
      </c>
      <c r="D229" s="337" t="s">
        <v>9395</v>
      </c>
      <c r="E229" s="335" t="s">
        <v>9396</v>
      </c>
      <c r="F229" s="335" t="s">
        <v>17983</v>
      </c>
      <c r="G229" s="778">
        <v>47114.2</v>
      </c>
      <c r="H229" s="337" t="s">
        <v>17777</v>
      </c>
    </row>
    <row r="230" spans="1:8">
      <c r="A230" s="337">
        <v>227</v>
      </c>
      <c r="B230" s="335" t="s">
        <v>2022</v>
      </c>
      <c r="C230" s="335" t="s">
        <v>3014</v>
      </c>
      <c r="D230" s="337" t="s">
        <v>9590</v>
      </c>
      <c r="E230" s="335" t="s">
        <v>3873</v>
      </c>
      <c r="F230" s="335" t="s">
        <v>17976</v>
      </c>
      <c r="G230" s="779" t="s">
        <v>17980</v>
      </c>
      <c r="H230" s="337" t="s">
        <v>17777</v>
      </c>
    </row>
    <row r="231" spans="1:8">
      <c r="A231" s="337">
        <v>228</v>
      </c>
      <c r="B231" s="335" t="s">
        <v>2022</v>
      </c>
      <c r="C231" s="335" t="s">
        <v>3105</v>
      </c>
      <c r="D231" s="337" t="s">
        <v>9748</v>
      </c>
      <c r="E231" s="335" t="s">
        <v>3105</v>
      </c>
      <c r="F231" s="335" t="s">
        <v>17984</v>
      </c>
      <c r="G231" s="778">
        <v>212850.4</v>
      </c>
      <c r="H231" s="337" t="s">
        <v>17777</v>
      </c>
    </row>
    <row r="232" spans="1:8">
      <c r="A232" s="337">
        <v>229</v>
      </c>
      <c r="B232" s="335" t="s">
        <v>2022</v>
      </c>
      <c r="C232" s="335" t="s">
        <v>3105</v>
      </c>
      <c r="D232" s="337" t="s">
        <v>9897</v>
      </c>
      <c r="E232" s="335" t="s">
        <v>16262</v>
      </c>
      <c r="F232" s="335" t="s">
        <v>17985</v>
      </c>
      <c r="G232" s="778">
        <v>11033.59</v>
      </c>
      <c r="H232" s="337" t="s">
        <v>17777</v>
      </c>
    </row>
    <row r="233" spans="1:8">
      <c r="A233" s="337">
        <v>230</v>
      </c>
      <c r="B233" s="335" t="s">
        <v>2022</v>
      </c>
      <c r="C233" s="335" t="s">
        <v>5738</v>
      </c>
      <c r="D233" s="337" t="s">
        <v>10115</v>
      </c>
      <c r="E233" s="335" t="s">
        <v>4256</v>
      </c>
      <c r="F233" s="335" t="s">
        <v>17983</v>
      </c>
      <c r="G233" s="778">
        <v>24330.799999999999</v>
      </c>
      <c r="H233" s="337" t="s">
        <v>17777</v>
      </c>
    </row>
    <row r="234" spans="1:8" ht="24">
      <c r="A234" s="337">
        <v>231</v>
      </c>
      <c r="B234" s="335" t="s">
        <v>2022</v>
      </c>
      <c r="C234" s="335" t="s">
        <v>2969</v>
      </c>
      <c r="D234" s="337" t="s">
        <v>10123</v>
      </c>
      <c r="E234" s="335" t="s">
        <v>17981</v>
      </c>
      <c r="F234" s="335" t="s">
        <v>929</v>
      </c>
      <c r="G234" s="778">
        <v>260464.52</v>
      </c>
      <c r="H234" s="337" t="s">
        <v>17777</v>
      </c>
    </row>
    <row r="235" spans="1:8">
      <c r="A235" s="337">
        <v>232</v>
      </c>
      <c r="B235" s="335" t="s">
        <v>2022</v>
      </c>
      <c r="C235" s="335" t="s">
        <v>2969</v>
      </c>
      <c r="D235" s="337" t="s">
        <v>10121</v>
      </c>
      <c r="E235" s="335" t="s">
        <v>17981</v>
      </c>
      <c r="F235" s="335" t="s">
        <v>17974</v>
      </c>
      <c r="G235" s="778">
        <v>19904.27</v>
      </c>
      <c r="H235" s="337" t="s">
        <v>17777</v>
      </c>
    </row>
    <row r="236" spans="1:8" ht="24">
      <c r="A236" s="337">
        <v>233</v>
      </c>
      <c r="B236" s="335" t="s">
        <v>2022</v>
      </c>
      <c r="C236" s="335" t="s">
        <v>5151</v>
      </c>
      <c r="D236" s="337" t="s">
        <v>10336</v>
      </c>
      <c r="E236" s="335" t="s">
        <v>10337</v>
      </c>
      <c r="F236" s="335" t="s">
        <v>17986</v>
      </c>
      <c r="G236" s="778">
        <v>460699</v>
      </c>
      <c r="H236" s="337" t="s">
        <v>17777</v>
      </c>
    </row>
    <row r="237" spans="1:8">
      <c r="A237" s="337">
        <v>234</v>
      </c>
      <c r="B237" s="335" t="s">
        <v>2022</v>
      </c>
      <c r="C237" s="335" t="s">
        <v>2969</v>
      </c>
      <c r="D237" s="337" t="s">
        <v>10369</v>
      </c>
      <c r="E237" s="335" t="s">
        <v>17981</v>
      </c>
      <c r="F237" s="335" t="s">
        <v>17987</v>
      </c>
      <c r="G237" s="778">
        <v>842528.9</v>
      </c>
      <c r="H237" s="337" t="s">
        <v>17777</v>
      </c>
    </row>
    <row r="238" spans="1:8">
      <c r="A238" s="337">
        <v>235</v>
      </c>
      <c r="B238" s="335" t="s">
        <v>2022</v>
      </c>
      <c r="C238" s="335" t="s">
        <v>2969</v>
      </c>
      <c r="D238" s="337" t="s">
        <v>10367</v>
      </c>
      <c r="E238" s="335" t="s">
        <v>17981</v>
      </c>
      <c r="F238" s="335" t="s">
        <v>17987</v>
      </c>
      <c r="G238" s="779" t="s">
        <v>17988</v>
      </c>
      <c r="H238" s="337" t="s">
        <v>17777</v>
      </c>
    </row>
    <row r="239" spans="1:8">
      <c r="A239" s="337">
        <v>236</v>
      </c>
      <c r="B239" s="335" t="s">
        <v>2022</v>
      </c>
      <c r="C239" s="335" t="s">
        <v>2969</v>
      </c>
      <c r="D239" s="337" t="s">
        <v>10362</v>
      </c>
      <c r="E239" s="335" t="s">
        <v>17981</v>
      </c>
      <c r="F239" s="335" t="s">
        <v>17987</v>
      </c>
      <c r="G239" s="779" t="s">
        <v>17988</v>
      </c>
      <c r="H239" s="337" t="s">
        <v>17777</v>
      </c>
    </row>
    <row r="240" spans="1:8">
      <c r="A240" s="337">
        <v>237</v>
      </c>
      <c r="B240" s="335" t="s">
        <v>2022</v>
      </c>
      <c r="C240" s="335" t="s">
        <v>5738</v>
      </c>
      <c r="D240" s="337" t="s">
        <v>10498</v>
      </c>
      <c r="E240" s="335" t="s">
        <v>17971</v>
      </c>
      <c r="F240" s="335" t="s">
        <v>17989</v>
      </c>
      <c r="G240" s="778">
        <v>52012.7</v>
      </c>
      <c r="H240" s="337" t="s">
        <v>17777</v>
      </c>
    </row>
    <row r="241" spans="1:8">
      <c r="A241" s="337">
        <v>238</v>
      </c>
      <c r="B241" s="335" t="s">
        <v>2022</v>
      </c>
      <c r="C241" s="335" t="s">
        <v>7770</v>
      </c>
      <c r="D241" s="337" t="s">
        <v>10531</v>
      </c>
      <c r="E241" s="335" t="s">
        <v>17990</v>
      </c>
      <c r="F241" s="335" t="s">
        <v>17991</v>
      </c>
      <c r="G241" s="778">
        <v>3901.33</v>
      </c>
      <c r="H241" s="337" t="s">
        <v>17777</v>
      </c>
    </row>
    <row r="242" spans="1:8">
      <c r="A242" s="337">
        <v>239</v>
      </c>
      <c r="B242" s="335" t="s">
        <v>2022</v>
      </c>
      <c r="C242" s="335" t="s">
        <v>3105</v>
      </c>
      <c r="D242" s="337" t="s">
        <v>10563</v>
      </c>
      <c r="E242" s="335" t="s">
        <v>10564</v>
      </c>
      <c r="F242" s="335" t="s">
        <v>515</v>
      </c>
      <c r="G242" s="778">
        <v>129296.16</v>
      </c>
      <c r="H242" s="337" t="s">
        <v>17777</v>
      </c>
    </row>
    <row r="243" spans="1:8">
      <c r="A243" s="337">
        <v>240</v>
      </c>
      <c r="B243" s="335" t="s">
        <v>2022</v>
      </c>
      <c r="C243" s="335" t="s">
        <v>5738</v>
      </c>
      <c r="D243" s="337" t="s">
        <v>10568</v>
      </c>
      <c r="E243" s="335" t="s">
        <v>4256</v>
      </c>
      <c r="F243" s="335" t="s">
        <v>515</v>
      </c>
      <c r="G243" s="778">
        <v>706086.03</v>
      </c>
      <c r="H243" s="337" t="s">
        <v>17777</v>
      </c>
    </row>
    <row r="244" spans="1:8">
      <c r="A244" s="337">
        <v>241</v>
      </c>
      <c r="B244" s="335" t="s">
        <v>2022</v>
      </c>
      <c r="C244" s="335" t="s">
        <v>5738</v>
      </c>
      <c r="D244" s="337" t="s">
        <v>10588</v>
      </c>
      <c r="E244" s="335" t="s">
        <v>17981</v>
      </c>
      <c r="F244" s="335" t="s">
        <v>17992</v>
      </c>
      <c r="G244" s="778">
        <v>3324501.47</v>
      </c>
      <c r="H244" s="337" t="s">
        <v>17777</v>
      </c>
    </row>
    <row r="245" spans="1:8">
      <c r="A245" s="337">
        <v>242</v>
      </c>
      <c r="B245" s="335" t="s">
        <v>2022</v>
      </c>
      <c r="C245" s="335" t="s">
        <v>3105</v>
      </c>
      <c r="D245" s="337" t="s">
        <v>10657</v>
      </c>
      <c r="E245" s="335" t="s">
        <v>10658</v>
      </c>
      <c r="F245" s="335" t="s">
        <v>515</v>
      </c>
      <c r="G245" s="778">
        <v>283068.28000000003</v>
      </c>
      <c r="H245" s="337" t="s">
        <v>17777</v>
      </c>
    </row>
    <row r="246" spans="1:8" ht="24">
      <c r="A246" s="337">
        <v>243</v>
      </c>
      <c r="B246" s="335" t="s">
        <v>2022</v>
      </c>
      <c r="C246" s="335" t="s">
        <v>2969</v>
      </c>
      <c r="D246" s="337" t="s">
        <v>10853</v>
      </c>
      <c r="E246" s="335" t="s">
        <v>17981</v>
      </c>
      <c r="F246" s="335" t="s">
        <v>17982</v>
      </c>
      <c r="G246" s="778">
        <v>636701.43999999994</v>
      </c>
      <c r="H246" s="337" t="s">
        <v>17777</v>
      </c>
    </row>
    <row r="247" spans="1:8" ht="24">
      <c r="A247" s="337">
        <v>244</v>
      </c>
      <c r="B247" s="335" t="s">
        <v>2022</v>
      </c>
      <c r="C247" s="335" t="s">
        <v>2969</v>
      </c>
      <c r="D247" s="337" t="s">
        <v>10857</v>
      </c>
      <c r="E247" s="335" t="s">
        <v>17981</v>
      </c>
      <c r="F247" s="335" t="s">
        <v>17982</v>
      </c>
      <c r="G247" s="778">
        <v>15478.01</v>
      </c>
      <c r="H247" s="337" t="s">
        <v>17777</v>
      </c>
    </row>
    <row r="248" spans="1:8">
      <c r="A248" s="337">
        <v>245</v>
      </c>
      <c r="B248" s="335" t="s">
        <v>2022</v>
      </c>
      <c r="C248" s="335" t="s">
        <v>5738</v>
      </c>
      <c r="D248" s="337" t="s">
        <v>10900</v>
      </c>
      <c r="E248" s="335" t="s">
        <v>17993</v>
      </c>
      <c r="F248" s="335" t="s">
        <v>17758</v>
      </c>
      <c r="G248" s="778">
        <v>186767.87</v>
      </c>
      <c r="H248" s="337" t="s">
        <v>17777</v>
      </c>
    </row>
    <row r="249" spans="1:8">
      <c r="A249" s="337">
        <v>246</v>
      </c>
      <c r="B249" s="335" t="s">
        <v>2022</v>
      </c>
      <c r="C249" s="335" t="s">
        <v>5738</v>
      </c>
      <c r="D249" s="337" t="s">
        <v>10116</v>
      </c>
      <c r="E249" s="335" t="s">
        <v>17981</v>
      </c>
      <c r="F249" s="335" t="s">
        <v>17974</v>
      </c>
      <c r="G249" s="778">
        <v>79393.070000000007</v>
      </c>
      <c r="H249" s="337" t="s">
        <v>17777</v>
      </c>
    </row>
    <row r="250" spans="1:8" ht="24">
      <c r="A250" s="337">
        <v>247</v>
      </c>
      <c r="B250" s="335" t="s">
        <v>2022</v>
      </c>
      <c r="C250" s="335" t="s">
        <v>2969</v>
      </c>
      <c r="D250" s="337" t="s">
        <v>7286</v>
      </c>
      <c r="E250" s="335" t="s">
        <v>17981</v>
      </c>
      <c r="F250" s="335" t="s">
        <v>929</v>
      </c>
      <c r="G250" s="778">
        <v>38132.5</v>
      </c>
      <c r="H250" s="337" t="s">
        <v>17777</v>
      </c>
    </row>
    <row r="251" spans="1:8">
      <c r="A251" s="337">
        <v>248</v>
      </c>
      <c r="B251" s="335" t="s">
        <v>2022</v>
      </c>
      <c r="C251" s="335" t="s">
        <v>2969</v>
      </c>
      <c r="D251" s="337" t="s">
        <v>10119</v>
      </c>
      <c r="E251" s="335" t="s">
        <v>17981</v>
      </c>
      <c r="F251" s="335" t="s">
        <v>17974</v>
      </c>
      <c r="G251" s="778">
        <v>59457.04</v>
      </c>
      <c r="H251" s="337" t="s">
        <v>17777</v>
      </c>
    </row>
    <row r="252" spans="1:8" ht="24">
      <c r="A252" s="337">
        <v>249</v>
      </c>
      <c r="B252" s="335" t="s">
        <v>2022</v>
      </c>
      <c r="C252" s="335" t="s">
        <v>5738</v>
      </c>
      <c r="D252" s="337" t="s">
        <v>11627</v>
      </c>
      <c r="E252" s="335" t="s">
        <v>17994</v>
      </c>
      <c r="F252" s="335" t="s">
        <v>17995</v>
      </c>
      <c r="G252" s="778">
        <v>66791.48</v>
      </c>
      <c r="H252" s="337" t="s">
        <v>17777</v>
      </c>
    </row>
    <row r="253" spans="1:8" ht="24">
      <c r="A253" s="337">
        <v>250</v>
      </c>
      <c r="B253" s="335" t="s">
        <v>2022</v>
      </c>
      <c r="C253" s="335" t="s">
        <v>3105</v>
      </c>
      <c r="D253" s="337" t="s">
        <v>11630</v>
      </c>
      <c r="E253" s="335" t="s">
        <v>17996</v>
      </c>
      <c r="F253" s="335" t="s">
        <v>17995</v>
      </c>
      <c r="G253" s="778">
        <v>23505.200000000001</v>
      </c>
      <c r="H253" s="337" t="s">
        <v>17777</v>
      </c>
    </row>
    <row r="254" spans="1:8">
      <c r="A254" s="337">
        <v>251</v>
      </c>
      <c r="B254" s="335" t="s">
        <v>2022</v>
      </c>
      <c r="C254" s="335" t="s">
        <v>7770</v>
      </c>
      <c r="D254" s="337" t="s">
        <v>11857</v>
      </c>
      <c r="E254" s="335" t="s">
        <v>17889</v>
      </c>
      <c r="F254" s="335" t="s">
        <v>17890</v>
      </c>
      <c r="G254" s="778">
        <v>169272.26</v>
      </c>
      <c r="H254" s="337" t="s">
        <v>17777</v>
      </c>
    </row>
    <row r="255" spans="1:8">
      <c r="A255" s="337">
        <v>252</v>
      </c>
      <c r="B255" s="335" t="s">
        <v>2022</v>
      </c>
      <c r="C255" s="335" t="s">
        <v>3105</v>
      </c>
      <c r="D255" s="337" t="s">
        <v>11975</v>
      </c>
      <c r="E255" s="335" t="s">
        <v>3014</v>
      </c>
      <c r="F255" s="335" t="s">
        <v>17997</v>
      </c>
      <c r="G255" s="778">
        <v>6890</v>
      </c>
      <c r="H255" s="337" t="s">
        <v>17777</v>
      </c>
    </row>
    <row r="256" spans="1:8" ht="24">
      <c r="A256" s="337">
        <v>253</v>
      </c>
      <c r="B256" s="335" t="s">
        <v>3489</v>
      </c>
      <c r="C256" s="335" t="s">
        <v>6472</v>
      </c>
      <c r="D256" s="337" t="s">
        <v>6467</v>
      </c>
      <c r="E256" s="335" t="s">
        <v>6469</v>
      </c>
      <c r="F256" s="335" t="s">
        <v>304</v>
      </c>
      <c r="G256" s="778">
        <v>340011.98</v>
      </c>
      <c r="H256" s="337" t="s">
        <v>17777</v>
      </c>
    </row>
    <row r="257" spans="1:8" ht="24">
      <c r="A257" s="337">
        <v>254</v>
      </c>
      <c r="B257" s="335" t="s">
        <v>3489</v>
      </c>
      <c r="C257" s="335" t="s">
        <v>6472</v>
      </c>
      <c r="D257" s="337" t="s">
        <v>8867</v>
      </c>
      <c r="E257" s="335" t="s">
        <v>6469</v>
      </c>
      <c r="F257" s="335" t="s">
        <v>304</v>
      </c>
      <c r="G257" s="778">
        <v>41823.800000000003</v>
      </c>
      <c r="H257" s="337" t="s">
        <v>17777</v>
      </c>
    </row>
    <row r="258" spans="1:8">
      <c r="A258" s="337">
        <v>255</v>
      </c>
      <c r="B258" s="335" t="s">
        <v>1250</v>
      </c>
      <c r="C258" s="335" t="s">
        <v>4203</v>
      </c>
      <c r="D258" s="337" t="s">
        <v>6367</v>
      </c>
      <c r="E258" s="335" t="s">
        <v>17998</v>
      </c>
      <c r="F258" s="335" t="s">
        <v>17999</v>
      </c>
      <c r="G258" s="778">
        <v>1297.67</v>
      </c>
      <c r="H258" s="337" t="s">
        <v>17775</v>
      </c>
    </row>
    <row r="259" spans="1:8">
      <c r="A259" s="337">
        <v>256</v>
      </c>
      <c r="B259" s="335" t="s">
        <v>1250</v>
      </c>
      <c r="C259" s="335" t="s">
        <v>4203</v>
      </c>
      <c r="D259" s="337" t="s">
        <v>6463</v>
      </c>
      <c r="E259" s="335" t="s">
        <v>18000</v>
      </c>
      <c r="F259" s="335" t="s">
        <v>17711</v>
      </c>
      <c r="G259" s="778">
        <v>25702</v>
      </c>
      <c r="H259" s="337" t="s">
        <v>17775</v>
      </c>
    </row>
    <row r="260" spans="1:8">
      <c r="A260" s="337">
        <v>257</v>
      </c>
      <c r="B260" s="335" t="s">
        <v>1250</v>
      </c>
      <c r="C260" s="335" t="s">
        <v>18001</v>
      </c>
      <c r="D260" s="337" t="s">
        <v>6496</v>
      </c>
      <c r="E260" s="335" t="s">
        <v>18002</v>
      </c>
      <c r="F260" s="335" t="s">
        <v>874</v>
      </c>
      <c r="G260" s="778">
        <v>2898.2</v>
      </c>
      <c r="H260" s="337" t="s">
        <v>17775</v>
      </c>
    </row>
    <row r="261" spans="1:8">
      <c r="A261" s="337">
        <v>258</v>
      </c>
      <c r="B261" s="335" t="s">
        <v>1250</v>
      </c>
      <c r="C261" s="335" t="s">
        <v>18001</v>
      </c>
      <c r="D261" s="337" t="s">
        <v>6779</v>
      </c>
      <c r="E261" s="335" t="s">
        <v>18002</v>
      </c>
      <c r="F261" s="335" t="s">
        <v>18003</v>
      </c>
      <c r="G261" s="778">
        <v>472767.92</v>
      </c>
      <c r="H261" s="337" t="s">
        <v>17775</v>
      </c>
    </row>
    <row r="262" spans="1:8">
      <c r="A262" s="337">
        <v>259</v>
      </c>
      <c r="B262" s="335" t="s">
        <v>1250</v>
      </c>
      <c r="C262" s="335" t="s">
        <v>18001</v>
      </c>
      <c r="D262" s="337" t="s">
        <v>7146</v>
      </c>
      <c r="E262" s="335" t="s">
        <v>18002</v>
      </c>
      <c r="F262" s="335" t="s">
        <v>18004</v>
      </c>
      <c r="G262" s="778">
        <v>10380.200000000001</v>
      </c>
      <c r="H262" s="337" t="s">
        <v>17775</v>
      </c>
    </row>
    <row r="263" spans="1:8">
      <c r="A263" s="337">
        <v>260</v>
      </c>
      <c r="B263" s="335" t="s">
        <v>1250</v>
      </c>
      <c r="C263" s="335" t="s">
        <v>4203</v>
      </c>
      <c r="D263" s="337" t="s">
        <v>7781</v>
      </c>
      <c r="E263" s="335" t="s">
        <v>18000</v>
      </c>
      <c r="F263" s="335" t="s">
        <v>17711</v>
      </c>
      <c r="G263" s="779" t="s">
        <v>18005</v>
      </c>
      <c r="H263" s="337" t="s">
        <v>17775</v>
      </c>
    </row>
    <row r="264" spans="1:8">
      <c r="A264" s="337">
        <v>261</v>
      </c>
      <c r="B264" s="335" t="s">
        <v>1250</v>
      </c>
      <c r="C264" s="335" t="s">
        <v>4203</v>
      </c>
      <c r="D264" s="337" t="s">
        <v>7778</v>
      </c>
      <c r="E264" s="335" t="s">
        <v>18000</v>
      </c>
      <c r="F264" s="335" t="s">
        <v>17711</v>
      </c>
      <c r="G264" s="779" t="s">
        <v>18005</v>
      </c>
      <c r="H264" s="337" t="s">
        <v>17775</v>
      </c>
    </row>
    <row r="265" spans="1:8">
      <c r="A265" s="337">
        <v>262</v>
      </c>
      <c r="B265" s="335" t="s">
        <v>1250</v>
      </c>
      <c r="C265" s="335" t="s">
        <v>3271</v>
      </c>
      <c r="D265" s="337" t="s">
        <v>8172</v>
      </c>
      <c r="E265" s="335" t="s">
        <v>18006</v>
      </c>
      <c r="F265" s="335" t="s">
        <v>18007</v>
      </c>
      <c r="G265" s="778">
        <v>9227.1</v>
      </c>
      <c r="H265" s="337" t="s">
        <v>17775</v>
      </c>
    </row>
    <row r="266" spans="1:8">
      <c r="A266" s="337">
        <v>263</v>
      </c>
      <c r="B266" s="335" t="s">
        <v>1250</v>
      </c>
      <c r="C266" s="335" t="s">
        <v>4203</v>
      </c>
      <c r="D266" s="337" t="s">
        <v>8285</v>
      </c>
      <c r="E266" s="335" t="s">
        <v>18000</v>
      </c>
      <c r="F266" s="335" t="s">
        <v>17711</v>
      </c>
      <c r="G266" s="779" t="s">
        <v>18005</v>
      </c>
      <c r="H266" s="337" t="s">
        <v>17775</v>
      </c>
    </row>
    <row r="267" spans="1:8">
      <c r="A267" s="337">
        <v>264</v>
      </c>
      <c r="B267" s="335" t="s">
        <v>1250</v>
      </c>
      <c r="C267" s="335" t="s">
        <v>18001</v>
      </c>
      <c r="D267" s="337" t="s">
        <v>8561</v>
      </c>
      <c r="E267" s="335" t="s">
        <v>8132</v>
      </c>
      <c r="F267" s="335" t="s">
        <v>18008</v>
      </c>
      <c r="G267" s="778">
        <v>404248.36</v>
      </c>
      <c r="H267" s="337" t="s">
        <v>17775</v>
      </c>
    </row>
    <row r="268" spans="1:8">
      <c r="A268" s="337">
        <v>265</v>
      </c>
      <c r="B268" s="335" t="s">
        <v>1250</v>
      </c>
      <c r="C268" s="335" t="s">
        <v>18001</v>
      </c>
      <c r="D268" s="337" t="s">
        <v>9014</v>
      </c>
      <c r="E268" s="335" t="s">
        <v>18009</v>
      </c>
      <c r="F268" s="335" t="s">
        <v>874</v>
      </c>
      <c r="G268" s="778">
        <v>8992.9500000000007</v>
      </c>
      <c r="H268" s="337" t="s">
        <v>17775</v>
      </c>
    </row>
    <row r="269" spans="1:8">
      <c r="A269" s="337">
        <v>266</v>
      </c>
      <c r="B269" s="335" t="s">
        <v>1250</v>
      </c>
      <c r="C269" s="335" t="s">
        <v>18001</v>
      </c>
      <c r="D269" s="337" t="s">
        <v>10829</v>
      </c>
      <c r="E269" s="335" t="s">
        <v>18002</v>
      </c>
      <c r="F269" s="335" t="s">
        <v>18003</v>
      </c>
      <c r="G269" s="778">
        <v>103380.93</v>
      </c>
      <c r="H269" s="337" t="s">
        <v>17775</v>
      </c>
    </row>
    <row r="270" spans="1:8">
      <c r="A270" s="337">
        <v>267</v>
      </c>
      <c r="B270" s="335" t="s">
        <v>1250</v>
      </c>
      <c r="C270" s="335" t="s">
        <v>18001</v>
      </c>
      <c r="D270" s="337" t="s">
        <v>11521</v>
      </c>
      <c r="E270" s="335" t="s">
        <v>18002</v>
      </c>
      <c r="F270" s="335" t="s">
        <v>874</v>
      </c>
      <c r="G270" s="778">
        <v>10435.1</v>
      </c>
      <c r="H270" s="337" t="s">
        <v>17775</v>
      </c>
    </row>
    <row r="271" spans="1:8">
      <c r="A271" s="337">
        <v>268</v>
      </c>
      <c r="B271" s="335" t="s">
        <v>1250</v>
      </c>
      <c r="C271" s="335" t="s">
        <v>18010</v>
      </c>
      <c r="D271" s="337" t="s">
        <v>11545</v>
      </c>
      <c r="E271" s="335" t="s">
        <v>18002</v>
      </c>
      <c r="F271" s="335" t="s">
        <v>17735</v>
      </c>
      <c r="G271" s="778">
        <v>101309.14</v>
      </c>
      <c r="H271" s="337" t="s">
        <v>17775</v>
      </c>
    </row>
    <row r="272" spans="1:8">
      <c r="A272" s="337">
        <v>269</v>
      </c>
      <c r="B272" s="335" t="s">
        <v>1250</v>
      </c>
      <c r="C272" s="335" t="s">
        <v>18001</v>
      </c>
      <c r="D272" s="337" t="s">
        <v>11541</v>
      </c>
      <c r="E272" s="335" t="s">
        <v>18002</v>
      </c>
      <c r="F272" s="335" t="s">
        <v>17735</v>
      </c>
      <c r="G272" s="778">
        <v>7401.64</v>
      </c>
      <c r="H272" s="337" t="s">
        <v>17775</v>
      </c>
    </row>
    <row r="273" spans="1:8">
      <c r="A273" s="337">
        <v>270</v>
      </c>
      <c r="B273" s="335" t="s">
        <v>1250</v>
      </c>
      <c r="C273" s="335" t="s">
        <v>4125</v>
      </c>
      <c r="D273" s="337" t="s">
        <v>6306</v>
      </c>
      <c r="E273" s="335" t="s">
        <v>6307</v>
      </c>
      <c r="F273" s="335" t="s">
        <v>18011</v>
      </c>
      <c r="G273" s="779" t="s">
        <v>17270</v>
      </c>
      <c r="H273" s="337" t="s">
        <v>17775</v>
      </c>
    </row>
    <row r="274" spans="1:8">
      <c r="A274" s="337">
        <v>271</v>
      </c>
      <c r="B274" s="335" t="s">
        <v>824</v>
      </c>
      <c r="C274" s="335" t="s">
        <v>3273</v>
      </c>
      <c r="D274" s="337" t="s">
        <v>6137</v>
      </c>
      <c r="E274" s="335" t="s">
        <v>3273</v>
      </c>
      <c r="F274" s="335" t="s">
        <v>18012</v>
      </c>
      <c r="G274" s="779" t="s">
        <v>17270</v>
      </c>
      <c r="H274" s="337" t="s">
        <v>17775</v>
      </c>
    </row>
    <row r="275" spans="1:8">
      <c r="A275" s="337">
        <v>272</v>
      </c>
      <c r="B275" s="335" t="s">
        <v>824</v>
      </c>
      <c r="C275" s="335" t="s">
        <v>3273</v>
      </c>
      <c r="D275" s="337" t="s">
        <v>6184</v>
      </c>
      <c r="E275" s="335" t="s">
        <v>3273</v>
      </c>
      <c r="F275" s="335" t="s">
        <v>18013</v>
      </c>
      <c r="G275" s="778">
        <v>24203.66</v>
      </c>
      <c r="H275" s="337" t="s">
        <v>17775</v>
      </c>
    </row>
    <row r="276" spans="1:8">
      <c r="A276" s="337">
        <v>273</v>
      </c>
      <c r="B276" s="335" t="s">
        <v>824</v>
      </c>
      <c r="C276" s="335" t="s">
        <v>3273</v>
      </c>
      <c r="D276" s="337" t="s">
        <v>6323</v>
      </c>
      <c r="E276" s="335" t="s">
        <v>3273</v>
      </c>
      <c r="F276" s="335" t="s">
        <v>18014</v>
      </c>
      <c r="G276" s="778">
        <v>1672.03</v>
      </c>
      <c r="H276" s="337" t="s">
        <v>17775</v>
      </c>
    </row>
    <row r="277" spans="1:8">
      <c r="A277" s="337">
        <v>274</v>
      </c>
      <c r="B277" s="335" t="s">
        <v>824</v>
      </c>
      <c r="C277" s="335" t="s">
        <v>3273</v>
      </c>
      <c r="D277" s="337" t="s">
        <v>6743</v>
      </c>
      <c r="E277" s="335" t="s">
        <v>3273</v>
      </c>
      <c r="F277" s="335" t="s">
        <v>18015</v>
      </c>
      <c r="G277" s="779" t="s">
        <v>17270</v>
      </c>
      <c r="H277" s="337" t="s">
        <v>17775</v>
      </c>
    </row>
    <row r="278" spans="1:8">
      <c r="A278" s="337">
        <v>275</v>
      </c>
      <c r="B278" s="335" t="s">
        <v>824</v>
      </c>
      <c r="C278" s="335" t="s">
        <v>3273</v>
      </c>
      <c r="D278" s="337" t="s">
        <v>7489</v>
      </c>
      <c r="E278" s="335" t="s">
        <v>3273</v>
      </c>
      <c r="F278" s="335" t="s">
        <v>18016</v>
      </c>
      <c r="G278" s="778">
        <v>1002.26</v>
      </c>
      <c r="H278" s="337" t="s">
        <v>17775</v>
      </c>
    </row>
    <row r="279" spans="1:8">
      <c r="A279" s="337">
        <v>276</v>
      </c>
      <c r="B279" s="335" t="s">
        <v>824</v>
      </c>
      <c r="C279" s="335" t="s">
        <v>3273</v>
      </c>
      <c r="D279" s="337" t="s">
        <v>8085</v>
      </c>
      <c r="E279" s="335" t="s">
        <v>3273</v>
      </c>
      <c r="F279" s="335" t="s">
        <v>18017</v>
      </c>
      <c r="G279" s="779" t="s">
        <v>17270</v>
      </c>
      <c r="H279" s="337" t="s">
        <v>17775</v>
      </c>
    </row>
    <row r="280" spans="1:8">
      <c r="A280" s="337">
        <v>277</v>
      </c>
      <c r="B280" s="335" t="s">
        <v>824</v>
      </c>
      <c r="C280" s="335" t="s">
        <v>3273</v>
      </c>
      <c r="D280" s="337" t="s">
        <v>8155</v>
      </c>
      <c r="E280" s="335" t="s">
        <v>3273</v>
      </c>
      <c r="F280" s="335" t="s">
        <v>18018</v>
      </c>
      <c r="G280" s="779">
        <v>50.68</v>
      </c>
      <c r="H280" s="337" t="s">
        <v>17775</v>
      </c>
    </row>
    <row r="281" spans="1:8">
      <c r="A281" s="337">
        <v>278</v>
      </c>
      <c r="B281" s="335" t="s">
        <v>824</v>
      </c>
      <c r="C281" s="335" t="s">
        <v>3273</v>
      </c>
      <c r="D281" s="337" t="s">
        <v>8590</v>
      </c>
      <c r="E281" s="335" t="s">
        <v>3273</v>
      </c>
      <c r="F281" s="335" t="s">
        <v>18019</v>
      </c>
      <c r="G281" s="779">
        <v>171.05</v>
      </c>
      <c r="H281" s="337" t="s">
        <v>17775</v>
      </c>
    </row>
    <row r="282" spans="1:8">
      <c r="A282" s="337">
        <v>279</v>
      </c>
      <c r="B282" s="335" t="s">
        <v>824</v>
      </c>
      <c r="C282" s="335" t="s">
        <v>6469</v>
      </c>
      <c r="D282" s="337" t="s">
        <v>8864</v>
      </c>
      <c r="E282" s="335" t="s">
        <v>6469</v>
      </c>
      <c r="F282" s="335" t="s">
        <v>304</v>
      </c>
      <c r="G282" s="779" t="s">
        <v>17270</v>
      </c>
      <c r="H282" s="337" t="s">
        <v>17777</v>
      </c>
    </row>
    <row r="283" spans="1:8">
      <c r="A283" s="337">
        <v>280</v>
      </c>
      <c r="B283" s="335" t="s">
        <v>824</v>
      </c>
      <c r="C283" s="335" t="s">
        <v>3273</v>
      </c>
      <c r="D283" s="337" t="s">
        <v>9430</v>
      </c>
      <c r="E283" s="335" t="s">
        <v>9431</v>
      </c>
      <c r="F283" s="335" t="s">
        <v>18020</v>
      </c>
      <c r="G283" s="779">
        <v>212.5</v>
      </c>
      <c r="H283" s="337" t="s">
        <v>17775</v>
      </c>
    </row>
    <row r="284" spans="1:8">
      <c r="A284" s="337">
        <v>281</v>
      </c>
      <c r="B284" s="335" t="s">
        <v>824</v>
      </c>
      <c r="C284" s="335" t="s">
        <v>6469</v>
      </c>
      <c r="D284" s="337" t="s">
        <v>12045</v>
      </c>
      <c r="E284" s="335" t="s">
        <v>6469</v>
      </c>
      <c r="F284" s="335" t="s">
        <v>1038</v>
      </c>
      <c r="G284" s="778">
        <v>430224.81</v>
      </c>
      <c r="H284" s="337" t="s">
        <v>17777</v>
      </c>
    </row>
    <row r="285" spans="1:8">
      <c r="A285" s="337">
        <v>282</v>
      </c>
      <c r="B285" s="335" t="s">
        <v>16992</v>
      </c>
      <c r="C285" s="335" t="s">
        <v>3043</v>
      </c>
      <c r="D285" s="337" t="s">
        <v>6487</v>
      </c>
      <c r="E285" s="335" t="s">
        <v>18021</v>
      </c>
      <c r="F285" s="335" t="s">
        <v>620</v>
      </c>
      <c r="G285" s="778">
        <v>120205.12</v>
      </c>
      <c r="H285" s="337" t="s">
        <v>17775</v>
      </c>
    </row>
    <row r="286" spans="1:8">
      <c r="A286" s="337">
        <v>283</v>
      </c>
      <c r="B286" s="335" t="s">
        <v>16992</v>
      </c>
      <c r="C286" s="335" t="s">
        <v>3043</v>
      </c>
      <c r="D286" s="337" t="s">
        <v>6521</v>
      </c>
      <c r="E286" s="335" t="s">
        <v>18021</v>
      </c>
      <c r="F286" s="335" t="s">
        <v>620</v>
      </c>
      <c r="G286" s="779" t="s">
        <v>18022</v>
      </c>
      <c r="H286" s="337" t="s">
        <v>17775</v>
      </c>
    </row>
    <row r="287" spans="1:8">
      <c r="A287" s="337">
        <v>284</v>
      </c>
      <c r="B287" s="335" t="s">
        <v>16992</v>
      </c>
      <c r="C287" s="335" t="s">
        <v>3494</v>
      </c>
      <c r="D287" s="337" t="s">
        <v>6674</v>
      </c>
      <c r="E287" s="335" t="s">
        <v>18023</v>
      </c>
      <c r="F287" s="335" t="s">
        <v>620</v>
      </c>
      <c r="G287" s="778">
        <v>2096.1999999999998</v>
      </c>
      <c r="H287" s="337" t="s">
        <v>17775</v>
      </c>
    </row>
    <row r="288" spans="1:8">
      <c r="A288" s="337">
        <v>285</v>
      </c>
      <c r="B288" s="335" t="s">
        <v>16992</v>
      </c>
      <c r="C288" s="335" t="s">
        <v>3043</v>
      </c>
      <c r="D288" s="337" t="s">
        <v>6876</v>
      </c>
      <c r="E288" s="335" t="s">
        <v>18021</v>
      </c>
      <c r="F288" s="335" t="s">
        <v>620</v>
      </c>
      <c r="G288" s="779" t="s">
        <v>18022</v>
      </c>
      <c r="H288" s="337" t="s">
        <v>17775</v>
      </c>
    </row>
    <row r="289" spans="1:8">
      <c r="A289" s="337">
        <v>286</v>
      </c>
      <c r="B289" s="335" t="s">
        <v>16992</v>
      </c>
      <c r="C289" s="335" t="s">
        <v>3043</v>
      </c>
      <c r="D289" s="337" t="s">
        <v>7305</v>
      </c>
      <c r="E289" s="335" t="s">
        <v>18021</v>
      </c>
      <c r="F289" s="335" t="s">
        <v>620</v>
      </c>
      <c r="G289" s="779" t="s">
        <v>18022</v>
      </c>
      <c r="H289" s="337" t="s">
        <v>17775</v>
      </c>
    </row>
    <row r="290" spans="1:8">
      <c r="A290" s="337">
        <v>287</v>
      </c>
      <c r="B290" s="335" t="s">
        <v>16992</v>
      </c>
      <c r="C290" s="335" t="s">
        <v>3043</v>
      </c>
      <c r="D290" s="337" t="s">
        <v>8276</v>
      </c>
      <c r="E290" s="335" t="s">
        <v>18021</v>
      </c>
      <c r="F290" s="335" t="s">
        <v>620</v>
      </c>
      <c r="G290" s="779" t="s">
        <v>18022</v>
      </c>
      <c r="H290" s="337" t="s">
        <v>17775</v>
      </c>
    </row>
    <row r="291" spans="1:8">
      <c r="A291" s="337">
        <v>288</v>
      </c>
      <c r="B291" s="335" t="s">
        <v>16992</v>
      </c>
      <c r="C291" s="335" t="s">
        <v>3043</v>
      </c>
      <c r="D291" s="337" t="s">
        <v>8275</v>
      </c>
      <c r="E291" s="335" t="s">
        <v>18021</v>
      </c>
      <c r="F291" s="335" t="s">
        <v>620</v>
      </c>
      <c r="G291" s="779" t="s">
        <v>18022</v>
      </c>
      <c r="H291" s="337" t="s">
        <v>17775</v>
      </c>
    </row>
    <row r="292" spans="1:8">
      <c r="A292" s="337">
        <v>289</v>
      </c>
      <c r="B292" s="335" t="s">
        <v>16992</v>
      </c>
      <c r="C292" s="335" t="s">
        <v>3043</v>
      </c>
      <c r="D292" s="337" t="s">
        <v>9287</v>
      </c>
      <c r="E292" s="335" t="s">
        <v>18021</v>
      </c>
      <c r="F292" s="335" t="s">
        <v>620</v>
      </c>
      <c r="G292" s="779" t="s">
        <v>18022</v>
      </c>
      <c r="H292" s="337" t="s">
        <v>17775</v>
      </c>
    </row>
    <row r="293" spans="1:8">
      <c r="A293" s="337">
        <v>290</v>
      </c>
      <c r="B293" s="335" t="s">
        <v>16992</v>
      </c>
      <c r="C293" s="335" t="s">
        <v>3043</v>
      </c>
      <c r="D293" s="337" t="s">
        <v>10879</v>
      </c>
      <c r="E293" s="335" t="s">
        <v>18021</v>
      </c>
      <c r="F293" s="335" t="s">
        <v>17735</v>
      </c>
      <c r="G293" s="778">
        <v>49128.9</v>
      </c>
      <c r="H293" s="337" t="s">
        <v>17775</v>
      </c>
    </row>
    <row r="294" spans="1:8">
      <c r="A294" s="337">
        <v>291</v>
      </c>
      <c r="B294" s="335" t="s">
        <v>16992</v>
      </c>
      <c r="C294" s="335" t="s">
        <v>3043</v>
      </c>
      <c r="D294" s="337" t="s">
        <v>10874</v>
      </c>
      <c r="E294" s="335" t="s">
        <v>18021</v>
      </c>
      <c r="F294" s="335" t="s">
        <v>17735</v>
      </c>
      <c r="G294" s="778">
        <v>6265.92</v>
      </c>
      <c r="H294" s="337" t="s">
        <v>17775</v>
      </c>
    </row>
    <row r="295" spans="1:8">
      <c r="A295" s="337">
        <v>292</v>
      </c>
      <c r="B295" s="335" t="s">
        <v>16992</v>
      </c>
      <c r="C295" s="335" t="s">
        <v>3043</v>
      </c>
      <c r="D295" s="337" t="s">
        <v>8271</v>
      </c>
      <c r="E295" s="335" t="s">
        <v>18021</v>
      </c>
      <c r="F295" s="335" t="s">
        <v>620</v>
      </c>
      <c r="G295" s="779" t="s">
        <v>18022</v>
      </c>
      <c r="H295" s="337" t="s">
        <v>17775</v>
      </c>
    </row>
    <row r="296" spans="1:8">
      <c r="A296" s="337">
        <v>293</v>
      </c>
      <c r="B296" s="335" t="s">
        <v>1260</v>
      </c>
      <c r="C296" s="335" t="s">
        <v>3507</v>
      </c>
      <c r="D296" s="337" t="s">
        <v>5943</v>
      </c>
      <c r="E296" s="335" t="s">
        <v>5944</v>
      </c>
      <c r="F296" s="335" t="s">
        <v>554</v>
      </c>
      <c r="G296" s="778">
        <v>10743.7</v>
      </c>
      <c r="H296" s="337" t="s">
        <v>17777</v>
      </c>
    </row>
    <row r="297" spans="1:8">
      <c r="A297" s="337">
        <v>294</v>
      </c>
      <c r="B297" s="335" t="s">
        <v>1260</v>
      </c>
      <c r="C297" s="335" t="s">
        <v>7770</v>
      </c>
      <c r="D297" s="337" t="s">
        <v>6451</v>
      </c>
      <c r="E297" s="335" t="s">
        <v>18024</v>
      </c>
      <c r="F297" s="335" t="s">
        <v>18025</v>
      </c>
      <c r="G297" s="778">
        <v>2034</v>
      </c>
      <c r="H297" s="337" t="s">
        <v>17777</v>
      </c>
    </row>
    <row r="298" spans="1:8">
      <c r="A298" s="337">
        <v>295</v>
      </c>
      <c r="B298" s="335" t="s">
        <v>1260</v>
      </c>
      <c r="C298" s="335" t="s">
        <v>3507</v>
      </c>
      <c r="D298" s="337" t="s">
        <v>10061</v>
      </c>
      <c r="E298" s="335" t="s">
        <v>4603</v>
      </c>
      <c r="F298" s="335" t="s">
        <v>18026</v>
      </c>
      <c r="G298" s="778">
        <v>192096</v>
      </c>
      <c r="H298" s="337" t="s">
        <v>17777</v>
      </c>
    </row>
    <row r="299" spans="1:8">
      <c r="A299" s="337">
        <v>296</v>
      </c>
      <c r="B299" s="335" t="s">
        <v>1260</v>
      </c>
      <c r="C299" s="335" t="s">
        <v>3507</v>
      </c>
      <c r="D299" s="337" t="s">
        <v>10215</v>
      </c>
      <c r="E299" s="335" t="s">
        <v>5944</v>
      </c>
      <c r="F299" s="335" t="s">
        <v>554</v>
      </c>
      <c r="G299" s="779" t="s">
        <v>18027</v>
      </c>
      <c r="H299" s="337" t="s">
        <v>17777</v>
      </c>
    </row>
    <row r="300" spans="1:8">
      <c r="A300" s="337">
        <v>297</v>
      </c>
      <c r="B300" s="335" t="s">
        <v>1260</v>
      </c>
      <c r="C300" s="335" t="s">
        <v>7770</v>
      </c>
      <c r="D300" s="337" t="s">
        <v>11592</v>
      </c>
      <c r="E300" s="335" t="s">
        <v>18028</v>
      </c>
      <c r="F300" s="335" t="s">
        <v>18029</v>
      </c>
      <c r="G300" s="778">
        <v>4819.3</v>
      </c>
      <c r="H300" s="337" t="s">
        <v>17777</v>
      </c>
    </row>
    <row r="301" spans="1:8">
      <c r="A301" s="337">
        <v>298</v>
      </c>
      <c r="B301" s="335" t="s">
        <v>1260</v>
      </c>
      <c r="C301" s="335" t="s">
        <v>18030</v>
      </c>
      <c r="D301" s="337" t="s">
        <v>11897</v>
      </c>
      <c r="E301" s="335" t="s">
        <v>4420</v>
      </c>
      <c r="F301" s="335" t="s">
        <v>18031</v>
      </c>
      <c r="G301" s="778">
        <v>4542.3</v>
      </c>
      <c r="H301" s="337" t="s">
        <v>17777</v>
      </c>
    </row>
    <row r="302" spans="1:8">
      <c r="A302" s="337">
        <v>299</v>
      </c>
      <c r="B302" s="335" t="s">
        <v>1265</v>
      </c>
      <c r="C302" s="335" t="s">
        <v>4385</v>
      </c>
      <c r="D302" s="337" t="s">
        <v>6948</v>
      </c>
      <c r="E302" s="335" t="s">
        <v>18032</v>
      </c>
      <c r="F302" s="335" t="s">
        <v>17714</v>
      </c>
      <c r="G302" s="778">
        <v>21278.9</v>
      </c>
      <c r="H302" s="337" t="s">
        <v>17777</v>
      </c>
    </row>
    <row r="303" spans="1:8">
      <c r="A303" s="337">
        <v>300</v>
      </c>
      <c r="B303" s="335" t="s">
        <v>1265</v>
      </c>
      <c r="C303" s="335" t="s">
        <v>4747</v>
      </c>
      <c r="D303" s="337" t="s">
        <v>6992</v>
      </c>
      <c r="E303" s="335" t="s">
        <v>6993</v>
      </c>
      <c r="F303" s="335" t="s">
        <v>18033</v>
      </c>
      <c r="G303" s="779">
        <v>498.81</v>
      </c>
      <c r="H303" s="337" t="s">
        <v>17777</v>
      </c>
    </row>
    <row r="304" spans="1:8">
      <c r="A304" s="337">
        <v>301</v>
      </c>
      <c r="B304" s="335" t="s">
        <v>1265</v>
      </c>
      <c r="C304" s="335" t="s">
        <v>4385</v>
      </c>
      <c r="D304" s="337" t="s">
        <v>7805</v>
      </c>
      <c r="E304" s="335" t="s">
        <v>18032</v>
      </c>
      <c r="F304" s="335" t="s">
        <v>18034</v>
      </c>
      <c r="G304" s="778">
        <v>13266.25</v>
      </c>
      <c r="H304" s="337" t="s">
        <v>17777</v>
      </c>
    </row>
    <row r="305" spans="1:8">
      <c r="A305" s="337">
        <v>302</v>
      </c>
      <c r="B305" s="335" t="s">
        <v>1265</v>
      </c>
      <c r="C305" s="335" t="s">
        <v>4385</v>
      </c>
      <c r="D305" s="337" t="s">
        <v>9623</v>
      </c>
      <c r="E305" s="335" t="s">
        <v>18032</v>
      </c>
      <c r="F305" s="335" t="s">
        <v>18034</v>
      </c>
      <c r="G305" s="778">
        <v>91935.1</v>
      </c>
      <c r="H305" s="337" t="s">
        <v>17777</v>
      </c>
    </row>
    <row r="306" spans="1:8">
      <c r="A306" s="337">
        <v>303</v>
      </c>
      <c r="B306" s="335" t="s">
        <v>1265</v>
      </c>
      <c r="C306" s="335" t="s">
        <v>10414</v>
      </c>
      <c r="D306" s="337" t="s">
        <v>10409</v>
      </c>
      <c r="E306" s="335" t="s">
        <v>10410</v>
      </c>
      <c r="F306" s="335" t="s">
        <v>522</v>
      </c>
      <c r="G306" s="778">
        <v>2146758.17</v>
      </c>
      <c r="H306" s="337" t="s">
        <v>17777</v>
      </c>
    </row>
    <row r="307" spans="1:8">
      <c r="A307" s="337">
        <v>304</v>
      </c>
      <c r="B307" s="335" t="s">
        <v>1265</v>
      </c>
      <c r="C307" s="335" t="s">
        <v>4385</v>
      </c>
      <c r="D307" s="337" t="s">
        <v>10421</v>
      </c>
      <c r="E307" s="335" t="s">
        <v>18035</v>
      </c>
      <c r="F307" s="335" t="s">
        <v>522</v>
      </c>
      <c r="G307" s="778">
        <v>206963.71</v>
      </c>
      <c r="H307" s="337" t="s">
        <v>17777</v>
      </c>
    </row>
    <row r="308" spans="1:8">
      <c r="A308" s="337">
        <v>305</v>
      </c>
      <c r="B308" s="335" t="s">
        <v>1265</v>
      </c>
      <c r="C308" s="335" t="s">
        <v>10414</v>
      </c>
      <c r="D308" s="337" t="s">
        <v>11623</v>
      </c>
      <c r="E308" s="335" t="s">
        <v>18036</v>
      </c>
      <c r="F308" s="335" t="s">
        <v>18037</v>
      </c>
      <c r="G308" s="778">
        <v>246540.62</v>
      </c>
      <c r="H308" s="337" t="s">
        <v>17777</v>
      </c>
    </row>
    <row r="309" spans="1:8">
      <c r="A309" s="337">
        <v>306</v>
      </c>
      <c r="B309" s="335" t="s">
        <v>1265</v>
      </c>
      <c r="C309" s="335" t="s">
        <v>4385</v>
      </c>
      <c r="D309" s="337" t="s">
        <v>11734</v>
      </c>
      <c r="E309" s="335" t="s">
        <v>11036</v>
      </c>
      <c r="F309" s="335" t="s">
        <v>18034</v>
      </c>
      <c r="G309" s="778">
        <v>980839.4</v>
      </c>
      <c r="H309" s="337" t="s">
        <v>17777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1DA1-7E10-40AC-8492-4F14D700A7E7}">
  <dimension ref="A1:K25"/>
  <sheetViews>
    <sheetView zoomScale="85" zoomScaleNormal="85" workbookViewId="0"/>
  </sheetViews>
  <sheetFormatPr defaultColWidth="9.28515625" defaultRowHeight="12"/>
  <cols>
    <col min="1" max="1" width="4.5703125" style="60" customWidth="1"/>
    <col min="2" max="2" width="17" style="60" customWidth="1"/>
    <col min="3" max="3" width="17.28515625" style="60" customWidth="1"/>
    <col min="4" max="4" width="13" style="60" customWidth="1"/>
    <col min="5" max="5" width="14.7109375" style="60" customWidth="1"/>
    <col min="6" max="6" width="19.7109375" style="60" customWidth="1"/>
    <col min="7" max="7" width="22.42578125" style="60" customWidth="1"/>
    <col min="8" max="8" width="61.85546875" style="60" customWidth="1"/>
    <col min="9" max="9" width="13.28515625" style="60" bestFit="1" customWidth="1"/>
    <col min="10" max="10" width="32.42578125" style="60" customWidth="1"/>
    <col min="11" max="16384" width="9.28515625" style="60"/>
  </cols>
  <sheetData>
    <row r="1" spans="1:11" ht="14.65" customHeight="1">
      <c r="A1" s="129" t="s">
        <v>1154</v>
      </c>
      <c r="B1" s="129"/>
      <c r="C1" s="129"/>
      <c r="D1" s="129"/>
      <c r="E1" s="129"/>
      <c r="F1" s="975"/>
      <c r="G1" s="975"/>
      <c r="H1" s="128"/>
      <c r="I1" s="128"/>
      <c r="J1" s="128"/>
    </row>
    <row r="2" spans="1:11">
      <c r="F2" s="127" t="s">
        <v>1155</v>
      </c>
      <c r="G2" s="127" t="s">
        <v>1155</v>
      </c>
      <c r="H2" s="127" t="s">
        <v>1155</v>
      </c>
      <c r="I2" s="127" t="s">
        <v>1155</v>
      </c>
      <c r="J2" s="127" t="s">
        <v>1155</v>
      </c>
    </row>
    <row r="3" spans="1:11" s="62" customFormat="1" ht="48">
      <c r="A3" s="126" t="s">
        <v>1</v>
      </c>
      <c r="B3" s="126" t="s">
        <v>1156</v>
      </c>
      <c r="C3" s="126" t="s">
        <v>1157</v>
      </c>
      <c r="D3" s="126" t="s">
        <v>1158</v>
      </c>
      <c r="E3" s="126" t="s">
        <v>1159</v>
      </c>
      <c r="F3" s="126" t="s">
        <v>1160</v>
      </c>
      <c r="G3" s="126" t="s">
        <v>1161</v>
      </c>
      <c r="H3" s="126" t="s">
        <v>1077</v>
      </c>
      <c r="I3" s="126" t="s">
        <v>1078</v>
      </c>
      <c r="J3" s="126" t="s">
        <v>1162</v>
      </c>
      <c r="K3" s="976"/>
    </row>
    <row r="4" spans="1:11" s="125" customFormat="1">
      <c r="A4" s="309" t="s">
        <v>1163</v>
      </c>
      <c r="B4" s="308" t="s">
        <v>1164</v>
      </c>
      <c r="C4" s="308" t="s">
        <v>1165</v>
      </c>
      <c r="D4" s="308" t="s">
        <v>1166</v>
      </c>
      <c r="E4" s="308" t="s">
        <v>1167</v>
      </c>
      <c r="F4" s="308" t="s">
        <v>1168</v>
      </c>
      <c r="G4" s="308" t="s">
        <v>1169</v>
      </c>
      <c r="H4" s="308" t="s">
        <v>1170</v>
      </c>
      <c r="I4" s="309" t="s">
        <v>1171</v>
      </c>
      <c r="J4" s="308" t="s">
        <v>1172</v>
      </c>
      <c r="K4" s="122"/>
    </row>
    <row r="5" spans="1:11">
      <c r="A5" s="312">
        <v>2</v>
      </c>
      <c r="B5" s="313" t="s">
        <v>1173</v>
      </c>
      <c r="C5" s="313" t="s">
        <v>1174</v>
      </c>
      <c r="D5" s="312">
        <v>70422483</v>
      </c>
      <c r="E5" s="313" t="s">
        <v>1175</v>
      </c>
      <c r="F5" s="704" t="s">
        <v>1176</v>
      </c>
      <c r="G5" s="313" t="s">
        <v>1177</v>
      </c>
      <c r="H5" s="313" t="s">
        <v>1170</v>
      </c>
      <c r="I5" s="312">
        <v>99251817</v>
      </c>
      <c r="J5" s="313" t="s">
        <v>1178</v>
      </c>
      <c r="K5" s="123"/>
    </row>
    <row r="6" spans="1:11">
      <c r="A6" s="41">
        <v>3</v>
      </c>
      <c r="B6" s="124" t="s">
        <v>1179</v>
      </c>
      <c r="C6" s="124" t="s">
        <v>1180</v>
      </c>
      <c r="D6" s="41">
        <v>70442945</v>
      </c>
      <c r="E6" s="124" t="s">
        <v>1181</v>
      </c>
      <c r="F6" s="705">
        <v>70442405</v>
      </c>
      <c r="G6" s="124" t="s">
        <v>1182</v>
      </c>
      <c r="H6" s="124" t="s">
        <v>1170</v>
      </c>
      <c r="I6" s="41">
        <v>88212277</v>
      </c>
      <c r="J6" s="124" t="s">
        <v>1183</v>
      </c>
      <c r="K6" s="65"/>
    </row>
    <row r="7" spans="1:11">
      <c r="A7" s="312">
        <v>4</v>
      </c>
      <c r="B7" s="313" t="s">
        <v>1184</v>
      </c>
      <c r="C7" s="313" t="s">
        <v>1185</v>
      </c>
      <c r="D7" s="312">
        <v>70342229</v>
      </c>
      <c r="E7" s="313" t="s">
        <v>1186</v>
      </c>
      <c r="F7" s="704">
        <v>70342847</v>
      </c>
      <c r="G7" s="313" t="s">
        <v>1187</v>
      </c>
      <c r="H7" s="313" t="s">
        <v>1170</v>
      </c>
      <c r="I7" s="312">
        <v>86071417</v>
      </c>
      <c r="J7" s="313" t="s">
        <v>1188</v>
      </c>
      <c r="K7" s="65"/>
    </row>
    <row r="8" spans="1:11">
      <c r="A8" s="41">
        <v>5</v>
      </c>
      <c r="B8" s="124" t="s">
        <v>1189</v>
      </c>
      <c r="C8" s="124" t="s">
        <v>1190</v>
      </c>
      <c r="D8" s="41">
        <v>70483360</v>
      </c>
      <c r="E8" s="124" t="s">
        <v>1191</v>
      </c>
      <c r="F8" s="705">
        <v>70484242</v>
      </c>
      <c r="G8" s="124" t="s">
        <v>1192</v>
      </c>
      <c r="H8" s="124" t="s">
        <v>1170</v>
      </c>
      <c r="I8" s="41">
        <v>99120073</v>
      </c>
      <c r="J8" s="124" t="s">
        <v>1193</v>
      </c>
      <c r="K8" s="65"/>
    </row>
    <row r="9" spans="1:11">
      <c r="A9" s="312">
        <v>6</v>
      </c>
      <c r="B9" s="313" t="s">
        <v>1194</v>
      </c>
      <c r="C9" s="313" t="s">
        <v>1195</v>
      </c>
      <c r="D9" s="312">
        <v>70543536</v>
      </c>
      <c r="E9" s="313" t="s">
        <v>1196</v>
      </c>
      <c r="F9" s="704">
        <v>99053009</v>
      </c>
      <c r="G9" s="313" t="s">
        <v>1197</v>
      </c>
      <c r="H9" s="313" t="s">
        <v>1170</v>
      </c>
      <c r="I9" s="312">
        <v>99093770</v>
      </c>
      <c r="J9" s="313" t="s">
        <v>1198</v>
      </c>
      <c r="K9" s="65"/>
    </row>
    <row r="10" spans="1:11">
      <c r="A10" s="41">
        <v>7</v>
      </c>
      <c r="B10" s="124" t="s">
        <v>1199</v>
      </c>
      <c r="C10" s="124" t="s">
        <v>1200</v>
      </c>
      <c r="D10" s="41">
        <v>70378023</v>
      </c>
      <c r="E10" s="124" t="s">
        <v>1201</v>
      </c>
      <c r="F10" s="705">
        <v>99071016</v>
      </c>
      <c r="G10" s="124"/>
      <c r="H10" s="124" t="s">
        <v>1170</v>
      </c>
      <c r="I10" s="41"/>
      <c r="J10" s="124"/>
      <c r="K10" s="65"/>
    </row>
    <row r="11" spans="1:11">
      <c r="A11" s="312">
        <v>8</v>
      </c>
      <c r="B11" s="313" t="s">
        <v>1202</v>
      </c>
      <c r="C11" s="313" t="s">
        <v>1203</v>
      </c>
      <c r="D11" s="312">
        <v>70523036</v>
      </c>
      <c r="E11" s="313" t="s">
        <v>1204</v>
      </c>
      <c r="F11" s="704">
        <v>91995662</v>
      </c>
      <c r="G11" s="313" t="s">
        <v>1205</v>
      </c>
      <c r="H11" s="313" t="s">
        <v>1170</v>
      </c>
      <c r="I11" s="312">
        <v>99096448</v>
      </c>
      <c r="J11" s="313" t="s">
        <v>1206</v>
      </c>
      <c r="K11" s="123"/>
    </row>
    <row r="12" spans="1:11">
      <c r="A12" s="41">
        <v>9</v>
      </c>
      <c r="B12" s="124" t="s">
        <v>1207</v>
      </c>
      <c r="C12" s="124" t="s">
        <v>1208</v>
      </c>
      <c r="D12" s="41">
        <v>70584608</v>
      </c>
      <c r="E12" s="124" t="s">
        <v>1209</v>
      </c>
      <c r="F12" s="705" t="s">
        <v>1210</v>
      </c>
      <c r="G12" s="124" t="s">
        <v>1211</v>
      </c>
      <c r="H12" s="124" t="s">
        <v>1170</v>
      </c>
      <c r="I12" s="41">
        <v>99588180</v>
      </c>
      <c r="J12" s="124" t="s">
        <v>1212</v>
      </c>
      <c r="K12" s="65"/>
    </row>
    <row r="13" spans="1:11">
      <c r="A13" s="312">
        <v>10</v>
      </c>
      <c r="B13" s="313" t="s">
        <v>1213</v>
      </c>
      <c r="C13" s="313" t="s">
        <v>1214</v>
      </c>
      <c r="D13" s="312">
        <v>70592895</v>
      </c>
      <c r="E13" s="313" t="s">
        <v>1215</v>
      </c>
      <c r="F13" s="704">
        <v>70593676</v>
      </c>
      <c r="G13" s="313" t="s">
        <v>1216</v>
      </c>
      <c r="H13" s="313" t="s">
        <v>1170</v>
      </c>
      <c r="I13" s="312">
        <v>90114288</v>
      </c>
      <c r="J13" s="313" t="s">
        <v>1217</v>
      </c>
      <c r="K13" s="65"/>
    </row>
    <row r="14" spans="1:11">
      <c r="A14" s="41">
        <v>11</v>
      </c>
      <c r="B14" s="124" t="s">
        <v>1218</v>
      </c>
      <c r="C14" s="124" t="s">
        <v>1219</v>
      </c>
      <c r="D14" s="41">
        <v>70359144</v>
      </c>
      <c r="E14" s="124" t="s">
        <v>1220</v>
      </c>
      <c r="F14" s="705" t="s">
        <v>1221</v>
      </c>
      <c r="G14" s="124" t="s">
        <v>1222</v>
      </c>
      <c r="H14" s="124"/>
      <c r="I14" s="41"/>
      <c r="J14" s="124"/>
      <c r="K14" s="64"/>
    </row>
    <row r="15" spans="1:11">
      <c r="A15" s="312">
        <v>12</v>
      </c>
      <c r="B15" s="313" t="s">
        <v>1223</v>
      </c>
      <c r="C15" s="313" t="s">
        <v>1224</v>
      </c>
      <c r="D15" s="312">
        <v>70322103</v>
      </c>
      <c r="E15" s="313" t="s">
        <v>1225</v>
      </c>
      <c r="F15" s="704">
        <v>70322562</v>
      </c>
      <c r="G15" s="313" t="s">
        <v>1226</v>
      </c>
      <c r="H15" s="313" t="s">
        <v>1170</v>
      </c>
      <c r="I15" s="312">
        <v>99213239</v>
      </c>
      <c r="J15" s="313" t="s">
        <v>1227</v>
      </c>
      <c r="K15" s="64"/>
    </row>
    <row r="16" spans="1:11">
      <c r="A16" s="41">
        <v>13</v>
      </c>
      <c r="B16" s="124" t="s">
        <v>1228</v>
      </c>
      <c r="C16" s="124" t="s">
        <v>1229</v>
      </c>
      <c r="D16" s="41">
        <v>70533620</v>
      </c>
      <c r="E16" s="124" t="s">
        <v>1230</v>
      </c>
      <c r="F16" s="705" t="s">
        <v>1231</v>
      </c>
      <c r="G16" s="124" t="s">
        <v>1232</v>
      </c>
      <c r="H16" s="124" t="s">
        <v>1170</v>
      </c>
      <c r="I16" s="41">
        <v>88986396</v>
      </c>
      <c r="J16" s="124" t="s">
        <v>1233</v>
      </c>
      <c r="K16" s="65"/>
    </row>
    <row r="17" spans="1:11">
      <c r="A17" s="312">
        <v>14</v>
      </c>
      <c r="B17" s="313" t="s">
        <v>1234</v>
      </c>
      <c r="C17" s="313" t="s">
        <v>1235</v>
      </c>
      <c r="D17" s="312">
        <v>70518232</v>
      </c>
      <c r="E17" s="313" t="s">
        <v>1236</v>
      </c>
      <c r="F17" s="704">
        <v>70518343</v>
      </c>
      <c r="G17" s="313" t="s">
        <v>1237</v>
      </c>
      <c r="H17" s="313" t="s">
        <v>1170</v>
      </c>
      <c r="I17" s="312">
        <v>99147081</v>
      </c>
      <c r="J17" s="313" t="s">
        <v>1238</v>
      </c>
      <c r="K17" s="65"/>
    </row>
    <row r="18" spans="1:11">
      <c r="A18" s="41">
        <v>15</v>
      </c>
      <c r="B18" s="124" t="s">
        <v>1239</v>
      </c>
      <c r="C18" s="124" t="s">
        <v>1240</v>
      </c>
      <c r="D18" s="41">
        <v>70362139</v>
      </c>
      <c r="E18" s="124" t="s">
        <v>1241</v>
      </c>
      <c r="F18" s="705">
        <v>99084105</v>
      </c>
      <c r="G18" s="124" t="s">
        <v>1242</v>
      </c>
      <c r="H18" s="124" t="s">
        <v>1170</v>
      </c>
      <c r="I18" s="41">
        <v>99931383</v>
      </c>
      <c r="J18" s="124" t="s">
        <v>1243</v>
      </c>
      <c r="K18" s="66"/>
    </row>
    <row r="19" spans="1:11">
      <c r="A19" s="312">
        <v>16</v>
      </c>
      <c r="B19" s="313" t="s">
        <v>1244</v>
      </c>
      <c r="C19" s="313" t="s">
        <v>1245</v>
      </c>
      <c r="D19" s="312">
        <v>70584608</v>
      </c>
      <c r="E19" s="313" t="s">
        <v>1246</v>
      </c>
      <c r="F19" s="704" t="s">
        <v>1247</v>
      </c>
      <c r="G19" s="313" t="s">
        <v>1248</v>
      </c>
      <c r="H19" s="313" t="s">
        <v>1170</v>
      </c>
      <c r="I19" s="312">
        <v>99281300</v>
      </c>
      <c r="J19" s="313" t="s">
        <v>1249</v>
      </c>
      <c r="K19" s="65"/>
    </row>
    <row r="20" spans="1:11">
      <c r="A20" s="41">
        <v>17</v>
      </c>
      <c r="B20" s="124" t="s">
        <v>1250</v>
      </c>
      <c r="C20" s="124" t="s">
        <v>1251</v>
      </c>
      <c r="D20" s="41">
        <v>70452315</v>
      </c>
      <c r="E20" s="124" t="s">
        <v>1252</v>
      </c>
      <c r="F20" s="705">
        <v>99108449</v>
      </c>
      <c r="G20" s="124" t="s">
        <v>1253</v>
      </c>
      <c r="H20" s="124" t="s">
        <v>1170</v>
      </c>
      <c r="I20" s="41">
        <v>99459405</v>
      </c>
      <c r="J20" s="124" t="s">
        <v>1254</v>
      </c>
      <c r="K20" s="67"/>
    </row>
    <row r="21" spans="1:11">
      <c r="A21" s="312">
        <v>18</v>
      </c>
      <c r="B21" s="313" t="s">
        <v>1255</v>
      </c>
      <c r="C21" s="313" t="s">
        <v>1256</v>
      </c>
      <c r="D21" s="312">
        <v>70432506</v>
      </c>
      <c r="E21" s="313" t="s">
        <v>1257</v>
      </c>
      <c r="F21" s="704">
        <v>99022533</v>
      </c>
      <c r="G21" s="313" t="s">
        <v>1258</v>
      </c>
      <c r="H21" s="313" t="s">
        <v>1170</v>
      </c>
      <c r="I21" s="312">
        <v>99436009</v>
      </c>
      <c r="J21" s="313" t="s">
        <v>1259</v>
      </c>
      <c r="K21" s="65"/>
    </row>
    <row r="22" spans="1:11">
      <c r="A22" s="41">
        <v>19</v>
      </c>
      <c r="B22" s="124" t="s">
        <v>1260</v>
      </c>
      <c r="C22" s="124" t="s">
        <v>1261</v>
      </c>
      <c r="D22" s="41">
        <v>70383303</v>
      </c>
      <c r="E22" s="124" t="s">
        <v>1262</v>
      </c>
      <c r="F22" s="705">
        <v>88115129</v>
      </c>
      <c r="G22" s="124" t="s">
        <v>1263</v>
      </c>
      <c r="H22" s="124" t="s">
        <v>1170</v>
      </c>
      <c r="I22" s="41">
        <v>99038770</v>
      </c>
      <c r="J22" s="124" t="s">
        <v>1264</v>
      </c>
      <c r="K22" s="65"/>
    </row>
    <row r="23" spans="1:11">
      <c r="A23" s="312">
        <v>20</v>
      </c>
      <c r="B23" s="313" t="s">
        <v>1265</v>
      </c>
      <c r="C23" s="313" t="s">
        <v>1266</v>
      </c>
      <c r="D23" s="312">
        <v>70562151</v>
      </c>
      <c r="E23" s="313" t="s">
        <v>1267</v>
      </c>
      <c r="F23" s="704">
        <v>93014518</v>
      </c>
      <c r="G23" s="313" t="s">
        <v>1268</v>
      </c>
      <c r="H23" s="313" t="s">
        <v>1170</v>
      </c>
      <c r="I23" s="312">
        <v>99040414</v>
      </c>
      <c r="J23" s="313" t="s">
        <v>1269</v>
      </c>
      <c r="K23" s="65"/>
    </row>
    <row r="24" spans="1:11">
      <c r="A24" s="41">
        <v>21</v>
      </c>
      <c r="B24" s="124" t="s">
        <v>1270</v>
      </c>
      <c r="C24" s="124" t="s">
        <v>1251</v>
      </c>
      <c r="D24" s="41">
        <v>70463601</v>
      </c>
      <c r="E24" s="124" t="s">
        <v>1271</v>
      </c>
      <c r="F24" s="705">
        <v>98926166</v>
      </c>
      <c r="G24" s="124" t="s">
        <v>1272</v>
      </c>
      <c r="H24" s="124" t="s">
        <v>1170</v>
      </c>
      <c r="I24" s="41">
        <v>90129014</v>
      </c>
      <c r="J24" s="124" t="s">
        <v>1273</v>
      </c>
      <c r="K24" s="65"/>
    </row>
    <row r="25" spans="1:11">
      <c r="B25" s="122"/>
      <c r="C25" s="123"/>
      <c r="D25" s="310"/>
      <c r="E25" s="123"/>
      <c r="F25" s="122"/>
      <c r="G25" s="123"/>
      <c r="H25" s="64"/>
      <c r="I25" s="122"/>
      <c r="J25" s="64"/>
      <c r="K25" s="65"/>
    </row>
  </sheetData>
  <hyperlinks>
    <hyperlink ref="J16" r:id="rId1" xr:uid="{CEBD8532-86D4-44D5-9496-52EB8D5A94A9}"/>
    <hyperlink ref="J8" r:id="rId2" xr:uid="{472D526B-1CBA-415C-A170-088D636B515E}"/>
    <hyperlink ref="J22" r:id="rId3" xr:uid="{D0F92075-4810-445C-A40C-234A729F3202}"/>
    <hyperlink ref="J23" r:id="rId4" xr:uid="{EAEB7523-E0A1-4A6F-B961-6FB5F44CF36F}"/>
    <hyperlink ref="J12" r:id="rId5" xr:uid="{4DE4A3BE-C220-4CE0-AFCE-97E04C4A78E3}"/>
    <hyperlink ref="J9" r:id="rId6" xr:uid="{D2F9C51E-087B-49C7-8601-55FD89464B64}"/>
    <hyperlink ref="J7" r:id="rId7" xr:uid="{3559B2FA-A3FF-483F-9025-9E6697F6EA13}"/>
    <hyperlink ref="J5" r:id="rId8" xr:uid="{54250E8D-A724-4503-9841-6EC4A7A96A0D}"/>
    <hyperlink ref="J20" r:id="rId9" xr:uid="{32FAC191-B5C3-435C-93F1-B7462DFE11EC}"/>
    <hyperlink ref="J21" r:id="rId10" xr:uid="{A5717967-E785-454A-B2DD-D3022426890C}"/>
    <hyperlink ref="J6" r:id="rId11" xr:uid="{1A6A56A9-9169-4FC4-B2F2-C222B63FD8D9}"/>
    <hyperlink ref="J18" r:id="rId12" xr:uid="{F404A627-8B21-4444-A4D1-09DCBED789BA}"/>
    <hyperlink ref="J17" r:id="rId13" xr:uid="{DCB8B2A4-8E55-4CC0-B434-81A567DCDA44}"/>
    <hyperlink ref="J24" r:id="rId14" xr:uid="{CEC62FA2-08FF-4069-A87D-BFA70992BF31}"/>
    <hyperlink ref="J11" r:id="rId15" xr:uid="{FCE80335-71C0-4988-AAC5-788ABEE56CBA}"/>
    <hyperlink ref="J15" r:id="rId16" xr:uid="{9611D29F-89CB-48CF-8A27-B344D33ACC51}"/>
    <hyperlink ref="J19" r:id="rId17" tooltip="mailto:nrchkhrl@gmail.com" display="mailto:nrchkhrl@gmail.com" xr:uid="{78F8AD73-1DFA-4652-9138-A2D474602EA7}"/>
  </hyperlinks>
  <pageMargins left="0.7" right="0.7" top="0.75" bottom="0.75" header="0.3" footer="0.3"/>
  <tableParts count="1">
    <tablePart r:id="rId18"/>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4527-3433-4911-AF89-8B64A455A082}">
  <dimension ref="A1:J174"/>
  <sheetViews>
    <sheetView topLeftCell="A56" workbookViewId="0">
      <selection activeCell="H59" sqref="H59"/>
    </sheetView>
  </sheetViews>
  <sheetFormatPr defaultColWidth="9.140625" defaultRowHeight="15"/>
  <cols>
    <col min="1" max="1" width="4.85546875" style="78" customWidth="1"/>
    <col min="2" max="2" width="10.7109375" style="78" customWidth="1"/>
    <col min="3" max="3" width="32.28515625" style="240" customWidth="1"/>
    <col min="4" max="4" width="13.5703125" style="78" customWidth="1"/>
    <col min="5" max="5" width="15.7109375" style="78" customWidth="1"/>
    <col min="6" max="6" width="13.140625" style="78" customWidth="1"/>
    <col min="7" max="7" width="33.5703125" style="240" customWidth="1"/>
    <col min="8" max="8" width="25.7109375" style="78" customWidth="1"/>
    <col min="9" max="16384" width="9.140625" style="6"/>
  </cols>
  <sheetData>
    <row r="1" spans="1:10">
      <c r="A1" s="1095" t="s">
        <v>18038</v>
      </c>
      <c r="B1" s="1095"/>
      <c r="C1" s="1095"/>
      <c r="D1" s="1095"/>
      <c r="E1" s="1095"/>
      <c r="F1" s="1095"/>
      <c r="G1" s="1095"/>
      <c r="H1" s="1095"/>
      <c r="I1" s="12" t="s">
        <v>1155</v>
      </c>
      <c r="J1" s="71" t="s">
        <v>1155</v>
      </c>
    </row>
    <row r="2" spans="1:10">
      <c r="A2" s="247"/>
      <c r="B2" s="247"/>
      <c r="C2" s="248"/>
      <c r="D2" s="247"/>
      <c r="E2" s="247"/>
      <c r="F2" s="247"/>
      <c r="G2" s="248"/>
      <c r="H2" s="247"/>
      <c r="I2" s="12" t="s">
        <v>1155</v>
      </c>
      <c r="J2" s="71" t="s">
        <v>1155</v>
      </c>
    </row>
    <row r="3" spans="1:10" s="311" customFormat="1" ht="48">
      <c r="A3" s="536" t="s">
        <v>1707</v>
      </c>
      <c r="B3" s="536" t="s">
        <v>1720</v>
      </c>
      <c r="C3" s="536" t="s">
        <v>221</v>
      </c>
      <c r="D3" s="536" t="s">
        <v>18039</v>
      </c>
      <c r="E3" s="536" t="s">
        <v>18040</v>
      </c>
      <c r="F3" s="536" t="s">
        <v>18041</v>
      </c>
      <c r="G3" s="536" t="s">
        <v>237</v>
      </c>
      <c r="H3" s="536" t="s">
        <v>18042</v>
      </c>
      <c r="I3" s="246" t="s">
        <v>1155</v>
      </c>
      <c r="J3" s="245" t="s">
        <v>1155</v>
      </c>
    </row>
    <row r="4" spans="1:10">
      <c r="A4" s="537">
        <v>1</v>
      </c>
      <c r="B4" s="538">
        <v>5176727</v>
      </c>
      <c r="C4" s="541" t="s">
        <v>239</v>
      </c>
      <c r="D4" s="538" t="s">
        <v>17122</v>
      </c>
      <c r="E4" s="538" t="s">
        <v>17122</v>
      </c>
      <c r="F4" s="538" t="s">
        <v>17122</v>
      </c>
      <c r="G4" s="539" t="s">
        <v>245</v>
      </c>
      <c r="H4" s="540" t="s">
        <v>18043</v>
      </c>
      <c r="I4" s="12" t="s">
        <v>1155</v>
      </c>
      <c r="J4" s="71" t="s">
        <v>1155</v>
      </c>
    </row>
    <row r="5" spans="1:10">
      <c r="A5" s="244">
        <v>2</v>
      </c>
      <c r="B5" s="243">
        <v>5098564</v>
      </c>
      <c r="C5" s="242" t="s">
        <v>247</v>
      </c>
      <c r="D5" s="243" t="s">
        <v>1155</v>
      </c>
      <c r="E5" s="243" t="s">
        <v>1155</v>
      </c>
      <c r="F5" s="243" t="s">
        <v>1155</v>
      </c>
      <c r="G5" s="242"/>
      <c r="H5" s="241" t="s">
        <v>1155</v>
      </c>
      <c r="I5" s="12" t="s">
        <v>1155</v>
      </c>
      <c r="J5" s="71" t="s">
        <v>1155</v>
      </c>
    </row>
    <row r="6" spans="1:10">
      <c r="A6" s="537">
        <v>3</v>
      </c>
      <c r="B6" s="538">
        <v>2011239</v>
      </c>
      <c r="C6" s="541" t="s">
        <v>250</v>
      </c>
      <c r="D6" s="538" t="s">
        <v>17122</v>
      </c>
      <c r="E6" s="538" t="s">
        <v>17122</v>
      </c>
      <c r="F6" s="538" t="s">
        <v>17122</v>
      </c>
      <c r="G6" s="539" t="s">
        <v>256</v>
      </c>
      <c r="H6" s="540" t="s">
        <v>18043</v>
      </c>
      <c r="I6" s="12" t="s">
        <v>1155</v>
      </c>
      <c r="J6" s="71" t="s">
        <v>1155</v>
      </c>
    </row>
    <row r="7" spans="1:10">
      <c r="A7" s="244">
        <v>4</v>
      </c>
      <c r="B7" s="243">
        <v>5809797</v>
      </c>
      <c r="C7" s="242" t="s">
        <v>257</v>
      </c>
      <c r="D7" s="243" t="s">
        <v>17122</v>
      </c>
      <c r="E7" s="243" t="s">
        <v>17122</v>
      </c>
      <c r="F7" s="243" t="s">
        <v>17122</v>
      </c>
      <c r="G7" s="242" t="s">
        <v>18044</v>
      </c>
      <c r="H7" s="241" t="s">
        <v>18043</v>
      </c>
      <c r="I7" s="12" t="s">
        <v>1155</v>
      </c>
      <c r="J7" s="71" t="s">
        <v>1155</v>
      </c>
    </row>
    <row r="8" spans="1:10">
      <c r="A8" s="537">
        <v>5</v>
      </c>
      <c r="B8" s="538">
        <v>5095549</v>
      </c>
      <c r="C8" s="541" t="s">
        <v>261</v>
      </c>
      <c r="D8" s="538" t="s">
        <v>17122</v>
      </c>
      <c r="E8" s="538" t="s">
        <v>1707</v>
      </c>
      <c r="F8" s="538" t="s">
        <v>17122</v>
      </c>
      <c r="G8" s="539" t="s">
        <v>18045</v>
      </c>
      <c r="H8" s="540" t="s">
        <v>18043</v>
      </c>
      <c r="I8" s="12" t="s">
        <v>1155</v>
      </c>
      <c r="J8" s="71" t="s">
        <v>1155</v>
      </c>
    </row>
    <row r="9" spans="1:10">
      <c r="A9" s="244">
        <v>6</v>
      </c>
      <c r="B9" s="243">
        <v>2051303</v>
      </c>
      <c r="C9" s="242" t="s">
        <v>266</v>
      </c>
      <c r="D9" s="243" t="s">
        <v>17122</v>
      </c>
      <c r="E9" s="243" t="s">
        <v>1707</v>
      </c>
      <c r="F9" s="243" t="s">
        <v>1707</v>
      </c>
      <c r="G9" s="242" t="s">
        <v>18046</v>
      </c>
      <c r="H9" s="241" t="s">
        <v>18047</v>
      </c>
      <c r="I9" s="12" t="s">
        <v>1155</v>
      </c>
      <c r="J9" s="71" t="s">
        <v>1155</v>
      </c>
    </row>
    <row r="10" spans="1:10">
      <c r="A10" s="537">
        <v>7</v>
      </c>
      <c r="B10" s="538">
        <v>5218624</v>
      </c>
      <c r="C10" s="541" t="s">
        <v>271</v>
      </c>
      <c r="D10" s="538" t="s">
        <v>533</v>
      </c>
      <c r="E10" s="538" t="s">
        <v>533</v>
      </c>
      <c r="F10" s="538" t="s">
        <v>533</v>
      </c>
      <c r="G10" s="539"/>
      <c r="H10" s="540" t="s">
        <v>533</v>
      </c>
      <c r="I10" s="12" t="s">
        <v>1155</v>
      </c>
      <c r="J10" s="71" t="s">
        <v>1155</v>
      </c>
    </row>
    <row r="11" spans="1:10">
      <c r="A11" s="244">
        <v>8</v>
      </c>
      <c r="B11" s="243">
        <v>6172768</v>
      </c>
      <c r="C11" s="242" t="s">
        <v>276</v>
      </c>
      <c r="D11" s="243" t="s">
        <v>533</v>
      </c>
      <c r="E11" s="243" t="s">
        <v>533</v>
      </c>
      <c r="F11" s="243" t="s">
        <v>533</v>
      </c>
      <c r="G11" s="242"/>
      <c r="H11" s="241" t="s">
        <v>533</v>
      </c>
      <c r="I11" s="12" t="s">
        <v>1155</v>
      </c>
      <c r="J11" s="71" t="s">
        <v>1155</v>
      </c>
    </row>
    <row r="12" spans="1:10">
      <c r="A12" s="537">
        <v>9</v>
      </c>
      <c r="B12" s="538">
        <v>2012677</v>
      </c>
      <c r="C12" s="541" t="s">
        <v>280</v>
      </c>
      <c r="D12" s="538" t="s">
        <v>17122</v>
      </c>
      <c r="E12" s="538" t="s">
        <v>17122</v>
      </c>
      <c r="F12" s="538" t="s">
        <v>17122</v>
      </c>
      <c r="G12" s="539" t="s">
        <v>18048</v>
      </c>
      <c r="H12" s="540" t="s">
        <v>18043</v>
      </c>
      <c r="I12" s="12" t="s">
        <v>1155</v>
      </c>
      <c r="J12" s="71" t="s">
        <v>1155</v>
      </c>
    </row>
    <row r="13" spans="1:10">
      <c r="A13" s="244">
        <v>10</v>
      </c>
      <c r="B13" s="243">
        <v>5022398</v>
      </c>
      <c r="C13" s="242" t="s">
        <v>286</v>
      </c>
      <c r="D13" s="243" t="s">
        <v>1155</v>
      </c>
      <c r="E13" s="243" t="s">
        <v>1155</v>
      </c>
      <c r="F13" s="243" t="s">
        <v>1155</v>
      </c>
      <c r="G13" s="242"/>
      <c r="H13" s="241" t="s">
        <v>1155</v>
      </c>
      <c r="I13" s="12" t="s">
        <v>1155</v>
      </c>
      <c r="J13" s="71" t="s">
        <v>1155</v>
      </c>
    </row>
    <row r="14" spans="1:10">
      <c r="A14" s="537">
        <v>11</v>
      </c>
      <c r="B14" s="538">
        <v>5024323</v>
      </c>
      <c r="C14" s="541" t="s">
        <v>291</v>
      </c>
      <c r="D14" s="538" t="s">
        <v>17122</v>
      </c>
      <c r="E14" s="538" t="s">
        <v>17122</v>
      </c>
      <c r="F14" s="538" t="s">
        <v>17122</v>
      </c>
      <c r="G14" s="539" t="s">
        <v>295</v>
      </c>
      <c r="H14" s="540" t="s">
        <v>18043</v>
      </c>
      <c r="I14" s="12" t="s">
        <v>1155</v>
      </c>
      <c r="J14" s="71" t="s">
        <v>1155</v>
      </c>
    </row>
    <row r="15" spans="1:10">
      <c r="A15" s="244">
        <v>12</v>
      </c>
      <c r="B15" s="243">
        <v>5005094</v>
      </c>
      <c r="C15" s="242" t="s">
        <v>296</v>
      </c>
      <c r="D15" s="243" t="s">
        <v>17122</v>
      </c>
      <c r="E15" s="243" t="s">
        <v>17122</v>
      </c>
      <c r="F15" s="243" t="s">
        <v>17122</v>
      </c>
      <c r="G15" s="242" t="s">
        <v>18049</v>
      </c>
      <c r="H15" s="241" t="s">
        <v>18050</v>
      </c>
      <c r="I15" s="12" t="s">
        <v>1155</v>
      </c>
      <c r="J15" s="71" t="s">
        <v>1155</v>
      </c>
    </row>
    <row r="16" spans="1:10">
      <c r="A16" s="537">
        <v>13</v>
      </c>
      <c r="B16" s="538">
        <v>6191614</v>
      </c>
      <c r="C16" s="541" t="s">
        <v>300</v>
      </c>
      <c r="D16" s="538" t="s">
        <v>533</v>
      </c>
      <c r="E16" s="538" t="s">
        <v>533</v>
      </c>
      <c r="F16" s="538" t="s">
        <v>533</v>
      </c>
      <c r="G16" s="539"/>
      <c r="H16" s="540" t="s">
        <v>533</v>
      </c>
      <c r="I16" s="12" t="s">
        <v>1155</v>
      </c>
      <c r="J16" s="71" t="s">
        <v>1155</v>
      </c>
    </row>
    <row r="17" spans="1:10">
      <c r="A17" s="244">
        <v>14</v>
      </c>
      <c r="B17" s="243">
        <v>2788705</v>
      </c>
      <c r="C17" s="242" t="s">
        <v>301</v>
      </c>
      <c r="D17" s="243" t="s">
        <v>533</v>
      </c>
      <c r="E17" s="243" t="s">
        <v>533</v>
      </c>
      <c r="F17" s="243" t="s">
        <v>533</v>
      </c>
      <c r="G17" s="242"/>
      <c r="H17" s="241" t="s">
        <v>533</v>
      </c>
      <c r="I17" s="12" t="s">
        <v>1155</v>
      </c>
      <c r="J17" s="71" t="s">
        <v>1155</v>
      </c>
    </row>
    <row r="18" spans="1:10">
      <c r="A18" s="537">
        <v>15</v>
      </c>
      <c r="B18" s="538">
        <v>2008572</v>
      </c>
      <c r="C18" s="541" t="s">
        <v>304</v>
      </c>
      <c r="D18" s="538" t="s">
        <v>17122</v>
      </c>
      <c r="E18" s="538" t="s">
        <v>17122</v>
      </c>
      <c r="F18" s="538" t="s">
        <v>17122</v>
      </c>
      <c r="G18" s="539" t="s">
        <v>311</v>
      </c>
      <c r="H18" s="540" t="s">
        <v>18050</v>
      </c>
      <c r="I18" s="12" t="s">
        <v>1155</v>
      </c>
      <c r="J18" s="71" t="s">
        <v>1155</v>
      </c>
    </row>
    <row r="19" spans="1:10">
      <c r="A19" s="244">
        <v>16</v>
      </c>
      <c r="B19" s="243">
        <v>5215919</v>
      </c>
      <c r="C19" s="242" t="s">
        <v>312</v>
      </c>
      <c r="D19" s="243" t="s">
        <v>17122</v>
      </c>
      <c r="E19" s="243" t="s">
        <v>17122</v>
      </c>
      <c r="F19" s="243" t="s">
        <v>17122</v>
      </c>
      <c r="G19" s="242" t="s">
        <v>318</v>
      </c>
      <c r="H19" s="241" t="s">
        <v>18050</v>
      </c>
      <c r="I19" s="12" t="s">
        <v>1155</v>
      </c>
      <c r="J19" s="71" t="s">
        <v>1155</v>
      </c>
    </row>
    <row r="20" spans="1:10">
      <c r="A20" s="537">
        <v>17</v>
      </c>
      <c r="B20" s="538">
        <v>5502977</v>
      </c>
      <c r="C20" s="541" t="s">
        <v>319</v>
      </c>
      <c r="D20" s="538" t="s">
        <v>17122</v>
      </c>
      <c r="E20" s="538" t="s">
        <v>17122</v>
      </c>
      <c r="F20" s="538" t="s">
        <v>17122</v>
      </c>
      <c r="G20" s="539" t="s">
        <v>322</v>
      </c>
      <c r="H20" s="540" t="s">
        <v>18050</v>
      </c>
      <c r="I20" s="12" t="s">
        <v>1155</v>
      </c>
      <c r="J20" s="71" t="s">
        <v>1155</v>
      </c>
    </row>
    <row r="21" spans="1:10">
      <c r="A21" s="244">
        <v>18</v>
      </c>
      <c r="B21" s="243">
        <v>2640635</v>
      </c>
      <c r="C21" s="242" t="s">
        <v>323</v>
      </c>
      <c r="D21" s="243" t="s">
        <v>533</v>
      </c>
      <c r="E21" s="243" t="s">
        <v>533</v>
      </c>
      <c r="F21" s="243" t="s">
        <v>533</v>
      </c>
      <c r="G21" s="242"/>
      <c r="H21" s="241" t="s">
        <v>533</v>
      </c>
      <c r="I21" s="12" t="s">
        <v>1155</v>
      </c>
      <c r="J21" s="71" t="s">
        <v>1155</v>
      </c>
    </row>
    <row r="22" spans="1:10">
      <c r="A22" s="537">
        <v>19</v>
      </c>
      <c r="B22" s="538">
        <v>2708701</v>
      </c>
      <c r="C22" s="541" t="s">
        <v>328</v>
      </c>
      <c r="D22" s="538" t="s">
        <v>17122</v>
      </c>
      <c r="E22" s="538" t="s">
        <v>17122</v>
      </c>
      <c r="F22" s="538" t="s">
        <v>17122</v>
      </c>
      <c r="G22" s="539" t="s">
        <v>337</v>
      </c>
      <c r="H22" s="540" t="s">
        <v>18050</v>
      </c>
      <c r="I22" s="12" t="s">
        <v>1155</v>
      </c>
      <c r="J22" s="71" t="s">
        <v>1155</v>
      </c>
    </row>
    <row r="23" spans="1:10">
      <c r="A23" s="244">
        <v>20</v>
      </c>
      <c r="B23" s="243">
        <v>2544695</v>
      </c>
      <c r="C23" s="242" t="s">
        <v>338</v>
      </c>
      <c r="D23" s="243" t="s">
        <v>1707</v>
      </c>
      <c r="E23" s="243" t="s">
        <v>1707</v>
      </c>
      <c r="F23" s="243" t="s">
        <v>1707</v>
      </c>
      <c r="G23" s="242" t="s">
        <v>18051</v>
      </c>
      <c r="H23" s="241" t="s">
        <v>18047</v>
      </c>
      <c r="I23" s="12" t="s">
        <v>1155</v>
      </c>
      <c r="J23" s="71" t="s">
        <v>1155</v>
      </c>
    </row>
    <row r="24" spans="1:10">
      <c r="A24" s="537">
        <v>21</v>
      </c>
      <c r="B24" s="538">
        <v>2014491</v>
      </c>
      <c r="C24" s="541" t="s">
        <v>342</v>
      </c>
      <c r="D24" s="538" t="s">
        <v>17122</v>
      </c>
      <c r="E24" s="538" t="s">
        <v>17122</v>
      </c>
      <c r="F24" s="538" t="s">
        <v>17122</v>
      </c>
      <c r="G24" s="539" t="s">
        <v>347</v>
      </c>
      <c r="H24" s="540" t="s">
        <v>18043</v>
      </c>
      <c r="I24" s="12" t="s">
        <v>1155</v>
      </c>
      <c r="J24" s="71" t="s">
        <v>1155</v>
      </c>
    </row>
    <row r="25" spans="1:10">
      <c r="A25" s="244">
        <v>22</v>
      </c>
      <c r="B25" s="243">
        <v>5294088</v>
      </c>
      <c r="C25" s="242" t="s">
        <v>348</v>
      </c>
      <c r="D25" s="243" t="s">
        <v>17122</v>
      </c>
      <c r="E25" s="243" t="s">
        <v>17122</v>
      </c>
      <c r="F25" s="243" t="s">
        <v>17122</v>
      </c>
      <c r="G25" s="242" t="s">
        <v>18052</v>
      </c>
      <c r="H25" s="241" t="s">
        <v>18050</v>
      </c>
      <c r="I25" s="12" t="s">
        <v>1155</v>
      </c>
      <c r="J25" s="71" t="s">
        <v>1155</v>
      </c>
    </row>
    <row r="26" spans="1:10">
      <c r="A26" s="537">
        <v>23</v>
      </c>
      <c r="B26" s="538">
        <v>5376467</v>
      </c>
      <c r="C26" s="541" t="s">
        <v>353</v>
      </c>
      <c r="D26" s="538" t="s">
        <v>17122</v>
      </c>
      <c r="E26" s="538" t="s">
        <v>17122</v>
      </c>
      <c r="F26" s="538" t="s">
        <v>17122</v>
      </c>
      <c r="G26" s="539" t="s">
        <v>337</v>
      </c>
      <c r="H26" s="540" t="s">
        <v>18050</v>
      </c>
      <c r="I26" s="12" t="s">
        <v>1155</v>
      </c>
      <c r="J26" s="71" t="s">
        <v>1155</v>
      </c>
    </row>
    <row r="27" spans="1:10">
      <c r="A27" s="244">
        <v>24</v>
      </c>
      <c r="B27" s="243">
        <v>2855119</v>
      </c>
      <c r="C27" s="242" t="s">
        <v>357</v>
      </c>
      <c r="D27" s="243" t="s">
        <v>17122</v>
      </c>
      <c r="E27" s="243" t="s">
        <v>17122</v>
      </c>
      <c r="F27" s="243" t="s">
        <v>17122</v>
      </c>
      <c r="G27" s="242" t="s">
        <v>361</v>
      </c>
      <c r="H27" s="241" t="s">
        <v>18050</v>
      </c>
      <c r="I27" s="12" t="s">
        <v>1155</v>
      </c>
      <c r="J27" s="71" t="s">
        <v>1155</v>
      </c>
    </row>
    <row r="28" spans="1:10">
      <c r="A28" s="537">
        <v>25</v>
      </c>
      <c r="B28" s="538">
        <v>2094533</v>
      </c>
      <c r="C28" s="541" t="s">
        <v>362</v>
      </c>
      <c r="D28" s="538" t="s">
        <v>17122</v>
      </c>
      <c r="E28" s="538" t="s">
        <v>17122</v>
      </c>
      <c r="F28" s="538" t="s">
        <v>17122</v>
      </c>
      <c r="G28" s="539" t="s">
        <v>372</v>
      </c>
      <c r="H28" s="540" t="s">
        <v>18050</v>
      </c>
      <c r="I28" s="12" t="s">
        <v>1155</v>
      </c>
      <c r="J28" s="71" t="s">
        <v>1155</v>
      </c>
    </row>
    <row r="29" spans="1:10">
      <c r="A29" s="244">
        <v>26</v>
      </c>
      <c r="B29" s="243">
        <v>5722942</v>
      </c>
      <c r="C29" s="242" t="s">
        <v>373</v>
      </c>
      <c r="D29" s="243" t="s">
        <v>533</v>
      </c>
      <c r="E29" s="243" t="s">
        <v>533</v>
      </c>
      <c r="F29" s="243" t="s">
        <v>533</v>
      </c>
      <c r="G29" s="242"/>
      <c r="H29" s="241" t="s">
        <v>533</v>
      </c>
      <c r="I29" s="12" t="s">
        <v>1155</v>
      </c>
      <c r="J29" s="71" t="s">
        <v>1155</v>
      </c>
    </row>
    <row r="30" spans="1:10">
      <c r="A30" s="537">
        <v>27</v>
      </c>
      <c r="B30" s="538">
        <v>2643928</v>
      </c>
      <c r="C30" s="541" t="s">
        <v>378</v>
      </c>
      <c r="D30" s="538" t="s">
        <v>17122</v>
      </c>
      <c r="E30" s="538" t="s">
        <v>17122</v>
      </c>
      <c r="F30" s="538" t="s">
        <v>17122</v>
      </c>
      <c r="G30" s="539" t="s">
        <v>383</v>
      </c>
      <c r="H30" s="540" t="s">
        <v>18050</v>
      </c>
      <c r="I30" s="12" t="s">
        <v>1155</v>
      </c>
      <c r="J30" s="71" t="s">
        <v>1155</v>
      </c>
    </row>
    <row r="31" spans="1:10">
      <c r="A31" s="244">
        <v>28</v>
      </c>
      <c r="B31" s="243">
        <v>5502292</v>
      </c>
      <c r="C31" s="242" t="s">
        <v>384</v>
      </c>
      <c r="D31" s="243" t="s">
        <v>17122</v>
      </c>
      <c r="E31" s="243" t="s">
        <v>17122</v>
      </c>
      <c r="F31" s="243" t="s">
        <v>17122</v>
      </c>
      <c r="G31" s="242" t="s">
        <v>18053</v>
      </c>
      <c r="H31" s="241" t="s">
        <v>18050</v>
      </c>
      <c r="I31" s="12" t="s">
        <v>1155</v>
      </c>
      <c r="J31" s="71" t="s">
        <v>1155</v>
      </c>
    </row>
    <row r="32" spans="1:10">
      <c r="A32" s="537">
        <v>29</v>
      </c>
      <c r="B32" s="538">
        <v>2112868</v>
      </c>
      <c r="C32" s="541" t="s">
        <v>389</v>
      </c>
      <c r="D32" s="538" t="s">
        <v>17122</v>
      </c>
      <c r="E32" s="538" t="s">
        <v>1707</v>
      </c>
      <c r="F32" s="538" t="s">
        <v>1707</v>
      </c>
      <c r="G32" s="539" t="s">
        <v>18054</v>
      </c>
      <c r="H32" s="540" t="s">
        <v>18047</v>
      </c>
      <c r="I32" s="12" t="s">
        <v>1155</v>
      </c>
      <c r="J32" s="71" t="s">
        <v>1155</v>
      </c>
    </row>
    <row r="33" spans="1:10">
      <c r="A33" s="244">
        <v>30</v>
      </c>
      <c r="B33" s="243">
        <v>2615797</v>
      </c>
      <c r="C33" s="242" t="s">
        <v>395</v>
      </c>
      <c r="D33" s="243" t="s">
        <v>17122</v>
      </c>
      <c r="E33" s="243" t="s">
        <v>17122</v>
      </c>
      <c r="F33" s="243" t="s">
        <v>17122</v>
      </c>
      <c r="G33" s="242" t="s">
        <v>18055</v>
      </c>
      <c r="H33" s="241" t="s">
        <v>18050</v>
      </c>
      <c r="I33" s="12" t="s">
        <v>1155</v>
      </c>
      <c r="J33" s="71" t="s">
        <v>1155</v>
      </c>
    </row>
    <row r="34" spans="1:10">
      <c r="A34" s="537">
        <v>31</v>
      </c>
      <c r="B34" s="538">
        <v>2862468</v>
      </c>
      <c r="C34" s="541" t="s">
        <v>400</v>
      </c>
      <c r="D34" s="538" t="s">
        <v>17122</v>
      </c>
      <c r="E34" s="538" t="s">
        <v>17122</v>
      </c>
      <c r="F34" s="538" t="s">
        <v>17122</v>
      </c>
      <c r="G34" s="539" t="s">
        <v>407</v>
      </c>
      <c r="H34" s="540" t="s">
        <v>18050</v>
      </c>
      <c r="I34" s="12" t="s">
        <v>1155</v>
      </c>
      <c r="J34" s="71" t="s">
        <v>1155</v>
      </c>
    </row>
    <row r="35" spans="1:10">
      <c r="A35" s="244">
        <v>32</v>
      </c>
      <c r="B35" s="243">
        <v>5060338</v>
      </c>
      <c r="C35" s="242" t="s">
        <v>408</v>
      </c>
      <c r="D35" s="243" t="s">
        <v>17122</v>
      </c>
      <c r="E35" s="243" t="s">
        <v>17122</v>
      </c>
      <c r="F35" s="243" t="s">
        <v>17122</v>
      </c>
      <c r="G35" s="242" t="s">
        <v>415</v>
      </c>
      <c r="H35" s="241" t="s">
        <v>18050</v>
      </c>
      <c r="I35" s="12" t="s">
        <v>1155</v>
      </c>
      <c r="J35" s="71" t="s">
        <v>1155</v>
      </c>
    </row>
    <row r="36" spans="1:10">
      <c r="A36" s="537">
        <v>33</v>
      </c>
      <c r="B36" s="538">
        <v>5236517</v>
      </c>
      <c r="C36" s="541" t="s">
        <v>416</v>
      </c>
      <c r="D36" s="538" t="s">
        <v>17122</v>
      </c>
      <c r="E36" s="538" t="s">
        <v>17122</v>
      </c>
      <c r="F36" s="538" t="s">
        <v>17122</v>
      </c>
      <c r="G36" s="539" t="s">
        <v>18056</v>
      </c>
      <c r="H36" s="540" t="s">
        <v>533</v>
      </c>
      <c r="I36" s="12" t="s">
        <v>1155</v>
      </c>
      <c r="J36" s="71" t="s">
        <v>1155</v>
      </c>
    </row>
    <row r="37" spans="1:10">
      <c r="A37" s="244">
        <v>34</v>
      </c>
      <c r="B37" s="243">
        <v>5045894</v>
      </c>
      <c r="C37" s="242" t="s">
        <v>421</v>
      </c>
      <c r="D37" s="243" t="s">
        <v>17122</v>
      </c>
      <c r="E37" s="243" t="s">
        <v>17122</v>
      </c>
      <c r="F37" s="243" t="s">
        <v>17122</v>
      </c>
      <c r="G37" s="242" t="s">
        <v>424</v>
      </c>
      <c r="H37" s="241" t="s">
        <v>18050</v>
      </c>
      <c r="I37" s="12" t="s">
        <v>1155</v>
      </c>
      <c r="J37" s="71" t="s">
        <v>1155</v>
      </c>
    </row>
    <row r="38" spans="1:10">
      <c r="A38" s="537">
        <v>35</v>
      </c>
      <c r="B38" s="538">
        <v>2091798</v>
      </c>
      <c r="C38" s="541" t="s">
        <v>425</v>
      </c>
      <c r="D38" s="538" t="s">
        <v>17122</v>
      </c>
      <c r="E38" s="538" t="s">
        <v>17122</v>
      </c>
      <c r="F38" s="538" t="s">
        <v>17122</v>
      </c>
      <c r="G38" s="539" t="s">
        <v>18057</v>
      </c>
      <c r="H38" s="540" t="s">
        <v>18050</v>
      </c>
      <c r="I38" s="12" t="s">
        <v>1155</v>
      </c>
      <c r="J38" s="71" t="s">
        <v>1155</v>
      </c>
    </row>
    <row r="39" spans="1:10">
      <c r="A39" s="244">
        <v>36</v>
      </c>
      <c r="B39" s="243">
        <v>2074737</v>
      </c>
      <c r="C39" s="242" t="s">
        <v>430</v>
      </c>
      <c r="D39" s="243" t="s">
        <v>17122</v>
      </c>
      <c r="E39" s="243" t="s">
        <v>17122</v>
      </c>
      <c r="F39" s="243" t="s">
        <v>17122</v>
      </c>
      <c r="G39" s="242" t="s">
        <v>435</v>
      </c>
      <c r="H39" s="241" t="s">
        <v>18050</v>
      </c>
      <c r="I39" s="12" t="s">
        <v>1155</v>
      </c>
      <c r="J39" s="71" t="s">
        <v>1155</v>
      </c>
    </row>
    <row r="40" spans="1:10">
      <c r="A40" s="537">
        <v>37</v>
      </c>
      <c r="B40" s="538">
        <v>5906865</v>
      </c>
      <c r="C40" s="541" t="s">
        <v>436</v>
      </c>
      <c r="D40" s="538" t="s">
        <v>17122</v>
      </c>
      <c r="E40" s="538" t="s">
        <v>17122</v>
      </c>
      <c r="F40" s="538" t="s">
        <v>1707</v>
      </c>
      <c r="G40" s="539" t="s">
        <v>18054</v>
      </c>
      <c r="H40" s="540" t="s">
        <v>18043</v>
      </c>
      <c r="I40" s="12" t="s">
        <v>1155</v>
      </c>
      <c r="J40" s="71" t="s">
        <v>1155</v>
      </c>
    </row>
    <row r="41" spans="1:10">
      <c r="A41" s="244">
        <v>38</v>
      </c>
      <c r="B41" s="243">
        <v>2061848</v>
      </c>
      <c r="C41" s="242" t="s">
        <v>442</v>
      </c>
      <c r="D41" s="243" t="s">
        <v>17122</v>
      </c>
      <c r="E41" s="243" t="s">
        <v>17122</v>
      </c>
      <c r="F41" s="243" t="s">
        <v>17122</v>
      </c>
      <c r="G41" s="242" t="s">
        <v>448</v>
      </c>
      <c r="H41" s="241" t="s">
        <v>18050</v>
      </c>
      <c r="I41" s="12" t="s">
        <v>1155</v>
      </c>
      <c r="J41" s="71" t="s">
        <v>1155</v>
      </c>
    </row>
    <row r="42" spans="1:10">
      <c r="A42" s="537">
        <v>39</v>
      </c>
      <c r="B42" s="538">
        <v>2766337</v>
      </c>
      <c r="C42" s="541" t="s">
        <v>449</v>
      </c>
      <c r="D42" s="538" t="s">
        <v>17122</v>
      </c>
      <c r="E42" s="538" t="s">
        <v>17122</v>
      </c>
      <c r="F42" s="538" t="s">
        <v>17122</v>
      </c>
      <c r="G42" s="539" t="s">
        <v>453</v>
      </c>
      <c r="H42" s="540" t="s">
        <v>18043</v>
      </c>
      <c r="I42" s="12" t="s">
        <v>1155</v>
      </c>
      <c r="J42" s="71" t="s">
        <v>1155</v>
      </c>
    </row>
    <row r="43" spans="1:10">
      <c r="A43" s="244">
        <v>40</v>
      </c>
      <c r="B43" s="243">
        <v>5200334</v>
      </c>
      <c r="C43" s="242" t="s">
        <v>454</v>
      </c>
      <c r="D43" s="243" t="s">
        <v>533</v>
      </c>
      <c r="E43" s="243" t="s">
        <v>533</v>
      </c>
      <c r="F43" s="243" t="s">
        <v>533</v>
      </c>
      <c r="G43" s="242"/>
      <c r="H43" s="241" t="s">
        <v>533</v>
      </c>
      <c r="I43" s="12" t="s">
        <v>1155</v>
      </c>
      <c r="J43" s="71" t="s">
        <v>1155</v>
      </c>
    </row>
    <row r="44" spans="1:10">
      <c r="A44" s="537">
        <v>41</v>
      </c>
      <c r="B44" s="538">
        <v>5838266</v>
      </c>
      <c r="C44" s="541" t="s">
        <v>458</v>
      </c>
      <c r="D44" s="538" t="s">
        <v>17122</v>
      </c>
      <c r="E44" s="538" t="s">
        <v>17122</v>
      </c>
      <c r="F44" s="538" t="s">
        <v>17122</v>
      </c>
      <c r="G44" s="539" t="s">
        <v>337</v>
      </c>
      <c r="H44" s="540" t="s">
        <v>18050</v>
      </c>
      <c r="I44" s="12" t="s">
        <v>1155</v>
      </c>
      <c r="J44" s="71" t="s">
        <v>1155</v>
      </c>
    </row>
    <row r="45" spans="1:10">
      <c r="A45" s="244">
        <v>42</v>
      </c>
      <c r="B45" s="243">
        <v>2687968</v>
      </c>
      <c r="C45" s="242" t="s">
        <v>464</v>
      </c>
      <c r="D45" s="243" t="s">
        <v>17122</v>
      </c>
      <c r="E45" s="243" t="s">
        <v>17122</v>
      </c>
      <c r="F45" s="243" t="s">
        <v>17122</v>
      </c>
      <c r="G45" s="242" t="s">
        <v>18058</v>
      </c>
      <c r="H45" s="241" t="s">
        <v>18050</v>
      </c>
      <c r="I45" s="12" t="s">
        <v>1155</v>
      </c>
      <c r="J45" s="71" t="s">
        <v>1155</v>
      </c>
    </row>
    <row r="46" spans="1:10">
      <c r="A46" s="537">
        <v>43</v>
      </c>
      <c r="B46" s="538">
        <v>6148611</v>
      </c>
      <c r="C46" s="541" t="s">
        <v>467</v>
      </c>
      <c r="D46" s="538" t="s">
        <v>533</v>
      </c>
      <c r="E46" s="538" t="s">
        <v>533</v>
      </c>
      <c r="F46" s="538" t="s">
        <v>533</v>
      </c>
      <c r="G46" s="539"/>
      <c r="H46" s="540" t="s">
        <v>533</v>
      </c>
      <c r="I46" s="12" t="s">
        <v>1155</v>
      </c>
      <c r="J46" s="71" t="s">
        <v>1155</v>
      </c>
    </row>
    <row r="47" spans="1:10">
      <c r="A47" s="244">
        <v>44</v>
      </c>
      <c r="B47" s="243">
        <v>5217652</v>
      </c>
      <c r="C47" s="242" t="s">
        <v>469</v>
      </c>
      <c r="D47" s="243" t="s">
        <v>17122</v>
      </c>
      <c r="E47" s="243" t="s">
        <v>17122</v>
      </c>
      <c r="F47" s="243" t="s">
        <v>17122</v>
      </c>
      <c r="G47" s="242" t="s">
        <v>453</v>
      </c>
      <c r="H47" s="241" t="s">
        <v>18043</v>
      </c>
      <c r="I47" s="12" t="s">
        <v>1155</v>
      </c>
      <c r="J47" s="71" t="s">
        <v>1155</v>
      </c>
    </row>
    <row r="48" spans="1:10">
      <c r="A48" s="537">
        <v>45</v>
      </c>
      <c r="B48" s="538">
        <v>5002486</v>
      </c>
      <c r="C48" s="541" t="s">
        <v>473</v>
      </c>
      <c r="D48" s="538" t="s">
        <v>17122</v>
      </c>
      <c r="E48" s="538" t="s">
        <v>17122</v>
      </c>
      <c r="F48" s="538" t="s">
        <v>17122</v>
      </c>
      <c r="G48" s="539" t="s">
        <v>435</v>
      </c>
      <c r="H48" s="540" t="s">
        <v>18043</v>
      </c>
      <c r="I48" s="12" t="s">
        <v>1155</v>
      </c>
      <c r="J48" s="71" t="s">
        <v>1155</v>
      </c>
    </row>
    <row r="49" spans="1:10">
      <c r="A49" s="244">
        <v>46</v>
      </c>
      <c r="B49" s="243">
        <v>5935539</v>
      </c>
      <c r="C49" s="242" t="s">
        <v>478</v>
      </c>
      <c r="D49" s="243" t="s">
        <v>17122</v>
      </c>
      <c r="E49" s="243" t="s">
        <v>17122</v>
      </c>
      <c r="F49" s="243" t="s">
        <v>17122</v>
      </c>
      <c r="G49" s="242" t="s">
        <v>18059</v>
      </c>
      <c r="H49" s="241" t="s">
        <v>18050</v>
      </c>
      <c r="I49" s="12" t="s">
        <v>1155</v>
      </c>
      <c r="J49" s="71" t="s">
        <v>1155</v>
      </c>
    </row>
    <row r="50" spans="1:10">
      <c r="A50" s="537">
        <v>47</v>
      </c>
      <c r="B50" s="538">
        <v>5073189</v>
      </c>
      <c r="C50" s="541" t="s">
        <v>483</v>
      </c>
      <c r="D50" s="538" t="s">
        <v>17122</v>
      </c>
      <c r="E50" s="538" t="s">
        <v>17122</v>
      </c>
      <c r="F50" s="538" t="s">
        <v>17122</v>
      </c>
      <c r="G50" s="539" t="s">
        <v>435</v>
      </c>
      <c r="H50" s="540" t="s">
        <v>18043</v>
      </c>
      <c r="I50" s="12" t="s">
        <v>1155</v>
      </c>
      <c r="J50" s="71" t="s">
        <v>1155</v>
      </c>
    </row>
    <row r="51" spans="1:10">
      <c r="A51" s="244">
        <v>48</v>
      </c>
      <c r="B51" s="243">
        <v>6171788</v>
      </c>
      <c r="C51" s="242" t="s">
        <v>485</v>
      </c>
      <c r="D51" s="243" t="s">
        <v>533</v>
      </c>
      <c r="E51" s="243" t="s">
        <v>533</v>
      </c>
      <c r="F51" s="243" t="s">
        <v>533</v>
      </c>
      <c r="G51" s="242"/>
      <c r="H51" s="241" t="s">
        <v>533</v>
      </c>
      <c r="I51" s="12" t="s">
        <v>1155</v>
      </c>
      <c r="J51" s="71" t="s">
        <v>1155</v>
      </c>
    </row>
    <row r="52" spans="1:10">
      <c r="A52" s="537">
        <v>49</v>
      </c>
      <c r="B52" s="538">
        <v>5467268</v>
      </c>
      <c r="C52" s="541" t="s">
        <v>490</v>
      </c>
      <c r="D52" s="538" t="s">
        <v>17122</v>
      </c>
      <c r="E52" s="538" t="s">
        <v>17122</v>
      </c>
      <c r="F52" s="538" t="s">
        <v>17122</v>
      </c>
      <c r="G52" s="539" t="s">
        <v>361</v>
      </c>
      <c r="H52" s="540" t="s">
        <v>18043</v>
      </c>
      <c r="I52" s="12" t="s">
        <v>1155</v>
      </c>
      <c r="J52" s="71" t="s">
        <v>1155</v>
      </c>
    </row>
    <row r="53" spans="1:10">
      <c r="A53" s="244">
        <v>50</v>
      </c>
      <c r="B53" s="243">
        <v>5522935</v>
      </c>
      <c r="C53" s="242" t="s">
        <v>495</v>
      </c>
      <c r="D53" s="243" t="s">
        <v>17122</v>
      </c>
      <c r="E53" s="243" t="s">
        <v>17122</v>
      </c>
      <c r="F53" s="243" t="s">
        <v>17122</v>
      </c>
      <c r="G53" s="242" t="s">
        <v>18060</v>
      </c>
      <c r="H53" s="241" t="s">
        <v>18050</v>
      </c>
      <c r="I53" s="12" t="s">
        <v>1155</v>
      </c>
      <c r="J53" s="71" t="s">
        <v>1155</v>
      </c>
    </row>
    <row r="54" spans="1:10">
      <c r="A54" s="537">
        <v>51</v>
      </c>
      <c r="B54" s="538">
        <v>6254713</v>
      </c>
      <c r="C54" s="541" t="s">
        <v>500</v>
      </c>
      <c r="D54" s="538" t="s">
        <v>17122</v>
      </c>
      <c r="E54" s="538" t="s">
        <v>17122</v>
      </c>
      <c r="F54" s="538" t="s">
        <v>17122</v>
      </c>
      <c r="G54" s="539" t="s">
        <v>505</v>
      </c>
      <c r="H54" s="540" t="s">
        <v>533</v>
      </c>
      <c r="I54" s="12" t="s">
        <v>1155</v>
      </c>
      <c r="J54" s="71" t="s">
        <v>1155</v>
      </c>
    </row>
    <row r="55" spans="1:10">
      <c r="A55" s="244">
        <v>52</v>
      </c>
      <c r="B55" s="243">
        <v>5077982</v>
      </c>
      <c r="C55" s="242" t="s">
        <v>506</v>
      </c>
      <c r="D55" s="243" t="s">
        <v>17122</v>
      </c>
      <c r="E55" s="243" t="s">
        <v>17122</v>
      </c>
      <c r="F55" s="243" t="s">
        <v>17122</v>
      </c>
      <c r="G55" s="242" t="s">
        <v>514</v>
      </c>
      <c r="H55" s="241" t="s">
        <v>18043</v>
      </c>
      <c r="I55" s="12" t="s">
        <v>1155</v>
      </c>
      <c r="J55" s="71" t="s">
        <v>1155</v>
      </c>
    </row>
    <row r="56" spans="1:10">
      <c r="A56" s="537">
        <v>53</v>
      </c>
      <c r="B56" s="538">
        <v>5132053</v>
      </c>
      <c r="C56" s="541" t="s">
        <v>515</v>
      </c>
      <c r="D56" s="538" t="s">
        <v>17122</v>
      </c>
      <c r="E56" s="538" t="s">
        <v>17122</v>
      </c>
      <c r="F56" s="538" t="s">
        <v>17122</v>
      </c>
      <c r="G56" s="539" t="s">
        <v>18061</v>
      </c>
      <c r="H56" s="540" t="s">
        <v>18043</v>
      </c>
      <c r="I56" s="12" t="s">
        <v>1155</v>
      </c>
      <c r="J56" s="71" t="s">
        <v>1155</v>
      </c>
    </row>
    <row r="57" spans="1:10">
      <c r="A57" s="244">
        <v>54</v>
      </c>
      <c r="B57" s="243">
        <v>5673569</v>
      </c>
      <c r="C57" s="242" t="s">
        <v>522</v>
      </c>
      <c r="D57" s="243" t="s">
        <v>17122</v>
      </c>
      <c r="E57" s="243" t="s">
        <v>17122</v>
      </c>
      <c r="F57" s="243" t="s">
        <v>17122</v>
      </c>
      <c r="G57" s="242" t="s">
        <v>18062</v>
      </c>
      <c r="H57" s="241" t="s">
        <v>18050</v>
      </c>
      <c r="I57" s="12" t="s">
        <v>1155</v>
      </c>
      <c r="J57" s="71" t="s">
        <v>1155</v>
      </c>
    </row>
    <row r="58" spans="1:10">
      <c r="A58" s="537">
        <v>55</v>
      </c>
      <c r="B58" s="538">
        <v>2571498</v>
      </c>
      <c r="C58" s="541" t="s">
        <v>527</v>
      </c>
      <c r="D58" s="538" t="s">
        <v>17122</v>
      </c>
      <c r="E58" s="538" t="s">
        <v>17122</v>
      </c>
      <c r="F58" s="538" t="s">
        <v>17122</v>
      </c>
      <c r="G58" s="539" t="s">
        <v>531</v>
      </c>
      <c r="H58" s="540" t="s">
        <v>18047</v>
      </c>
      <c r="I58" s="12" t="s">
        <v>1155</v>
      </c>
      <c r="J58" s="71" t="s">
        <v>1155</v>
      </c>
    </row>
    <row r="59" spans="1:10">
      <c r="A59" s="244">
        <v>56</v>
      </c>
      <c r="B59" s="243">
        <v>5830974</v>
      </c>
      <c r="C59" s="242" t="s">
        <v>532</v>
      </c>
      <c r="D59" s="243" t="s">
        <v>17122</v>
      </c>
      <c r="E59" s="243" t="s">
        <v>17122</v>
      </c>
      <c r="F59" s="243" t="s">
        <v>17122</v>
      </c>
      <c r="G59" s="242" t="s">
        <v>514</v>
      </c>
      <c r="H59" s="241" t="s">
        <v>18063</v>
      </c>
      <c r="I59" s="12" t="s">
        <v>1155</v>
      </c>
      <c r="J59" s="71" t="s">
        <v>1155</v>
      </c>
    </row>
    <row r="60" spans="1:10">
      <c r="A60" s="537">
        <v>57</v>
      </c>
      <c r="B60" s="538">
        <v>2069792</v>
      </c>
      <c r="C60" s="541" t="s">
        <v>539</v>
      </c>
      <c r="D60" s="538" t="s">
        <v>17122</v>
      </c>
      <c r="E60" s="538" t="s">
        <v>17122</v>
      </c>
      <c r="F60" s="538" t="s">
        <v>17122</v>
      </c>
      <c r="G60" s="539" t="s">
        <v>18064</v>
      </c>
      <c r="H60" s="540" t="s">
        <v>18050</v>
      </c>
      <c r="I60" s="12" t="s">
        <v>1155</v>
      </c>
      <c r="J60" s="71" t="s">
        <v>1155</v>
      </c>
    </row>
    <row r="61" spans="1:10">
      <c r="A61" s="244">
        <v>58</v>
      </c>
      <c r="B61" s="243">
        <v>2699869</v>
      </c>
      <c r="C61" s="242" t="s">
        <v>544</v>
      </c>
      <c r="D61" s="243" t="s">
        <v>17122</v>
      </c>
      <c r="E61" s="243" t="s">
        <v>17122</v>
      </c>
      <c r="F61" s="243" t="s">
        <v>17122</v>
      </c>
      <c r="G61" s="242" t="s">
        <v>18065</v>
      </c>
      <c r="H61" s="241" t="s">
        <v>18050</v>
      </c>
      <c r="I61" s="12" t="s">
        <v>1155</v>
      </c>
      <c r="J61" s="71" t="s">
        <v>1155</v>
      </c>
    </row>
    <row r="62" spans="1:10">
      <c r="A62" s="537">
        <v>59</v>
      </c>
      <c r="B62" s="538">
        <v>6302513</v>
      </c>
      <c r="C62" s="541" t="s">
        <v>549</v>
      </c>
      <c r="D62" s="538" t="s">
        <v>17122</v>
      </c>
      <c r="E62" s="538" t="s">
        <v>17122</v>
      </c>
      <c r="F62" s="538" t="s">
        <v>17122</v>
      </c>
      <c r="G62" s="539" t="s">
        <v>18066</v>
      </c>
      <c r="H62" s="540" t="s">
        <v>18050</v>
      </c>
      <c r="I62" s="12" t="s">
        <v>1155</v>
      </c>
      <c r="J62" s="71" t="s">
        <v>1155</v>
      </c>
    </row>
    <row r="63" spans="1:10">
      <c r="A63" s="244">
        <v>60</v>
      </c>
      <c r="B63" s="243">
        <v>5082986</v>
      </c>
      <c r="C63" s="242" t="s">
        <v>552</v>
      </c>
      <c r="D63" s="243" t="s">
        <v>17122</v>
      </c>
      <c r="E63" s="243" t="s">
        <v>17122</v>
      </c>
      <c r="F63" s="243" t="s">
        <v>17122</v>
      </c>
      <c r="G63" s="242" t="s">
        <v>563</v>
      </c>
      <c r="H63" s="241" t="s">
        <v>18050</v>
      </c>
      <c r="I63" s="12" t="s">
        <v>1155</v>
      </c>
      <c r="J63" s="71" t="s">
        <v>1155</v>
      </c>
    </row>
    <row r="64" spans="1:10">
      <c r="A64" s="537">
        <v>61</v>
      </c>
      <c r="B64" s="538">
        <v>2034859</v>
      </c>
      <c r="C64" s="541" t="s">
        <v>554</v>
      </c>
      <c r="D64" s="538" t="s">
        <v>17122</v>
      </c>
      <c r="E64" s="538" t="s">
        <v>17122</v>
      </c>
      <c r="F64" s="538" t="s">
        <v>17122</v>
      </c>
      <c r="G64" s="539" t="s">
        <v>256</v>
      </c>
      <c r="H64" s="540" t="s">
        <v>18050</v>
      </c>
      <c r="I64" s="12" t="s">
        <v>1155</v>
      </c>
      <c r="J64" s="71" t="s">
        <v>1155</v>
      </c>
    </row>
    <row r="65" spans="1:10">
      <c r="A65" s="244">
        <v>62</v>
      </c>
      <c r="B65" s="243">
        <v>2743744</v>
      </c>
      <c r="C65" s="242" t="s">
        <v>557</v>
      </c>
      <c r="D65" s="243" t="s">
        <v>17122</v>
      </c>
      <c r="E65" s="243" t="s">
        <v>17122</v>
      </c>
      <c r="F65" s="243" t="s">
        <v>17122</v>
      </c>
      <c r="G65" s="242" t="s">
        <v>563</v>
      </c>
      <c r="H65" s="241" t="s">
        <v>18050</v>
      </c>
      <c r="I65" s="12" t="s">
        <v>1155</v>
      </c>
      <c r="J65" s="71" t="s">
        <v>1155</v>
      </c>
    </row>
    <row r="66" spans="1:10">
      <c r="A66" s="537">
        <v>63</v>
      </c>
      <c r="B66" s="538">
        <v>5253535</v>
      </c>
      <c r="C66" s="541" t="s">
        <v>564</v>
      </c>
      <c r="D66" s="538" t="s">
        <v>17122</v>
      </c>
      <c r="E66" s="538" t="s">
        <v>17122</v>
      </c>
      <c r="F66" s="538" t="s">
        <v>17122</v>
      </c>
      <c r="G66" s="539" t="s">
        <v>256</v>
      </c>
      <c r="H66" s="540" t="s">
        <v>18043</v>
      </c>
      <c r="I66" s="12" t="s">
        <v>1155</v>
      </c>
      <c r="J66" s="71" t="s">
        <v>1155</v>
      </c>
    </row>
    <row r="67" spans="1:10" ht="24">
      <c r="A67" s="244">
        <v>64</v>
      </c>
      <c r="B67" s="243">
        <v>2886197</v>
      </c>
      <c r="C67" s="242" t="s">
        <v>568</v>
      </c>
      <c r="D67" s="243" t="s">
        <v>533</v>
      </c>
      <c r="E67" s="243" t="s">
        <v>533</v>
      </c>
      <c r="F67" s="243" t="s">
        <v>533</v>
      </c>
      <c r="G67" s="242"/>
      <c r="H67" s="241" t="s">
        <v>533</v>
      </c>
      <c r="I67" s="12" t="s">
        <v>1155</v>
      </c>
      <c r="J67" s="71" t="s">
        <v>1155</v>
      </c>
    </row>
    <row r="68" spans="1:10">
      <c r="A68" s="537">
        <v>65</v>
      </c>
      <c r="B68" s="538">
        <v>5112494</v>
      </c>
      <c r="C68" s="541" t="s">
        <v>573</v>
      </c>
      <c r="D68" s="538" t="s">
        <v>533</v>
      </c>
      <c r="E68" s="538" t="s">
        <v>533</v>
      </c>
      <c r="F68" s="538" t="s">
        <v>533</v>
      </c>
      <c r="G68" s="539"/>
      <c r="H68" s="540" t="s">
        <v>533</v>
      </c>
      <c r="I68" s="12" t="s">
        <v>1155</v>
      </c>
      <c r="J68" s="71" t="s">
        <v>1155</v>
      </c>
    </row>
    <row r="69" spans="1:10">
      <c r="A69" s="244">
        <v>66</v>
      </c>
      <c r="B69" s="243">
        <v>5051304</v>
      </c>
      <c r="C69" s="242" t="s">
        <v>579</v>
      </c>
      <c r="D69" s="243" t="s">
        <v>17122</v>
      </c>
      <c r="E69" s="243" t="s">
        <v>17122</v>
      </c>
      <c r="F69" s="243" t="s">
        <v>17122</v>
      </c>
      <c r="G69" s="242" t="s">
        <v>18067</v>
      </c>
      <c r="H69" s="241" t="s">
        <v>18050</v>
      </c>
      <c r="I69" s="12" t="s">
        <v>1155</v>
      </c>
      <c r="J69" s="71" t="s">
        <v>1155</v>
      </c>
    </row>
    <row r="70" spans="1:10">
      <c r="A70" s="537">
        <v>67</v>
      </c>
      <c r="B70" s="538">
        <v>2550466</v>
      </c>
      <c r="C70" s="541" t="s">
        <v>585</v>
      </c>
      <c r="D70" s="538" t="s">
        <v>17122</v>
      </c>
      <c r="E70" s="538" t="s">
        <v>17122</v>
      </c>
      <c r="F70" s="538" t="s">
        <v>17122</v>
      </c>
      <c r="G70" s="539" t="s">
        <v>18068</v>
      </c>
      <c r="H70" s="540" t="s">
        <v>18047</v>
      </c>
      <c r="I70" s="12" t="s">
        <v>1155</v>
      </c>
      <c r="J70" s="71" t="s">
        <v>1155</v>
      </c>
    </row>
    <row r="71" spans="1:10">
      <c r="A71" s="244">
        <v>68</v>
      </c>
      <c r="B71" s="243">
        <v>5051134</v>
      </c>
      <c r="C71" s="242" t="s">
        <v>592</v>
      </c>
      <c r="D71" s="243" t="s">
        <v>17122</v>
      </c>
      <c r="E71" s="243" t="s">
        <v>17122</v>
      </c>
      <c r="F71" s="243" t="s">
        <v>17122</v>
      </c>
      <c r="G71" s="242" t="s">
        <v>18069</v>
      </c>
      <c r="H71" s="241" t="s">
        <v>18050</v>
      </c>
      <c r="I71" s="12" t="s">
        <v>1155</v>
      </c>
      <c r="J71" s="71" t="s">
        <v>1155</v>
      </c>
    </row>
    <row r="72" spans="1:10">
      <c r="A72" s="537">
        <v>69</v>
      </c>
      <c r="B72" s="538">
        <v>2095025</v>
      </c>
      <c r="C72" s="541" t="s">
        <v>598</v>
      </c>
      <c r="D72" s="538" t="s">
        <v>17122</v>
      </c>
      <c r="E72" s="538" t="s">
        <v>17122</v>
      </c>
      <c r="F72" s="538" t="s">
        <v>17122</v>
      </c>
      <c r="G72" s="539" t="s">
        <v>514</v>
      </c>
      <c r="H72" s="540" t="s">
        <v>18063</v>
      </c>
      <c r="I72" s="12" t="s">
        <v>1155</v>
      </c>
      <c r="J72" s="71" t="s">
        <v>1155</v>
      </c>
    </row>
    <row r="73" spans="1:10">
      <c r="A73" s="244">
        <v>70</v>
      </c>
      <c r="B73" s="243">
        <v>2554518</v>
      </c>
      <c r="C73" s="242" t="s">
        <v>602</v>
      </c>
      <c r="D73" s="243" t="s">
        <v>17122</v>
      </c>
      <c r="E73" s="243" t="s">
        <v>1707</v>
      </c>
      <c r="F73" s="243" t="s">
        <v>1707</v>
      </c>
      <c r="G73" s="242" t="s">
        <v>18054</v>
      </c>
      <c r="H73" s="241" t="s">
        <v>18070</v>
      </c>
      <c r="I73" s="12" t="s">
        <v>1155</v>
      </c>
      <c r="J73" s="71" t="s">
        <v>1155</v>
      </c>
    </row>
    <row r="74" spans="1:10">
      <c r="A74" s="537">
        <v>71</v>
      </c>
      <c r="B74" s="538">
        <v>2045931</v>
      </c>
      <c r="C74" s="541" t="s">
        <v>605</v>
      </c>
      <c r="D74" s="538" t="s">
        <v>17122</v>
      </c>
      <c r="E74" s="538" t="s">
        <v>17122</v>
      </c>
      <c r="F74" s="538" t="s">
        <v>17122</v>
      </c>
      <c r="G74" s="539" t="s">
        <v>383</v>
      </c>
      <c r="H74" s="540" t="s">
        <v>18043</v>
      </c>
      <c r="I74" s="12" t="s">
        <v>1155</v>
      </c>
      <c r="J74" s="71" t="s">
        <v>1155</v>
      </c>
    </row>
    <row r="75" spans="1:10">
      <c r="A75" s="244">
        <v>72</v>
      </c>
      <c r="B75" s="243">
        <v>2029278</v>
      </c>
      <c r="C75" s="242" t="s">
        <v>609</v>
      </c>
      <c r="D75" s="243" t="s">
        <v>17122</v>
      </c>
      <c r="E75" s="243" t="s">
        <v>17122</v>
      </c>
      <c r="F75" s="243" t="s">
        <v>17122</v>
      </c>
      <c r="G75" s="242" t="s">
        <v>18071</v>
      </c>
      <c r="H75" s="241" t="s">
        <v>18043</v>
      </c>
      <c r="I75" s="12" t="s">
        <v>1155</v>
      </c>
      <c r="J75" s="71" t="s">
        <v>1155</v>
      </c>
    </row>
    <row r="76" spans="1:10">
      <c r="A76" s="537">
        <v>73</v>
      </c>
      <c r="B76" s="538">
        <v>5106567</v>
      </c>
      <c r="C76" s="541" t="s">
        <v>614</v>
      </c>
      <c r="D76" s="538" t="s">
        <v>17122</v>
      </c>
      <c r="E76" s="538" t="s">
        <v>17122</v>
      </c>
      <c r="F76" s="538" t="s">
        <v>17122</v>
      </c>
      <c r="G76" s="539" t="s">
        <v>514</v>
      </c>
      <c r="H76" s="540" t="s">
        <v>18043</v>
      </c>
      <c r="I76" s="12" t="s">
        <v>1155</v>
      </c>
      <c r="J76" s="71" t="s">
        <v>1155</v>
      </c>
    </row>
    <row r="77" spans="1:10">
      <c r="A77" s="244">
        <v>74</v>
      </c>
      <c r="B77" s="243">
        <v>5141583</v>
      </c>
      <c r="C77" s="242" t="s">
        <v>620</v>
      </c>
      <c r="D77" s="243" t="s">
        <v>17122</v>
      </c>
      <c r="E77" s="243" t="s">
        <v>17122</v>
      </c>
      <c r="F77" s="243" t="s">
        <v>17122</v>
      </c>
      <c r="G77" s="242" t="s">
        <v>625</v>
      </c>
      <c r="H77" s="241" t="s">
        <v>18043</v>
      </c>
      <c r="I77" s="12" t="s">
        <v>1155</v>
      </c>
      <c r="J77" s="71" t="s">
        <v>1155</v>
      </c>
    </row>
    <row r="78" spans="1:10">
      <c r="A78" s="537">
        <v>75</v>
      </c>
      <c r="B78" s="538">
        <v>5314577</v>
      </c>
      <c r="C78" s="541" t="s">
        <v>626</v>
      </c>
      <c r="D78" s="538" t="s">
        <v>17122</v>
      </c>
      <c r="E78" s="538" t="s">
        <v>17122</v>
      </c>
      <c r="F78" s="538" t="s">
        <v>17122</v>
      </c>
      <c r="G78" s="539" t="s">
        <v>337</v>
      </c>
      <c r="H78" s="540" t="s">
        <v>18043</v>
      </c>
      <c r="I78" s="12" t="s">
        <v>1155</v>
      </c>
      <c r="J78" s="71" t="s">
        <v>1155</v>
      </c>
    </row>
    <row r="79" spans="1:10">
      <c r="A79" s="244">
        <v>76</v>
      </c>
      <c r="B79" s="243">
        <v>5175933</v>
      </c>
      <c r="C79" s="242" t="s">
        <v>627</v>
      </c>
      <c r="D79" s="243" t="s">
        <v>17122</v>
      </c>
      <c r="E79" s="243" t="s">
        <v>17122</v>
      </c>
      <c r="F79" s="243" t="s">
        <v>17122</v>
      </c>
      <c r="G79" s="242" t="s">
        <v>629</v>
      </c>
      <c r="H79" s="241" t="s">
        <v>18043</v>
      </c>
      <c r="I79" s="12" t="s">
        <v>1155</v>
      </c>
      <c r="J79" s="71" t="s">
        <v>1155</v>
      </c>
    </row>
    <row r="80" spans="1:10">
      <c r="A80" s="537">
        <v>77</v>
      </c>
      <c r="B80" s="538">
        <v>2010895</v>
      </c>
      <c r="C80" s="541" t="s">
        <v>630</v>
      </c>
      <c r="D80" s="538" t="s">
        <v>533</v>
      </c>
      <c r="E80" s="538" t="s">
        <v>533</v>
      </c>
      <c r="F80" s="538" t="s">
        <v>533</v>
      </c>
      <c r="G80" s="539"/>
      <c r="H80" s="540" t="s">
        <v>533</v>
      </c>
      <c r="I80" s="12" t="s">
        <v>1155</v>
      </c>
      <c r="J80" s="71" t="s">
        <v>1155</v>
      </c>
    </row>
    <row r="81" spans="1:10">
      <c r="A81" s="244">
        <v>78</v>
      </c>
      <c r="B81" s="243">
        <v>6271642</v>
      </c>
      <c r="C81" s="242" t="s">
        <v>635</v>
      </c>
      <c r="D81" s="243" t="s">
        <v>17122</v>
      </c>
      <c r="E81" s="243" t="s">
        <v>17122</v>
      </c>
      <c r="F81" s="243" t="s">
        <v>17122</v>
      </c>
      <c r="G81" s="242" t="s">
        <v>18055</v>
      </c>
      <c r="H81" s="241" t="s">
        <v>18043</v>
      </c>
      <c r="I81" s="12" t="s">
        <v>1155</v>
      </c>
      <c r="J81" s="71" t="s">
        <v>1155</v>
      </c>
    </row>
    <row r="82" spans="1:10">
      <c r="A82" s="537">
        <v>79</v>
      </c>
      <c r="B82" s="538">
        <v>5333814</v>
      </c>
      <c r="C82" s="541" t="s">
        <v>639</v>
      </c>
      <c r="D82" s="538" t="s">
        <v>533</v>
      </c>
      <c r="E82" s="538" t="s">
        <v>533</v>
      </c>
      <c r="F82" s="538" t="s">
        <v>533</v>
      </c>
      <c r="G82" s="539"/>
      <c r="H82" s="540" t="s">
        <v>533</v>
      </c>
      <c r="I82" s="12" t="s">
        <v>1155</v>
      </c>
      <c r="J82" s="71" t="s">
        <v>1155</v>
      </c>
    </row>
    <row r="83" spans="1:10">
      <c r="A83" s="244">
        <v>80</v>
      </c>
      <c r="B83" s="243">
        <v>2337231</v>
      </c>
      <c r="C83" s="242" t="s">
        <v>644</v>
      </c>
      <c r="D83" s="243" t="s">
        <v>17122</v>
      </c>
      <c r="E83" s="243" t="s">
        <v>17122</v>
      </c>
      <c r="F83" s="243" t="s">
        <v>17122</v>
      </c>
      <c r="G83" s="242" t="s">
        <v>18072</v>
      </c>
      <c r="H83" s="241" t="s">
        <v>18043</v>
      </c>
      <c r="I83" s="12" t="s">
        <v>1155</v>
      </c>
      <c r="J83" s="71" t="s">
        <v>1155</v>
      </c>
    </row>
    <row r="84" spans="1:10">
      <c r="A84" s="537">
        <v>81</v>
      </c>
      <c r="B84" s="538">
        <v>6287727</v>
      </c>
      <c r="C84" s="541" t="s">
        <v>646</v>
      </c>
      <c r="D84" s="538" t="s">
        <v>533</v>
      </c>
      <c r="E84" s="538" t="s">
        <v>533</v>
      </c>
      <c r="F84" s="538" t="s">
        <v>533</v>
      </c>
      <c r="G84" s="539"/>
      <c r="H84" s="540" t="s">
        <v>533</v>
      </c>
      <c r="I84" s="12" t="s">
        <v>1155</v>
      </c>
      <c r="J84" s="71" t="s">
        <v>1155</v>
      </c>
    </row>
    <row r="85" spans="1:10">
      <c r="A85" s="244">
        <v>82</v>
      </c>
      <c r="B85" s="243">
        <v>2705133</v>
      </c>
      <c r="C85" s="242" t="s">
        <v>650</v>
      </c>
      <c r="D85" s="243" t="s">
        <v>17122</v>
      </c>
      <c r="E85" s="243" t="s">
        <v>17122</v>
      </c>
      <c r="F85" s="243" t="s">
        <v>17122</v>
      </c>
      <c r="G85" s="242" t="s">
        <v>656</v>
      </c>
      <c r="H85" s="241" t="s">
        <v>18043</v>
      </c>
      <c r="I85" s="12" t="s">
        <v>1155</v>
      </c>
      <c r="J85" s="71" t="s">
        <v>1155</v>
      </c>
    </row>
    <row r="86" spans="1:10">
      <c r="A86" s="537">
        <v>83</v>
      </c>
      <c r="B86" s="538">
        <v>2816377</v>
      </c>
      <c r="C86" s="541" t="s">
        <v>657</v>
      </c>
      <c r="D86" s="538" t="s">
        <v>533</v>
      </c>
      <c r="E86" s="538" t="s">
        <v>533</v>
      </c>
      <c r="F86" s="538" t="s">
        <v>533</v>
      </c>
      <c r="G86" s="539"/>
      <c r="H86" s="540" t="s">
        <v>533</v>
      </c>
      <c r="I86" s="12" t="s">
        <v>1155</v>
      </c>
      <c r="J86" s="71" t="s">
        <v>1155</v>
      </c>
    </row>
    <row r="87" spans="1:10">
      <c r="A87" s="244">
        <v>84</v>
      </c>
      <c r="B87" s="243">
        <v>2657457</v>
      </c>
      <c r="C87" s="242" t="s">
        <v>660</v>
      </c>
      <c r="D87" s="243" t="s">
        <v>17122</v>
      </c>
      <c r="E87" s="243" t="s">
        <v>17122</v>
      </c>
      <c r="F87" s="243" t="s">
        <v>17122</v>
      </c>
      <c r="G87" s="242" t="s">
        <v>337</v>
      </c>
      <c r="H87" s="241" t="s">
        <v>18043</v>
      </c>
      <c r="I87" s="12" t="s">
        <v>1155</v>
      </c>
      <c r="J87" s="71" t="s">
        <v>1155</v>
      </c>
    </row>
    <row r="88" spans="1:10">
      <c r="A88" s="537">
        <v>85</v>
      </c>
      <c r="B88" s="538">
        <v>2678187</v>
      </c>
      <c r="C88" s="541" t="s">
        <v>669</v>
      </c>
      <c r="D88" s="538" t="s">
        <v>17122</v>
      </c>
      <c r="E88" s="538" t="s">
        <v>17122</v>
      </c>
      <c r="F88" s="538" t="s">
        <v>17122</v>
      </c>
      <c r="G88" s="539" t="s">
        <v>674</v>
      </c>
      <c r="H88" s="540" t="s">
        <v>18043</v>
      </c>
      <c r="I88" s="12" t="s">
        <v>1155</v>
      </c>
      <c r="J88" s="71" t="s">
        <v>1155</v>
      </c>
    </row>
    <row r="89" spans="1:10">
      <c r="A89" s="244">
        <v>86</v>
      </c>
      <c r="B89" s="243">
        <v>5515882</v>
      </c>
      <c r="C89" s="242" t="s">
        <v>675</v>
      </c>
      <c r="D89" s="243" t="s">
        <v>17122</v>
      </c>
      <c r="E89" s="243" t="s">
        <v>17122</v>
      </c>
      <c r="F89" s="243" t="s">
        <v>17122</v>
      </c>
      <c r="G89" s="242" t="s">
        <v>18073</v>
      </c>
      <c r="H89" s="241" t="s">
        <v>18043</v>
      </c>
      <c r="I89" s="12" t="s">
        <v>1155</v>
      </c>
      <c r="J89" s="71" t="s">
        <v>1155</v>
      </c>
    </row>
    <row r="90" spans="1:10">
      <c r="A90" s="537">
        <v>87</v>
      </c>
      <c r="B90" s="538">
        <v>5199077</v>
      </c>
      <c r="C90" s="541" t="s">
        <v>681</v>
      </c>
      <c r="D90" s="538" t="s">
        <v>17122</v>
      </c>
      <c r="E90" s="538" t="s">
        <v>17122</v>
      </c>
      <c r="F90" s="538" t="s">
        <v>17122</v>
      </c>
      <c r="G90" s="539" t="s">
        <v>372</v>
      </c>
      <c r="H90" s="540" t="s">
        <v>18043</v>
      </c>
      <c r="I90" s="12" t="s">
        <v>1155</v>
      </c>
      <c r="J90" s="71" t="s">
        <v>1155</v>
      </c>
    </row>
    <row r="91" spans="1:10">
      <c r="A91" s="244">
        <v>88</v>
      </c>
      <c r="B91" s="243">
        <v>2867095</v>
      </c>
      <c r="C91" s="242" t="s">
        <v>684</v>
      </c>
      <c r="D91" s="243" t="s">
        <v>17122</v>
      </c>
      <c r="E91" s="243" t="s">
        <v>17122</v>
      </c>
      <c r="F91" s="243" t="s">
        <v>17122</v>
      </c>
      <c r="G91" s="242" t="s">
        <v>514</v>
      </c>
      <c r="H91" s="241" t="s">
        <v>18050</v>
      </c>
      <c r="I91" s="12" t="s">
        <v>1155</v>
      </c>
      <c r="J91" s="71" t="s">
        <v>1155</v>
      </c>
    </row>
    <row r="92" spans="1:10">
      <c r="A92" s="537">
        <v>89</v>
      </c>
      <c r="B92" s="538">
        <v>2075385</v>
      </c>
      <c r="C92" s="541" t="s">
        <v>690</v>
      </c>
      <c r="D92" s="538" t="s">
        <v>17122</v>
      </c>
      <c r="E92" s="538" t="s">
        <v>17122</v>
      </c>
      <c r="F92" s="538" t="s">
        <v>17122</v>
      </c>
      <c r="G92" s="539" t="s">
        <v>656</v>
      </c>
      <c r="H92" s="540" t="s">
        <v>18043</v>
      </c>
      <c r="I92" s="12" t="s">
        <v>1155</v>
      </c>
      <c r="J92" s="71" t="s">
        <v>1155</v>
      </c>
    </row>
    <row r="93" spans="1:10">
      <c r="A93" s="244">
        <v>90</v>
      </c>
      <c r="B93" s="243">
        <v>5076285</v>
      </c>
      <c r="C93" s="242" t="s">
        <v>704</v>
      </c>
      <c r="D93" s="243" t="s">
        <v>17122</v>
      </c>
      <c r="E93" s="243" t="s">
        <v>17122</v>
      </c>
      <c r="F93" s="243" t="s">
        <v>17122</v>
      </c>
      <c r="G93" s="242" t="s">
        <v>453</v>
      </c>
      <c r="H93" s="241" t="s">
        <v>18050</v>
      </c>
      <c r="I93" s="12" t="s">
        <v>1155</v>
      </c>
      <c r="J93" s="71" t="s">
        <v>1155</v>
      </c>
    </row>
    <row r="94" spans="1:10">
      <c r="A94" s="537">
        <v>91</v>
      </c>
      <c r="B94" s="538">
        <v>6247059</v>
      </c>
      <c r="C94" s="541" t="s">
        <v>709</v>
      </c>
      <c r="D94" s="538" t="s">
        <v>533</v>
      </c>
      <c r="E94" s="538" t="s">
        <v>533</v>
      </c>
      <c r="F94" s="538" t="s">
        <v>533</v>
      </c>
      <c r="G94" s="539"/>
      <c r="H94" s="540" t="s">
        <v>533</v>
      </c>
      <c r="I94" s="12" t="s">
        <v>1155</v>
      </c>
      <c r="J94" s="71" t="s">
        <v>1155</v>
      </c>
    </row>
    <row r="95" spans="1:10">
      <c r="A95" s="244">
        <v>92</v>
      </c>
      <c r="B95" s="243">
        <v>5292638</v>
      </c>
      <c r="C95" s="242" t="s">
        <v>713</v>
      </c>
      <c r="D95" s="243" t="s">
        <v>17122</v>
      </c>
      <c r="E95" s="243" t="s">
        <v>17122</v>
      </c>
      <c r="F95" s="243" t="s">
        <v>17122</v>
      </c>
      <c r="G95" s="242" t="s">
        <v>18074</v>
      </c>
      <c r="H95" s="241" t="s">
        <v>18050</v>
      </c>
      <c r="I95" s="12" t="s">
        <v>1155</v>
      </c>
      <c r="J95" s="71" t="s">
        <v>1155</v>
      </c>
    </row>
    <row r="96" spans="1:10">
      <c r="A96" s="537">
        <v>93</v>
      </c>
      <c r="B96" s="538">
        <v>5358221</v>
      </c>
      <c r="C96" s="541" t="s">
        <v>717</v>
      </c>
      <c r="D96" s="538" t="s">
        <v>17122</v>
      </c>
      <c r="E96" s="538" t="s">
        <v>17122</v>
      </c>
      <c r="F96" s="538" t="s">
        <v>17122</v>
      </c>
      <c r="G96" s="539" t="s">
        <v>722</v>
      </c>
      <c r="H96" s="540" t="s">
        <v>18043</v>
      </c>
      <c r="I96" s="12" t="s">
        <v>1155</v>
      </c>
      <c r="J96" s="71" t="s">
        <v>1155</v>
      </c>
    </row>
    <row r="97" spans="1:10">
      <c r="A97" s="244">
        <v>94</v>
      </c>
      <c r="B97" s="243">
        <v>5084555</v>
      </c>
      <c r="C97" s="242" t="s">
        <v>723</v>
      </c>
      <c r="D97" s="243" t="s">
        <v>17122</v>
      </c>
      <c r="E97" s="243" t="s">
        <v>17122</v>
      </c>
      <c r="F97" s="243" t="s">
        <v>17122</v>
      </c>
      <c r="G97" s="242" t="s">
        <v>728</v>
      </c>
      <c r="H97" s="241" t="s">
        <v>18043</v>
      </c>
      <c r="I97" s="12" t="s">
        <v>1155</v>
      </c>
      <c r="J97" s="71" t="s">
        <v>1155</v>
      </c>
    </row>
    <row r="98" spans="1:10">
      <c r="A98" s="537">
        <v>95</v>
      </c>
      <c r="B98" s="538">
        <v>2108291</v>
      </c>
      <c r="C98" s="541" t="s">
        <v>729</v>
      </c>
      <c r="D98" s="538" t="s">
        <v>17122</v>
      </c>
      <c r="E98" s="538" t="s">
        <v>17122</v>
      </c>
      <c r="F98" s="538" t="s">
        <v>17122</v>
      </c>
      <c r="G98" s="539" t="s">
        <v>372</v>
      </c>
      <c r="H98" s="540" t="s">
        <v>18043</v>
      </c>
      <c r="I98" s="12" t="s">
        <v>1155</v>
      </c>
      <c r="J98" s="71" t="s">
        <v>1155</v>
      </c>
    </row>
    <row r="99" spans="1:10">
      <c r="A99" s="244">
        <v>96</v>
      </c>
      <c r="B99" s="243">
        <v>5261198</v>
      </c>
      <c r="C99" s="242" t="s">
        <v>735</v>
      </c>
      <c r="D99" s="243" t="s">
        <v>17122</v>
      </c>
      <c r="E99" s="243" t="s">
        <v>17122</v>
      </c>
      <c r="F99" s="243" t="s">
        <v>17122</v>
      </c>
      <c r="G99" s="242" t="s">
        <v>737</v>
      </c>
      <c r="H99" s="241" t="s">
        <v>18050</v>
      </c>
      <c r="I99" s="12" t="s">
        <v>1155</v>
      </c>
      <c r="J99" s="71" t="s">
        <v>1155</v>
      </c>
    </row>
    <row r="100" spans="1:10">
      <c r="A100" s="537">
        <v>97</v>
      </c>
      <c r="B100" s="538">
        <v>6138373</v>
      </c>
      <c r="C100" s="541" t="s">
        <v>738</v>
      </c>
      <c r="D100" s="538" t="s">
        <v>17122</v>
      </c>
      <c r="E100" s="538" t="s">
        <v>17122</v>
      </c>
      <c r="F100" s="538" t="s">
        <v>17122</v>
      </c>
      <c r="G100" s="539" t="s">
        <v>18075</v>
      </c>
      <c r="H100" s="540" t="s">
        <v>18043</v>
      </c>
      <c r="I100" s="12" t="s">
        <v>1155</v>
      </c>
      <c r="J100" s="71" t="s">
        <v>1155</v>
      </c>
    </row>
    <row r="101" spans="1:10">
      <c r="A101" s="244">
        <v>98</v>
      </c>
      <c r="B101" s="243">
        <v>2590565</v>
      </c>
      <c r="C101" s="242" t="s">
        <v>744</v>
      </c>
      <c r="D101" s="243" t="s">
        <v>17122</v>
      </c>
      <c r="E101" s="243" t="s">
        <v>17122</v>
      </c>
      <c r="F101" s="243" t="s">
        <v>17122</v>
      </c>
      <c r="G101" s="242" t="s">
        <v>18068</v>
      </c>
      <c r="H101" s="241" t="s">
        <v>18050</v>
      </c>
      <c r="I101" s="12" t="s">
        <v>1155</v>
      </c>
      <c r="J101" s="71" t="s">
        <v>1155</v>
      </c>
    </row>
    <row r="102" spans="1:10">
      <c r="A102" s="537">
        <v>99</v>
      </c>
      <c r="B102" s="538">
        <v>5295858</v>
      </c>
      <c r="C102" s="541" t="s">
        <v>748</v>
      </c>
      <c r="D102" s="538" t="s">
        <v>17122</v>
      </c>
      <c r="E102" s="538" t="s">
        <v>17122</v>
      </c>
      <c r="F102" s="538" t="s">
        <v>17122</v>
      </c>
      <c r="G102" s="539" t="s">
        <v>337</v>
      </c>
      <c r="H102" s="540" t="s">
        <v>18047</v>
      </c>
      <c r="I102" s="12" t="s">
        <v>1155</v>
      </c>
      <c r="J102" s="71" t="s">
        <v>1155</v>
      </c>
    </row>
    <row r="103" spans="1:10">
      <c r="A103" s="244">
        <v>100</v>
      </c>
      <c r="B103" s="243">
        <v>2734877</v>
      </c>
      <c r="C103" s="242" t="s">
        <v>752</v>
      </c>
      <c r="D103" s="243" t="s">
        <v>17122</v>
      </c>
      <c r="E103" s="243" t="s">
        <v>17122</v>
      </c>
      <c r="F103" s="243" t="s">
        <v>17122</v>
      </c>
      <c r="G103" s="242" t="s">
        <v>629</v>
      </c>
      <c r="H103" s="241" t="s">
        <v>18043</v>
      </c>
      <c r="I103" s="12" t="s">
        <v>1155</v>
      </c>
      <c r="J103" s="71" t="s">
        <v>1155</v>
      </c>
    </row>
    <row r="104" spans="1:10">
      <c r="A104" s="537">
        <v>101</v>
      </c>
      <c r="B104" s="538">
        <v>2587645</v>
      </c>
      <c r="C104" s="541" t="s">
        <v>757</v>
      </c>
      <c r="D104" s="538" t="s">
        <v>17122</v>
      </c>
      <c r="E104" s="538" t="s">
        <v>17122</v>
      </c>
      <c r="F104" s="538" t="s">
        <v>17122</v>
      </c>
      <c r="G104" s="539" t="s">
        <v>18076</v>
      </c>
      <c r="H104" s="540" t="s">
        <v>18050</v>
      </c>
      <c r="I104" s="12" t="s">
        <v>1155</v>
      </c>
      <c r="J104" s="71" t="s">
        <v>1155</v>
      </c>
    </row>
    <row r="105" spans="1:10">
      <c r="A105" s="244">
        <v>102</v>
      </c>
      <c r="B105" s="243">
        <v>6101615</v>
      </c>
      <c r="C105" s="242" t="s">
        <v>762</v>
      </c>
      <c r="D105" s="243" t="s">
        <v>17122</v>
      </c>
      <c r="E105" s="243" t="s">
        <v>17122</v>
      </c>
      <c r="F105" s="243" t="s">
        <v>17122</v>
      </c>
      <c r="G105" s="242" t="s">
        <v>311</v>
      </c>
      <c r="H105" s="241" t="s">
        <v>18043</v>
      </c>
      <c r="I105" s="12" t="s">
        <v>1155</v>
      </c>
      <c r="J105" s="71" t="s">
        <v>1155</v>
      </c>
    </row>
    <row r="106" spans="1:10">
      <c r="A106" s="537">
        <v>103</v>
      </c>
      <c r="B106" s="538">
        <v>5990769</v>
      </c>
      <c r="C106" s="541" t="s">
        <v>767</v>
      </c>
      <c r="D106" s="538" t="s">
        <v>533</v>
      </c>
      <c r="E106" s="538" t="s">
        <v>533</v>
      </c>
      <c r="F106" s="538" t="s">
        <v>533</v>
      </c>
      <c r="G106" s="539"/>
      <c r="H106" s="540" t="s">
        <v>533</v>
      </c>
      <c r="I106" s="12" t="s">
        <v>1155</v>
      </c>
      <c r="J106" s="71" t="s">
        <v>1155</v>
      </c>
    </row>
    <row r="107" spans="1:10">
      <c r="A107" s="244">
        <v>104</v>
      </c>
      <c r="B107" s="243">
        <v>2740591</v>
      </c>
      <c r="C107" s="242" t="s">
        <v>770</v>
      </c>
      <c r="D107" s="243" t="s">
        <v>533</v>
      </c>
      <c r="E107" s="243" t="s">
        <v>533</v>
      </c>
      <c r="F107" s="243" t="s">
        <v>533</v>
      </c>
      <c r="G107" s="242"/>
      <c r="H107" s="241" t="s">
        <v>533</v>
      </c>
      <c r="I107" s="12" t="s">
        <v>1155</v>
      </c>
      <c r="J107" s="71" t="s">
        <v>1155</v>
      </c>
    </row>
    <row r="108" spans="1:10">
      <c r="A108" s="537">
        <v>105</v>
      </c>
      <c r="B108" s="538">
        <v>3753603</v>
      </c>
      <c r="C108" s="541" t="s">
        <v>773</v>
      </c>
      <c r="D108" s="538" t="s">
        <v>533</v>
      </c>
      <c r="E108" s="538" t="s">
        <v>533</v>
      </c>
      <c r="F108" s="538" t="s">
        <v>533</v>
      </c>
      <c r="G108" s="539"/>
      <c r="H108" s="540" t="s">
        <v>533</v>
      </c>
      <c r="I108" s="12" t="s">
        <v>1155</v>
      </c>
      <c r="J108" s="71" t="s">
        <v>1155</v>
      </c>
    </row>
    <row r="109" spans="1:10">
      <c r="A109" s="244">
        <v>106</v>
      </c>
      <c r="B109" s="243">
        <v>2016656</v>
      </c>
      <c r="C109" s="242" t="s">
        <v>774</v>
      </c>
      <c r="D109" s="243" t="s">
        <v>17122</v>
      </c>
      <c r="E109" s="243" t="s">
        <v>17122</v>
      </c>
      <c r="F109" s="243" t="s">
        <v>17122</v>
      </c>
      <c r="G109" s="242" t="s">
        <v>448</v>
      </c>
      <c r="H109" s="241" t="s">
        <v>18050</v>
      </c>
      <c r="I109" s="12" t="s">
        <v>1155</v>
      </c>
      <c r="J109" s="71" t="s">
        <v>1155</v>
      </c>
    </row>
    <row r="110" spans="1:10">
      <c r="A110" s="537">
        <v>107</v>
      </c>
      <c r="B110" s="538">
        <v>2777223</v>
      </c>
      <c r="C110" s="541" t="s">
        <v>779</v>
      </c>
      <c r="D110" s="538" t="s">
        <v>17122</v>
      </c>
      <c r="E110" s="538" t="s">
        <v>17122</v>
      </c>
      <c r="F110" s="538" t="s">
        <v>17122</v>
      </c>
      <c r="G110" s="539" t="s">
        <v>784</v>
      </c>
      <c r="H110" s="540" t="s">
        <v>18043</v>
      </c>
      <c r="I110" s="12" t="s">
        <v>1155</v>
      </c>
      <c r="J110" s="71" t="s">
        <v>1155</v>
      </c>
    </row>
    <row r="111" spans="1:10">
      <c r="A111" s="244">
        <v>108</v>
      </c>
      <c r="B111" s="243">
        <v>5430682</v>
      </c>
      <c r="C111" s="242" t="s">
        <v>785</v>
      </c>
      <c r="D111" s="243" t="s">
        <v>17122</v>
      </c>
      <c r="E111" s="243" t="s">
        <v>17122</v>
      </c>
      <c r="F111" s="243" t="s">
        <v>17122</v>
      </c>
      <c r="G111" s="242" t="s">
        <v>18077</v>
      </c>
      <c r="H111" s="241" t="s">
        <v>18043</v>
      </c>
      <c r="I111" s="12" t="s">
        <v>1155</v>
      </c>
      <c r="J111" s="71" t="s">
        <v>1155</v>
      </c>
    </row>
    <row r="112" spans="1:10">
      <c r="A112" s="537">
        <v>109</v>
      </c>
      <c r="B112" s="538">
        <v>2872943</v>
      </c>
      <c r="C112" s="541" t="s">
        <v>791</v>
      </c>
      <c r="D112" s="538" t="s">
        <v>17122</v>
      </c>
      <c r="E112" s="538" t="s">
        <v>17122</v>
      </c>
      <c r="F112" s="538" t="s">
        <v>17122</v>
      </c>
      <c r="G112" s="539" t="s">
        <v>18056</v>
      </c>
      <c r="H112" s="540" t="s">
        <v>18043</v>
      </c>
      <c r="I112" s="12" t="s">
        <v>1155</v>
      </c>
      <c r="J112" s="71" t="s">
        <v>1155</v>
      </c>
    </row>
    <row r="113" spans="1:10">
      <c r="A113" s="244">
        <v>110</v>
      </c>
      <c r="B113" s="243">
        <v>5185181</v>
      </c>
      <c r="C113" s="242" t="s">
        <v>795</v>
      </c>
      <c r="D113" s="243" t="s">
        <v>17122</v>
      </c>
      <c r="E113" s="243" t="s">
        <v>17122</v>
      </c>
      <c r="F113" s="243" t="s">
        <v>17122</v>
      </c>
      <c r="G113" s="242" t="s">
        <v>245</v>
      </c>
      <c r="H113" s="241" t="s">
        <v>18043</v>
      </c>
      <c r="I113" s="12" t="s">
        <v>1155</v>
      </c>
      <c r="J113" s="71" t="s">
        <v>1155</v>
      </c>
    </row>
    <row r="114" spans="1:10">
      <c r="A114" s="537">
        <v>111</v>
      </c>
      <c r="B114" s="538">
        <v>2028565</v>
      </c>
      <c r="C114" s="541" t="s">
        <v>797</v>
      </c>
      <c r="D114" s="538" t="s">
        <v>533</v>
      </c>
      <c r="E114" s="538" t="s">
        <v>533</v>
      </c>
      <c r="F114" s="538" t="s">
        <v>533</v>
      </c>
      <c r="G114" s="539"/>
      <c r="H114" s="540" t="s">
        <v>533</v>
      </c>
      <c r="I114" s="12" t="s">
        <v>1155</v>
      </c>
      <c r="J114" s="71" t="s">
        <v>1155</v>
      </c>
    </row>
    <row r="115" spans="1:10">
      <c r="A115" s="244">
        <v>112</v>
      </c>
      <c r="B115" s="243">
        <v>5116635</v>
      </c>
      <c r="C115" s="242" t="s">
        <v>799</v>
      </c>
      <c r="D115" s="243" t="s">
        <v>533</v>
      </c>
      <c r="E115" s="243" t="s">
        <v>533</v>
      </c>
      <c r="F115" s="243" t="s">
        <v>533</v>
      </c>
      <c r="G115" s="242"/>
      <c r="H115" s="241" t="s">
        <v>533</v>
      </c>
      <c r="I115" s="12" t="s">
        <v>1155</v>
      </c>
      <c r="J115" s="71" t="s">
        <v>1155</v>
      </c>
    </row>
    <row r="116" spans="1:10">
      <c r="A116" s="537">
        <v>113</v>
      </c>
      <c r="B116" s="538">
        <v>5320259</v>
      </c>
      <c r="C116" s="541" t="s">
        <v>804</v>
      </c>
      <c r="D116" s="538" t="s">
        <v>17122</v>
      </c>
      <c r="E116" s="538" t="s">
        <v>17122</v>
      </c>
      <c r="F116" s="538" t="s">
        <v>17122</v>
      </c>
      <c r="G116" s="539" t="s">
        <v>18078</v>
      </c>
      <c r="H116" s="540" t="s">
        <v>18050</v>
      </c>
      <c r="I116" s="12" t="s">
        <v>1155</v>
      </c>
      <c r="J116" s="71" t="s">
        <v>1155</v>
      </c>
    </row>
    <row r="117" spans="1:10">
      <c r="A117" s="244">
        <v>114</v>
      </c>
      <c r="B117" s="243">
        <v>2839717</v>
      </c>
      <c r="C117" s="242" t="s">
        <v>809</v>
      </c>
      <c r="D117" s="243" t="s">
        <v>17122</v>
      </c>
      <c r="E117" s="243" t="s">
        <v>17122</v>
      </c>
      <c r="F117" s="243" t="s">
        <v>17122</v>
      </c>
      <c r="G117" s="242" t="s">
        <v>18079</v>
      </c>
      <c r="H117" s="241" t="s">
        <v>18043</v>
      </c>
      <c r="I117" s="12" t="s">
        <v>1155</v>
      </c>
      <c r="J117" s="71" t="s">
        <v>1155</v>
      </c>
    </row>
    <row r="118" spans="1:10">
      <c r="A118" s="537">
        <v>115</v>
      </c>
      <c r="B118" s="538">
        <v>6030343</v>
      </c>
      <c r="C118" s="541" t="s">
        <v>817</v>
      </c>
      <c r="D118" s="538" t="s">
        <v>17122</v>
      </c>
      <c r="E118" s="538" t="s">
        <v>17122</v>
      </c>
      <c r="F118" s="538" t="s">
        <v>17122</v>
      </c>
      <c r="G118" s="539" t="s">
        <v>18080</v>
      </c>
      <c r="H118" s="540" t="s">
        <v>18043</v>
      </c>
      <c r="I118" s="12" t="s">
        <v>1155</v>
      </c>
      <c r="J118" s="71" t="s">
        <v>1155</v>
      </c>
    </row>
    <row r="119" spans="1:10" ht="24">
      <c r="A119" s="244">
        <v>116</v>
      </c>
      <c r="B119" s="243">
        <v>2076675</v>
      </c>
      <c r="C119" s="242" t="s">
        <v>821</v>
      </c>
      <c r="D119" s="243" t="s">
        <v>17122</v>
      </c>
      <c r="E119" s="243" t="s">
        <v>17122</v>
      </c>
      <c r="F119" s="243" t="s">
        <v>17122</v>
      </c>
      <c r="G119" s="242" t="s">
        <v>337</v>
      </c>
      <c r="H119" s="241" t="s">
        <v>18050</v>
      </c>
      <c r="I119" s="12" t="s">
        <v>1155</v>
      </c>
      <c r="J119" s="71" t="s">
        <v>1155</v>
      </c>
    </row>
    <row r="120" spans="1:10">
      <c r="A120" s="537">
        <v>117</v>
      </c>
      <c r="B120" s="538">
        <v>2344343</v>
      </c>
      <c r="C120" s="541" t="s">
        <v>827</v>
      </c>
      <c r="D120" s="538" t="s">
        <v>17122</v>
      </c>
      <c r="E120" s="538" t="s">
        <v>17122</v>
      </c>
      <c r="F120" s="538" t="s">
        <v>17122</v>
      </c>
      <c r="G120" s="539" t="s">
        <v>424</v>
      </c>
      <c r="H120" s="540" t="s">
        <v>18043</v>
      </c>
      <c r="I120" s="12" t="s">
        <v>1155</v>
      </c>
      <c r="J120" s="71" t="s">
        <v>1155</v>
      </c>
    </row>
    <row r="121" spans="1:10">
      <c r="A121" s="244">
        <v>118</v>
      </c>
      <c r="B121" s="243">
        <v>6183506</v>
      </c>
      <c r="C121" s="242" t="s">
        <v>830</v>
      </c>
      <c r="D121" s="243" t="s">
        <v>17122</v>
      </c>
      <c r="E121" s="243" t="s">
        <v>17122</v>
      </c>
      <c r="F121" s="243" t="s">
        <v>17122</v>
      </c>
      <c r="G121" s="242" t="s">
        <v>18060</v>
      </c>
      <c r="H121" s="241" t="s">
        <v>18050</v>
      </c>
      <c r="I121" s="12" t="s">
        <v>1155</v>
      </c>
      <c r="J121" s="71" t="s">
        <v>1155</v>
      </c>
    </row>
    <row r="122" spans="1:10">
      <c r="A122" s="537">
        <v>119</v>
      </c>
      <c r="B122" s="538">
        <v>2819996</v>
      </c>
      <c r="C122" s="541" t="s">
        <v>832</v>
      </c>
      <c r="D122" s="538" t="s">
        <v>17122</v>
      </c>
      <c r="E122" s="538" t="s">
        <v>17122</v>
      </c>
      <c r="F122" s="538" t="s">
        <v>17122</v>
      </c>
      <c r="G122" s="539" t="s">
        <v>531</v>
      </c>
      <c r="H122" s="540" t="s">
        <v>18050</v>
      </c>
      <c r="I122" s="12" t="s">
        <v>1155</v>
      </c>
      <c r="J122" s="71" t="s">
        <v>1155</v>
      </c>
    </row>
    <row r="123" spans="1:10">
      <c r="A123" s="244">
        <v>120</v>
      </c>
      <c r="B123" s="243">
        <v>2868687</v>
      </c>
      <c r="C123" s="242" t="s">
        <v>836</v>
      </c>
      <c r="D123" s="243" t="s">
        <v>17122</v>
      </c>
      <c r="E123" s="243" t="s">
        <v>17122</v>
      </c>
      <c r="F123" s="243" t="s">
        <v>17122</v>
      </c>
      <c r="G123" s="242" t="s">
        <v>18081</v>
      </c>
      <c r="H123" s="241" t="s">
        <v>18063</v>
      </c>
      <c r="I123" s="12" t="s">
        <v>1155</v>
      </c>
      <c r="J123" s="71" t="s">
        <v>1155</v>
      </c>
    </row>
    <row r="124" spans="1:10">
      <c r="A124" s="537">
        <v>121</v>
      </c>
      <c r="B124" s="538">
        <v>6249264</v>
      </c>
      <c r="C124" s="541" t="s">
        <v>842</v>
      </c>
      <c r="D124" s="538" t="s">
        <v>17122</v>
      </c>
      <c r="E124" s="538" t="s">
        <v>17122</v>
      </c>
      <c r="F124" s="538" t="s">
        <v>17122</v>
      </c>
      <c r="G124" s="539" t="s">
        <v>531</v>
      </c>
      <c r="H124" s="540" t="s">
        <v>18050</v>
      </c>
      <c r="I124" s="12" t="s">
        <v>1155</v>
      </c>
      <c r="J124" s="71" t="s">
        <v>1155</v>
      </c>
    </row>
    <row r="125" spans="1:10">
      <c r="A125" s="244">
        <v>122</v>
      </c>
      <c r="B125" s="243">
        <v>5877288</v>
      </c>
      <c r="C125" s="242" t="s">
        <v>847</v>
      </c>
      <c r="D125" s="243" t="s">
        <v>17122</v>
      </c>
      <c r="E125" s="243" t="s">
        <v>17122</v>
      </c>
      <c r="F125" s="243" t="s">
        <v>17122</v>
      </c>
      <c r="G125" s="242" t="s">
        <v>629</v>
      </c>
      <c r="H125" s="241" t="s">
        <v>18050</v>
      </c>
      <c r="I125" s="12" t="s">
        <v>1155</v>
      </c>
      <c r="J125" s="71" t="s">
        <v>1155</v>
      </c>
    </row>
    <row r="126" spans="1:10">
      <c r="A126" s="537">
        <v>123</v>
      </c>
      <c r="B126" s="538">
        <v>6413811</v>
      </c>
      <c r="C126" s="541" t="s">
        <v>850</v>
      </c>
      <c r="D126" s="538" t="s">
        <v>17122</v>
      </c>
      <c r="E126" s="538" t="s">
        <v>17122</v>
      </c>
      <c r="F126" s="538" t="s">
        <v>17122</v>
      </c>
      <c r="G126" s="539" t="s">
        <v>18064</v>
      </c>
      <c r="H126" s="540" t="s">
        <v>18050</v>
      </c>
      <c r="I126" s="12" t="s">
        <v>1155</v>
      </c>
      <c r="J126" s="71" t="s">
        <v>1155</v>
      </c>
    </row>
    <row r="127" spans="1:10">
      <c r="A127" s="244">
        <v>124</v>
      </c>
      <c r="B127" s="243">
        <v>2887134</v>
      </c>
      <c r="C127" s="242" t="s">
        <v>854</v>
      </c>
      <c r="D127" s="243" t="s">
        <v>533</v>
      </c>
      <c r="E127" s="243" t="s">
        <v>533</v>
      </c>
      <c r="F127" s="243" t="s">
        <v>533</v>
      </c>
      <c r="G127" s="242"/>
      <c r="H127" s="241" t="s">
        <v>533</v>
      </c>
      <c r="I127" s="12" t="s">
        <v>1155</v>
      </c>
      <c r="J127" s="71" t="s">
        <v>1155</v>
      </c>
    </row>
    <row r="128" spans="1:10">
      <c r="A128" s="537">
        <v>125</v>
      </c>
      <c r="B128" s="538">
        <v>2618176</v>
      </c>
      <c r="C128" s="541" t="s">
        <v>858</v>
      </c>
      <c r="D128" s="538" t="s">
        <v>17122</v>
      </c>
      <c r="E128" s="538" t="s">
        <v>17122</v>
      </c>
      <c r="F128" s="538" t="s">
        <v>17122</v>
      </c>
      <c r="G128" s="539" t="s">
        <v>531</v>
      </c>
      <c r="H128" s="540" t="s">
        <v>18050</v>
      </c>
      <c r="I128" s="12" t="s">
        <v>1155</v>
      </c>
      <c r="J128" s="71" t="s">
        <v>1155</v>
      </c>
    </row>
    <row r="129" spans="1:10">
      <c r="A129" s="244">
        <v>126</v>
      </c>
      <c r="B129" s="243">
        <v>2839385</v>
      </c>
      <c r="C129" s="242" t="s">
        <v>862</v>
      </c>
      <c r="D129" s="243" t="s">
        <v>17122</v>
      </c>
      <c r="E129" s="243" t="s">
        <v>1707</v>
      </c>
      <c r="F129" s="243" t="s">
        <v>1707</v>
      </c>
      <c r="G129" s="242" t="s">
        <v>18054</v>
      </c>
      <c r="H129" s="241" t="s">
        <v>18047</v>
      </c>
      <c r="I129" s="12" t="s">
        <v>1155</v>
      </c>
      <c r="J129" s="71" t="s">
        <v>1155</v>
      </c>
    </row>
    <row r="130" spans="1:10">
      <c r="A130" s="537">
        <v>127</v>
      </c>
      <c r="B130" s="538">
        <v>2762412</v>
      </c>
      <c r="C130" s="541" t="s">
        <v>867</v>
      </c>
      <c r="D130" s="538" t="s">
        <v>533</v>
      </c>
      <c r="E130" s="538" t="s">
        <v>533</v>
      </c>
      <c r="F130" s="538" t="s">
        <v>533</v>
      </c>
      <c r="G130" s="539"/>
      <c r="H130" s="540" t="s">
        <v>533</v>
      </c>
      <c r="I130" s="12" t="s">
        <v>1155</v>
      </c>
      <c r="J130" s="71" t="s">
        <v>1155</v>
      </c>
    </row>
    <row r="131" spans="1:10">
      <c r="A131" s="244">
        <v>128</v>
      </c>
      <c r="B131" s="243">
        <v>2100231</v>
      </c>
      <c r="C131" s="242" t="s">
        <v>870</v>
      </c>
      <c r="D131" s="243" t="s">
        <v>17122</v>
      </c>
      <c r="E131" s="243" t="s">
        <v>17122</v>
      </c>
      <c r="F131" s="243" t="s">
        <v>17122</v>
      </c>
      <c r="G131" s="242" t="s">
        <v>505</v>
      </c>
      <c r="H131" s="241" t="s">
        <v>18050</v>
      </c>
      <c r="I131" s="12" t="s">
        <v>1155</v>
      </c>
      <c r="J131" s="71" t="s">
        <v>1155</v>
      </c>
    </row>
    <row r="132" spans="1:10">
      <c r="A132" s="537">
        <v>129</v>
      </c>
      <c r="B132" s="538">
        <v>2661128</v>
      </c>
      <c r="C132" s="541" t="s">
        <v>874</v>
      </c>
      <c r="D132" s="538" t="s">
        <v>17122</v>
      </c>
      <c r="E132" s="538" t="s">
        <v>17122</v>
      </c>
      <c r="F132" s="538" t="s">
        <v>17122</v>
      </c>
      <c r="G132" s="539" t="s">
        <v>784</v>
      </c>
      <c r="H132" s="540" t="s">
        <v>18043</v>
      </c>
      <c r="I132" s="12" t="s">
        <v>1155</v>
      </c>
      <c r="J132" s="71" t="s">
        <v>1155</v>
      </c>
    </row>
    <row r="133" spans="1:10">
      <c r="A133" s="244">
        <v>130</v>
      </c>
      <c r="B133" s="243">
        <v>2605694</v>
      </c>
      <c r="C133" s="242" t="s">
        <v>880</v>
      </c>
      <c r="D133" s="243" t="s">
        <v>17122</v>
      </c>
      <c r="E133" s="243" t="s">
        <v>17122</v>
      </c>
      <c r="F133" s="243" t="s">
        <v>17122</v>
      </c>
      <c r="G133" s="242"/>
      <c r="H133" s="241" t="s">
        <v>533</v>
      </c>
      <c r="I133" s="12" t="s">
        <v>1155</v>
      </c>
      <c r="J133" s="71" t="s">
        <v>1155</v>
      </c>
    </row>
    <row r="134" spans="1:10">
      <c r="A134" s="537">
        <v>131</v>
      </c>
      <c r="B134" s="538">
        <v>2565803</v>
      </c>
      <c r="C134" s="541" t="s">
        <v>885</v>
      </c>
      <c r="D134" s="538" t="s">
        <v>17122</v>
      </c>
      <c r="E134" s="538" t="s">
        <v>17122</v>
      </c>
      <c r="F134" s="538" t="s">
        <v>17122</v>
      </c>
      <c r="G134" s="539" t="s">
        <v>245</v>
      </c>
      <c r="H134" s="540" t="s">
        <v>18043</v>
      </c>
      <c r="I134" s="12" t="s">
        <v>1155</v>
      </c>
      <c r="J134" s="71" t="s">
        <v>1155</v>
      </c>
    </row>
    <row r="135" spans="1:10">
      <c r="A135" s="244">
        <v>132</v>
      </c>
      <c r="B135" s="243">
        <v>5035902</v>
      </c>
      <c r="C135" s="242" t="s">
        <v>892</v>
      </c>
      <c r="D135" s="243" t="s">
        <v>533</v>
      </c>
      <c r="E135" s="243" t="s">
        <v>533</v>
      </c>
      <c r="F135" s="243" t="s">
        <v>533</v>
      </c>
      <c r="G135" s="242"/>
      <c r="H135" s="241" t="s">
        <v>533</v>
      </c>
      <c r="I135" s="12" t="s">
        <v>1155</v>
      </c>
      <c r="J135" s="71" t="s">
        <v>1155</v>
      </c>
    </row>
    <row r="136" spans="1:10">
      <c r="A136" s="537">
        <v>133</v>
      </c>
      <c r="B136" s="538">
        <v>5671833</v>
      </c>
      <c r="C136" s="541" t="s">
        <v>896</v>
      </c>
      <c r="D136" s="538" t="s">
        <v>533</v>
      </c>
      <c r="E136" s="538" t="s">
        <v>533</v>
      </c>
      <c r="F136" s="538" t="s">
        <v>533</v>
      </c>
      <c r="G136" s="539"/>
      <c r="H136" s="540" t="s">
        <v>533</v>
      </c>
      <c r="I136" s="12" t="s">
        <v>1155</v>
      </c>
      <c r="J136" s="71" t="s">
        <v>1155</v>
      </c>
    </row>
    <row r="137" spans="1:10">
      <c r="A137" s="244">
        <v>134</v>
      </c>
      <c r="B137" s="243">
        <v>5104424</v>
      </c>
      <c r="C137" s="242" t="s">
        <v>900</v>
      </c>
      <c r="D137" s="243" t="s">
        <v>17122</v>
      </c>
      <c r="E137" s="243" t="s">
        <v>17122</v>
      </c>
      <c r="F137" s="243" t="s">
        <v>17122</v>
      </c>
      <c r="G137" s="242" t="s">
        <v>372</v>
      </c>
      <c r="H137" s="241" t="s">
        <v>18050</v>
      </c>
      <c r="I137" s="12" t="s">
        <v>1155</v>
      </c>
      <c r="J137" s="71" t="s">
        <v>1155</v>
      </c>
    </row>
    <row r="138" spans="1:10">
      <c r="A138" s="537">
        <v>135</v>
      </c>
      <c r="B138" s="538">
        <v>2697947</v>
      </c>
      <c r="C138" s="541" t="s">
        <v>904</v>
      </c>
      <c r="D138" s="538" t="s">
        <v>17122</v>
      </c>
      <c r="E138" s="538" t="s">
        <v>17122</v>
      </c>
      <c r="F138" s="538" t="s">
        <v>17122</v>
      </c>
      <c r="G138" s="539" t="s">
        <v>322</v>
      </c>
      <c r="H138" s="540" t="s">
        <v>18050</v>
      </c>
      <c r="I138" s="12" t="s">
        <v>1155</v>
      </c>
      <c r="J138" s="71" t="s">
        <v>1155</v>
      </c>
    </row>
    <row r="139" spans="1:10">
      <c r="A139" s="244">
        <v>136</v>
      </c>
      <c r="B139" s="243">
        <v>5352827</v>
      </c>
      <c r="C139" s="242" t="s">
        <v>908</v>
      </c>
      <c r="D139" s="243" t="s">
        <v>17122</v>
      </c>
      <c r="E139" s="243" t="s">
        <v>17122</v>
      </c>
      <c r="F139" s="243" t="s">
        <v>17122</v>
      </c>
      <c r="G139" s="242" t="s">
        <v>256</v>
      </c>
      <c r="H139" s="241" t="s">
        <v>18043</v>
      </c>
      <c r="I139" s="12" t="s">
        <v>1155</v>
      </c>
      <c r="J139" s="71" t="s">
        <v>1155</v>
      </c>
    </row>
    <row r="140" spans="1:10">
      <c r="A140" s="537">
        <v>137</v>
      </c>
      <c r="B140" s="538">
        <v>5103193</v>
      </c>
      <c r="C140" s="541" t="s">
        <v>912</v>
      </c>
      <c r="D140" s="538" t="s">
        <v>17122</v>
      </c>
      <c r="E140" s="538" t="s">
        <v>17122</v>
      </c>
      <c r="F140" s="538" t="s">
        <v>17122</v>
      </c>
      <c r="G140" s="539" t="s">
        <v>919</v>
      </c>
      <c r="H140" s="540" t="s">
        <v>18050</v>
      </c>
      <c r="I140" s="12" t="s">
        <v>1155</v>
      </c>
      <c r="J140" s="71" t="s">
        <v>1155</v>
      </c>
    </row>
    <row r="141" spans="1:10">
      <c r="A141" s="244">
        <v>138</v>
      </c>
      <c r="B141" s="243">
        <v>2548747</v>
      </c>
      <c r="C141" s="242" t="s">
        <v>920</v>
      </c>
      <c r="D141" s="243" t="s">
        <v>17122</v>
      </c>
      <c r="E141" s="243" t="s">
        <v>17122</v>
      </c>
      <c r="F141" s="243" t="s">
        <v>17122</v>
      </c>
      <c r="G141" s="242" t="s">
        <v>925</v>
      </c>
      <c r="H141" s="241" t="s">
        <v>18043</v>
      </c>
      <c r="I141" s="12" t="s">
        <v>1155</v>
      </c>
      <c r="J141" s="71" t="s">
        <v>1155</v>
      </c>
    </row>
    <row r="142" spans="1:10">
      <c r="A142" s="537">
        <v>139</v>
      </c>
      <c r="B142" s="538">
        <v>2641984</v>
      </c>
      <c r="C142" s="541" t="s">
        <v>926</v>
      </c>
      <c r="D142" s="538" t="s">
        <v>17122</v>
      </c>
      <c r="E142" s="538" t="s">
        <v>17122</v>
      </c>
      <c r="F142" s="538" t="s">
        <v>17122</v>
      </c>
      <c r="G142" s="539" t="s">
        <v>928</v>
      </c>
      <c r="H142" s="540" t="s">
        <v>18043</v>
      </c>
      <c r="I142" s="12" t="s">
        <v>1155</v>
      </c>
      <c r="J142" s="71" t="s">
        <v>1155</v>
      </c>
    </row>
    <row r="143" spans="1:10">
      <c r="A143" s="244">
        <v>140</v>
      </c>
      <c r="B143" s="243">
        <v>5482046</v>
      </c>
      <c r="C143" s="242" t="s">
        <v>929</v>
      </c>
      <c r="D143" s="243" t="s">
        <v>533</v>
      </c>
      <c r="E143" s="243" t="s">
        <v>533</v>
      </c>
      <c r="F143" s="243" t="s">
        <v>533</v>
      </c>
      <c r="G143" s="242"/>
      <c r="H143" s="241" t="s">
        <v>533</v>
      </c>
      <c r="I143" s="12" t="s">
        <v>1155</v>
      </c>
      <c r="J143" s="71" t="s">
        <v>1155</v>
      </c>
    </row>
    <row r="144" spans="1:10">
      <c r="A144" s="537">
        <v>141</v>
      </c>
      <c r="B144" s="538">
        <v>6267408</v>
      </c>
      <c r="C144" s="541" t="s">
        <v>933</v>
      </c>
      <c r="D144" s="538" t="s">
        <v>17122</v>
      </c>
      <c r="E144" s="538" t="s">
        <v>17122</v>
      </c>
      <c r="F144" s="538" t="s">
        <v>17122</v>
      </c>
      <c r="G144" s="539" t="s">
        <v>18082</v>
      </c>
      <c r="H144" s="540" t="s">
        <v>18050</v>
      </c>
      <c r="I144" s="12" t="s">
        <v>1155</v>
      </c>
      <c r="J144" s="71" t="s">
        <v>1155</v>
      </c>
    </row>
    <row r="145" spans="1:10">
      <c r="A145" s="244">
        <v>142</v>
      </c>
      <c r="B145" s="243">
        <v>5031869</v>
      </c>
      <c r="C145" s="242" t="s">
        <v>937</v>
      </c>
      <c r="D145" s="243" t="s">
        <v>17122</v>
      </c>
      <c r="E145" s="243" t="s">
        <v>17122</v>
      </c>
      <c r="F145" s="243" t="s">
        <v>17122</v>
      </c>
      <c r="G145" s="242" t="s">
        <v>318</v>
      </c>
      <c r="H145" s="241" t="s">
        <v>18043</v>
      </c>
      <c r="I145" s="12" t="s">
        <v>1155</v>
      </c>
      <c r="J145" s="71" t="s">
        <v>1155</v>
      </c>
    </row>
    <row r="146" spans="1:10">
      <c r="A146" s="537">
        <v>143</v>
      </c>
      <c r="B146" s="538">
        <v>5374367</v>
      </c>
      <c r="C146" s="541" t="s">
        <v>944</v>
      </c>
      <c r="D146" s="538" t="s">
        <v>17122</v>
      </c>
      <c r="E146" s="538" t="s">
        <v>17122</v>
      </c>
      <c r="F146" s="538" t="s">
        <v>17122</v>
      </c>
      <c r="G146" s="539" t="s">
        <v>18083</v>
      </c>
      <c r="H146" s="540" t="s">
        <v>18050</v>
      </c>
      <c r="I146" s="12" t="s">
        <v>1155</v>
      </c>
      <c r="J146" s="71" t="s">
        <v>1155</v>
      </c>
    </row>
    <row r="147" spans="1:10">
      <c r="A147" s="244">
        <v>144</v>
      </c>
      <c r="B147" s="243">
        <v>2784904</v>
      </c>
      <c r="C147" s="242" t="s">
        <v>950</v>
      </c>
      <c r="D147" s="243" t="s">
        <v>17122</v>
      </c>
      <c r="E147" s="243" t="s">
        <v>17122</v>
      </c>
      <c r="F147" s="243" t="s">
        <v>17122</v>
      </c>
      <c r="G147" s="242" t="s">
        <v>954</v>
      </c>
      <c r="H147" s="241" t="s">
        <v>18043</v>
      </c>
      <c r="I147" s="12" t="s">
        <v>1155</v>
      </c>
      <c r="J147" s="71" t="s">
        <v>1155</v>
      </c>
    </row>
    <row r="148" spans="1:10">
      <c r="A148" s="537">
        <v>145</v>
      </c>
      <c r="B148" s="538">
        <v>5197325</v>
      </c>
      <c r="C148" s="541" t="s">
        <v>955</v>
      </c>
      <c r="D148" s="538" t="s">
        <v>533</v>
      </c>
      <c r="E148" s="538" t="s">
        <v>533</v>
      </c>
      <c r="F148" s="538" t="s">
        <v>533</v>
      </c>
      <c r="G148" s="539"/>
      <c r="H148" s="540" t="s">
        <v>533</v>
      </c>
      <c r="I148" s="12" t="s">
        <v>1155</v>
      </c>
      <c r="J148" s="71" t="s">
        <v>1155</v>
      </c>
    </row>
    <row r="149" spans="1:10">
      <c r="A149" s="244">
        <v>146</v>
      </c>
      <c r="B149" s="243">
        <v>2618621</v>
      </c>
      <c r="C149" s="242" t="s">
        <v>958</v>
      </c>
      <c r="D149" s="243" t="s">
        <v>17122</v>
      </c>
      <c r="E149" s="243" t="s">
        <v>17122</v>
      </c>
      <c r="F149" s="243" t="s">
        <v>17122</v>
      </c>
      <c r="G149" s="242" t="s">
        <v>18071</v>
      </c>
      <c r="H149" s="241" t="s">
        <v>18050</v>
      </c>
      <c r="I149" s="12" t="s">
        <v>1155</v>
      </c>
      <c r="J149" s="71" t="s">
        <v>1155</v>
      </c>
    </row>
    <row r="150" spans="1:10">
      <c r="A150" s="537">
        <v>147</v>
      </c>
      <c r="B150" s="538">
        <v>2050374</v>
      </c>
      <c r="C150" s="541" t="s">
        <v>962</v>
      </c>
      <c r="D150" s="538" t="s">
        <v>17122</v>
      </c>
      <c r="E150" s="538" t="s">
        <v>17122</v>
      </c>
      <c r="F150" s="538" t="s">
        <v>17122</v>
      </c>
      <c r="G150" s="539" t="s">
        <v>18084</v>
      </c>
      <c r="H150" s="540" t="s">
        <v>18063</v>
      </c>
      <c r="I150" s="12" t="s">
        <v>1155</v>
      </c>
      <c r="J150" s="71" t="s">
        <v>1155</v>
      </c>
    </row>
    <row r="151" spans="1:10">
      <c r="A151" s="244">
        <v>148</v>
      </c>
      <c r="B151" s="243">
        <v>2004879</v>
      </c>
      <c r="C151" s="242" t="s">
        <v>967</v>
      </c>
      <c r="D151" s="243" t="s">
        <v>17122</v>
      </c>
      <c r="E151" s="243" t="s">
        <v>17122</v>
      </c>
      <c r="F151" s="243" t="s">
        <v>17122</v>
      </c>
      <c r="G151" s="242" t="s">
        <v>919</v>
      </c>
      <c r="H151" s="241" t="s">
        <v>18047</v>
      </c>
      <c r="I151" s="12" t="s">
        <v>1155</v>
      </c>
      <c r="J151" s="71" t="s">
        <v>1155</v>
      </c>
    </row>
    <row r="152" spans="1:10">
      <c r="A152" s="537">
        <v>149</v>
      </c>
      <c r="B152" s="538">
        <v>2830213</v>
      </c>
      <c r="C152" s="541" t="s">
        <v>971</v>
      </c>
      <c r="D152" s="538" t="s">
        <v>17122</v>
      </c>
      <c r="E152" s="538" t="s">
        <v>1707</v>
      </c>
      <c r="F152" s="538" t="s">
        <v>1707</v>
      </c>
      <c r="G152" s="539" t="s">
        <v>18054</v>
      </c>
      <c r="H152" s="540" t="s">
        <v>18070</v>
      </c>
      <c r="I152" s="12" t="s">
        <v>1155</v>
      </c>
      <c r="J152" s="71" t="s">
        <v>1155</v>
      </c>
    </row>
    <row r="153" spans="1:10">
      <c r="A153" s="244">
        <v>150</v>
      </c>
      <c r="B153" s="243">
        <v>5130662</v>
      </c>
      <c r="C153" s="242" t="s">
        <v>976</v>
      </c>
      <c r="D153" s="243" t="s">
        <v>17122</v>
      </c>
      <c r="E153" s="243" t="s">
        <v>17122</v>
      </c>
      <c r="F153" s="243" t="s">
        <v>17122</v>
      </c>
      <c r="G153" s="242" t="s">
        <v>982</v>
      </c>
      <c r="H153" s="241" t="s">
        <v>18043</v>
      </c>
      <c r="I153" s="12" t="s">
        <v>1155</v>
      </c>
      <c r="J153" s="71" t="s">
        <v>1155</v>
      </c>
    </row>
    <row r="154" spans="1:10">
      <c r="A154" s="537">
        <v>151</v>
      </c>
      <c r="B154" s="538">
        <v>5586119</v>
      </c>
      <c r="C154" s="541" t="s">
        <v>983</v>
      </c>
      <c r="D154" s="538" t="s">
        <v>533</v>
      </c>
      <c r="E154" s="538" t="s">
        <v>533</v>
      </c>
      <c r="F154" s="538" t="s">
        <v>533</v>
      </c>
      <c r="G154" s="539"/>
      <c r="H154" s="540" t="s">
        <v>533</v>
      </c>
      <c r="I154" s="12" t="s">
        <v>1155</v>
      </c>
      <c r="J154" s="71" t="s">
        <v>1155</v>
      </c>
    </row>
    <row r="155" spans="1:10">
      <c r="A155" s="244">
        <v>152</v>
      </c>
      <c r="B155" s="243">
        <v>6182305</v>
      </c>
      <c r="C155" s="242" t="s">
        <v>988</v>
      </c>
      <c r="D155" s="243" t="s">
        <v>533</v>
      </c>
      <c r="E155" s="243" t="s">
        <v>533</v>
      </c>
      <c r="F155" s="243" t="s">
        <v>533</v>
      </c>
      <c r="G155" s="242"/>
      <c r="H155" s="241" t="s">
        <v>533</v>
      </c>
      <c r="I155" s="12" t="s">
        <v>1155</v>
      </c>
      <c r="J155" s="71" t="s">
        <v>1155</v>
      </c>
    </row>
    <row r="156" spans="1:10">
      <c r="A156" s="537">
        <v>153</v>
      </c>
      <c r="B156" s="538">
        <v>5504767</v>
      </c>
      <c r="C156" s="541" t="s">
        <v>989</v>
      </c>
      <c r="D156" s="538" t="s">
        <v>17122</v>
      </c>
      <c r="E156" s="538" t="s">
        <v>17122</v>
      </c>
      <c r="F156" s="538" t="s">
        <v>17122</v>
      </c>
      <c r="G156" s="539" t="s">
        <v>18085</v>
      </c>
      <c r="H156" s="540" t="s">
        <v>18043</v>
      </c>
      <c r="I156" s="12" t="s">
        <v>1155</v>
      </c>
      <c r="J156" s="71" t="s">
        <v>1155</v>
      </c>
    </row>
    <row r="157" spans="1:10">
      <c r="A157" s="244">
        <v>154</v>
      </c>
      <c r="B157" s="243">
        <v>5898749</v>
      </c>
      <c r="C157" s="242" t="s">
        <v>993</v>
      </c>
      <c r="D157" s="243" t="s">
        <v>533</v>
      </c>
      <c r="E157" s="243" t="s">
        <v>533</v>
      </c>
      <c r="F157" s="243" t="s">
        <v>533</v>
      </c>
      <c r="G157" s="242"/>
      <c r="H157" s="241" t="s">
        <v>533</v>
      </c>
      <c r="I157" s="12" t="s">
        <v>1155</v>
      </c>
      <c r="J157" s="71" t="s">
        <v>1155</v>
      </c>
    </row>
    <row r="158" spans="1:10">
      <c r="A158" s="537">
        <v>155</v>
      </c>
      <c r="B158" s="538">
        <v>5015243</v>
      </c>
      <c r="C158" s="541" t="s">
        <v>997</v>
      </c>
      <c r="D158" s="538" t="s">
        <v>17122</v>
      </c>
      <c r="E158" s="538" t="s">
        <v>17122</v>
      </c>
      <c r="F158" s="538" t="s">
        <v>17122</v>
      </c>
      <c r="G158" s="539" t="s">
        <v>18086</v>
      </c>
      <c r="H158" s="540" t="s">
        <v>18050</v>
      </c>
      <c r="I158" s="12" t="s">
        <v>1155</v>
      </c>
      <c r="J158" s="71" t="s">
        <v>1155</v>
      </c>
    </row>
    <row r="159" spans="1:10">
      <c r="A159" s="244">
        <v>156</v>
      </c>
      <c r="B159" s="243">
        <v>5452503</v>
      </c>
      <c r="C159" s="242" t="s">
        <v>1003</v>
      </c>
      <c r="D159" s="243" t="s">
        <v>17122</v>
      </c>
      <c r="E159" s="243" t="s">
        <v>17122</v>
      </c>
      <c r="F159" s="243" t="s">
        <v>17122</v>
      </c>
      <c r="G159" s="242" t="s">
        <v>1008</v>
      </c>
      <c r="H159" s="241" t="s">
        <v>18043</v>
      </c>
      <c r="I159" s="12" t="s">
        <v>1155</v>
      </c>
      <c r="J159" s="71" t="s">
        <v>1155</v>
      </c>
    </row>
    <row r="160" spans="1:10">
      <c r="A160" s="537">
        <v>157</v>
      </c>
      <c r="B160" s="538">
        <v>5645794</v>
      </c>
      <c r="C160" s="541" t="s">
        <v>1009</v>
      </c>
      <c r="D160" s="538" t="s">
        <v>17122</v>
      </c>
      <c r="E160" s="538" t="s">
        <v>17122</v>
      </c>
      <c r="F160" s="538" t="s">
        <v>17122</v>
      </c>
      <c r="G160" s="539" t="s">
        <v>18087</v>
      </c>
      <c r="H160" s="540" t="s">
        <v>18043</v>
      </c>
      <c r="I160" s="12" t="s">
        <v>1155</v>
      </c>
      <c r="J160" s="71" t="s">
        <v>1155</v>
      </c>
    </row>
    <row r="161" spans="1:10">
      <c r="A161" s="244">
        <v>158</v>
      </c>
      <c r="B161" s="243">
        <v>2887746</v>
      </c>
      <c r="C161" s="242" t="s">
        <v>1012</v>
      </c>
      <c r="D161" s="243" t="s">
        <v>17122</v>
      </c>
      <c r="E161" s="243" t="s">
        <v>17122</v>
      </c>
      <c r="F161" s="243" t="s">
        <v>17122</v>
      </c>
      <c r="G161" s="242" t="s">
        <v>372</v>
      </c>
      <c r="H161" s="241" t="s">
        <v>18050</v>
      </c>
      <c r="I161" s="12" t="s">
        <v>1155</v>
      </c>
      <c r="J161" s="71" t="s">
        <v>1155</v>
      </c>
    </row>
    <row r="162" spans="1:10">
      <c r="A162" s="537">
        <v>159</v>
      </c>
      <c r="B162" s="538">
        <v>5618339</v>
      </c>
      <c r="C162" s="541" t="s">
        <v>1017</v>
      </c>
      <c r="D162" s="538" t="s">
        <v>17122</v>
      </c>
      <c r="E162" s="538" t="s">
        <v>17122</v>
      </c>
      <c r="F162" s="538" t="s">
        <v>17122</v>
      </c>
      <c r="G162" s="539" t="s">
        <v>18088</v>
      </c>
      <c r="H162" s="540" t="s">
        <v>18043</v>
      </c>
      <c r="I162" s="12" t="s">
        <v>1155</v>
      </c>
      <c r="J162" s="71" t="s">
        <v>1155</v>
      </c>
    </row>
    <row r="163" spans="1:10">
      <c r="A163" s="244">
        <v>160</v>
      </c>
      <c r="B163" s="243">
        <v>5195381</v>
      </c>
      <c r="C163" s="242" t="s">
        <v>1020</v>
      </c>
      <c r="D163" s="243" t="s">
        <v>17122</v>
      </c>
      <c r="E163" s="243" t="s">
        <v>17122</v>
      </c>
      <c r="F163" s="243" t="s">
        <v>17122</v>
      </c>
      <c r="G163" s="242" t="s">
        <v>18089</v>
      </c>
      <c r="H163" s="241" t="s">
        <v>18050</v>
      </c>
      <c r="I163" s="12" t="s">
        <v>1155</v>
      </c>
      <c r="J163" s="71" t="s">
        <v>1155</v>
      </c>
    </row>
    <row r="164" spans="1:10">
      <c r="A164" s="537">
        <v>161</v>
      </c>
      <c r="B164" s="538">
        <v>2073358</v>
      </c>
      <c r="C164" s="541" t="s">
        <v>1027</v>
      </c>
      <c r="D164" s="538" t="s">
        <v>533</v>
      </c>
      <c r="E164" s="538" t="s">
        <v>533</v>
      </c>
      <c r="F164" s="538" t="s">
        <v>533</v>
      </c>
      <c r="G164" s="539"/>
      <c r="H164" s="540" t="s">
        <v>533</v>
      </c>
      <c r="I164" s="12" t="s">
        <v>1155</v>
      </c>
      <c r="J164" s="71" t="s">
        <v>1155</v>
      </c>
    </row>
    <row r="165" spans="1:10">
      <c r="A165" s="244">
        <v>162</v>
      </c>
      <c r="B165" s="243">
        <v>5098033</v>
      </c>
      <c r="C165" s="242" t="s">
        <v>1029</v>
      </c>
      <c r="D165" s="243" t="s">
        <v>17122</v>
      </c>
      <c r="E165" s="243" t="s">
        <v>17122</v>
      </c>
      <c r="F165" s="243" t="s">
        <v>17122</v>
      </c>
      <c r="G165" s="242" t="s">
        <v>318</v>
      </c>
      <c r="H165" s="241" t="s">
        <v>18047</v>
      </c>
      <c r="I165" s="12" t="s">
        <v>1155</v>
      </c>
      <c r="J165" s="71" t="s">
        <v>1155</v>
      </c>
    </row>
    <row r="166" spans="1:10">
      <c r="A166" s="537">
        <v>163</v>
      </c>
      <c r="B166" s="538">
        <v>2718243</v>
      </c>
      <c r="C166" s="541" t="s">
        <v>1032</v>
      </c>
      <c r="D166" s="538" t="s">
        <v>17122</v>
      </c>
      <c r="E166" s="538" t="s">
        <v>17122</v>
      </c>
      <c r="F166" s="538" t="s">
        <v>17122</v>
      </c>
      <c r="G166" s="539" t="s">
        <v>1008</v>
      </c>
      <c r="H166" s="540" t="s">
        <v>18050</v>
      </c>
      <c r="I166" s="12" t="s">
        <v>1155</v>
      </c>
      <c r="J166" s="71" t="s">
        <v>1155</v>
      </c>
    </row>
    <row r="167" spans="1:10">
      <c r="A167" s="244">
        <v>164</v>
      </c>
      <c r="B167" s="243">
        <v>5124913</v>
      </c>
      <c r="C167" s="242" t="s">
        <v>1038</v>
      </c>
      <c r="D167" s="243" t="s">
        <v>17122</v>
      </c>
      <c r="E167" s="243" t="s">
        <v>17122</v>
      </c>
      <c r="F167" s="243" t="s">
        <v>17122</v>
      </c>
      <c r="G167" s="242" t="s">
        <v>18090</v>
      </c>
      <c r="H167" s="241" t="s">
        <v>18050</v>
      </c>
      <c r="I167" s="12" t="s">
        <v>1155</v>
      </c>
      <c r="J167" s="71" t="s">
        <v>1155</v>
      </c>
    </row>
    <row r="168" spans="1:10">
      <c r="A168" s="537">
        <v>165</v>
      </c>
      <c r="B168" s="538">
        <v>5435528</v>
      </c>
      <c r="C168" s="541" t="s">
        <v>1042</v>
      </c>
      <c r="D168" s="538" t="s">
        <v>17122</v>
      </c>
      <c r="E168" s="538" t="s">
        <v>17122</v>
      </c>
      <c r="F168" s="538" t="s">
        <v>17122</v>
      </c>
      <c r="G168" s="539" t="s">
        <v>722</v>
      </c>
      <c r="H168" s="540" t="s">
        <v>18047</v>
      </c>
      <c r="I168" s="12" t="s">
        <v>1155</v>
      </c>
      <c r="J168" s="71" t="s">
        <v>1155</v>
      </c>
    </row>
    <row r="169" spans="1:10">
      <c r="A169" s="244">
        <v>166</v>
      </c>
      <c r="B169" s="243">
        <v>6460771</v>
      </c>
      <c r="C169" s="242" t="s">
        <v>1048</v>
      </c>
      <c r="D169" s="243" t="s">
        <v>533</v>
      </c>
      <c r="E169" s="243" t="s">
        <v>533</v>
      </c>
      <c r="F169" s="243" t="s">
        <v>533</v>
      </c>
      <c r="G169" s="242"/>
      <c r="H169" s="241" t="s">
        <v>533</v>
      </c>
      <c r="I169" s="12" t="s">
        <v>1155</v>
      </c>
      <c r="J169" s="71" t="s">
        <v>1155</v>
      </c>
    </row>
    <row r="170" spans="1:10">
      <c r="A170" s="537">
        <v>167</v>
      </c>
      <c r="B170" s="538">
        <v>5824826</v>
      </c>
      <c r="C170" s="541" t="s">
        <v>1049</v>
      </c>
      <c r="D170" s="538" t="s">
        <v>533</v>
      </c>
      <c r="E170" s="538" t="s">
        <v>533</v>
      </c>
      <c r="F170" s="538" t="s">
        <v>533</v>
      </c>
      <c r="G170" s="539"/>
      <c r="H170" s="540" t="s">
        <v>533</v>
      </c>
      <c r="I170" s="12" t="s">
        <v>1155</v>
      </c>
      <c r="J170" s="71" t="s">
        <v>1155</v>
      </c>
    </row>
    <row r="171" spans="1:10">
      <c r="A171" s="244">
        <v>168</v>
      </c>
      <c r="B171" s="243">
        <v>2074192</v>
      </c>
      <c r="C171" s="242" t="s">
        <v>1051</v>
      </c>
      <c r="D171" s="243" t="s">
        <v>17122</v>
      </c>
      <c r="E171" s="243" t="s">
        <v>17122</v>
      </c>
      <c r="F171" s="243" t="s">
        <v>17122</v>
      </c>
      <c r="G171" s="242" t="s">
        <v>372</v>
      </c>
      <c r="H171" s="241" t="s">
        <v>18047</v>
      </c>
      <c r="I171" s="12" t="s">
        <v>1155</v>
      </c>
      <c r="J171" s="71" t="s">
        <v>1155</v>
      </c>
    </row>
    <row r="172" spans="1:10">
      <c r="A172" s="537">
        <v>169</v>
      </c>
      <c r="B172" s="538">
        <v>2003821</v>
      </c>
      <c r="C172" s="541" t="s">
        <v>1055</v>
      </c>
      <c r="D172" s="538" t="s">
        <v>17122</v>
      </c>
      <c r="E172" s="538" t="s">
        <v>17122</v>
      </c>
      <c r="F172" s="538" t="s">
        <v>17122</v>
      </c>
      <c r="G172" s="539" t="s">
        <v>18091</v>
      </c>
      <c r="H172" s="540" t="s">
        <v>18043</v>
      </c>
      <c r="I172" s="12" t="s">
        <v>1155</v>
      </c>
      <c r="J172" s="71" t="s">
        <v>1155</v>
      </c>
    </row>
    <row r="173" spans="1:10">
      <c r="A173" s="244">
        <v>170</v>
      </c>
      <c r="B173" s="243">
        <v>5137977</v>
      </c>
      <c r="C173" s="242" t="s">
        <v>1058</v>
      </c>
      <c r="D173" s="243" t="s">
        <v>17122</v>
      </c>
      <c r="E173" s="243" t="s">
        <v>17122</v>
      </c>
      <c r="F173" s="243" t="s">
        <v>17122</v>
      </c>
      <c r="G173" s="242" t="s">
        <v>625</v>
      </c>
      <c r="H173" s="241" t="s">
        <v>18043</v>
      </c>
      <c r="I173" s="12" t="s">
        <v>1155</v>
      </c>
      <c r="J173" s="71" t="s">
        <v>1155</v>
      </c>
    </row>
    <row r="174" spans="1:10">
      <c r="A174" s="537">
        <v>171</v>
      </c>
      <c r="B174" s="538">
        <v>2875578</v>
      </c>
      <c r="C174" s="541" t="s">
        <v>1064</v>
      </c>
      <c r="D174" s="538" t="s">
        <v>17122</v>
      </c>
      <c r="E174" s="538" t="s">
        <v>17122</v>
      </c>
      <c r="F174" s="538" t="s">
        <v>17122</v>
      </c>
      <c r="G174" s="539" t="s">
        <v>18082</v>
      </c>
      <c r="H174" s="540" t="s">
        <v>18050</v>
      </c>
      <c r="I174" s="12" t="s">
        <v>1155</v>
      </c>
      <c r="J174" s="71" t="s">
        <v>1155</v>
      </c>
    </row>
  </sheetData>
  <mergeCells count="1">
    <mergeCell ref="A1:H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9B0E-55CE-43BA-8D80-4F8CB36914E9}">
  <dimension ref="A1:O216"/>
  <sheetViews>
    <sheetView workbookViewId="0">
      <selection activeCell="B4" sqref="B4:B6"/>
    </sheetView>
  </sheetViews>
  <sheetFormatPr defaultColWidth="8.7109375" defaultRowHeight="12"/>
  <cols>
    <col min="1" max="1" width="4.140625" style="3" customWidth="1"/>
    <col min="2" max="2" width="21.7109375" style="5" bestFit="1" customWidth="1"/>
    <col min="3" max="3" width="13.28515625" style="3" customWidth="1"/>
    <col min="4" max="4" width="22.42578125" style="3" customWidth="1"/>
    <col min="5" max="5" width="12.28515625" style="3" customWidth="1"/>
    <col min="6" max="7" width="13.7109375" style="3" customWidth="1"/>
    <col min="8" max="8" width="16.5703125" style="3" customWidth="1"/>
    <col min="9" max="9" width="12.28515625" style="3" customWidth="1"/>
    <col min="10" max="10" width="14" style="3" customWidth="1"/>
    <col min="11" max="11" width="12.28515625" style="3" customWidth="1"/>
    <col min="12" max="12" width="14" style="3" customWidth="1"/>
    <col min="13" max="13" width="12.140625" style="3" customWidth="1"/>
    <col min="14" max="14" width="8.7109375" style="3" bestFit="1" customWidth="1"/>
    <col min="15" max="15" width="14.140625" style="3" customWidth="1"/>
    <col min="16" max="16384" width="8.7109375" style="3"/>
  </cols>
  <sheetData>
    <row r="1" spans="1:15" s="290" customFormat="1" ht="12.75">
      <c r="A1" s="181" t="s">
        <v>18092</v>
      </c>
      <c r="B1" s="249"/>
      <c r="C1" s="249"/>
      <c r="D1" s="289"/>
      <c r="E1" s="289"/>
      <c r="F1" s="289"/>
      <c r="G1" s="249" t="s">
        <v>1155</v>
      </c>
      <c r="H1" s="249" t="s">
        <v>1155</v>
      </c>
      <c r="I1" s="249" t="s">
        <v>1155</v>
      </c>
      <c r="J1" s="249" t="s">
        <v>1155</v>
      </c>
      <c r="K1" s="249" t="s">
        <v>1155</v>
      </c>
      <c r="L1" s="249" t="s">
        <v>1155</v>
      </c>
      <c r="M1" s="249" t="s">
        <v>1155</v>
      </c>
      <c r="N1" s="249" t="s">
        <v>1155</v>
      </c>
      <c r="O1" s="249" t="s">
        <v>1155</v>
      </c>
    </row>
    <row r="2" spans="1:15">
      <c r="A2" s="12" t="s">
        <v>1155</v>
      </c>
      <c r="B2" s="12" t="s">
        <v>1155</v>
      </c>
      <c r="C2" s="12" t="s">
        <v>1155</v>
      </c>
      <c r="D2" s="12" t="s">
        <v>1155</v>
      </c>
      <c r="E2" s="12" t="s">
        <v>1155</v>
      </c>
      <c r="F2" s="12" t="s">
        <v>1155</v>
      </c>
      <c r="G2" s="12" t="s">
        <v>1155</v>
      </c>
      <c r="H2" s="12" t="s">
        <v>1155</v>
      </c>
      <c r="I2" s="12" t="s">
        <v>1155</v>
      </c>
      <c r="J2" s="12" t="s">
        <v>1155</v>
      </c>
      <c r="K2" s="12" t="s">
        <v>1155</v>
      </c>
      <c r="L2" s="12" t="s">
        <v>1155</v>
      </c>
      <c r="M2" s="12" t="s">
        <v>1155</v>
      </c>
      <c r="N2" s="12" t="s">
        <v>1155</v>
      </c>
      <c r="O2" s="12" t="s">
        <v>1155</v>
      </c>
    </row>
    <row r="3" spans="1:15" s="43" customFormat="1" ht="11.45" customHeight="1">
      <c r="A3" s="1098" t="s">
        <v>18093</v>
      </c>
      <c r="B3" s="1087"/>
      <c r="C3" s="1087"/>
      <c r="D3" s="1087"/>
      <c r="E3" s="1087"/>
      <c r="F3" s="1087"/>
      <c r="G3" s="1087"/>
      <c r="H3" s="1087"/>
      <c r="I3" s="1087"/>
      <c r="J3" s="1087"/>
      <c r="K3" s="1087"/>
      <c r="L3" s="1087"/>
      <c r="M3" s="1087"/>
      <c r="N3" s="1087"/>
      <c r="O3" s="542" t="s">
        <v>1155</v>
      </c>
    </row>
    <row r="4" spans="1:15" s="43" customFormat="1" ht="11.45" customHeight="1">
      <c r="A4" s="1100" t="s">
        <v>1707</v>
      </c>
      <c r="B4" s="1101" t="s">
        <v>18094</v>
      </c>
      <c r="C4" s="1101" t="s">
        <v>2857</v>
      </c>
      <c r="D4" s="1101" t="s">
        <v>221</v>
      </c>
      <c r="E4" s="1101" t="s">
        <v>2861</v>
      </c>
      <c r="F4" s="1101" t="s">
        <v>18095</v>
      </c>
      <c r="G4" s="1101"/>
      <c r="H4" s="1101"/>
      <c r="I4" s="1101"/>
      <c r="J4" s="1101" t="s">
        <v>18096</v>
      </c>
      <c r="K4" s="1101"/>
      <c r="L4" s="1101"/>
      <c r="M4" s="1101"/>
      <c r="N4" s="1101" t="s">
        <v>18097</v>
      </c>
      <c r="O4" s="1102"/>
    </row>
    <row r="5" spans="1:15" s="43" customFormat="1">
      <c r="A5" s="1100"/>
      <c r="B5" s="1101"/>
      <c r="C5" s="1101"/>
      <c r="D5" s="1101"/>
      <c r="E5" s="1101"/>
      <c r="F5" s="1101" t="s">
        <v>18098</v>
      </c>
      <c r="G5" s="1101"/>
      <c r="H5" s="1101" t="s">
        <v>18099</v>
      </c>
      <c r="I5" s="1101"/>
      <c r="J5" s="1101" t="s">
        <v>18098</v>
      </c>
      <c r="K5" s="1101"/>
      <c r="L5" s="1101" t="s">
        <v>18099</v>
      </c>
      <c r="M5" s="1101"/>
      <c r="N5" s="1101"/>
      <c r="O5" s="1102"/>
    </row>
    <row r="6" spans="1:15" s="43" customFormat="1">
      <c r="A6" s="1100"/>
      <c r="B6" s="1101"/>
      <c r="C6" s="1101"/>
      <c r="D6" s="1101"/>
      <c r="E6" s="1101"/>
      <c r="F6" s="990" t="s">
        <v>18100</v>
      </c>
      <c r="G6" s="990" t="s">
        <v>18101</v>
      </c>
      <c r="H6" s="990" t="s">
        <v>18100</v>
      </c>
      <c r="I6" s="990" t="s">
        <v>18101</v>
      </c>
      <c r="J6" s="990" t="s">
        <v>18100</v>
      </c>
      <c r="K6" s="990" t="s">
        <v>18101</v>
      </c>
      <c r="L6" s="990" t="s">
        <v>18100</v>
      </c>
      <c r="M6" s="990" t="s">
        <v>18101</v>
      </c>
      <c r="N6" s="990" t="s">
        <v>18100</v>
      </c>
      <c r="O6" s="991" t="s">
        <v>18101</v>
      </c>
    </row>
    <row r="7" spans="1:15">
      <c r="A7" s="543">
        <v>1</v>
      </c>
      <c r="B7" s="88" t="s">
        <v>18102</v>
      </c>
      <c r="C7" s="544" t="s">
        <v>10485</v>
      </c>
      <c r="D7" s="88" t="s">
        <v>239</v>
      </c>
      <c r="E7" s="330">
        <v>5176727</v>
      </c>
      <c r="F7" s="545" t="s">
        <v>1155</v>
      </c>
      <c r="G7" s="545">
        <v>4.3</v>
      </c>
      <c r="H7" s="545" t="s">
        <v>1155</v>
      </c>
      <c r="I7" s="545">
        <v>12900</v>
      </c>
      <c r="J7" s="545">
        <v>8.1999999999999993</v>
      </c>
      <c r="K7" s="545">
        <v>8.4</v>
      </c>
      <c r="L7" s="545">
        <v>41000</v>
      </c>
      <c r="M7" s="545" t="s">
        <v>18103</v>
      </c>
      <c r="N7" s="545">
        <v>76.7</v>
      </c>
      <c r="O7" s="546">
        <v>8.8000000000000007</v>
      </c>
    </row>
    <row r="8" spans="1:15">
      <c r="A8" s="547">
        <v>2</v>
      </c>
      <c r="B8" s="548" t="s">
        <v>18102</v>
      </c>
      <c r="C8" s="549" t="s">
        <v>11290</v>
      </c>
      <c r="D8" s="548" t="s">
        <v>257</v>
      </c>
      <c r="E8" s="550">
        <v>5809797</v>
      </c>
      <c r="F8" s="551">
        <v>7.8</v>
      </c>
      <c r="G8" s="551">
        <v>8.4</v>
      </c>
      <c r="H8" s="551">
        <v>837.8</v>
      </c>
      <c r="I8" s="551">
        <v>835.8</v>
      </c>
      <c r="J8" s="551">
        <v>2</v>
      </c>
      <c r="K8" s="551">
        <v>10.6</v>
      </c>
      <c r="L8" s="551">
        <v>8300</v>
      </c>
      <c r="M8" s="551" t="s">
        <v>18103</v>
      </c>
      <c r="N8" s="551">
        <v>4.5</v>
      </c>
      <c r="O8" s="552">
        <v>5</v>
      </c>
    </row>
    <row r="9" spans="1:15">
      <c r="A9" s="543">
        <v>3</v>
      </c>
      <c r="B9" s="88" t="s">
        <v>18102</v>
      </c>
      <c r="C9" s="544" t="s">
        <v>10415</v>
      </c>
      <c r="D9" s="88" t="s">
        <v>15778</v>
      </c>
      <c r="E9" s="330">
        <v>5083265</v>
      </c>
      <c r="F9" s="545">
        <v>7.5</v>
      </c>
      <c r="G9" s="545">
        <v>7.3</v>
      </c>
      <c r="H9" s="545">
        <v>155000</v>
      </c>
      <c r="I9" s="545">
        <v>166500</v>
      </c>
      <c r="J9" s="545">
        <v>9.8000000000000007</v>
      </c>
      <c r="K9" s="545">
        <v>4</v>
      </c>
      <c r="L9" s="545">
        <v>27520</v>
      </c>
      <c r="M9" s="545">
        <v>2600</v>
      </c>
      <c r="N9" s="545">
        <v>11.9</v>
      </c>
      <c r="O9" s="546">
        <v>385</v>
      </c>
    </row>
    <row r="10" spans="1:15">
      <c r="A10" s="547">
        <v>4</v>
      </c>
      <c r="B10" s="548" t="s">
        <v>18102</v>
      </c>
      <c r="C10" s="549" t="s">
        <v>6623</v>
      </c>
      <c r="D10" s="548" t="s">
        <v>18104</v>
      </c>
      <c r="E10" s="550">
        <v>5093902</v>
      </c>
      <c r="F10" s="551">
        <v>2.6</v>
      </c>
      <c r="G10" s="551">
        <v>0.6</v>
      </c>
      <c r="H10" s="551">
        <v>102000</v>
      </c>
      <c r="I10" s="551">
        <v>23500</v>
      </c>
      <c r="J10" s="551">
        <v>4.2</v>
      </c>
      <c r="K10" s="551">
        <v>0.3</v>
      </c>
      <c r="L10" s="551">
        <v>4200</v>
      </c>
      <c r="M10" s="551" t="s">
        <v>18103</v>
      </c>
      <c r="N10" s="551">
        <v>134.4</v>
      </c>
      <c r="O10" s="552">
        <v>1</v>
      </c>
    </row>
    <row r="11" spans="1:15">
      <c r="A11" s="543">
        <v>5</v>
      </c>
      <c r="B11" s="88" t="s">
        <v>18102</v>
      </c>
      <c r="C11" s="544" t="s">
        <v>12476</v>
      </c>
      <c r="D11" s="88" t="s">
        <v>18105</v>
      </c>
      <c r="E11" s="330">
        <v>2877694</v>
      </c>
      <c r="F11" s="545">
        <v>3.2</v>
      </c>
      <c r="G11" s="545">
        <v>1.3</v>
      </c>
      <c r="H11" s="545">
        <v>504000</v>
      </c>
      <c r="I11" s="545">
        <v>247650</v>
      </c>
      <c r="J11" s="545">
        <v>4</v>
      </c>
      <c r="K11" s="545">
        <v>20.2</v>
      </c>
      <c r="L11" s="545">
        <v>23093.9</v>
      </c>
      <c r="M11" s="545">
        <v>6496.5</v>
      </c>
      <c r="N11" s="545">
        <v>9.6999999999999993</v>
      </c>
      <c r="O11" s="546">
        <v>562.5</v>
      </c>
    </row>
    <row r="12" spans="1:15">
      <c r="A12" s="547">
        <v>6</v>
      </c>
      <c r="B12" s="548" t="s">
        <v>15676</v>
      </c>
      <c r="C12" s="549" t="s">
        <v>8833</v>
      </c>
      <c r="D12" s="548" t="s">
        <v>261</v>
      </c>
      <c r="E12" s="550">
        <v>5095549</v>
      </c>
      <c r="F12" s="551">
        <v>10.5</v>
      </c>
      <c r="G12" s="551">
        <v>7.6</v>
      </c>
      <c r="H12" s="551">
        <v>13429600</v>
      </c>
      <c r="I12" s="551">
        <v>11966825.6</v>
      </c>
      <c r="J12" s="551">
        <v>1.1000000000000001</v>
      </c>
      <c r="K12" s="551">
        <v>3</v>
      </c>
      <c r="L12" s="551">
        <v>615.5</v>
      </c>
      <c r="M12" s="551">
        <v>6811</v>
      </c>
      <c r="N12" s="551">
        <v>29</v>
      </c>
      <c r="O12" s="552">
        <v>9.3000000000000007</v>
      </c>
    </row>
    <row r="13" spans="1:15">
      <c r="A13" s="543">
        <v>7</v>
      </c>
      <c r="B13" s="88" t="s">
        <v>18102</v>
      </c>
      <c r="C13" s="544" t="s">
        <v>11507</v>
      </c>
      <c r="D13" s="88" t="s">
        <v>18106</v>
      </c>
      <c r="E13" s="330">
        <v>5267994</v>
      </c>
      <c r="F13" s="545" t="s">
        <v>1155</v>
      </c>
      <c r="G13" s="545">
        <v>2.2000000000000002</v>
      </c>
      <c r="H13" s="545" t="s">
        <v>1155</v>
      </c>
      <c r="I13" s="545">
        <v>199830</v>
      </c>
      <c r="J13" s="545">
        <v>13.7</v>
      </c>
      <c r="K13" s="545">
        <v>4.5</v>
      </c>
      <c r="L13" s="545">
        <v>21700</v>
      </c>
      <c r="M13" s="545">
        <v>3560.2</v>
      </c>
      <c r="N13" s="545">
        <v>491.3</v>
      </c>
      <c r="O13" s="546">
        <v>144</v>
      </c>
    </row>
    <row r="14" spans="1:15">
      <c r="A14" s="547">
        <v>8</v>
      </c>
      <c r="B14" s="548" t="s">
        <v>15597</v>
      </c>
      <c r="C14" s="549" t="s">
        <v>6850</v>
      </c>
      <c r="D14" s="548" t="s">
        <v>18107</v>
      </c>
      <c r="E14" s="550">
        <v>2633086</v>
      </c>
      <c r="F14" s="551">
        <v>0.1</v>
      </c>
      <c r="G14" s="551">
        <v>0.1</v>
      </c>
      <c r="H14" s="551">
        <v>7300</v>
      </c>
      <c r="I14" s="551">
        <v>5000</v>
      </c>
      <c r="J14" s="551">
        <v>2</v>
      </c>
      <c r="K14" s="551">
        <v>0.1</v>
      </c>
      <c r="L14" s="551" t="s">
        <v>18108</v>
      </c>
      <c r="M14" s="551">
        <v>5</v>
      </c>
      <c r="N14" s="551">
        <v>3</v>
      </c>
      <c r="O14" s="552">
        <v>2</v>
      </c>
    </row>
    <row r="15" spans="1:15">
      <c r="A15" s="543">
        <v>9</v>
      </c>
      <c r="B15" s="88" t="s">
        <v>18102</v>
      </c>
      <c r="C15" s="544" t="s">
        <v>8641</v>
      </c>
      <c r="D15" s="88" t="s">
        <v>2330</v>
      </c>
      <c r="E15" s="330">
        <v>5205581</v>
      </c>
      <c r="F15" s="545">
        <v>0.6</v>
      </c>
      <c r="G15" s="545">
        <v>0.6</v>
      </c>
      <c r="H15" s="545">
        <v>7535</v>
      </c>
      <c r="I15" s="545">
        <v>12190</v>
      </c>
      <c r="J15" s="545">
        <v>2.4</v>
      </c>
      <c r="K15" s="545">
        <v>1.1000000000000001</v>
      </c>
      <c r="L15" s="545">
        <v>16400</v>
      </c>
      <c r="M15" s="545">
        <v>2400</v>
      </c>
      <c r="N15" s="545">
        <v>10.1</v>
      </c>
      <c r="O15" s="546">
        <v>17.899999999999999</v>
      </c>
    </row>
    <row r="16" spans="1:15">
      <c r="A16" s="547">
        <v>10</v>
      </c>
      <c r="B16" s="548" t="s">
        <v>15676</v>
      </c>
      <c r="C16" s="549" t="s">
        <v>18109</v>
      </c>
      <c r="D16" s="548" t="s">
        <v>18110</v>
      </c>
      <c r="E16" s="550">
        <v>6073549</v>
      </c>
      <c r="F16" s="551" t="s">
        <v>1155</v>
      </c>
      <c r="G16" s="551" t="s">
        <v>1155</v>
      </c>
      <c r="H16" s="551" t="s">
        <v>1155</v>
      </c>
      <c r="I16" s="551" t="s">
        <v>1155</v>
      </c>
      <c r="J16" s="551" t="s">
        <v>18108</v>
      </c>
      <c r="K16" s="551" t="s">
        <v>18111</v>
      </c>
      <c r="L16" s="551" t="s">
        <v>18108</v>
      </c>
      <c r="M16" s="551" t="s">
        <v>18103</v>
      </c>
      <c r="N16" s="551" t="s">
        <v>18112</v>
      </c>
      <c r="O16" s="552" t="s">
        <v>18112</v>
      </c>
    </row>
    <row r="17" spans="1:15">
      <c r="A17" s="543">
        <v>11</v>
      </c>
      <c r="B17" s="88" t="s">
        <v>15565</v>
      </c>
      <c r="C17" s="544" t="s">
        <v>6982</v>
      </c>
      <c r="D17" s="88" t="s">
        <v>18113</v>
      </c>
      <c r="E17" s="330">
        <v>2683083</v>
      </c>
      <c r="F17" s="545" t="s">
        <v>18108</v>
      </c>
      <c r="G17" s="545">
        <v>0.5</v>
      </c>
      <c r="H17" s="545" t="s">
        <v>18114</v>
      </c>
      <c r="I17" s="545">
        <v>90360</v>
      </c>
      <c r="J17" s="545">
        <v>11.5</v>
      </c>
      <c r="K17" s="545">
        <v>0.8</v>
      </c>
      <c r="L17" s="545" t="s">
        <v>18108</v>
      </c>
      <c r="M17" s="545" t="s">
        <v>18103</v>
      </c>
      <c r="N17" s="545">
        <v>4</v>
      </c>
      <c r="O17" s="546">
        <v>34.6</v>
      </c>
    </row>
    <row r="18" spans="1:15">
      <c r="A18" s="547">
        <v>12</v>
      </c>
      <c r="B18" s="548" t="s">
        <v>18115</v>
      </c>
      <c r="C18" s="549" t="s">
        <v>11092</v>
      </c>
      <c r="D18" s="548" t="s">
        <v>280</v>
      </c>
      <c r="E18" s="550">
        <v>2012677</v>
      </c>
      <c r="F18" s="551">
        <v>0</v>
      </c>
      <c r="G18" s="551">
        <v>0</v>
      </c>
      <c r="H18" s="551">
        <v>0.5</v>
      </c>
      <c r="I18" s="551">
        <v>0.5</v>
      </c>
      <c r="J18" s="551" t="s">
        <v>18108</v>
      </c>
      <c r="K18" s="551">
        <v>0.5</v>
      </c>
      <c r="L18" s="551" t="s">
        <v>18108</v>
      </c>
      <c r="M18" s="551">
        <v>2187</v>
      </c>
      <c r="N18" s="551">
        <v>4</v>
      </c>
      <c r="O18" s="552">
        <v>24.5</v>
      </c>
    </row>
    <row r="19" spans="1:15">
      <c r="A19" s="543">
        <v>13</v>
      </c>
      <c r="B19" s="88" t="s">
        <v>18102</v>
      </c>
      <c r="C19" s="544" t="s">
        <v>5932</v>
      </c>
      <c r="D19" s="88" t="s">
        <v>15975</v>
      </c>
      <c r="E19" s="330">
        <v>3555763</v>
      </c>
      <c r="F19" s="545">
        <v>3.4</v>
      </c>
      <c r="G19" s="545">
        <v>2.1</v>
      </c>
      <c r="H19" s="545">
        <v>93720</v>
      </c>
      <c r="I19" s="545">
        <v>144672</v>
      </c>
      <c r="J19" s="545">
        <v>3</v>
      </c>
      <c r="K19" s="545">
        <v>51.1</v>
      </c>
      <c r="L19" s="545">
        <v>16420</v>
      </c>
      <c r="M19" s="545">
        <v>8500</v>
      </c>
      <c r="N19" s="545">
        <v>409.3</v>
      </c>
      <c r="O19" s="546">
        <v>267.8</v>
      </c>
    </row>
    <row r="20" spans="1:15">
      <c r="A20" s="547">
        <v>14</v>
      </c>
      <c r="B20" s="548" t="s">
        <v>18116</v>
      </c>
      <c r="C20" s="549" t="s">
        <v>18117</v>
      </c>
      <c r="D20" s="548" t="s">
        <v>301</v>
      </c>
      <c r="E20" s="550">
        <v>2788705</v>
      </c>
      <c r="F20" s="551">
        <v>2.4</v>
      </c>
      <c r="G20" s="551">
        <v>2.4</v>
      </c>
      <c r="H20" s="551">
        <v>9600</v>
      </c>
      <c r="I20" s="551">
        <v>24369</v>
      </c>
      <c r="J20" s="551">
        <v>4.4000000000000004</v>
      </c>
      <c r="K20" s="551">
        <v>2.2000000000000002</v>
      </c>
      <c r="L20" s="551">
        <v>9520</v>
      </c>
      <c r="M20" s="551">
        <v>0.2</v>
      </c>
      <c r="N20" s="551">
        <v>20</v>
      </c>
      <c r="O20" s="552">
        <v>12.9</v>
      </c>
    </row>
    <row r="21" spans="1:15">
      <c r="A21" s="543">
        <v>15</v>
      </c>
      <c r="B21" s="88" t="s">
        <v>18102</v>
      </c>
      <c r="C21" s="544" t="s">
        <v>12107</v>
      </c>
      <c r="D21" s="88" t="s">
        <v>18118</v>
      </c>
      <c r="E21" s="330">
        <v>2801299</v>
      </c>
      <c r="F21" s="545">
        <v>9.1</v>
      </c>
      <c r="G21" s="545">
        <v>0.7</v>
      </c>
      <c r="H21" s="545">
        <v>1365000</v>
      </c>
      <c r="I21" s="545">
        <v>135000</v>
      </c>
      <c r="J21" s="545">
        <v>23</v>
      </c>
      <c r="K21" s="545">
        <v>63.8</v>
      </c>
      <c r="L21" s="545">
        <v>23000</v>
      </c>
      <c r="M21" s="545" t="s">
        <v>18103</v>
      </c>
      <c r="N21" s="545">
        <v>880.4</v>
      </c>
      <c r="O21" s="546">
        <v>1100</v>
      </c>
    </row>
    <row r="22" spans="1:15">
      <c r="A22" s="547">
        <v>16</v>
      </c>
      <c r="B22" s="548" t="s">
        <v>18119</v>
      </c>
      <c r="C22" s="549" t="s">
        <v>14432</v>
      </c>
      <c r="D22" s="548" t="s">
        <v>18120</v>
      </c>
      <c r="E22" s="550">
        <v>5439183</v>
      </c>
      <c r="F22" s="551">
        <v>1.7</v>
      </c>
      <c r="G22" s="551">
        <v>0.3</v>
      </c>
      <c r="H22" s="551">
        <v>102900</v>
      </c>
      <c r="I22" s="551">
        <v>54.1</v>
      </c>
      <c r="J22" s="551" t="s">
        <v>18108</v>
      </c>
      <c r="K22" s="551" t="s">
        <v>18111</v>
      </c>
      <c r="L22" s="551" t="s">
        <v>18108</v>
      </c>
      <c r="M22" s="551" t="s">
        <v>18103</v>
      </c>
      <c r="N22" s="551" t="s">
        <v>18112</v>
      </c>
      <c r="O22" s="552" t="s">
        <v>18112</v>
      </c>
    </row>
    <row r="23" spans="1:15">
      <c r="A23" s="543">
        <v>17</v>
      </c>
      <c r="B23" s="88" t="s">
        <v>18102</v>
      </c>
      <c r="C23" s="544" t="s">
        <v>6283</v>
      </c>
      <c r="D23" s="88" t="s">
        <v>18121</v>
      </c>
      <c r="E23" s="330">
        <v>2099551</v>
      </c>
      <c r="F23" s="545">
        <v>1.9</v>
      </c>
      <c r="G23" s="545">
        <v>2.6</v>
      </c>
      <c r="H23" s="545">
        <v>259940</v>
      </c>
      <c r="I23" s="545">
        <v>210100</v>
      </c>
      <c r="J23" s="545">
        <v>4.5</v>
      </c>
      <c r="K23" s="545">
        <v>11.6</v>
      </c>
      <c r="L23" s="545">
        <v>145609</v>
      </c>
      <c r="M23" s="545">
        <v>185000</v>
      </c>
      <c r="N23" s="545">
        <v>27.3</v>
      </c>
      <c r="O23" s="546">
        <v>211.5</v>
      </c>
    </row>
    <row r="24" spans="1:15">
      <c r="A24" s="547">
        <v>18</v>
      </c>
      <c r="B24" s="548" t="s">
        <v>18102</v>
      </c>
      <c r="C24" s="549" t="s">
        <v>5954</v>
      </c>
      <c r="D24" s="548" t="s">
        <v>323</v>
      </c>
      <c r="E24" s="550">
        <v>2640635</v>
      </c>
      <c r="F24" s="551">
        <v>2</v>
      </c>
      <c r="G24" s="551">
        <v>2</v>
      </c>
      <c r="H24" s="551">
        <v>30000</v>
      </c>
      <c r="I24" s="551">
        <v>20000</v>
      </c>
      <c r="J24" s="551">
        <v>6</v>
      </c>
      <c r="K24" s="551" t="s">
        <v>18111</v>
      </c>
      <c r="L24" s="551" t="s">
        <v>18108</v>
      </c>
      <c r="M24" s="551">
        <v>132010</v>
      </c>
      <c r="N24" s="551">
        <v>31.6</v>
      </c>
      <c r="O24" s="552">
        <v>378</v>
      </c>
    </row>
    <row r="25" spans="1:15">
      <c r="A25" s="543">
        <v>19</v>
      </c>
      <c r="B25" s="88" t="s">
        <v>18102</v>
      </c>
      <c r="C25" s="544" t="s">
        <v>10915</v>
      </c>
      <c r="D25" s="88" t="s">
        <v>18122</v>
      </c>
      <c r="E25" s="330">
        <v>6192939</v>
      </c>
      <c r="F25" s="545">
        <v>4.5</v>
      </c>
      <c r="G25" s="545">
        <v>2.2000000000000002</v>
      </c>
      <c r="H25" s="545" t="s">
        <v>18114</v>
      </c>
      <c r="I25" s="545">
        <v>325070</v>
      </c>
      <c r="J25" s="545">
        <v>16.600000000000001</v>
      </c>
      <c r="K25" s="545">
        <v>3.2</v>
      </c>
      <c r="L25" s="545">
        <v>26620</v>
      </c>
      <c r="M25" s="545">
        <v>6750</v>
      </c>
      <c r="N25" s="545">
        <v>515.9</v>
      </c>
      <c r="O25" s="546">
        <v>187.2</v>
      </c>
    </row>
    <row r="26" spans="1:15" ht="24">
      <c r="A26" s="547">
        <v>20</v>
      </c>
      <c r="B26" s="548" t="s">
        <v>18123</v>
      </c>
      <c r="C26" s="549" t="s">
        <v>8786</v>
      </c>
      <c r="D26" s="548" t="s">
        <v>328</v>
      </c>
      <c r="E26" s="550">
        <v>2708701</v>
      </c>
      <c r="F26" s="551">
        <v>3.7</v>
      </c>
      <c r="G26" s="551">
        <v>3.7</v>
      </c>
      <c r="H26" s="551">
        <v>3470000</v>
      </c>
      <c r="I26" s="551">
        <v>3343859</v>
      </c>
      <c r="J26" s="551">
        <v>11016.5</v>
      </c>
      <c r="K26" s="551">
        <v>11025.1</v>
      </c>
      <c r="L26" s="551">
        <v>16480</v>
      </c>
      <c r="M26" s="551">
        <v>32960</v>
      </c>
      <c r="N26" s="551">
        <v>99</v>
      </c>
      <c r="O26" s="552">
        <v>180</v>
      </c>
    </row>
    <row r="27" spans="1:15">
      <c r="A27" s="543">
        <v>21</v>
      </c>
      <c r="B27" s="88" t="s">
        <v>18124</v>
      </c>
      <c r="C27" s="544" t="s">
        <v>6157</v>
      </c>
      <c r="D27" s="88" t="s">
        <v>18125</v>
      </c>
      <c r="E27" s="330">
        <v>5906865</v>
      </c>
      <c r="F27" s="545">
        <v>1.2</v>
      </c>
      <c r="G27" s="545">
        <v>1.7</v>
      </c>
      <c r="H27" s="545">
        <v>88146</v>
      </c>
      <c r="I27" s="545">
        <v>68000</v>
      </c>
      <c r="J27" s="545">
        <v>2.2999999999999998</v>
      </c>
      <c r="K27" s="545">
        <v>18.3</v>
      </c>
      <c r="L27" s="545">
        <v>90450.4</v>
      </c>
      <c r="M27" s="545">
        <v>625900</v>
      </c>
      <c r="N27" s="545">
        <v>3</v>
      </c>
      <c r="O27" s="546">
        <v>15.3</v>
      </c>
    </row>
    <row r="28" spans="1:15">
      <c r="A28" s="547">
        <v>22</v>
      </c>
      <c r="B28" s="548" t="s">
        <v>18102</v>
      </c>
      <c r="C28" s="549" t="s">
        <v>6157</v>
      </c>
      <c r="D28" s="548" t="s">
        <v>18125</v>
      </c>
      <c r="E28" s="550">
        <v>5906865</v>
      </c>
      <c r="F28" s="551">
        <v>1.1000000000000001</v>
      </c>
      <c r="G28" s="551">
        <v>3.3</v>
      </c>
      <c r="H28" s="551">
        <v>44000</v>
      </c>
      <c r="I28" s="551">
        <v>70400</v>
      </c>
      <c r="J28" s="551">
        <v>1.2</v>
      </c>
      <c r="K28" s="551">
        <v>10</v>
      </c>
      <c r="L28" s="551">
        <v>2304.4</v>
      </c>
      <c r="M28" s="551">
        <v>3400</v>
      </c>
      <c r="N28" s="551">
        <v>2</v>
      </c>
      <c r="O28" s="552">
        <v>8.6</v>
      </c>
    </row>
    <row r="29" spans="1:15">
      <c r="A29" s="543">
        <v>23</v>
      </c>
      <c r="B29" s="88" t="s">
        <v>15597</v>
      </c>
      <c r="C29" s="544" t="s">
        <v>10639</v>
      </c>
      <c r="D29" s="88" t="s">
        <v>18126</v>
      </c>
      <c r="E29" s="330">
        <v>5564689</v>
      </c>
      <c r="F29" s="545" t="s">
        <v>1155</v>
      </c>
      <c r="G29" s="545" t="s">
        <v>1155</v>
      </c>
      <c r="H29" s="545" t="s">
        <v>1155</v>
      </c>
      <c r="I29" s="545" t="s">
        <v>1155</v>
      </c>
      <c r="J29" s="545" t="s">
        <v>18108</v>
      </c>
      <c r="K29" s="545" t="s">
        <v>18111</v>
      </c>
      <c r="L29" s="545">
        <v>4000</v>
      </c>
      <c r="M29" s="545" t="s">
        <v>18103</v>
      </c>
      <c r="N29" s="545">
        <v>9</v>
      </c>
      <c r="O29" s="546" t="s">
        <v>18112</v>
      </c>
    </row>
    <row r="30" spans="1:15">
      <c r="A30" s="547">
        <v>24</v>
      </c>
      <c r="B30" s="548" t="s">
        <v>18102</v>
      </c>
      <c r="C30" s="549" t="s">
        <v>8892</v>
      </c>
      <c r="D30" s="548" t="s">
        <v>18127</v>
      </c>
      <c r="E30" s="550">
        <v>5099854</v>
      </c>
      <c r="F30" s="551" t="s">
        <v>1155</v>
      </c>
      <c r="G30" s="551">
        <v>4.2</v>
      </c>
      <c r="H30" s="551" t="s">
        <v>1155</v>
      </c>
      <c r="I30" s="551">
        <v>101770</v>
      </c>
      <c r="J30" s="551" t="s">
        <v>18108</v>
      </c>
      <c r="K30" s="551">
        <v>16.600000000000001</v>
      </c>
      <c r="L30" s="551" t="s">
        <v>18108</v>
      </c>
      <c r="M30" s="551" t="s">
        <v>18103</v>
      </c>
      <c r="N30" s="551">
        <v>8</v>
      </c>
      <c r="O30" s="552">
        <v>63.8</v>
      </c>
    </row>
    <row r="31" spans="1:15">
      <c r="A31" s="543">
        <v>25</v>
      </c>
      <c r="B31" s="88" t="s">
        <v>18102</v>
      </c>
      <c r="C31" s="544" t="s">
        <v>11789</v>
      </c>
      <c r="D31" s="88" t="s">
        <v>18128</v>
      </c>
      <c r="E31" s="330">
        <v>5884098</v>
      </c>
      <c r="F31" s="545" t="s">
        <v>1155</v>
      </c>
      <c r="G31" s="545" t="s">
        <v>1155</v>
      </c>
      <c r="H31" s="545" t="s">
        <v>1155</v>
      </c>
      <c r="I31" s="545" t="s">
        <v>1155</v>
      </c>
      <c r="J31" s="545">
        <v>0.5</v>
      </c>
      <c r="K31" s="545" t="s">
        <v>18111</v>
      </c>
      <c r="L31" s="545">
        <v>20531</v>
      </c>
      <c r="M31" s="545" t="s">
        <v>18103</v>
      </c>
      <c r="N31" s="545">
        <v>4.5</v>
      </c>
      <c r="O31" s="546" t="s">
        <v>18112</v>
      </c>
    </row>
    <row r="32" spans="1:15">
      <c r="A32" s="547">
        <v>26</v>
      </c>
      <c r="B32" s="548" t="s">
        <v>15676</v>
      </c>
      <c r="C32" s="549" t="s">
        <v>7624</v>
      </c>
      <c r="D32" s="548" t="s">
        <v>357</v>
      </c>
      <c r="E32" s="550">
        <v>2855119</v>
      </c>
      <c r="F32" s="551" t="s">
        <v>1155</v>
      </c>
      <c r="G32" s="551">
        <v>30</v>
      </c>
      <c r="H32" s="551" t="s">
        <v>1155</v>
      </c>
      <c r="I32" s="551">
        <v>8998031</v>
      </c>
      <c r="J32" s="551">
        <v>1406.7</v>
      </c>
      <c r="K32" s="551">
        <v>14.9</v>
      </c>
      <c r="L32" s="551">
        <v>3377</v>
      </c>
      <c r="M32" s="551">
        <v>42803</v>
      </c>
      <c r="N32" s="551">
        <v>20</v>
      </c>
      <c r="O32" s="552">
        <v>101.5</v>
      </c>
    </row>
    <row r="33" spans="1:15">
      <c r="A33" s="543">
        <v>27</v>
      </c>
      <c r="B33" s="88" t="s">
        <v>18115</v>
      </c>
      <c r="C33" s="544" t="s">
        <v>8230</v>
      </c>
      <c r="D33" s="88" t="s">
        <v>18129</v>
      </c>
      <c r="E33" s="330">
        <v>2830701</v>
      </c>
      <c r="F33" s="545" t="s">
        <v>1155</v>
      </c>
      <c r="G33" s="545">
        <v>3.3</v>
      </c>
      <c r="H33" s="545">
        <v>590</v>
      </c>
      <c r="I33" s="545">
        <v>5000</v>
      </c>
      <c r="J33" s="545">
        <v>5.2</v>
      </c>
      <c r="K33" s="545">
        <v>2.1</v>
      </c>
      <c r="L33" s="545" t="s">
        <v>18108</v>
      </c>
      <c r="M33" s="545" t="s">
        <v>18103</v>
      </c>
      <c r="N33" s="545">
        <v>15</v>
      </c>
      <c r="O33" s="546">
        <v>15</v>
      </c>
    </row>
    <row r="34" spans="1:15">
      <c r="A34" s="547">
        <v>28</v>
      </c>
      <c r="B34" s="548" t="s">
        <v>18115</v>
      </c>
      <c r="C34" s="549" t="s">
        <v>8618</v>
      </c>
      <c r="D34" s="548" t="s">
        <v>18130</v>
      </c>
      <c r="E34" s="550">
        <v>5025397</v>
      </c>
      <c r="F34" s="551" t="s">
        <v>18108</v>
      </c>
      <c r="G34" s="551">
        <v>0</v>
      </c>
      <c r="H34" s="551" t="s">
        <v>18114</v>
      </c>
      <c r="I34" s="551">
        <v>0.1</v>
      </c>
      <c r="J34" s="551" t="s">
        <v>18108</v>
      </c>
      <c r="K34" s="551">
        <v>0</v>
      </c>
      <c r="L34" s="551" t="s">
        <v>18108</v>
      </c>
      <c r="M34" s="551">
        <v>0</v>
      </c>
      <c r="N34" s="551">
        <v>1.5</v>
      </c>
      <c r="O34" s="552">
        <v>0.7</v>
      </c>
    </row>
    <row r="35" spans="1:15">
      <c r="A35" s="543">
        <v>29</v>
      </c>
      <c r="B35" s="88" t="s">
        <v>18102</v>
      </c>
      <c r="C35" s="544" t="s">
        <v>6596</v>
      </c>
      <c r="D35" s="88" t="s">
        <v>362</v>
      </c>
      <c r="E35" s="330">
        <v>2094533</v>
      </c>
      <c r="F35" s="545">
        <v>35.9</v>
      </c>
      <c r="G35" s="545">
        <v>19.899999999999999</v>
      </c>
      <c r="H35" s="545">
        <v>6799.4</v>
      </c>
      <c r="I35" s="545">
        <v>5120.5</v>
      </c>
      <c r="J35" s="545">
        <v>8.6999999999999993</v>
      </c>
      <c r="K35" s="545">
        <v>37.299999999999997</v>
      </c>
      <c r="L35" s="545">
        <v>26</v>
      </c>
      <c r="M35" s="545" t="s">
        <v>18103</v>
      </c>
      <c r="N35" s="545">
        <v>179</v>
      </c>
      <c r="O35" s="546">
        <v>134.69999999999999</v>
      </c>
    </row>
    <row r="36" spans="1:15">
      <c r="A36" s="547">
        <v>30</v>
      </c>
      <c r="B36" s="548" t="s">
        <v>18102</v>
      </c>
      <c r="C36" s="549" t="s">
        <v>5929</v>
      </c>
      <c r="D36" s="548" t="s">
        <v>18131</v>
      </c>
      <c r="E36" s="550">
        <v>3553779</v>
      </c>
      <c r="F36" s="551">
        <v>0.3</v>
      </c>
      <c r="G36" s="551">
        <v>0.3</v>
      </c>
      <c r="H36" s="551">
        <v>19400</v>
      </c>
      <c r="I36" s="551">
        <v>19400</v>
      </c>
      <c r="J36" s="551">
        <v>9.1999999999999993</v>
      </c>
      <c r="K36" s="551">
        <v>11.5</v>
      </c>
      <c r="L36" s="551">
        <v>13800</v>
      </c>
      <c r="M36" s="551">
        <v>14100</v>
      </c>
      <c r="N36" s="551">
        <v>51.4</v>
      </c>
      <c r="O36" s="552">
        <v>67.5</v>
      </c>
    </row>
    <row r="37" spans="1:15">
      <c r="A37" s="543">
        <v>31</v>
      </c>
      <c r="B37" s="88" t="s">
        <v>18102</v>
      </c>
      <c r="C37" s="544" t="s">
        <v>6244</v>
      </c>
      <c r="D37" s="88" t="s">
        <v>2325</v>
      </c>
      <c r="E37" s="330">
        <v>5007127</v>
      </c>
      <c r="F37" s="545" t="s">
        <v>1155</v>
      </c>
      <c r="G37" s="545" t="s">
        <v>1155</v>
      </c>
      <c r="H37" s="545" t="s">
        <v>1155</v>
      </c>
      <c r="I37" s="545" t="s">
        <v>1155</v>
      </c>
      <c r="J37" s="545">
        <v>3.5</v>
      </c>
      <c r="K37" s="545">
        <v>4</v>
      </c>
      <c r="L37" s="545" t="s">
        <v>18108</v>
      </c>
      <c r="M37" s="545">
        <v>9664.2000000000007</v>
      </c>
      <c r="N37" s="545">
        <v>4.5</v>
      </c>
      <c r="O37" s="546">
        <v>4.5</v>
      </c>
    </row>
    <row r="38" spans="1:15">
      <c r="A38" s="547">
        <v>32</v>
      </c>
      <c r="B38" s="548" t="s">
        <v>15676</v>
      </c>
      <c r="C38" s="549" t="s">
        <v>18132</v>
      </c>
      <c r="D38" s="548" t="s">
        <v>18133</v>
      </c>
      <c r="E38" s="550">
        <v>5658918</v>
      </c>
      <c r="F38" s="551" t="s">
        <v>1155</v>
      </c>
      <c r="G38" s="551" t="s">
        <v>1155</v>
      </c>
      <c r="H38" s="551" t="s">
        <v>1155</v>
      </c>
      <c r="I38" s="551" t="s">
        <v>1155</v>
      </c>
      <c r="J38" s="551">
        <v>0.5</v>
      </c>
      <c r="K38" s="551">
        <v>0.6</v>
      </c>
      <c r="L38" s="551">
        <v>1</v>
      </c>
      <c r="M38" s="551">
        <v>0.3</v>
      </c>
      <c r="N38" s="551">
        <v>13</v>
      </c>
      <c r="O38" s="552">
        <v>5.0999999999999996</v>
      </c>
    </row>
    <row r="39" spans="1:15" ht="24">
      <c r="A39" s="543">
        <v>33</v>
      </c>
      <c r="B39" s="88" t="s">
        <v>18116</v>
      </c>
      <c r="C39" s="544" t="s">
        <v>11267</v>
      </c>
      <c r="D39" s="88" t="s">
        <v>384</v>
      </c>
      <c r="E39" s="330">
        <v>5502292</v>
      </c>
      <c r="F39" s="545">
        <v>2.2999999999999998</v>
      </c>
      <c r="G39" s="545">
        <v>1.1000000000000001</v>
      </c>
      <c r="H39" s="545" t="s">
        <v>1155</v>
      </c>
      <c r="I39" s="545" t="s">
        <v>1155</v>
      </c>
      <c r="J39" s="545">
        <v>1.2</v>
      </c>
      <c r="K39" s="545">
        <v>2.7</v>
      </c>
      <c r="L39" s="545" t="s">
        <v>18108</v>
      </c>
      <c r="M39" s="545" t="s">
        <v>18103</v>
      </c>
      <c r="N39" s="545">
        <v>14</v>
      </c>
      <c r="O39" s="546">
        <v>24.2</v>
      </c>
    </row>
    <row r="40" spans="1:15">
      <c r="A40" s="547">
        <v>34</v>
      </c>
      <c r="B40" s="548" t="s">
        <v>18102</v>
      </c>
      <c r="C40" s="549" t="s">
        <v>7628</v>
      </c>
      <c r="D40" s="548" t="s">
        <v>395</v>
      </c>
      <c r="E40" s="550">
        <v>2615797</v>
      </c>
      <c r="F40" s="551" t="s">
        <v>1155</v>
      </c>
      <c r="G40" s="551">
        <v>9.9</v>
      </c>
      <c r="H40" s="551" t="s">
        <v>1155</v>
      </c>
      <c r="I40" s="551" t="s">
        <v>1155</v>
      </c>
      <c r="J40" s="551">
        <v>21.1</v>
      </c>
      <c r="K40" s="551">
        <v>24.5</v>
      </c>
      <c r="L40" s="551">
        <v>45620</v>
      </c>
      <c r="M40" s="551">
        <v>51135</v>
      </c>
      <c r="N40" s="551">
        <v>30.9</v>
      </c>
      <c r="O40" s="552">
        <v>191.5</v>
      </c>
    </row>
    <row r="41" spans="1:15">
      <c r="A41" s="543">
        <v>35</v>
      </c>
      <c r="B41" s="88" t="s">
        <v>18102</v>
      </c>
      <c r="C41" s="544" t="s">
        <v>9764</v>
      </c>
      <c r="D41" s="88" t="s">
        <v>18134</v>
      </c>
      <c r="E41" s="330">
        <v>4247434</v>
      </c>
      <c r="F41" s="545" t="s">
        <v>1155</v>
      </c>
      <c r="G41" s="545">
        <v>0.4</v>
      </c>
      <c r="H41" s="545" t="s">
        <v>1155</v>
      </c>
      <c r="I41" s="545" t="s">
        <v>1155</v>
      </c>
      <c r="J41" s="545">
        <v>5</v>
      </c>
      <c r="K41" s="545" t="s">
        <v>18111</v>
      </c>
      <c r="L41" s="545">
        <v>15000</v>
      </c>
      <c r="M41" s="545" t="s">
        <v>18103</v>
      </c>
      <c r="N41" s="545">
        <v>2.2000000000000002</v>
      </c>
      <c r="O41" s="546" t="s">
        <v>18112</v>
      </c>
    </row>
    <row r="42" spans="1:15">
      <c r="A42" s="547">
        <v>36</v>
      </c>
      <c r="B42" s="548" t="s">
        <v>18115</v>
      </c>
      <c r="C42" s="549" t="s">
        <v>10507</v>
      </c>
      <c r="D42" s="548" t="s">
        <v>18135</v>
      </c>
      <c r="E42" s="550">
        <v>5095719</v>
      </c>
      <c r="F42" s="551" t="s">
        <v>18108</v>
      </c>
      <c r="G42" s="551">
        <v>0.5</v>
      </c>
      <c r="H42" s="551" t="s">
        <v>1155</v>
      </c>
      <c r="I42" s="551" t="s">
        <v>1155</v>
      </c>
      <c r="J42" s="551">
        <v>4</v>
      </c>
      <c r="K42" s="551">
        <v>4</v>
      </c>
      <c r="L42" s="551">
        <v>20</v>
      </c>
      <c r="M42" s="551">
        <v>20</v>
      </c>
      <c r="N42" s="551">
        <v>2</v>
      </c>
      <c r="O42" s="552">
        <v>2</v>
      </c>
    </row>
    <row r="43" spans="1:15">
      <c r="A43" s="543">
        <v>37</v>
      </c>
      <c r="B43" s="88" t="s">
        <v>18115</v>
      </c>
      <c r="C43" s="544" t="s">
        <v>9721</v>
      </c>
      <c r="D43" s="88" t="s">
        <v>416</v>
      </c>
      <c r="E43" s="330">
        <v>5236517</v>
      </c>
      <c r="F43" s="545" t="s">
        <v>1155</v>
      </c>
      <c r="G43" s="545" t="s">
        <v>1155</v>
      </c>
      <c r="H43" s="545" t="s">
        <v>1155</v>
      </c>
      <c r="I43" s="545" t="s">
        <v>1155</v>
      </c>
      <c r="J43" s="545">
        <v>1</v>
      </c>
      <c r="K43" s="545">
        <v>1.3</v>
      </c>
      <c r="L43" s="545">
        <v>235</v>
      </c>
      <c r="M43" s="545">
        <v>13330</v>
      </c>
      <c r="N43" s="545">
        <v>4.2</v>
      </c>
      <c r="O43" s="546">
        <v>0.5</v>
      </c>
    </row>
    <row r="44" spans="1:15" ht="24">
      <c r="A44" s="547">
        <v>38</v>
      </c>
      <c r="B44" s="548" t="s">
        <v>18115</v>
      </c>
      <c r="C44" s="549" t="s">
        <v>11664</v>
      </c>
      <c r="D44" s="548" t="s">
        <v>18136</v>
      </c>
      <c r="E44" s="550">
        <v>5481341</v>
      </c>
      <c r="F44" s="551">
        <v>2.9</v>
      </c>
      <c r="G44" s="551">
        <v>1.8</v>
      </c>
      <c r="H44" s="551" t="s">
        <v>1155</v>
      </c>
      <c r="I44" s="551">
        <v>35229</v>
      </c>
      <c r="J44" s="551">
        <v>0.2</v>
      </c>
      <c r="K44" s="551" t="s">
        <v>18111</v>
      </c>
      <c r="L44" s="551">
        <v>3526</v>
      </c>
      <c r="M44" s="551" t="s">
        <v>18103</v>
      </c>
      <c r="N44" s="551">
        <v>0.6</v>
      </c>
      <c r="O44" s="552" t="s">
        <v>18112</v>
      </c>
    </row>
    <row r="45" spans="1:15">
      <c r="A45" s="543">
        <v>39</v>
      </c>
      <c r="B45" s="88" t="s">
        <v>18102</v>
      </c>
      <c r="C45" s="544" t="s">
        <v>11344</v>
      </c>
      <c r="D45" s="88" t="s">
        <v>425</v>
      </c>
      <c r="E45" s="330">
        <v>2091798</v>
      </c>
      <c r="F45" s="545" t="s">
        <v>1155</v>
      </c>
      <c r="G45" s="545">
        <v>4.0999999999999996</v>
      </c>
      <c r="H45" s="545" t="s">
        <v>1155</v>
      </c>
      <c r="I45" s="545">
        <v>2913400</v>
      </c>
      <c r="J45" s="545">
        <v>3.5</v>
      </c>
      <c r="K45" s="545">
        <v>11.5</v>
      </c>
      <c r="L45" s="545" t="s">
        <v>18108</v>
      </c>
      <c r="M45" s="545" t="s">
        <v>18103</v>
      </c>
      <c r="N45" s="545">
        <v>4</v>
      </c>
      <c r="O45" s="546">
        <v>133.30000000000001</v>
      </c>
    </row>
    <row r="46" spans="1:15">
      <c r="A46" s="547">
        <v>40</v>
      </c>
      <c r="B46" s="548" t="s">
        <v>18102</v>
      </c>
      <c r="C46" s="549" t="s">
        <v>6232</v>
      </c>
      <c r="D46" s="548" t="s">
        <v>18137</v>
      </c>
      <c r="E46" s="550">
        <v>2086166</v>
      </c>
      <c r="F46" s="551" t="s">
        <v>1155</v>
      </c>
      <c r="G46" s="551" t="s">
        <v>1155</v>
      </c>
      <c r="H46" s="551" t="s">
        <v>1155</v>
      </c>
      <c r="I46" s="551" t="s">
        <v>1155</v>
      </c>
      <c r="J46" s="551">
        <v>41.3</v>
      </c>
      <c r="K46" s="551">
        <v>7.4</v>
      </c>
      <c r="L46" s="551">
        <v>24480</v>
      </c>
      <c r="M46" s="551">
        <v>2208</v>
      </c>
      <c r="N46" s="551">
        <v>8.3000000000000007</v>
      </c>
      <c r="O46" s="552">
        <v>7.4</v>
      </c>
    </row>
    <row r="47" spans="1:15">
      <c r="A47" s="543">
        <v>41</v>
      </c>
      <c r="B47" s="88" t="s">
        <v>18102</v>
      </c>
      <c r="C47" s="544" t="s">
        <v>8185</v>
      </c>
      <c r="D47" s="88" t="s">
        <v>18138</v>
      </c>
      <c r="E47" s="330">
        <v>2618532</v>
      </c>
      <c r="F47" s="545" t="s">
        <v>1155</v>
      </c>
      <c r="G47" s="545">
        <v>0.8</v>
      </c>
      <c r="H47" s="545" t="s">
        <v>1155</v>
      </c>
      <c r="I47" s="545" t="s">
        <v>1155</v>
      </c>
      <c r="J47" s="545">
        <v>3.1</v>
      </c>
      <c r="K47" s="545">
        <v>10.4</v>
      </c>
      <c r="L47" s="545">
        <v>308000</v>
      </c>
      <c r="M47" s="545" t="s">
        <v>18103</v>
      </c>
      <c r="N47" s="545">
        <v>6.6</v>
      </c>
      <c r="O47" s="546">
        <v>45</v>
      </c>
    </row>
    <row r="48" spans="1:15">
      <c r="A48" s="547">
        <v>42</v>
      </c>
      <c r="B48" s="548" t="s">
        <v>18115</v>
      </c>
      <c r="C48" s="549" t="s">
        <v>8992</v>
      </c>
      <c r="D48" s="548" t="s">
        <v>18139</v>
      </c>
      <c r="E48" s="550">
        <v>5109884</v>
      </c>
      <c r="F48" s="551" t="s">
        <v>1155</v>
      </c>
      <c r="G48" s="551" t="s">
        <v>1155</v>
      </c>
      <c r="H48" s="551" t="s">
        <v>1155</v>
      </c>
      <c r="I48" s="551" t="s">
        <v>1155</v>
      </c>
      <c r="J48" s="551" t="s">
        <v>18108</v>
      </c>
      <c r="K48" s="551" t="s">
        <v>18111</v>
      </c>
      <c r="L48" s="551" t="s">
        <v>18108</v>
      </c>
      <c r="M48" s="551" t="s">
        <v>18103</v>
      </c>
      <c r="N48" s="551" t="s">
        <v>18112</v>
      </c>
      <c r="O48" s="552" t="s">
        <v>18112</v>
      </c>
    </row>
    <row r="49" spans="1:15" ht="24">
      <c r="A49" s="543">
        <v>43</v>
      </c>
      <c r="B49" s="88" t="s">
        <v>15676</v>
      </c>
      <c r="C49" s="544" t="s">
        <v>7994</v>
      </c>
      <c r="D49" s="88" t="s">
        <v>436</v>
      </c>
      <c r="E49" s="330">
        <v>2051303</v>
      </c>
      <c r="F49" s="545" t="s">
        <v>1155</v>
      </c>
      <c r="G49" s="545">
        <v>1</v>
      </c>
      <c r="H49" s="545" t="s">
        <v>1155</v>
      </c>
      <c r="I49" s="545">
        <v>2506641.9</v>
      </c>
      <c r="J49" s="545" t="s">
        <v>18108</v>
      </c>
      <c r="K49" s="545">
        <v>1</v>
      </c>
      <c r="L49" s="545" t="s">
        <v>18108</v>
      </c>
      <c r="M49" s="545">
        <v>10000</v>
      </c>
      <c r="N49" s="545" t="s">
        <v>18112</v>
      </c>
      <c r="O49" s="546">
        <v>10.5</v>
      </c>
    </row>
    <row r="50" spans="1:15" ht="24">
      <c r="A50" s="547">
        <v>44</v>
      </c>
      <c r="B50" s="548" t="s">
        <v>15676</v>
      </c>
      <c r="C50" s="549" t="s">
        <v>8762</v>
      </c>
      <c r="D50" s="548" t="s">
        <v>436</v>
      </c>
      <c r="E50" s="550">
        <v>2051303</v>
      </c>
      <c r="F50" s="551" t="s">
        <v>1155</v>
      </c>
      <c r="G50" s="551">
        <v>29</v>
      </c>
      <c r="H50" s="551" t="s">
        <v>1155</v>
      </c>
      <c r="I50" s="551">
        <v>280800</v>
      </c>
      <c r="J50" s="551">
        <v>6.9</v>
      </c>
      <c r="K50" s="551">
        <v>7.1</v>
      </c>
      <c r="L50" s="551">
        <v>55000</v>
      </c>
      <c r="M50" s="551">
        <v>55001</v>
      </c>
      <c r="N50" s="551">
        <v>120.5</v>
      </c>
      <c r="O50" s="552">
        <v>41.5</v>
      </c>
    </row>
    <row r="51" spans="1:15" ht="24">
      <c r="A51" s="543">
        <v>45</v>
      </c>
      <c r="B51" s="88" t="s">
        <v>15676</v>
      </c>
      <c r="C51" s="544" t="s">
        <v>18140</v>
      </c>
      <c r="D51" s="88" t="s">
        <v>436</v>
      </c>
      <c r="E51" s="330">
        <v>2051303</v>
      </c>
      <c r="F51" s="545" t="s">
        <v>18108</v>
      </c>
      <c r="G51" s="545" t="s">
        <v>18108</v>
      </c>
      <c r="H51" s="545" t="s">
        <v>18114</v>
      </c>
      <c r="I51" s="545" t="s">
        <v>18111</v>
      </c>
      <c r="J51" s="545">
        <v>0.5</v>
      </c>
      <c r="K51" s="545">
        <v>0.5</v>
      </c>
      <c r="L51" s="545">
        <v>6000</v>
      </c>
      <c r="M51" s="545">
        <v>5500</v>
      </c>
      <c r="N51" s="545">
        <v>3</v>
      </c>
      <c r="O51" s="546">
        <v>3.1</v>
      </c>
    </row>
    <row r="52" spans="1:15">
      <c r="A52" s="547">
        <v>46</v>
      </c>
      <c r="B52" s="548" t="s">
        <v>18102</v>
      </c>
      <c r="C52" s="549" t="s">
        <v>9434</v>
      </c>
      <c r="D52" s="548" t="s">
        <v>442</v>
      </c>
      <c r="E52" s="550">
        <v>2061848</v>
      </c>
      <c r="F52" s="551">
        <v>3.3</v>
      </c>
      <c r="G52" s="551">
        <v>3.3</v>
      </c>
      <c r="H52" s="551" t="s">
        <v>1155</v>
      </c>
      <c r="I52" s="551" t="s">
        <v>1155</v>
      </c>
      <c r="J52" s="551">
        <v>7.7</v>
      </c>
      <c r="K52" s="551">
        <v>12.5</v>
      </c>
      <c r="L52" s="551">
        <v>7200</v>
      </c>
      <c r="M52" s="551">
        <v>7200</v>
      </c>
      <c r="N52" s="551">
        <v>62.6</v>
      </c>
      <c r="O52" s="552">
        <v>63.4</v>
      </c>
    </row>
    <row r="53" spans="1:15">
      <c r="A53" s="543">
        <v>47</v>
      </c>
      <c r="B53" s="88" t="s">
        <v>18102</v>
      </c>
      <c r="C53" s="544" t="s">
        <v>11493</v>
      </c>
      <c r="D53" s="88" t="s">
        <v>18141</v>
      </c>
      <c r="E53" s="330">
        <v>2711184</v>
      </c>
      <c r="F53" s="545" t="s">
        <v>18108</v>
      </c>
      <c r="G53" s="545">
        <v>0</v>
      </c>
      <c r="H53" s="545" t="s">
        <v>18114</v>
      </c>
      <c r="I53" s="545">
        <v>261.8</v>
      </c>
      <c r="J53" s="545">
        <v>0.8</v>
      </c>
      <c r="K53" s="545">
        <v>0.6</v>
      </c>
      <c r="L53" s="545">
        <v>19335</v>
      </c>
      <c r="M53" s="545">
        <v>8100</v>
      </c>
      <c r="N53" s="545">
        <v>4</v>
      </c>
      <c r="O53" s="546">
        <v>2.6</v>
      </c>
    </row>
    <row r="54" spans="1:15">
      <c r="A54" s="547">
        <v>48</v>
      </c>
      <c r="B54" s="548" t="s">
        <v>18102</v>
      </c>
      <c r="C54" s="549" t="s">
        <v>5999</v>
      </c>
      <c r="D54" s="548" t="s">
        <v>18142</v>
      </c>
      <c r="E54" s="550">
        <v>2570769</v>
      </c>
      <c r="F54" s="551">
        <v>3.9</v>
      </c>
      <c r="G54" s="551">
        <v>3</v>
      </c>
      <c r="H54" s="551">
        <v>169.2</v>
      </c>
      <c r="I54" s="551">
        <v>135.4</v>
      </c>
      <c r="J54" s="551">
        <v>7.7</v>
      </c>
      <c r="K54" s="551">
        <v>7</v>
      </c>
      <c r="L54" s="551">
        <v>7.7</v>
      </c>
      <c r="M54" s="551">
        <v>2</v>
      </c>
      <c r="N54" s="551">
        <v>11.3</v>
      </c>
      <c r="O54" s="552">
        <v>55</v>
      </c>
    </row>
    <row r="55" spans="1:15">
      <c r="A55" s="543">
        <v>49</v>
      </c>
      <c r="B55" s="88" t="s">
        <v>15676</v>
      </c>
      <c r="C55" s="544" t="s">
        <v>9867</v>
      </c>
      <c r="D55" s="88" t="s">
        <v>18143</v>
      </c>
      <c r="E55" s="330">
        <v>5197201</v>
      </c>
      <c r="F55" s="545" t="s">
        <v>1155</v>
      </c>
      <c r="G55" s="545">
        <v>38</v>
      </c>
      <c r="H55" s="545" t="s">
        <v>1155</v>
      </c>
      <c r="I55" s="545">
        <v>133000</v>
      </c>
      <c r="J55" s="545" t="s">
        <v>18108</v>
      </c>
      <c r="K55" s="545" t="s">
        <v>18111</v>
      </c>
      <c r="L55" s="545" t="s">
        <v>18108</v>
      </c>
      <c r="M55" s="545">
        <v>2.1</v>
      </c>
      <c r="N55" s="545" t="s">
        <v>18112</v>
      </c>
      <c r="O55" s="546">
        <v>2.2000000000000002</v>
      </c>
    </row>
    <row r="56" spans="1:15">
      <c r="A56" s="547">
        <v>50</v>
      </c>
      <c r="B56" s="548" t="s">
        <v>18124</v>
      </c>
      <c r="C56" s="549" t="s">
        <v>5921</v>
      </c>
      <c r="D56" s="548" t="s">
        <v>18144</v>
      </c>
      <c r="E56" s="550">
        <v>3557588</v>
      </c>
      <c r="F56" s="551" t="s">
        <v>1155</v>
      </c>
      <c r="G56" s="551">
        <v>1.1000000000000001</v>
      </c>
      <c r="H56" s="551" t="s">
        <v>1155</v>
      </c>
      <c r="I56" s="551" t="s">
        <v>18111</v>
      </c>
      <c r="J56" s="551">
        <v>9.6999999999999993</v>
      </c>
      <c r="K56" s="551">
        <v>15.4</v>
      </c>
      <c r="L56" s="551" t="s">
        <v>18108</v>
      </c>
      <c r="M56" s="551">
        <v>14400</v>
      </c>
      <c r="N56" s="551">
        <v>17</v>
      </c>
      <c r="O56" s="552">
        <v>33</v>
      </c>
    </row>
    <row r="57" spans="1:15">
      <c r="A57" s="543">
        <v>51</v>
      </c>
      <c r="B57" s="88" t="s">
        <v>18115</v>
      </c>
      <c r="C57" s="544" t="s">
        <v>8242</v>
      </c>
      <c r="D57" s="88" t="s">
        <v>18145</v>
      </c>
      <c r="E57" s="330">
        <v>5180953</v>
      </c>
      <c r="F57" s="545">
        <v>0.5</v>
      </c>
      <c r="G57" s="545">
        <v>0.4</v>
      </c>
      <c r="H57" s="545">
        <v>180000</v>
      </c>
      <c r="I57" s="545">
        <v>21000</v>
      </c>
      <c r="J57" s="545" t="s">
        <v>18108</v>
      </c>
      <c r="K57" s="545">
        <v>0.2</v>
      </c>
      <c r="L57" s="545" t="s">
        <v>18108</v>
      </c>
      <c r="M57" s="545" t="s">
        <v>18103</v>
      </c>
      <c r="N57" s="545">
        <v>1.2</v>
      </c>
      <c r="O57" s="546">
        <v>5</v>
      </c>
    </row>
    <row r="58" spans="1:15">
      <c r="A58" s="547">
        <v>52</v>
      </c>
      <c r="B58" s="548" t="s">
        <v>18115</v>
      </c>
      <c r="C58" s="549" t="s">
        <v>9196</v>
      </c>
      <c r="D58" s="548" t="s">
        <v>18146</v>
      </c>
      <c r="E58" s="550">
        <v>5872006</v>
      </c>
      <c r="F58" s="551" t="s">
        <v>18108</v>
      </c>
      <c r="G58" s="551">
        <v>0.3</v>
      </c>
      <c r="H58" s="551" t="s">
        <v>18114</v>
      </c>
      <c r="I58" s="551">
        <v>0.3</v>
      </c>
      <c r="J58" s="551">
        <v>0.2</v>
      </c>
      <c r="K58" s="551">
        <v>0.6</v>
      </c>
      <c r="L58" s="551" t="s">
        <v>18108</v>
      </c>
      <c r="M58" s="551">
        <v>0</v>
      </c>
      <c r="N58" s="551">
        <v>1.1000000000000001</v>
      </c>
      <c r="O58" s="552">
        <v>0.9</v>
      </c>
    </row>
    <row r="59" spans="1:15">
      <c r="A59" s="543">
        <v>53</v>
      </c>
      <c r="B59" s="88" t="s">
        <v>18102</v>
      </c>
      <c r="C59" s="544" t="s">
        <v>7100</v>
      </c>
      <c r="D59" s="88" t="s">
        <v>18147</v>
      </c>
      <c r="E59" s="330">
        <v>5517176</v>
      </c>
      <c r="F59" s="545">
        <v>3.1</v>
      </c>
      <c r="G59" s="545">
        <v>2.5</v>
      </c>
      <c r="H59" s="545">
        <v>182240</v>
      </c>
      <c r="I59" s="545">
        <v>190662</v>
      </c>
      <c r="J59" s="545" t="s">
        <v>18108</v>
      </c>
      <c r="K59" s="545" t="s">
        <v>18111</v>
      </c>
      <c r="L59" s="545" t="s">
        <v>18108</v>
      </c>
      <c r="M59" s="545" t="s">
        <v>18103</v>
      </c>
      <c r="N59" s="545">
        <v>125</v>
      </c>
      <c r="O59" s="546" t="s">
        <v>18112</v>
      </c>
    </row>
    <row r="60" spans="1:15">
      <c r="A60" s="547">
        <v>54</v>
      </c>
      <c r="B60" s="548" t="s">
        <v>15676</v>
      </c>
      <c r="C60" s="549" t="s">
        <v>18148</v>
      </c>
      <c r="D60" s="548" t="s">
        <v>18149</v>
      </c>
      <c r="E60" s="550">
        <v>5218896</v>
      </c>
      <c r="F60" s="551" t="s">
        <v>1155</v>
      </c>
      <c r="G60" s="551" t="s">
        <v>1155</v>
      </c>
      <c r="H60" s="551" t="s">
        <v>1155</v>
      </c>
      <c r="I60" s="551" t="s">
        <v>1155</v>
      </c>
      <c r="J60" s="551">
        <v>0</v>
      </c>
      <c r="K60" s="551">
        <v>0</v>
      </c>
      <c r="L60" s="551">
        <v>1</v>
      </c>
      <c r="M60" s="551">
        <v>0.9</v>
      </c>
      <c r="N60" s="551">
        <v>3</v>
      </c>
      <c r="O60" s="552">
        <v>3.5</v>
      </c>
    </row>
    <row r="61" spans="1:15">
      <c r="A61" s="543">
        <v>55</v>
      </c>
      <c r="B61" s="88" t="s">
        <v>18124</v>
      </c>
      <c r="C61" s="544" t="s">
        <v>7319</v>
      </c>
      <c r="D61" s="88" t="s">
        <v>18150</v>
      </c>
      <c r="E61" s="330">
        <v>5089417</v>
      </c>
      <c r="F61" s="545">
        <v>1.7</v>
      </c>
      <c r="G61" s="545">
        <v>0.9</v>
      </c>
      <c r="H61" s="545">
        <v>120000</v>
      </c>
      <c r="I61" s="545">
        <v>49000</v>
      </c>
      <c r="J61" s="545">
        <v>1.7</v>
      </c>
      <c r="K61" s="545" t="s">
        <v>18111</v>
      </c>
      <c r="L61" s="545">
        <v>3400</v>
      </c>
      <c r="M61" s="545" t="s">
        <v>18103</v>
      </c>
      <c r="N61" s="545">
        <v>5.2</v>
      </c>
      <c r="O61" s="546">
        <v>1</v>
      </c>
    </row>
    <row r="62" spans="1:15">
      <c r="A62" s="547">
        <v>56</v>
      </c>
      <c r="B62" s="548" t="s">
        <v>18115</v>
      </c>
      <c r="C62" s="549" t="s">
        <v>7557</v>
      </c>
      <c r="D62" s="548" t="s">
        <v>18151</v>
      </c>
      <c r="E62" s="550">
        <v>2812231</v>
      </c>
      <c r="F62" s="551">
        <v>0.3</v>
      </c>
      <c r="G62" s="551">
        <v>0.2</v>
      </c>
      <c r="H62" s="551" t="s">
        <v>18114</v>
      </c>
      <c r="I62" s="551" t="s">
        <v>18111</v>
      </c>
      <c r="J62" s="551">
        <v>0.2</v>
      </c>
      <c r="K62" s="551" t="s">
        <v>18111</v>
      </c>
      <c r="L62" s="551">
        <v>600</v>
      </c>
      <c r="M62" s="551" t="s">
        <v>18103</v>
      </c>
      <c r="N62" s="551">
        <v>10.5</v>
      </c>
      <c r="O62" s="552">
        <v>1.5</v>
      </c>
    </row>
    <row r="63" spans="1:15">
      <c r="A63" s="543">
        <v>57</v>
      </c>
      <c r="B63" s="88" t="s">
        <v>18102</v>
      </c>
      <c r="C63" s="544" t="s">
        <v>11697</v>
      </c>
      <c r="D63" s="88" t="s">
        <v>478</v>
      </c>
      <c r="E63" s="330">
        <v>5935539</v>
      </c>
      <c r="F63" s="545" t="s">
        <v>1155</v>
      </c>
      <c r="G63" s="545">
        <v>7.6</v>
      </c>
      <c r="H63" s="545" t="s">
        <v>1155</v>
      </c>
      <c r="I63" s="545">
        <v>1969150</v>
      </c>
      <c r="J63" s="545">
        <v>1.8</v>
      </c>
      <c r="K63" s="545">
        <v>9.4</v>
      </c>
      <c r="L63" s="545" t="s">
        <v>18108</v>
      </c>
      <c r="M63" s="545" t="s">
        <v>18103</v>
      </c>
      <c r="N63" s="545">
        <v>1</v>
      </c>
      <c r="O63" s="546">
        <v>121.8</v>
      </c>
    </row>
    <row r="64" spans="1:15">
      <c r="A64" s="547">
        <v>58</v>
      </c>
      <c r="B64" s="548" t="s">
        <v>18102</v>
      </c>
      <c r="C64" s="549" t="s">
        <v>8547</v>
      </c>
      <c r="D64" s="548" t="s">
        <v>478</v>
      </c>
      <c r="E64" s="550">
        <v>5935539</v>
      </c>
      <c r="F64" s="551" t="s">
        <v>1155</v>
      </c>
      <c r="G64" s="551" t="s">
        <v>1155</v>
      </c>
      <c r="H64" s="551" t="s">
        <v>1155</v>
      </c>
      <c r="I64" s="551">
        <v>3.7</v>
      </c>
      <c r="J64" s="551">
        <v>2</v>
      </c>
      <c r="K64" s="551">
        <v>11.7</v>
      </c>
      <c r="L64" s="551">
        <v>264000</v>
      </c>
      <c r="M64" s="551">
        <v>264000</v>
      </c>
      <c r="N64" s="551">
        <v>2</v>
      </c>
      <c r="O64" s="552">
        <v>474.6</v>
      </c>
    </row>
    <row r="65" spans="1:15">
      <c r="A65" s="543">
        <v>59</v>
      </c>
      <c r="B65" s="88" t="s">
        <v>18115</v>
      </c>
      <c r="C65" s="544" t="s">
        <v>10141</v>
      </c>
      <c r="D65" s="88" t="s">
        <v>17252</v>
      </c>
      <c r="E65" s="330">
        <v>5101883</v>
      </c>
      <c r="F65" s="545">
        <v>1.5</v>
      </c>
      <c r="G65" s="545">
        <v>1.5</v>
      </c>
      <c r="H65" s="545" t="s">
        <v>1155</v>
      </c>
      <c r="I65" s="545" t="s">
        <v>1155</v>
      </c>
      <c r="J65" s="545">
        <v>0.1</v>
      </c>
      <c r="K65" s="545">
        <v>0.3</v>
      </c>
      <c r="L65" s="545">
        <v>20</v>
      </c>
      <c r="M65" s="545">
        <v>300</v>
      </c>
      <c r="N65" s="545">
        <v>4.7</v>
      </c>
      <c r="O65" s="546">
        <v>5.8</v>
      </c>
    </row>
    <row r="66" spans="1:15">
      <c r="A66" s="547">
        <v>60</v>
      </c>
      <c r="B66" s="548" t="s">
        <v>15676</v>
      </c>
      <c r="C66" s="549" t="s">
        <v>9542</v>
      </c>
      <c r="D66" s="548" t="s">
        <v>18152</v>
      </c>
      <c r="E66" s="550">
        <v>5110475</v>
      </c>
      <c r="F66" s="551">
        <v>1.5</v>
      </c>
      <c r="G66" s="551">
        <v>1.4</v>
      </c>
      <c r="H66" s="551">
        <v>1265.5999999999999</v>
      </c>
      <c r="I66" s="551">
        <v>106.3</v>
      </c>
      <c r="J66" s="551">
        <v>1</v>
      </c>
      <c r="K66" s="551">
        <v>0.8</v>
      </c>
      <c r="L66" s="551">
        <v>200</v>
      </c>
      <c r="M66" s="551" t="s">
        <v>18103</v>
      </c>
      <c r="N66" s="551">
        <v>5</v>
      </c>
      <c r="O66" s="552">
        <v>23</v>
      </c>
    </row>
    <row r="67" spans="1:15">
      <c r="A67" s="543">
        <v>61</v>
      </c>
      <c r="B67" s="88" t="s">
        <v>15597</v>
      </c>
      <c r="C67" s="544" t="s">
        <v>6959</v>
      </c>
      <c r="D67" s="88" t="s">
        <v>18153</v>
      </c>
      <c r="E67" s="330">
        <v>2169967</v>
      </c>
      <c r="F67" s="545">
        <v>0.4</v>
      </c>
      <c r="G67" s="545">
        <v>0.2</v>
      </c>
      <c r="H67" s="545">
        <v>36151</v>
      </c>
      <c r="I67" s="545">
        <v>25012</v>
      </c>
      <c r="J67" s="545">
        <v>0.6</v>
      </c>
      <c r="K67" s="545">
        <v>0.9</v>
      </c>
      <c r="L67" s="545">
        <v>1200</v>
      </c>
      <c r="M67" s="545">
        <v>8600</v>
      </c>
      <c r="N67" s="545">
        <v>2.5</v>
      </c>
      <c r="O67" s="546">
        <v>4</v>
      </c>
    </row>
    <row r="68" spans="1:15">
      <c r="A68" s="547">
        <v>62</v>
      </c>
      <c r="B68" s="548" t="s">
        <v>18102</v>
      </c>
      <c r="C68" s="549" t="s">
        <v>11189</v>
      </c>
      <c r="D68" s="548" t="s">
        <v>483</v>
      </c>
      <c r="E68" s="550">
        <v>5073189</v>
      </c>
      <c r="F68" s="551">
        <v>17</v>
      </c>
      <c r="G68" s="551">
        <v>22</v>
      </c>
      <c r="H68" s="551">
        <v>2048800</v>
      </c>
      <c r="I68" s="551">
        <v>2255255</v>
      </c>
      <c r="J68" s="551">
        <v>23</v>
      </c>
      <c r="K68" s="551">
        <v>29.1</v>
      </c>
      <c r="L68" s="551">
        <v>69120</v>
      </c>
      <c r="M68" s="551">
        <v>66000</v>
      </c>
      <c r="N68" s="551">
        <v>26.8</v>
      </c>
      <c r="O68" s="552">
        <v>278.7</v>
      </c>
    </row>
    <row r="69" spans="1:15">
      <c r="A69" s="543">
        <v>63</v>
      </c>
      <c r="B69" s="88" t="s">
        <v>18102</v>
      </c>
      <c r="C69" s="544" t="s">
        <v>6904</v>
      </c>
      <c r="D69" s="88" t="s">
        <v>483</v>
      </c>
      <c r="E69" s="330">
        <v>5073189</v>
      </c>
      <c r="F69" s="545">
        <v>10</v>
      </c>
      <c r="G69" s="545">
        <v>16</v>
      </c>
      <c r="H69" s="545">
        <v>1735937</v>
      </c>
      <c r="I69" s="545">
        <v>3049000</v>
      </c>
      <c r="J69" s="545">
        <v>4</v>
      </c>
      <c r="K69" s="545">
        <v>21.5</v>
      </c>
      <c r="L69" s="545">
        <v>29.8</v>
      </c>
      <c r="M69" s="545">
        <v>38000</v>
      </c>
      <c r="N69" s="545">
        <v>13.5</v>
      </c>
      <c r="O69" s="546">
        <v>337.7</v>
      </c>
    </row>
    <row r="70" spans="1:15">
      <c r="A70" s="547">
        <v>64</v>
      </c>
      <c r="B70" s="548" t="s">
        <v>18102</v>
      </c>
      <c r="C70" s="549" t="s">
        <v>9513</v>
      </c>
      <c r="D70" s="548" t="s">
        <v>485</v>
      </c>
      <c r="E70" s="550">
        <v>6171788</v>
      </c>
      <c r="F70" s="551" t="s">
        <v>1155</v>
      </c>
      <c r="G70" s="551">
        <v>5.2</v>
      </c>
      <c r="H70" s="551" t="s">
        <v>1155</v>
      </c>
      <c r="I70" s="551">
        <v>1811360</v>
      </c>
      <c r="J70" s="551">
        <v>1.5</v>
      </c>
      <c r="K70" s="551">
        <v>0.5</v>
      </c>
      <c r="L70" s="551">
        <v>25000</v>
      </c>
      <c r="M70" s="551">
        <v>31250</v>
      </c>
      <c r="N70" s="551">
        <v>2</v>
      </c>
      <c r="O70" s="552">
        <v>1</v>
      </c>
    </row>
    <row r="71" spans="1:15">
      <c r="A71" s="543">
        <v>65</v>
      </c>
      <c r="B71" s="88" t="s">
        <v>15676</v>
      </c>
      <c r="C71" s="544" t="s">
        <v>9844</v>
      </c>
      <c r="D71" s="88" t="s">
        <v>490</v>
      </c>
      <c r="E71" s="330">
        <v>5467268</v>
      </c>
      <c r="F71" s="545" t="s">
        <v>1155</v>
      </c>
      <c r="G71" s="545">
        <v>0.6</v>
      </c>
      <c r="H71" s="545" t="s">
        <v>1155</v>
      </c>
      <c r="I71" s="545">
        <v>27279</v>
      </c>
      <c r="J71" s="545">
        <v>11.6</v>
      </c>
      <c r="K71" s="545">
        <v>6.6</v>
      </c>
      <c r="L71" s="545" t="s">
        <v>18108</v>
      </c>
      <c r="M71" s="545" t="s">
        <v>18103</v>
      </c>
      <c r="N71" s="545">
        <v>7.1</v>
      </c>
      <c r="O71" s="546">
        <v>4.7</v>
      </c>
    </row>
    <row r="72" spans="1:15">
      <c r="A72" s="547">
        <v>66</v>
      </c>
      <c r="B72" s="548" t="s">
        <v>18102</v>
      </c>
      <c r="C72" s="549" t="s">
        <v>8140</v>
      </c>
      <c r="D72" s="548" t="s">
        <v>500</v>
      </c>
      <c r="E72" s="550">
        <v>6254713</v>
      </c>
      <c r="F72" s="551">
        <v>1.8</v>
      </c>
      <c r="G72" s="551">
        <v>1.8</v>
      </c>
      <c r="H72" s="551">
        <v>19265.5</v>
      </c>
      <c r="I72" s="551">
        <v>19265.5</v>
      </c>
      <c r="J72" s="551">
        <v>1.1000000000000001</v>
      </c>
      <c r="K72" s="551">
        <v>5.2</v>
      </c>
      <c r="L72" s="551">
        <v>8820</v>
      </c>
      <c r="M72" s="551">
        <v>53910</v>
      </c>
      <c r="N72" s="551">
        <v>4.2</v>
      </c>
      <c r="O72" s="552">
        <v>4.4000000000000004</v>
      </c>
    </row>
    <row r="73" spans="1:15">
      <c r="A73" s="543">
        <v>67</v>
      </c>
      <c r="B73" s="88" t="s">
        <v>18102</v>
      </c>
      <c r="C73" s="544" t="s">
        <v>11294</v>
      </c>
      <c r="D73" s="88" t="s">
        <v>18154</v>
      </c>
      <c r="E73" s="330">
        <v>5199123</v>
      </c>
      <c r="F73" s="545">
        <v>4.5</v>
      </c>
      <c r="G73" s="545">
        <v>1.6</v>
      </c>
      <c r="H73" s="545">
        <v>18066.3</v>
      </c>
      <c r="I73" s="545">
        <v>16210</v>
      </c>
      <c r="J73" s="545">
        <v>9</v>
      </c>
      <c r="K73" s="545">
        <v>5.6</v>
      </c>
      <c r="L73" s="545">
        <v>13626.3</v>
      </c>
      <c r="M73" s="545" t="s">
        <v>18103</v>
      </c>
      <c r="N73" s="545">
        <v>8</v>
      </c>
      <c r="O73" s="546">
        <v>11.7</v>
      </c>
    </row>
    <row r="74" spans="1:15">
      <c r="A74" s="547">
        <v>68</v>
      </c>
      <c r="B74" s="548" t="s">
        <v>18102</v>
      </c>
      <c r="C74" s="549" t="s">
        <v>6429</v>
      </c>
      <c r="D74" s="548" t="s">
        <v>18155</v>
      </c>
      <c r="E74" s="550">
        <v>2698161</v>
      </c>
      <c r="F74" s="551" t="s">
        <v>1155</v>
      </c>
      <c r="G74" s="551" t="s">
        <v>1155</v>
      </c>
      <c r="H74" s="551" t="s">
        <v>1155</v>
      </c>
      <c r="I74" s="551" t="s">
        <v>1155</v>
      </c>
      <c r="J74" s="551" t="s">
        <v>18108</v>
      </c>
      <c r="K74" s="551" t="s">
        <v>18111</v>
      </c>
      <c r="L74" s="551" t="s">
        <v>18108</v>
      </c>
      <c r="M74" s="551" t="s">
        <v>18103</v>
      </c>
      <c r="N74" s="551" t="s">
        <v>18112</v>
      </c>
      <c r="O74" s="552" t="s">
        <v>18112</v>
      </c>
    </row>
    <row r="75" spans="1:15">
      <c r="A75" s="543">
        <v>69</v>
      </c>
      <c r="B75" s="88" t="s">
        <v>18115</v>
      </c>
      <c r="C75" s="544" t="s">
        <v>18156</v>
      </c>
      <c r="D75" s="88" t="s">
        <v>18157</v>
      </c>
      <c r="E75" s="330">
        <v>5167663</v>
      </c>
      <c r="F75" s="545" t="s">
        <v>1155</v>
      </c>
      <c r="G75" s="545" t="s">
        <v>1155</v>
      </c>
      <c r="H75" s="545" t="s">
        <v>1155</v>
      </c>
      <c r="I75" s="545" t="s">
        <v>1155</v>
      </c>
      <c r="J75" s="545" t="s">
        <v>18108</v>
      </c>
      <c r="K75" s="545">
        <v>9.6</v>
      </c>
      <c r="L75" s="545" t="s">
        <v>18108</v>
      </c>
      <c r="M75" s="545">
        <v>4064</v>
      </c>
      <c r="N75" s="545">
        <v>6</v>
      </c>
      <c r="O75" s="546">
        <v>173.2</v>
      </c>
    </row>
    <row r="76" spans="1:15">
      <c r="A76" s="547">
        <v>70</v>
      </c>
      <c r="B76" s="548" t="s">
        <v>15676</v>
      </c>
      <c r="C76" s="549" t="s">
        <v>7827</v>
      </c>
      <c r="D76" s="548" t="s">
        <v>18158</v>
      </c>
      <c r="E76" s="550">
        <v>5396662</v>
      </c>
      <c r="F76" s="551">
        <v>10.199999999999999</v>
      </c>
      <c r="G76" s="551">
        <v>0.6</v>
      </c>
      <c r="H76" s="551" t="s">
        <v>1155</v>
      </c>
      <c r="I76" s="551" t="s">
        <v>1155</v>
      </c>
      <c r="J76" s="551">
        <v>1</v>
      </c>
      <c r="K76" s="551">
        <v>1.3</v>
      </c>
      <c r="L76" s="551" t="s">
        <v>18108</v>
      </c>
      <c r="M76" s="551" t="s">
        <v>18103</v>
      </c>
      <c r="N76" s="551">
        <v>2</v>
      </c>
      <c r="O76" s="552">
        <v>2.1</v>
      </c>
    </row>
    <row r="77" spans="1:15" ht="24">
      <c r="A77" s="543">
        <v>71</v>
      </c>
      <c r="B77" s="88" t="s">
        <v>18159</v>
      </c>
      <c r="C77" s="544" t="s">
        <v>7687</v>
      </c>
      <c r="D77" s="88" t="s">
        <v>532</v>
      </c>
      <c r="E77" s="330">
        <v>5830974</v>
      </c>
      <c r="F77" s="545" t="s">
        <v>1155</v>
      </c>
      <c r="G77" s="545" t="s">
        <v>18108</v>
      </c>
      <c r="H77" s="545" t="s">
        <v>1155</v>
      </c>
      <c r="I77" s="545" t="s">
        <v>18111</v>
      </c>
      <c r="J77" s="545">
        <v>1</v>
      </c>
      <c r="K77" s="545" t="s">
        <v>18111</v>
      </c>
      <c r="L77" s="545">
        <v>11400</v>
      </c>
      <c r="M77" s="545" t="s">
        <v>18103</v>
      </c>
      <c r="N77" s="545" t="s">
        <v>18112</v>
      </c>
      <c r="O77" s="546" t="s">
        <v>18112</v>
      </c>
    </row>
    <row r="78" spans="1:15">
      <c r="A78" s="547">
        <v>72</v>
      </c>
      <c r="B78" s="548" t="s">
        <v>15565</v>
      </c>
      <c r="C78" s="549" t="s">
        <v>9769</v>
      </c>
      <c r="D78" s="548" t="s">
        <v>532</v>
      </c>
      <c r="E78" s="550">
        <v>5830974</v>
      </c>
      <c r="F78" s="551" t="s">
        <v>1155</v>
      </c>
      <c r="G78" s="551">
        <v>1.2</v>
      </c>
      <c r="H78" s="551" t="s">
        <v>1155</v>
      </c>
      <c r="I78" s="551">
        <v>90000</v>
      </c>
      <c r="J78" s="551">
        <v>0.5</v>
      </c>
      <c r="K78" s="551">
        <v>2</v>
      </c>
      <c r="L78" s="551">
        <v>3000</v>
      </c>
      <c r="M78" s="551" t="s">
        <v>18103</v>
      </c>
      <c r="N78" s="551" t="s">
        <v>18112</v>
      </c>
      <c r="O78" s="552">
        <v>535.5</v>
      </c>
    </row>
    <row r="79" spans="1:15">
      <c r="A79" s="543">
        <v>73</v>
      </c>
      <c r="B79" s="88" t="s">
        <v>18115</v>
      </c>
      <c r="C79" s="544" t="s">
        <v>11575</v>
      </c>
      <c r="D79" s="88" t="s">
        <v>18160</v>
      </c>
      <c r="E79" s="330">
        <v>6162711</v>
      </c>
      <c r="F79" s="545" t="s">
        <v>1155</v>
      </c>
      <c r="G79" s="545">
        <v>0.8</v>
      </c>
      <c r="H79" s="545" t="s">
        <v>1155</v>
      </c>
      <c r="I79" s="545">
        <v>85500</v>
      </c>
      <c r="J79" s="545">
        <v>1.6</v>
      </c>
      <c r="K79" s="545">
        <v>1.9</v>
      </c>
      <c r="L79" s="545">
        <v>4800</v>
      </c>
      <c r="M79" s="545">
        <v>2800</v>
      </c>
      <c r="N79" s="545">
        <v>8.8000000000000007</v>
      </c>
      <c r="O79" s="546">
        <v>4.7</v>
      </c>
    </row>
    <row r="80" spans="1:15">
      <c r="A80" s="547">
        <v>74</v>
      </c>
      <c r="B80" s="548" t="s">
        <v>18161</v>
      </c>
      <c r="C80" s="549" t="s">
        <v>8484</v>
      </c>
      <c r="D80" s="548" t="s">
        <v>17746</v>
      </c>
      <c r="E80" s="550">
        <v>5082986</v>
      </c>
      <c r="F80" s="551" t="s">
        <v>18108</v>
      </c>
      <c r="G80" s="551">
        <v>0.2</v>
      </c>
      <c r="H80" s="551" t="s">
        <v>18114</v>
      </c>
      <c r="I80" s="551">
        <v>4837.5</v>
      </c>
      <c r="J80" s="551" t="s">
        <v>18108</v>
      </c>
      <c r="K80" s="551">
        <v>2</v>
      </c>
      <c r="L80" s="551" t="s">
        <v>18108</v>
      </c>
      <c r="M80" s="551">
        <v>10500</v>
      </c>
      <c r="N80" s="551">
        <v>5</v>
      </c>
      <c r="O80" s="552">
        <v>4.8</v>
      </c>
    </row>
    <row r="81" spans="1:15">
      <c r="A81" s="543">
        <v>75</v>
      </c>
      <c r="B81" s="88" t="s">
        <v>15597</v>
      </c>
      <c r="C81" s="544" t="s">
        <v>12502</v>
      </c>
      <c r="D81" s="88" t="s">
        <v>18162</v>
      </c>
      <c r="E81" s="330">
        <v>5005221</v>
      </c>
      <c r="F81" s="545" t="s">
        <v>18108</v>
      </c>
      <c r="G81" s="545">
        <v>0.6</v>
      </c>
      <c r="H81" s="545" t="s">
        <v>18114</v>
      </c>
      <c r="I81" s="545">
        <v>18621.099999999999</v>
      </c>
      <c r="J81" s="545">
        <v>0.2</v>
      </c>
      <c r="K81" s="545">
        <v>0.2</v>
      </c>
      <c r="L81" s="545">
        <v>473</v>
      </c>
      <c r="M81" s="545">
        <v>5</v>
      </c>
      <c r="N81" s="545">
        <v>7.5</v>
      </c>
      <c r="O81" s="546">
        <v>1.5</v>
      </c>
    </row>
    <row r="82" spans="1:15" ht="24">
      <c r="A82" s="547">
        <v>76</v>
      </c>
      <c r="B82" s="548" t="s">
        <v>18159</v>
      </c>
      <c r="C82" s="549" t="s">
        <v>8884</v>
      </c>
      <c r="D82" s="548" t="s">
        <v>18163</v>
      </c>
      <c r="E82" s="550">
        <v>5106567</v>
      </c>
      <c r="F82" s="551">
        <v>3.5</v>
      </c>
      <c r="G82" s="551">
        <v>3.5</v>
      </c>
      <c r="H82" s="551">
        <v>401800</v>
      </c>
      <c r="I82" s="551">
        <v>374500</v>
      </c>
      <c r="J82" s="551">
        <v>5.2</v>
      </c>
      <c r="K82" s="551">
        <v>4.5</v>
      </c>
      <c r="L82" s="551">
        <v>8700</v>
      </c>
      <c r="M82" s="551">
        <v>6096</v>
      </c>
      <c r="N82" s="551">
        <v>8</v>
      </c>
      <c r="O82" s="552">
        <v>40.200000000000003</v>
      </c>
    </row>
    <row r="83" spans="1:15">
      <c r="A83" s="543">
        <v>77</v>
      </c>
      <c r="B83" s="88" t="s">
        <v>18161</v>
      </c>
      <c r="C83" s="544" t="s">
        <v>8181</v>
      </c>
      <c r="D83" s="88" t="s">
        <v>557</v>
      </c>
      <c r="E83" s="330">
        <v>2743744</v>
      </c>
      <c r="F83" s="545">
        <v>1.6</v>
      </c>
      <c r="G83" s="545">
        <v>0.7</v>
      </c>
      <c r="H83" s="545">
        <v>18075</v>
      </c>
      <c r="I83" s="545">
        <v>8250</v>
      </c>
      <c r="J83" s="545">
        <v>1.4</v>
      </c>
      <c r="K83" s="545">
        <v>2</v>
      </c>
      <c r="L83" s="545">
        <v>26470</v>
      </c>
      <c r="M83" s="545">
        <v>23000</v>
      </c>
      <c r="N83" s="545">
        <v>15.5</v>
      </c>
      <c r="O83" s="546">
        <v>14.2</v>
      </c>
    </row>
    <row r="84" spans="1:15" ht="24">
      <c r="A84" s="547">
        <v>78</v>
      </c>
      <c r="B84" s="548" t="s">
        <v>18102</v>
      </c>
      <c r="C84" s="549" t="s">
        <v>7025</v>
      </c>
      <c r="D84" s="548" t="s">
        <v>564</v>
      </c>
      <c r="E84" s="550">
        <v>5253535</v>
      </c>
      <c r="F84" s="551">
        <v>6.4</v>
      </c>
      <c r="G84" s="551">
        <v>12.2</v>
      </c>
      <c r="H84" s="551">
        <v>2708680</v>
      </c>
      <c r="I84" s="551">
        <v>6191150</v>
      </c>
      <c r="J84" s="551">
        <v>10</v>
      </c>
      <c r="K84" s="551">
        <v>20.5</v>
      </c>
      <c r="L84" s="551" t="s">
        <v>18108</v>
      </c>
      <c r="M84" s="551">
        <v>22.4</v>
      </c>
      <c r="N84" s="551">
        <v>26.1</v>
      </c>
      <c r="O84" s="552">
        <v>124.5</v>
      </c>
    </row>
    <row r="85" spans="1:15">
      <c r="A85" s="543">
        <v>79</v>
      </c>
      <c r="B85" s="88" t="s">
        <v>18102</v>
      </c>
      <c r="C85" s="544" t="s">
        <v>6080</v>
      </c>
      <c r="D85" s="88" t="s">
        <v>18164</v>
      </c>
      <c r="E85" s="330">
        <v>2550245</v>
      </c>
      <c r="F85" s="545">
        <v>11.4</v>
      </c>
      <c r="G85" s="545">
        <v>3.5</v>
      </c>
      <c r="H85" s="545">
        <v>267800</v>
      </c>
      <c r="I85" s="545">
        <v>83750</v>
      </c>
      <c r="J85" s="545">
        <v>2.5</v>
      </c>
      <c r="K85" s="545">
        <v>13.7</v>
      </c>
      <c r="L85" s="545">
        <v>200</v>
      </c>
      <c r="M85" s="545">
        <v>6300</v>
      </c>
      <c r="N85" s="545">
        <v>7</v>
      </c>
      <c r="O85" s="546">
        <v>21.2</v>
      </c>
    </row>
    <row r="86" spans="1:15">
      <c r="A86" s="547">
        <v>80</v>
      </c>
      <c r="B86" s="548" t="s">
        <v>18115</v>
      </c>
      <c r="C86" s="549" t="s">
        <v>18165</v>
      </c>
      <c r="D86" s="548" t="s">
        <v>18166</v>
      </c>
      <c r="E86" s="550">
        <v>5168449</v>
      </c>
      <c r="F86" s="551">
        <v>10</v>
      </c>
      <c r="G86" s="551">
        <v>10</v>
      </c>
      <c r="H86" s="551">
        <v>81173</v>
      </c>
      <c r="I86" s="551">
        <v>81173</v>
      </c>
      <c r="J86" s="551">
        <v>0.1</v>
      </c>
      <c r="K86" s="551">
        <v>0.2</v>
      </c>
      <c r="L86" s="551">
        <v>1030</v>
      </c>
      <c r="M86" s="551">
        <v>880</v>
      </c>
      <c r="N86" s="551">
        <v>2.5</v>
      </c>
      <c r="O86" s="552">
        <v>1.9</v>
      </c>
    </row>
    <row r="87" spans="1:15">
      <c r="A87" s="543">
        <v>81</v>
      </c>
      <c r="B87" s="88" t="s">
        <v>18102</v>
      </c>
      <c r="C87" s="544" t="s">
        <v>11606</v>
      </c>
      <c r="D87" s="88" t="s">
        <v>585</v>
      </c>
      <c r="E87" s="330">
        <v>2550466</v>
      </c>
      <c r="F87" s="545" t="s">
        <v>1155</v>
      </c>
      <c r="G87" s="545">
        <v>13</v>
      </c>
      <c r="H87" s="545" t="s">
        <v>1155</v>
      </c>
      <c r="I87" s="545">
        <v>1458300</v>
      </c>
      <c r="J87" s="545">
        <v>14.4</v>
      </c>
      <c r="K87" s="545">
        <v>16.899999999999999</v>
      </c>
      <c r="L87" s="545">
        <v>14.4</v>
      </c>
      <c r="M87" s="545" t="s">
        <v>18103</v>
      </c>
      <c r="N87" s="545">
        <v>405.4</v>
      </c>
      <c r="O87" s="546">
        <v>162.19999999999999</v>
      </c>
    </row>
    <row r="88" spans="1:15">
      <c r="A88" s="547">
        <v>82</v>
      </c>
      <c r="B88" s="548" t="s">
        <v>18115</v>
      </c>
      <c r="C88" s="549" t="s">
        <v>5990</v>
      </c>
      <c r="D88" s="548" t="s">
        <v>585</v>
      </c>
      <c r="E88" s="550">
        <v>2550466</v>
      </c>
      <c r="F88" s="551">
        <v>0.5</v>
      </c>
      <c r="G88" s="551">
        <v>0.6</v>
      </c>
      <c r="H88" s="551">
        <v>0.4</v>
      </c>
      <c r="I88" s="551">
        <v>0.4</v>
      </c>
      <c r="J88" s="551">
        <v>3.8</v>
      </c>
      <c r="K88" s="551">
        <v>3.1</v>
      </c>
      <c r="L88" s="551">
        <v>6.1</v>
      </c>
      <c r="M88" s="551">
        <v>1200</v>
      </c>
      <c r="N88" s="551">
        <v>16.100000000000001</v>
      </c>
      <c r="O88" s="552">
        <v>2.7</v>
      </c>
    </row>
    <row r="89" spans="1:15">
      <c r="A89" s="543">
        <v>83</v>
      </c>
      <c r="B89" s="88" t="s">
        <v>18102</v>
      </c>
      <c r="C89" s="544" t="s">
        <v>5995</v>
      </c>
      <c r="D89" s="88" t="s">
        <v>585</v>
      </c>
      <c r="E89" s="330">
        <v>2550466</v>
      </c>
      <c r="F89" s="545">
        <v>17.3</v>
      </c>
      <c r="G89" s="545">
        <v>16.100000000000001</v>
      </c>
      <c r="H89" s="545">
        <v>1040</v>
      </c>
      <c r="I89" s="545">
        <v>896.5</v>
      </c>
      <c r="J89" s="545">
        <v>20</v>
      </c>
      <c r="K89" s="545">
        <v>41.2</v>
      </c>
      <c r="L89" s="545" t="s">
        <v>18108</v>
      </c>
      <c r="M89" s="545" t="s">
        <v>18103</v>
      </c>
      <c r="N89" s="545">
        <v>348.7</v>
      </c>
      <c r="O89" s="546">
        <v>314.8</v>
      </c>
    </row>
    <row r="90" spans="1:15">
      <c r="A90" s="547">
        <v>84</v>
      </c>
      <c r="B90" s="548" t="s">
        <v>15676</v>
      </c>
      <c r="C90" s="549" t="s">
        <v>9536</v>
      </c>
      <c r="D90" s="548" t="s">
        <v>585</v>
      </c>
      <c r="E90" s="550">
        <v>2550466</v>
      </c>
      <c r="F90" s="551">
        <v>9.6</v>
      </c>
      <c r="G90" s="551">
        <v>9.6</v>
      </c>
      <c r="H90" s="551">
        <v>374176.2</v>
      </c>
      <c r="I90" s="551">
        <v>2977005.5</v>
      </c>
      <c r="J90" s="551" t="s">
        <v>18108</v>
      </c>
      <c r="K90" s="551" t="s">
        <v>18111</v>
      </c>
      <c r="L90" s="551" t="s">
        <v>18108</v>
      </c>
      <c r="M90" s="551" t="s">
        <v>18103</v>
      </c>
      <c r="N90" s="551">
        <v>56.8</v>
      </c>
      <c r="O90" s="552">
        <v>231.2</v>
      </c>
    </row>
    <row r="91" spans="1:15">
      <c r="A91" s="543">
        <v>85</v>
      </c>
      <c r="B91" s="88" t="s">
        <v>18115</v>
      </c>
      <c r="C91" s="544" t="s">
        <v>6924</v>
      </c>
      <c r="D91" s="88" t="s">
        <v>585</v>
      </c>
      <c r="E91" s="330">
        <v>2550466</v>
      </c>
      <c r="F91" s="545" t="s">
        <v>1155</v>
      </c>
      <c r="G91" s="545">
        <v>0.1</v>
      </c>
      <c r="H91" s="545" t="s">
        <v>1155</v>
      </c>
      <c r="I91" s="545" t="s">
        <v>1155</v>
      </c>
      <c r="J91" s="545">
        <v>0.1</v>
      </c>
      <c r="K91" s="545">
        <v>1.1000000000000001</v>
      </c>
      <c r="L91" s="545">
        <v>200</v>
      </c>
      <c r="M91" s="545">
        <v>120</v>
      </c>
      <c r="N91" s="545">
        <v>3</v>
      </c>
      <c r="O91" s="546">
        <v>1.5</v>
      </c>
    </row>
    <row r="92" spans="1:15">
      <c r="A92" s="547">
        <v>86</v>
      </c>
      <c r="B92" s="548" t="s">
        <v>18115</v>
      </c>
      <c r="C92" s="549" t="s">
        <v>5998</v>
      </c>
      <c r="D92" s="548" t="s">
        <v>585</v>
      </c>
      <c r="E92" s="550">
        <v>2550466</v>
      </c>
      <c r="F92" s="551">
        <v>0.3</v>
      </c>
      <c r="G92" s="551">
        <v>0.3</v>
      </c>
      <c r="H92" s="551">
        <v>7520</v>
      </c>
      <c r="I92" s="551">
        <v>9468.7999999999993</v>
      </c>
      <c r="J92" s="551">
        <v>4</v>
      </c>
      <c r="K92" s="551">
        <v>9</v>
      </c>
      <c r="L92" s="551">
        <v>1500</v>
      </c>
      <c r="M92" s="551" t="s">
        <v>18103</v>
      </c>
      <c r="N92" s="551">
        <v>223.4</v>
      </c>
      <c r="O92" s="552">
        <v>266.2</v>
      </c>
    </row>
    <row r="93" spans="1:15">
      <c r="A93" s="543">
        <v>87</v>
      </c>
      <c r="B93" s="88" t="s">
        <v>18115</v>
      </c>
      <c r="C93" s="544" t="s">
        <v>6383</v>
      </c>
      <c r="D93" s="88" t="s">
        <v>592</v>
      </c>
      <c r="E93" s="330">
        <v>5051134</v>
      </c>
      <c r="F93" s="545">
        <v>0.5</v>
      </c>
      <c r="G93" s="545">
        <v>1.2</v>
      </c>
      <c r="H93" s="545">
        <v>375612</v>
      </c>
      <c r="I93" s="545">
        <v>410000</v>
      </c>
      <c r="J93" s="545">
        <v>2.1</v>
      </c>
      <c r="K93" s="545">
        <v>6.1</v>
      </c>
      <c r="L93" s="545">
        <v>3000</v>
      </c>
      <c r="M93" s="545">
        <v>6000</v>
      </c>
      <c r="N93" s="545">
        <v>227</v>
      </c>
      <c r="O93" s="546">
        <v>79</v>
      </c>
    </row>
    <row r="94" spans="1:15">
      <c r="A94" s="547">
        <v>88</v>
      </c>
      <c r="B94" s="548" t="s">
        <v>18115</v>
      </c>
      <c r="C94" s="549" t="s">
        <v>7550</v>
      </c>
      <c r="D94" s="548" t="s">
        <v>592</v>
      </c>
      <c r="E94" s="550">
        <v>5051134</v>
      </c>
      <c r="F94" s="551">
        <v>0.3</v>
      </c>
      <c r="G94" s="551">
        <v>0.3</v>
      </c>
      <c r="H94" s="551">
        <v>222151</v>
      </c>
      <c r="I94" s="551">
        <v>87900</v>
      </c>
      <c r="J94" s="551">
        <v>2.6</v>
      </c>
      <c r="K94" s="551">
        <v>1.1000000000000001</v>
      </c>
      <c r="L94" s="551">
        <v>4300</v>
      </c>
      <c r="M94" s="551">
        <v>300</v>
      </c>
      <c r="N94" s="551">
        <v>7</v>
      </c>
      <c r="O94" s="552">
        <v>6</v>
      </c>
    </row>
    <row r="95" spans="1:15">
      <c r="A95" s="543">
        <v>89</v>
      </c>
      <c r="B95" s="88" t="s">
        <v>18167</v>
      </c>
      <c r="C95" s="544" t="s">
        <v>8942</v>
      </c>
      <c r="D95" s="88" t="s">
        <v>605</v>
      </c>
      <c r="E95" s="330">
        <v>2045931</v>
      </c>
      <c r="F95" s="545">
        <v>1.5</v>
      </c>
      <c r="G95" s="545">
        <v>1.5</v>
      </c>
      <c r="H95" s="545" t="s">
        <v>1155</v>
      </c>
      <c r="I95" s="545" t="s">
        <v>1155</v>
      </c>
      <c r="J95" s="545">
        <v>0.5</v>
      </c>
      <c r="K95" s="545">
        <v>2.7</v>
      </c>
      <c r="L95" s="545">
        <v>1500</v>
      </c>
      <c r="M95" s="545" t="s">
        <v>18103</v>
      </c>
      <c r="N95" s="545">
        <v>20</v>
      </c>
      <c r="O95" s="546">
        <v>12.8</v>
      </c>
    </row>
    <row r="96" spans="1:15">
      <c r="A96" s="547">
        <v>90</v>
      </c>
      <c r="B96" s="548" t="s">
        <v>18102</v>
      </c>
      <c r="C96" s="549" t="s">
        <v>6098</v>
      </c>
      <c r="D96" s="548" t="s">
        <v>609</v>
      </c>
      <c r="E96" s="550">
        <v>2029278</v>
      </c>
      <c r="F96" s="551">
        <v>3</v>
      </c>
      <c r="G96" s="551">
        <v>6.1</v>
      </c>
      <c r="H96" s="551">
        <v>301150</v>
      </c>
      <c r="I96" s="551">
        <v>594270</v>
      </c>
      <c r="J96" s="551">
        <v>7</v>
      </c>
      <c r="K96" s="551">
        <v>34.9</v>
      </c>
      <c r="L96" s="551">
        <v>4200</v>
      </c>
      <c r="M96" s="551">
        <v>11340</v>
      </c>
      <c r="N96" s="551">
        <v>32.1</v>
      </c>
      <c r="O96" s="552">
        <v>234.3</v>
      </c>
    </row>
    <row r="97" spans="1:15">
      <c r="A97" s="543">
        <v>91</v>
      </c>
      <c r="B97" s="88" t="s">
        <v>18102</v>
      </c>
      <c r="C97" s="544" t="s">
        <v>6176</v>
      </c>
      <c r="D97" s="88" t="s">
        <v>609</v>
      </c>
      <c r="E97" s="330">
        <v>2029278</v>
      </c>
      <c r="F97" s="545">
        <v>10.3</v>
      </c>
      <c r="G97" s="545">
        <v>19.7</v>
      </c>
      <c r="H97" s="545">
        <v>753.7</v>
      </c>
      <c r="I97" s="545">
        <v>1634.4</v>
      </c>
      <c r="J97" s="545">
        <v>20</v>
      </c>
      <c r="K97" s="545">
        <v>67.599999999999994</v>
      </c>
      <c r="L97" s="545">
        <v>42000</v>
      </c>
      <c r="M97" s="545">
        <v>95200</v>
      </c>
      <c r="N97" s="545">
        <v>68.7</v>
      </c>
      <c r="O97" s="546">
        <v>363.1</v>
      </c>
    </row>
    <row r="98" spans="1:15">
      <c r="A98" s="547">
        <v>92</v>
      </c>
      <c r="B98" s="548" t="s">
        <v>18115</v>
      </c>
      <c r="C98" s="549" t="s">
        <v>7955</v>
      </c>
      <c r="D98" s="548" t="s">
        <v>18168</v>
      </c>
      <c r="E98" s="550">
        <v>2652056</v>
      </c>
      <c r="F98" s="551" t="s">
        <v>1155</v>
      </c>
      <c r="G98" s="551" t="s">
        <v>1155</v>
      </c>
      <c r="H98" s="551" t="s">
        <v>1155</v>
      </c>
      <c r="I98" s="551" t="s">
        <v>1155</v>
      </c>
      <c r="J98" s="551" t="s">
        <v>18108</v>
      </c>
      <c r="K98" s="551" t="s">
        <v>18111</v>
      </c>
      <c r="L98" s="551" t="s">
        <v>18108</v>
      </c>
      <c r="M98" s="551" t="s">
        <v>18103</v>
      </c>
      <c r="N98" s="551" t="s">
        <v>18112</v>
      </c>
      <c r="O98" s="552" t="s">
        <v>18112</v>
      </c>
    </row>
    <row r="99" spans="1:15">
      <c r="A99" s="543">
        <v>93</v>
      </c>
      <c r="B99" s="88" t="s">
        <v>18115</v>
      </c>
      <c r="C99" s="544" t="s">
        <v>11000</v>
      </c>
      <c r="D99" s="88" t="s">
        <v>627</v>
      </c>
      <c r="E99" s="330">
        <v>5175933</v>
      </c>
      <c r="F99" s="545">
        <v>2</v>
      </c>
      <c r="G99" s="545">
        <v>1.7</v>
      </c>
      <c r="H99" s="545">
        <v>74646</v>
      </c>
      <c r="I99" s="545">
        <v>95887</v>
      </c>
      <c r="J99" s="545">
        <v>1.2</v>
      </c>
      <c r="K99" s="545">
        <v>1</v>
      </c>
      <c r="L99" s="545">
        <v>3200</v>
      </c>
      <c r="M99" s="545">
        <v>2650</v>
      </c>
      <c r="N99" s="545">
        <v>10</v>
      </c>
      <c r="O99" s="546">
        <v>12</v>
      </c>
    </row>
    <row r="100" spans="1:15">
      <c r="A100" s="547">
        <v>94</v>
      </c>
      <c r="B100" s="548" t="s">
        <v>15597</v>
      </c>
      <c r="C100" s="549" t="s">
        <v>9984</v>
      </c>
      <c r="D100" s="548" t="s">
        <v>18169</v>
      </c>
      <c r="E100" s="550">
        <v>5314593</v>
      </c>
      <c r="F100" s="551">
        <v>0.3</v>
      </c>
      <c r="G100" s="551">
        <v>0.2</v>
      </c>
      <c r="H100" s="551">
        <v>64320</v>
      </c>
      <c r="I100" s="551">
        <v>10722</v>
      </c>
      <c r="J100" s="551">
        <v>0.4</v>
      </c>
      <c r="K100" s="551">
        <v>0.1</v>
      </c>
      <c r="L100" s="551">
        <v>1020</v>
      </c>
      <c r="M100" s="551">
        <v>360</v>
      </c>
      <c r="N100" s="551">
        <v>8.6</v>
      </c>
      <c r="O100" s="552">
        <v>12.4</v>
      </c>
    </row>
    <row r="101" spans="1:15" ht="24">
      <c r="A101" s="543">
        <v>95</v>
      </c>
      <c r="B101" s="88" t="s">
        <v>18102</v>
      </c>
      <c r="C101" s="544" t="s">
        <v>11904</v>
      </c>
      <c r="D101" s="88" t="s">
        <v>18170</v>
      </c>
      <c r="E101" s="330">
        <v>5145414</v>
      </c>
      <c r="F101" s="545">
        <v>13.5</v>
      </c>
      <c r="G101" s="545">
        <v>9</v>
      </c>
      <c r="H101" s="545">
        <v>460178</v>
      </c>
      <c r="I101" s="545">
        <v>163470</v>
      </c>
      <c r="J101" s="545">
        <v>2.2000000000000002</v>
      </c>
      <c r="K101" s="545">
        <v>4.9000000000000004</v>
      </c>
      <c r="L101" s="545">
        <v>89000</v>
      </c>
      <c r="M101" s="545">
        <v>89000</v>
      </c>
      <c r="N101" s="545">
        <v>135.19999999999999</v>
      </c>
      <c r="O101" s="546">
        <v>96.3</v>
      </c>
    </row>
    <row r="102" spans="1:15">
      <c r="A102" s="547">
        <v>96</v>
      </c>
      <c r="B102" s="548" t="s">
        <v>18115</v>
      </c>
      <c r="C102" s="549" t="s">
        <v>8036</v>
      </c>
      <c r="D102" s="548" t="s">
        <v>18171</v>
      </c>
      <c r="E102" s="550">
        <v>2057417</v>
      </c>
      <c r="F102" s="551" t="s">
        <v>1155</v>
      </c>
      <c r="G102" s="551">
        <v>0.2</v>
      </c>
      <c r="H102" s="551" t="s">
        <v>18114</v>
      </c>
      <c r="I102" s="551">
        <v>12000</v>
      </c>
      <c r="J102" s="551" t="s">
        <v>18108</v>
      </c>
      <c r="K102" s="551" t="s">
        <v>18111</v>
      </c>
      <c r="L102" s="551" t="s">
        <v>18108</v>
      </c>
      <c r="M102" s="551" t="s">
        <v>18103</v>
      </c>
      <c r="N102" s="551">
        <v>30</v>
      </c>
      <c r="O102" s="552" t="s">
        <v>18112</v>
      </c>
    </row>
    <row r="103" spans="1:15">
      <c r="A103" s="543">
        <v>97</v>
      </c>
      <c r="B103" s="88" t="s">
        <v>18102</v>
      </c>
      <c r="C103" s="544" t="s">
        <v>7609</v>
      </c>
      <c r="D103" s="88" t="s">
        <v>18172</v>
      </c>
      <c r="E103" s="330">
        <v>6019935</v>
      </c>
      <c r="F103" s="545">
        <v>9.1999999999999993</v>
      </c>
      <c r="G103" s="545">
        <v>1</v>
      </c>
      <c r="H103" s="545">
        <v>244130</v>
      </c>
      <c r="I103" s="545">
        <v>49500</v>
      </c>
      <c r="J103" s="545">
        <v>3</v>
      </c>
      <c r="K103" s="545" t="s">
        <v>18111</v>
      </c>
      <c r="L103" s="545">
        <v>28920</v>
      </c>
      <c r="M103" s="545" t="s">
        <v>18103</v>
      </c>
      <c r="N103" s="545">
        <v>1247.3</v>
      </c>
      <c r="O103" s="546" t="s">
        <v>18112</v>
      </c>
    </row>
    <row r="104" spans="1:15">
      <c r="A104" s="547">
        <v>98</v>
      </c>
      <c r="B104" s="548" t="s">
        <v>18115</v>
      </c>
      <c r="C104" s="549" t="s">
        <v>8196</v>
      </c>
      <c r="D104" s="548" t="s">
        <v>18173</v>
      </c>
      <c r="E104" s="550">
        <v>5003539</v>
      </c>
      <c r="F104" s="551">
        <v>0.1</v>
      </c>
      <c r="G104" s="551">
        <v>0</v>
      </c>
      <c r="H104" s="551" t="s">
        <v>1155</v>
      </c>
      <c r="I104" s="551" t="s">
        <v>1155</v>
      </c>
      <c r="J104" s="551">
        <v>6.4</v>
      </c>
      <c r="K104" s="551">
        <v>0.5</v>
      </c>
      <c r="L104" s="551" t="s">
        <v>18108</v>
      </c>
      <c r="M104" s="551" t="s">
        <v>18103</v>
      </c>
      <c r="N104" s="551">
        <v>22.3</v>
      </c>
      <c r="O104" s="552">
        <v>3.5</v>
      </c>
    </row>
    <row r="105" spans="1:15">
      <c r="A105" s="543">
        <v>99</v>
      </c>
      <c r="B105" s="88" t="s">
        <v>18174</v>
      </c>
      <c r="C105" s="544" t="s">
        <v>9965</v>
      </c>
      <c r="D105" s="88" t="s">
        <v>18175</v>
      </c>
      <c r="E105" s="330">
        <v>5196175</v>
      </c>
      <c r="F105" s="545" t="s">
        <v>1155</v>
      </c>
      <c r="G105" s="545">
        <v>2.8</v>
      </c>
      <c r="H105" s="545" t="s">
        <v>1155</v>
      </c>
      <c r="I105" s="545">
        <v>57898.9</v>
      </c>
      <c r="J105" s="545">
        <v>20</v>
      </c>
      <c r="K105" s="545">
        <v>7</v>
      </c>
      <c r="L105" s="545">
        <v>40000</v>
      </c>
      <c r="M105" s="545">
        <v>5250</v>
      </c>
      <c r="N105" s="545">
        <v>5.5</v>
      </c>
      <c r="O105" s="546">
        <v>2.8</v>
      </c>
    </row>
    <row r="106" spans="1:15">
      <c r="A106" s="547">
        <v>100</v>
      </c>
      <c r="B106" s="548" t="s">
        <v>18115</v>
      </c>
      <c r="C106" s="549" t="s">
        <v>11863</v>
      </c>
      <c r="D106" s="548" t="s">
        <v>18176</v>
      </c>
      <c r="E106" s="550">
        <v>6354785</v>
      </c>
      <c r="F106" s="551" t="s">
        <v>18108</v>
      </c>
      <c r="G106" s="551">
        <v>13</v>
      </c>
      <c r="H106" s="551" t="s">
        <v>18114</v>
      </c>
      <c r="I106" s="551" t="s">
        <v>18111</v>
      </c>
      <c r="J106" s="551">
        <v>2.5</v>
      </c>
      <c r="K106" s="551">
        <v>6.7</v>
      </c>
      <c r="L106" s="551" t="s">
        <v>18108</v>
      </c>
      <c r="M106" s="551">
        <v>2125</v>
      </c>
      <c r="N106" s="551">
        <v>105.2</v>
      </c>
      <c r="O106" s="552">
        <v>102.3</v>
      </c>
    </row>
    <row r="107" spans="1:15">
      <c r="A107" s="543">
        <v>101</v>
      </c>
      <c r="B107" s="88" t="s">
        <v>18102</v>
      </c>
      <c r="C107" s="544" t="s">
        <v>7413</v>
      </c>
      <c r="D107" s="88" t="s">
        <v>18177</v>
      </c>
      <c r="E107" s="330">
        <v>5180252</v>
      </c>
      <c r="F107" s="545">
        <v>15.1</v>
      </c>
      <c r="G107" s="545">
        <v>10.6</v>
      </c>
      <c r="H107" s="545">
        <v>755000</v>
      </c>
      <c r="I107" s="545">
        <v>459000</v>
      </c>
      <c r="J107" s="545" t="s">
        <v>18108</v>
      </c>
      <c r="K107" s="545">
        <v>13.9</v>
      </c>
      <c r="L107" s="545" t="s">
        <v>18108</v>
      </c>
      <c r="M107" s="545">
        <v>10100</v>
      </c>
      <c r="N107" s="545">
        <v>4</v>
      </c>
      <c r="O107" s="546">
        <v>149.6</v>
      </c>
    </row>
    <row r="108" spans="1:15">
      <c r="A108" s="547">
        <v>102</v>
      </c>
      <c r="B108" s="548" t="s">
        <v>18102</v>
      </c>
      <c r="C108" s="549" t="s">
        <v>7369</v>
      </c>
      <c r="D108" s="548" t="s">
        <v>18177</v>
      </c>
      <c r="E108" s="550">
        <v>5180252</v>
      </c>
      <c r="F108" s="551">
        <v>15.8</v>
      </c>
      <c r="G108" s="551">
        <v>0.9</v>
      </c>
      <c r="H108" s="551">
        <v>630652</v>
      </c>
      <c r="I108" s="551">
        <v>35200</v>
      </c>
      <c r="J108" s="551" t="s">
        <v>18108</v>
      </c>
      <c r="K108" s="551">
        <v>0.9</v>
      </c>
      <c r="L108" s="551" t="s">
        <v>18108</v>
      </c>
      <c r="M108" s="551" t="s">
        <v>18103</v>
      </c>
      <c r="N108" s="551">
        <v>2.5</v>
      </c>
      <c r="O108" s="552">
        <v>17</v>
      </c>
    </row>
    <row r="109" spans="1:15">
      <c r="A109" s="543">
        <v>103</v>
      </c>
      <c r="B109" s="88" t="s">
        <v>18102</v>
      </c>
      <c r="C109" s="544" t="s">
        <v>11827</v>
      </c>
      <c r="D109" s="88" t="s">
        <v>18178</v>
      </c>
      <c r="E109" s="330">
        <v>5947464</v>
      </c>
      <c r="F109" s="545" t="s">
        <v>1155</v>
      </c>
      <c r="G109" s="545" t="s">
        <v>1155</v>
      </c>
      <c r="H109" s="545" t="s">
        <v>1155</v>
      </c>
      <c r="I109" s="545" t="s">
        <v>1155</v>
      </c>
      <c r="J109" s="545" t="s">
        <v>18108</v>
      </c>
      <c r="K109" s="545">
        <v>12.1</v>
      </c>
      <c r="L109" s="545" t="s">
        <v>18108</v>
      </c>
      <c r="M109" s="545" t="s">
        <v>18103</v>
      </c>
      <c r="N109" s="545" t="s">
        <v>18112</v>
      </c>
      <c r="O109" s="546" t="s">
        <v>18112</v>
      </c>
    </row>
    <row r="110" spans="1:15">
      <c r="A110" s="547">
        <v>104</v>
      </c>
      <c r="B110" s="548" t="s">
        <v>18116</v>
      </c>
      <c r="C110" s="549" t="s">
        <v>7348</v>
      </c>
      <c r="D110" s="548" t="s">
        <v>660</v>
      </c>
      <c r="E110" s="550">
        <v>2657457</v>
      </c>
      <c r="F110" s="551">
        <v>11.5</v>
      </c>
      <c r="G110" s="551">
        <v>9.1999999999999993</v>
      </c>
      <c r="H110" s="551" t="s">
        <v>1155</v>
      </c>
      <c r="I110" s="551" t="s">
        <v>1155</v>
      </c>
      <c r="J110" s="551" t="s">
        <v>18108</v>
      </c>
      <c r="K110" s="551">
        <v>168.8</v>
      </c>
      <c r="L110" s="551" t="s">
        <v>18108</v>
      </c>
      <c r="M110" s="551" t="s">
        <v>18103</v>
      </c>
      <c r="N110" s="551" t="s">
        <v>18112</v>
      </c>
      <c r="O110" s="552">
        <v>458.9</v>
      </c>
    </row>
    <row r="111" spans="1:15">
      <c r="A111" s="543">
        <v>105</v>
      </c>
      <c r="B111" s="88" t="s">
        <v>18167</v>
      </c>
      <c r="C111" s="544" t="s">
        <v>7348</v>
      </c>
      <c r="D111" s="88" t="s">
        <v>660</v>
      </c>
      <c r="E111" s="330">
        <v>2657457</v>
      </c>
      <c r="F111" s="545">
        <v>3</v>
      </c>
      <c r="G111" s="545">
        <v>3</v>
      </c>
      <c r="H111" s="545" t="s">
        <v>1155</v>
      </c>
      <c r="I111" s="545" t="s">
        <v>1155</v>
      </c>
      <c r="J111" s="545" t="s">
        <v>18108</v>
      </c>
      <c r="K111" s="545" t="s">
        <v>18111</v>
      </c>
      <c r="L111" s="545" t="s">
        <v>18108</v>
      </c>
      <c r="M111" s="545" t="s">
        <v>18103</v>
      </c>
      <c r="N111" s="545" t="s">
        <v>18112</v>
      </c>
      <c r="O111" s="546" t="s">
        <v>18112</v>
      </c>
    </row>
    <row r="112" spans="1:15">
      <c r="A112" s="547">
        <v>106</v>
      </c>
      <c r="B112" s="548" t="s">
        <v>18102</v>
      </c>
      <c r="C112" s="549" t="s">
        <v>11021</v>
      </c>
      <c r="D112" s="548" t="s">
        <v>18179</v>
      </c>
      <c r="E112" s="550">
        <v>5364116</v>
      </c>
      <c r="F112" s="551">
        <v>7</v>
      </c>
      <c r="G112" s="551">
        <v>4.9000000000000004</v>
      </c>
      <c r="H112" s="551">
        <v>1506296</v>
      </c>
      <c r="I112" s="551">
        <v>1062396</v>
      </c>
      <c r="J112" s="551">
        <v>7</v>
      </c>
      <c r="K112" s="551">
        <v>3.7</v>
      </c>
      <c r="L112" s="551">
        <v>12000</v>
      </c>
      <c r="M112" s="551" t="s">
        <v>18103</v>
      </c>
      <c r="N112" s="551">
        <v>18</v>
      </c>
      <c r="O112" s="552">
        <v>26</v>
      </c>
    </row>
    <row r="113" spans="1:15">
      <c r="A113" s="543">
        <v>107</v>
      </c>
      <c r="B113" s="88" t="s">
        <v>18102</v>
      </c>
      <c r="C113" s="544" t="s">
        <v>8913</v>
      </c>
      <c r="D113" s="88" t="s">
        <v>704</v>
      </c>
      <c r="E113" s="330">
        <v>5076285</v>
      </c>
      <c r="F113" s="545">
        <v>7</v>
      </c>
      <c r="G113" s="545">
        <v>10.3</v>
      </c>
      <c r="H113" s="545">
        <v>441760</v>
      </c>
      <c r="I113" s="545">
        <v>1701140</v>
      </c>
      <c r="J113" s="545" t="s">
        <v>18108</v>
      </c>
      <c r="K113" s="545">
        <v>11.7</v>
      </c>
      <c r="L113" s="545" t="s">
        <v>18108</v>
      </c>
      <c r="M113" s="545">
        <v>7200</v>
      </c>
      <c r="N113" s="545">
        <v>485.9</v>
      </c>
      <c r="O113" s="546">
        <v>243</v>
      </c>
    </row>
    <row r="114" spans="1:15">
      <c r="A114" s="547">
        <v>108</v>
      </c>
      <c r="B114" s="548" t="s">
        <v>18102</v>
      </c>
      <c r="C114" s="549" t="s">
        <v>8072</v>
      </c>
      <c r="D114" s="548" t="s">
        <v>18180</v>
      </c>
      <c r="E114" s="550">
        <v>2628058</v>
      </c>
      <c r="F114" s="551" t="s">
        <v>1155</v>
      </c>
      <c r="G114" s="551">
        <v>0.2</v>
      </c>
      <c r="H114" s="551" t="s">
        <v>1155</v>
      </c>
      <c r="I114" s="551">
        <v>4800</v>
      </c>
      <c r="J114" s="551">
        <v>3.2</v>
      </c>
      <c r="K114" s="551">
        <v>0.1</v>
      </c>
      <c r="L114" s="551">
        <v>1800</v>
      </c>
      <c r="M114" s="551">
        <v>300</v>
      </c>
      <c r="N114" s="551">
        <v>3.5</v>
      </c>
      <c r="O114" s="552">
        <v>1</v>
      </c>
    </row>
    <row r="115" spans="1:15">
      <c r="A115" s="543">
        <v>109</v>
      </c>
      <c r="B115" s="88" t="s">
        <v>18102</v>
      </c>
      <c r="C115" s="544" t="s">
        <v>7944</v>
      </c>
      <c r="D115" s="88" t="s">
        <v>713</v>
      </c>
      <c r="E115" s="330">
        <v>5292638</v>
      </c>
      <c r="F115" s="545" t="s">
        <v>1155</v>
      </c>
      <c r="G115" s="545">
        <v>5.2</v>
      </c>
      <c r="H115" s="545" t="s">
        <v>1155</v>
      </c>
      <c r="I115" s="545">
        <v>724480</v>
      </c>
      <c r="J115" s="545" t="s">
        <v>18108</v>
      </c>
      <c r="K115" s="545">
        <v>1.2</v>
      </c>
      <c r="L115" s="545" t="s">
        <v>18108</v>
      </c>
      <c r="M115" s="545" t="s">
        <v>18103</v>
      </c>
      <c r="N115" s="545" t="s">
        <v>18112</v>
      </c>
      <c r="O115" s="546">
        <v>50.3</v>
      </c>
    </row>
    <row r="116" spans="1:15">
      <c r="A116" s="547">
        <v>110</v>
      </c>
      <c r="B116" s="548" t="s">
        <v>18123</v>
      </c>
      <c r="C116" s="549" t="s">
        <v>6557</v>
      </c>
      <c r="D116" s="548" t="s">
        <v>744</v>
      </c>
      <c r="E116" s="550">
        <v>2590565</v>
      </c>
      <c r="F116" s="551">
        <v>2.7</v>
      </c>
      <c r="G116" s="551">
        <v>2.7</v>
      </c>
      <c r="H116" s="551">
        <v>430422</v>
      </c>
      <c r="I116" s="551">
        <v>405728</v>
      </c>
      <c r="J116" s="551">
        <v>0.4</v>
      </c>
      <c r="K116" s="551">
        <v>0.4</v>
      </c>
      <c r="L116" s="551" t="s">
        <v>18108</v>
      </c>
      <c r="M116" s="551" t="s">
        <v>18103</v>
      </c>
      <c r="N116" s="551">
        <v>7.7</v>
      </c>
      <c r="O116" s="552">
        <v>7.7</v>
      </c>
    </row>
    <row r="117" spans="1:15">
      <c r="A117" s="543">
        <v>111</v>
      </c>
      <c r="B117" s="88" t="s">
        <v>18123</v>
      </c>
      <c r="C117" s="544" t="s">
        <v>7377</v>
      </c>
      <c r="D117" s="88" t="s">
        <v>748</v>
      </c>
      <c r="E117" s="330">
        <v>5295858</v>
      </c>
      <c r="F117" s="545">
        <v>0.4</v>
      </c>
      <c r="G117" s="545">
        <v>0.3</v>
      </c>
      <c r="H117" s="545">
        <v>28900</v>
      </c>
      <c r="I117" s="545">
        <v>18864</v>
      </c>
      <c r="J117" s="545">
        <v>177.8</v>
      </c>
      <c r="K117" s="545">
        <v>1455.5</v>
      </c>
      <c r="L117" s="545">
        <v>3600</v>
      </c>
      <c r="M117" s="545">
        <v>1000</v>
      </c>
      <c r="N117" s="545">
        <v>27</v>
      </c>
      <c r="O117" s="546">
        <v>27.5</v>
      </c>
    </row>
    <row r="118" spans="1:15">
      <c r="A118" s="547">
        <v>112</v>
      </c>
      <c r="B118" s="548" t="s">
        <v>18123</v>
      </c>
      <c r="C118" s="549" t="s">
        <v>10069</v>
      </c>
      <c r="D118" s="548" t="s">
        <v>762</v>
      </c>
      <c r="E118" s="550">
        <v>6101615</v>
      </c>
      <c r="F118" s="551" t="s">
        <v>1155</v>
      </c>
      <c r="G118" s="551">
        <v>3.2</v>
      </c>
      <c r="H118" s="551" t="s">
        <v>1155</v>
      </c>
      <c r="I118" s="551">
        <v>84800</v>
      </c>
      <c r="J118" s="551">
        <v>18.5</v>
      </c>
      <c r="K118" s="551">
        <v>2.4</v>
      </c>
      <c r="L118" s="551">
        <v>55</v>
      </c>
      <c r="M118" s="551">
        <v>470</v>
      </c>
      <c r="N118" s="551" t="s">
        <v>18112</v>
      </c>
      <c r="O118" s="552">
        <v>6.7</v>
      </c>
    </row>
    <row r="119" spans="1:15">
      <c r="A119" s="543">
        <v>113</v>
      </c>
      <c r="B119" s="88" t="s">
        <v>18102</v>
      </c>
      <c r="C119" s="544" t="s">
        <v>11526</v>
      </c>
      <c r="D119" s="88" t="s">
        <v>18181</v>
      </c>
      <c r="E119" s="330">
        <v>6112633</v>
      </c>
      <c r="F119" s="545" t="s">
        <v>1155</v>
      </c>
      <c r="G119" s="545" t="s">
        <v>1155</v>
      </c>
      <c r="H119" s="545" t="s">
        <v>1155</v>
      </c>
      <c r="I119" s="545" t="s">
        <v>1155</v>
      </c>
      <c r="J119" s="545">
        <v>9</v>
      </c>
      <c r="K119" s="545">
        <v>39</v>
      </c>
      <c r="L119" s="545">
        <v>17000</v>
      </c>
      <c r="M119" s="545">
        <v>426614</v>
      </c>
      <c r="N119" s="545">
        <v>46</v>
      </c>
      <c r="O119" s="546">
        <v>971</v>
      </c>
    </row>
    <row r="120" spans="1:15">
      <c r="A120" s="547">
        <v>114</v>
      </c>
      <c r="B120" s="548" t="s">
        <v>18115</v>
      </c>
      <c r="C120" s="549" t="s">
        <v>8535</v>
      </c>
      <c r="D120" s="548" t="s">
        <v>18182</v>
      </c>
      <c r="E120" s="550">
        <v>5103851</v>
      </c>
      <c r="F120" s="551" t="s">
        <v>1155</v>
      </c>
      <c r="G120" s="551">
        <v>3.1</v>
      </c>
      <c r="H120" s="551" t="s">
        <v>1155</v>
      </c>
      <c r="I120" s="551">
        <v>190</v>
      </c>
      <c r="J120" s="551">
        <v>0.1</v>
      </c>
      <c r="K120" s="551">
        <v>4.2</v>
      </c>
      <c r="L120" s="551">
        <v>450</v>
      </c>
      <c r="M120" s="551">
        <v>230</v>
      </c>
      <c r="N120" s="551">
        <v>2</v>
      </c>
      <c r="O120" s="552">
        <v>1.2</v>
      </c>
    </row>
    <row r="121" spans="1:15">
      <c r="A121" s="543">
        <v>115</v>
      </c>
      <c r="B121" s="88" t="s">
        <v>18161</v>
      </c>
      <c r="C121" s="544" t="s">
        <v>11587</v>
      </c>
      <c r="D121" s="88" t="s">
        <v>18183</v>
      </c>
      <c r="E121" s="330">
        <v>5774047</v>
      </c>
      <c r="F121" s="545" t="s">
        <v>1155</v>
      </c>
      <c r="G121" s="545" t="s">
        <v>1155</v>
      </c>
      <c r="H121" s="545" t="s">
        <v>1155</v>
      </c>
      <c r="I121" s="545" t="s">
        <v>1155</v>
      </c>
      <c r="J121" s="545">
        <v>1</v>
      </c>
      <c r="K121" s="545">
        <v>15</v>
      </c>
      <c r="L121" s="545" t="s">
        <v>18108</v>
      </c>
      <c r="M121" s="545" t="s">
        <v>18103</v>
      </c>
      <c r="N121" s="545">
        <v>61.4</v>
      </c>
      <c r="O121" s="546">
        <v>5</v>
      </c>
    </row>
    <row r="122" spans="1:15">
      <c r="A122" s="547">
        <v>116</v>
      </c>
      <c r="B122" s="548" t="s">
        <v>18102</v>
      </c>
      <c r="C122" s="549" t="s">
        <v>7064</v>
      </c>
      <c r="D122" s="548" t="s">
        <v>791</v>
      </c>
      <c r="E122" s="550">
        <v>2872943</v>
      </c>
      <c r="F122" s="551" t="s">
        <v>1155</v>
      </c>
      <c r="G122" s="551">
        <v>4.7</v>
      </c>
      <c r="H122" s="551" t="s">
        <v>1155</v>
      </c>
      <c r="I122" s="551">
        <v>1888.3</v>
      </c>
      <c r="J122" s="551">
        <v>4.8</v>
      </c>
      <c r="K122" s="551">
        <v>31</v>
      </c>
      <c r="L122" s="551">
        <v>10.199999999999999</v>
      </c>
      <c r="M122" s="551" t="s">
        <v>18103</v>
      </c>
      <c r="N122" s="551">
        <v>8.3000000000000007</v>
      </c>
      <c r="O122" s="552">
        <v>1369.4</v>
      </c>
    </row>
    <row r="123" spans="1:15">
      <c r="A123" s="543">
        <v>117</v>
      </c>
      <c r="B123" s="88" t="s">
        <v>18123</v>
      </c>
      <c r="C123" s="544" t="s">
        <v>6269</v>
      </c>
      <c r="D123" s="88" t="s">
        <v>809</v>
      </c>
      <c r="E123" s="330">
        <v>2839717</v>
      </c>
      <c r="F123" s="545" t="s">
        <v>18108</v>
      </c>
      <c r="G123" s="545" t="s">
        <v>18108</v>
      </c>
      <c r="H123" s="545" t="s">
        <v>18114</v>
      </c>
      <c r="I123" s="545" t="s">
        <v>18111</v>
      </c>
      <c r="J123" s="545">
        <v>11.5</v>
      </c>
      <c r="K123" s="545">
        <v>13</v>
      </c>
      <c r="L123" s="545">
        <v>9200</v>
      </c>
      <c r="M123" s="545">
        <v>45500</v>
      </c>
      <c r="N123" s="545">
        <v>9</v>
      </c>
      <c r="O123" s="546">
        <v>26</v>
      </c>
    </row>
    <row r="124" spans="1:15">
      <c r="A124" s="547">
        <v>118</v>
      </c>
      <c r="B124" s="548" t="s">
        <v>18115</v>
      </c>
      <c r="C124" s="549" t="s">
        <v>7505</v>
      </c>
      <c r="D124" s="548" t="s">
        <v>18184</v>
      </c>
      <c r="E124" s="550">
        <v>2582457</v>
      </c>
      <c r="F124" s="551">
        <v>0.1</v>
      </c>
      <c r="G124" s="551">
        <v>0.4</v>
      </c>
      <c r="H124" s="551">
        <v>9600</v>
      </c>
      <c r="I124" s="551">
        <v>8295</v>
      </c>
      <c r="J124" s="551">
        <v>0.1</v>
      </c>
      <c r="K124" s="551">
        <v>1.3</v>
      </c>
      <c r="L124" s="551">
        <v>1200</v>
      </c>
      <c r="M124" s="551">
        <v>340</v>
      </c>
      <c r="N124" s="551">
        <v>6.8</v>
      </c>
      <c r="O124" s="552">
        <v>12.3</v>
      </c>
    </row>
    <row r="125" spans="1:15">
      <c r="A125" s="543">
        <v>119</v>
      </c>
      <c r="B125" s="88" t="s">
        <v>18102</v>
      </c>
      <c r="C125" s="544" t="s">
        <v>11535</v>
      </c>
      <c r="D125" s="88" t="s">
        <v>817</v>
      </c>
      <c r="E125" s="330">
        <v>6030343</v>
      </c>
      <c r="F125" s="545" t="s">
        <v>1155</v>
      </c>
      <c r="G125" s="545">
        <v>22.1</v>
      </c>
      <c r="H125" s="545" t="s">
        <v>1155</v>
      </c>
      <c r="I125" s="545">
        <v>4021950</v>
      </c>
      <c r="J125" s="545">
        <v>0</v>
      </c>
      <c r="K125" s="545">
        <v>19.3</v>
      </c>
      <c r="L125" s="545">
        <v>77</v>
      </c>
      <c r="M125" s="545">
        <v>14100</v>
      </c>
      <c r="N125" s="545">
        <v>4.5</v>
      </c>
      <c r="O125" s="546">
        <v>127.6</v>
      </c>
    </row>
    <row r="126" spans="1:15">
      <c r="A126" s="547">
        <v>120</v>
      </c>
      <c r="B126" s="548" t="s">
        <v>15565</v>
      </c>
      <c r="C126" s="549" t="s">
        <v>9556</v>
      </c>
      <c r="D126" s="548" t="s">
        <v>18185</v>
      </c>
      <c r="E126" s="550">
        <v>5108713</v>
      </c>
      <c r="F126" s="551">
        <v>1.2</v>
      </c>
      <c r="G126" s="551">
        <v>0.6</v>
      </c>
      <c r="H126" s="551" t="s">
        <v>1155</v>
      </c>
      <c r="I126" s="551" t="s">
        <v>1155</v>
      </c>
      <c r="J126" s="551">
        <v>1.3</v>
      </c>
      <c r="K126" s="551">
        <v>0.4</v>
      </c>
      <c r="L126" s="551">
        <v>1.8</v>
      </c>
      <c r="M126" s="551" t="s">
        <v>18103</v>
      </c>
      <c r="N126" s="551">
        <v>24.1</v>
      </c>
      <c r="O126" s="552">
        <v>23.7</v>
      </c>
    </row>
    <row r="127" spans="1:15">
      <c r="A127" s="543">
        <v>121</v>
      </c>
      <c r="B127" s="88" t="s">
        <v>18102</v>
      </c>
      <c r="C127" s="544" t="s">
        <v>6548</v>
      </c>
      <c r="D127" s="88" t="s">
        <v>15567</v>
      </c>
      <c r="E127" s="330">
        <v>6130062</v>
      </c>
      <c r="F127" s="545">
        <v>7</v>
      </c>
      <c r="G127" s="545">
        <v>6.5</v>
      </c>
      <c r="H127" s="545">
        <v>265.60000000000002</v>
      </c>
      <c r="I127" s="545">
        <v>364.5</v>
      </c>
      <c r="J127" s="545" t="s">
        <v>18108</v>
      </c>
      <c r="K127" s="545">
        <v>4.0999999999999996</v>
      </c>
      <c r="L127" s="545" t="s">
        <v>18108</v>
      </c>
      <c r="M127" s="545" t="s">
        <v>18103</v>
      </c>
      <c r="N127" s="545">
        <v>70</v>
      </c>
      <c r="O127" s="546">
        <v>50</v>
      </c>
    </row>
    <row r="128" spans="1:15">
      <c r="A128" s="547">
        <v>122</v>
      </c>
      <c r="B128" s="548" t="s">
        <v>18102</v>
      </c>
      <c r="C128" s="549" t="s">
        <v>6900</v>
      </c>
      <c r="D128" s="548" t="s">
        <v>827</v>
      </c>
      <c r="E128" s="550">
        <v>2344343</v>
      </c>
      <c r="F128" s="551">
        <v>4.3</v>
      </c>
      <c r="G128" s="551">
        <v>6.9</v>
      </c>
      <c r="H128" s="551">
        <v>5841000</v>
      </c>
      <c r="I128" s="551">
        <v>5773170</v>
      </c>
      <c r="J128" s="551">
        <v>14.8</v>
      </c>
      <c r="K128" s="551">
        <v>80.5</v>
      </c>
      <c r="L128" s="551">
        <v>15200</v>
      </c>
      <c r="M128" s="551">
        <v>46600</v>
      </c>
      <c r="N128" s="551">
        <v>32</v>
      </c>
      <c r="O128" s="552">
        <v>116.2</v>
      </c>
    </row>
    <row r="129" spans="1:15">
      <c r="A129" s="543">
        <v>123</v>
      </c>
      <c r="B129" s="88" t="s">
        <v>18102</v>
      </c>
      <c r="C129" s="544" t="s">
        <v>6004</v>
      </c>
      <c r="D129" s="88" t="s">
        <v>827</v>
      </c>
      <c r="E129" s="330">
        <v>2344343</v>
      </c>
      <c r="F129" s="545">
        <v>2.5</v>
      </c>
      <c r="G129" s="545">
        <v>0.2</v>
      </c>
      <c r="H129" s="545" t="s">
        <v>1155</v>
      </c>
      <c r="I129" s="545" t="s">
        <v>1155</v>
      </c>
      <c r="J129" s="545">
        <v>5.3</v>
      </c>
      <c r="K129" s="545">
        <v>0.2</v>
      </c>
      <c r="L129" s="545" t="s">
        <v>18108</v>
      </c>
      <c r="M129" s="545" t="s">
        <v>18103</v>
      </c>
      <c r="N129" s="545">
        <v>23.4</v>
      </c>
      <c r="O129" s="546">
        <v>21</v>
      </c>
    </row>
    <row r="130" spans="1:15">
      <c r="A130" s="547">
        <v>124</v>
      </c>
      <c r="B130" s="548" t="s">
        <v>18102</v>
      </c>
      <c r="C130" s="549" t="s">
        <v>6346</v>
      </c>
      <c r="D130" s="548" t="s">
        <v>832</v>
      </c>
      <c r="E130" s="550">
        <v>2819996</v>
      </c>
      <c r="F130" s="551" t="s">
        <v>1155</v>
      </c>
      <c r="G130" s="551">
        <v>43.7</v>
      </c>
      <c r="H130" s="551" t="s">
        <v>1155</v>
      </c>
      <c r="I130" s="551" t="s">
        <v>1155</v>
      </c>
      <c r="J130" s="551" t="s">
        <v>18108</v>
      </c>
      <c r="K130" s="551">
        <v>28.8</v>
      </c>
      <c r="L130" s="551" t="s">
        <v>18108</v>
      </c>
      <c r="M130" s="551" t="s">
        <v>18103</v>
      </c>
      <c r="N130" s="551">
        <v>2</v>
      </c>
      <c r="O130" s="552">
        <v>340.3</v>
      </c>
    </row>
    <row r="131" spans="1:15">
      <c r="A131" s="543">
        <v>125</v>
      </c>
      <c r="B131" s="88" t="s">
        <v>18102</v>
      </c>
      <c r="C131" s="544" t="s">
        <v>7940</v>
      </c>
      <c r="D131" s="88" t="s">
        <v>832</v>
      </c>
      <c r="E131" s="330">
        <v>2819996</v>
      </c>
      <c r="F131" s="545" t="s">
        <v>1155</v>
      </c>
      <c r="G131" s="545">
        <v>3.6</v>
      </c>
      <c r="H131" s="545" t="s">
        <v>1155</v>
      </c>
      <c r="I131" s="545" t="s">
        <v>1155</v>
      </c>
      <c r="J131" s="545">
        <v>0.9</v>
      </c>
      <c r="K131" s="545">
        <v>49.4</v>
      </c>
      <c r="L131" s="545" t="s">
        <v>18108</v>
      </c>
      <c r="M131" s="545" t="s">
        <v>18103</v>
      </c>
      <c r="N131" s="545">
        <v>10.8</v>
      </c>
      <c r="O131" s="546">
        <v>61.9</v>
      </c>
    </row>
    <row r="132" spans="1:15">
      <c r="A132" s="547">
        <v>126</v>
      </c>
      <c r="B132" s="548" t="s">
        <v>18102</v>
      </c>
      <c r="C132" s="549" t="s">
        <v>6265</v>
      </c>
      <c r="D132" s="548" t="s">
        <v>832</v>
      </c>
      <c r="E132" s="550">
        <v>2819996</v>
      </c>
      <c r="F132" s="551" t="s">
        <v>1155</v>
      </c>
      <c r="G132" s="551">
        <v>14</v>
      </c>
      <c r="H132" s="551" t="s">
        <v>1155</v>
      </c>
      <c r="I132" s="551" t="s">
        <v>1155</v>
      </c>
      <c r="J132" s="551">
        <v>1.8</v>
      </c>
      <c r="K132" s="551">
        <v>88.1</v>
      </c>
      <c r="L132" s="551" t="s">
        <v>18108</v>
      </c>
      <c r="M132" s="551">
        <v>118410</v>
      </c>
      <c r="N132" s="551">
        <v>2</v>
      </c>
      <c r="O132" s="552">
        <v>270.7</v>
      </c>
    </row>
    <row r="133" spans="1:15">
      <c r="A133" s="543">
        <v>127</v>
      </c>
      <c r="B133" s="88" t="s">
        <v>18102</v>
      </c>
      <c r="C133" s="544" t="s">
        <v>7205</v>
      </c>
      <c r="D133" s="88" t="s">
        <v>16056</v>
      </c>
      <c r="E133" s="330">
        <v>2868687</v>
      </c>
      <c r="F133" s="545">
        <v>2.2000000000000002</v>
      </c>
      <c r="G133" s="545">
        <v>2.2000000000000002</v>
      </c>
      <c r="H133" s="545">
        <v>59520</v>
      </c>
      <c r="I133" s="545">
        <v>59520</v>
      </c>
      <c r="J133" s="545">
        <v>4.9000000000000004</v>
      </c>
      <c r="K133" s="545">
        <v>8.8000000000000007</v>
      </c>
      <c r="L133" s="545">
        <v>49600</v>
      </c>
      <c r="M133" s="545">
        <v>50100</v>
      </c>
      <c r="N133" s="545">
        <v>23.3</v>
      </c>
      <c r="O133" s="546">
        <v>28.2</v>
      </c>
    </row>
    <row r="134" spans="1:15">
      <c r="A134" s="547">
        <v>128</v>
      </c>
      <c r="B134" s="548" t="s">
        <v>18102</v>
      </c>
      <c r="C134" s="549" t="s">
        <v>10201</v>
      </c>
      <c r="D134" s="548" t="s">
        <v>18186</v>
      </c>
      <c r="E134" s="550">
        <v>2763788</v>
      </c>
      <c r="F134" s="551">
        <v>3</v>
      </c>
      <c r="G134" s="551">
        <v>3.5</v>
      </c>
      <c r="H134" s="551" t="s">
        <v>1155</v>
      </c>
      <c r="I134" s="551" t="s">
        <v>1155</v>
      </c>
      <c r="J134" s="551">
        <v>3.3</v>
      </c>
      <c r="K134" s="551">
        <v>5.5</v>
      </c>
      <c r="L134" s="551">
        <v>37170</v>
      </c>
      <c r="M134" s="551">
        <v>21000</v>
      </c>
      <c r="N134" s="551">
        <v>7.4</v>
      </c>
      <c r="O134" s="552">
        <v>7.4</v>
      </c>
    </row>
    <row r="135" spans="1:15">
      <c r="A135" s="543">
        <v>129</v>
      </c>
      <c r="B135" s="88" t="s">
        <v>18115</v>
      </c>
      <c r="C135" s="544" t="s">
        <v>6881</v>
      </c>
      <c r="D135" s="88" t="s">
        <v>18187</v>
      </c>
      <c r="E135" s="330">
        <v>2787318</v>
      </c>
      <c r="F135" s="545" t="s">
        <v>1155</v>
      </c>
      <c r="G135" s="545" t="s">
        <v>1155</v>
      </c>
      <c r="H135" s="545" t="s">
        <v>1155</v>
      </c>
      <c r="I135" s="545" t="s">
        <v>1155</v>
      </c>
      <c r="J135" s="545">
        <v>0.7</v>
      </c>
      <c r="K135" s="545">
        <v>0.4</v>
      </c>
      <c r="L135" s="545">
        <v>1400</v>
      </c>
      <c r="M135" s="545">
        <v>200</v>
      </c>
      <c r="N135" s="545">
        <v>5.4</v>
      </c>
      <c r="O135" s="546">
        <v>2.2999999999999998</v>
      </c>
    </row>
    <row r="136" spans="1:15">
      <c r="A136" s="547">
        <v>130</v>
      </c>
      <c r="B136" s="548" t="s">
        <v>18115</v>
      </c>
      <c r="C136" s="549" t="s">
        <v>10981</v>
      </c>
      <c r="D136" s="548" t="s">
        <v>18188</v>
      </c>
      <c r="E136" s="550">
        <v>5226902</v>
      </c>
      <c r="F136" s="551">
        <v>11</v>
      </c>
      <c r="G136" s="551">
        <v>1.2</v>
      </c>
      <c r="H136" s="551">
        <v>5760</v>
      </c>
      <c r="I136" s="551">
        <v>1154</v>
      </c>
      <c r="J136" s="551">
        <v>3</v>
      </c>
      <c r="K136" s="551">
        <v>0.5</v>
      </c>
      <c r="L136" s="551">
        <v>6</v>
      </c>
      <c r="M136" s="551" t="s">
        <v>18103</v>
      </c>
      <c r="N136" s="551" t="s">
        <v>18112</v>
      </c>
      <c r="O136" s="552">
        <v>8.5</v>
      </c>
    </row>
    <row r="137" spans="1:15">
      <c r="A137" s="543">
        <v>131</v>
      </c>
      <c r="B137" s="88" t="s">
        <v>18102</v>
      </c>
      <c r="C137" s="544" t="s">
        <v>6075</v>
      </c>
      <c r="D137" s="88" t="s">
        <v>862</v>
      </c>
      <c r="E137" s="330">
        <v>2839385</v>
      </c>
      <c r="F137" s="545">
        <v>0.5</v>
      </c>
      <c r="G137" s="545">
        <v>4.3</v>
      </c>
      <c r="H137" s="545">
        <v>240000</v>
      </c>
      <c r="I137" s="545">
        <v>220208</v>
      </c>
      <c r="J137" s="545">
        <v>2</v>
      </c>
      <c r="K137" s="545">
        <v>5.3</v>
      </c>
      <c r="L137" s="545">
        <v>2600</v>
      </c>
      <c r="M137" s="545">
        <v>3701</v>
      </c>
      <c r="N137" s="545">
        <v>20</v>
      </c>
      <c r="O137" s="546">
        <v>44.2</v>
      </c>
    </row>
    <row r="138" spans="1:15">
      <c r="A138" s="547">
        <v>132</v>
      </c>
      <c r="B138" s="548" t="s">
        <v>18123</v>
      </c>
      <c r="C138" s="549" t="s">
        <v>18189</v>
      </c>
      <c r="D138" s="548" t="s">
        <v>18190</v>
      </c>
      <c r="E138" s="550">
        <v>3129799</v>
      </c>
      <c r="F138" s="551" t="s">
        <v>1155</v>
      </c>
      <c r="G138" s="551" t="s">
        <v>1155</v>
      </c>
      <c r="H138" s="551" t="s">
        <v>1155</v>
      </c>
      <c r="I138" s="551" t="s">
        <v>1155</v>
      </c>
      <c r="J138" s="551">
        <v>1</v>
      </c>
      <c r="K138" s="551">
        <v>1</v>
      </c>
      <c r="L138" s="551">
        <v>1</v>
      </c>
      <c r="M138" s="551">
        <v>1</v>
      </c>
      <c r="N138" s="551">
        <v>2.2000000000000002</v>
      </c>
      <c r="O138" s="552">
        <v>1.1000000000000001</v>
      </c>
    </row>
    <row r="139" spans="1:15">
      <c r="A139" s="543">
        <v>133</v>
      </c>
      <c r="B139" s="88" t="s">
        <v>18102</v>
      </c>
      <c r="C139" s="544" t="s">
        <v>7603</v>
      </c>
      <c r="D139" s="88" t="s">
        <v>18191</v>
      </c>
      <c r="E139" s="330">
        <v>2100231</v>
      </c>
      <c r="F139" s="545">
        <v>17.2</v>
      </c>
      <c r="G139" s="545">
        <v>11.5</v>
      </c>
      <c r="H139" s="545">
        <v>3944645</v>
      </c>
      <c r="I139" s="545">
        <v>2149822</v>
      </c>
      <c r="J139" s="545" t="s">
        <v>1155</v>
      </c>
      <c r="K139" s="545">
        <v>22.9</v>
      </c>
      <c r="L139" s="545" t="s">
        <v>1155</v>
      </c>
      <c r="M139" s="545" t="s">
        <v>1155</v>
      </c>
      <c r="N139" s="545" t="s">
        <v>18112</v>
      </c>
      <c r="O139" s="546">
        <v>841.1</v>
      </c>
    </row>
    <row r="140" spans="1:15">
      <c r="A140" s="547">
        <v>134</v>
      </c>
      <c r="B140" s="548" t="s">
        <v>18115</v>
      </c>
      <c r="C140" s="549" t="s">
        <v>9587</v>
      </c>
      <c r="D140" s="548" t="s">
        <v>2454</v>
      </c>
      <c r="E140" s="550">
        <v>2166631</v>
      </c>
      <c r="F140" s="551" t="s">
        <v>1155</v>
      </c>
      <c r="G140" s="551" t="s">
        <v>1155</v>
      </c>
      <c r="H140" s="551" t="s">
        <v>1155</v>
      </c>
      <c r="I140" s="551" t="s">
        <v>1155</v>
      </c>
      <c r="J140" s="551">
        <v>0.3</v>
      </c>
      <c r="K140" s="551">
        <v>0.3</v>
      </c>
      <c r="L140" s="551">
        <v>450</v>
      </c>
      <c r="M140" s="551">
        <v>450</v>
      </c>
      <c r="N140" s="551">
        <v>2.5</v>
      </c>
      <c r="O140" s="552">
        <v>1.4</v>
      </c>
    </row>
    <row r="141" spans="1:15">
      <c r="A141" s="543">
        <v>135</v>
      </c>
      <c r="B141" s="88" t="s">
        <v>18102</v>
      </c>
      <c r="C141" s="544" t="s">
        <v>5933</v>
      </c>
      <c r="D141" s="88" t="s">
        <v>18192</v>
      </c>
      <c r="E141" s="330">
        <v>2041391</v>
      </c>
      <c r="F141" s="545">
        <v>2.5</v>
      </c>
      <c r="G141" s="545">
        <v>4.4000000000000004</v>
      </c>
      <c r="H141" s="545">
        <v>66.3</v>
      </c>
      <c r="I141" s="545">
        <v>8.6</v>
      </c>
      <c r="J141" s="545">
        <v>3.2</v>
      </c>
      <c r="K141" s="545">
        <v>11.6</v>
      </c>
      <c r="L141" s="545">
        <v>14.5</v>
      </c>
      <c r="M141" s="545">
        <v>16</v>
      </c>
      <c r="N141" s="545">
        <v>21.5</v>
      </c>
      <c r="O141" s="546">
        <v>30.3</v>
      </c>
    </row>
    <row r="142" spans="1:15">
      <c r="A142" s="547">
        <v>136</v>
      </c>
      <c r="B142" s="548" t="s">
        <v>15676</v>
      </c>
      <c r="C142" s="549" t="s">
        <v>18193</v>
      </c>
      <c r="D142" s="548" t="s">
        <v>18194</v>
      </c>
      <c r="E142" s="550">
        <v>5720818</v>
      </c>
      <c r="F142" s="551" t="s">
        <v>1155</v>
      </c>
      <c r="G142" s="551" t="s">
        <v>1155</v>
      </c>
      <c r="H142" s="551" t="s">
        <v>1155</v>
      </c>
      <c r="I142" s="551" t="s">
        <v>1155</v>
      </c>
      <c r="J142" s="551">
        <v>4.2</v>
      </c>
      <c r="K142" s="551">
        <v>1</v>
      </c>
      <c r="L142" s="551">
        <v>163100</v>
      </c>
      <c r="M142" s="551">
        <v>38810</v>
      </c>
      <c r="N142" s="551">
        <v>2.2000000000000002</v>
      </c>
      <c r="O142" s="552">
        <v>1.5</v>
      </c>
    </row>
    <row r="143" spans="1:15">
      <c r="A143" s="543">
        <v>137</v>
      </c>
      <c r="B143" s="88" t="s">
        <v>18102</v>
      </c>
      <c r="C143" s="544" t="s">
        <v>11636</v>
      </c>
      <c r="D143" s="88" t="s">
        <v>880</v>
      </c>
      <c r="E143" s="330">
        <v>2605694</v>
      </c>
      <c r="F143" s="545">
        <v>2.2999999999999998</v>
      </c>
      <c r="G143" s="545">
        <v>1.1000000000000001</v>
      </c>
      <c r="H143" s="545">
        <v>95320</v>
      </c>
      <c r="I143" s="545">
        <v>34150</v>
      </c>
      <c r="J143" s="545">
        <v>4.2</v>
      </c>
      <c r="K143" s="545">
        <v>7.2</v>
      </c>
      <c r="L143" s="545">
        <v>16897.2</v>
      </c>
      <c r="M143" s="545">
        <v>5200</v>
      </c>
      <c r="N143" s="545">
        <v>34.4</v>
      </c>
      <c r="O143" s="546">
        <v>14.3</v>
      </c>
    </row>
    <row r="144" spans="1:15">
      <c r="A144" s="547">
        <v>138</v>
      </c>
      <c r="B144" s="548" t="s">
        <v>18115</v>
      </c>
      <c r="C144" s="549" t="s">
        <v>18195</v>
      </c>
      <c r="D144" s="548" t="s">
        <v>18196</v>
      </c>
      <c r="E144" s="550">
        <v>5878756</v>
      </c>
      <c r="F144" s="551">
        <v>10</v>
      </c>
      <c r="G144" s="551">
        <v>10</v>
      </c>
      <c r="H144" s="551">
        <v>49117</v>
      </c>
      <c r="I144" s="551">
        <v>406970</v>
      </c>
      <c r="J144" s="551">
        <v>1</v>
      </c>
      <c r="K144" s="551">
        <v>0.4</v>
      </c>
      <c r="L144" s="551">
        <v>1</v>
      </c>
      <c r="M144" s="551">
        <v>28327</v>
      </c>
      <c r="N144" s="551">
        <v>4.3</v>
      </c>
      <c r="O144" s="552">
        <v>3.6</v>
      </c>
    </row>
    <row r="145" spans="1:15" ht="24">
      <c r="A145" s="543">
        <v>139</v>
      </c>
      <c r="B145" s="88" t="s">
        <v>18102</v>
      </c>
      <c r="C145" s="544" t="s">
        <v>10911</v>
      </c>
      <c r="D145" s="88" t="s">
        <v>912</v>
      </c>
      <c r="E145" s="330">
        <v>5103193</v>
      </c>
      <c r="F145" s="545" t="s">
        <v>18108</v>
      </c>
      <c r="G145" s="545" t="s">
        <v>18108</v>
      </c>
      <c r="H145" s="545" t="s">
        <v>18114</v>
      </c>
      <c r="I145" s="545" t="s">
        <v>18111</v>
      </c>
      <c r="J145" s="545">
        <v>10</v>
      </c>
      <c r="K145" s="545">
        <v>13.6</v>
      </c>
      <c r="L145" s="545">
        <v>20000</v>
      </c>
      <c r="M145" s="545" t="s">
        <v>18103</v>
      </c>
      <c r="N145" s="545">
        <v>58.5</v>
      </c>
      <c r="O145" s="546">
        <v>103</v>
      </c>
    </row>
    <row r="146" spans="1:15">
      <c r="A146" s="547">
        <v>140</v>
      </c>
      <c r="B146" s="548" t="s">
        <v>18197</v>
      </c>
      <c r="C146" s="549" t="s">
        <v>6278</v>
      </c>
      <c r="D146" s="548" t="s">
        <v>920</v>
      </c>
      <c r="E146" s="550">
        <v>2548747</v>
      </c>
      <c r="F146" s="551">
        <v>0.5</v>
      </c>
      <c r="G146" s="551">
        <v>0.5</v>
      </c>
      <c r="H146" s="551">
        <v>850649</v>
      </c>
      <c r="I146" s="551">
        <v>1086946</v>
      </c>
      <c r="J146" s="551">
        <v>0.8</v>
      </c>
      <c r="K146" s="551">
        <v>1.5</v>
      </c>
      <c r="L146" s="551" t="s">
        <v>18108</v>
      </c>
      <c r="M146" s="551">
        <v>1250</v>
      </c>
      <c r="N146" s="551">
        <v>37.9</v>
      </c>
      <c r="O146" s="552">
        <v>18.100000000000001</v>
      </c>
    </row>
    <row r="147" spans="1:15">
      <c r="A147" s="543">
        <v>141</v>
      </c>
      <c r="B147" s="88" t="s">
        <v>18102</v>
      </c>
      <c r="C147" s="544" t="s">
        <v>6032</v>
      </c>
      <c r="D147" s="88" t="s">
        <v>18198</v>
      </c>
      <c r="E147" s="330">
        <v>5586879</v>
      </c>
      <c r="F147" s="545" t="s">
        <v>18108</v>
      </c>
      <c r="G147" s="545">
        <v>5.3</v>
      </c>
      <c r="H147" s="545" t="s">
        <v>18114</v>
      </c>
      <c r="I147" s="545">
        <v>26.7</v>
      </c>
      <c r="J147" s="545">
        <v>7.8</v>
      </c>
      <c r="K147" s="545">
        <v>8.8000000000000007</v>
      </c>
      <c r="L147" s="545">
        <v>29400</v>
      </c>
      <c r="M147" s="545">
        <v>17.5</v>
      </c>
      <c r="N147" s="545">
        <v>8</v>
      </c>
      <c r="O147" s="546">
        <v>128.6</v>
      </c>
    </row>
    <row r="148" spans="1:15">
      <c r="A148" s="547">
        <v>142</v>
      </c>
      <c r="B148" s="548" t="s">
        <v>15676</v>
      </c>
      <c r="C148" s="549" t="s">
        <v>10333</v>
      </c>
      <c r="D148" s="548" t="s">
        <v>18199</v>
      </c>
      <c r="E148" s="550">
        <v>5068053</v>
      </c>
      <c r="F148" s="551" t="s">
        <v>18108</v>
      </c>
      <c r="G148" s="551" t="s">
        <v>1155</v>
      </c>
      <c r="H148" s="551" t="s">
        <v>1155</v>
      </c>
      <c r="I148" s="551" t="s">
        <v>1155</v>
      </c>
      <c r="J148" s="551" t="s">
        <v>18108</v>
      </c>
      <c r="K148" s="551" t="s">
        <v>18111</v>
      </c>
      <c r="L148" s="551" t="s">
        <v>18108</v>
      </c>
      <c r="M148" s="551" t="s">
        <v>18103</v>
      </c>
      <c r="N148" s="551" t="s">
        <v>18112</v>
      </c>
      <c r="O148" s="552" t="s">
        <v>18112</v>
      </c>
    </row>
    <row r="149" spans="1:15" ht="24">
      <c r="A149" s="543">
        <v>143</v>
      </c>
      <c r="B149" s="88" t="s">
        <v>18159</v>
      </c>
      <c r="C149" s="544" t="s">
        <v>9274</v>
      </c>
      <c r="D149" s="88" t="s">
        <v>926</v>
      </c>
      <c r="E149" s="330">
        <v>2641984</v>
      </c>
      <c r="F149" s="545">
        <v>45</v>
      </c>
      <c r="G149" s="545">
        <v>55</v>
      </c>
      <c r="H149" s="545">
        <v>50000</v>
      </c>
      <c r="I149" s="545">
        <v>365460</v>
      </c>
      <c r="J149" s="545">
        <v>8</v>
      </c>
      <c r="K149" s="545" t="s">
        <v>18111</v>
      </c>
      <c r="L149" s="545">
        <v>6781</v>
      </c>
      <c r="M149" s="545" t="s">
        <v>18103</v>
      </c>
      <c r="N149" s="545">
        <v>27</v>
      </c>
      <c r="O149" s="546" t="s">
        <v>18112</v>
      </c>
    </row>
    <row r="150" spans="1:15">
      <c r="A150" s="547">
        <v>144</v>
      </c>
      <c r="B150" s="548" t="s">
        <v>15597</v>
      </c>
      <c r="C150" s="549" t="s">
        <v>6377</v>
      </c>
      <c r="D150" s="548" t="s">
        <v>926</v>
      </c>
      <c r="E150" s="550">
        <v>2641984</v>
      </c>
      <c r="F150" s="551">
        <v>110</v>
      </c>
      <c r="G150" s="551">
        <v>110</v>
      </c>
      <c r="H150" s="551">
        <v>440500</v>
      </c>
      <c r="I150" s="551">
        <v>195894</v>
      </c>
      <c r="J150" s="551">
        <v>8</v>
      </c>
      <c r="K150" s="551">
        <v>8.3000000000000007</v>
      </c>
      <c r="L150" s="551">
        <v>6781</v>
      </c>
      <c r="M150" s="551" t="s">
        <v>18103</v>
      </c>
      <c r="N150" s="551">
        <v>27</v>
      </c>
      <c r="O150" s="552">
        <v>6.8</v>
      </c>
    </row>
    <row r="151" spans="1:15">
      <c r="A151" s="543">
        <v>145</v>
      </c>
      <c r="B151" s="88" t="s">
        <v>18102</v>
      </c>
      <c r="C151" s="544" t="s">
        <v>9781</v>
      </c>
      <c r="D151" s="88" t="s">
        <v>18200</v>
      </c>
      <c r="E151" s="330">
        <v>2097109</v>
      </c>
      <c r="F151" s="545">
        <v>13</v>
      </c>
      <c r="G151" s="545">
        <v>5.3</v>
      </c>
      <c r="H151" s="545">
        <v>332480</v>
      </c>
      <c r="I151" s="545">
        <v>144270</v>
      </c>
      <c r="J151" s="545">
        <v>14.8</v>
      </c>
      <c r="K151" s="545">
        <v>20.9</v>
      </c>
      <c r="L151" s="545">
        <v>23400</v>
      </c>
      <c r="M151" s="545">
        <v>18400</v>
      </c>
      <c r="N151" s="545">
        <v>15.7</v>
      </c>
      <c r="O151" s="546">
        <v>22</v>
      </c>
    </row>
    <row r="152" spans="1:15">
      <c r="A152" s="547">
        <v>146</v>
      </c>
      <c r="B152" s="548" t="s">
        <v>18102</v>
      </c>
      <c r="C152" s="549" t="s">
        <v>11485</v>
      </c>
      <c r="D152" s="548" t="s">
        <v>18201</v>
      </c>
      <c r="E152" s="550">
        <v>5350859</v>
      </c>
      <c r="F152" s="551" t="s">
        <v>1155</v>
      </c>
      <c r="G152" s="551">
        <v>3.3</v>
      </c>
      <c r="H152" s="551" t="s">
        <v>1155</v>
      </c>
      <c r="I152" s="551" t="s">
        <v>1155</v>
      </c>
      <c r="J152" s="551">
        <v>30.6</v>
      </c>
      <c r="K152" s="551">
        <v>5.7</v>
      </c>
      <c r="L152" s="551">
        <v>31.3</v>
      </c>
      <c r="M152" s="551">
        <v>5.7</v>
      </c>
      <c r="N152" s="551">
        <v>47.5</v>
      </c>
      <c r="O152" s="552">
        <v>18</v>
      </c>
    </row>
    <row r="153" spans="1:15">
      <c r="A153" s="543">
        <v>147</v>
      </c>
      <c r="B153" s="88" t="s">
        <v>18115</v>
      </c>
      <c r="C153" s="544" t="s">
        <v>7887</v>
      </c>
      <c r="D153" s="88" t="s">
        <v>18202</v>
      </c>
      <c r="E153" s="330">
        <v>6191142</v>
      </c>
      <c r="F153" s="545">
        <v>0.4</v>
      </c>
      <c r="G153" s="545">
        <v>0.4</v>
      </c>
      <c r="H153" s="545">
        <v>5.4</v>
      </c>
      <c r="I153" s="545">
        <v>5.4</v>
      </c>
      <c r="J153" s="545">
        <v>0.7</v>
      </c>
      <c r="K153" s="545" t="s">
        <v>18111</v>
      </c>
      <c r="L153" s="545">
        <v>3524.2</v>
      </c>
      <c r="M153" s="545" t="s">
        <v>18103</v>
      </c>
      <c r="N153" s="545">
        <v>11.4</v>
      </c>
      <c r="O153" s="546" t="s">
        <v>18112</v>
      </c>
    </row>
    <row r="154" spans="1:15">
      <c r="A154" s="547">
        <v>148</v>
      </c>
      <c r="B154" s="548" t="s">
        <v>15676</v>
      </c>
      <c r="C154" s="549" t="s">
        <v>10105</v>
      </c>
      <c r="D154" s="548" t="s">
        <v>944</v>
      </c>
      <c r="E154" s="550">
        <v>5374367</v>
      </c>
      <c r="F154" s="551" t="s">
        <v>1155</v>
      </c>
      <c r="G154" s="551">
        <v>0.2</v>
      </c>
      <c r="H154" s="551" t="s">
        <v>1155</v>
      </c>
      <c r="I154" s="551">
        <v>46439.6</v>
      </c>
      <c r="J154" s="551">
        <v>1.7</v>
      </c>
      <c r="K154" s="551" t="s">
        <v>18111</v>
      </c>
      <c r="L154" s="551">
        <v>2300</v>
      </c>
      <c r="M154" s="551" t="s">
        <v>18103</v>
      </c>
      <c r="N154" s="551">
        <v>4.5</v>
      </c>
      <c r="O154" s="552">
        <v>32</v>
      </c>
    </row>
    <row r="155" spans="1:15">
      <c r="A155" s="543">
        <v>149</v>
      </c>
      <c r="B155" s="88" t="s">
        <v>18115</v>
      </c>
      <c r="C155" s="544" t="s">
        <v>7300</v>
      </c>
      <c r="D155" s="88" t="s">
        <v>18203</v>
      </c>
      <c r="E155" s="330">
        <v>2800497</v>
      </c>
      <c r="F155" s="545">
        <v>7.1</v>
      </c>
      <c r="G155" s="545">
        <v>6.1</v>
      </c>
      <c r="H155" s="545">
        <v>9100</v>
      </c>
      <c r="I155" s="545">
        <v>2200</v>
      </c>
      <c r="J155" s="545" t="s">
        <v>18108</v>
      </c>
      <c r="K155" s="545">
        <v>0.2</v>
      </c>
      <c r="L155" s="545" t="s">
        <v>18108</v>
      </c>
      <c r="M155" s="545">
        <v>400</v>
      </c>
      <c r="N155" s="545" t="s">
        <v>18112</v>
      </c>
      <c r="O155" s="546">
        <v>1.5</v>
      </c>
    </row>
    <row r="156" spans="1:15">
      <c r="A156" s="547">
        <v>150</v>
      </c>
      <c r="B156" s="548" t="s">
        <v>18102</v>
      </c>
      <c r="C156" s="549" t="s">
        <v>7903</v>
      </c>
      <c r="D156" s="548" t="s">
        <v>18204</v>
      </c>
      <c r="E156" s="550">
        <v>5275989</v>
      </c>
      <c r="F156" s="551">
        <v>4</v>
      </c>
      <c r="G156" s="551">
        <v>2.7</v>
      </c>
      <c r="H156" s="551" t="s">
        <v>1155</v>
      </c>
      <c r="I156" s="551">
        <v>10460</v>
      </c>
      <c r="J156" s="551" t="s">
        <v>18108</v>
      </c>
      <c r="K156" s="551">
        <v>11.1</v>
      </c>
      <c r="L156" s="551" t="s">
        <v>18108</v>
      </c>
      <c r="M156" s="551" t="s">
        <v>18103</v>
      </c>
      <c r="N156" s="551">
        <v>9</v>
      </c>
      <c r="O156" s="552">
        <v>6</v>
      </c>
    </row>
    <row r="157" spans="1:15">
      <c r="A157" s="543">
        <v>151</v>
      </c>
      <c r="B157" s="88" t="s">
        <v>18102</v>
      </c>
      <c r="C157" s="544" t="s">
        <v>9347</v>
      </c>
      <c r="D157" s="88" t="s">
        <v>958</v>
      </c>
      <c r="E157" s="330">
        <v>2618621</v>
      </c>
      <c r="F157" s="545">
        <v>4</v>
      </c>
      <c r="G157" s="545">
        <v>4.7</v>
      </c>
      <c r="H157" s="545">
        <v>677710</v>
      </c>
      <c r="I157" s="545">
        <v>940000</v>
      </c>
      <c r="J157" s="545">
        <v>5.8</v>
      </c>
      <c r="K157" s="545">
        <v>17.399999999999999</v>
      </c>
      <c r="L157" s="545">
        <v>43500</v>
      </c>
      <c r="M157" s="545">
        <v>34.5</v>
      </c>
      <c r="N157" s="545">
        <v>12.2</v>
      </c>
      <c r="O157" s="546">
        <v>329.3</v>
      </c>
    </row>
    <row r="158" spans="1:15">
      <c r="A158" s="547">
        <v>152</v>
      </c>
      <c r="B158" s="548" t="s">
        <v>18102</v>
      </c>
      <c r="C158" s="549" t="s">
        <v>6505</v>
      </c>
      <c r="D158" s="548" t="s">
        <v>962</v>
      </c>
      <c r="E158" s="550">
        <v>2050374</v>
      </c>
      <c r="F158" s="551" t="s">
        <v>1155</v>
      </c>
      <c r="G158" s="551">
        <v>9.3000000000000007</v>
      </c>
      <c r="H158" s="551">
        <v>1222500</v>
      </c>
      <c r="I158" s="551">
        <v>1584300</v>
      </c>
      <c r="J158" s="551">
        <v>2</v>
      </c>
      <c r="K158" s="551">
        <v>11.7</v>
      </c>
      <c r="L158" s="551" t="s">
        <v>18108</v>
      </c>
      <c r="M158" s="551" t="s">
        <v>18103</v>
      </c>
      <c r="N158" s="551">
        <v>45</v>
      </c>
      <c r="O158" s="552">
        <v>343.3</v>
      </c>
    </row>
    <row r="159" spans="1:15">
      <c r="A159" s="543">
        <v>153</v>
      </c>
      <c r="B159" s="88" t="s">
        <v>18167</v>
      </c>
      <c r="C159" s="544" t="s">
        <v>9639</v>
      </c>
      <c r="D159" s="88" t="s">
        <v>15774</v>
      </c>
      <c r="E159" s="330">
        <v>5165407</v>
      </c>
      <c r="F159" s="545" t="s">
        <v>1155</v>
      </c>
      <c r="G159" s="545" t="s">
        <v>1155</v>
      </c>
      <c r="H159" s="545" t="s">
        <v>1155</v>
      </c>
      <c r="I159" s="545" t="s">
        <v>1155</v>
      </c>
      <c r="J159" s="545" t="s">
        <v>1155</v>
      </c>
      <c r="K159" s="545" t="s">
        <v>18111</v>
      </c>
      <c r="L159" s="545" t="s">
        <v>1155</v>
      </c>
      <c r="M159" s="545" t="s">
        <v>1155</v>
      </c>
      <c r="N159" s="545" t="s">
        <v>18112</v>
      </c>
      <c r="O159" s="546" t="s">
        <v>18112</v>
      </c>
    </row>
    <row r="160" spans="1:15">
      <c r="A160" s="547">
        <v>154</v>
      </c>
      <c r="B160" s="548" t="s">
        <v>18102</v>
      </c>
      <c r="C160" s="549" t="s">
        <v>8627</v>
      </c>
      <c r="D160" s="548" t="s">
        <v>18205</v>
      </c>
      <c r="E160" s="550">
        <v>5319331</v>
      </c>
      <c r="F160" s="551">
        <v>1.9</v>
      </c>
      <c r="G160" s="551">
        <v>3.5</v>
      </c>
      <c r="H160" s="551">
        <v>473258</v>
      </c>
      <c r="I160" s="551">
        <v>404430</v>
      </c>
      <c r="J160" s="551">
        <v>0.5</v>
      </c>
      <c r="K160" s="551">
        <v>5.9</v>
      </c>
      <c r="L160" s="551">
        <v>400</v>
      </c>
      <c r="M160" s="551">
        <v>2555</v>
      </c>
      <c r="N160" s="551">
        <v>5.3</v>
      </c>
      <c r="O160" s="552">
        <v>17.3</v>
      </c>
    </row>
    <row r="161" spans="1:15">
      <c r="A161" s="543">
        <v>155</v>
      </c>
      <c r="B161" s="88" t="s">
        <v>18167</v>
      </c>
      <c r="C161" s="544" t="s">
        <v>6228</v>
      </c>
      <c r="D161" s="88" t="s">
        <v>971</v>
      </c>
      <c r="E161" s="330">
        <v>2830213</v>
      </c>
      <c r="F161" s="545">
        <v>1</v>
      </c>
      <c r="G161" s="545">
        <v>1.5</v>
      </c>
      <c r="H161" s="545">
        <v>6260</v>
      </c>
      <c r="I161" s="545">
        <v>7000</v>
      </c>
      <c r="J161" s="545">
        <v>3.2</v>
      </c>
      <c r="K161" s="545">
        <v>5.5</v>
      </c>
      <c r="L161" s="545">
        <v>22300</v>
      </c>
      <c r="M161" s="545">
        <v>34600</v>
      </c>
      <c r="N161" s="545">
        <v>31</v>
      </c>
      <c r="O161" s="546">
        <v>78.5</v>
      </c>
    </row>
    <row r="162" spans="1:15" ht="24">
      <c r="A162" s="547">
        <v>156</v>
      </c>
      <c r="B162" s="548" t="s">
        <v>18206</v>
      </c>
      <c r="C162" s="549" t="s">
        <v>10624</v>
      </c>
      <c r="D162" s="548" t="s">
        <v>18207</v>
      </c>
      <c r="E162" s="550">
        <v>2025833</v>
      </c>
      <c r="F162" s="551" t="s">
        <v>18108</v>
      </c>
      <c r="G162" s="551" t="s">
        <v>18108</v>
      </c>
      <c r="H162" s="551" t="s">
        <v>18114</v>
      </c>
      <c r="I162" s="551" t="s">
        <v>18111</v>
      </c>
      <c r="J162" s="551">
        <v>0.3</v>
      </c>
      <c r="K162" s="551" t="s">
        <v>18111</v>
      </c>
      <c r="L162" s="551" t="s">
        <v>18108</v>
      </c>
      <c r="M162" s="551" t="s">
        <v>18103</v>
      </c>
      <c r="N162" s="551">
        <v>1</v>
      </c>
      <c r="O162" s="552" t="s">
        <v>18112</v>
      </c>
    </row>
    <row r="163" spans="1:15" ht="24">
      <c r="A163" s="543">
        <v>157</v>
      </c>
      <c r="B163" s="88" t="s">
        <v>15597</v>
      </c>
      <c r="C163" s="544" t="s">
        <v>6343</v>
      </c>
      <c r="D163" s="88" t="s">
        <v>18207</v>
      </c>
      <c r="E163" s="330">
        <v>2025833</v>
      </c>
      <c r="F163" s="545">
        <v>2</v>
      </c>
      <c r="G163" s="545">
        <v>2.1</v>
      </c>
      <c r="H163" s="545">
        <v>13725</v>
      </c>
      <c r="I163" s="545">
        <v>14439</v>
      </c>
      <c r="J163" s="545" t="s">
        <v>18108</v>
      </c>
      <c r="K163" s="545">
        <v>24.9</v>
      </c>
      <c r="L163" s="545" t="s">
        <v>18108</v>
      </c>
      <c r="M163" s="545" t="s">
        <v>18103</v>
      </c>
      <c r="N163" s="545">
        <v>3.5</v>
      </c>
      <c r="O163" s="546">
        <v>2.9</v>
      </c>
    </row>
    <row r="164" spans="1:15">
      <c r="A164" s="547">
        <v>158</v>
      </c>
      <c r="B164" s="548" t="s">
        <v>18123</v>
      </c>
      <c r="C164" s="549" t="s">
        <v>11644</v>
      </c>
      <c r="D164" s="548" t="s">
        <v>18208</v>
      </c>
      <c r="E164" s="550">
        <v>5320607</v>
      </c>
      <c r="F164" s="551" t="s">
        <v>18108</v>
      </c>
      <c r="G164" s="551" t="s">
        <v>18108</v>
      </c>
      <c r="H164" s="551" t="s">
        <v>18114</v>
      </c>
      <c r="I164" s="551" t="s">
        <v>18111</v>
      </c>
      <c r="J164" s="551">
        <v>0.1</v>
      </c>
      <c r="K164" s="551" t="s">
        <v>18111</v>
      </c>
      <c r="L164" s="551">
        <v>1082.5</v>
      </c>
      <c r="M164" s="551" t="s">
        <v>18103</v>
      </c>
      <c r="N164" s="551">
        <v>36.200000000000003</v>
      </c>
      <c r="O164" s="552" t="s">
        <v>18112</v>
      </c>
    </row>
    <row r="165" spans="1:15">
      <c r="A165" s="543">
        <v>159</v>
      </c>
      <c r="B165" s="88" t="s">
        <v>15676</v>
      </c>
      <c r="C165" s="544" t="s">
        <v>8900</v>
      </c>
      <c r="D165" s="88" t="s">
        <v>976</v>
      </c>
      <c r="E165" s="330">
        <v>5130662</v>
      </c>
      <c r="F165" s="545">
        <v>1.5</v>
      </c>
      <c r="G165" s="545">
        <v>1.3</v>
      </c>
      <c r="H165" s="545">
        <v>61000</v>
      </c>
      <c r="I165" s="545">
        <v>32000</v>
      </c>
      <c r="J165" s="545">
        <v>1.1000000000000001</v>
      </c>
      <c r="K165" s="545">
        <v>0.1</v>
      </c>
      <c r="L165" s="545">
        <v>2002</v>
      </c>
      <c r="M165" s="545">
        <v>1201.8</v>
      </c>
      <c r="N165" s="545">
        <v>1.5</v>
      </c>
      <c r="O165" s="546">
        <v>3.3</v>
      </c>
    </row>
    <row r="166" spans="1:15">
      <c r="A166" s="547">
        <v>160</v>
      </c>
      <c r="B166" s="548" t="s">
        <v>18115</v>
      </c>
      <c r="C166" s="549" t="s">
        <v>8961</v>
      </c>
      <c r="D166" s="548" t="s">
        <v>18209</v>
      </c>
      <c r="E166" s="550">
        <v>5411726</v>
      </c>
      <c r="F166" s="551" t="s">
        <v>1155</v>
      </c>
      <c r="G166" s="551">
        <v>0.3</v>
      </c>
      <c r="H166" s="551" t="s">
        <v>1155</v>
      </c>
      <c r="I166" s="551">
        <v>16000</v>
      </c>
      <c r="J166" s="551">
        <v>0</v>
      </c>
      <c r="K166" s="551">
        <v>1.7</v>
      </c>
      <c r="L166" s="551">
        <v>100</v>
      </c>
      <c r="M166" s="551">
        <v>2100</v>
      </c>
      <c r="N166" s="551">
        <v>11</v>
      </c>
      <c r="O166" s="552">
        <v>5.6</v>
      </c>
    </row>
    <row r="167" spans="1:15">
      <c r="A167" s="543">
        <v>161</v>
      </c>
      <c r="B167" s="88" t="s">
        <v>18102</v>
      </c>
      <c r="C167" s="544" t="s">
        <v>7436</v>
      </c>
      <c r="D167" s="88" t="s">
        <v>18210</v>
      </c>
      <c r="E167" s="330">
        <v>5722942</v>
      </c>
      <c r="F167" s="545" t="s">
        <v>1155</v>
      </c>
      <c r="G167" s="545">
        <v>55.1</v>
      </c>
      <c r="H167" s="545">
        <v>10894000</v>
      </c>
      <c r="I167" s="545">
        <v>8354622</v>
      </c>
      <c r="J167" s="545">
        <v>156.19999999999999</v>
      </c>
      <c r="K167" s="545">
        <v>90.5</v>
      </c>
      <c r="L167" s="545">
        <v>407100</v>
      </c>
      <c r="M167" s="545">
        <v>114578</v>
      </c>
      <c r="N167" s="545">
        <v>106.6</v>
      </c>
      <c r="O167" s="546">
        <v>164.5</v>
      </c>
    </row>
    <row r="168" spans="1:15">
      <c r="A168" s="547">
        <v>162</v>
      </c>
      <c r="B168" s="548" t="s">
        <v>18102</v>
      </c>
      <c r="C168" s="549" t="s">
        <v>11674</v>
      </c>
      <c r="D168" s="548" t="s">
        <v>18210</v>
      </c>
      <c r="E168" s="550">
        <v>5722942</v>
      </c>
      <c r="F168" s="551">
        <v>16.100000000000001</v>
      </c>
      <c r="G168" s="551">
        <v>11.2</v>
      </c>
      <c r="H168" s="551">
        <v>8755330</v>
      </c>
      <c r="I168" s="551">
        <v>2427126</v>
      </c>
      <c r="J168" s="551">
        <v>7.9</v>
      </c>
      <c r="K168" s="551">
        <v>25.1</v>
      </c>
      <c r="L168" s="551">
        <v>25000</v>
      </c>
      <c r="M168" s="551">
        <v>30000</v>
      </c>
      <c r="N168" s="551">
        <v>20.6</v>
      </c>
      <c r="O168" s="552">
        <v>58.7</v>
      </c>
    </row>
    <row r="169" spans="1:15">
      <c r="A169" s="543">
        <v>163</v>
      </c>
      <c r="B169" s="88" t="s">
        <v>18102</v>
      </c>
      <c r="C169" s="544" t="s">
        <v>11688</v>
      </c>
      <c r="D169" s="88" t="s">
        <v>16923</v>
      </c>
      <c r="E169" s="330">
        <v>5226759</v>
      </c>
      <c r="F169" s="545">
        <v>4.4000000000000004</v>
      </c>
      <c r="G169" s="545">
        <v>0.4</v>
      </c>
      <c r="H169" s="545">
        <v>20460</v>
      </c>
      <c r="I169" s="545">
        <v>1140</v>
      </c>
      <c r="J169" s="545">
        <v>0.6</v>
      </c>
      <c r="K169" s="545">
        <v>0.4</v>
      </c>
      <c r="L169" s="545">
        <v>7310</v>
      </c>
      <c r="M169" s="545">
        <v>300</v>
      </c>
      <c r="N169" s="545">
        <v>8.9</v>
      </c>
      <c r="O169" s="546">
        <v>0.7</v>
      </c>
    </row>
    <row r="170" spans="1:15">
      <c r="A170" s="547">
        <v>164</v>
      </c>
      <c r="B170" s="548" t="s">
        <v>18124</v>
      </c>
      <c r="C170" s="549" t="s">
        <v>6162</v>
      </c>
      <c r="D170" s="548" t="s">
        <v>993</v>
      </c>
      <c r="E170" s="550">
        <v>5898749</v>
      </c>
      <c r="F170" s="551" t="s">
        <v>1155</v>
      </c>
      <c r="G170" s="551">
        <v>1.6</v>
      </c>
      <c r="H170" s="551" t="s">
        <v>1155</v>
      </c>
      <c r="I170" s="551">
        <v>223350</v>
      </c>
      <c r="J170" s="551">
        <v>5</v>
      </c>
      <c r="K170" s="551">
        <v>4.5</v>
      </c>
      <c r="L170" s="551">
        <v>3000</v>
      </c>
      <c r="M170" s="551">
        <v>3000</v>
      </c>
      <c r="N170" s="551">
        <v>21.5</v>
      </c>
      <c r="O170" s="552">
        <v>45.2</v>
      </c>
    </row>
    <row r="171" spans="1:15">
      <c r="A171" s="543">
        <v>165</v>
      </c>
      <c r="B171" s="88" t="s">
        <v>15565</v>
      </c>
      <c r="C171" s="544" t="s">
        <v>11364</v>
      </c>
      <c r="D171" s="88" t="s">
        <v>18211</v>
      </c>
      <c r="E171" s="330">
        <v>5138175</v>
      </c>
      <c r="F171" s="545" t="s">
        <v>1155</v>
      </c>
      <c r="G171" s="545">
        <v>1.1000000000000001</v>
      </c>
      <c r="H171" s="545" t="s">
        <v>1155</v>
      </c>
      <c r="I171" s="545">
        <v>54060</v>
      </c>
      <c r="J171" s="545">
        <v>1</v>
      </c>
      <c r="K171" s="545">
        <v>0.1</v>
      </c>
      <c r="L171" s="545" t="s">
        <v>18108</v>
      </c>
      <c r="M171" s="545" t="s">
        <v>18103</v>
      </c>
      <c r="N171" s="545">
        <v>60</v>
      </c>
      <c r="O171" s="546">
        <v>4.9000000000000004</v>
      </c>
    </row>
    <row r="172" spans="1:15">
      <c r="A172" s="547">
        <v>166</v>
      </c>
      <c r="B172" s="548" t="s">
        <v>18115</v>
      </c>
      <c r="C172" s="549" t="s">
        <v>8614</v>
      </c>
      <c r="D172" s="548" t="s">
        <v>997</v>
      </c>
      <c r="E172" s="550">
        <v>5015243</v>
      </c>
      <c r="F172" s="551" t="s">
        <v>1155</v>
      </c>
      <c r="G172" s="551">
        <v>1.5</v>
      </c>
      <c r="H172" s="551" t="s">
        <v>1155</v>
      </c>
      <c r="I172" s="551">
        <v>67500</v>
      </c>
      <c r="J172" s="551" t="s">
        <v>18108</v>
      </c>
      <c r="K172" s="551">
        <v>3.7</v>
      </c>
      <c r="L172" s="551" t="s">
        <v>18108</v>
      </c>
      <c r="M172" s="551" t="s">
        <v>18103</v>
      </c>
      <c r="N172" s="551" t="s">
        <v>18112</v>
      </c>
      <c r="O172" s="552">
        <v>49.3</v>
      </c>
    </row>
    <row r="173" spans="1:15">
      <c r="A173" s="543">
        <v>167</v>
      </c>
      <c r="B173" s="88" t="s">
        <v>18115</v>
      </c>
      <c r="C173" s="544" t="s">
        <v>18212</v>
      </c>
      <c r="D173" s="88" t="s">
        <v>997</v>
      </c>
      <c r="E173" s="330">
        <v>5015243</v>
      </c>
      <c r="F173" s="545" t="s">
        <v>1155</v>
      </c>
      <c r="G173" s="545" t="s">
        <v>1155</v>
      </c>
      <c r="H173" s="545" t="s">
        <v>1155</v>
      </c>
      <c r="I173" s="545" t="s">
        <v>1155</v>
      </c>
      <c r="J173" s="545" t="s">
        <v>18108</v>
      </c>
      <c r="K173" s="545" t="s">
        <v>18111</v>
      </c>
      <c r="L173" s="545" t="s">
        <v>18108</v>
      </c>
      <c r="M173" s="545" t="s">
        <v>18103</v>
      </c>
      <c r="N173" s="545" t="s">
        <v>18112</v>
      </c>
      <c r="O173" s="546">
        <v>0.5</v>
      </c>
    </row>
    <row r="174" spans="1:15">
      <c r="A174" s="547">
        <v>168</v>
      </c>
      <c r="B174" s="548" t="s">
        <v>15676</v>
      </c>
      <c r="C174" s="549" t="s">
        <v>9451</v>
      </c>
      <c r="D174" s="548" t="s">
        <v>1003</v>
      </c>
      <c r="E174" s="550">
        <v>5452503</v>
      </c>
      <c r="F174" s="551">
        <v>5</v>
      </c>
      <c r="G174" s="551">
        <v>4</v>
      </c>
      <c r="H174" s="551">
        <v>1575000</v>
      </c>
      <c r="I174" s="551">
        <v>579846.9</v>
      </c>
      <c r="J174" s="551">
        <v>5.4</v>
      </c>
      <c r="K174" s="551">
        <v>17.7</v>
      </c>
      <c r="L174" s="551" t="s">
        <v>18108</v>
      </c>
      <c r="M174" s="551">
        <v>8000</v>
      </c>
      <c r="N174" s="551">
        <v>17.2</v>
      </c>
      <c r="O174" s="552">
        <v>20.2</v>
      </c>
    </row>
    <row r="175" spans="1:15">
      <c r="A175" s="543">
        <v>169</v>
      </c>
      <c r="B175" s="88" t="s">
        <v>18102</v>
      </c>
      <c r="C175" s="544" t="s">
        <v>11653</v>
      </c>
      <c r="D175" s="88" t="s">
        <v>18213</v>
      </c>
      <c r="E175" s="330">
        <v>5979374</v>
      </c>
      <c r="F175" s="545" t="s">
        <v>1155</v>
      </c>
      <c r="G175" s="545">
        <v>0.4</v>
      </c>
      <c r="H175" s="545">
        <v>8750</v>
      </c>
      <c r="I175" s="545" t="s">
        <v>1155</v>
      </c>
      <c r="J175" s="545">
        <v>6</v>
      </c>
      <c r="K175" s="545">
        <v>12</v>
      </c>
      <c r="L175" s="545" t="s">
        <v>18108</v>
      </c>
      <c r="M175" s="545">
        <v>12500</v>
      </c>
      <c r="N175" s="545">
        <v>4.7</v>
      </c>
      <c r="O175" s="546">
        <v>15</v>
      </c>
    </row>
    <row r="176" spans="1:15">
      <c r="A176" s="547">
        <v>170</v>
      </c>
      <c r="B176" s="548" t="s">
        <v>18102</v>
      </c>
      <c r="C176" s="549" t="s">
        <v>8969</v>
      </c>
      <c r="D176" s="548" t="s">
        <v>17129</v>
      </c>
      <c r="E176" s="550">
        <v>2876965</v>
      </c>
      <c r="F176" s="551">
        <v>5.3</v>
      </c>
      <c r="G176" s="551">
        <v>1.8</v>
      </c>
      <c r="H176" s="551">
        <v>14416</v>
      </c>
      <c r="I176" s="551">
        <v>10680</v>
      </c>
      <c r="J176" s="551">
        <v>10.6</v>
      </c>
      <c r="K176" s="551">
        <v>1.8</v>
      </c>
      <c r="L176" s="551">
        <v>7635</v>
      </c>
      <c r="M176" s="551" t="s">
        <v>18103</v>
      </c>
      <c r="N176" s="551">
        <v>17.2</v>
      </c>
      <c r="O176" s="552">
        <v>4.5999999999999996</v>
      </c>
    </row>
    <row r="177" spans="1:15">
      <c r="A177" s="543">
        <v>171</v>
      </c>
      <c r="B177" s="88" t="s">
        <v>18102</v>
      </c>
      <c r="C177" s="544" t="s">
        <v>8424</v>
      </c>
      <c r="D177" s="88" t="s">
        <v>17129</v>
      </c>
      <c r="E177" s="330">
        <v>2876965</v>
      </c>
      <c r="F177" s="545">
        <v>6</v>
      </c>
      <c r="G177" s="545">
        <v>6</v>
      </c>
      <c r="H177" s="545">
        <v>9096.1</v>
      </c>
      <c r="I177" s="545">
        <v>23330</v>
      </c>
      <c r="J177" s="545">
        <v>12</v>
      </c>
      <c r="K177" s="545">
        <v>30.8</v>
      </c>
      <c r="L177" s="545">
        <v>2410</v>
      </c>
      <c r="M177" s="545">
        <v>7500</v>
      </c>
      <c r="N177" s="545">
        <v>24.2</v>
      </c>
      <c r="O177" s="546">
        <v>23.3</v>
      </c>
    </row>
    <row r="178" spans="1:15">
      <c r="A178" s="547">
        <v>172</v>
      </c>
      <c r="B178" s="548" t="s">
        <v>18167</v>
      </c>
      <c r="C178" s="549" t="s">
        <v>6091</v>
      </c>
      <c r="D178" s="548" t="s">
        <v>18214</v>
      </c>
      <c r="E178" s="550">
        <v>2074192</v>
      </c>
      <c r="F178" s="551">
        <v>45.1</v>
      </c>
      <c r="G178" s="551">
        <v>50</v>
      </c>
      <c r="H178" s="551">
        <v>524400</v>
      </c>
      <c r="I178" s="551">
        <v>581400</v>
      </c>
      <c r="J178" s="551">
        <v>4</v>
      </c>
      <c r="K178" s="551">
        <v>6</v>
      </c>
      <c r="L178" s="551">
        <v>40000</v>
      </c>
      <c r="M178" s="551">
        <v>40000</v>
      </c>
      <c r="N178" s="551">
        <v>98</v>
      </c>
      <c r="O178" s="552">
        <v>98</v>
      </c>
    </row>
    <row r="179" spans="1:15">
      <c r="A179" s="543">
        <v>173</v>
      </c>
      <c r="B179" s="88" t="s">
        <v>15676</v>
      </c>
      <c r="C179" s="544" t="s">
        <v>8138</v>
      </c>
      <c r="D179" s="88" t="s">
        <v>18215</v>
      </c>
      <c r="E179" s="330">
        <v>5145783</v>
      </c>
      <c r="F179" s="545">
        <v>2</v>
      </c>
      <c r="G179" s="545" t="s">
        <v>18108</v>
      </c>
      <c r="H179" s="545">
        <v>659100</v>
      </c>
      <c r="I179" s="545" t="s">
        <v>18111</v>
      </c>
      <c r="J179" s="545">
        <v>5.3</v>
      </c>
      <c r="K179" s="545">
        <v>5.5</v>
      </c>
      <c r="L179" s="545" t="s">
        <v>18108</v>
      </c>
      <c r="M179" s="545">
        <v>10000</v>
      </c>
      <c r="N179" s="545">
        <v>10</v>
      </c>
      <c r="O179" s="546">
        <v>4.4000000000000004</v>
      </c>
    </row>
    <row r="180" spans="1:15">
      <c r="A180" s="547">
        <v>174</v>
      </c>
      <c r="B180" s="548" t="s">
        <v>15597</v>
      </c>
      <c r="C180" s="549" t="s">
        <v>9059</v>
      </c>
      <c r="D180" s="548" t="s">
        <v>18216</v>
      </c>
      <c r="E180" s="550">
        <v>2546485</v>
      </c>
      <c r="F180" s="551" t="s">
        <v>1155</v>
      </c>
      <c r="G180" s="551">
        <v>1.2</v>
      </c>
      <c r="H180" s="551" t="s">
        <v>1155</v>
      </c>
      <c r="I180" s="551">
        <v>12815</v>
      </c>
      <c r="J180" s="551">
        <v>2</v>
      </c>
      <c r="K180" s="551">
        <v>2</v>
      </c>
      <c r="L180" s="551">
        <v>22000</v>
      </c>
      <c r="M180" s="551">
        <v>22000</v>
      </c>
      <c r="N180" s="551">
        <v>6</v>
      </c>
      <c r="O180" s="552">
        <v>4.5</v>
      </c>
    </row>
    <row r="181" spans="1:15">
      <c r="A181" s="543">
        <v>175</v>
      </c>
      <c r="B181" s="88" t="s">
        <v>18115</v>
      </c>
      <c r="C181" s="544" t="s">
        <v>9037</v>
      </c>
      <c r="D181" s="88" t="s">
        <v>18217</v>
      </c>
      <c r="E181" s="330">
        <v>5105501</v>
      </c>
      <c r="F181" s="545">
        <v>0.7</v>
      </c>
      <c r="G181" s="545">
        <v>0.3</v>
      </c>
      <c r="H181" s="545">
        <v>11851</v>
      </c>
      <c r="I181" s="545">
        <v>3428</v>
      </c>
      <c r="J181" s="545" t="s">
        <v>18108</v>
      </c>
      <c r="K181" s="545">
        <v>1.1000000000000001</v>
      </c>
      <c r="L181" s="545" t="s">
        <v>18108</v>
      </c>
      <c r="M181" s="545" t="s">
        <v>18103</v>
      </c>
      <c r="N181" s="545">
        <v>24.6</v>
      </c>
      <c r="O181" s="546">
        <v>4.5999999999999996</v>
      </c>
    </row>
    <row r="182" spans="1:15">
      <c r="A182" s="547">
        <v>176</v>
      </c>
      <c r="B182" s="548" t="s">
        <v>15565</v>
      </c>
      <c r="C182" s="549" t="s">
        <v>11880</v>
      </c>
      <c r="D182" s="548" t="s">
        <v>18218</v>
      </c>
      <c r="E182" s="550">
        <v>5353564</v>
      </c>
      <c r="F182" s="551" t="s">
        <v>18108</v>
      </c>
      <c r="G182" s="551">
        <v>0.8</v>
      </c>
      <c r="H182" s="551" t="s">
        <v>18114</v>
      </c>
      <c r="I182" s="551">
        <v>29660</v>
      </c>
      <c r="J182" s="551">
        <v>4</v>
      </c>
      <c r="K182" s="551">
        <v>0.8</v>
      </c>
      <c r="L182" s="551">
        <v>6300</v>
      </c>
      <c r="M182" s="551">
        <v>840</v>
      </c>
      <c r="N182" s="551">
        <v>0.4</v>
      </c>
      <c r="O182" s="552" t="s">
        <v>18112</v>
      </c>
    </row>
    <row r="183" spans="1:15">
      <c r="A183" s="543">
        <v>177</v>
      </c>
      <c r="B183" s="88" t="s">
        <v>15597</v>
      </c>
      <c r="C183" s="544" t="s">
        <v>6651</v>
      </c>
      <c r="D183" s="88" t="s">
        <v>18219</v>
      </c>
      <c r="E183" s="330">
        <v>2569477</v>
      </c>
      <c r="F183" s="545" t="s">
        <v>1155</v>
      </c>
      <c r="G183" s="545">
        <v>0.8</v>
      </c>
      <c r="H183" s="545" t="s">
        <v>1155</v>
      </c>
      <c r="I183" s="545">
        <v>43239</v>
      </c>
      <c r="J183" s="545" t="s">
        <v>18108</v>
      </c>
      <c r="K183" s="545" t="s">
        <v>18111</v>
      </c>
      <c r="L183" s="545" t="s">
        <v>18108</v>
      </c>
      <c r="M183" s="545" t="s">
        <v>18103</v>
      </c>
      <c r="N183" s="545">
        <v>74.2</v>
      </c>
      <c r="O183" s="546">
        <v>59.2</v>
      </c>
    </row>
    <row r="184" spans="1:15">
      <c r="A184" s="547">
        <v>178</v>
      </c>
      <c r="B184" s="548" t="s">
        <v>18115</v>
      </c>
      <c r="C184" s="549" t="s">
        <v>10111</v>
      </c>
      <c r="D184" s="548" t="s">
        <v>18220</v>
      </c>
      <c r="E184" s="550">
        <v>5015553</v>
      </c>
      <c r="F184" s="551" t="s">
        <v>1155</v>
      </c>
      <c r="G184" s="551" t="s">
        <v>1155</v>
      </c>
      <c r="H184" s="551" t="s">
        <v>1155</v>
      </c>
      <c r="I184" s="551" t="s">
        <v>1155</v>
      </c>
      <c r="J184" s="551">
        <v>1.2</v>
      </c>
      <c r="K184" s="551">
        <v>0.2</v>
      </c>
      <c r="L184" s="551">
        <v>106350</v>
      </c>
      <c r="M184" s="551">
        <v>10000</v>
      </c>
      <c r="N184" s="551">
        <v>10</v>
      </c>
      <c r="O184" s="552">
        <v>1.8</v>
      </c>
    </row>
    <row r="185" spans="1:15">
      <c r="A185" s="543">
        <v>179</v>
      </c>
      <c r="B185" s="88" t="s">
        <v>18206</v>
      </c>
      <c r="C185" s="544" t="s">
        <v>11027</v>
      </c>
      <c r="D185" s="88" t="s">
        <v>842</v>
      </c>
      <c r="E185" s="330">
        <v>6249264</v>
      </c>
      <c r="F185" s="545">
        <v>15</v>
      </c>
      <c r="G185" s="545">
        <v>12.5</v>
      </c>
      <c r="H185" s="545" t="s">
        <v>1155</v>
      </c>
      <c r="I185" s="545" t="s">
        <v>1155</v>
      </c>
      <c r="J185" s="545">
        <v>3</v>
      </c>
      <c r="K185" s="545">
        <v>60</v>
      </c>
      <c r="L185" s="545" t="s">
        <v>18108</v>
      </c>
      <c r="M185" s="545" t="s">
        <v>18103</v>
      </c>
      <c r="N185" s="545">
        <v>9</v>
      </c>
      <c r="O185" s="546">
        <v>35.200000000000003</v>
      </c>
    </row>
    <row r="186" spans="1:15">
      <c r="A186" s="547">
        <v>180</v>
      </c>
      <c r="B186" s="548" t="s">
        <v>18115</v>
      </c>
      <c r="C186" s="549" t="s">
        <v>6500</v>
      </c>
      <c r="D186" s="548" t="s">
        <v>18221</v>
      </c>
      <c r="E186" s="550">
        <v>2885565</v>
      </c>
      <c r="F186" s="551" t="s">
        <v>1155</v>
      </c>
      <c r="G186" s="551" t="s">
        <v>1155</v>
      </c>
      <c r="H186" s="551" t="s">
        <v>1155</v>
      </c>
      <c r="I186" s="551" t="s">
        <v>1155</v>
      </c>
      <c r="J186" s="551">
        <v>1</v>
      </c>
      <c r="K186" s="551">
        <v>1</v>
      </c>
      <c r="L186" s="551" t="s">
        <v>18108</v>
      </c>
      <c r="M186" s="551">
        <v>2000</v>
      </c>
      <c r="N186" s="551">
        <v>63</v>
      </c>
      <c r="O186" s="552">
        <v>25.6</v>
      </c>
    </row>
    <row r="187" spans="1:15">
      <c r="A187" s="543">
        <v>181</v>
      </c>
      <c r="B187" s="88" t="s">
        <v>18102</v>
      </c>
      <c r="C187" s="544" t="s">
        <v>8277</v>
      </c>
      <c r="D187" s="88" t="s">
        <v>17189</v>
      </c>
      <c r="E187" s="330">
        <v>2766868</v>
      </c>
      <c r="F187" s="545" t="s">
        <v>1155</v>
      </c>
      <c r="G187" s="545">
        <v>5.2</v>
      </c>
      <c r="H187" s="545" t="s">
        <v>1155</v>
      </c>
      <c r="I187" s="545">
        <v>220000</v>
      </c>
      <c r="J187" s="545" t="s">
        <v>18108</v>
      </c>
      <c r="K187" s="545">
        <v>7.8</v>
      </c>
      <c r="L187" s="545" t="s">
        <v>18108</v>
      </c>
      <c r="M187" s="545">
        <v>220000</v>
      </c>
      <c r="N187" s="545">
        <v>7</v>
      </c>
      <c r="O187" s="546">
        <v>21.9</v>
      </c>
    </row>
    <row r="188" spans="1:15">
      <c r="A188" s="547">
        <v>182</v>
      </c>
      <c r="B188" s="548" t="s">
        <v>18102</v>
      </c>
      <c r="C188" s="549" t="s">
        <v>7600</v>
      </c>
      <c r="D188" s="548" t="s">
        <v>675</v>
      </c>
      <c r="E188" s="550">
        <v>5515882</v>
      </c>
      <c r="F188" s="551" t="s">
        <v>1155</v>
      </c>
      <c r="G188" s="551">
        <v>3.2</v>
      </c>
      <c r="H188" s="551" t="s">
        <v>1155</v>
      </c>
      <c r="I188" s="551">
        <v>532190</v>
      </c>
      <c r="J188" s="551">
        <v>10.7</v>
      </c>
      <c r="K188" s="551">
        <v>15.3</v>
      </c>
      <c r="L188" s="551">
        <v>7000</v>
      </c>
      <c r="M188" s="551">
        <v>25500</v>
      </c>
      <c r="N188" s="551">
        <v>20.9</v>
      </c>
      <c r="O188" s="552">
        <v>194.1</v>
      </c>
    </row>
    <row r="189" spans="1:15">
      <c r="A189" s="553">
        <v>183</v>
      </c>
      <c r="B189" s="554" t="s">
        <v>18102</v>
      </c>
      <c r="C189" s="555" t="s">
        <v>7386</v>
      </c>
      <c r="D189" s="554" t="s">
        <v>18222</v>
      </c>
      <c r="E189" s="556">
        <v>2681404</v>
      </c>
      <c r="F189" s="557">
        <v>1.8</v>
      </c>
      <c r="G189" s="557">
        <v>3.4</v>
      </c>
      <c r="H189" s="557">
        <v>103200</v>
      </c>
      <c r="I189" s="557">
        <v>190400</v>
      </c>
      <c r="J189" s="557">
        <v>1</v>
      </c>
      <c r="K189" s="557">
        <v>3.7</v>
      </c>
      <c r="L189" s="557">
        <v>100000</v>
      </c>
      <c r="M189" s="557">
        <v>100001</v>
      </c>
      <c r="N189" s="557">
        <v>15.5</v>
      </c>
      <c r="O189" s="558">
        <v>31.5</v>
      </c>
    </row>
    <row r="190" spans="1:15" ht="15">
      <c r="A190" s="31"/>
      <c r="B190" s="31"/>
      <c r="C190" s="559" t="s">
        <v>18223</v>
      </c>
      <c r="D190" s="31"/>
      <c r="E190" s="31"/>
      <c r="F190" s="31"/>
      <c r="G190" s="31"/>
      <c r="H190" s="31"/>
      <c r="I190" s="31"/>
      <c r="J190" s="31"/>
      <c r="K190" s="31"/>
      <c r="L190" s="180"/>
      <c r="M190" s="180"/>
      <c r="N190" s="180"/>
      <c r="O190" s="180"/>
    </row>
    <row r="191" spans="1:15">
      <c r="A191" s="12" t="s">
        <v>1155</v>
      </c>
      <c r="B191" s="12" t="s">
        <v>1155</v>
      </c>
      <c r="C191" s="12" t="s">
        <v>1155</v>
      </c>
      <c r="D191" s="12" t="s">
        <v>1155</v>
      </c>
      <c r="E191" s="12" t="s">
        <v>1155</v>
      </c>
      <c r="F191" s="12" t="s">
        <v>1155</v>
      </c>
      <c r="G191" s="12" t="s">
        <v>1155</v>
      </c>
      <c r="H191" s="12" t="s">
        <v>1155</v>
      </c>
      <c r="I191" s="12" t="s">
        <v>1155</v>
      </c>
      <c r="J191" s="12" t="s">
        <v>1155</v>
      </c>
      <c r="K191" s="12" t="s">
        <v>1155</v>
      </c>
      <c r="L191" s="12" t="s">
        <v>1155</v>
      </c>
      <c r="M191" s="12" t="s">
        <v>1155</v>
      </c>
      <c r="N191" s="12" t="s">
        <v>1155</v>
      </c>
      <c r="O191" s="12" t="s">
        <v>1155</v>
      </c>
    </row>
    <row r="192" spans="1:15">
      <c r="A192" s="12" t="s">
        <v>1155</v>
      </c>
      <c r="B192" s="12" t="s">
        <v>1155</v>
      </c>
      <c r="C192" s="12" t="s">
        <v>1155</v>
      </c>
      <c r="D192" s="12" t="s">
        <v>1155</v>
      </c>
      <c r="E192" s="12" t="s">
        <v>1155</v>
      </c>
      <c r="F192" s="12" t="s">
        <v>1155</v>
      </c>
      <c r="G192" s="12" t="s">
        <v>1155</v>
      </c>
      <c r="H192" s="12" t="s">
        <v>1155</v>
      </c>
      <c r="I192" s="12" t="s">
        <v>1155</v>
      </c>
      <c r="J192" s="12" t="s">
        <v>1155</v>
      </c>
      <c r="K192" s="12" t="s">
        <v>1155</v>
      </c>
      <c r="L192" s="12" t="s">
        <v>1155</v>
      </c>
      <c r="M192" s="12" t="s">
        <v>1155</v>
      </c>
      <c r="N192" s="12" t="s">
        <v>1155</v>
      </c>
      <c r="O192" s="12" t="s">
        <v>1155</v>
      </c>
    </row>
    <row r="193" spans="1:15">
      <c r="A193" s="12" t="s">
        <v>1155</v>
      </c>
      <c r="B193" s="12" t="s">
        <v>1155</v>
      </c>
      <c r="C193" s="12" t="s">
        <v>1155</v>
      </c>
      <c r="D193" s="12" t="s">
        <v>1155</v>
      </c>
      <c r="E193" s="12" t="s">
        <v>1155</v>
      </c>
      <c r="F193" s="12" t="s">
        <v>1155</v>
      </c>
      <c r="G193" s="12" t="s">
        <v>1155</v>
      </c>
      <c r="H193" s="12" t="s">
        <v>1155</v>
      </c>
      <c r="I193" s="12" t="s">
        <v>1155</v>
      </c>
      <c r="J193" s="12" t="s">
        <v>1155</v>
      </c>
      <c r="K193" s="12" t="s">
        <v>1155</v>
      </c>
      <c r="L193" s="12" t="s">
        <v>1155</v>
      </c>
      <c r="M193" s="12" t="s">
        <v>1155</v>
      </c>
      <c r="N193" s="12" t="s">
        <v>1155</v>
      </c>
      <c r="O193" s="12" t="s">
        <v>1155</v>
      </c>
    </row>
    <row r="194" spans="1:15">
      <c r="A194" s="12" t="s">
        <v>1155</v>
      </c>
      <c r="B194" s="12" t="s">
        <v>1155</v>
      </c>
      <c r="C194" s="12" t="s">
        <v>1155</v>
      </c>
      <c r="D194" s="12" t="s">
        <v>1155</v>
      </c>
      <c r="E194" s="12" t="s">
        <v>1155</v>
      </c>
      <c r="F194" s="12" t="s">
        <v>1155</v>
      </c>
      <c r="G194" s="12" t="s">
        <v>1155</v>
      </c>
      <c r="H194" s="12" t="s">
        <v>1155</v>
      </c>
      <c r="I194" s="12" t="s">
        <v>1155</v>
      </c>
      <c r="J194" s="12" t="s">
        <v>1155</v>
      </c>
      <c r="K194" s="12" t="s">
        <v>1155</v>
      </c>
      <c r="L194" s="12" t="s">
        <v>1155</v>
      </c>
      <c r="M194" s="12" t="s">
        <v>1155</v>
      </c>
      <c r="N194" s="12" t="s">
        <v>1155</v>
      </c>
      <c r="O194" s="12" t="s">
        <v>1155</v>
      </c>
    </row>
    <row r="195" spans="1:15">
      <c r="A195" s="179" t="s">
        <v>18224</v>
      </c>
      <c r="B195" s="12"/>
      <c r="C195" s="12"/>
      <c r="D195" s="31"/>
      <c r="E195" s="31"/>
      <c r="F195" s="31"/>
      <c r="G195" s="12" t="s">
        <v>1155</v>
      </c>
      <c r="H195" s="12" t="s">
        <v>1155</v>
      </c>
      <c r="I195" s="12" t="s">
        <v>1155</v>
      </c>
      <c r="J195" s="12" t="s">
        <v>1155</v>
      </c>
      <c r="K195" s="12" t="s">
        <v>1155</v>
      </c>
      <c r="L195" s="12" t="s">
        <v>1155</v>
      </c>
      <c r="M195" s="12" t="s">
        <v>1155</v>
      </c>
      <c r="N195" s="12" t="s">
        <v>1155</v>
      </c>
      <c r="O195" s="12" t="s">
        <v>1155</v>
      </c>
    </row>
    <row r="196" spans="1:15">
      <c r="A196" s="12" t="s">
        <v>1155</v>
      </c>
      <c r="B196" s="12" t="s">
        <v>1155</v>
      </c>
      <c r="C196" s="12" t="s">
        <v>1155</v>
      </c>
      <c r="D196" s="12" t="s">
        <v>1155</v>
      </c>
      <c r="E196" s="12" t="s">
        <v>1155</v>
      </c>
      <c r="F196" s="12" t="s">
        <v>1155</v>
      </c>
      <c r="G196" s="12" t="s">
        <v>1155</v>
      </c>
      <c r="H196" s="12" t="s">
        <v>1155</v>
      </c>
      <c r="I196" s="12" t="s">
        <v>1155</v>
      </c>
      <c r="J196" s="12" t="s">
        <v>1155</v>
      </c>
      <c r="K196" s="12" t="s">
        <v>1155</v>
      </c>
      <c r="L196" s="12" t="s">
        <v>1155</v>
      </c>
      <c r="M196" s="12" t="s">
        <v>1155</v>
      </c>
      <c r="N196" s="12" t="s">
        <v>1155</v>
      </c>
      <c r="O196" s="12" t="s">
        <v>1155</v>
      </c>
    </row>
    <row r="197" spans="1:15" ht="15.75" customHeight="1">
      <c r="A197" s="1098" t="s">
        <v>18093</v>
      </c>
      <c r="B197" s="1087"/>
      <c r="C197" s="1087"/>
      <c r="D197" s="1087"/>
      <c r="E197" s="1087"/>
      <c r="F197" s="1087"/>
      <c r="G197" s="1087"/>
      <c r="H197" s="1087"/>
      <c r="I197" s="1087"/>
      <c r="J197" s="1087"/>
      <c r="K197" s="1087"/>
      <c r="L197" s="1099"/>
      <c r="M197" s="12" t="s">
        <v>1155</v>
      </c>
      <c r="N197" s="12" t="s">
        <v>1155</v>
      </c>
      <c r="O197" s="12" t="s">
        <v>1155</v>
      </c>
    </row>
    <row r="198" spans="1:15" ht="12" customHeight="1">
      <c r="A198" s="1100" t="s">
        <v>1</v>
      </c>
      <c r="B198" s="1101" t="s">
        <v>18094</v>
      </c>
      <c r="C198" s="1101" t="s">
        <v>18225</v>
      </c>
      <c r="D198" s="1101" t="s">
        <v>18095</v>
      </c>
      <c r="E198" s="1101"/>
      <c r="F198" s="1101"/>
      <c r="G198" s="1101"/>
      <c r="H198" s="1101" t="s">
        <v>18096</v>
      </c>
      <c r="I198" s="1101"/>
      <c r="J198" s="1101"/>
      <c r="K198" s="1101"/>
      <c r="L198" s="1102"/>
      <c r="M198" s="12" t="s">
        <v>1155</v>
      </c>
      <c r="N198" s="12" t="s">
        <v>1155</v>
      </c>
      <c r="O198" s="12" t="s">
        <v>1155</v>
      </c>
    </row>
    <row r="199" spans="1:15" ht="24">
      <c r="A199" s="1100"/>
      <c r="B199" s="1101"/>
      <c r="C199" s="1101"/>
      <c r="D199" s="1101" t="s">
        <v>18098</v>
      </c>
      <c r="E199" s="1101"/>
      <c r="F199" s="1101" t="s">
        <v>18099</v>
      </c>
      <c r="G199" s="1101"/>
      <c r="H199" s="1101" t="s">
        <v>18098</v>
      </c>
      <c r="I199" s="1101"/>
      <c r="J199" s="1101" t="s">
        <v>18099</v>
      </c>
      <c r="K199" s="1101"/>
      <c r="L199" s="991" t="s">
        <v>18226</v>
      </c>
      <c r="M199" s="12" t="s">
        <v>1155</v>
      </c>
      <c r="N199" s="12" t="s">
        <v>1155</v>
      </c>
      <c r="O199" s="12" t="s">
        <v>1155</v>
      </c>
    </row>
    <row r="200" spans="1:15">
      <c r="A200" s="1100"/>
      <c r="B200" s="1101"/>
      <c r="C200" s="1101"/>
      <c r="D200" s="990" t="s">
        <v>18100</v>
      </c>
      <c r="E200" s="990" t="s">
        <v>18101</v>
      </c>
      <c r="F200" s="990" t="s">
        <v>18100</v>
      </c>
      <c r="G200" s="990" t="s">
        <v>18101</v>
      </c>
      <c r="H200" s="990" t="s">
        <v>18100</v>
      </c>
      <c r="I200" s="990" t="s">
        <v>18101</v>
      </c>
      <c r="J200" s="990" t="s">
        <v>18100</v>
      </c>
      <c r="K200" s="990" t="s">
        <v>18101</v>
      </c>
      <c r="L200" s="991" t="s">
        <v>18100</v>
      </c>
      <c r="M200" s="12" t="s">
        <v>1155</v>
      </c>
      <c r="N200" s="12" t="s">
        <v>1155</v>
      </c>
      <c r="O200" s="12" t="s">
        <v>1155</v>
      </c>
    </row>
    <row r="201" spans="1:15">
      <c r="A201" s="560">
        <v>1</v>
      </c>
      <c r="B201" s="307" t="s">
        <v>18123</v>
      </c>
      <c r="C201" s="462">
        <v>7</v>
      </c>
      <c r="D201" s="462">
        <v>7</v>
      </c>
      <c r="E201" s="462">
        <v>10</v>
      </c>
      <c r="F201" s="462">
        <v>3929322</v>
      </c>
      <c r="G201" s="462">
        <v>3853251</v>
      </c>
      <c r="H201" s="462">
        <v>11226</v>
      </c>
      <c r="I201" s="462">
        <v>12497</v>
      </c>
      <c r="J201" s="462">
        <v>30419</v>
      </c>
      <c r="K201" s="462">
        <v>79931</v>
      </c>
      <c r="L201" s="561">
        <v>181</v>
      </c>
      <c r="M201" s="12" t="s">
        <v>1155</v>
      </c>
      <c r="N201" s="12" t="s">
        <v>1155</v>
      </c>
      <c r="O201" s="12" t="s">
        <v>1155</v>
      </c>
    </row>
    <row r="202" spans="1:15">
      <c r="A202" s="562">
        <v>2</v>
      </c>
      <c r="B202" s="563" t="s">
        <v>18124</v>
      </c>
      <c r="C202" s="564">
        <v>4</v>
      </c>
      <c r="D202" s="564">
        <v>3</v>
      </c>
      <c r="E202" s="564">
        <v>5</v>
      </c>
      <c r="F202" s="564">
        <v>208146</v>
      </c>
      <c r="G202" s="564">
        <v>340350</v>
      </c>
      <c r="H202" s="564">
        <v>19</v>
      </c>
      <c r="I202" s="564">
        <v>38</v>
      </c>
      <c r="J202" s="564">
        <v>96850</v>
      </c>
      <c r="K202" s="564">
        <v>643300</v>
      </c>
      <c r="L202" s="565">
        <v>47</v>
      </c>
      <c r="M202" s="12" t="s">
        <v>1155</v>
      </c>
      <c r="N202" s="12" t="s">
        <v>1155</v>
      </c>
      <c r="O202" s="12" t="s">
        <v>1155</v>
      </c>
    </row>
    <row r="203" spans="1:15">
      <c r="A203" s="560">
        <v>3</v>
      </c>
      <c r="B203" s="307" t="s">
        <v>18102</v>
      </c>
      <c r="C203" s="462">
        <v>82</v>
      </c>
      <c r="D203" s="462">
        <v>337</v>
      </c>
      <c r="E203" s="462">
        <v>502</v>
      </c>
      <c r="F203" s="462">
        <v>46602167</v>
      </c>
      <c r="G203" s="462">
        <v>53553685</v>
      </c>
      <c r="H203" s="462">
        <v>673</v>
      </c>
      <c r="I203" s="462">
        <v>1343</v>
      </c>
      <c r="J203" s="462">
        <v>2180653</v>
      </c>
      <c r="K203" s="462">
        <v>2332881</v>
      </c>
      <c r="L203" s="561">
        <v>6681</v>
      </c>
      <c r="M203" s="12" t="s">
        <v>1155</v>
      </c>
      <c r="N203" s="12" t="s">
        <v>1155</v>
      </c>
      <c r="O203" s="12" t="s">
        <v>1155</v>
      </c>
    </row>
    <row r="204" spans="1:15" ht="24">
      <c r="A204" s="562">
        <v>4</v>
      </c>
      <c r="B204" s="563" t="s">
        <v>18159</v>
      </c>
      <c r="C204" s="564">
        <v>3</v>
      </c>
      <c r="D204" s="564">
        <v>49</v>
      </c>
      <c r="E204" s="564">
        <v>59</v>
      </c>
      <c r="F204" s="564">
        <v>451800</v>
      </c>
      <c r="G204" s="564">
        <v>739960</v>
      </c>
      <c r="H204" s="564">
        <v>14</v>
      </c>
      <c r="I204" s="564">
        <v>5</v>
      </c>
      <c r="J204" s="564">
        <v>26881</v>
      </c>
      <c r="K204" s="564">
        <v>6096</v>
      </c>
      <c r="L204" s="565">
        <v>35</v>
      </c>
      <c r="M204" s="12" t="s">
        <v>1155</v>
      </c>
      <c r="N204" s="12" t="s">
        <v>1155</v>
      </c>
      <c r="O204" s="12" t="s">
        <v>1155</v>
      </c>
    </row>
    <row r="205" spans="1:15">
      <c r="A205" s="560">
        <v>5</v>
      </c>
      <c r="B205" s="307" t="s">
        <v>15565</v>
      </c>
      <c r="C205" s="462">
        <v>5</v>
      </c>
      <c r="D205" s="462">
        <v>1</v>
      </c>
      <c r="E205" s="462">
        <v>4</v>
      </c>
      <c r="F205" s="462" t="s">
        <v>18108</v>
      </c>
      <c r="G205" s="462">
        <v>264080</v>
      </c>
      <c r="H205" s="462">
        <v>18</v>
      </c>
      <c r="I205" s="462">
        <v>4</v>
      </c>
      <c r="J205" s="462">
        <v>9302</v>
      </c>
      <c r="K205" s="462">
        <v>840</v>
      </c>
      <c r="L205" s="561">
        <v>89</v>
      </c>
      <c r="M205" s="12" t="s">
        <v>1155</v>
      </c>
      <c r="N205" s="12" t="s">
        <v>1155</v>
      </c>
      <c r="O205" s="12" t="s">
        <v>1155</v>
      </c>
    </row>
    <row r="206" spans="1:15">
      <c r="A206" s="562">
        <v>6</v>
      </c>
      <c r="B206" s="563" t="s">
        <v>18161</v>
      </c>
      <c r="C206" s="564">
        <v>3</v>
      </c>
      <c r="D206" s="564">
        <v>2</v>
      </c>
      <c r="E206" s="564">
        <v>1</v>
      </c>
      <c r="F206" s="564">
        <v>18075</v>
      </c>
      <c r="G206" s="564">
        <v>13088</v>
      </c>
      <c r="H206" s="564">
        <v>2</v>
      </c>
      <c r="I206" s="564">
        <v>19</v>
      </c>
      <c r="J206" s="564">
        <v>26470</v>
      </c>
      <c r="K206" s="564">
        <v>33500</v>
      </c>
      <c r="L206" s="565">
        <v>82</v>
      </c>
      <c r="M206" s="12" t="s">
        <v>1155</v>
      </c>
      <c r="N206" s="12" t="s">
        <v>1155</v>
      </c>
      <c r="O206" s="12" t="s">
        <v>1155</v>
      </c>
    </row>
    <row r="207" spans="1:15">
      <c r="A207" s="560">
        <v>7</v>
      </c>
      <c r="B207" s="307" t="s">
        <v>18116</v>
      </c>
      <c r="C207" s="462">
        <v>3</v>
      </c>
      <c r="D207" s="462">
        <v>16</v>
      </c>
      <c r="E207" s="462">
        <v>13</v>
      </c>
      <c r="F207" s="462">
        <v>9600</v>
      </c>
      <c r="G207" s="462">
        <v>24369</v>
      </c>
      <c r="H207" s="462">
        <v>6</v>
      </c>
      <c r="I207" s="462">
        <v>174</v>
      </c>
      <c r="J207" s="462">
        <v>9520</v>
      </c>
      <c r="K207" s="462">
        <v>0</v>
      </c>
      <c r="L207" s="561">
        <v>34</v>
      </c>
      <c r="M207" s="12" t="s">
        <v>1155</v>
      </c>
      <c r="N207" s="12" t="s">
        <v>1155</v>
      </c>
      <c r="O207" s="12" t="s">
        <v>1155</v>
      </c>
    </row>
    <row r="208" spans="1:15">
      <c r="A208" s="562">
        <v>8</v>
      </c>
      <c r="B208" s="563" t="s">
        <v>15676</v>
      </c>
      <c r="C208" s="564">
        <v>19</v>
      </c>
      <c r="D208" s="564">
        <v>40</v>
      </c>
      <c r="E208" s="564">
        <v>123</v>
      </c>
      <c r="F208" s="564">
        <v>16100142</v>
      </c>
      <c r="G208" s="564">
        <v>27547976</v>
      </c>
      <c r="H208" s="564">
        <v>1447</v>
      </c>
      <c r="I208" s="564">
        <v>60</v>
      </c>
      <c r="J208" s="564">
        <v>232597</v>
      </c>
      <c r="K208" s="564">
        <v>178130</v>
      </c>
      <c r="L208" s="565">
        <v>295</v>
      </c>
      <c r="M208" s="12" t="s">
        <v>1155</v>
      </c>
      <c r="N208" s="12" t="s">
        <v>1155</v>
      </c>
      <c r="O208" s="12" t="s">
        <v>1155</v>
      </c>
    </row>
    <row r="209" spans="1:15">
      <c r="A209" s="560">
        <v>9</v>
      </c>
      <c r="B209" s="307" t="s">
        <v>18115</v>
      </c>
      <c r="C209" s="462">
        <v>38</v>
      </c>
      <c r="D209" s="462">
        <v>48</v>
      </c>
      <c r="E209" s="462">
        <v>59</v>
      </c>
      <c r="F209" s="462">
        <v>1027126</v>
      </c>
      <c r="G209" s="462">
        <v>1348901</v>
      </c>
      <c r="H209" s="462">
        <v>43</v>
      </c>
      <c r="I209" s="462">
        <v>64</v>
      </c>
      <c r="J209" s="462">
        <v>135918</v>
      </c>
      <c r="K209" s="462">
        <v>80023</v>
      </c>
      <c r="L209" s="561">
        <v>847</v>
      </c>
      <c r="M209" s="12" t="s">
        <v>1155</v>
      </c>
      <c r="N209" s="12" t="s">
        <v>1155</v>
      </c>
      <c r="O209" s="12" t="s">
        <v>1155</v>
      </c>
    </row>
    <row r="210" spans="1:15">
      <c r="A210" s="562">
        <v>10</v>
      </c>
      <c r="B210" s="563" t="s">
        <v>18119</v>
      </c>
      <c r="C210" s="564">
        <v>1</v>
      </c>
      <c r="D210" s="564">
        <v>2</v>
      </c>
      <c r="E210" s="564">
        <v>0</v>
      </c>
      <c r="F210" s="564">
        <v>102900</v>
      </c>
      <c r="G210" s="564">
        <v>54</v>
      </c>
      <c r="H210" s="564" t="s">
        <v>18114</v>
      </c>
      <c r="I210" s="564" t="s">
        <v>18111</v>
      </c>
      <c r="J210" s="564" t="s">
        <v>18108</v>
      </c>
      <c r="K210" s="564" t="s">
        <v>18111</v>
      </c>
      <c r="L210" s="565" t="s">
        <v>18108</v>
      </c>
      <c r="M210" s="12" t="s">
        <v>1155</v>
      </c>
      <c r="N210" s="12" t="s">
        <v>1155</v>
      </c>
      <c r="O210" s="12" t="s">
        <v>1155</v>
      </c>
    </row>
    <row r="211" spans="1:15">
      <c r="A211" s="560">
        <v>11</v>
      </c>
      <c r="B211" s="307" t="s">
        <v>18167</v>
      </c>
      <c r="C211" s="462">
        <v>5</v>
      </c>
      <c r="D211" s="462">
        <v>51</v>
      </c>
      <c r="E211" s="462">
        <v>56</v>
      </c>
      <c r="F211" s="462">
        <v>530660</v>
      </c>
      <c r="G211" s="462">
        <v>588400</v>
      </c>
      <c r="H211" s="462">
        <v>8</v>
      </c>
      <c r="I211" s="462">
        <v>14</v>
      </c>
      <c r="J211" s="462">
        <v>63800</v>
      </c>
      <c r="K211" s="462">
        <v>74600</v>
      </c>
      <c r="L211" s="561">
        <v>149</v>
      </c>
      <c r="M211" s="12" t="s">
        <v>1155</v>
      </c>
      <c r="N211" s="12" t="s">
        <v>1155</v>
      </c>
      <c r="O211" s="12" t="s">
        <v>1155</v>
      </c>
    </row>
    <row r="212" spans="1:15">
      <c r="A212" s="562">
        <v>12</v>
      </c>
      <c r="B212" s="563" t="s">
        <v>18206</v>
      </c>
      <c r="C212" s="564">
        <v>2</v>
      </c>
      <c r="D212" s="564">
        <v>15</v>
      </c>
      <c r="E212" s="564">
        <v>13</v>
      </c>
      <c r="F212" s="564" t="s">
        <v>18108</v>
      </c>
      <c r="G212" s="564" t="s">
        <v>18108</v>
      </c>
      <c r="H212" s="564">
        <v>3</v>
      </c>
      <c r="I212" s="564">
        <v>60</v>
      </c>
      <c r="J212" s="564" t="s">
        <v>18108</v>
      </c>
      <c r="K212" s="564" t="s">
        <v>18111</v>
      </c>
      <c r="L212" s="565">
        <v>10</v>
      </c>
      <c r="M212" s="12" t="s">
        <v>1155</v>
      </c>
      <c r="N212" s="12" t="s">
        <v>1155</v>
      </c>
      <c r="O212" s="12" t="s">
        <v>1155</v>
      </c>
    </row>
    <row r="213" spans="1:15">
      <c r="A213" s="560">
        <v>13</v>
      </c>
      <c r="B213" s="307" t="s">
        <v>18174</v>
      </c>
      <c r="C213" s="462">
        <v>1</v>
      </c>
      <c r="D213" s="462" t="s">
        <v>18227</v>
      </c>
      <c r="E213" s="462">
        <v>3</v>
      </c>
      <c r="F213" s="462" t="s">
        <v>18108</v>
      </c>
      <c r="G213" s="462">
        <v>57899</v>
      </c>
      <c r="H213" s="462">
        <v>20</v>
      </c>
      <c r="I213" s="462">
        <v>7</v>
      </c>
      <c r="J213" s="462">
        <v>40000</v>
      </c>
      <c r="K213" s="462">
        <v>5250</v>
      </c>
      <c r="L213" s="561">
        <v>6</v>
      </c>
      <c r="M213" s="12" t="s">
        <v>1155</v>
      </c>
      <c r="N213" s="12" t="s">
        <v>1155</v>
      </c>
      <c r="O213" s="12" t="s">
        <v>1155</v>
      </c>
    </row>
    <row r="214" spans="1:15">
      <c r="A214" s="562">
        <v>14</v>
      </c>
      <c r="B214" s="563" t="s">
        <v>18197</v>
      </c>
      <c r="C214" s="564">
        <v>1</v>
      </c>
      <c r="D214" s="564">
        <v>1</v>
      </c>
      <c r="E214" s="564">
        <v>1</v>
      </c>
      <c r="F214" s="564">
        <v>850649</v>
      </c>
      <c r="G214" s="564">
        <v>1086946</v>
      </c>
      <c r="H214" s="564">
        <v>1</v>
      </c>
      <c r="I214" s="564">
        <v>2</v>
      </c>
      <c r="J214" s="564" t="s">
        <v>18108</v>
      </c>
      <c r="K214" s="564">
        <v>1250</v>
      </c>
      <c r="L214" s="565">
        <v>38</v>
      </c>
      <c r="M214" s="12" t="s">
        <v>1155</v>
      </c>
      <c r="N214" s="12" t="s">
        <v>1155</v>
      </c>
      <c r="O214" s="12" t="s">
        <v>1155</v>
      </c>
    </row>
    <row r="215" spans="1:15">
      <c r="A215" s="560">
        <v>15</v>
      </c>
      <c r="B215" s="307" t="s">
        <v>15597</v>
      </c>
      <c r="C215" s="462">
        <v>9</v>
      </c>
      <c r="D215" s="462">
        <v>113</v>
      </c>
      <c r="E215" s="462">
        <v>115</v>
      </c>
      <c r="F215" s="462">
        <v>561996</v>
      </c>
      <c r="G215" s="462">
        <v>325742</v>
      </c>
      <c r="H215" s="462">
        <v>13</v>
      </c>
      <c r="I215" s="462">
        <v>36</v>
      </c>
      <c r="J215" s="462">
        <v>35474</v>
      </c>
      <c r="K215" s="462">
        <v>30970</v>
      </c>
      <c r="L215" s="561">
        <v>141</v>
      </c>
      <c r="M215" s="12" t="s">
        <v>1155</v>
      </c>
      <c r="N215" s="12" t="s">
        <v>1155</v>
      </c>
      <c r="O215" s="12" t="s">
        <v>1155</v>
      </c>
    </row>
    <row r="216" spans="1:15" ht="12" customHeight="1">
      <c r="A216" s="1096" t="s">
        <v>1659</v>
      </c>
      <c r="B216" s="1097"/>
      <c r="C216" s="566">
        <v>183</v>
      </c>
      <c r="D216" s="566">
        <v>683</v>
      </c>
      <c r="E216" s="566">
        <v>964</v>
      </c>
      <c r="F216" s="566">
        <v>70392583</v>
      </c>
      <c r="G216" s="566">
        <v>89744700</v>
      </c>
      <c r="H216" s="566">
        <v>13493</v>
      </c>
      <c r="I216" s="566">
        <v>14323</v>
      </c>
      <c r="J216" s="566">
        <v>2887883</v>
      </c>
      <c r="K216" s="566">
        <v>3466771</v>
      </c>
      <c r="L216" s="566">
        <v>8634</v>
      </c>
      <c r="M216" s="12" t="s">
        <v>1155</v>
      </c>
      <c r="N216" s="12" t="s">
        <v>1155</v>
      </c>
      <c r="O216" s="12" t="s">
        <v>1155</v>
      </c>
    </row>
  </sheetData>
  <mergeCells count="24">
    <mergeCell ref="A3:N3"/>
    <mergeCell ref="A4:A6"/>
    <mergeCell ref="B4:B6"/>
    <mergeCell ref="C4:C6"/>
    <mergeCell ref="D4:D6"/>
    <mergeCell ref="E4:E6"/>
    <mergeCell ref="F4:I4"/>
    <mergeCell ref="J4:M4"/>
    <mergeCell ref="N4:O5"/>
    <mergeCell ref="F5:G5"/>
    <mergeCell ref="L5:M5"/>
    <mergeCell ref="J5:K5"/>
    <mergeCell ref="H5:I5"/>
    <mergeCell ref="A216:B216"/>
    <mergeCell ref="A197:L197"/>
    <mergeCell ref="A198:A200"/>
    <mergeCell ref="B198:B200"/>
    <mergeCell ref="C198:C200"/>
    <mergeCell ref="D198:G198"/>
    <mergeCell ref="H198:L198"/>
    <mergeCell ref="D199:E199"/>
    <mergeCell ref="F199:G199"/>
    <mergeCell ref="H199:I199"/>
    <mergeCell ref="J199:K19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2B58-FC90-473B-8154-7382D7FBA446}">
  <dimension ref="A1:L67"/>
  <sheetViews>
    <sheetView zoomScale="96" zoomScaleNormal="96" workbookViewId="0">
      <selection activeCell="B4" sqref="B4:B6"/>
    </sheetView>
  </sheetViews>
  <sheetFormatPr defaultColWidth="8.7109375" defaultRowHeight="12"/>
  <cols>
    <col min="1" max="1" width="5.28515625" style="5" customWidth="1"/>
    <col min="2" max="2" width="24" style="3" bestFit="1" customWidth="1"/>
    <col min="3" max="3" width="15.7109375" style="3" bestFit="1" customWidth="1"/>
    <col min="4" max="4" width="12.42578125" style="3" bestFit="1" customWidth="1"/>
    <col min="5" max="6" width="8.42578125" style="3" bestFit="1" customWidth="1"/>
    <col min="7" max="7" width="13.7109375" style="3" bestFit="1" customWidth="1"/>
    <col min="8" max="8" width="9.28515625" style="3" bestFit="1" customWidth="1"/>
    <col min="9" max="9" width="8.42578125" style="3" bestFit="1" customWidth="1"/>
    <col min="10" max="10" width="12.7109375" style="3" bestFit="1" customWidth="1"/>
    <col min="11" max="11" width="15.5703125" style="3" customWidth="1"/>
    <col min="12" max="12" width="14.42578125" style="3" customWidth="1"/>
    <col min="13" max="16384" width="8.7109375" style="3"/>
  </cols>
  <sheetData>
    <row r="1" spans="1:12" s="2" customFormat="1" ht="12.75">
      <c r="A1" s="1" t="s">
        <v>18228</v>
      </c>
      <c r="C1" s="263"/>
      <c r="D1" s="263"/>
      <c r="E1" s="263"/>
    </row>
    <row r="3" spans="1:12" ht="12" customHeight="1">
      <c r="A3" s="1098" t="s">
        <v>18229</v>
      </c>
      <c r="B3" s="1087"/>
      <c r="C3" s="1087"/>
      <c r="D3" s="1087"/>
      <c r="E3" s="1087"/>
      <c r="F3" s="1087"/>
      <c r="G3" s="1087"/>
      <c r="H3" s="1087"/>
      <c r="I3" s="1087"/>
      <c r="J3" s="1087"/>
      <c r="K3" s="1087"/>
      <c r="L3" s="1099"/>
    </row>
    <row r="4" spans="1:12" ht="12" customHeight="1">
      <c r="A4" s="1100" t="s">
        <v>1707</v>
      </c>
      <c r="B4" s="1101" t="s">
        <v>221</v>
      </c>
      <c r="C4" s="1101" t="s">
        <v>2861</v>
      </c>
      <c r="D4" s="1101" t="s">
        <v>2857</v>
      </c>
      <c r="E4" s="1101" t="s">
        <v>18095</v>
      </c>
      <c r="F4" s="1101"/>
      <c r="G4" s="1101"/>
      <c r="H4" s="1101" t="s">
        <v>18096</v>
      </c>
      <c r="I4" s="1101"/>
      <c r="J4" s="1101"/>
      <c r="K4" s="1101"/>
      <c r="L4" s="1102"/>
    </row>
    <row r="5" spans="1:12" ht="12" customHeight="1">
      <c r="A5" s="1100"/>
      <c r="B5" s="1101"/>
      <c r="C5" s="1101"/>
      <c r="D5" s="1101"/>
      <c r="E5" s="990" t="s">
        <v>18100</v>
      </c>
      <c r="F5" s="1101" t="s">
        <v>18101</v>
      </c>
      <c r="G5" s="1101"/>
      <c r="H5" s="990" t="s">
        <v>18100</v>
      </c>
      <c r="I5" s="1101" t="s">
        <v>18101</v>
      </c>
      <c r="J5" s="1101"/>
      <c r="K5" s="1101" t="s">
        <v>18230</v>
      </c>
      <c r="L5" s="1102"/>
    </row>
    <row r="6" spans="1:12" ht="24" customHeight="1">
      <c r="A6" s="1100"/>
      <c r="B6" s="1101"/>
      <c r="C6" s="1101"/>
      <c r="D6" s="1101"/>
      <c r="E6" s="990" t="s">
        <v>18231</v>
      </c>
      <c r="F6" s="990" t="s">
        <v>18231</v>
      </c>
      <c r="G6" s="990" t="s">
        <v>18232</v>
      </c>
      <c r="H6" s="990" t="s">
        <v>18231</v>
      </c>
      <c r="I6" s="990" t="s">
        <v>18231</v>
      </c>
      <c r="J6" s="990" t="s">
        <v>18232</v>
      </c>
      <c r="K6" s="990" t="s">
        <v>18100</v>
      </c>
      <c r="L6" s="991" t="s">
        <v>18101</v>
      </c>
    </row>
    <row r="7" spans="1:12">
      <c r="A7" s="460">
        <v>1</v>
      </c>
      <c r="B7" s="88" t="s">
        <v>18233</v>
      </c>
      <c r="C7" s="279" t="s">
        <v>18234</v>
      </c>
      <c r="D7" s="279" t="s">
        <v>8494</v>
      </c>
      <c r="E7" s="567">
        <v>0</v>
      </c>
      <c r="F7" s="567">
        <v>0</v>
      </c>
      <c r="G7" s="567">
        <v>0</v>
      </c>
      <c r="H7" s="567">
        <v>0</v>
      </c>
      <c r="I7" s="567">
        <v>0.5</v>
      </c>
      <c r="J7" s="567">
        <v>32000</v>
      </c>
      <c r="K7" s="567">
        <v>5</v>
      </c>
      <c r="L7" s="568">
        <v>1</v>
      </c>
    </row>
    <row r="8" spans="1:12">
      <c r="A8" s="426">
        <v>2</v>
      </c>
      <c r="B8" s="548" t="s">
        <v>276</v>
      </c>
      <c r="C8" s="569">
        <v>6172768</v>
      </c>
      <c r="D8" s="569" t="s">
        <v>11619</v>
      </c>
      <c r="E8" s="570">
        <v>0</v>
      </c>
      <c r="F8" s="570">
        <v>9.06</v>
      </c>
      <c r="G8" s="570">
        <v>638682</v>
      </c>
      <c r="H8" s="570">
        <v>0</v>
      </c>
      <c r="I8" s="570">
        <v>5.98</v>
      </c>
      <c r="J8" s="570">
        <v>52257</v>
      </c>
      <c r="K8" s="570">
        <v>0</v>
      </c>
      <c r="L8" s="571">
        <v>0</v>
      </c>
    </row>
    <row r="9" spans="1:12">
      <c r="A9" s="460">
        <v>3</v>
      </c>
      <c r="B9" s="88" t="s">
        <v>304</v>
      </c>
      <c r="C9" s="279" t="s">
        <v>18235</v>
      </c>
      <c r="D9" s="279" t="s">
        <v>6467</v>
      </c>
      <c r="E9" s="567">
        <v>0</v>
      </c>
      <c r="F9" s="567">
        <v>24</v>
      </c>
      <c r="G9" s="567">
        <v>0</v>
      </c>
      <c r="H9" s="567">
        <v>23.2</v>
      </c>
      <c r="I9" s="567">
        <v>1.3</v>
      </c>
      <c r="J9" s="567">
        <v>8934247</v>
      </c>
      <c r="K9" s="567">
        <v>12472.6</v>
      </c>
      <c r="L9" s="568">
        <v>11216.6</v>
      </c>
    </row>
    <row r="10" spans="1:12">
      <c r="A10" s="426">
        <v>4</v>
      </c>
      <c r="B10" s="548" t="s">
        <v>312</v>
      </c>
      <c r="C10" s="569" t="s">
        <v>18236</v>
      </c>
      <c r="D10" s="569" t="s">
        <v>9560</v>
      </c>
      <c r="E10" s="570">
        <v>20</v>
      </c>
      <c r="F10" s="570">
        <v>10</v>
      </c>
      <c r="G10" s="570">
        <v>482860</v>
      </c>
      <c r="H10" s="570">
        <v>2.0499999999999998</v>
      </c>
      <c r="I10" s="570">
        <v>7.0049999999999999</v>
      </c>
      <c r="J10" s="570">
        <v>461590.005</v>
      </c>
      <c r="K10" s="570">
        <v>30</v>
      </c>
      <c r="L10" s="571">
        <v>12.5</v>
      </c>
    </row>
    <row r="11" spans="1:12">
      <c r="A11" s="460">
        <v>5</v>
      </c>
      <c r="B11" s="88" t="s">
        <v>18237</v>
      </c>
      <c r="C11" s="279" t="s">
        <v>18238</v>
      </c>
      <c r="D11" s="279" t="s">
        <v>6179</v>
      </c>
      <c r="E11" s="567">
        <v>0.8</v>
      </c>
      <c r="F11" s="567">
        <v>1.3</v>
      </c>
      <c r="G11" s="567">
        <v>0</v>
      </c>
      <c r="H11" s="567">
        <v>0.52</v>
      </c>
      <c r="I11" s="567">
        <v>1.77</v>
      </c>
      <c r="J11" s="567">
        <v>3520</v>
      </c>
      <c r="K11" s="567">
        <v>9.1300000000000008</v>
      </c>
      <c r="L11" s="568">
        <v>14.5</v>
      </c>
    </row>
    <row r="12" spans="1:12">
      <c r="A12" s="426">
        <v>6</v>
      </c>
      <c r="B12" s="548" t="s">
        <v>342</v>
      </c>
      <c r="C12" s="569" t="s">
        <v>18239</v>
      </c>
      <c r="D12" s="569" t="s">
        <v>6070</v>
      </c>
      <c r="E12" s="570">
        <v>0</v>
      </c>
      <c r="F12" s="570">
        <v>2</v>
      </c>
      <c r="G12" s="570">
        <v>0</v>
      </c>
      <c r="H12" s="570">
        <v>4.1100000000000003</v>
      </c>
      <c r="I12" s="570">
        <v>2.97</v>
      </c>
      <c r="J12" s="570">
        <v>27.700000000000003</v>
      </c>
      <c r="K12" s="570">
        <v>32.4</v>
      </c>
      <c r="L12" s="571">
        <v>17</v>
      </c>
    </row>
    <row r="13" spans="1:12">
      <c r="A13" s="460">
        <v>7</v>
      </c>
      <c r="B13" s="88" t="s">
        <v>348</v>
      </c>
      <c r="C13" s="279" t="s">
        <v>18240</v>
      </c>
      <c r="D13" s="279" t="s">
        <v>9024</v>
      </c>
      <c r="E13" s="567">
        <v>0</v>
      </c>
      <c r="F13" s="567">
        <v>7.2</v>
      </c>
      <c r="G13" s="567">
        <v>2042228</v>
      </c>
      <c r="H13" s="567">
        <v>0</v>
      </c>
      <c r="I13" s="567">
        <v>0</v>
      </c>
      <c r="J13" s="567">
        <v>0</v>
      </c>
      <c r="K13" s="567">
        <v>0</v>
      </c>
      <c r="L13" s="568">
        <v>0</v>
      </c>
    </row>
    <row r="14" spans="1:12">
      <c r="A14" s="426">
        <v>8</v>
      </c>
      <c r="B14" s="548" t="s">
        <v>18241</v>
      </c>
      <c r="C14" s="569">
        <v>5108799</v>
      </c>
      <c r="D14" s="569" t="s">
        <v>8820</v>
      </c>
      <c r="E14" s="570">
        <v>0</v>
      </c>
      <c r="F14" s="570">
        <v>0</v>
      </c>
      <c r="G14" s="570">
        <v>0</v>
      </c>
      <c r="H14" s="570">
        <v>0.05</v>
      </c>
      <c r="I14" s="570">
        <v>0</v>
      </c>
      <c r="J14" s="570">
        <v>0</v>
      </c>
      <c r="K14" s="570">
        <v>2</v>
      </c>
      <c r="L14" s="571">
        <v>0</v>
      </c>
    </row>
    <row r="15" spans="1:12">
      <c r="A15" s="460">
        <v>9</v>
      </c>
      <c r="B15" s="88" t="s">
        <v>378</v>
      </c>
      <c r="C15" s="279" t="s">
        <v>18242</v>
      </c>
      <c r="D15" s="279" t="s">
        <v>6948</v>
      </c>
      <c r="E15" s="567">
        <v>1.1000000000000001</v>
      </c>
      <c r="F15" s="567">
        <v>1.1000000000000001</v>
      </c>
      <c r="G15" s="567">
        <v>291500</v>
      </c>
      <c r="H15" s="567">
        <v>1.5499999999999998</v>
      </c>
      <c r="I15" s="567">
        <v>1.4</v>
      </c>
      <c r="J15" s="567">
        <v>2650</v>
      </c>
      <c r="K15" s="567">
        <v>23.237000000000002</v>
      </c>
      <c r="L15" s="568">
        <v>4.8070000000000004</v>
      </c>
    </row>
    <row r="16" spans="1:12">
      <c r="A16" s="426">
        <v>10</v>
      </c>
      <c r="B16" s="548" t="s">
        <v>400</v>
      </c>
      <c r="C16" s="569" t="s">
        <v>18243</v>
      </c>
      <c r="D16" s="569" t="s">
        <v>8658</v>
      </c>
      <c r="E16" s="570">
        <v>0</v>
      </c>
      <c r="F16" s="570">
        <v>0</v>
      </c>
      <c r="G16" s="570">
        <v>0</v>
      </c>
      <c r="H16" s="570">
        <v>0.5</v>
      </c>
      <c r="I16" s="570">
        <v>0.3</v>
      </c>
      <c r="J16" s="570">
        <v>0</v>
      </c>
      <c r="K16" s="570">
        <v>2.5</v>
      </c>
      <c r="L16" s="571">
        <v>5</v>
      </c>
    </row>
    <row r="17" spans="1:12">
      <c r="A17" s="460">
        <v>11</v>
      </c>
      <c r="B17" s="88" t="s">
        <v>18244</v>
      </c>
      <c r="C17" s="279" t="s">
        <v>18245</v>
      </c>
      <c r="D17" s="279" t="s">
        <v>10447</v>
      </c>
      <c r="E17" s="567">
        <v>0</v>
      </c>
      <c r="F17" s="567">
        <v>28.4</v>
      </c>
      <c r="G17" s="567">
        <v>695400</v>
      </c>
      <c r="H17" s="567">
        <v>1.07</v>
      </c>
      <c r="I17" s="567">
        <v>0</v>
      </c>
      <c r="J17" s="567">
        <v>0</v>
      </c>
      <c r="K17" s="567">
        <v>5</v>
      </c>
      <c r="L17" s="568">
        <v>0</v>
      </c>
    </row>
    <row r="18" spans="1:12">
      <c r="A18" s="426">
        <v>12</v>
      </c>
      <c r="B18" s="548" t="s">
        <v>469</v>
      </c>
      <c r="C18" s="569" t="s">
        <v>18246</v>
      </c>
      <c r="D18" s="569" t="s">
        <v>9851</v>
      </c>
      <c r="E18" s="570">
        <v>0</v>
      </c>
      <c r="F18" s="570">
        <v>4.7</v>
      </c>
      <c r="G18" s="570">
        <v>270846.90000000002</v>
      </c>
      <c r="H18" s="570">
        <v>4</v>
      </c>
      <c r="I18" s="570">
        <v>1.5</v>
      </c>
      <c r="J18" s="570">
        <v>0</v>
      </c>
      <c r="K18" s="570">
        <v>1.5</v>
      </c>
      <c r="L18" s="571">
        <v>1</v>
      </c>
    </row>
    <row r="19" spans="1:12">
      <c r="A19" s="460">
        <v>13</v>
      </c>
      <c r="B19" s="88" t="s">
        <v>18247</v>
      </c>
      <c r="C19" s="279">
        <v>2784041</v>
      </c>
      <c r="D19" s="279" t="s">
        <v>8987</v>
      </c>
      <c r="E19" s="567">
        <v>0</v>
      </c>
      <c r="F19" s="567">
        <v>0</v>
      </c>
      <c r="G19" s="567">
        <v>0</v>
      </c>
      <c r="H19" s="567">
        <v>0</v>
      </c>
      <c r="I19" s="567">
        <v>0</v>
      </c>
      <c r="J19" s="567">
        <v>0</v>
      </c>
      <c r="K19" s="567">
        <v>0</v>
      </c>
      <c r="L19" s="568">
        <v>0</v>
      </c>
    </row>
    <row r="20" spans="1:12">
      <c r="A20" s="426">
        <v>14</v>
      </c>
      <c r="B20" s="548" t="s">
        <v>495</v>
      </c>
      <c r="C20" s="569" t="s">
        <v>18248</v>
      </c>
      <c r="D20" s="569" t="s">
        <v>10153</v>
      </c>
      <c r="E20" s="570">
        <v>0</v>
      </c>
      <c r="F20" s="570">
        <v>0</v>
      </c>
      <c r="G20" s="570">
        <v>0</v>
      </c>
      <c r="H20" s="570">
        <v>0.46</v>
      </c>
      <c r="I20" s="570">
        <v>0.4</v>
      </c>
      <c r="J20" s="570">
        <v>0</v>
      </c>
      <c r="K20" s="570">
        <v>4.4000000000000004</v>
      </c>
      <c r="L20" s="571">
        <v>2.9000000000000004</v>
      </c>
    </row>
    <row r="21" spans="1:12">
      <c r="A21" s="460">
        <v>15</v>
      </c>
      <c r="B21" s="88" t="s">
        <v>522</v>
      </c>
      <c r="C21" s="279" t="s">
        <v>18249</v>
      </c>
      <c r="D21" s="279" t="s">
        <v>11072</v>
      </c>
      <c r="E21" s="567">
        <v>28</v>
      </c>
      <c r="F21" s="567">
        <v>28</v>
      </c>
      <c r="G21" s="567">
        <v>3.1</v>
      </c>
      <c r="H21" s="567">
        <v>0.30000000000000004</v>
      </c>
      <c r="I21" s="567">
        <v>0.25</v>
      </c>
      <c r="J21" s="567">
        <v>0</v>
      </c>
      <c r="K21" s="567">
        <v>57</v>
      </c>
      <c r="L21" s="568">
        <v>69</v>
      </c>
    </row>
    <row r="22" spans="1:12">
      <c r="A22" s="426">
        <v>16</v>
      </c>
      <c r="B22" s="548" t="s">
        <v>620</v>
      </c>
      <c r="C22" s="569" t="s">
        <v>18250</v>
      </c>
      <c r="D22" s="569" t="s">
        <v>6487</v>
      </c>
      <c r="E22" s="570"/>
      <c r="F22" s="570">
        <v>4.8499999999999996</v>
      </c>
      <c r="G22" s="570"/>
      <c r="H22" s="570">
        <v>4</v>
      </c>
      <c r="I22" s="570">
        <v>117.94999999999999</v>
      </c>
      <c r="J22" s="570">
        <v>0</v>
      </c>
      <c r="K22" s="570">
        <v>179.85</v>
      </c>
      <c r="L22" s="571">
        <v>144.25</v>
      </c>
    </row>
    <row r="23" spans="1:12">
      <c r="A23" s="460">
        <v>17</v>
      </c>
      <c r="B23" s="88" t="s">
        <v>16833</v>
      </c>
      <c r="C23" s="279" t="s">
        <v>18251</v>
      </c>
      <c r="D23" s="279" t="s">
        <v>10079</v>
      </c>
      <c r="E23" s="567"/>
      <c r="F23" s="567"/>
      <c r="G23" s="567"/>
      <c r="H23" s="567">
        <v>0.5</v>
      </c>
      <c r="I23" s="567">
        <v>0.4</v>
      </c>
      <c r="J23" s="567">
        <v>0</v>
      </c>
      <c r="K23" s="567">
        <v>0.4</v>
      </c>
      <c r="L23" s="568">
        <v>0.2</v>
      </c>
    </row>
    <row r="24" spans="1:12">
      <c r="A24" s="426">
        <v>18</v>
      </c>
      <c r="B24" s="548" t="s">
        <v>554</v>
      </c>
      <c r="C24" s="569" t="s">
        <v>18252</v>
      </c>
      <c r="D24" s="569" t="s">
        <v>10215</v>
      </c>
      <c r="E24" s="570">
        <v>1</v>
      </c>
      <c r="F24" s="570">
        <v>0.9</v>
      </c>
      <c r="G24" s="570">
        <v>1003.8</v>
      </c>
      <c r="H24" s="570">
        <v>8.1</v>
      </c>
      <c r="I24" s="570">
        <v>3.4</v>
      </c>
      <c r="J24" s="570">
        <v>816538</v>
      </c>
      <c r="K24" s="570">
        <v>7.2600000000000007</v>
      </c>
      <c r="L24" s="571">
        <v>144.10000000000002</v>
      </c>
    </row>
    <row r="25" spans="1:12">
      <c r="A25" s="460">
        <v>19</v>
      </c>
      <c r="B25" s="88" t="s">
        <v>18025</v>
      </c>
      <c r="C25" s="279" t="s">
        <v>18253</v>
      </c>
      <c r="D25" s="279" t="s">
        <v>6451</v>
      </c>
      <c r="E25" s="567">
        <v>0</v>
      </c>
      <c r="F25" s="567">
        <v>0.2</v>
      </c>
      <c r="G25" s="567">
        <v>0</v>
      </c>
      <c r="H25" s="567">
        <v>0</v>
      </c>
      <c r="I25" s="567">
        <v>0</v>
      </c>
      <c r="J25" s="567">
        <v>0</v>
      </c>
      <c r="K25" s="567">
        <v>0</v>
      </c>
      <c r="L25" s="568">
        <v>0</v>
      </c>
    </row>
    <row r="26" spans="1:12">
      <c r="A26" s="426">
        <v>20</v>
      </c>
      <c r="B26" s="548" t="s">
        <v>598</v>
      </c>
      <c r="C26" s="569" t="s">
        <v>18254</v>
      </c>
      <c r="D26" s="569" t="s">
        <v>8449</v>
      </c>
      <c r="E26" s="570">
        <v>0</v>
      </c>
      <c r="F26" s="570">
        <v>0.4</v>
      </c>
      <c r="G26" s="570">
        <v>153817.24</v>
      </c>
      <c r="H26" s="570">
        <v>0.1</v>
      </c>
      <c r="I26" s="570">
        <v>1.67</v>
      </c>
      <c r="J26" s="570">
        <v>86822.5</v>
      </c>
      <c r="K26" s="570">
        <v>2</v>
      </c>
      <c r="L26" s="571">
        <v>0</v>
      </c>
    </row>
    <row r="27" spans="1:12">
      <c r="A27" s="460">
        <v>21</v>
      </c>
      <c r="B27" s="88" t="s">
        <v>598</v>
      </c>
      <c r="C27" s="279" t="s">
        <v>18254</v>
      </c>
      <c r="D27" s="279" t="s">
        <v>6020</v>
      </c>
      <c r="E27" s="567">
        <v>55</v>
      </c>
      <c r="F27" s="567">
        <v>54.17</v>
      </c>
      <c r="G27" s="567">
        <v>8640</v>
      </c>
      <c r="H27" s="567">
        <v>3.5</v>
      </c>
      <c r="I27" s="567">
        <v>3.3</v>
      </c>
      <c r="J27" s="567">
        <v>0</v>
      </c>
      <c r="K27" s="567">
        <v>30</v>
      </c>
      <c r="L27" s="568">
        <v>95</v>
      </c>
    </row>
    <row r="28" spans="1:12">
      <c r="A28" s="426">
        <v>22</v>
      </c>
      <c r="B28" s="548" t="s">
        <v>598</v>
      </c>
      <c r="C28" s="569" t="s">
        <v>18254</v>
      </c>
      <c r="D28" s="569" t="s">
        <v>9083</v>
      </c>
      <c r="E28" s="570">
        <v>27.5</v>
      </c>
      <c r="F28" s="570">
        <v>11.3</v>
      </c>
      <c r="G28" s="570">
        <v>841127</v>
      </c>
      <c r="H28" s="570">
        <v>0.60000000000000009</v>
      </c>
      <c r="I28" s="570">
        <v>0.8</v>
      </c>
      <c r="J28" s="570">
        <v>0</v>
      </c>
      <c r="K28" s="570">
        <v>9</v>
      </c>
      <c r="L28" s="571">
        <v>8.15</v>
      </c>
    </row>
    <row r="29" spans="1:12">
      <c r="A29" s="460">
        <v>23</v>
      </c>
      <c r="B29" s="88" t="s">
        <v>17987</v>
      </c>
      <c r="C29" s="279" t="s">
        <v>18255</v>
      </c>
      <c r="D29" s="279" t="s">
        <v>10369</v>
      </c>
      <c r="E29" s="567">
        <v>0</v>
      </c>
      <c r="F29" s="567">
        <v>0</v>
      </c>
      <c r="G29" s="567">
        <v>0</v>
      </c>
      <c r="H29" s="567">
        <v>0</v>
      </c>
      <c r="I29" s="567">
        <v>0</v>
      </c>
      <c r="J29" s="567">
        <v>0</v>
      </c>
      <c r="K29" s="567">
        <v>0</v>
      </c>
      <c r="L29" s="568">
        <v>0</v>
      </c>
    </row>
    <row r="30" spans="1:12">
      <c r="A30" s="426">
        <v>24</v>
      </c>
      <c r="B30" s="548" t="s">
        <v>626</v>
      </c>
      <c r="C30" s="569" t="s">
        <v>18256</v>
      </c>
      <c r="D30" s="569" t="s">
        <v>9743</v>
      </c>
      <c r="E30" s="570">
        <v>0</v>
      </c>
      <c r="F30" s="570">
        <v>0</v>
      </c>
      <c r="G30" s="570">
        <v>0</v>
      </c>
      <c r="H30" s="570">
        <v>0.5</v>
      </c>
      <c r="I30" s="570">
        <v>0.8</v>
      </c>
      <c r="J30" s="570">
        <v>0</v>
      </c>
      <c r="K30" s="570">
        <v>2.5</v>
      </c>
      <c r="L30" s="571">
        <v>2.7</v>
      </c>
    </row>
    <row r="31" spans="1:12">
      <c r="A31" s="460">
        <v>25</v>
      </c>
      <c r="B31" s="88" t="s">
        <v>17734</v>
      </c>
      <c r="C31" s="279" t="s">
        <v>18257</v>
      </c>
      <c r="D31" s="279" t="s">
        <v>11162</v>
      </c>
      <c r="E31" s="567">
        <v>27.27</v>
      </c>
      <c r="F31" s="567">
        <v>1.6</v>
      </c>
      <c r="G31" s="567">
        <v>171360</v>
      </c>
      <c r="H31" s="567">
        <v>0</v>
      </c>
      <c r="I31" s="567">
        <v>0</v>
      </c>
      <c r="J31" s="567">
        <v>0</v>
      </c>
      <c r="K31" s="567">
        <v>0</v>
      </c>
      <c r="L31" s="568">
        <v>0</v>
      </c>
    </row>
    <row r="32" spans="1:12">
      <c r="A32" s="426">
        <v>26</v>
      </c>
      <c r="B32" s="548" t="s">
        <v>630</v>
      </c>
      <c r="C32" s="569">
        <v>2010895</v>
      </c>
      <c r="D32" s="569" t="s">
        <v>6457</v>
      </c>
      <c r="E32" s="570">
        <v>11</v>
      </c>
      <c r="F32" s="570">
        <v>0</v>
      </c>
      <c r="G32" s="570">
        <v>0</v>
      </c>
      <c r="H32" s="570">
        <v>11</v>
      </c>
      <c r="I32" s="570">
        <v>0</v>
      </c>
      <c r="J32" s="570">
        <v>0</v>
      </c>
      <c r="K32" s="570">
        <v>8.6</v>
      </c>
      <c r="L32" s="571">
        <v>0</v>
      </c>
    </row>
    <row r="33" spans="1:12">
      <c r="A33" s="460">
        <v>27</v>
      </c>
      <c r="B33" s="88" t="s">
        <v>17849</v>
      </c>
      <c r="C33" s="279" t="s">
        <v>18258</v>
      </c>
      <c r="D33" s="279" t="s">
        <v>8704</v>
      </c>
      <c r="E33" s="567">
        <v>0</v>
      </c>
      <c r="F33" s="567">
        <v>85.7</v>
      </c>
      <c r="G33" s="567">
        <v>314500</v>
      </c>
      <c r="H33" s="567">
        <v>3</v>
      </c>
      <c r="I33" s="567">
        <v>88</v>
      </c>
      <c r="J33" s="567">
        <v>281526</v>
      </c>
      <c r="K33" s="567">
        <v>25</v>
      </c>
      <c r="L33" s="568">
        <v>1.2</v>
      </c>
    </row>
    <row r="34" spans="1:12">
      <c r="A34" s="426">
        <v>28</v>
      </c>
      <c r="B34" s="548" t="s">
        <v>17758</v>
      </c>
      <c r="C34" s="569" t="s">
        <v>18259</v>
      </c>
      <c r="D34" s="569" t="s">
        <v>8565</v>
      </c>
      <c r="E34" s="570">
        <v>0</v>
      </c>
      <c r="F34" s="570">
        <v>0</v>
      </c>
      <c r="G34" s="570">
        <v>0</v>
      </c>
      <c r="H34" s="570">
        <v>0</v>
      </c>
      <c r="I34" s="570">
        <v>0</v>
      </c>
      <c r="J34" s="570">
        <v>0</v>
      </c>
      <c r="K34" s="570">
        <v>0</v>
      </c>
      <c r="L34" s="571">
        <v>0.5</v>
      </c>
    </row>
    <row r="35" spans="1:12" ht="24">
      <c r="A35" s="460">
        <v>29</v>
      </c>
      <c r="B35" s="88" t="s">
        <v>18260</v>
      </c>
      <c r="C35" s="279" t="s">
        <v>18261</v>
      </c>
      <c r="D35" s="279" t="s">
        <v>9883</v>
      </c>
      <c r="E35" s="567">
        <v>0</v>
      </c>
      <c r="F35" s="567">
        <v>0.5</v>
      </c>
      <c r="G35" s="567">
        <v>0</v>
      </c>
      <c r="H35" s="567">
        <v>0</v>
      </c>
      <c r="I35" s="567">
        <v>0</v>
      </c>
      <c r="J35" s="567">
        <v>0</v>
      </c>
      <c r="K35" s="567">
        <v>0</v>
      </c>
      <c r="L35" s="568">
        <v>0</v>
      </c>
    </row>
    <row r="36" spans="1:12">
      <c r="A36" s="426">
        <v>30</v>
      </c>
      <c r="B36" s="548" t="s">
        <v>2596</v>
      </c>
      <c r="C36" s="569">
        <v>5068827</v>
      </c>
      <c r="D36" s="569" t="s">
        <v>6414</v>
      </c>
      <c r="E36" s="570">
        <v>0</v>
      </c>
      <c r="F36" s="570">
        <v>0</v>
      </c>
      <c r="G36" s="570">
        <v>0</v>
      </c>
      <c r="H36" s="570">
        <v>0</v>
      </c>
      <c r="I36" s="570">
        <v>0</v>
      </c>
      <c r="J36" s="570">
        <v>0</v>
      </c>
      <c r="K36" s="570">
        <v>0</v>
      </c>
      <c r="L36" s="571">
        <v>0</v>
      </c>
    </row>
    <row r="37" spans="1:12">
      <c r="A37" s="460">
        <v>31</v>
      </c>
      <c r="B37" s="88" t="s">
        <v>717</v>
      </c>
      <c r="C37" s="279">
        <v>5358221</v>
      </c>
      <c r="D37" s="279" t="s">
        <v>13159</v>
      </c>
      <c r="E37" s="567">
        <v>0</v>
      </c>
      <c r="F37" s="567">
        <v>0</v>
      </c>
      <c r="G37" s="567">
        <v>0</v>
      </c>
      <c r="H37" s="567">
        <v>7.8</v>
      </c>
      <c r="I37" s="567">
        <v>0</v>
      </c>
      <c r="J37" s="567">
        <v>0</v>
      </c>
      <c r="K37" s="567">
        <v>27.5</v>
      </c>
      <c r="L37" s="568">
        <v>0</v>
      </c>
    </row>
    <row r="38" spans="1:12">
      <c r="A38" s="426">
        <v>32</v>
      </c>
      <c r="B38" s="548" t="s">
        <v>723</v>
      </c>
      <c r="C38" s="569" t="s">
        <v>18262</v>
      </c>
      <c r="D38" s="569" t="s">
        <v>8655</v>
      </c>
      <c r="E38" s="570">
        <v>352</v>
      </c>
      <c r="F38" s="570">
        <v>269.2</v>
      </c>
      <c r="G38" s="570">
        <v>31998700</v>
      </c>
      <c r="H38" s="570">
        <v>2.6</v>
      </c>
      <c r="I38" s="570">
        <v>2.6</v>
      </c>
      <c r="J38" s="570">
        <v>15600</v>
      </c>
      <c r="K38" s="570">
        <v>100</v>
      </c>
      <c r="L38" s="571">
        <v>72.885999999999996</v>
      </c>
    </row>
    <row r="39" spans="1:12">
      <c r="A39" s="460">
        <v>33</v>
      </c>
      <c r="B39" s="88" t="s">
        <v>735</v>
      </c>
      <c r="C39" s="279" t="s">
        <v>18263</v>
      </c>
      <c r="D39" s="279" t="s">
        <v>9729</v>
      </c>
      <c r="E39" s="567">
        <v>0</v>
      </c>
      <c r="F39" s="567">
        <v>54.98</v>
      </c>
      <c r="G39" s="567">
        <v>15724662</v>
      </c>
      <c r="H39" s="567">
        <v>17.61</v>
      </c>
      <c r="I39" s="567">
        <v>5.3</v>
      </c>
      <c r="J39" s="567">
        <v>0</v>
      </c>
      <c r="K39" s="567">
        <v>72</v>
      </c>
      <c r="L39" s="568">
        <v>235</v>
      </c>
    </row>
    <row r="40" spans="1:12">
      <c r="A40" s="426">
        <v>34</v>
      </c>
      <c r="B40" s="548" t="s">
        <v>2524</v>
      </c>
      <c r="C40" s="569">
        <v>6232485</v>
      </c>
      <c r="D40" s="569" t="s">
        <v>11401</v>
      </c>
      <c r="E40" s="570">
        <v>0</v>
      </c>
      <c r="F40" s="570">
        <v>0</v>
      </c>
      <c r="G40" s="570">
        <v>0</v>
      </c>
      <c r="H40" s="570">
        <v>0</v>
      </c>
      <c r="I40" s="570">
        <v>0</v>
      </c>
      <c r="J40" s="570">
        <v>0</v>
      </c>
      <c r="K40" s="570">
        <v>0</v>
      </c>
      <c r="L40" s="571">
        <v>0</v>
      </c>
    </row>
    <row r="41" spans="1:12">
      <c r="A41" s="460">
        <v>35</v>
      </c>
      <c r="B41" s="88" t="s">
        <v>774</v>
      </c>
      <c r="C41" s="279">
        <v>2016656</v>
      </c>
      <c r="D41" s="279" t="s">
        <v>6013</v>
      </c>
      <c r="E41" s="567">
        <v>276.08999999999997</v>
      </c>
      <c r="F41" s="567">
        <v>276.08999999999997</v>
      </c>
      <c r="G41" s="567">
        <v>21673.4</v>
      </c>
      <c r="H41" s="567">
        <v>6564.49</v>
      </c>
      <c r="I41" s="567">
        <v>0.4</v>
      </c>
      <c r="J41" s="567">
        <v>0</v>
      </c>
      <c r="K41" s="567">
        <v>123.15</v>
      </c>
      <c r="L41" s="568">
        <v>20.5</v>
      </c>
    </row>
    <row r="42" spans="1:12">
      <c r="A42" s="426">
        <v>36</v>
      </c>
      <c r="B42" s="548" t="s">
        <v>18264</v>
      </c>
      <c r="C42" s="569">
        <v>2807459</v>
      </c>
      <c r="D42" s="569" t="s">
        <v>10879</v>
      </c>
      <c r="E42" s="570">
        <v>15.4</v>
      </c>
      <c r="F42" s="570">
        <v>14.3</v>
      </c>
      <c r="G42" s="570">
        <v>1209690</v>
      </c>
      <c r="H42" s="570">
        <v>0</v>
      </c>
      <c r="I42" s="570">
        <v>3</v>
      </c>
      <c r="J42" s="570">
        <v>8000</v>
      </c>
      <c r="K42" s="570">
        <v>0</v>
      </c>
      <c r="L42" s="571">
        <v>24.797499999999999</v>
      </c>
    </row>
    <row r="43" spans="1:12">
      <c r="A43" s="460">
        <v>37</v>
      </c>
      <c r="B43" s="88" t="s">
        <v>18265</v>
      </c>
      <c r="C43" s="279" t="s">
        <v>18266</v>
      </c>
      <c r="D43" s="279" t="s">
        <v>6477</v>
      </c>
      <c r="E43" s="567">
        <v>0.19600000000000001</v>
      </c>
      <c r="F43" s="567">
        <v>0.19600000000000001</v>
      </c>
      <c r="G43" s="567"/>
      <c r="H43" s="567">
        <v>2.258</v>
      </c>
      <c r="I43" s="567">
        <v>4.49</v>
      </c>
      <c r="J43" s="567">
        <v>19727.400000000001</v>
      </c>
      <c r="K43" s="567">
        <v>1.3</v>
      </c>
      <c r="L43" s="568">
        <v>0.84</v>
      </c>
    </row>
    <row r="44" spans="1:12">
      <c r="A44" s="426">
        <v>38</v>
      </c>
      <c r="B44" s="548" t="s">
        <v>847</v>
      </c>
      <c r="C44" s="569" t="s">
        <v>18267</v>
      </c>
      <c r="D44" s="569" t="s">
        <v>9028</v>
      </c>
      <c r="E44" s="570"/>
      <c r="F44" s="570">
        <v>7.54</v>
      </c>
      <c r="G44" s="570">
        <v>1321284.5</v>
      </c>
      <c r="H44" s="570">
        <v>10.725099999999999</v>
      </c>
      <c r="I44" s="570">
        <v>5.5289999999999999</v>
      </c>
      <c r="J44" s="570">
        <v>327201</v>
      </c>
      <c r="K44" s="570">
        <v>4</v>
      </c>
      <c r="L44" s="571">
        <v>16.86</v>
      </c>
    </row>
    <row r="45" spans="1:12">
      <c r="A45" s="460">
        <v>39</v>
      </c>
      <c r="B45" s="88" t="s">
        <v>854</v>
      </c>
      <c r="C45" s="279" t="s">
        <v>18268</v>
      </c>
      <c r="D45" s="279" t="s">
        <v>9018</v>
      </c>
      <c r="E45" s="567"/>
      <c r="F45" s="567">
        <v>96.9</v>
      </c>
      <c r="G45" s="567">
        <v>7791017</v>
      </c>
      <c r="H45" s="567">
        <v>219.29</v>
      </c>
      <c r="I45" s="567">
        <v>63.690000000000005</v>
      </c>
      <c r="J45" s="567">
        <v>6834494</v>
      </c>
      <c r="K45" s="567">
        <v>19.600000000000001</v>
      </c>
      <c r="L45" s="568">
        <v>20.6</v>
      </c>
    </row>
    <row r="46" spans="1:12">
      <c r="A46" s="426">
        <v>40</v>
      </c>
      <c r="B46" s="548" t="s">
        <v>17711</v>
      </c>
      <c r="C46" s="569">
        <v>2001454</v>
      </c>
      <c r="D46" s="569" t="s">
        <v>6463</v>
      </c>
      <c r="E46" s="570">
        <v>0.88</v>
      </c>
      <c r="F46" s="570"/>
      <c r="G46" s="570"/>
      <c r="H46" s="570">
        <v>9.3000000000000007</v>
      </c>
      <c r="I46" s="570">
        <v>0</v>
      </c>
      <c r="J46" s="570">
        <v>0</v>
      </c>
      <c r="K46" s="570">
        <v>21.3</v>
      </c>
      <c r="L46" s="571">
        <v>24.5</v>
      </c>
    </row>
    <row r="47" spans="1:12">
      <c r="A47" s="460">
        <v>41</v>
      </c>
      <c r="B47" s="88" t="s">
        <v>874</v>
      </c>
      <c r="C47" s="279" t="s">
        <v>18269</v>
      </c>
      <c r="D47" s="279" t="s">
        <v>11521</v>
      </c>
      <c r="E47" s="567">
        <v>1.1000000000000001</v>
      </c>
      <c r="F47" s="567">
        <v>0.36</v>
      </c>
      <c r="G47" s="567">
        <v>182748</v>
      </c>
      <c r="H47" s="567">
        <v>1.1000000000000001</v>
      </c>
      <c r="I47" s="567">
        <v>0.34</v>
      </c>
      <c r="J47" s="567">
        <v>182748</v>
      </c>
      <c r="K47" s="567">
        <v>116.2</v>
      </c>
      <c r="L47" s="568">
        <v>45.73</v>
      </c>
    </row>
    <row r="48" spans="1:12">
      <c r="A48" s="426">
        <v>42</v>
      </c>
      <c r="B48" s="548" t="s">
        <v>874</v>
      </c>
      <c r="C48" s="569" t="s">
        <v>18269</v>
      </c>
      <c r="D48" s="569" t="s">
        <v>6496</v>
      </c>
      <c r="E48" s="570">
        <v>0.39</v>
      </c>
      <c r="F48" s="570">
        <v>0</v>
      </c>
      <c r="G48" s="570">
        <v>0</v>
      </c>
      <c r="H48" s="570">
        <v>1</v>
      </c>
      <c r="I48" s="570">
        <v>0</v>
      </c>
      <c r="J48" s="570">
        <v>0</v>
      </c>
      <c r="K48" s="570">
        <v>104.6</v>
      </c>
      <c r="L48" s="571">
        <v>42.2</v>
      </c>
    </row>
    <row r="49" spans="1:12">
      <c r="A49" s="460">
        <v>43</v>
      </c>
      <c r="B49" s="88" t="s">
        <v>896</v>
      </c>
      <c r="C49" s="279">
        <v>5671833</v>
      </c>
      <c r="D49" s="279" t="s">
        <v>10260</v>
      </c>
      <c r="E49" s="567"/>
      <c r="F49" s="567"/>
      <c r="G49" s="567"/>
      <c r="H49" s="567">
        <v>1</v>
      </c>
      <c r="I49" s="567">
        <v>0</v>
      </c>
      <c r="J49" s="567">
        <v>0</v>
      </c>
      <c r="K49" s="567">
        <v>5</v>
      </c>
      <c r="L49" s="568">
        <v>0</v>
      </c>
    </row>
    <row r="50" spans="1:12">
      <c r="A50" s="426">
        <v>44</v>
      </c>
      <c r="B50" s="548" t="s">
        <v>18270</v>
      </c>
      <c r="C50" s="569">
        <v>2668505</v>
      </c>
      <c r="D50" s="569" t="s">
        <v>11573</v>
      </c>
      <c r="E50" s="570">
        <v>6</v>
      </c>
      <c r="F50" s="570">
        <v>5.61</v>
      </c>
      <c r="G50" s="570">
        <v>187000</v>
      </c>
      <c r="H50" s="570">
        <v>3.2</v>
      </c>
      <c r="I50" s="570">
        <v>2.1</v>
      </c>
      <c r="J50" s="570">
        <v>243100</v>
      </c>
      <c r="K50" s="570">
        <v>0</v>
      </c>
      <c r="L50" s="571">
        <v>0</v>
      </c>
    </row>
    <row r="51" spans="1:12">
      <c r="A51" s="460">
        <v>45</v>
      </c>
      <c r="B51" s="88" t="s">
        <v>908</v>
      </c>
      <c r="C51" s="279" t="s">
        <v>18271</v>
      </c>
      <c r="D51" s="279" t="s">
        <v>11467</v>
      </c>
      <c r="E51" s="567">
        <v>58.9</v>
      </c>
      <c r="F51" s="567">
        <v>73.650000000000006</v>
      </c>
      <c r="G51" s="567">
        <v>5126142</v>
      </c>
      <c r="H51" s="567">
        <v>0</v>
      </c>
      <c r="I51" s="567">
        <v>0</v>
      </c>
      <c r="J51" s="567">
        <v>0</v>
      </c>
      <c r="K51" s="567"/>
      <c r="L51" s="568">
        <v>0</v>
      </c>
    </row>
    <row r="52" spans="1:12">
      <c r="A52" s="426">
        <v>46</v>
      </c>
      <c r="B52" s="548" t="s">
        <v>908</v>
      </c>
      <c r="C52" s="569" t="s">
        <v>18271</v>
      </c>
      <c r="D52" s="569" t="s">
        <v>10097</v>
      </c>
      <c r="E52" s="570">
        <v>0</v>
      </c>
      <c r="F52" s="570">
        <v>63.01</v>
      </c>
      <c r="G52" s="570">
        <v>0</v>
      </c>
      <c r="H52" s="570">
        <v>0</v>
      </c>
      <c r="I52" s="570">
        <v>12.6</v>
      </c>
      <c r="J52" s="570">
        <v>0</v>
      </c>
      <c r="K52" s="570">
        <v>0</v>
      </c>
      <c r="L52" s="571">
        <v>318.7</v>
      </c>
    </row>
    <row r="53" spans="1:12">
      <c r="A53" s="460">
        <v>47</v>
      </c>
      <c r="B53" s="88" t="s">
        <v>17706</v>
      </c>
      <c r="C53" s="279" t="s">
        <v>18272</v>
      </c>
      <c r="D53" s="279" t="s">
        <v>8559</v>
      </c>
      <c r="E53" s="567">
        <v>2.1</v>
      </c>
      <c r="F53" s="567">
        <v>1.6086</v>
      </c>
      <c r="G53" s="567">
        <v>184560</v>
      </c>
      <c r="H53" s="567">
        <v>1.5</v>
      </c>
      <c r="I53" s="567">
        <v>3.2749999999999995</v>
      </c>
      <c r="J53" s="567">
        <v>215504.44</v>
      </c>
      <c r="K53" s="567">
        <v>5.4</v>
      </c>
      <c r="L53" s="568">
        <v>8.4</v>
      </c>
    </row>
    <row r="54" spans="1:12" ht="24">
      <c r="A54" s="426">
        <v>48</v>
      </c>
      <c r="B54" s="548" t="s">
        <v>929</v>
      </c>
      <c r="C54" s="569" t="s">
        <v>18273</v>
      </c>
      <c r="D54" s="569" t="s">
        <v>10123</v>
      </c>
      <c r="E54" s="570">
        <v>0</v>
      </c>
      <c r="F54" s="570">
        <v>0</v>
      </c>
      <c r="G54" s="570">
        <v>0</v>
      </c>
      <c r="H54" s="570">
        <v>9.6900000000000013</v>
      </c>
      <c r="I54" s="570">
        <v>4.7</v>
      </c>
      <c r="J54" s="570">
        <v>7050</v>
      </c>
      <c r="K54" s="570">
        <v>13.61</v>
      </c>
      <c r="L54" s="571">
        <v>2.35</v>
      </c>
    </row>
    <row r="55" spans="1:12" ht="24">
      <c r="A55" s="460">
        <v>49</v>
      </c>
      <c r="B55" s="88" t="s">
        <v>904</v>
      </c>
      <c r="C55" s="279">
        <v>2697947</v>
      </c>
      <c r="D55" s="279" t="s">
        <v>7109</v>
      </c>
      <c r="E55" s="567">
        <v>0</v>
      </c>
      <c r="F55" s="567">
        <v>0</v>
      </c>
      <c r="G55" s="567">
        <v>0</v>
      </c>
      <c r="H55" s="567">
        <v>1.03</v>
      </c>
      <c r="I55" s="567">
        <v>1.07</v>
      </c>
      <c r="J55" s="567">
        <v>2140</v>
      </c>
      <c r="K55" s="567">
        <v>3.7</v>
      </c>
      <c r="L55" s="568">
        <v>4.7</v>
      </c>
    </row>
    <row r="56" spans="1:12">
      <c r="A56" s="426">
        <v>50</v>
      </c>
      <c r="B56" s="548" t="s">
        <v>962</v>
      </c>
      <c r="C56" s="569" t="s">
        <v>18274</v>
      </c>
      <c r="D56" s="569" t="s">
        <v>6505</v>
      </c>
      <c r="E56" s="570">
        <v>0</v>
      </c>
      <c r="F56" s="570">
        <v>0</v>
      </c>
      <c r="G56" s="570">
        <v>0</v>
      </c>
      <c r="H56" s="570">
        <v>5</v>
      </c>
      <c r="I56" s="570">
        <v>4</v>
      </c>
      <c r="J56" s="570">
        <v>3200000</v>
      </c>
      <c r="K56" s="570">
        <v>52</v>
      </c>
      <c r="L56" s="571">
        <v>54.14</v>
      </c>
    </row>
    <row r="57" spans="1:12">
      <c r="A57" s="460">
        <v>51</v>
      </c>
      <c r="B57" s="88" t="s">
        <v>967</v>
      </c>
      <c r="C57" s="279" t="s">
        <v>18275</v>
      </c>
      <c r="D57" s="279" t="s">
        <v>6330</v>
      </c>
      <c r="E57" s="567">
        <v>23.5</v>
      </c>
      <c r="F57" s="567">
        <v>0</v>
      </c>
      <c r="G57" s="567">
        <v>0</v>
      </c>
      <c r="H57" s="567">
        <v>10</v>
      </c>
      <c r="I57" s="567">
        <v>10</v>
      </c>
      <c r="J57" s="567">
        <v>62020.2</v>
      </c>
      <c r="K57" s="567">
        <v>30</v>
      </c>
      <c r="L57" s="568">
        <v>34.444000000000003</v>
      </c>
    </row>
    <row r="58" spans="1:12">
      <c r="A58" s="426">
        <v>52</v>
      </c>
      <c r="B58" s="548" t="s">
        <v>18276</v>
      </c>
      <c r="C58" s="569">
        <v>5752728</v>
      </c>
      <c r="D58" s="569" t="s">
        <v>8103</v>
      </c>
      <c r="E58" s="570">
        <v>0</v>
      </c>
      <c r="F58" s="570">
        <v>0</v>
      </c>
      <c r="G58" s="570">
        <v>0</v>
      </c>
      <c r="H58" s="570">
        <v>0</v>
      </c>
      <c r="I58" s="570">
        <v>0</v>
      </c>
      <c r="J58" s="570">
        <v>0</v>
      </c>
      <c r="K58" s="570">
        <v>0</v>
      </c>
      <c r="L58" s="571">
        <v>0</v>
      </c>
    </row>
    <row r="59" spans="1:12">
      <c r="A59" s="460">
        <v>53</v>
      </c>
      <c r="B59" s="88" t="s">
        <v>983</v>
      </c>
      <c r="C59" s="279" t="s">
        <v>18277</v>
      </c>
      <c r="D59" s="279" t="s">
        <v>11149</v>
      </c>
      <c r="E59" s="567">
        <v>19.55</v>
      </c>
      <c r="F59" s="567">
        <v>0.61</v>
      </c>
      <c r="G59" s="567">
        <v>35498</v>
      </c>
      <c r="H59" s="567">
        <v>6.5519999999999996</v>
      </c>
      <c r="I59" s="567">
        <v>0</v>
      </c>
      <c r="J59" s="567">
        <v>0</v>
      </c>
      <c r="K59" s="567">
        <v>11.8</v>
      </c>
      <c r="L59" s="568">
        <v>0</v>
      </c>
    </row>
    <row r="60" spans="1:12">
      <c r="A60" s="426">
        <v>54</v>
      </c>
      <c r="B60" s="548" t="s">
        <v>1012</v>
      </c>
      <c r="C60" s="569" t="s">
        <v>18278</v>
      </c>
      <c r="D60" s="569" t="s">
        <v>8347</v>
      </c>
      <c r="E60" s="570">
        <v>0</v>
      </c>
      <c r="F60" s="570">
        <v>563.79999999999995</v>
      </c>
      <c r="G60" s="570">
        <v>60997182</v>
      </c>
      <c r="H60" s="570">
        <v>28</v>
      </c>
      <c r="I60" s="570">
        <v>729.3</v>
      </c>
      <c r="J60" s="570">
        <v>71033166</v>
      </c>
      <c r="K60" s="570">
        <v>70</v>
      </c>
      <c r="L60" s="571">
        <v>76</v>
      </c>
    </row>
    <row r="61" spans="1:12">
      <c r="A61" s="460">
        <v>55</v>
      </c>
      <c r="B61" s="88" t="s">
        <v>1017</v>
      </c>
      <c r="C61" s="279" t="s">
        <v>18279</v>
      </c>
      <c r="D61" s="279" t="s">
        <v>11040</v>
      </c>
      <c r="E61" s="567">
        <v>110.3</v>
      </c>
      <c r="F61" s="567">
        <v>15.438499999999999</v>
      </c>
      <c r="G61" s="567">
        <v>3259086</v>
      </c>
      <c r="H61" s="567">
        <v>0</v>
      </c>
      <c r="I61" s="567">
        <v>0</v>
      </c>
      <c r="J61" s="567">
        <v>0</v>
      </c>
      <c r="K61" s="567">
        <v>0</v>
      </c>
      <c r="L61" s="568">
        <v>0</v>
      </c>
    </row>
    <row r="62" spans="1:12">
      <c r="A62" s="426">
        <v>56</v>
      </c>
      <c r="B62" s="548" t="s">
        <v>17954</v>
      </c>
      <c r="C62" s="569">
        <v>5211859</v>
      </c>
      <c r="D62" s="569" t="s">
        <v>10503</v>
      </c>
      <c r="E62" s="570">
        <v>25.3</v>
      </c>
      <c r="F62" s="570">
        <v>6.2</v>
      </c>
      <c r="G62" s="570">
        <v>1.86</v>
      </c>
      <c r="H62" s="570">
        <v>96.9</v>
      </c>
      <c r="I62" s="570">
        <v>4.47</v>
      </c>
      <c r="J62" s="570">
        <v>1.341</v>
      </c>
      <c r="K62" s="570">
        <v>11.370000000000001</v>
      </c>
      <c r="L62" s="571">
        <v>3.4344700000000001</v>
      </c>
    </row>
    <row r="63" spans="1:12" ht="24">
      <c r="A63" s="460">
        <v>57</v>
      </c>
      <c r="B63" s="88" t="s">
        <v>1727</v>
      </c>
      <c r="C63" s="279">
        <v>6460771</v>
      </c>
      <c r="D63" s="279" t="s">
        <v>8326</v>
      </c>
      <c r="E63" s="567">
        <v>0</v>
      </c>
      <c r="F63" s="567">
        <v>529.55999999999995</v>
      </c>
      <c r="G63" s="567">
        <v>59364505.780000001</v>
      </c>
      <c r="H63" s="567">
        <v>54.5</v>
      </c>
      <c r="I63" s="567">
        <v>0.33</v>
      </c>
      <c r="J63" s="567">
        <v>0</v>
      </c>
      <c r="K63" s="567">
        <v>1122.29</v>
      </c>
      <c r="L63" s="568">
        <v>7.8</v>
      </c>
    </row>
    <row r="64" spans="1:12">
      <c r="A64" s="426">
        <v>58</v>
      </c>
      <c r="B64" s="548" t="s">
        <v>18280</v>
      </c>
      <c r="C64" s="569">
        <v>5435528</v>
      </c>
      <c r="D64" s="569" t="s">
        <v>8363</v>
      </c>
      <c r="E64" s="570">
        <v>0</v>
      </c>
      <c r="F64" s="570">
        <v>201.48</v>
      </c>
      <c r="G64" s="570">
        <v>17972973.949999999</v>
      </c>
      <c r="H64" s="570">
        <v>54.5</v>
      </c>
      <c r="I64" s="570">
        <v>0.36</v>
      </c>
      <c r="J64" s="570">
        <v>0</v>
      </c>
      <c r="K64" s="570">
        <v>1030.6099999999999</v>
      </c>
      <c r="L64" s="571">
        <v>2.2000000000000002</v>
      </c>
    </row>
    <row r="65" spans="1:12">
      <c r="A65" s="460">
        <v>59</v>
      </c>
      <c r="B65" s="88" t="s">
        <v>18281</v>
      </c>
      <c r="C65" s="279" t="s">
        <v>18282</v>
      </c>
      <c r="D65" s="279" t="s">
        <v>7146</v>
      </c>
      <c r="E65" s="567">
        <v>0</v>
      </c>
      <c r="F65" s="567">
        <v>0</v>
      </c>
      <c r="G65" s="567">
        <v>0</v>
      </c>
      <c r="H65" s="567">
        <v>0.2</v>
      </c>
      <c r="I65" s="567">
        <v>0</v>
      </c>
      <c r="J65" s="567">
        <v>0</v>
      </c>
      <c r="K65" s="567">
        <v>9.6000000000000014</v>
      </c>
      <c r="L65" s="568">
        <v>9.6000000000000014</v>
      </c>
    </row>
    <row r="66" spans="1:12">
      <c r="A66" s="426">
        <v>60</v>
      </c>
      <c r="B66" s="548" t="s">
        <v>681</v>
      </c>
      <c r="C66" s="569">
        <v>5199077</v>
      </c>
      <c r="D66" s="569" t="s">
        <v>10291</v>
      </c>
      <c r="E66" s="570">
        <v>0</v>
      </c>
      <c r="F66" s="570">
        <v>36.338000000000001</v>
      </c>
      <c r="G66" s="570">
        <v>14617665</v>
      </c>
      <c r="H66" s="570">
        <v>6412.88</v>
      </c>
      <c r="I66" s="570">
        <v>6417.8</v>
      </c>
      <c r="J66" s="570">
        <v>100591</v>
      </c>
      <c r="K66" s="570">
        <v>121.5</v>
      </c>
      <c r="L66" s="571">
        <v>134.6</v>
      </c>
    </row>
    <row r="67" spans="1:12">
      <c r="A67" s="1103" t="s">
        <v>1659</v>
      </c>
      <c r="B67" s="1104"/>
      <c r="C67" s="1104"/>
      <c r="D67" s="1104"/>
      <c r="E67" s="572">
        <f t="shared" ref="E67:L67" si="0">SUM(E7:E66)</f>
        <v>1063.376</v>
      </c>
      <c r="F67" s="572">
        <f t="shared" si="0"/>
        <v>2492.2511000000004</v>
      </c>
      <c r="G67" s="572">
        <f t="shared" si="0"/>
        <v>225906357.52999997</v>
      </c>
      <c r="H67" s="572">
        <f t="shared" si="0"/>
        <v>13590.235099999998</v>
      </c>
      <c r="I67" s="572">
        <f t="shared" si="0"/>
        <v>7515.049</v>
      </c>
      <c r="J67" s="572">
        <f t="shared" si="0"/>
        <v>92922521.58600001</v>
      </c>
      <c r="K67" s="572">
        <f t="shared" si="0"/>
        <v>15985.907000000001</v>
      </c>
      <c r="L67" s="573">
        <f t="shared" si="0"/>
        <v>12900.688970000007</v>
      </c>
    </row>
  </sheetData>
  <mergeCells count="11">
    <mergeCell ref="A67:D67"/>
    <mergeCell ref="K5:L5"/>
    <mergeCell ref="A3:L3"/>
    <mergeCell ref="A4:A6"/>
    <mergeCell ref="B4:B6"/>
    <mergeCell ref="C4:C6"/>
    <mergeCell ref="D4:D6"/>
    <mergeCell ref="E4:G4"/>
    <mergeCell ref="H4:L4"/>
    <mergeCell ref="F5:G5"/>
    <mergeCell ref="I5:J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6233-6764-4FAE-B486-511D59F4953D}">
  <dimension ref="A1:G33"/>
  <sheetViews>
    <sheetView workbookViewId="0">
      <selection activeCell="B3" sqref="B3"/>
    </sheetView>
  </sheetViews>
  <sheetFormatPr defaultColWidth="9.140625" defaultRowHeight="15"/>
  <cols>
    <col min="1" max="1" width="5.140625" style="6" customWidth="1"/>
    <col min="2" max="2" width="17.28515625" style="6" bestFit="1" customWidth="1"/>
    <col min="3" max="3" width="10.28515625" style="6" bestFit="1" customWidth="1"/>
    <col min="4" max="4" width="18.140625" style="6" bestFit="1" customWidth="1"/>
    <col min="5" max="7" width="13.28515625" style="73" customWidth="1"/>
    <col min="8" max="16384" width="9.140625" style="6"/>
  </cols>
  <sheetData>
    <row r="1" spans="1:7">
      <c r="A1" s="1039" t="s">
        <v>18283</v>
      </c>
      <c r="B1" s="1039"/>
      <c r="C1" s="1039"/>
      <c r="D1" s="1039"/>
      <c r="E1" s="1039"/>
      <c r="F1" s="1039"/>
      <c r="G1" s="1039"/>
    </row>
    <row r="2" spans="1:7">
      <c r="A2" s="249" t="s">
        <v>1155</v>
      </c>
      <c r="B2" s="12" t="s">
        <v>1155</v>
      </c>
      <c r="C2" s="12" t="s">
        <v>1155</v>
      </c>
      <c r="D2" s="12" t="s">
        <v>1155</v>
      </c>
      <c r="E2" s="231" t="s">
        <v>1155</v>
      </c>
      <c r="F2" s="231" t="s">
        <v>1155</v>
      </c>
      <c r="G2" s="231" t="s">
        <v>1155</v>
      </c>
    </row>
    <row r="3" spans="1:7" s="78" customFormat="1" ht="36" customHeight="1">
      <c r="A3" s="988" t="s">
        <v>1707</v>
      </c>
      <c r="B3" s="986" t="s">
        <v>221</v>
      </c>
      <c r="C3" s="986" t="s">
        <v>220</v>
      </c>
      <c r="D3" s="986" t="s">
        <v>18284</v>
      </c>
      <c r="E3" s="1087" t="s">
        <v>18285</v>
      </c>
      <c r="F3" s="1087"/>
      <c r="G3" s="1099"/>
    </row>
    <row r="4" spans="1:7">
      <c r="A4" s="989" t="s">
        <v>1155</v>
      </c>
      <c r="B4" s="990" t="s">
        <v>1155</v>
      </c>
      <c r="C4" s="990" t="s">
        <v>1155</v>
      </c>
      <c r="D4" s="990" t="s">
        <v>1155</v>
      </c>
      <c r="E4" s="990" t="s">
        <v>18286</v>
      </c>
      <c r="F4" s="990" t="s">
        <v>18287</v>
      </c>
      <c r="G4" s="991" t="s">
        <v>18288</v>
      </c>
    </row>
    <row r="5" spans="1:7">
      <c r="A5" s="780">
        <v>1</v>
      </c>
      <c r="B5" s="35" t="s">
        <v>304</v>
      </c>
      <c r="C5" s="782">
        <v>2008572</v>
      </c>
      <c r="D5" s="35" t="s">
        <v>18289</v>
      </c>
      <c r="E5" s="33" t="s">
        <v>1155</v>
      </c>
      <c r="F5" s="33" t="s">
        <v>18290</v>
      </c>
      <c r="G5" s="574" t="s">
        <v>1155</v>
      </c>
    </row>
    <row r="6" spans="1:7">
      <c r="A6" s="547">
        <v>2</v>
      </c>
      <c r="B6" s="575" t="s">
        <v>304</v>
      </c>
      <c r="C6" s="783">
        <v>2008572</v>
      </c>
      <c r="D6" s="575" t="s">
        <v>18291</v>
      </c>
      <c r="E6" s="576" t="s">
        <v>1155</v>
      </c>
      <c r="F6" s="576" t="s">
        <v>18290</v>
      </c>
      <c r="G6" s="577" t="s">
        <v>1155</v>
      </c>
    </row>
    <row r="7" spans="1:7">
      <c r="A7" s="780">
        <v>3</v>
      </c>
      <c r="B7" s="35" t="s">
        <v>304</v>
      </c>
      <c r="C7" s="782">
        <v>2008572</v>
      </c>
      <c r="D7" s="35" t="s">
        <v>18292</v>
      </c>
      <c r="E7" s="33" t="s">
        <v>18290</v>
      </c>
      <c r="F7" s="33" t="s">
        <v>1155</v>
      </c>
      <c r="G7" s="574" t="s">
        <v>1155</v>
      </c>
    </row>
    <row r="8" spans="1:7">
      <c r="A8" s="547">
        <v>4</v>
      </c>
      <c r="B8" s="575" t="s">
        <v>304</v>
      </c>
      <c r="C8" s="783">
        <v>2008572</v>
      </c>
      <c r="D8" s="575" t="s">
        <v>18293</v>
      </c>
      <c r="E8" s="576" t="s">
        <v>1155</v>
      </c>
      <c r="F8" s="576" t="s">
        <v>18290</v>
      </c>
      <c r="G8" s="577" t="s">
        <v>1155</v>
      </c>
    </row>
    <row r="9" spans="1:7">
      <c r="A9" s="780">
        <v>5</v>
      </c>
      <c r="B9" s="35" t="s">
        <v>304</v>
      </c>
      <c r="C9" s="782">
        <v>2008572</v>
      </c>
      <c r="D9" s="35" t="s">
        <v>18294</v>
      </c>
      <c r="E9" s="33" t="s">
        <v>1155</v>
      </c>
      <c r="F9" s="33" t="s">
        <v>18290</v>
      </c>
      <c r="G9" s="574" t="s">
        <v>1155</v>
      </c>
    </row>
    <row r="10" spans="1:7">
      <c r="A10" s="547">
        <v>6</v>
      </c>
      <c r="B10" s="575" t="s">
        <v>304</v>
      </c>
      <c r="C10" s="783">
        <v>2008572</v>
      </c>
      <c r="D10" s="575" t="s">
        <v>18295</v>
      </c>
      <c r="E10" s="576" t="s">
        <v>1155</v>
      </c>
      <c r="F10" s="576" t="s">
        <v>1155</v>
      </c>
      <c r="G10" s="577" t="s">
        <v>18290</v>
      </c>
    </row>
    <row r="11" spans="1:7">
      <c r="A11" s="780">
        <v>7</v>
      </c>
      <c r="B11" s="35" t="s">
        <v>304</v>
      </c>
      <c r="C11" s="782">
        <v>2008572</v>
      </c>
      <c r="D11" s="35" t="s">
        <v>18296</v>
      </c>
      <c r="E11" s="33" t="s">
        <v>1155</v>
      </c>
      <c r="F11" s="33" t="s">
        <v>18290</v>
      </c>
      <c r="G11" s="574" t="s">
        <v>1155</v>
      </c>
    </row>
    <row r="12" spans="1:7">
      <c r="A12" s="547">
        <v>8</v>
      </c>
      <c r="B12" s="575" t="s">
        <v>304</v>
      </c>
      <c r="C12" s="783">
        <v>2008572</v>
      </c>
      <c r="D12" s="575" t="s">
        <v>18297</v>
      </c>
      <c r="E12" s="576" t="s">
        <v>1155</v>
      </c>
      <c r="F12" s="576" t="s">
        <v>1155</v>
      </c>
      <c r="G12" s="577" t="s">
        <v>18290</v>
      </c>
    </row>
    <row r="13" spans="1:7">
      <c r="A13" s="780">
        <v>9</v>
      </c>
      <c r="B13" s="35" t="s">
        <v>304</v>
      </c>
      <c r="C13" s="782">
        <v>2008572</v>
      </c>
      <c r="D13" s="35" t="s">
        <v>18298</v>
      </c>
      <c r="E13" s="33" t="s">
        <v>1155</v>
      </c>
      <c r="F13" s="33" t="s">
        <v>1155</v>
      </c>
      <c r="G13" s="574" t="s">
        <v>18290</v>
      </c>
    </row>
    <row r="14" spans="1:7">
      <c r="A14" s="547">
        <v>10</v>
      </c>
      <c r="B14" s="575" t="s">
        <v>304</v>
      </c>
      <c r="C14" s="783">
        <v>2008572</v>
      </c>
      <c r="D14" s="575" t="s">
        <v>18299</v>
      </c>
      <c r="E14" s="576" t="s">
        <v>1155</v>
      </c>
      <c r="F14" s="576" t="s">
        <v>1155</v>
      </c>
      <c r="G14" s="577" t="s">
        <v>18290</v>
      </c>
    </row>
    <row r="15" spans="1:7">
      <c r="A15" s="780">
        <v>11</v>
      </c>
      <c r="B15" s="35" t="s">
        <v>319</v>
      </c>
      <c r="C15" s="782">
        <v>5502977</v>
      </c>
      <c r="D15" s="35" t="s">
        <v>18300</v>
      </c>
      <c r="E15" s="33" t="s">
        <v>1155</v>
      </c>
      <c r="F15" s="33" t="s">
        <v>18290</v>
      </c>
      <c r="G15" s="574" t="s">
        <v>1155</v>
      </c>
    </row>
    <row r="16" spans="1:7">
      <c r="A16" s="547">
        <v>12</v>
      </c>
      <c r="B16" s="575" t="s">
        <v>319</v>
      </c>
      <c r="C16" s="783">
        <v>5502977</v>
      </c>
      <c r="D16" s="575" t="s">
        <v>18301</v>
      </c>
      <c r="E16" s="576" t="s">
        <v>1155</v>
      </c>
      <c r="F16" s="576" t="s">
        <v>18290</v>
      </c>
      <c r="G16" s="577" t="s">
        <v>1155</v>
      </c>
    </row>
    <row r="17" spans="1:7">
      <c r="A17" s="780">
        <v>13</v>
      </c>
      <c r="B17" s="35" t="s">
        <v>319</v>
      </c>
      <c r="C17" s="782">
        <v>5502977</v>
      </c>
      <c r="D17" s="35" t="s">
        <v>18302</v>
      </c>
      <c r="E17" s="33" t="s">
        <v>18290</v>
      </c>
      <c r="F17" s="33" t="s">
        <v>1155</v>
      </c>
      <c r="G17" s="574" t="s">
        <v>1155</v>
      </c>
    </row>
    <row r="18" spans="1:7">
      <c r="A18" s="547">
        <v>14</v>
      </c>
      <c r="B18" s="575" t="s">
        <v>319</v>
      </c>
      <c r="C18" s="783">
        <v>5502977</v>
      </c>
      <c r="D18" s="575" t="s">
        <v>18303</v>
      </c>
      <c r="E18" s="576" t="s">
        <v>1155</v>
      </c>
      <c r="F18" s="576" t="s">
        <v>18290</v>
      </c>
      <c r="G18" s="577" t="s">
        <v>1155</v>
      </c>
    </row>
    <row r="19" spans="1:7">
      <c r="A19" s="780">
        <v>15</v>
      </c>
      <c r="B19" s="35" t="s">
        <v>319</v>
      </c>
      <c r="C19" s="782">
        <v>5502977</v>
      </c>
      <c r="D19" s="35" t="s">
        <v>18304</v>
      </c>
      <c r="E19" s="33" t="s">
        <v>1155</v>
      </c>
      <c r="F19" s="33" t="s">
        <v>18290</v>
      </c>
      <c r="G19" s="574" t="s">
        <v>1155</v>
      </c>
    </row>
    <row r="20" spans="1:7">
      <c r="A20" s="547">
        <v>16</v>
      </c>
      <c r="B20" s="575" t="s">
        <v>319</v>
      </c>
      <c r="C20" s="783">
        <v>5502977</v>
      </c>
      <c r="D20" s="575" t="s">
        <v>18305</v>
      </c>
      <c r="E20" s="576" t="s">
        <v>1155</v>
      </c>
      <c r="F20" s="576" t="s">
        <v>18290</v>
      </c>
      <c r="G20" s="577" t="s">
        <v>1155</v>
      </c>
    </row>
    <row r="21" spans="1:7">
      <c r="A21" s="780">
        <v>17</v>
      </c>
      <c r="B21" s="35" t="s">
        <v>319</v>
      </c>
      <c r="C21" s="782">
        <v>5502977</v>
      </c>
      <c r="D21" s="35" t="s">
        <v>18305</v>
      </c>
      <c r="E21" s="33" t="s">
        <v>1155</v>
      </c>
      <c r="F21" s="33" t="s">
        <v>18290</v>
      </c>
      <c r="G21" s="574" t="s">
        <v>1155</v>
      </c>
    </row>
    <row r="22" spans="1:7">
      <c r="A22" s="547">
        <v>18</v>
      </c>
      <c r="B22" s="575" t="s">
        <v>319</v>
      </c>
      <c r="C22" s="783">
        <v>5502977</v>
      </c>
      <c r="D22" s="575" t="s">
        <v>18305</v>
      </c>
      <c r="E22" s="576" t="s">
        <v>1155</v>
      </c>
      <c r="F22" s="576" t="s">
        <v>18290</v>
      </c>
      <c r="G22" s="577" t="s">
        <v>1155</v>
      </c>
    </row>
    <row r="23" spans="1:7">
      <c r="A23" s="780">
        <v>19</v>
      </c>
      <c r="B23" s="35" t="s">
        <v>319</v>
      </c>
      <c r="C23" s="782">
        <v>5502977</v>
      </c>
      <c r="D23" s="35" t="s">
        <v>18305</v>
      </c>
      <c r="E23" s="33" t="s">
        <v>1155</v>
      </c>
      <c r="F23" s="33" t="s">
        <v>18290</v>
      </c>
      <c r="G23" s="574" t="s">
        <v>1155</v>
      </c>
    </row>
    <row r="24" spans="1:7">
      <c r="A24" s="547">
        <v>20</v>
      </c>
      <c r="B24" s="575" t="s">
        <v>660</v>
      </c>
      <c r="C24" s="783">
        <v>2657457</v>
      </c>
      <c r="D24" s="575" t="s">
        <v>18306</v>
      </c>
      <c r="E24" s="576" t="s">
        <v>1155</v>
      </c>
      <c r="F24" s="576" t="s">
        <v>18290</v>
      </c>
      <c r="G24" s="577" t="s">
        <v>1155</v>
      </c>
    </row>
    <row r="25" spans="1:7">
      <c r="A25" s="780">
        <v>21</v>
      </c>
      <c r="B25" s="35" t="s">
        <v>660</v>
      </c>
      <c r="C25" s="782">
        <v>2657457</v>
      </c>
      <c r="D25" s="35" t="s">
        <v>18307</v>
      </c>
      <c r="E25" s="33" t="s">
        <v>1155</v>
      </c>
      <c r="F25" s="33" t="s">
        <v>18290</v>
      </c>
      <c r="G25" s="574" t="s">
        <v>1155</v>
      </c>
    </row>
    <row r="26" spans="1:7">
      <c r="A26" s="547">
        <v>22</v>
      </c>
      <c r="B26" s="575" t="s">
        <v>660</v>
      </c>
      <c r="C26" s="783">
        <v>2657457</v>
      </c>
      <c r="D26" s="575" t="s">
        <v>18308</v>
      </c>
      <c r="E26" s="576" t="s">
        <v>1155</v>
      </c>
      <c r="F26" s="576" t="s">
        <v>18290</v>
      </c>
      <c r="G26" s="577" t="s">
        <v>1155</v>
      </c>
    </row>
    <row r="27" spans="1:7">
      <c r="A27" s="780">
        <v>23</v>
      </c>
      <c r="B27" s="35" t="s">
        <v>660</v>
      </c>
      <c r="C27" s="782">
        <v>2657457</v>
      </c>
      <c r="D27" s="35" t="s">
        <v>18309</v>
      </c>
      <c r="E27" s="33" t="s">
        <v>18290</v>
      </c>
      <c r="F27" s="33" t="s">
        <v>1155</v>
      </c>
      <c r="G27" s="574" t="s">
        <v>1155</v>
      </c>
    </row>
    <row r="28" spans="1:7">
      <c r="A28" s="547">
        <v>24</v>
      </c>
      <c r="B28" s="575" t="s">
        <v>660</v>
      </c>
      <c r="C28" s="783">
        <v>2657457</v>
      </c>
      <c r="D28" s="575" t="s">
        <v>18310</v>
      </c>
      <c r="E28" s="576" t="s">
        <v>1155</v>
      </c>
      <c r="F28" s="576" t="s">
        <v>18290</v>
      </c>
      <c r="G28" s="577" t="s">
        <v>1155</v>
      </c>
    </row>
    <row r="29" spans="1:7">
      <c r="A29" s="780">
        <v>25</v>
      </c>
      <c r="B29" s="35" t="s">
        <v>660</v>
      </c>
      <c r="C29" s="782">
        <v>2657457</v>
      </c>
      <c r="D29" s="35" t="s">
        <v>18311</v>
      </c>
      <c r="E29" s="33" t="s">
        <v>1155</v>
      </c>
      <c r="F29" s="33" t="s">
        <v>18290</v>
      </c>
      <c r="G29" s="574" t="s">
        <v>1155</v>
      </c>
    </row>
    <row r="30" spans="1:7">
      <c r="A30" s="547">
        <v>26</v>
      </c>
      <c r="B30" s="575" t="s">
        <v>660</v>
      </c>
      <c r="C30" s="783">
        <v>2657457</v>
      </c>
      <c r="D30" s="575" t="s">
        <v>18312</v>
      </c>
      <c r="E30" s="576" t="s">
        <v>1155</v>
      </c>
      <c r="F30" s="576" t="s">
        <v>18290</v>
      </c>
      <c r="G30" s="577" t="s">
        <v>1155</v>
      </c>
    </row>
    <row r="31" spans="1:7">
      <c r="A31" s="780">
        <v>27</v>
      </c>
      <c r="B31" s="35" t="s">
        <v>660</v>
      </c>
      <c r="C31" s="782">
        <v>2657457</v>
      </c>
      <c r="D31" s="35" t="s">
        <v>18313</v>
      </c>
      <c r="E31" s="33" t="s">
        <v>1155</v>
      </c>
      <c r="F31" s="33" t="s">
        <v>18290</v>
      </c>
      <c r="G31" s="574" t="s">
        <v>1155</v>
      </c>
    </row>
    <row r="32" spans="1:7">
      <c r="A32" s="547">
        <v>28</v>
      </c>
      <c r="B32" s="575" t="s">
        <v>660</v>
      </c>
      <c r="C32" s="783">
        <v>2657457</v>
      </c>
      <c r="D32" s="575" t="s">
        <v>18314</v>
      </c>
      <c r="E32" s="576" t="s">
        <v>1155</v>
      </c>
      <c r="F32" s="576" t="s">
        <v>18290</v>
      </c>
      <c r="G32" s="577" t="s">
        <v>1155</v>
      </c>
    </row>
    <row r="33" spans="1:7">
      <c r="A33" s="781">
        <v>29</v>
      </c>
      <c r="B33" s="578" t="s">
        <v>1055</v>
      </c>
      <c r="C33" s="784">
        <v>2003821</v>
      </c>
      <c r="D33" s="578" t="s">
        <v>18315</v>
      </c>
      <c r="E33" s="579" t="s">
        <v>18290</v>
      </c>
      <c r="F33" s="579" t="s">
        <v>1155</v>
      </c>
      <c r="G33" s="580" t="s">
        <v>1155</v>
      </c>
    </row>
  </sheetData>
  <mergeCells count="2">
    <mergeCell ref="A1:G1"/>
    <mergeCell ref="E3:G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FDC44-E97F-4903-8600-48EFF55F82BC}">
  <dimension ref="A1:H10"/>
  <sheetViews>
    <sheetView workbookViewId="0">
      <selection activeCell="D22" sqref="D22"/>
    </sheetView>
  </sheetViews>
  <sheetFormatPr defaultColWidth="9.140625" defaultRowHeight="15"/>
  <cols>
    <col min="1" max="1" width="5.85546875" style="6" customWidth="1"/>
    <col min="2" max="2" width="12" style="6" customWidth="1"/>
    <col min="3" max="3" width="20.5703125" style="6" customWidth="1"/>
    <col min="4" max="4" width="22" style="6" customWidth="1"/>
    <col min="5" max="5" width="14.5703125" style="77" customWidth="1"/>
    <col min="6" max="7" width="14.5703125" style="6" customWidth="1"/>
    <col min="8" max="8" width="21.85546875" style="6" customWidth="1"/>
    <col min="9" max="16384" width="9.140625" style="6"/>
  </cols>
  <sheetData>
    <row r="1" spans="1:8">
      <c r="A1" s="1105" t="s">
        <v>18316</v>
      </c>
      <c r="B1" s="1105"/>
      <c r="C1" s="1105"/>
      <c r="D1" s="1105"/>
      <c r="E1" s="1105"/>
      <c r="F1" s="1105"/>
      <c r="G1" s="1105"/>
      <c r="H1" s="1105"/>
    </row>
    <row r="2" spans="1:8">
      <c r="A2" s="12" t="s">
        <v>1155</v>
      </c>
      <c r="B2" s="12" t="s">
        <v>1155</v>
      </c>
      <c r="C2" s="12" t="s">
        <v>1155</v>
      </c>
      <c r="D2" s="12" t="s">
        <v>1155</v>
      </c>
      <c r="E2" s="246" t="s">
        <v>1155</v>
      </c>
      <c r="F2" s="12" t="s">
        <v>1155</v>
      </c>
      <c r="G2" s="12" t="s">
        <v>1155</v>
      </c>
      <c r="H2" s="12" t="s">
        <v>1155</v>
      </c>
    </row>
    <row r="3" spans="1:8" s="78" customFormat="1" ht="48">
      <c r="A3" s="788" t="s">
        <v>1707</v>
      </c>
      <c r="B3" s="789" t="s">
        <v>220</v>
      </c>
      <c r="C3" s="789" t="s">
        <v>221</v>
      </c>
      <c r="D3" s="789" t="s">
        <v>18317</v>
      </c>
      <c r="E3" s="789" t="s">
        <v>18318</v>
      </c>
      <c r="F3" s="789" t="s">
        <v>18319</v>
      </c>
      <c r="G3" s="789" t="s">
        <v>18320</v>
      </c>
      <c r="H3" s="790" t="s">
        <v>18321</v>
      </c>
    </row>
    <row r="4" spans="1:8">
      <c r="A4" s="791">
        <v>1</v>
      </c>
      <c r="B4" s="787">
        <v>5060338</v>
      </c>
      <c r="C4" s="786" t="s">
        <v>408</v>
      </c>
      <c r="D4" s="786" t="s">
        <v>410</v>
      </c>
      <c r="E4" s="787">
        <v>1</v>
      </c>
      <c r="F4" s="786" t="s">
        <v>1155</v>
      </c>
      <c r="G4" s="786" t="s">
        <v>1155</v>
      </c>
      <c r="H4" s="792" t="s">
        <v>1155</v>
      </c>
    </row>
    <row r="5" spans="1:8">
      <c r="A5" s="793">
        <v>2</v>
      </c>
      <c r="B5" s="785">
        <v>2061848</v>
      </c>
      <c r="C5" s="250" t="s">
        <v>442</v>
      </c>
      <c r="D5" s="250" t="s">
        <v>18322</v>
      </c>
      <c r="E5" s="581">
        <v>0.8</v>
      </c>
      <c r="F5" s="250"/>
      <c r="G5" s="250"/>
      <c r="H5" s="794" t="s">
        <v>1155</v>
      </c>
    </row>
    <row r="6" spans="1:8">
      <c r="A6" s="791">
        <v>3</v>
      </c>
      <c r="B6" s="787">
        <v>2045931</v>
      </c>
      <c r="C6" s="786" t="s">
        <v>605</v>
      </c>
      <c r="D6" s="786" t="s">
        <v>18323</v>
      </c>
      <c r="E6" s="787">
        <v>0.3</v>
      </c>
      <c r="F6" s="786" t="s">
        <v>1155</v>
      </c>
      <c r="G6" s="786" t="s">
        <v>1155</v>
      </c>
      <c r="H6" s="792" t="s">
        <v>1155</v>
      </c>
    </row>
    <row r="7" spans="1:8">
      <c r="A7" s="793">
        <v>4</v>
      </c>
      <c r="B7" s="785">
        <v>2029278</v>
      </c>
      <c r="C7" s="250" t="s">
        <v>609</v>
      </c>
      <c r="D7" s="250" t="s">
        <v>18324</v>
      </c>
      <c r="E7" s="581">
        <v>0.51</v>
      </c>
      <c r="F7" s="250" t="s">
        <v>1155</v>
      </c>
      <c r="G7" s="250"/>
      <c r="H7" s="794"/>
    </row>
    <row r="8" spans="1:8">
      <c r="A8" s="791">
        <v>5</v>
      </c>
      <c r="B8" s="787">
        <v>2029278</v>
      </c>
      <c r="C8" s="786" t="s">
        <v>609</v>
      </c>
      <c r="D8" s="786" t="s">
        <v>18325</v>
      </c>
      <c r="E8" s="787">
        <v>0.25</v>
      </c>
      <c r="F8" s="786" t="s">
        <v>1155</v>
      </c>
      <c r="G8" s="786" t="s">
        <v>1155</v>
      </c>
      <c r="H8" s="792" t="s">
        <v>1155</v>
      </c>
    </row>
    <row r="9" spans="1:8">
      <c r="A9" s="793">
        <v>6</v>
      </c>
      <c r="B9" s="785">
        <v>2029278</v>
      </c>
      <c r="C9" s="250" t="s">
        <v>609</v>
      </c>
      <c r="D9" s="250" t="s">
        <v>18326</v>
      </c>
      <c r="E9" s="581">
        <v>0.24</v>
      </c>
      <c r="F9" s="250" t="s">
        <v>1155</v>
      </c>
      <c r="G9" s="250"/>
      <c r="H9" s="794"/>
    </row>
    <row r="10" spans="1:8">
      <c r="A10" s="795">
        <v>7</v>
      </c>
      <c r="B10" s="796">
        <v>2819996</v>
      </c>
      <c r="C10" s="797" t="s">
        <v>832</v>
      </c>
      <c r="D10" s="797" t="s">
        <v>18327</v>
      </c>
      <c r="E10" s="796">
        <v>1</v>
      </c>
      <c r="F10" s="797" t="s">
        <v>1155</v>
      </c>
      <c r="G10" s="797" t="s">
        <v>1155</v>
      </c>
      <c r="H10" s="798"/>
    </row>
  </sheetData>
  <mergeCells count="1">
    <mergeCell ref="A1:H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2D9C-EB1B-4970-8D3C-DCD8D23D174D}">
  <dimension ref="A1:O409"/>
  <sheetViews>
    <sheetView workbookViewId="0">
      <selection activeCell="B3" sqref="B3"/>
    </sheetView>
  </sheetViews>
  <sheetFormatPr defaultColWidth="9.140625" defaultRowHeight="25.5" customHeight="1"/>
  <cols>
    <col min="1" max="1" width="4.28515625" style="251" customWidth="1"/>
    <col min="2" max="2" width="10.28515625" style="251" customWidth="1"/>
    <col min="3" max="3" width="20" style="251" customWidth="1"/>
    <col min="4" max="4" width="13.5703125" style="251" customWidth="1"/>
    <col min="5" max="5" width="29.42578125" style="251" customWidth="1"/>
    <col min="6" max="9" width="11.7109375" style="78" customWidth="1"/>
    <col min="10" max="10" width="9.140625" style="78"/>
    <col min="11" max="11" width="12.85546875" style="78" bestFit="1" customWidth="1"/>
    <col min="12" max="14" width="11.140625" style="78" customWidth="1"/>
    <col min="15" max="15" width="17.28515625" style="78" customWidth="1"/>
    <col min="16" max="16384" width="9.140625" style="251"/>
  </cols>
  <sheetData>
    <row r="1" spans="1:15" ht="15">
      <c r="A1" s="1105" t="s">
        <v>18328</v>
      </c>
      <c r="B1" s="1105"/>
      <c r="C1" s="1105"/>
      <c r="D1" s="1105"/>
      <c r="E1" s="1105"/>
      <c r="F1" s="1105"/>
      <c r="G1" s="1105"/>
      <c r="H1" s="1105"/>
      <c r="I1" s="1105"/>
      <c r="J1" s="1105"/>
      <c r="K1" s="1105"/>
      <c r="L1" s="1105"/>
      <c r="M1" s="1105"/>
      <c r="N1" s="1105"/>
      <c r="O1" s="1105"/>
    </row>
    <row r="2" spans="1:15" ht="15">
      <c r="A2" s="252" t="s">
        <v>1155</v>
      </c>
      <c r="B2" s="252" t="s">
        <v>1155</v>
      </c>
      <c r="C2" s="252" t="s">
        <v>1155</v>
      </c>
      <c r="D2" s="252" t="s">
        <v>1155</v>
      </c>
      <c r="E2" s="252" t="s">
        <v>1155</v>
      </c>
      <c r="F2" s="225" t="s">
        <v>1155</v>
      </c>
      <c r="G2" s="225" t="s">
        <v>1155</v>
      </c>
      <c r="H2" s="225" t="s">
        <v>1155</v>
      </c>
      <c r="I2" s="225" t="s">
        <v>1155</v>
      </c>
      <c r="J2" s="225" t="s">
        <v>1155</v>
      </c>
      <c r="K2" s="225" t="s">
        <v>1155</v>
      </c>
      <c r="L2" s="225" t="s">
        <v>1155</v>
      </c>
      <c r="M2" s="225" t="s">
        <v>1155</v>
      </c>
      <c r="N2" s="225" t="s">
        <v>1155</v>
      </c>
      <c r="O2" s="225" t="s">
        <v>1155</v>
      </c>
    </row>
    <row r="3" spans="1:15" s="78" customFormat="1" ht="48">
      <c r="A3" s="582" t="s">
        <v>1707</v>
      </c>
      <c r="B3" s="536" t="s">
        <v>2861</v>
      </c>
      <c r="C3" s="536" t="s">
        <v>221</v>
      </c>
      <c r="D3" s="536" t="s">
        <v>18329</v>
      </c>
      <c r="E3" s="536" t="s">
        <v>18330</v>
      </c>
      <c r="F3" s="536" t="s">
        <v>18331</v>
      </c>
      <c r="G3" s="536" t="s">
        <v>18332</v>
      </c>
      <c r="H3" s="536" t="s">
        <v>18333</v>
      </c>
      <c r="I3" s="536" t="s">
        <v>18334</v>
      </c>
      <c r="J3" s="536" t="s">
        <v>18335</v>
      </c>
      <c r="K3" s="536" t="s">
        <v>18336</v>
      </c>
      <c r="L3" s="536" t="s">
        <v>18337</v>
      </c>
      <c r="M3" s="536" t="s">
        <v>18338</v>
      </c>
      <c r="N3" s="583" t="s">
        <v>18339</v>
      </c>
      <c r="O3" s="582" t="s">
        <v>18340</v>
      </c>
    </row>
    <row r="4" spans="1:15" ht="25.5" customHeight="1">
      <c r="A4" s="807">
        <v>1</v>
      </c>
      <c r="B4" s="808">
        <v>2605694</v>
      </c>
      <c r="C4" s="800" t="s">
        <v>880</v>
      </c>
      <c r="D4" s="800" t="s">
        <v>18341</v>
      </c>
      <c r="E4" s="800" t="s">
        <v>18342</v>
      </c>
      <c r="F4" s="808" t="s">
        <v>18343</v>
      </c>
      <c r="G4" s="808" t="s">
        <v>409</v>
      </c>
      <c r="H4" s="808" t="s">
        <v>409</v>
      </c>
      <c r="I4" s="808" t="s">
        <v>1707</v>
      </c>
      <c r="J4" s="808" t="s">
        <v>17122</v>
      </c>
      <c r="K4" s="801">
        <v>100</v>
      </c>
      <c r="L4" s="800">
        <v>100</v>
      </c>
      <c r="M4" s="800">
        <v>100</v>
      </c>
      <c r="N4" s="802" t="s">
        <v>18344</v>
      </c>
      <c r="O4" s="799" t="s">
        <v>1155</v>
      </c>
    </row>
    <row r="5" spans="1:15" ht="25.5" customHeight="1">
      <c r="A5" s="809">
        <v>2</v>
      </c>
      <c r="B5" s="810">
        <v>2819996</v>
      </c>
      <c r="C5" s="804" t="s">
        <v>832</v>
      </c>
      <c r="D5" s="804" t="s">
        <v>18345</v>
      </c>
      <c r="E5" s="804" t="s">
        <v>18346</v>
      </c>
      <c r="F5" s="810" t="s">
        <v>18343</v>
      </c>
      <c r="G5" s="810" t="s">
        <v>409</v>
      </c>
      <c r="H5" s="810" t="s">
        <v>409</v>
      </c>
      <c r="I5" s="810" t="s">
        <v>1707</v>
      </c>
      <c r="J5" s="811" t="s">
        <v>17122</v>
      </c>
      <c r="K5" s="805">
        <v>3696000</v>
      </c>
      <c r="L5" s="804">
        <v>100</v>
      </c>
      <c r="M5" s="804">
        <v>100</v>
      </c>
      <c r="N5" s="806" t="s">
        <v>18344</v>
      </c>
      <c r="O5" s="803" t="s">
        <v>1155</v>
      </c>
    </row>
    <row r="6" spans="1:15" ht="25.5" customHeight="1">
      <c r="A6" s="807">
        <v>3</v>
      </c>
      <c r="B6" s="808">
        <v>2787822</v>
      </c>
      <c r="C6" s="800" t="s">
        <v>2854</v>
      </c>
      <c r="D6" s="800" t="s">
        <v>18347</v>
      </c>
      <c r="E6" s="800" t="s">
        <v>18348</v>
      </c>
      <c r="F6" s="808" t="s">
        <v>18343</v>
      </c>
      <c r="G6" s="808" t="s">
        <v>409</v>
      </c>
      <c r="H6" s="808" t="s">
        <v>409</v>
      </c>
      <c r="I6" s="808" t="s">
        <v>1707</v>
      </c>
      <c r="J6" s="808" t="s">
        <v>17122</v>
      </c>
      <c r="K6" s="801" t="s">
        <v>1166</v>
      </c>
      <c r="L6" s="800">
        <v>100</v>
      </c>
      <c r="M6" s="800">
        <v>100</v>
      </c>
      <c r="N6" s="802" t="s">
        <v>18344</v>
      </c>
      <c r="O6" s="799" t="s">
        <v>1155</v>
      </c>
    </row>
    <row r="7" spans="1:15" ht="25.5" customHeight="1">
      <c r="A7" s="809">
        <v>4</v>
      </c>
      <c r="B7" s="810">
        <v>6254713</v>
      </c>
      <c r="C7" s="804" t="s">
        <v>500</v>
      </c>
      <c r="D7" s="804" t="s">
        <v>18349</v>
      </c>
      <c r="E7" s="804" t="s">
        <v>18350</v>
      </c>
      <c r="F7" s="810" t="s">
        <v>18343</v>
      </c>
      <c r="G7" s="810" t="s">
        <v>409</v>
      </c>
      <c r="H7" s="810" t="s">
        <v>409</v>
      </c>
      <c r="I7" s="810" t="s">
        <v>1707</v>
      </c>
      <c r="J7" s="810" t="s">
        <v>17122</v>
      </c>
      <c r="K7" s="805">
        <v>100</v>
      </c>
      <c r="L7" s="804">
        <v>100</v>
      </c>
      <c r="M7" s="804">
        <v>100</v>
      </c>
      <c r="N7" s="806" t="s">
        <v>18344</v>
      </c>
      <c r="O7" s="803" t="s">
        <v>1155</v>
      </c>
    </row>
    <row r="8" spans="1:15" ht="25.5" customHeight="1">
      <c r="A8" s="807">
        <v>5</v>
      </c>
      <c r="B8" s="808">
        <v>5104424</v>
      </c>
      <c r="C8" s="800" t="s">
        <v>900</v>
      </c>
      <c r="D8" s="800" t="s">
        <v>18351</v>
      </c>
      <c r="E8" s="800" t="s">
        <v>18352</v>
      </c>
      <c r="F8" s="808" t="s">
        <v>409</v>
      </c>
      <c r="G8" s="808" t="s">
        <v>409</v>
      </c>
      <c r="H8" s="808" t="s">
        <v>409</v>
      </c>
      <c r="I8" s="808" t="s">
        <v>17122</v>
      </c>
      <c r="J8" s="812" t="s">
        <v>1707</v>
      </c>
      <c r="K8" s="801">
        <v>266380470</v>
      </c>
      <c r="L8" s="800">
        <v>52</v>
      </c>
      <c r="M8" s="800">
        <v>52</v>
      </c>
      <c r="N8" s="802" t="s">
        <v>18344</v>
      </c>
      <c r="O8" s="799" t="s">
        <v>1155</v>
      </c>
    </row>
    <row r="9" spans="1:15" ht="25.5" customHeight="1">
      <c r="A9" s="809">
        <v>6</v>
      </c>
      <c r="B9" s="810">
        <v>5898749</v>
      </c>
      <c r="C9" s="804" t="s">
        <v>993</v>
      </c>
      <c r="D9" s="804" t="s">
        <v>18353</v>
      </c>
      <c r="E9" s="804" t="s">
        <v>265</v>
      </c>
      <c r="F9" s="810" t="s">
        <v>18343</v>
      </c>
      <c r="G9" s="810" t="s">
        <v>409</v>
      </c>
      <c r="H9" s="810" t="s">
        <v>409</v>
      </c>
      <c r="I9" s="810" t="s">
        <v>1707</v>
      </c>
      <c r="J9" s="810" t="s">
        <v>1707</v>
      </c>
      <c r="K9" s="805" t="s">
        <v>1166</v>
      </c>
      <c r="L9" s="804" t="s">
        <v>18344</v>
      </c>
      <c r="M9" s="804">
        <v>100</v>
      </c>
      <c r="N9" s="806" t="s">
        <v>18344</v>
      </c>
      <c r="O9" s="803" t="s">
        <v>18354</v>
      </c>
    </row>
    <row r="10" spans="1:15" ht="25.5" customHeight="1">
      <c r="A10" s="807">
        <v>7</v>
      </c>
      <c r="B10" s="808">
        <v>2590565</v>
      </c>
      <c r="C10" s="800" t="s">
        <v>744</v>
      </c>
      <c r="D10" s="800" t="s">
        <v>18355</v>
      </c>
      <c r="E10" s="800" t="s">
        <v>18356</v>
      </c>
      <c r="F10" s="808" t="s">
        <v>18343</v>
      </c>
      <c r="G10" s="808" t="s">
        <v>409</v>
      </c>
      <c r="H10" s="808" t="s">
        <v>409</v>
      </c>
      <c r="I10" s="808" t="s">
        <v>1707</v>
      </c>
      <c r="J10" s="808" t="s">
        <v>17122</v>
      </c>
      <c r="K10" s="801" t="s">
        <v>1166</v>
      </c>
      <c r="L10" s="800">
        <v>100</v>
      </c>
      <c r="M10" s="800" t="s">
        <v>18344</v>
      </c>
      <c r="N10" s="802" t="s">
        <v>18344</v>
      </c>
      <c r="O10" s="799" t="s">
        <v>1155</v>
      </c>
    </row>
    <row r="11" spans="1:15" ht="25.5" customHeight="1">
      <c r="A11" s="809">
        <v>8</v>
      </c>
      <c r="B11" s="810">
        <v>5358221</v>
      </c>
      <c r="C11" s="804" t="s">
        <v>717</v>
      </c>
      <c r="D11" s="804" t="s">
        <v>18357</v>
      </c>
      <c r="E11" s="804" t="s">
        <v>18358</v>
      </c>
      <c r="F11" s="810" t="s">
        <v>409</v>
      </c>
      <c r="G11" s="810" t="s">
        <v>409</v>
      </c>
      <c r="H11" s="810" t="s">
        <v>409</v>
      </c>
      <c r="I11" s="810" t="s">
        <v>1707</v>
      </c>
      <c r="J11" s="810" t="s">
        <v>1707</v>
      </c>
      <c r="K11" s="805">
        <v>50</v>
      </c>
      <c r="L11" s="804">
        <v>50</v>
      </c>
      <c r="M11" s="804">
        <v>5</v>
      </c>
      <c r="N11" s="806">
        <v>50</v>
      </c>
      <c r="O11" s="803" t="s">
        <v>1155</v>
      </c>
    </row>
    <row r="12" spans="1:15" ht="25.5" customHeight="1">
      <c r="A12" s="807">
        <v>9</v>
      </c>
      <c r="B12" s="808">
        <v>5358221</v>
      </c>
      <c r="C12" s="800" t="s">
        <v>717</v>
      </c>
      <c r="D12" s="800" t="s">
        <v>18359</v>
      </c>
      <c r="E12" s="800" t="s">
        <v>18360</v>
      </c>
      <c r="F12" s="808" t="s">
        <v>409</v>
      </c>
      <c r="G12" s="808" t="s">
        <v>409</v>
      </c>
      <c r="H12" s="808" t="s">
        <v>409</v>
      </c>
      <c r="I12" s="808" t="s">
        <v>1707</v>
      </c>
      <c r="J12" s="808" t="s">
        <v>1707</v>
      </c>
      <c r="K12" s="801">
        <v>50</v>
      </c>
      <c r="L12" s="800">
        <v>50</v>
      </c>
      <c r="M12" s="800">
        <v>50</v>
      </c>
      <c r="N12" s="802">
        <v>50</v>
      </c>
      <c r="O12" s="799" t="s">
        <v>1155</v>
      </c>
    </row>
    <row r="13" spans="1:15" ht="25.5" customHeight="1">
      <c r="A13" s="809">
        <v>10</v>
      </c>
      <c r="B13" s="810">
        <v>2697947</v>
      </c>
      <c r="C13" s="804" t="s">
        <v>904</v>
      </c>
      <c r="D13" s="804" t="s">
        <v>18361</v>
      </c>
      <c r="E13" s="804" t="s">
        <v>18362</v>
      </c>
      <c r="F13" s="810" t="s">
        <v>409</v>
      </c>
      <c r="G13" s="810" t="s">
        <v>409</v>
      </c>
      <c r="H13" s="810" t="s">
        <v>409</v>
      </c>
      <c r="I13" s="810" t="s">
        <v>1707</v>
      </c>
      <c r="J13" s="810" t="s">
        <v>17122</v>
      </c>
      <c r="K13" s="805">
        <v>50</v>
      </c>
      <c r="L13" s="804">
        <v>50</v>
      </c>
      <c r="M13" s="804" t="s">
        <v>18344</v>
      </c>
      <c r="N13" s="806" t="s">
        <v>18344</v>
      </c>
      <c r="O13" s="803" t="s">
        <v>1155</v>
      </c>
    </row>
    <row r="14" spans="1:15" ht="25.5" customHeight="1">
      <c r="A14" s="807">
        <v>11</v>
      </c>
      <c r="B14" s="808">
        <v>2100231</v>
      </c>
      <c r="C14" s="800" t="s">
        <v>870</v>
      </c>
      <c r="D14" s="800" t="s">
        <v>18363</v>
      </c>
      <c r="E14" s="800" t="s">
        <v>18364</v>
      </c>
      <c r="F14" s="808" t="s">
        <v>18343</v>
      </c>
      <c r="G14" s="808" t="s">
        <v>409</v>
      </c>
      <c r="H14" s="808" t="s">
        <v>409</v>
      </c>
      <c r="I14" s="808" t="s">
        <v>1707</v>
      </c>
      <c r="J14" s="808" t="s">
        <v>17122</v>
      </c>
      <c r="K14" s="801" t="s">
        <v>1166</v>
      </c>
      <c r="L14" s="800">
        <v>100</v>
      </c>
      <c r="M14" s="800" t="s">
        <v>18344</v>
      </c>
      <c r="N14" s="802" t="s">
        <v>18344</v>
      </c>
      <c r="O14" s="799" t="s">
        <v>1155</v>
      </c>
    </row>
    <row r="15" spans="1:15" ht="25.5" customHeight="1">
      <c r="A15" s="809">
        <v>12</v>
      </c>
      <c r="B15" s="810">
        <v>5452503</v>
      </c>
      <c r="C15" s="804" t="s">
        <v>1003</v>
      </c>
      <c r="D15" s="804" t="s">
        <v>18365</v>
      </c>
      <c r="E15" s="804" t="s">
        <v>533</v>
      </c>
      <c r="F15" s="810" t="s">
        <v>18366</v>
      </c>
      <c r="G15" s="810" t="s">
        <v>313</v>
      </c>
      <c r="H15" s="810" t="s">
        <v>313</v>
      </c>
      <c r="I15" s="810" t="s">
        <v>1707</v>
      </c>
      <c r="J15" s="811" t="s">
        <v>1707</v>
      </c>
      <c r="K15" s="805">
        <v>78771200</v>
      </c>
      <c r="L15" s="804">
        <v>99</v>
      </c>
      <c r="M15" s="804" t="s">
        <v>18344</v>
      </c>
      <c r="N15" s="806" t="s">
        <v>18344</v>
      </c>
      <c r="O15" s="803" t="s">
        <v>1155</v>
      </c>
    </row>
    <row r="16" spans="1:15" ht="25.5" customHeight="1">
      <c r="A16" s="807">
        <v>13</v>
      </c>
      <c r="B16" s="808">
        <v>2064766</v>
      </c>
      <c r="C16" s="800" t="s">
        <v>18367</v>
      </c>
      <c r="D16" s="800" t="s">
        <v>18368</v>
      </c>
      <c r="E16" s="800" t="s">
        <v>18367</v>
      </c>
      <c r="F16" s="808" t="s">
        <v>18343</v>
      </c>
      <c r="G16" s="808" t="s">
        <v>409</v>
      </c>
      <c r="H16" s="808" t="s">
        <v>409</v>
      </c>
      <c r="I16" s="808" t="s">
        <v>1707</v>
      </c>
      <c r="J16" s="808" t="s">
        <v>17122</v>
      </c>
      <c r="K16" s="801">
        <v>10</v>
      </c>
      <c r="L16" s="800">
        <v>100</v>
      </c>
      <c r="M16" s="800">
        <v>100</v>
      </c>
      <c r="N16" s="802" t="s">
        <v>18344</v>
      </c>
      <c r="O16" s="799" t="s">
        <v>1155</v>
      </c>
    </row>
    <row r="17" spans="1:15" ht="25.5" customHeight="1">
      <c r="A17" s="809">
        <v>14</v>
      </c>
      <c r="B17" s="810">
        <v>5103851</v>
      </c>
      <c r="C17" s="804" t="s">
        <v>18369</v>
      </c>
      <c r="D17" s="804" t="s">
        <v>18370</v>
      </c>
      <c r="E17" s="804" t="s">
        <v>18371</v>
      </c>
      <c r="F17" s="810" t="s">
        <v>18366</v>
      </c>
      <c r="G17" s="810" t="s">
        <v>313</v>
      </c>
      <c r="H17" s="810" t="s">
        <v>313</v>
      </c>
      <c r="I17" s="810" t="s">
        <v>1707</v>
      </c>
      <c r="J17" s="811" t="s">
        <v>17122</v>
      </c>
      <c r="K17" s="805">
        <v>10000</v>
      </c>
      <c r="L17" s="804">
        <v>100</v>
      </c>
      <c r="M17" s="804" t="s">
        <v>18344</v>
      </c>
      <c r="N17" s="806" t="s">
        <v>18344</v>
      </c>
      <c r="O17" s="803" t="s">
        <v>1155</v>
      </c>
    </row>
    <row r="18" spans="1:15" ht="25.5" customHeight="1">
      <c r="A18" s="807">
        <v>15</v>
      </c>
      <c r="B18" s="808">
        <v>5980232</v>
      </c>
      <c r="C18" s="800" t="s">
        <v>4472</v>
      </c>
      <c r="D18" s="800" t="s">
        <v>18372</v>
      </c>
      <c r="E18" s="800" t="s">
        <v>18373</v>
      </c>
      <c r="F18" s="808" t="s">
        <v>18366</v>
      </c>
      <c r="G18" s="808" t="s">
        <v>313</v>
      </c>
      <c r="H18" s="808" t="s">
        <v>313</v>
      </c>
      <c r="I18" s="808" t="s">
        <v>1707</v>
      </c>
      <c r="J18" s="808" t="s">
        <v>1707</v>
      </c>
      <c r="K18" s="801">
        <v>77</v>
      </c>
      <c r="L18" s="800">
        <v>77</v>
      </c>
      <c r="M18" s="800" t="s">
        <v>18344</v>
      </c>
      <c r="N18" s="802" t="s">
        <v>18344</v>
      </c>
      <c r="O18" s="799" t="s">
        <v>1155</v>
      </c>
    </row>
    <row r="19" spans="1:15" ht="25.5" customHeight="1">
      <c r="A19" s="809">
        <v>16</v>
      </c>
      <c r="B19" s="810">
        <v>6301843</v>
      </c>
      <c r="C19" s="804" t="s">
        <v>18374</v>
      </c>
      <c r="D19" s="804" t="s">
        <v>18375</v>
      </c>
      <c r="E19" s="804" t="s">
        <v>18374</v>
      </c>
      <c r="F19" s="810" t="s">
        <v>313</v>
      </c>
      <c r="G19" s="810" t="s">
        <v>313</v>
      </c>
      <c r="H19" s="810" t="s">
        <v>313</v>
      </c>
      <c r="I19" s="810" t="s">
        <v>1707</v>
      </c>
      <c r="J19" s="811" t="s">
        <v>1707</v>
      </c>
      <c r="K19" s="805">
        <v>1000</v>
      </c>
      <c r="L19" s="804">
        <v>100</v>
      </c>
      <c r="M19" s="804" t="s">
        <v>18344</v>
      </c>
      <c r="N19" s="806" t="s">
        <v>18344</v>
      </c>
      <c r="O19" s="803" t="s">
        <v>1155</v>
      </c>
    </row>
    <row r="20" spans="1:15" ht="25.5" customHeight="1">
      <c r="A20" s="807">
        <v>17</v>
      </c>
      <c r="B20" s="808">
        <v>5980356</v>
      </c>
      <c r="C20" s="800" t="s">
        <v>2371</v>
      </c>
      <c r="D20" s="800" t="s">
        <v>18376</v>
      </c>
      <c r="E20" s="800" t="s">
        <v>18377</v>
      </c>
      <c r="F20" s="808" t="s">
        <v>18378</v>
      </c>
      <c r="G20" s="808" t="s">
        <v>18378</v>
      </c>
      <c r="H20" s="808" t="s">
        <v>18378</v>
      </c>
      <c r="I20" s="808" t="s">
        <v>1707</v>
      </c>
      <c r="J20" s="812" t="s">
        <v>1707</v>
      </c>
      <c r="K20" s="801">
        <v>4500</v>
      </c>
      <c r="L20" s="800">
        <v>45</v>
      </c>
      <c r="M20" s="800" t="s">
        <v>18344</v>
      </c>
      <c r="N20" s="802" t="s">
        <v>18344</v>
      </c>
      <c r="O20" s="799" t="s">
        <v>1155</v>
      </c>
    </row>
    <row r="21" spans="1:15" ht="25.5" customHeight="1">
      <c r="A21" s="809">
        <v>18</v>
      </c>
      <c r="B21" s="810">
        <v>5980356</v>
      </c>
      <c r="C21" s="804" t="s">
        <v>2371</v>
      </c>
      <c r="D21" s="804" t="s">
        <v>18379</v>
      </c>
      <c r="E21" s="804" t="s">
        <v>18377</v>
      </c>
      <c r="F21" s="810" t="s">
        <v>18343</v>
      </c>
      <c r="G21" s="810" t="s">
        <v>409</v>
      </c>
      <c r="H21" s="810" t="s">
        <v>409</v>
      </c>
      <c r="I21" s="810" t="s">
        <v>1707</v>
      </c>
      <c r="J21" s="811" t="s">
        <v>17122</v>
      </c>
      <c r="K21" s="805">
        <v>4000</v>
      </c>
      <c r="L21" s="804">
        <v>40</v>
      </c>
      <c r="M21" s="804" t="s">
        <v>18344</v>
      </c>
      <c r="N21" s="806" t="s">
        <v>18344</v>
      </c>
      <c r="O21" s="803" t="s">
        <v>1155</v>
      </c>
    </row>
    <row r="22" spans="1:15" ht="25.5" customHeight="1">
      <c r="A22" s="807">
        <v>19</v>
      </c>
      <c r="B22" s="808">
        <v>5980356</v>
      </c>
      <c r="C22" s="800" t="s">
        <v>2371</v>
      </c>
      <c r="D22" s="800" t="s">
        <v>18380</v>
      </c>
      <c r="E22" s="800" t="s">
        <v>18377</v>
      </c>
      <c r="F22" s="808" t="s">
        <v>18378</v>
      </c>
      <c r="G22" s="808" t="s">
        <v>18378</v>
      </c>
      <c r="H22" s="808" t="s">
        <v>18378</v>
      </c>
      <c r="I22" s="808" t="s">
        <v>1707</v>
      </c>
      <c r="J22" s="812" t="s">
        <v>1707</v>
      </c>
      <c r="K22" s="801">
        <v>1500</v>
      </c>
      <c r="L22" s="800">
        <v>15</v>
      </c>
      <c r="M22" s="800" t="s">
        <v>18344</v>
      </c>
      <c r="N22" s="802" t="s">
        <v>18344</v>
      </c>
      <c r="O22" s="799" t="s">
        <v>1155</v>
      </c>
    </row>
    <row r="23" spans="1:15" ht="25.5" customHeight="1">
      <c r="A23" s="809">
        <v>20</v>
      </c>
      <c r="B23" s="810">
        <v>5455219</v>
      </c>
      <c r="C23" s="804" t="s">
        <v>2322</v>
      </c>
      <c r="D23" s="804" t="s">
        <v>18379</v>
      </c>
      <c r="E23" s="804" t="s">
        <v>18377</v>
      </c>
      <c r="F23" s="810" t="s">
        <v>18343</v>
      </c>
      <c r="G23" s="810" t="s">
        <v>409</v>
      </c>
      <c r="H23" s="810" t="s">
        <v>409</v>
      </c>
      <c r="I23" s="810" t="s">
        <v>1707</v>
      </c>
      <c r="J23" s="811" t="s">
        <v>17122</v>
      </c>
      <c r="K23" s="805">
        <v>36453</v>
      </c>
      <c r="L23" s="804">
        <v>49</v>
      </c>
      <c r="M23" s="804" t="s">
        <v>18344</v>
      </c>
      <c r="N23" s="806" t="s">
        <v>18344</v>
      </c>
      <c r="O23" s="803" t="s">
        <v>1155</v>
      </c>
    </row>
    <row r="24" spans="1:15" ht="25.5" customHeight="1">
      <c r="A24" s="807">
        <v>21</v>
      </c>
      <c r="B24" s="808">
        <v>5455219</v>
      </c>
      <c r="C24" s="800" t="s">
        <v>2322</v>
      </c>
      <c r="D24" s="800" t="s">
        <v>18381</v>
      </c>
      <c r="E24" s="800" t="s">
        <v>18377</v>
      </c>
      <c r="F24" s="808" t="s">
        <v>18378</v>
      </c>
      <c r="G24" s="808" t="s">
        <v>18378</v>
      </c>
      <c r="H24" s="808" t="s">
        <v>18378</v>
      </c>
      <c r="I24" s="808" t="s">
        <v>1707</v>
      </c>
      <c r="J24" s="812" t="s">
        <v>1707</v>
      </c>
      <c r="K24" s="801">
        <v>37922</v>
      </c>
      <c r="L24" s="800">
        <v>51</v>
      </c>
      <c r="M24" s="800" t="s">
        <v>18344</v>
      </c>
      <c r="N24" s="802" t="s">
        <v>18344</v>
      </c>
      <c r="O24" s="799" t="s">
        <v>1155</v>
      </c>
    </row>
    <row r="25" spans="1:15" ht="25.5" customHeight="1">
      <c r="A25" s="809">
        <v>22</v>
      </c>
      <c r="B25" s="810">
        <v>6267408</v>
      </c>
      <c r="C25" s="804" t="s">
        <v>933</v>
      </c>
      <c r="D25" s="804" t="s">
        <v>18379</v>
      </c>
      <c r="E25" s="804" t="s">
        <v>18377</v>
      </c>
      <c r="F25" s="810" t="s">
        <v>18343</v>
      </c>
      <c r="G25" s="810" t="s">
        <v>409</v>
      </c>
      <c r="H25" s="810" t="s">
        <v>409</v>
      </c>
      <c r="I25" s="810" t="s">
        <v>1707</v>
      </c>
      <c r="J25" s="811" t="s">
        <v>17122</v>
      </c>
      <c r="K25" s="805">
        <v>25877</v>
      </c>
      <c r="L25" s="804">
        <v>40</v>
      </c>
      <c r="M25" s="804" t="s">
        <v>18344</v>
      </c>
      <c r="N25" s="806" t="s">
        <v>18344</v>
      </c>
      <c r="O25" s="803" t="s">
        <v>1155</v>
      </c>
    </row>
    <row r="26" spans="1:15" ht="25.5" customHeight="1">
      <c r="A26" s="807">
        <v>23</v>
      </c>
      <c r="B26" s="808">
        <v>6267408</v>
      </c>
      <c r="C26" s="800" t="s">
        <v>933</v>
      </c>
      <c r="D26" s="800" t="s">
        <v>18381</v>
      </c>
      <c r="E26" s="800" t="s">
        <v>18377</v>
      </c>
      <c r="F26" s="808" t="s">
        <v>18378</v>
      </c>
      <c r="G26" s="808" t="s">
        <v>18378</v>
      </c>
      <c r="H26" s="808" t="s">
        <v>18378</v>
      </c>
      <c r="I26" s="808" t="s">
        <v>1707</v>
      </c>
      <c r="J26" s="812" t="s">
        <v>1707</v>
      </c>
      <c r="K26" s="801">
        <v>38815</v>
      </c>
      <c r="L26" s="800">
        <v>60</v>
      </c>
      <c r="M26" s="800" t="s">
        <v>18344</v>
      </c>
      <c r="N26" s="802" t="s">
        <v>18344</v>
      </c>
      <c r="O26" s="799" t="s">
        <v>1155</v>
      </c>
    </row>
    <row r="27" spans="1:15" ht="25.5" customHeight="1">
      <c r="A27" s="809">
        <v>24</v>
      </c>
      <c r="B27" s="810">
        <v>5060338</v>
      </c>
      <c r="C27" s="804" t="s">
        <v>408</v>
      </c>
      <c r="D27" s="804" t="s">
        <v>410</v>
      </c>
      <c r="E27" s="804" t="s">
        <v>408</v>
      </c>
      <c r="F27" s="810" t="s">
        <v>18343</v>
      </c>
      <c r="G27" s="810" t="s">
        <v>409</v>
      </c>
      <c r="H27" s="810" t="s">
        <v>824</v>
      </c>
      <c r="I27" s="810" t="s">
        <v>1707</v>
      </c>
      <c r="J27" s="810" t="s">
        <v>17122</v>
      </c>
      <c r="K27" s="805">
        <v>1</v>
      </c>
      <c r="L27" s="804">
        <v>100</v>
      </c>
      <c r="M27" s="804" t="s">
        <v>18344</v>
      </c>
      <c r="N27" s="806" t="s">
        <v>18344</v>
      </c>
      <c r="O27" s="803" t="s">
        <v>1155</v>
      </c>
    </row>
    <row r="28" spans="1:15" ht="25.5" customHeight="1">
      <c r="A28" s="807">
        <v>25</v>
      </c>
      <c r="B28" s="808">
        <v>5767865</v>
      </c>
      <c r="C28" s="800" t="s">
        <v>18382</v>
      </c>
      <c r="D28" s="800" t="s">
        <v>18383</v>
      </c>
      <c r="E28" s="800" t="s">
        <v>18384</v>
      </c>
      <c r="F28" s="808" t="s">
        <v>313</v>
      </c>
      <c r="G28" s="808" t="s">
        <v>313</v>
      </c>
      <c r="H28" s="808" t="s">
        <v>313</v>
      </c>
      <c r="I28" s="808" t="s">
        <v>1707</v>
      </c>
      <c r="J28" s="812" t="s">
        <v>17122</v>
      </c>
      <c r="K28" s="801">
        <v>1000</v>
      </c>
      <c r="L28" s="800">
        <v>100</v>
      </c>
      <c r="M28" s="800" t="s">
        <v>18344</v>
      </c>
      <c r="N28" s="802" t="s">
        <v>18344</v>
      </c>
      <c r="O28" s="799" t="s">
        <v>1155</v>
      </c>
    </row>
    <row r="29" spans="1:15" ht="25.5" customHeight="1">
      <c r="A29" s="809">
        <v>26</v>
      </c>
      <c r="B29" s="810">
        <v>5079942</v>
      </c>
      <c r="C29" s="804" t="s">
        <v>15856</v>
      </c>
      <c r="D29" s="804" t="s">
        <v>18385</v>
      </c>
      <c r="E29" s="804" t="s">
        <v>18386</v>
      </c>
      <c r="F29" s="810" t="s">
        <v>18387</v>
      </c>
      <c r="G29" s="810" t="s">
        <v>409</v>
      </c>
      <c r="H29" s="810" t="s">
        <v>409</v>
      </c>
      <c r="I29" s="810" t="s">
        <v>1707</v>
      </c>
      <c r="J29" s="810" t="s">
        <v>17122</v>
      </c>
      <c r="K29" s="805">
        <v>400</v>
      </c>
      <c r="L29" s="804">
        <v>40</v>
      </c>
      <c r="M29" s="804">
        <v>40</v>
      </c>
      <c r="N29" s="806" t="s">
        <v>18344</v>
      </c>
      <c r="O29" s="803" t="s">
        <v>1155</v>
      </c>
    </row>
    <row r="30" spans="1:15" ht="25.5" customHeight="1">
      <c r="A30" s="807">
        <v>27</v>
      </c>
      <c r="B30" s="808">
        <v>5079942</v>
      </c>
      <c r="C30" s="800" t="s">
        <v>15856</v>
      </c>
      <c r="D30" s="800" t="s">
        <v>18388</v>
      </c>
      <c r="E30" s="800" t="s">
        <v>18389</v>
      </c>
      <c r="F30" s="808" t="s">
        <v>409</v>
      </c>
      <c r="G30" s="808" t="s">
        <v>409</v>
      </c>
      <c r="H30" s="808" t="s">
        <v>409</v>
      </c>
      <c r="I30" s="808" t="s">
        <v>1707</v>
      </c>
      <c r="J30" s="808" t="s">
        <v>1707</v>
      </c>
      <c r="K30" s="801">
        <v>500</v>
      </c>
      <c r="L30" s="800">
        <v>50</v>
      </c>
      <c r="M30" s="800">
        <v>50</v>
      </c>
      <c r="N30" s="802" t="s">
        <v>18344</v>
      </c>
      <c r="O30" s="799" t="s">
        <v>1155</v>
      </c>
    </row>
    <row r="31" spans="1:15" ht="25.5" customHeight="1">
      <c r="A31" s="809">
        <v>28</v>
      </c>
      <c r="B31" s="810">
        <v>5079942</v>
      </c>
      <c r="C31" s="804" t="s">
        <v>15856</v>
      </c>
      <c r="D31" s="804" t="s">
        <v>18390</v>
      </c>
      <c r="E31" s="804" t="s">
        <v>18391</v>
      </c>
      <c r="F31" s="810" t="s">
        <v>409</v>
      </c>
      <c r="G31" s="810" t="s">
        <v>409</v>
      </c>
      <c r="H31" s="810" t="s">
        <v>409</v>
      </c>
      <c r="I31" s="810" t="s">
        <v>1707</v>
      </c>
      <c r="J31" s="810" t="s">
        <v>1707</v>
      </c>
      <c r="K31" s="805">
        <v>100</v>
      </c>
      <c r="L31" s="804">
        <v>10</v>
      </c>
      <c r="M31" s="804">
        <v>10</v>
      </c>
      <c r="N31" s="806" t="s">
        <v>18344</v>
      </c>
      <c r="O31" s="803" t="s">
        <v>1155</v>
      </c>
    </row>
    <row r="32" spans="1:15" ht="25.5" customHeight="1">
      <c r="A32" s="807">
        <v>29</v>
      </c>
      <c r="B32" s="808">
        <v>5180252</v>
      </c>
      <c r="C32" s="800" t="s">
        <v>7017</v>
      </c>
      <c r="D32" s="800" t="s">
        <v>18392</v>
      </c>
      <c r="E32" s="800" t="s">
        <v>7017</v>
      </c>
      <c r="F32" s="808" t="s">
        <v>18343</v>
      </c>
      <c r="G32" s="808" t="s">
        <v>409</v>
      </c>
      <c r="H32" s="808" t="s">
        <v>409</v>
      </c>
      <c r="I32" s="808" t="s">
        <v>1707</v>
      </c>
      <c r="J32" s="812" t="s">
        <v>17122</v>
      </c>
      <c r="K32" s="801">
        <v>1108267</v>
      </c>
      <c r="L32" s="800">
        <v>50</v>
      </c>
      <c r="M32" s="800">
        <v>50</v>
      </c>
      <c r="N32" s="802" t="s">
        <v>18344</v>
      </c>
      <c r="O32" s="799" t="s">
        <v>1155</v>
      </c>
    </row>
    <row r="33" spans="1:15" ht="25.5" customHeight="1">
      <c r="A33" s="809">
        <v>30</v>
      </c>
      <c r="B33" s="810">
        <v>5180252</v>
      </c>
      <c r="C33" s="804" t="s">
        <v>7017</v>
      </c>
      <c r="D33" s="804" t="s">
        <v>18393</v>
      </c>
      <c r="E33" s="804" t="s">
        <v>7017</v>
      </c>
      <c r="F33" s="810" t="s">
        <v>18394</v>
      </c>
      <c r="G33" s="810" t="s">
        <v>18394</v>
      </c>
      <c r="H33" s="810" t="s">
        <v>18394</v>
      </c>
      <c r="I33" s="810" t="s">
        <v>1707</v>
      </c>
      <c r="J33" s="811" t="s">
        <v>1707</v>
      </c>
      <c r="K33" s="805">
        <v>886613</v>
      </c>
      <c r="L33" s="804">
        <v>40</v>
      </c>
      <c r="M33" s="804">
        <v>40</v>
      </c>
      <c r="N33" s="806" t="s">
        <v>18344</v>
      </c>
      <c r="O33" s="803" t="s">
        <v>1155</v>
      </c>
    </row>
    <row r="34" spans="1:15" ht="25.5" customHeight="1">
      <c r="A34" s="807">
        <v>31</v>
      </c>
      <c r="B34" s="808">
        <v>2577453</v>
      </c>
      <c r="C34" s="800" t="s">
        <v>18395</v>
      </c>
      <c r="D34" s="800" t="s">
        <v>18396</v>
      </c>
      <c r="E34" s="800" t="s">
        <v>18397</v>
      </c>
      <c r="F34" s="808" t="s">
        <v>18343</v>
      </c>
      <c r="G34" s="808" t="s">
        <v>409</v>
      </c>
      <c r="H34" s="808" t="s">
        <v>409</v>
      </c>
      <c r="I34" s="808" t="s">
        <v>1707</v>
      </c>
      <c r="J34" s="812" t="s">
        <v>17122</v>
      </c>
      <c r="K34" s="801">
        <v>10000</v>
      </c>
      <c r="L34" s="800">
        <v>100</v>
      </c>
      <c r="M34" s="800">
        <v>100</v>
      </c>
      <c r="N34" s="802">
        <v>100</v>
      </c>
      <c r="O34" s="799" t="s">
        <v>1155</v>
      </c>
    </row>
    <row r="35" spans="1:15" ht="25.5" customHeight="1">
      <c r="A35" s="809">
        <v>32</v>
      </c>
      <c r="B35" s="810">
        <v>5816912</v>
      </c>
      <c r="C35" s="804" t="s">
        <v>18398</v>
      </c>
      <c r="D35" s="804" t="s">
        <v>18399</v>
      </c>
      <c r="E35" s="804" t="s">
        <v>18400</v>
      </c>
      <c r="F35" s="810" t="s">
        <v>18343</v>
      </c>
      <c r="G35" s="810" t="s">
        <v>409</v>
      </c>
      <c r="H35" s="810" t="s">
        <v>409</v>
      </c>
      <c r="I35" s="810" t="s">
        <v>1707</v>
      </c>
      <c r="J35" s="810" t="s">
        <v>17122</v>
      </c>
      <c r="K35" s="805">
        <v>49</v>
      </c>
      <c r="L35" s="804">
        <v>49</v>
      </c>
      <c r="M35" s="804" t="s">
        <v>18344</v>
      </c>
      <c r="N35" s="806" t="s">
        <v>18344</v>
      </c>
      <c r="O35" s="803" t="s">
        <v>1155</v>
      </c>
    </row>
    <row r="36" spans="1:15" ht="25.5" customHeight="1">
      <c r="A36" s="807">
        <v>33</v>
      </c>
      <c r="B36" s="808">
        <v>5816912</v>
      </c>
      <c r="C36" s="800" t="s">
        <v>18398</v>
      </c>
      <c r="D36" s="800" t="s">
        <v>18401</v>
      </c>
      <c r="E36" s="800" t="s">
        <v>18400</v>
      </c>
      <c r="F36" s="808" t="s">
        <v>18343</v>
      </c>
      <c r="G36" s="808" t="s">
        <v>409</v>
      </c>
      <c r="H36" s="808" t="s">
        <v>409</v>
      </c>
      <c r="I36" s="808" t="s">
        <v>1707</v>
      </c>
      <c r="J36" s="808" t="s">
        <v>1707</v>
      </c>
      <c r="K36" s="801">
        <v>51</v>
      </c>
      <c r="L36" s="800">
        <v>51</v>
      </c>
      <c r="M36" s="800" t="s">
        <v>18344</v>
      </c>
      <c r="N36" s="802" t="s">
        <v>18344</v>
      </c>
      <c r="O36" s="799" t="s">
        <v>1155</v>
      </c>
    </row>
    <row r="37" spans="1:15" ht="25.5" customHeight="1">
      <c r="A37" s="809">
        <v>34</v>
      </c>
      <c r="B37" s="810">
        <v>2745534</v>
      </c>
      <c r="C37" s="804" t="s">
        <v>2373</v>
      </c>
      <c r="D37" s="804" t="s">
        <v>18402</v>
      </c>
      <c r="E37" s="804" t="s">
        <v>18403</v>
      </c>
      <c r="F37" s="810" t="s">
        <v>313</v>
      </c>
      <c r="G37" s="810" t="s">
        <v>313</v>
      </c>
      <c r="H37" s="810" t="s">
        <v>409</v>
      </c>
      <c r="I37" s="810" t="s">
        <v>1707</v>
      </c>
      <c r="J37" s="811" t="s">
        <v>17122</v>
      </c>
      <c r="K37" s="805">
        <v>3698400</v>
      </c>
      <c r="L37" s="804">
        <v>100</v>
      </c>
      <c r="M37" s="804" t="s">
        <v>18344</v>
      </c>
      <c r="N37" s="806" t="s">
        <v>18344</v>
      </c>
      <c r="O37" s="803" t="s">
        <v>1155</v>
      </c>
    </row>
    <row r="38" spans="1:15" ht="25.5" customHeight="1">
      <c r="A38" s="807">
        <v>35</v>
      </c>
      <c r="B38" s="808">
        <v>6183506</v>
      </c>
      <c r="C38" s="800" t="s">
        <v>830</v>
      </c>
      <c r="D38" s="800" t="s">
        <v>18404</v>
      </c>
      <c r="E38" s="800" t="s">
        <v>18405</v>
      </c>
      <c r="F38" s="808" t="s">
        <v>18406</v>
      </c>
      <c r="G38" s="808" t="s">
        <v>409</v>
      </c>
      <c r="H38" s="808" t="s">
        <v>409</v>
      </c>
      <c r="I38" s="808" t="s">
        <v>1707</v>
      </c>
      <c r="J38" s="808" t="s">
        <v>17122</v>
      </c>
      <c r="K38" s="801" t="s">
        <v>1166</v>
      </c>
      <c r="L38" s="800">
        <v>8</v>
      </c>
      <c r="M38" s="800" t="s">
        <v>18344</v>
      </c>
      <c r="N38" s="802" t="s">
        <v>18344</v>
      </c>
      <c r="O38" s="799" t="s">
        <v>1155</v>
      </c>
    </row>
    <row r="39" spans="1:15" ht="25.5" customHeight="1">
      <c r="A39" s="809">
        <v>36</v>
      </c>
      <c r="B39" s="810">
        <v>5007127</v>
      </c>
      <c r="C39" s="804" t="s">
        <v>18407</v>
      </c>
      <c r="D39" s="804" t="s">
        <v>18408</v>
      </c>
      <c r="E39" s="804" t="s">
        <v>18409</v>
      </c>
      <c r="F39" s="810" t="s">
        <v>651</v>
      </c>
      <c r="G39" s="810" t="s">
        <v>651</v>
      </c>
      <c r="H39" s="810" t="s">
        <v>409</v>
      </c>
      <c r="I39" s="810" t="s">
        <v>1707</v>
      </c>
      <c r="J39" s="810" t="s">
        <v>1707</v>
      </c>
      <c r="K39" s="805">
        <v>100</v>
      </c>
      <c r="L39" s="804">
        <v>100</v>
      </c>
      <c r="M39" s="804">
        <v>100</v>
      </c>
      <c r="N39" s="806">
        <v>100</v>
      </c>
      <c r="O39" s="803" t="s">
        <v>1155</v>
      </c>
    </row>
    <row r="40" spans="1:15" ht="25.5" customHeight="1">
      <c r="A40" s="807">
        <v>37</v>
      </c>
      <c r="B40" s="808">
        <v>5665914</v>
      </c>
      <c r="C40" s="800" t="s">
        <v>18410</v>
      </c>
      <c r="D40" s="800" t="s">
        <v>18411</v>
      </c>
      <c r="E40" s="800" t="s">
        <v>11731</v>
      </c>
      <c r="F40" s="808" t="s">
        <v>18343</v>
      </c>
      <c r="G40" s="808" t="s">
        <v>409</v>
      </c>
      <c r="H40" s="808" t="s">
        <v>409</v>
      </c>
      <c r="I40" s="808" t="s">
        <v>1707</v>
      </c>
      <c r="J40" s="812" t="s">
        <v>17122</v>
      </c>
      <c r="K40" s="801">
        <v>1000</v>
      </c>
      <c r="L40" s="800">
        <v>100</v>
      </c>
      <c r="M40" s="800">
        <v>100</v>
      </c>
      <c r="N40" s="802" t="s">
        <v>18344</v>
      </c>
      <c r="O40" s="799" t="s">
        <v>1155</v>
      </c>
    </row>
    <row r="41" spans="1:15" ht="25.5" customHeight="1">
      <c r="A41" s="809">
        <v>38</v>
      </c>
      <c r="B41" s="810">
        <v>6232485</v>
      </c>
      <c r="C41" s="804" t="s">
        <v>2524</v>
      </c>
      <c r="D41" s="804" t="s">
        <v>18412</v>
      </c>
      <c r="E41" s="804" t="s">
        <v>18413</v>
      </c>
      <c r="F41" s="810" t="s">
        <v>18343</v>
      </c>
      <c r="G41" s="810" t="s">
        <v>409</v>
      </c>
      <c r="H41" s="810" t="s">
        <v>409</v>
      </c>
      <c r="I41" s="810" t="s">
        <v>1707</v>
      </c>
      <c r="J41" s="810" t="s">
        <v>1707</v>
      </c>
      <c r="K41" s="805">
        <v>600</v>
      </c>
      <c r="L41" s="804">
        <v>60</v>
      </c>
      <c r="M41" s="804" t="s">
        <v>18344</v>
      </c>
      <c r="N41" s="806" t="s">
        <v>18344</v>
      </c>
      <c r="O41" s="803" t="s">
        <v>1155</v>
      </c>
    </row>
    <row r="42" spans="1:15" ht="25.5" customHeight="1">
      <c r="A42" s="807">
        <v>39</v>
      </c>
      <c r="B42" s="808">
        <v>6232485</v>
      </c>
      <c r="C42" s="800" t="s">
        <v>2524</v>
      </c>
      <c r="D42" s="800" t="s">
        <v>18414</v>
      </c>
      <c r="E42" s="800" t="s">
        <v>18415</v>
      </c>
      <c r="F42" s="808" t="s">
        <v>409</v>
      </c>
      <c r="G42" s="808" t="s">
        <v>409</v>
      </c>
      <c r="H42" s="808" t="s">
        <v>409</v>
      </c>
      <c r="I42" s="808" t="s">
        <v>1707</v>
      </c>
      <c r="J42" s="808" t="s">
        <v>1707</v>
      </c>
      <c r="K42" s="801">
        <v>400</v>
      </c>
      <c r="L42" s="800">
        <v>40</v>
      </c>
      <c r="M42" s="800" t="s">
        <v>18344</v>
      </c>
      <c r="N42" s="802" t="s">
        <v>18344</v>
      </c>
      <c r="O42" s="799" t="s">
        <v>1155</v>
      </c>
    </row>
    <row r="43" spans="1:15" ht="25.5" customHeight="1">
      <c r="A43" s="809">
        <v>40</v>
      </c>
      <c r="B43" s="810">
        <v>5079527</v>
      </c>
      <c r="C43" s="804" t="s">
        <v>18416</v>
      </c>
      <c r="D43" s="804" t="s">
        <v>18417</v>
      </c>
      <c r="E43" s="804" t="s">
        <v>18418</v>
      </c>
      <c r="F43" s="810" t="s">
        <v>313</v>
      </c>
      <c r="G43" s="810" t="s">
        <v>313</v>
      </c>
      <c r="H43" s="810" t="s">
        <v>313</v>
      </c>
      <c r="I43" s="810" t="s">
        <v>1707</v>
      </c>
      <c r="J43" s="811" t="s">
        <v>17122</v>
      </c>
      <c r="K43" s="805">
        <v>141690</v>
      </c>
      <c r="L43" s="804">
        <v>100</v>
      </c>
      <c r="M43" s="804">
        <v>100</v>
      </c>
      <c r="N43" s="806" t="s">
        <v>18344</v>
      </c>
      <c r="O43" s="803" t="s">
        <v>1155</v>
      </c>
    </row>
    <row r="44" spans="1:15" ht="25.5" customHeight="1">
      <c r="A44" s="807">
        <v>41</v>
      </c>
      <c r="B44" s="808">
        <v>6097936</v>
      </c>
      <c r="C44" s="800" t="s">
        <v>18419</v>
      </c>
      <c r="D44" s="800" t="s">
        <v>18420</v>
      </c>
      <c r="E44" s="800" t="s">
        <v>18421</v>
      </c>
      <c r="F44" s="808" t="s">
        <v>409</v>
      </c>
      <c r="G44" s="808" t="s">
        <v>409</v>
      </c>
      <c r="H44" s="808" t="s">
        <v>409</v>
      </c>
      <c r="I44" s="808" t="s">
        <v>1707</v>
      </c>
      <c r="J44" s="808" t="s">
        <v>17122</v>
      </c>
      <c r="K44" s="801">
        <v>27</v>
      </c>
      <c r="L44" s="800">
        <v>27</v>
      </c>
      <c r="M44" s="800">
        <v>27</v>
      </c>
      <c r="N44" s="802" t="s">
        <v>18344</v>
      </c>
      <c r="O44" s="799" t="s">
        <v>1155</v>
      </c>
    </row>
    <row r="45" spans="1:15" ht="25.5" customHeight="1">
      <c r="A45" s="809">
        <v>42</v>
      </c>
      <c r="B45" s="810">
        <v>6097936</v>
      </c>
      <c r="C45" s="804" t="s">
        <v>18419</v>
      </c>
      <c r="D45" s="804" t="s">
        <v>18422</v>
      </c>
      <c r="E45" s="804" t="s">
        <v>18421</v>
      </c>
      <c r="F45" s="810" t="s">
        <v>409</v>
      </c>
      <c r="G45" s="810" t="s">
        <v>409</v>
      </c>
      <c r="H45" s="810" t="s">
        <v>409</v>
      </c>
      <c r="I45" s="810" t="s">
        <v>1707</v>
      </c>
      <c r="J45" s="810" t="s">
        <v>1707</v>
      </c>
      <c r="K45" s="805">
        <v>25</v>
      </c>
      <c r="L45" s="804">
        <v>25</v>
      </c>
      <c r="M45" s="804">
        <v>25</v>
      </c>
      <c r="N45" s="806" t="s">
        <v>18344</v>
      </c>
      <c r="O45" s="803" t="s">
        <v>1155</v>
      </c>
    </row>
    <row r="46" spans="1:15" ht="25.5" customHeight="1">
      <c r="A46" s="807">
        <v>43</v>
      </c>
      <c r="B46" s="808">
        <v>6097936</v>
      </c>
      <c r="C46" s="800" t="s">
        <v>18419</v>
      </c>
      <c r="D46" s="800" t="s">
        <v>18423</v>
      </c>
      <c r="E46" s="800" t="s">
        <v>18421</v>
      </c>
      <c r="F46" s="808" t="s">
        <v>409</v>
      </c>
      <c r="G46" s="808" t="s">
        <v>409</v>
      </c>
      <c r="H46" s="808" t="s">
        <v>409</v>
      </c>
      <c r="I46" s="808" t="s">
        <v>1707</v>
      </c>
      <c r="J46" s="808" t="s">
        <v>1707</v>
      </c>
      <c r="K46" s="801">
        <v>48</v>
      </c>
      <c r="L46" s="800">
        <v>48</v>
      </c>
      <c r="M46" s="800">
        <v>48</v>
      </c>
      <c r="N46" s="802" t="s">
        <v>18344</v>
      </c>
      <c r="O46" s="799" t="s">
        <v>1155</v>
      </c>
    </row>
    <row r="47" spans="1:15" ht="25.5" customHeight="1">
      <c r="A47" s="809">
        <v>44</v>
      </c>
      <c r="B47" s="810">
        <v>5226759</v>
      </c>
      <c r="C47" s="804" t="s">
        <v>16923</v>
      </c>
      <c r="D47" s="804" t="s">
        <v>18424</v>
      </c>
      <c r="E47" s="804" t="s">
        <v>18425</v>
      </c>
      <c r="F47" s="810" t="s">
        <v>18343</v>
      </c>
      <c r="G47" s="810" t="s">
        <v>409</v>
      </c>
      <c r="H47" s="810" t="s">
        <v>409</v>
      </c>
      <c r="I47" s="810" t="s">
        <v>1707</v>
      </c>
      <c r="J47" s="810" t="s">
        <v>17122</v>
      </c>
      <c r="K47" s="805" t="s">
        <v>1166</v>
      </c>
      <c r="L47" s="804" t="s">
        <v>18344</v>
      </c>
      <c r="M47" s="804" t="s">
        <v>18344</v>
      </c>
      <c r="N47" s="806" t="s">
        <v>18344</v>
      </c>
      <c r="O47" s="803" t="s">
        <v>1155</v>
      </c>
    </row>
    <row r="48" spans="1:15" ht="25.5" customHeight="1">
      <c r="A48" s="807">
        <v>45</v>
      </c>
      <c r="B48" s="808">
        <v>5112389</v>
      </c>
      <c r="C48" s="800" t="s">
        <v>18426</v>
      </c>
      <c r="D48" s="800" t="s">
        <v>18427</v>
      </c>
      <c r="E48" s="800" t="s">
        <v>18428</v>
      </c>
      <c r="F48" s="808" t="s">
        <v>18343</v>
      </c>
      <c r="G48" s="808" t="s">
        <v>409</v>
      </c>
      <c r="H48" s="808" t="s">
        <v>409</v>
      </c>
      <c r="I48" s="808" t="s">
        <v>1707</v>
      </c>
      <c r="J48" s="808" t="s">
        <v>1707</v>
      </c>
      <c r="K48" s="801">
        <v>100</v>
      </c>
      <c r="L48" s="800">
        <v>100</v>
      </c>
      <c r="M48" s="800" t="s">
        <v>18344</v>
      </c>
      <c r="N48" s="802" t="s">
        <v>18344</v>
      </c>
      <c r="O48" s="799" t="s">
        <v>1155</v>
      </c>
    </row>
    <row r="49" spans="1:15" ht="25.5" customHeight="1">
      <c r="A49" s="809">
        <v>46</v>
      </c>
      <c r="B49" s="810">
        <v>5185874</v>
      </c>
      <c r="C49" s="804" t="s">
        <v>18429</v>
      </c>
      <c r="D49" s="804" t="s">
        <v>18430</v>
      </c>
      <c r="E49" s="804" t="s">
        <v>18431</v>
      </c>
      <c r="F49" s="810" t="s">
        <v>18343</v>
      </c>
      <c r="G49" s="810" t="s">
        <v>409</v>
      </c>
      <c r="H49" s="810" t="s">
        <v>409</v>
      </c>
      <c r="I49" s="810" t="s">
        <v>1707</v>
      </c>
      <c r="J49" s="811" t="s">
        <v>1707</v>
      </c>
      <c r="K49" s="805">
        <v>5000</v>
      </c>
      <c r="L49" s="804">
        <v>50</v>
      </c>
      <c r="M49" s="804">
        <v>50</v>
      </c>
      <c r="N49" s="806">
        <v>50</v>
      </c>
      <c r="O49" s="803" t="s">
        <v>1155</v>
      </c>
    </row>
    <row r="50" spans="1:15" ht="25.5" customHeight="1">
      <c r="A50" s="807">
        <v>47</v>
      </c>
      <c r="B50" s="808">
        <v>5429196</v>
      </c>
      <c r="C50" s="800" t="s">
        <v>18432</v>
      </c>
      <c r="D50" s="800" t="s">
        <v>18433</v>
      </c>
      <c r="E50" s="800" t="s">
        <v>18431</v>
      </c>
      <c r="F50" s="808" t="s">
        <v>18343</v>
      </c>
      <c r="G50" s="808" t="s">
        <v>409</v>
      </c>
      <c r="H50" s="808" t="s">
        <v>409</v>
      </c>
      <c r="I50" s="808" t="s">
        <v>1707</v>
      </c>
      <c r="J50" s="812" t="s">
        <v>1707</v>
      </c>
      <c r="K50" s="801">
        <v>60000</v>
      </c>
      <c r="L50" s="800">
        <v>67</v>
      </c>
      <c r="M50" s="800">
        <v>67</v>
      </c>
      <c r="N50" s="802">
        <v>67</v>
      </c>
      <c r="O50" s="799" t="s">
        <v>1155</v>
      </c>
    </row>
    <row r="51" spans="1:15" ht="25.5" customHeight="1">
      <c r="A51" s="809">
        <v>48</v>
      </c>
      <c r="B51" s="810">
        <v>5874963</v>
      </c>
      <c r="C51" s="804" t="s">
        <v>15838</v>
      </c>
      <c r="D51" s="804" t="s">
        <v>18434</v>
      </c>
      <c r="E51" s="804" t="s">
        <v>18435</v>
      </c>
      <c r="F51" s="810" t="s">
        <v>18343</v>
      </c>
      <c r="G51" s="810" t="s">
        <v>409</v>
      </c>
      <c r="H51" s="810" t="s">
        <v>409</v>
      </c>
      <c r="I51" s="810" t="s">
        <v>1707</v>
      </c>
      <c r="J51" s="811" t="s">
        <v>1707</v>
      </c>
      <c r="K51" s="805">
        <v>3710</v>
      </c>
      <c r="L51" s="804">
        <v>10</v>
      </c>
      <c r="M51" s="804" t="s">
        <v>18344</v>
      </c>
      <c r="N51" s="806" t="s">
        <v>18344</v>
      </c>
      <c r="O51" s="803" t="s">
        <v>1155</v>
      </c>
    </row>
    <row r="52" spans="1:15" ht="25.5" customHeight="1">
      <c r="A52" s="807">
        <v>49</v>
      </c>
      <c r="B52" s="808">
        <v>5874963</v>
      </c>
      <c r="C52" s="800" t="s">
        <v>15838</v>
      </c>
      <c r="D52" s="800" t="s">
        <v>18427</v>
      </c>
      <c r="E52" s="800" t="s">
        <v>15838</v>
      </c>
      <c r="F52" s="808" t="s">
        <v>18343</v>
      </c>
      <c r="G52" s="808" t="s">
        <v>409</v>
      </c>
      <c r="H52" s="808" t="s">
        <v>409</v>
      </c>
      <c r="I52" s="808" t="s">
        <v>1707</v>
      </c>
      <c r="J52" s="812" t="s">
        <v>17122</v>
      </c>
      <c r="K52" s="801">
        <v>8904</v>
      </c>
      <c r="L52" s="800">
        <v>24</v>
      </c>
      <c r="M52" s="800" t="s">
        <v>18344</v>
      </c>
      <c r="N52" s="802" t="s">
        <v>18344</v>
      </c>
      <c r="O52" s="799" t="s">
        <v>1155</v>
      </c>
    </row>
    <row r="53" spans="1:15" ht="25.5" customHeight="1">
      <c r="A53" s="809">
        <v>50</v>
      </c>
      <c r="B53" s="810">
        <v>5874963</v>
      </c>
      <c r="C53" s="804" t="s">
        <v>15838</v>
      </c>
      <c r="D53" s="804" t="s">
        <v>18436</v>
      </c>
      <c r="E53" s="804" t="s">
        <v>18437</v>
      </c>
      <c r="F53" s="810" t="s">
        <v>18343</v>
      </c>
      <c r="G53" s="810" t="s">
        <v>409</v>
      </c>
      <c r="H53" s="810" t="s">
        <v>409</v>
      </c>
      <c r="I53" s="810" t="s">
        <v>1707</v>
      </c>
      <c r="J53" s="811" t="s">
        <v>1707</v>
      </c>
      <c r="K53" s="805">
        <v>12244</v>
      </c>
      <c r="L53" s="804">
        <v>33</v>
      </c>
      <c r="M53" s="804" t="s">
        <v>18344</v>
      </c>
      <c r="N53" s="806" t="s">
        <v>18344</v>
      </c>
      <c r="O53" s="803" t="s">
        <v>1155</v>
      </c>
    </row>
    <row r="54" spans="1:15" ht="25.5" customHeight="1">
      <c r="A54" s="807">
        <v>51</v>
      </c>
      <c r="B54" s="808">
        <v>5874963</v>
      </c>
      <c r="C54" s="800" t="s">
        <v>15838</v>
      </c>
      <c r="D54" s="800" t="s">
        <v>18438</v>
      </c>
      <c r="E54" s="800" t="s">
        <v>18439</v>
      </c>
      <c r="F54" s="808" t="s">
        <v>18343</v>
      </c>
      <c r="G54" s="808" t="s">
        <v>409</v>
      </c>
      <c r="H54" s="808" t="s">
        <v>409</v>
      </c>
      <c r="I54" s="808" t="s">
        <v>1707</v>
      </c>
      <c r="J54" s="812" t="s">
        <v>1707</v>
      </c>
      <c r="K54" s="801">
        <v>6678</v>
      </c>
      <c r="L54" s="800">
        <v>18</v>
      </c>
      <c r="M54" s="800" t="s">
        <v>18344</v>
      </c>
      <c r="N54" s="802" t="s">
        <v>18344</v>
      </c>
      <c r="O54" s="799" t="s">
        <v>1155</v>
      </c>
    </row>
    <row r="55" spans="1:15" ht="25.5" customHeight="1">
      <c r="A55" s="809">
        <v>52</v>
      </c>
      <c r="B55" s="810">
        <v>5874963</v>
      </c>
      <c r="C55" s="804" t="s">
        <v>15838</v>
      </c>
      <c r="D55" s="804" t="s">
        <v>18440</v>
      </c>
      <c r="E55" s="804" t="s">
        <v>313</v>
      </c>
      <c r="F55" s="810" t="s">
        <v>313</v>
      </c>
      <c r="G55" s="810" t="s">
        <v>313</v>
      </c>
      <c r="H55" s="810" t="s">
        <v>313</v>
      </c>
      <c r="I55" s="810" t="s">
        <v>1707</v>
      </c>
      <c r="J55" s="811" t="s">
        <v>1707</v>
      </c>
      <c r="K55" s="805">
        <v>1855</v>
      </c>
      <c r="L55" s="804">
        <v>5</v>
      </c>
      <c r="M55" s="804" t="s">
        <v>18344</v>
      </c>
      <c r="N55" s="806" t="s">
        <v>18344</v>
      </c>
      <c r="O55" s="803" t="s">
        <v>1155</v>
      </c>
    </row>
    <row r="56" spans="1:15" ht="25.5" customHeight="1">
      <c r="A56" s="807">
        <v>53</v>
      </c>
      <c r="B56" s="808">
        <v>5319331</v>
      </c>
      <c r="C56" s="800" t="s">
        <v>18441</v>
      </c>
      <c r="D56" s="800" t="s">
        <v>18442</v>
      </c>
      <c r="E56" s="800" t="s">
        <v>18443</v>
      </c>
      <c r="F56" s="808" t="s">
        <v>18343</v>
      </c>
      <c r="G56" s="808" t="s">
        <v>409</v>
      </c>
      <c r="H56" s="808" t="s">
        <v>18444</v>
      </c>
      <c r="I56" s="808" t="s">
        <v>1707</v>
      </c>
      <c r="J56" s="808" t="s">
        <v>17122</v>
      </c>
      <c r="K56" s="801" t="s">
        <v>1166</v>
      </c>
      <c r="L56" s="800" t="s">
        <v>18344</v>
      </c>
      <c r="M56" s="800" t="s">
        <v>18344</v>
      </c>
      <c r="N56" s="802" t="s">
        <v>18344</v>
      </c>
      <c r="O56" s="799" t="s">
        <v>1155</v>
      </c>
    </row>
    <row r="57" spans="1:15" ht="25.5" customHeight="1">
      <c r="A57" s="809">
        <v>54</v>
      </c>
      <c r="B57" s="810">
        <v>5990785</v>
      </c>
      <c r="C57" s="804" t="s">
        <v>18445</v>
      </c>
      <c r="D57" s="804" t="s">
        <v>18446</v>
      </c>
      <c r="E57" s="804" t="s">
        <v>18447</v>
      </c>
      <c r="F57" s="810" t="s">
        <v>18343</v>
      </c>
      <c r="G57" s="810" t="s">
        <v>409</v>
      </c>
      <c r="H57" s="810" t="s">
        <v>409</v>
      </c>
      <c r="I57" s="810" t="s">
        <v>1707</v>
      </c>
      <c r="J57" s="811" t="s">
        <v>17122</v>
      </c>
      <c r="K57" s="805">
        <v>1000</v>
      </c>
      <c r="L57" s="804">
        <v>100</v>
      </c>
      <c r="M57" s="804">
        <v>100</v>
      </c>
      <c r="N57" s="806">
        <v>100</v>
      </c>
      <c r="O57" s="803" t="s">
        <v>1155</v>
      </c>
    </row>
    <row r="58" spans="1:15" ht="25.5" customHeight="1">
      <c r="A58" s="807">
        <v>55</v>
      </c>
      <c r="B58" s="808">
        <v>5566371</v>
      </c>
      <c r="C58" s="800" t="s">
        <v>18448</v>
      </c>
      <c r="D58" s="800" t="s">
        <v>18449</v>
      </c>
      <c r="E58" s="800" t="s">
        <v>18450</v>
      </c>
      <c r="F58" s="808" t="s">
        <v>18343</v>
      </c>
      <c r="G58" s="808" t="s">
        <v>409</v>
      </c>
      <c r="H58" s="808" t="s">
        <v>409</v>
      </c>
      <c r="I58" s="808" t="s">
        <v>1707</v>
      </c>
      <c r="J58" s="808" t="s">
        <v>17122</v>
      </c>
      <c r="K58" s="801">
        <v>50</v>
      </c>
      <c r="L58" s="800">
        <v>50</v>
      </c>
      <c r="M58" s="800">
        <v>1</v>
      </c>
      <c r="N58" s="802">
        <v>1</v>
      </c>
      <c r="O58" s="799" t="s">
        <v>1155</v>
      </c>
    </row>
    <row r="59" spans="1:15" ht="25.5" customHeight="1">
      <c r="A59" s="809">
        <v>56</v>
      </c>
      <c r="B59" s="810">
        <v>5566371</v>
      </c>
      <c r="C59" s="804" t="s">
        <v>18448</v>
      </c>
      <c r="D59" s="804" t="s">
        <v>18451</v>
      </c>
      <c r="E59" s="804" t="s">
        <v>18450</v>
      </c>
      <c r="F59" s="810" t="s">
        <v>18343</v>
      </c>
      <c r="G59" s="810" t="s">
        <v>409</v>
      </c>
      <c r="H59" s="810" t="s">
        <v>409</v>
      </c>
      <c r="I59" s="810" t="s">
        <v>1707</v>
      </c>
      <c r="J59" s="810" t="s">
        <v>17122</v>
      </c>
      <c r="K59" s="805">
        <v>50</v>
      </c>
      <c r="L59" s="804">
        <v>50</v>
      </c>
      <c r="M59" s="804">
        <v>1</v>
      </c>
      <c r="N59" s="806">
        <v>1</v>
      </c>
      <c r="O59" s="803" t="s">
        <v>1155</v>
      </c>
    </row>
    <row r="60" spans="1:15" ht="25.5" customHeight="1">
      <c r="A60" s="807">
        <v>57</v>
      </c>
      <c r="B60" s="808">
        <v>2337231</v>
      </c>
      <c r="C60" s="800" t="s">
        <v>644</v>
      </c>
      <c r="D60" s="800" t="s">
        <v>18452</v>
      </c>
      <c r="E60" s="800" t="s">
        <v>10710</v>
      </c>
      <c r="F60" s="808" t="s">
        <v>18453</v>
      </c>
      <c r="G60" s="808" t="s">
        <v>409</v>
      </c>
      <c r="H60" s="808" t="s">
        <v>409</v>
      </c>
      <c r="I60" s="808" t="s">
        <v>1707</v>
      </c>
      <c r="J60" s="812" t="s">
        <v>17122</v>
      </c>
      <c r="K60" s="801">
        <v>6808175</v>
      </c>
      <c r="L60" s="800">
        <v>28</v>
      </c>
      <c r="M60" s="800">
        <v>28</v>
      </c>
      <c r="N60" s="802" t="s">
        <v>18344</v>
      </c>
      <c r="O60" s="799" t="s">
        <v>1155</v>
      </c>
    </row>
    <row r="61" spans="1:15" ht="25.5" customHeight="1">
      <c r="A61" s="809">
        <v>58</v>
      </c>
      <c r="B61" s="810">
        <v>2337231</v>
      </c>
      <c r="C61" s="804" t="s">
        <v>644</v>
      </c>
      <c r="D61" s="804" t="s">
        <v>18454</v>
      </c>
      <c r="E61" s="804" t="s">
        <v>10710</v>
      </c>
      <c r="F61" s="810" t="s">
        <v>18343</v>
      </c>
      <c r="G61" s="810" t="s">
        <v>409</v>
      </c>
      <c r="H61" s="810" t="s">
        <v>409</v>
      </c>
      <c r="I61" s="810" t="s">
        <v>1707</v>
      </c>
      <c r="J61" s="811" t="s">
        <v>17122</v>
      </c>
      <c r="K61" s="805">
        <v>3713550</v>
      </c>
      <c r="L61" s="804">
        <v>15</v>
      </c>
      <c r="M61" s="804" t="s">
        <v>18344</v>
      </c>
      <c r="N61" s="806" t="s">
        <v>18344</v>
      </c>
      <c r="O61" s="803" t="s">
        <v>1155</v>
      </c>
    </row>
    <row r="62" spans="1:15" ht="25.5" customHeight="1">
      <c r="A62" s="807">
        <v>59</v>
      </c>
      <c r="B62" s="808">
        <v>2337231</v>
      </c>
      <c r="C62" s="800" t="s">
        <v>644</v>
      </c>
      <c r="D62" s="800" t="s">
        <v>18455</v>
      </c>
      <c r="E62" s="800" t="s">
        <v>10710</v>
      </c>
      <c r="F62" s="808" t="s">
        <v>18453</v>
      </c>
      <c r="G62" s="808" t="s">
        <v>409</v>
      </c>
      <c r="H62" s="808" t="s">
        <v>409</v>
      </c>
      <c r="I62" s="808" t="s">
        <v>1707</v>
      </c>
      <c r="J62" s="812" t="s">
        <v>1707</v>
      </c>
      <c r="K62" s="801">
        <v>3713550</v>
      </c>
      <c r="L62" s="800">
        <v>15</v>
      </c>
      <c r="M62" s="800" t="s">
        <v>18344</v>
      </c>
      <c r="N62" s="802" t="s">
        <v>18344</v>
      </c>
      <c r="O62" s="799" t="s">
        <v>1155</v>
      </c>
    </row>
    <row r="63" spans="1:15" ht="25.5" customHeight="1">
      <c r="A63" s="809">
        <v>60</v>
      </c>
      <c r="B63" s="810">
        <v>2337231</v>
      </c>
      <c r="C63" s="804" t="s">
        <v>644</v>
      </c>
      <c r="D63" s="804" t="s">
        <v>18456</v>
      </c>
      <c r="E63" s="804" t="s">
        <v>10710</v>
      </c>
      <c r="F63" s="810" t="s">
        <v>18343</v>
      </c>
      <c r="G63" s="810" t="s">
        <v>409</v>
      </c>
      <c r="H63" s="810" t="s">
        <v>409</v>
      </c>
      <c r="I63" s="810" t="s">
        <v>1707</v>
      </c>
      <c r="J63" s="811" t="s">
        <v>1707</v>
      </c>
      <c r="K63" s="805">
        <v>3713550</v>
      </c>
      <c r="L63" s="804">
        <v>15</v>
      </c>
      <c r="M63" s="804" t="s">
        <v>18344</v>
      </c>
      <c r="N63" s="806" t="s">
        <v>18344</v>
      </c>
      <c r="O63" s="803" t="s">
        <v>1155</v>
      </c>
    </row>
    <row r="64" spans="1:15" ht="25.5" customHeight="1">
      <c r="A64" s="807">
        <v>61</v>
      </c>
      <c r="B64" s="808">
        <v>2337231</v>
      </c>
      <c r="C64" s="800" t="s">
        <v>644</v>
      </c>
      <c r="D64" s="800" t="s">
        <v>18457</v>
      </c>
      <c r="E64" s="800" t="s">
        <v>10710</v>
      </c>
      <c r="F64" s="808" t="s">
        <v>18343</v>
      </c>
      <c r="G64" s="808" t="s">
        <v>409</v>
      </c>
      <c r="H64" s="808" t="s">
        <v>409</v>
      </c>
      <c r="I64" s="808" t="s">
        <v>1707</v>
      </c>
      <c r="J64" s="812" t="s">
        <v>1707</v>
      </c>
      <c r="K64" s="801">
        <v>6808175</v>
      </c>
      <c r="L64" s="800">
        <v>28</v>
      </c>
      <c r="M64" s="800">
        <v>28</v>
      </c>
      <c r="N64" s="802" t="s">
        <v>18344</v>
      </c>
      <c r="O64" s="799" t="s">
        <v>18458</v>
      </c>
    </row>
    <row r="65" spans="1:15" ht="25.5" customHeight="1">
      <c r="A65" s="809">
        <v>62</v>
      </c>
      <c r="B65" s="810">
        <v>5734037</v>
      </c>
      <c r="C65" s="804" t="s">
        <v>18459</v>
      </c>
      <c r="D65" s="804" t="s">
        <v>18460</v>
      </c>
      <c r="E65" s="804" t="s">
        <v>18461</v>
      </c>
      <c r="F65" s="810" t="s">
        <v>18343</v>
      </c>
      <c r="G65" s="810" t="s">
        <v>409</v>
      </c>
      <c r="H65" s="810" t="s">
        <v>409</v>
      </c>
      <c r="I65" s="810" t="s">
        <v>1707</v>
      </c>
      <c r="J65" s="810" t="s">
        <v>17122</v>
      </c>
      <c r="K65" s="805" t="s">
        <v>1166</v>
      </c>
      <c r="L65" s="804" t="s">
        <v>18344</v>
      </c>
      <c r="M65" s="804" t="s">
        <v>18344</v>
      </c>
      <c r="N65" s="806" t="s">
        <v>18344</v>
      </c>
      <c r="O65" s="803" t="s">
        <v>1155</v>
      </c>
    </row>
    <row r="66" spans="1:15" ht="25.5" customHeight="1">
      <c r="A66" s="807">
        <v>63</v>
      </c>
      <c r="B66" s="808">
        <v>5984351</v>
      </c>
      <c r="C66" s="800" t="s">
        <v>18462</v>
      </c>
      <c r="D66" s="800" t="s">
        <v>18463</v>
      </c>
      <c r="E66" s="800" t="s">
        <v>18464</v>
      </c>
      <c r="F66" s="808" t="s">
        <v>409</v>
      </c>
      <c r="G66" s="808" t="s">
        <v>409</v>
      </c>
      <c r="H66" s="808" t="s">
        <v>409</v>
      </c>
      <c r="I66" s="808" t="s">
        <v>1707</v>
      </c>
      <c r="J66" s="808" t="s">
        <v>17122</v>
      </c>
      <c r="K66" s="801">
        <v>5</v>
      </c>
      <c r="L66" s="800">
        <v>100</v>
      </c>
      <c r="M66" s="800" t="s">
        <v>18344</v>
      </c>
      <c r="N66" s="802" t="s">
        <v>18344</v>
      </c>
      <c r="O66" s="799" t="s">
        <v>1155</v>
      </c>
    </row>
    <row r="67" spans="1:15" ht="25.5" customHeight="1">
      <c r="A67" s="809">
        <v>64</v>
      </c>
      <c r="B67" s="810">
        <v>6002129</v>
      </c>
      <c r="C67" s="804" t="s">
        <v>18465</v>
      </c>
      <c r="D67" s="804" t="s">
        <v>18466</v>
      </c>
      <c r="E67" s="804" t="s">
        <v>18467</v>
      </c>
      <c r="F67" s="810" t="s">
        <v>18343</v>
      </c>
      <c r="G67" s="810" t="s">
        <v>409</v>
      </c>
      <c r="H67" s="810" t="s">
        <v>409</v>
      </c>
      <c r="I67" s="810" t="s">
        <v>1707</v>
      </c>
      <c r="J67" s="811" t="s">
        <v>17122</v>
      </c>
      <c r="K67" s="805">
        <v>1000</v>
      </c>
      <c r="L67" s="804">
        <v>100</v>
      </c>
      <c r="M67" s="804">
        <v>100</v>
      </c>
      <c r="N67" s="806">
        <v>100</v>
      </c>
      <c r="O67" s="803" t="s">
        <v>1155</v>
      </c>
    </row>
    <row r="68" spans="1:15" ht="25.5" customHeight="1">
      <c r="A68" s="807">
        <v>65</v>
      </c>
      <c r="B68" s="808">
        <v>6030343</v>
      </c>
      <c r="C68" s="800" t="s">
        <v>817</v>
      </c>
      <c r="D68" s="800" t="s">
        <v>18468</v>
      </c>
      <c r="E68" s="800" t="s">
        <v>817</v>
      </c>
      <c r="F68" s="808" t="s">
        <v>18343</v>
      </c>
      <c r="G68" s="808" t="s">
        <v>409</v>
      </c>
      <c r="H68" s="808" t="s">
        <v>409</v>
      </c>
      <c r="I68" s="808" t="s">
        <v>1707</v>
      </c>
      <c r="J68" s="808" t="s">
        <v>17122</v>
      </c>
      <c r="K68" s="801">
        <v>50</v>
      </c>
      <c r="L68" s="800">
        <v>50</v>
      </c>
      <c r="M68" s="800" t="s">
        <v>18344</v>
      </c>
      <c r="N68" s="802" t="s">
        <v>18344</v>
      </c>
      <c r="O68" s="799" t="s">
        <v>18469</v>
      </c>
    </row>
    <row r="69" spans="1:15" ht="25.5" customHeight="1">
      <c r="A69" s="809">
        <v>66</v>
      </c>
      <c r="B69" s="810">
        <v>6030343</v>
      </c>
      <c r="C69" s="804" t="s">
        <v>817</v>
      </c>
      <c r="D69" s="804" t="s">
        <v>18470</v>
      </c>
      <c r="E69" s="804" t="s">
        <v>17204</v>
      </c>
      <c r="F69" s="810" t="s">
        <v>18343</v>
      </c>
      <c r="G69" s="810" t="s">
        <v>409</v>
      </c>
      <c r="H69" s="810" t="s">
        <v>409</v>
      </c>
      <c r="I69" s="810" t="s">
        <v>1707</v>
      </c>
      <c r="J69" s="810" t="s">
        <v>1707</v>
      </c>
      <c r="K69" s="805">
        <v>50</v>
      </c>
      <c r="L69" s="804">
        <v>50</v>
      </c>
      <c r="M69" s="804" t="s">
        <v>18344</v>
      </c>
      <c r="N69" s="806" t="s">
        <v>18344</v>
      </c>
      <c r="O69" s="803" t="s">
        <v>18469</v>
      </c>
    </row>
    <row r="70" spans="1:15" ht="25.5" customHeight="1">
      <c r="A70" s="807">
        <v>67</v>
      </c>
      <c r="B70" s="808">
        <v>2061848</v>
      </c>
      <c r="C70" s="800" t="s">
        <v>442</v>
      </c>
      <c r="D70" s="800" t="s">
        <v>18471</v>
      </c>
      <c r="E70" s="800" t="s">
        <v>18472</v>
      </c>
      <c r="F70" s="808" t="s">
        <v>18343</v>
      </c>
      <c r="G70" s="808" t="s">
        <v>409</v>
      </c>
      <c r="H70" s="808" t="s">
        <v>18444</v>
      </c>
      <c r="I70" s="808" t="s">
        <v>1707</v>
      </c>
      <c r="J70" s="812" t="s">
        <v>17122</v>
      </c>
      <c r="K70" s="801">
        <v>13351</v>
      </c>
      <c r="L70" s="800">
        <v>80</v>
      </c>
      <c r="M70" s="800">
        <v>80</v>
      </c>
      <c r="N70" s="802">
        <v>80</v>
      </c>
      <c r="O70" s="799" t="s">
        <v>1155</v>
      </c>
    </row>
    <row r="71" spans="1:15" ht="25.5" customHeight="1">
      <c r="A71" s="809">
        <v>68</v>
      </c>
      <c r="B71" s="810">
        <v>2061848</v>
      </c>
      <c r="C71" s="804" t="s">
        <v>442</v>
      </c>
      <c r="D71" s="804" t="s">
        <v>18473</v>
      </c>
      <c r="E71" s="804" t="s">
        <v>18472</v>
      </c>
      <c r="F71" s="810" t="s">
        <v>18343</v>
      </c>
      <c r="G71" s="810" t="s">
        <v>409</v>
      </c>
      <c r="H71" s="810" t="s">
        <v>18444</v>
      </c>
      <c r="I71" s="810" t="s">
        <v>1707</v>
      </c>
      <c r="J71" s="811" t="s">
        <v>17122</v>
      </c>
      <c r="K71" s="805">
        <v>3338</v>
      </c>
      <c r="L71" s="804">
        <v>20</v>
      </c>
      <c r="M71" s="804">
        <v>20</v>
      </c>
      <c r="N71" s="806">
        <v>20</v>
      </c>
      <c r="O71" s="803" t="s">
        <v>1155</v>
      </c>
    </row>
    <row r="72" spans="1:15" ht="25.5" customHeight="1">
      <c r="A72" s="807">
        <v>69</v>
      </c>
      <c r="B72" s="808">
        <v>2344343</v>
      </c>
      <c r="C72" s="800" t="s">
        <v>827</v>
      </c>
      <c r="D72" s="800" t="s">
        <v>18404</v>
      </c>
      <c r="E72" s="800" t="s">
        <v>18474</v>
      </c>
      <c r="F72" s="808" t="s">
        <v>409</v>
      </c>
      <c r="G72" s="808" t="s">
        <v>409</v>
      </c>
      <c r="H72" s="808" t="s">
        <v>409</v>
      </c>
      <c r="I72" s="808" t="s">
        <v>1707</v>
      </c>
      <c r="J72" s="808" t="s">
        <v>17122</v>
      </c>
      <c r="K72" s="801">
        <v>120</v>
      </c>
      <c r="L72" s="800">
        <v>12</v>
      </c>
      <c r="M72" s="800">
        <v>12</v>
      </c>
      <c r="N72" s="802">
        <v>12</v>
      </c>
      <c r="O72" s="799" t="s">
        <v>1155</v>
      </c>
    </row>
    <row r="73" spans="1:15" ht="25.5" customHeight="1">
      <c r="A73" s="809">
        <v>70</v>
      </c>
      <c r="B73" s="810">
        <v>5574161</v>
      </c>
      <c r="C73" s="804" t="s">
        <v>18475</v>
      </c>
      <c r="D73" s="804" t="s">
        <v>18476</v>
      </c>
      <c r="E73" s="804" t="s">
        <v>18477</v>
      </c>
      <c r="F73" s="810" t="s">
        <v>18343</v>
      </c>
      <c r="G73" s="810" t="s">
        <v>409</v>
      </c>
      <c r="H73" s="810" t="s">
        <v>409</v>
      </c>
      <c r="I73" s="810" t="s">
        <v>1707</v>
      </c>
      <c r="J73" s="811" t="s">
        <v>17122</v>
      </c>
      <c r="K73" s="805">
        <v>1000</v>
      </c>
      <c r="L73" s="804">
        <v>100</v>
      </c>
      <c r="M73" s="804">
        <v>100</v>
      </c>
      <c r="N73" s="806">
        <v>100</v>
      </c>
      <c r="O73" s="803" t="s">
        <v>1155</v>
      </c>
    </row>
    <row r="74" spans="1:15" ht="25.5" customHeight="1">
      <c r="A74" s="807">
        <v>71</v>
      </c>
      <c r="B74" s="808">
        <v>6221459</v>
      </c>
      <c r="C74" s="800" t="s">
        <v>18478</v>
      </c>
      <c r="D74" s="800" t="s">
        <v>18479</v>
      </c>
      <c r="E74" s="800" t="s">
        <v>18480</v>
      </c>
      <c r="F74" s="808" t="s">
        <v>313</v>
      </c>
      <c r="G74" s="808" t="s">
        <v>313</v>
      </c>
      <c r="H74" s="808" t="s">
        <v>313</v>
      </c>
      <c r="I74" s="808" t="s">
        <v>1707</v>
      </c>
      <c r="J74" s="808" t="s">
        <v>17122</v>
      </c>
      <c r="K74" s="801" t="s">
        <v>1166</v>
      </c>
      <c r="L74" s="800">
        <v>100</v>
      </c>
      <c r="M74" s="800" t="s">
        <v>18344</v>
      </c>
      <c r="N74" s="802" t="s">
        <v>18344</v>
      </c>
      <c r="O74" s="799" t="s">
        <v>1155</v>
      </c>
    </row>
    <row r="75" spans="1:15" ht="25.5" customHeight="1">
      <c r="A75" s="809">
        <v>72</v>
      </c>
      <c r="B75" s="810">
        <v>5130662</v>
      </c>
      <c r="C75" s="804" t="s">
        <v>976</v>
      </c>
      <c r="D75" s="804" t="s">
        <v>18481</v>
      </c>
      <c r="E75" s="804" t="s">
        <v>533</v>
      </c>
      <c r="F75" s="810" t="s">
        <v>18482</v>
      </c>
      <c r="G75" s="810" t="s">
        <v>18482</v>
      </c>
      <c r="H75" s="810" t="s">
        <v>18482</v>
      </c>
      <c r="I75" s="810" t="s">
        <v>1707</v>
      </c>
      <c r="J75" s="810" t="s">
        <v>1707</v>
      </c>
      <c r="K75" s="805" t="s">
        <v>1166</v>
      </c>
      <c r="L75" s="804">
        <v>100</v>
      </c>
      <c r="M75" s="804">
        <v>100</v>
      </c>
      <c r="N75" s="806" t="s">
        <v>18344</v>
      </c>
      <c r="O75" s="803" t="s">
        <v>1155</v>
      </c>
    </row>
    <row r="76" spans="1:15" ht="25.5" customHeight="1">
      <c r="A76" s="807">
        <v>73</v>
      </c>
      <c r="B76" s="808">
        <v>5980976</v>
      </c>
      <c r="C76" s="800" t="s">
        <v>18483</v>
      </c>
      <c r="D76" s="800" t="s">
        <v>18484</v>
      </c>
      <c r="E76" s="800" t="s">
        <v>18485</v>
      </c>
      <c r="F76" s="808" t="s">
        <v>409</v>
      </c>
      <c r="G76" s="808" t="s">
        <v>409</v>
      </c>
      <c r="H76" s="808" t="s">
        <v>409</v>
      </c>
      <c r="I76" s="808" t="s">
        <v>1707</v>
      </c>
      <c r="J76" s="808" t="s">
        <v>1707</v>
      </c>
      <c r="K76" s="801">
        <v>100</v>
      </c>
      <c r="L76" s="800">
        <v>50</v>
      </c>
      <c r="M76" s="800">
        <v>50</v>
      </c>
      <c r="N76" s="802">
        <v>50</v>
      </c>
      <c r="O76" s="799" t="s">
        <v>1155</v>
      </c>
    </row>
    <row r="77" spans="1:15" ht="25.5" customHeight="1">
      <c r="A77" s="809">
        <v>74</v>
      </c>
      <c r="B77" s="810">
        <v>5980976</v>
      </c>
      <c r="C77" s="804" t="s">
        <v>18483</v>
      </c>
      <c r="D77" s="804" t="s">
        <v>18486</v>
      </c>
      <c r="E77" s="804" t="s">
        <v>18485</v>
      </c>
      <c r="F77" s="810" t="s">
        <v>409</v>
      </c>
      <c r="G77" s="810" t="s">
        <v>409</v>
      </c>
      <c r="H77" s="810" t="s">
        <v>409</v>
      </c>
      <c r="I77" s="810" t="s">
        <v>1707</v>
      </c>
      <c r="J77" s="810" t="s">
        <v>1707</v>
      </c>
      <c r="K77" s="805">
        <v>100</v>
      </c>
      <c r="L77" s="804">
        <v>50</v>
      </c>
      <c r="M77" s="804">
        <v>50</v>
      </c>
      <c r="N77" s="806">
        <v>50</v>
      </c>
      <c r="O77" s="803" t="s">
        <v>1155</v>
      </c>
    </row>
    <row r="78" spans="1:15" ht="25.5" customHeight="1">
      <c r="A78" s="807">
        <v>75</v>
      </c>
      <c r="B78" s="808">
        <v>6492592</v>
      </c>
      <c r="C78" s="800" t="s">
        <v>18487</v>
      </c>
      <c r="D78" s="800" t="s">
        <v>18488</v>
      </c>
      <c r="E78" s="800" t="s">
        <v>18489</v>
      </c>
      <c r="F78" s="808" t="s">
        <v>18343</v>
      </c>
      <c r="G78" s="808" t="s">
        <v>409</v>
      </c>
      <c r="H78" s="808" t="s">
        <v>409</v>
      </c>
      <c r="I78" s="808" t="s">
        <v>1707</v>
      </c>
      <c r="J78" s="808" t="s">
        <v>17122</v>
      </c>
      <c r="K78" s="801">
        <v>20</v>
      </c>
      <c r="L78" s="800">
        <v>100</v>
      </c>
      <c r="M78" s="800" t="s">
        <v>18344</v>
      </c>
      <c r="N78" s="802" t="s">
        <v>18344</v>
      </c>
      <c r="O78" s="799" t="s">
        <v>1155</v>
      </c>
    </row>
    <row r="79" spans="1:15" ht="25.5" customHeight="1">
      <c r="A79" s="809">
        <v>76</v>
      </c>
      <c r="B79" s="810">
        <v>5994349</v>
      </c>
      <c r="C79" s="804" t="s">
        <v>18490</v>
      </c>
      <c r="D79" s="804" t="s">
        <v>18491</v>
      </c>
      <c r="E79" s="804" t="s">
        <v>18490</v>
      </c>
      <c r="F79" s="810" t="s">
        <v>18492</v>
      </c>
      <c r="G79" s="810" t="s">
        <v>409</v>
      </c>
      <c r="H79" s="810" t="s">
        <v>409</v>
      </c>
      <c r="I79" s="810" t="s">
        <v>1707</v>
      </c>
      <c r="J79" s="810" t="s">
        <v>17122</v>
      </c>
      <c r="K79" s="805" t="s">
        <v>1166</v>
      </c>
      <c r="L79" s="804">
        <v>100</v>
      </c>
      <c r="M79" s="804" t="s">
        <v>18344</v>
      </c>
      <c r="N79" s="806" t="s">
        <v>18344</v>
      </c>
      <c r="O79" s="803" t="s">
        <v>1155</v>
      </c>
    </row>
    <row r="80" spans="1:15" ht="25.5" customHeight="1">
      <c r="A80" s="807">
        <v>77</v>
      </c>
      <c r="B80" s="808">
        <v>5864232</v>
      </c>
      <c r="C80" s="800" t="s">
        <v>18493</v>
      </c>
      <c r="D80" s="800" t="s">
        <v>18494</v>
      </c>
      <c r="E80" s="800" t="s">
        <v>18495</v>
      </c>
      <c r="F80" s="808" t="s">
        <v>18343</v>
      </c>
      <c r="G80" s="808" t="s">
        <v>409</v>
      </c>
      <c r="H80" s="808" t="s">
        <v>409</v>
      </c>
      <c r="I80" s="808" t="s">
        <v>1707</v>
      </c>
      <c r="J80" s="812" t="s">
        <v>17122</v>
      </c>
      <c r="K80" s="801">
        <v>119560</v>
      </c>
      <c r="L80" s="800">
        <v>49</v>
      </c>
      <c r="M80" s="800" t="s">
        <v>18344</v>
      </c>
      <c r="N80" s="802" t="s">
        <v>18344</v>
      </c>
      <c r="O80" s="799" t="s">
        <v>1155</v>
      </c>
    </row>
    <row r="81" spans="1:15" ht="25.5" customHeight="1">
      <c r="A81" s="809">
        <v>78</v>
      </c>
      <c r="B81" s="810">
        <v>5864232</v>
      </c>
      <c r="C81" s="804" t="s">
        <v>18493</v>
      </c>
      <c r="D81" s="804" t="s">
        <v>18496</v>
      </c>
      <c r="E81" s="804" t="s">
        <v>18497</v>
      </c>
      <c r="F81" s="810" t="s">
        <v>18378</v>
      </c>
      <c r="G81" s="810" t="s">
        <v>18378</v>
      </c>
      <c r="H81" s="810" t="s">
        <v>18378</v>
      </c>
      <c r="I81" s="810" t="s">
        <v>1707</v>
      </c>
      <c r="J81" s="811" t="s">
        <v>1707</v>
      </c>
      <c r="K81" s="805">
        <v>124440</v>
      </c>
      <c r="L81" s="804">
        <v>51</v>
      </c>
      <c r="M81" s="804" t="s">
        <v>18344</v>
      </c>
      <c r="N81" s="806" t="s">
        <v>18344</v>
      </c>
      <c r="O81" s="803" t="s">
        <v>1155</v>
      </c>
    </row>
    <row r="82" spans="1:15" ht="25.5" customHeight="1">
      <c r="A82" s="807">
        <v>79</v>
      </c>
      <c r="B82" s="808">
        <v>5979374</v>
      </c>
      <c r="C82" s="800" t="s">
        <v>18213</v>
      </c>
      <c r="D82" s="800" t="s">
        <v>18460</v>
      </c>
      <c r="E82" s="800" t="s">
        <v>18461</v>
      </c>
      <c r="F82" s="808" t="s">
        <v>18343</v>
      </c>
      <c r="G82" s="808" t="s">
        <v>409</v>
      </c>
      <c r="H82" s="808" t="s">
        <v>409</v>
      </c>
      <c r="I82" s="808" t="s">
        <v>1707</v>
      </c>
      <c r="J82" s="808" t="s">
        <v>17122</v>
      </c>
      <c r="K82" s="801" t="s">
        <v>1166</v>
      </c>
      <c r="L82" s="800">
        <v>100</v>
      </c>
      <c r="M82" s="800" t="s">
        <v>18344</v>
      </c>
      <c r="N82" s="802" t="s">
        <v>18344</v>
      </c>
      <c r="O82" s="799" t="s">
        <v>1155</v>
      </c>
    </row>
    <row r="83" spans="1:15" ht="25.5" customHeight="1">
      <c r="A83" s="809">
        <v>80</v>
      </c>
      <c r="B83" s="810">
        <v>5166667</v>
      </c>
      <c r="C83" s="804" t="s">
        <v>18498</v>
      </c>
      <c r="D83" s="804" t="s">
        <v>18499</v>
      </c>
      <c r="E83" s="804" t="s">
        <v>18500</v>
      </c>
      <c r="F83" s="810" t="s">
        <v>313</v>
      </c>
      <c r="G83" s="810" t="s">
        <v>313</v>
      </c>
      <c r="H83" s="810" t="s">
        <v>313</v>
      </c>
      <c r="I83" s="810" t="s">
        <v>1707</v>
      </c>
      <c r="J83" s="811" t="s">
        <v>1707</v>
      </c>
      <c r="K83" s="805">
        <v>1000</v>
      </c>
      <c r="L83" s="804">
        <v>100</v>
      </c>
      <c r="M83" s="804">
        <v>100</v>
      </c>
      <c r="N83" s="806" t="s">
        <v>18344</v>
      </c>
      <c r="O83" s="803" t="s">
        <v>1155</v>
      </c>
    </row>
    <row r="84" spans="1:15" ht="25.5" customHeight="1">
      <c r="A84" s="807">
        <v>81</v>
      </c>
      <c r="B84" s="808">
        <v>6165478</v>
      </c>
      <c r="C84" s="800" t="s">
        <v>18501</v>
      </c>
      <c r="D84" s="800" t="s">
        <v>18502</v>
      </c>
      <c r="E84" s="800" t="s">
        <v>18503</v>
      </c>
      <c r="F84" s="808" t="s">
        <v>18343</v>
      </c>
      <c r="G84" s="808" t="s">
        <v>409</v>
      </c>
      <c r="H84" s="808" t="s">
        <v>409</v>
      </c>
      <c r="I84" s="808" t="s">
        <v>1707</v>
      </c>
      <c r="J84" s="808" t="s">
        <v>17122</v>
      </c>
      <c r="K84" s="801">
        <v>200</v>
      </c>
      <c r="L84" s="800">
        <v>100</v>
      </c>
      <c r="M84" s="800" t="s">
        <v>18344</v>
      </c>
      <c r="N84" s="802" t="s">
        <v>18344</v>
      </c>
      <c r="O84" s="799" t="s">
        <v>1155</v>
      </c>
    </row>
    <row r="85" spans="1:15" ht="25.5" customHeight="1">
      <c r="A85" s="809">
        <v>82</v>
      </c>
      <c r="B85" s="810">
        <v>5403197</v>
      </c>
      <c r="C85" s="804" t="s">
        <v>18504</v>
      </c>
      <c r="D85" s="804" t="s">
        <v>18505</v>
      </c>
      <c r="E85" s="804" t="s">
        <v>18506</v>
      </c>
      <c r="F85" s="810" t="s">
        <v>18343</v>
      </c>
      <c r="G85" s="810" t="s">
        <v>409</v>
      </c>
      <c r="H85" s="810" t="s">
        <v>409</v>
      </c>
      <c r="I85" s="810" t="s">
        <v>1707</v>
      </c>
      <c r="J85" s="811" t="s">
        <v>17122</v>
      </c>
      <c r="K85" s="805">
        <v>1228</v>
      </c>
      <c r="L85" s="804">
        <v>100</v>
      </c>
      <c r="M85" s="804" t="s">
        <v>18344</v>
      </c>
      <c r="N85" s="806" t="s">
        <v>18344</v>
      </c>
      <c r="O85" s="803" t="s">
        <v>1155</v>
      </c>
    </row>
    <row r="86" spans="1:15" ht="25.5" customHeight="1">
      <c r="A86" s="807">
        <v>83</v>
      </c>
      <c r="B86" s="808">
        <v>6302513</v>
      </c>
      <c r="C86" s="800" t="s">
        <v>549</v>
      </c>
      <c r="D86" s="800" t="s">
        <v>18507</v>
      </c>
      <c r="E86" s="800" t="s">
        <v>18508</v>
      </c>
      <c r="F86" s="808" t="s">
        <v>313</v>
      </c>
      <c r="G86" s="808" t="s">
        <v>313</v>
      </c>
      <c r="H86" s="808" t="s">
        <v>313</v>
      </c>
      <c r="I86" s="808" t="s">
        <v>1707</v>
      </c>
      <c r="J86" s="808" t="s">
        <v>17122</v>
      </c>
      <c r="K86" s="801" t="s">
        <v>1166</v>
      </c>
      <c r="L86" s="800" t="s">
        <v>18344</v>
      </c>
      <c r="M86" s="800" t="s">
        <v>18344</v>
      </c>
      <c r="N86" s="802" t="s">
        <v>18344</v>
      </c>
      <c r="O86" s="799" t="s">
        <v>1155</v>
      </c>
    </row>
    <row r="87" spans="1:15" ht="25.5" customHeight="1">
      <c r="A87" s="809">
        <v>84</v>
      </c>
      <c r="B87" s="810">
        <v>2554518</v>
      </c>
      <c r="C87" s="804" t="s">
        <v>602</v>
      </c>
      <c r="D87" s="804" t="s">
        <v>18509</v>
      </c>
      <c r="E87" s="804" t="s">
        <v>18510</v>
      </c>
      <c r="F87" s="810" t="s">
        <v>409</v>
      </c>
      <c r="G87" s="810" t="s">
        <v>409</v>
      </c>
      <c r="H87" s="810" t="s">
        <v>409</v>
      </c>
      <c r="I87" s="810" t="s">
        <v>1707</v>
      </c>
      <c r="J87" s="811" t="s">
        <v>1707</v>
      </c>
      <c r="K87" s="805">
        <v>30100</v>
      </c>
      <c r="L87" s="804">
        <v>25</v>
      </c>
      <c r="M87" s="804" t="s">
        <v>18344</v>
      </c>
      <c r="N87" s="806" t="s">
        <v>18344</v>
      </c>
      <c r="O87" s="803" t="s">
        <v>1155</v>
      </c>
    </row>
    <row r="88" spans="1:15" ht="25.5" customHeight="1">
      <c r="A88" s="807">
        <v>85</v>
      </c>
      <c r="B88" s="808">
        <v>2554518</v>
      </c>
      <c r="C88" s="800" t="s">
        <v>602</v>
      </c>
      <c r="D88" s="800" t="s">
        <v>18511</v>
      </c>
      <c r="E88" s="800" t="s">
        <v>18512</v>
      </c>
      <c r="F88" s="808" t="s">
        <v>409</v>
      </c>
      <c r="G88" s="808" t="s">
        <v>409</v>
      </c>
      <c r="H88" s="808" t="s">
        <v>409</v>
      </c>
      <c r="I88" s="808" t="s">
        <v>1707</v>
      </c>
      <c r="J88" s="812" t="s">
        <v>1707</v>
      </c>
      <c r="K88" s="801">
        <v>30100</v>
      </c>
      <c r="L88" s="800">
        <v>25</v>
      </c>
      <c r="M88" s="800" t="s">
        <v>18344</v>
      </c>
      <c r="N88" s="802" t="s">
        <v>18344</v>
      </c>
      <c r="O88" s="799" t="s">
        <v>1155</v>
      </c>
    </row>
    <row r="89" spans="1:15" ht="25.5" customHeight="1">
      <c r="A89" s="809">
        <v>86</v>
      </c>
      <c r="B89" s="810">
        <v>2554518</v>
      </c>
      <c r="C89" s="804" t="s">
        <v>602</v>
      </c>
      <c r="D89" s="804" t="s">
        <v>18513</v>
      </c>
      <c r="E89" s="804" t="s">
        <v>18514</v>
      </c>
      <c r="F89" s="810" t="s">
        <v>409</v>
      </c>
      <c r="G89" s="810" t="s">
        <v>409</v>
      </c>
      <c r="H89" s="810" t="s">
        <v>409</v>
      </c>
      <c r="I89" s="810" t="s">
        <v>1707</v>
      </c>
      <c r="J89" s="811" t="s">
        <v>1707</v>
      </c>
      <c r="K89" s="805">
        <v>30100</v>
      </c>
      <c r="L89" s="804">
        <v>25</v>
      </c>
      <c r="M89" s="804" t="s">
        <v>18344</v>
      </c>
      <c r="N89" s="806" t="s">
        <v>18344</v>
      </c>
      <c r="O89" s="803" t="s">
        <v>1155</v>
      </c>
    </row>
    <row r="90" spans="1:15" ht="25.5" customHeight="1">
      <c r="A90" s="807">
        <v>87</v>
      </c>
      <c r="B90" s="808">
        <v>5165695</v>
      </c>
      <c r="C90" s="800" t="s">
        <v>18515</v>
      </c>
      <c r="D90" s="800" t="s">
        <v>18516</v>
      </c>
      <c r="E90" s="800" t="s">
        <v>18517</v>
      </c>
      <c r="F90" s="808" t="s">
        <v>18343</v>
      </c>
      <c r="G90" s="808" t="s">
        <v>409</v>
      </c>
      <c r="H90" s="808" t="s">
        <v>409</v>
      </c>
      <c r="I90" s="808" t="s">
        <v>1707</v>
      </c>
      <c r="J90" s="808" t="s">
        <v>17122</v>
      </c>
      <c r="K90" s="801">
        <v>900</v>
      </c>
      <c r="L90" s="800">
        <v>45</v>
      </c>
      <c r="M90" s="800">
        <v>45</v>
      </c>
      <c r="N90" s="802" t="s">
        <v>18344</v>
      </c>
      <c r="O90" s="799" t="s">
        <v>1155</v>
      </c>
    </row>
    <row r="91" spans="1:15" ht="25.5" customHeight="1">
      <c r="A91" s="809">
        <v>88</v>
      </c>
      <c r="B91" s="810">
        <v>5165695</v>
      </c>
      <c r="C91" s="804" t="s">
        <v>18515</v>
      </c>
      <c r="D91" s="804" t="s">
        <v>18518</v>
      </c>
      <c r="E91" s="804">
        <v>0</v>
      </c>
      <c r="F91" s="810" t="s">
        <v>18343</v>
      </c>
      <c r="G91" s="810" t="s">
        <v>409</v>
      </c>
      <c r="H91" s="810" t="s">
        <v>409</v>
      </c>
      <c r="I91" s="810" t="s">
        <v>1707</v>
      </c>
      <c r="J91" s="811" t="s">
        <v>1707</v>
      </c>
      <c r="K91" s="805">
        <v>1100</v>
      </c>
      <c r="L91" s="804">
        <v>55</v>
      </c>
      <c r="M91" s="804">
        <v>55</v>
      </c>
      <c r="N91" s="806" t="s">
        <v>18344</v>
      </c>
      <c r="O91" s="803" t="s">
        <v>1155</v>
      </c>
    </row>
    <row r="92" spans="1:15" ht="25.5" customHeight="1">
      <c r="A92" s="807">
        <v>89</v>
      </c>
      <c r="B92" s="808">
        <v>6076408</v>
      </c>
      <c r="C92" s="800" t="s">
        <v>18519</v>
      </c>
      <c r="D92" s="800" t="s">
        <v>18520</v>
      </c>
      <c r="E92" s="800" t="s">
        <v>18517</v>
      </c>
      <c r="F92" s="808" t="s">
        <v>18343</v>
      </c>
      <c r="G92" s="808" t="s">
        <v>409</v>
      </c>
      <c r="H92" s="808" t="s">
        <v>409</v>
      </c>
      <c r="I92" s="808" t="s">
        <v>1707</v>
      </c>
      <c r="J92" s="808" t="s">
        <v>17122</v>
      </c>
      <c r="K92" s="801">
        <v>100</v>
      </c>
      <c r="L92" s="800">
        <v>100</v>
      </c>
      <c r="M92" s="800" t="s">
        <v>18344</v>
      </c>
      <c r="N92" s="802" t="s">
        <v>18344</v>
      </c>
      <c r="O92" s="799" t="s">
        <v>1155</v>
      </c>
    </row>
    <row r="93" spans="1:15" ht="25.5" customHeight="1">
      <c r="A93" s="809">
        <v>90</v>
      </c>
      <c r="B93" s="810">
        <v>6072348</v>
      </c>
      <c r="C93" s="804" t="s">
        <v>18521</v>
      </c>
      <c r="D93" s="804" t="s">
        <v>18522</v>
      </c>
      <c r="E93" s="804" t="s">
        <v>18523</v>
      </c>
      <c r="F93" s="810" t="s">
        <v>18343</v>
      </c>
      <c r="G93" s="810" t="s">
        <v>409</v>
      </c>
      <c r="H93" s="810" t="s">
        <v>409</v>
      </c>
      <c r="I93" s="810" t="s">
        <v>1707</v>
      </c>
      <c r="J93" s="810" t="s">
        <v>17122</v>
      </c>
      <c r="K93" s="805">
        <v>20</v>
      </c>
      <c r="L93" s="804">
        <v>100</v>
      </c>
      <c r="M93" s="804" t="s">
        <v>18344</v>
      </c>
      <c r="N93" s="806" t="s">
        <v>18344</v>
      </c>
      <c r="O93" s="803" t="s">
        <v>1155</v>
      </c>
    </row>
    <row r="94" spans="1:15" ht="25.5" customHeight="1">
      <c r="A94" s="807">
        <v>91</v>
      </c>
      <c r="B94" s="808">
        <v>5477301</v>
      </c>
      <c r="C94" s="800" t="s">
        <v>18524</v>
      </c>
      <c r="D94" s="800" t="s">
        <v>18379</v>
      </c>
      <c r="E94" s="800" t="s">
        <v>18525</v>
      </c>
      <c r="F94" s="808" t="s">
        <v>18343</v>
      </c>
      <c r="G94" s="808" t="s">
        <v>409</v>
      </c>
      <c r="H94" s="808" t="s">
        <v>409</v>
      </c>
      <c r="I94" s="808" t="s">
        <v>1707</v>
      </c>
      <c r="J94" s="808" t="s">
        <v>17122</v>
      </c>
      <c r="K94" s="801">
        <v>500</v>
      </c>
      <c r="L94" s="800">
        <v>50</v>
      </c>
      <c r="M94" s="800" t="s">
        <v>18344</v>
      </c>
      <c r="N94" s="802" t="s">
        <v>18344</v>
      </c>
      <c r="O94" s="799" t="s">
        <v>1155</v>
      </c>
    </row>
    <row r="95" spans="1:15" ht="25.5" customHeight="1">
      <c r="A95" s="809">
        <v>92</v>
      </c>
      <c r="B95" s="810">
        <v>3553779</v>
      </c>
      <c r="C95" s="804" t="s">
        <v>18131</v>
      </c>
      <c r="D95" s="804" t="s">
        <v>18526</v>
      </c>
      <c r="E95" s="804" t="s">
        <v>1223</v>
      </c>
      <c r="F95" s="810" t="s">
        <v>18343</v>
      </c>
      <c r="G95" s="810" t="s">
        <v>409</v>
      </c>
      <c r="H95" s="810" t="s">
        <v>409</v>
      </c>
      <c r="I95" s="810" t="s">
        <v>1707</v>
      </c>
      <c r="J95" s="811" t="s">
        <v>1707</v>
      </c>
      <c r="K95" s="805">
        <v>26040</v>
      </c>
      <c r="L95" s="804">
        <v>40</v>
      </c>
      <c r="M95" s="804" t="s">
        <v>18344</v>
      </c>
      <c r="N95" s="806" t="s">
        <v>18344</v>
      </c>
      <c r="O95" s="803" t="s">
        <v>1155</v>
      </c>
    </row>
    <row r="96" spans="1:15" ht="25.5" customHeight="1">
      <c r="A96" s="807">
        <v>93</v>
      </c>
      <c r="B96" s="808">
        <v>3553779</v>
      </c>
      <c r="C96" s="800" t="s">
        <v>18131</v>
      </c>
      <c r="D96" s="800" t="s">
        <v>18527</v>
      </c>
      <c r="E96" s="800" t="s">
        <v>1223</v>
      </c>
      <c r="F96" s="808" t="s">
        <v>18343</v>
      </c>
      <c r="G96" s="808" t="s">
        <v>409</v>
      </c>
      <c r="H96" s="808" t="s">
        <v>409</v>
      </c>
      <c r="I96" s="808" t="s">
        <v>1707</v>
      </c>
      <c r="J96" s="812" t="s">
        <v>1707</v>
      </c>
      <c r="K96" s="801">
        <v>13020</v>
      </c>
      <c r="L96" s="800">
        <v>20</v>
      </c>
      <c r="M96" s="800" t="s">
        <v>18344</v>
      </c>
      <c r="N96" s="802" t="s">
        <v>18344</v>
      </c>
      <c r="O96" s="799" t="s">
        <v>1155</v>
      </c>
    </row>
    <row r="97" spans="1:15" ht="25.5" customHeight="1">
      <c r="A97" s="809">
        <v>94</v>
      </c>
      <c r="B97" s="810">
        <v>3553779</v>
      </c>
      <c r="C97" s="804" t="s">
        <v>18131</v>
      </c>
      <c r="D97" s="804" t="s">
        <v>18528</v>
      </c>
      <c r="E97" s="804" t="s">
        <v>1223</v>
      </c>
      <c r="F97" s="810" t="s">
        <v>18343</v>
      </c>
      <c r="G97" s="810" t="s">
        <v>409</v>
      </c>
      <c r="H97" s="810" t="s">
        <v>409</v>
      </c>
      <c r="I97" s="810" t="s">
        <v>1707</v>
      </c>
      <c r="J97" s="811" t="s">
        <v>1707</v>
      </c>
      <c r="K97" s="805">
        <v>13020</v>
      </c>
      <c r="L97" s="804">
        <v>20</v>
      </c>
      <c r="M97" s="804" t="s">
        <v>18344</v>
      </c>
      <c r="N97" s="806" t="s">
        <v>18344</v>
      </c>
      <c r="O97" s="803" t="s">
        <v>1155</v>
      </c>
    </row>
    <row r="98" spans="1:15" ht="25.5" customHeight="1">
      <c r="A98" s="807">
        <v>95</v>
      </c>
      <c r="B98" s="808">
        <v>3553779</v>
      </c>
      <c r="C98" s="800" t="s">
        <v>18131</v>
      </c>
      <c r="D98" s="800" t="s">
        <v>18529</v>
      </c>
      <c r="E98" s="800" t="s">
        <v>1223</v>
      </c>
      <c r="F98" s="808" t="s">
        <v>18343</v>
      </c>
      <c r="G98" s="808" t="s">
        <v>409</v>
      </c>
      <c r="H98" s="808" t="s">
        <v>409</v>
      </c>
      <c r="I98" s="808" t="s">
        <v>1707</v>
      </c>
      <c r="J98" s="812" t="s">
        <v>1707</v>
      </c>
      <c r="K98" s="801">
        <v>13020</v>
      </c>
      <c r="L98" s="800">
        <v>20</v>
      </c>
      <c r="M98" s="800" t="s">
        <v>18344</v>
      </c>
      <c r="N98" s="802" t="s">
        <v>18344</v>
      </c>
      <c r="O98" s="799" t="s">
        <v>1155</v>
      </c>
    </row>
    <row r="99" spans="1:15" ht="25.5" customHeight="1">
      <c r="A99" s="809">
        <v>96</v>
      </c>
      <c r="B99" s="810">
        <v>5303265</v>
      </c>
      <c r="C99" s="804" t="s">
        <v>18530</v>
      </c>
      <c r="D99" s="804" t="s">
        <v>18531</v>
      </c>
      <c r="E99" s="804" t="s">
        <v>18532</v>
      </c>
      <c r="F99" s="810" t="s">
        <v>18406</v>
      </c>
      <c r="G99" s="810" t="s">
        <v>409</v>
      </c>
      <c r="H99" s="810" t="s">
        <v>409</v>
      </c>
      <c r="I99" s="810" t="s">
        <v>1707</v>
      </c>
      <c r="J99" s="811" t="s">
        <v>1707</v>
      </c>
      <c r="K99" s="805">
        <v>44485</v>
      </c>
      <c r="L99" s="804">
        <v>31</v>
      </c>
      <c r="M99" s="804">
        <v>31</v>
      </c>
      <c r="N99" s="806">
        <v>31</v>
      </c>
      <c r="O99" s="803" t="s">
        <v>1155</v>
      </c>
    </row>
    <row r="100" spans="1:15" ht="25.5" customHeight="1">
      <c r="A100" s="807">
        <v>97</v>
      </c>
      <c r="B100" s="808">
        <v>5303265</v>
      </c>
      <c r="C100" s="800" t="s">
        <v>18530</v>
      </c>
      <c r="D100" s="800" t="s">
        <v>18533</v>
      </c>
      <c r="E100" s="800" t="s">
        <v>18534</v>
      </c>
      <c r="F100" s="808" t="s">
        <v>18343</v>
      </c>
      <c r="G100" s="808" t="s">
        <v>409</v>
      </c>
      <c r="H100" s="808" t="s">
        <v>409</v>
      </c>
      <c r="I100" s="808" t="s">
        <v>1707</v>
      </c>
      <c r="J100" s="812" t="s">
        <v>1707</v>
      </c>
      <c r="K100" s="801">
        <v>33005</v>
      </c>
      <c r="L100" s="800">
        <v>23</v>
      </c>
      <c r="M100" s="800">
        <v>23</v>
      </c>
      <c r="N100" s="802">
        <v>23</v>
      </c>
      <c r="O100" s="799" t="s">
        <v>1155</v>
      </c>
    </row>
    <row r="101" spans="1:15" ht="25.5" customHeight="1">
      <c r="A101" s="809">
        <v>98</v>
      </c>
      <c r="B101" s="810">
        <v>5303265</v>
      </c>
      <c r="C101" s="804" t="s">
        <v>18530</v>
      </c>
      <c r="D101" s="804" t="s">
        <v>18535</v>
      </c>
      <c r="E101" s="804" t="s">
        <v>18536</v>
      </c>
      <c r="F101" s="810" t="s">
        <v>18343</v>
      </c>
      <c r="G101" s="810" t="s">
        <v>409</v>
      </c>
      <c r="H101" s="810" t="s">
        <v>409</v>
      </c>
      <c r="I101" s="810" t="s">
        <v>1707</v>
      </c>
      <c r="J101" s="811" t="s">
        <v>1707</v>
      </c>
      <c r="K101" s="805">
        <v>33005</v>
      </c>
      <c r="L101" s="804">
        <v>23</v>
      </c>
      <c r="M101" s="804">
        <v>23</v>
      </c>
      <c r="N101" s="806">
        <v>23</v>
      </c>
      <c r="O101" s="803" t="s">
        <v>1155</v>
      </c>
    </row>
    <row r="102" spans="1:15" ht="25.5" customHeight="1">
      <c r="A102" s="807">
        <v>99</v>
      </c>
      <c r="B102" s="808">
        <v>5303265</v>
      </c>
      <c r="C102" s="800" t="s">
        <v>18530</v>
      </c>
      <c r="D102" s="800" t="s">
        <v>18537</v>
      </c>
      <c r="E102" s="800" t="s">
        <v>18538</v>
      </c>
      <c r="F102" s="808" t="s">
        <v>18343</v>
      </c>
      <c r="G102" s="808" t="s">
        <v>409</v>
      </c>
      <c r="H102" s="808" t="s">
        <v>409</v>
      </c>
      <c r="I102" s="808" t="s">
        <v>1707</v>
      </c>
      <c r="J102" s="812" t="s">
        <v>1707</v>
      </c>
      <c r="K102" s="801">
        <v>33005</v>
      </c>
      <c r="L102" s="800">
        <v>23</v>
      </c>
      <c r="M102" s="800">
        <v>23</v>
      </c>
      <c r="N102" s="802">
        <v>23</v>
      </c>
      <c r="O102" s="799" t="s">
        <v>1155</v>
      </c>
    </row>
    <row r="103" spans="1:15" ht="25.5" customHeight="1">
      <c r="A103" s="809">
        <v>100</v>
      </c>
      <c r="B103" s="810">
        <v>2026163</v>
      </c>
      <c r="C103" s="804" t="s">
        <v>18539</v>
      </c>
      <c r="D103" s="804" t="s">
        <v>18540</v>
      </c>
      <c r="E103" s="804" t="s">
        <v>18541</v>
      </c>
      <c r="F103" s="810" t="s">
        <v>18343</v>
      </c>
      <c r="G103" s="810" t="s">
        <v>409</v>
      </c>
      <c r="H103" s="810" t="s">
        <v>409</v>
      </c>
      <c r="I103" s="810" t="s">
        <v>1707</v>
      </c>
      <c r="J103" s="811" t="s">
        <v>17122</v>
      </c>
      <c r="K103" s="805">
        <v>14505</v>
      </c>
      <c r="L103" s="804">
        <v>30</v>
      </c>
      <c r="M103" s="804" t="s">
        <v>18344</v>
      </c>
      <c r="N103" s="806" t="s">
        <v>18344</v>
      </c>
      <c r="O103" s="803" t="s">
        <v>1155</v>
      </c>
    </row>
    <row r="104" spans="1:15" ht="25.5" customHeight="1">
      <c r="A104" s="807">
        <v>101</v>
      </c>
      <c r="B104" s="808">
        <v>2026163</v>
      </c>
      <c r="C104" s="800" t="s">
        <v>18539</v>
      </c>
      <c r="D104" s="800" t="s">
        <v>18542</v>
      </c>
      <c r="E104" s="800" t="s">
        <v>18541</v>
      </c>
      <c r="F104" s="808" t="s">
        <v>18343</v>
      </c>
      <c r="G104" s="808" t="s">
        <v>409</v>
      </c>
      <c r="H104" s="808" t="s">
        <v>409</v>
      </c>
      <c r="I104" s="808" t="s">
        <v>17122</v>
      </c>
      <c r="J104" s="812" t="s">
        <v>17122</v>
      </c>
      <c r="K104" s="801">
        <v>33847</v>
      </c>
      <c r="L104" s="800">
        <v>70</v>
      </c>
      <c r="M104" s="800" t="s">
        <v>18344</v>
      </c>
      <c r="N104" s="802" t="s">
        <v>18344</v>
      </c>
      <c r="O104" s="799" t="s">
        <v>1155</v>
      </c>
    </row>
    <row r="105" spans="1:15" ht="25.5" customHeight="1">
      <c r="A105" s="809">
        <v>102</v>
      </c>
      <c r="B105" s="810">
        <v>5100038</v>
      </c>
      <c r="C105" s="804" t="s">
        <v>18543</v>
      </c>
      <c r="D105" s="804" t="s">
        <v>18544</v>
      </c>
      <c r="E105" s="804" t="s">
        <v>18545</v>
      </c>
      <c r="F105" s="810" t="s">
        <v>18343</v>
      </c>
      <c r="G105" s="810" t="s">
        <v>409</v>
      </c>
      <c r="H105" s="810" t="s">
        <v>409</v>
      </c>
      <c r="I105" s="810" t="s">
        <v>1707</v>
      </c>
      <c r="J105" s="810" t="s">
        <v>17122</v>
      </c>
      <c r="K105" s="805">
        <v>100</v>
      </c>
      <c r="L105" s="804">
        <v>100</v>
      </c>
      <c r="M105" s="804" t="s">
        <v>18344</v>
      </c>
      <c r="N105" s="806" t="s">
        <v>18344</v>
      </c>
      <c r="O105" s="803" t="s">
        <v>1155</v>
      </c>
    </row>
    <row r="106" spans="1:15" ht="25.5" customHeight="1">
      <c r="A106" s="807">
        <v>103</v>
      </c>
      <c r="B106" s="808">
        <v>2152924</v>
      </c>
      <c r="C106" s="800" t="s">
        <v>2380</v>
      </c>
      <c r="D106" s="800" t="s">
        <v>18546</v>
      </c>
      <c r="E106" s="800" t="s">
        <v>18547</v>
      </c>
      <c r="F106" s="808" t="s">
        <v>313</v>
      </c>
      <c r="G106" s="808" t="s">
        <v>313</v>
      </c>
      <c r="H106" s="808" t="s">
        <v>313</v>
      </c>
      <c r="I106" s="808" t="s">
        <v>1707</v>
      </c>
      <c r="J106" s="808" t="s">
        <v>17122</v>
      </c>
      <c r="K106" s="801">
        <v>100</v>
      </c>
      <c r="L106" s="800">
        <v>100</v>
      </c>
      <c r="M106" s="800">
        <v>100</v>
      </c>
      <c r="N106" s="802" t="s">
        <v>18344</v>
      </c>
      <c r="O106" s="799" t="s">
        <v>18548</v>
      </c>
    </row>
    <row r="107" spans="1:15" ht="25.5" customHeight="1">
      <c r="A107" s="809">
        <v>104</v>
      </c>
      <c r="B107" s="810">
        <v>5108543</v>
      </c>
      <c r="C107" s="804" t="s">
        <v>18549</v>
      </c>
      <c r="D107" s="804" t="s">
        <v>18550</v>
      </c>
      <c r="E107" s="804" t="s">
        <v>18545</v>
      </c>
      <c r="F107" s="810" t="s">
        <v>18343</v>
      </c>
      <c r="G107" s="810" t="s">
        <v>409</v>
      </c>
      <c r="H107" s="810" t="s">
        <v>409</v>
      </c>
      <c r="I107" s="810" t="s">
        <v>1707</v>
      </c>
      <c r="J107" s="811" t="s">
        <v>17122</v>
      </c>
      <c r="K107" s="805">
        <v>1000</v>
      </c>
      <c r="L107" s="804">
        <v>100</v>
      </c>
      <c r="M107" s="804" t="s">
        <v>18344</v>
      </c>
      <c r="N107" s="806" t="s">
        <v>18344</v>
      </c>
      <c r="O107" s="803" t="s">
        <v>1155</v>
      </c>
    </row>
    <row r="108" spans="1:15" ht="25.5" customHeight="1">
      <c r="A108" s="807">
        <v>105</v>
      </c>
      <c r="B108" s="808">
        <v>6183077</v>
      </c>
      <c r="C108" s="800" t="s">
        <v>18551</v>
      </c>
      <c r="D108" s="800" t="s">
        <v>18552</v>
      </c>
      <c r="E108" s="800" t="s">
        <v>18553</v>
      </c>
      <c r="F108" s="808" t="s">
        <v>18343</v>
      </c>
      <c r="G108" s="808" t="s">
        <v>409</v>
      </c>
      <c r="H108" s="808" t="s">
        <v>409</v>
      </c>
      <c r="I108" s="808" t="s">
        <v>1707</v>
      </c>
      <c r="J108" s="808" t="s">
        <v>1707</v>
      </c>
      <c r="K108" s="801">
        <v>49</v>
      </c>
      <c r="L108" s="800">
        <v>49</v>
      </c>
      <c r="M108" s="800">
        <v>49</v>
      </c>
      <c r="N108" s="802">
        <v>49</v>
      </c>
      <c r="O108" s="799" t="s">
        <v>1155</v>
      </c>
    </row>
    <row r="109" spans="1:15" ht="25.5" customHeight="1">
      <c r="A109" s="809">
        <v>106</v>
      </c>
      <c r="B109" s="810">
        <v>2805871</v>
      </c>
      <c r="C109" s="804" t="s">
        <v>18554</v>
      </c>
      <c r="D109" s="804" t="s">
        <v>18520</v>
      </c>
      <c r="E109" s="804" t="s">
        <v>18517</v>
      </c>
      <c r="F109" s="810" t="s">
        <v>18343</v>
      </c>
      <c r="G109" s="810" t="s">
        <v>409</v>
      </c>
      <c r="H109" s="810" t="s">
        <v>409</v>
      </c>
      <c r="I109" s="810" t="s">
        <v>1707</v>
      </c>
      <c r="J109" s="811" t="s">
        <v>17122</v>
      </c>
      <c r="K109" s="805">
        <v>340000</v>
      </c>
      <c r="L109" s="804">
        <v>34</v>
      </c>
      <c r="M109" s="804">
        <v>34</v>
      </c>
      <c r="N109" s="806" t="s">
        <v>18344</v>
      </c>
      <c r="O109" s="803" t="s">
        <v>1155</v>
      </c>
    </row>
    <row r="110" spans="1:15" ht="25.5" customHeight="1">
      <c r="A110" s="807">
        <v>107</v>
      </c>
      <c r="B110" s="808">
        <v>2805871</v>
      </c>
      <c r="C110" s="800" t="s">
        <v>18554</v>
      </c>
      <c r="D110" s="800" t="s">
        <v>18555</v>
      </c>
      <c r="E110" s="800" t="s">
        <v>18556</v>
      </c>
      <c r="F110" s="808" t="s">
        <v>18343</v>
      </c>
      <c r="G110" s="808" t="s">
        <v>409</v>
      </c>
      <c r="H110" s="808" t="s">
        <v>409</v>
      </c>
      <c r="I110" s="808" t="s">
        <v>1707</v>
      </c>
      <c r="J110" s="812" t="s">
        <v>17122</v>
      </c>
      <c r="K110" s="801">
        <v>330000</v>
      </c>
      <c r="L110" s="800">
        <v>33</v>
      </c>
      <c r="M110" s="800">
        <v>33</v>
      </c>
      <c r="N110" s="802" t="s">
        <v>18344</v>
      </c>
      <c r="O110" s="799" t="s">
        <v>1155</v>
      </c>
    </row>
    <row r="111" spans="1:15" ht="25.5" customHeight="1">
      <c r="A111" s="809">
        <v>108</v>
      </c>
      <c r="B111" s="810">
        <v>2805871</v>
      </c>
      <c r="C111" s="804" t="s">
        <v>18554</v>
      </c>
      <c r="D111" s="804" t="s">
        <v>18557</v>
      </c>
      <c r="E111" s="804" t="s">
        <v>18558</v>
      </c>
      <c r="F111" s="810" t="s">
        <v>18343</v>
      </c>
      <c r="G111" s="810" t="s">
        <v>409</v>
      </c>
      <c r="H111" s="810" t="s">
        <v>409</v>
      </c>
      <c r="I111" s="810" t="s">
        <v>1707</v>
      </c>
      <c r="J111" s="811" t="s">
        <v>17122</v>
      </c>
      <c r="K111" s="805">
        <v>330000</v>
      </c>
      <c r="L111" s="804">
        <v>33</v>
      </c>
      <c r="M111" s="804">
        <v>33</v>
      </c>
      <c r="N111" s="806" t="s">
        <v>18344</v>
      </c>
      <c r="O111" s="803" t="s">
        <v>1155</v>
      </c>
    </row>
    <row r="112" spans="1:15" ht="25.5" customHeight="1">
      <c r="A112" s="807">
        <v>109</v>
      </c>
      <c r="B112" s="808">
        <v>5822181</v>
      </c>
      <c r="C112" s="800" t="s">
        <v>2388</v>
      </c>
      <c r="D112" s="800" t="s">
        <v>18559</v>
      </c>
      <c r="E112" s="800" t="s">
        <v>18560</v>
      </c>
      <c r="F112" s="808" t="s">
        <v>18343</v>
      </c>
      <c r="G112" s="808" t="s">
        <v>409</v>
      </c>
      <c r="H112" s="808" t="s">
        <v>409</v>
      </c>
      <c r="I112" s="808" t="s">
        <v>1707</v>
      </c>
      <c r="J112" s="808" t="s">
        <v>17122</v>
      </c>
      <c r="K112" s="801" t="s">
        <v>1166</v>
      </c>
      <c r="L112" s="800" t="s">
        <v>18344</v>
      </c>
      <c r="M112" s="800" t="s">
        <v>18344</v>
      </c>
      <c r="N112" s="802" t="s">
        <v>18344</v>
      </c>
      <c r="O112" s="799" t="s">
        <v>1155</v>
      </c>
    </row>
    <row r="113" spans="1:15" ht="25.5" customHeight="1">
      <c r="A113" s="809">
        <v>110</v>
      </c>
      <c r="B113" s="810">
        <v>5080312</v>
      </c>
      <c r="C113" s="804" t="s">
        <v>18561</v>
      </c>
      <c r="D113" s="804" t="s">
        <v>18562</v>
      </c>
      <c r="E113" s="804" t="s">
        <v>18563</v>
      </c>
      <c r="F113" s="810" t="s">
        <v>18343</v>
      </c>
      <c r="G113" s="810" t="s">
        <v>409</v>
      </c>
      <c r="H113" s="810" t="s">
        <v>409</v>
      </c>
      <c r="I113" s="810" t="s">
        <v>1707</v>
      </c>
      <c r="J113" s="811" t="s">
        <v>17122</v>
      </c>
      <c r="K113" s="805">
        <v>1000</v>
      </c>
      <c r="L113" s="804">
        <v>100</v>
      </c>
      <c r="M113" s="804">
        <v>100</v>
      </c>
      <c r="N113" s="806">
        <v>100</v>
      </c>
      <c r="O113" s="803" t="s">
        <v>1155</v>
      </c>
    </row>
    <row r="114" spans="1:15" ht="25.5" customHeight="1">
      <c r="A114" s="807">
        <v>111</v>
      </c>
      <c r="B114" s="808">
        <v>5991439</v>
      </c>
      <c r="C114" s="800" t="s">
        <v>18564</v>
      </c>
      <c r="D114" s="800" t="s">
        <v>18565</v>
      </c>
      <c r="E114" s="800" t="s">
        <v>18566</v>
      </c>
      <c r="F114" s="808" t="s">
        <v>18343</v>
      </c>
      <c r="G114" s="808" t="s">
        <v>409</v>
      </c>
      <c r="H114" s="808" t="s">
        <v>409</v>
      </c>
      <c r="I114" s="808" t="s">
        <v>1707</v>
      </c>
      <c r="J114" s="812" t="s">
        <v>17122</v>
      </c>
      <c r="K114" s="801">
        <v>1000</v>
      </c>
      <c r="L114" s="800">
        <v>100</v>
      </c>
      <c r="M114" s="800">
        <v>100</v>
      </c>
      <c r="N114" s="802">
        <v>100</v>
      </c>
      <c r="O114" s="799" t="s">
        <v>1155</v>
      </c>
    </row>
    <row r="115" spans="1:15" ht="25.5" customHeight="1">
      <c r="A115" s="809">
        <v>112</v>
      </c>
      <c r="B115" s="810">
        <v>6373801</v>
      </c>
      <c r="C115" s="804" t="s">
        <v>18567</v>
      </c>
      <c r="D115" s="804" t="s">
        <v>18568</v>
      </c>
      <c r="E115" s="804" t="s">
        <v>18569</v>
      </c>
      <c r="F115" s="810" t="s">
        <v>18343</v>
      </c>
      <c r="G115" s="810" t="s">
        <v>409</v>
      </c>
      <c r="H115" s="810" t="s">
        <v>409</v>
      </c>
      <c r="I115" s="810" t="s">
        <v>1707</v>
      </c>
      <c r="J115" s="811" t="s">
        <v>17122</v>
      </c>
      <c r="K115" s="805">
        <v>1000</v>
      </c>
      <c r="L115" s="804">
        <v>100</v>
      </c>
      <c r="M115" s="804">
        <v>100</v>
      </c>
      <c r="N115" s="806">
        <v>100</v>
      </c>
      <c r="O115" s="803" t="s">
        <v>1155</v>
      </c>
    </row>
    <row r="116" spans="1:15" ht="25.5" customHeight="1">
      <c r="A116" s="807">
        <v>113</v>
      </c>
      <c r="B116" s="808">
        <v>6173136</v>
      </c>
      <c r="C116" s="800" t="s">
        <v>18570</v>
      </c>
      <c r="D116" s="800" t="s">
        <v>18571</v>
      </c>
      <c r="E116" s="800" t="s">
        <v>18572</v>
      </c>
      <c r="F116" s="808" t="s">
        <v>18343</v>
      </c>
      <c r="G116" s="808" t="s">
        <v>409</v>
      </c>
      <c r="H116" s="808" t="s">
        <v>409</v>
      </c>
      <c r="I116" s="808" t="s">
        <v>1707</v>
      </c>
      <c r="J116" s="808" t="s">
        <v>17122</v>
      </c>
      <c r="K116" s="801">
        <v>100</v>
      </c>
      <c r="L116" s="800">
        <v>100</v>
      </c>
      <c r="M116" s="800">
        <v>100</v>
      </c>
      <c r="N116" s="802" t="s">
        <v>18344</v>
      </c>
      <c r="O116" s="799" t="s">
        <v>1155</v>
      </c>
    </row>
    <row r="117" spans="1:15" ht="25.5" customHeight="1">
      <c r="A117" s="809">
        <v>114</v>
      </c>
      <c r="B117" s="810">
        <v>2739739</v>
      </c>
      <c r="C117" s="804" t="s">
        <v>18573</v>
      </c>
      <c r="D117" s="804" t="s">
        <v>18574</v>
      </c>
      <c r="E117" s="804" t="s">
        <v>18575</v>
      </c>
      <c r="F117" s="810" t="s">
        <v>18343</v>
      </c>
      <c r="G117" s="810" t="s">
        <v>409</v>
      </c>
      <c r="H117" s="810" t="s">
        <v>409</v>
      </c>
      <c r="I117" s="810" t="s">
        <v>1707</v>
      </c>
      <c r="J117" s="811" t="s">
        <v>17122</v>
      </c>
      <c r="K117" s="805">
        <v>1315</v>
      </c>
      <c r="L117" s="804">
        <v>100</v>
      </c>
      <c r="M117" s="804">
        <v>100</v>
      </c>
      <c r="N117" s="806" t="s">
        <v>18344</v>
      </c>
      <c r="O117" s="803" t="s">
        <v>1155</v>
      </c>
    </row>
    <row r="118" spans="1:15" ht="25.5" customHeight="1">
      <c r="A118" s="807">
        <v>115</v>
      </c>
      <c r="B118" s="808">
        <v>5502292</v>
      </c>
      <c r="C118" s="800" t="s">
        <v>384</v>
      </c>
      <c r="D118" s="800" t="s">
        <v>18576</v>
      </c>
      <c r="E118" s="800" t="s">
        <v>18577</v>
      </c>
      <c r="F118" s="808" t="s">
        <v>18343</v>
      </c>
      <c r="G118" s="808" t="s">
        <v>409</v>
      </c>
      <c r="H118" s="808" t="s">
        <v>409</v>
      </c>
      <c r="I118" s="808" t="s">
        <v>1707</v>
      </c>
      <c r="J118" s="808" t="s">
        <v>1707</v>
      </c>
      <c r="K118" s="801">
        <v>860</v>
      </c>
      <c r="L118" s="800">
        <v>86</v>
      </c>
      <c r="M118" s="800" t="s">
        <v>18344</v>
      </c>
      <c r="N118" s="802" t="s">
        <v>18344</v>
      </c>
      <c r="O118" s="799" t="s">
        <v>1155</v>
      </c>
    </row>
    <row r="119" spans="1:15" ht="25.5" customHeight="1">
      <c r="A119" s="809">
        <v>116</v>
      </c>
      <c r="B119" s="810">
        <v>5502292</v>
      </c>
      <c r="C119" s="804" t="s">
        <v>384</v>
      </c>
      <c r="D119" s="804" t="s">
        <v>18578</v>
      </c>
      <c r="E119" s="804" t="s">
        <v>18579</v>
      </c>
      <c r="F119" s="810" t="s">
        <v>313</v>
      </c>
      <c r="G119" s="810" t="s">
        <v>313</v>
      </c>
      <c r="H119" s="810" t="s">
        <v>313</v>
      </c>
      <c r="I119" s="810" t="s">
        <v>1707</v>
      </c>
      <c r="J119" s="810" t="s">
        <v>1707</v>
      </c>
      <c r="K119" s="805">
        <v>140</v>
      </c>
      <c r="L119" s="804">
        <v>14</v>
      </c>
      <c r="M119" s="804" t="s">
        <v>18344</v>
      </c>
      <c r="N119" s="806" t="s">
        <v>18344</v>
      </c>
      <c r="O119" s="803" t="s">
        <v>1155</v>
      </c>
    </row>
    <row r="120" spans="1:15" ht="25.5" customHeight="1">
      <c r="A120" s="807">
        <v>117</v>
      </c>
      <c r="B120" s="808">
        <v>6207626</v>
      </c>
      <c r="C120" s="800" t="s">
        <v>18580</v>
      </c>
      <c r="D120" s="800" t="s">
        <v>18505</v>
      </c>
      <c r="E120" s="800" t="s">
        <v>18581</v>
      </c>
      <c r="F120" s="808" t="s">
        <v>18343</v>
      </c>
      <c r="G120" s="808" t="s">
        <v>409</v>
      </c>
      <c r="H120" s="808" t="s">
        <v>409</v>
      </c>
      <c r="I120" s="808" t="s">
        <v>1707</v>
      </c>
      <c r="J120" s="808" t="s">
        <v>17122</v>
      </c>
      <c r="K120" s="801">
        <v>20</v>
      </c>
      <c r="L120" s="800">
        <v>100</v>
      </c>
      <c r="M120" s="800" t="s">
        <v>18344</v>
      </c>
      <c r="N120" s="802" t="s">
        <v>18344</v>
      </c>
      <c r="O120" s="799" t="s">
        <v>1155</v>
      </c>
    </row>
    <row r="121" spans="1:15" ht="25.5" customHeight="1">
      <c r="A121" s="809">
        <v>118</v>
      </c>
      <c r="B121" s="810">
        <v>5211816</v>
      </c>
      <c r="C121" s="804" t="s">
        <v>18582</v>
      </c>
      <c r="D121" s="804" t="s">
        <v>18583</v>
      </c>
      <c r="E121" s="804" t="s">
        <v>18464</v>
      </c>
      <c r="F121" s="810" t="s">
        <v>409</v>
      </c>
      <c r="G121" s="810" t="s">
        <v>409</v>
      </c>
      <c r="H121" s="810" t="s">
        <v>409</v>
      </c>
      <c r="I121" s="810" t="s">
        <v>1707</v>
      </c>
      <c r="J121" s="810" t="s">
        <v>17122</v>
      </c>
      <c r="K121" s="805">
        <v>100</v>
      </c>
      <c r="L121" s="804">
        <v>100</v>
      </c>
      <c r="M121" s="804" t="s">
        <v>18344</v>
      </c>
      <c r="N121" s="806" t="s">
        <v>18344</v>
      </c>
      <c r="O121" s="803" t="s">
        <v>1155</v>
      </c>
    </row>
    <row r="122" spans="1:15" ht="25.5" customHeight="1">
      <c r="A122" s="807">
        <v>119</v>
      </c>
      <c r="B122" s="808">
        <v>6290906</v>
      </c>
      <c r="C122" s="800" t="s">
        <v>18584</v>
      </c>
      <c r="D122" s="800" t="s">
        <v>18585</v>
      </c>
      <c r="E122" s="800" t="s">
        <v>18586</v>
      </c>
      <c r="F122" s="808" t="s">
        <v>313</v>
      </c>
      <c r="G122" s="808" t="s">
        <v>313</v>
      </c>
      <c r="H122" s="808" t="s">
        <v>313</v>
      </c>
      <c r="I122" s="808" t="s">
        <v>1707</v>
      </c>
      <c r="J122" s="812" t="s">
        <v>17122</v>
      </c>
      <c r="K122" s="801">
        <v>1000</v>
      </c>
      <c r="L122" s="800">
        <v>100</v>
      </c>
      <c r="M122" s="800">
        <v>100</v>
      </c>
      <c r="N122" s="802" t="s">
        <v>18344</v>
      </c>
      <c r="O122" s="799" t="s">
        <v>1155</v>
      </c>
    </row>
    <row r="123" spans="1:15" ht="25.5" customHeight="1">
      <c r="A123" s="809">
        <v>120</v>
      </c>
      <c r="B123" s="810">
        <v>2104989</v>
      </c>
      <c r="C123" s="804" t="s">
        <v>18587</v>
      </c>
      <c r="D123" s="804" t="s">
        <v>18588</v>
      </c>
      <c r="E123" s="804" t="s">
        <v>18589</v>
      </c>
      <c r="F123" s="810" t="s">
        <v>409</v>
      </c>
      <c r="G123" s="810" t="s">
        <v>409</v>
      </c>
      <c r="H123" s="810" t="s">
        <v>409</v>
      </c>
      <c r="I123" s="810" t="s">
        <v>1707</v>
      </c>
      <c r="J123" s="810" t="s">
        <v>17122</v>
      </c>
      <c r="K123" s="805">
        <v>400</v>
      </c>
      <c r="L123" s="804">
        <v>40</v>
      </c>
      <c r="M123" s="804" t="s">
        <v>18344</v>
      </c>
      <c r="N123" s="806" t="s">
        <v>18344</v>
      </c>
      <c r="O123" s="803" t="s">
        <v>1155</v>
      </c>
    </row>
    <row r="124" spans="1:15" ht="25.5" customHeight="1">
      <c r="A124" s="807">
        <v>121</v>
      </c>
      <c r="B124" s="808">
        <v>2104989</v>
      </c>
      <c r="C124" s="800" t="s">
        <v>18587</v>
      </c>
      <c r="D124" s="800" t="s">
        <v>18590</v>
      </c>
      <c r="E124" s="800" t="s">
        <v>18589</v>
      </c>
      <c r="F124" s="808" t="s">
        <v>409</v>
      </c>
      <c r="G124" s="808" t="s">
        <v>409</v>
      </c>
      <c r="H124" s="808" t="s">
        <v>409</v>
      </c>
      <c r="I124" s="808" t="s">
        <v>1707</v>
      </c>
      <c r="J124" s="808" t="s">
        <v>17122</v>
      </c>
      <c r="K124" s="801">
        <v>600</v>
      </c>
      <c r="L124" s="800">
        <v>60</v>
      </c>
      <c r="M124" s="800" t="s">
        <v>18344</v>
      </c>
      <c r="N124" s="802" t="s">
        <v>18344</v>
      </c>
      <c r="O124" s="799" t="s">
        <v>1155</v>
      </c>
    </row>
    <row r="125" spans="1:15" ht="25.5" customHeight="1">
      <c r="A125" s="809">
        <v>122</v>
      </c>
      <c r="B125" s="810">
        <v>5976944</v>
      </c>
      <c r="C125" s="804" t="s">
        <v>18591</v>
      </c>
      <c r="D125" s="804" t="s">
        <v>18592</v>
      </c>
      <c r="E125" s="804" t="s">
        <v>18593</v>
      </c>
      <c r="F125" s="810" t="s">
        <v>18343</v>
      </c>
      <c r="G125" s="810" t="s">
        <v>409</v>
      </c>
      <c r="H125" s="810" t="s">
        <v>409</v>
      </c>
      <c r="I125" s="810" t="s">
        <v>1707</v>
      </c>
      <c r="J125" s="810" t="s">
        <v>17122</v>
      </c>
      <c r="K125" s="805">
        <v>100</v>
      </c>
      <c r="L125" s="804">
        <v>100</v>
      </c>
      <c r="M125" s="804" t="s">
        <v>18344</v>
      </c>
      <c r="N125" s="806" t="s">
        <v>18344</v>
      </c>
      <c r="O125" s="803" t="s">
        <v>1155</v>
      </c>
    </row>
    <row r="126" spans="1:15" ht="25.5" customHeight="1">
      <c r="A126" s="807">
        <v>123</v>
      </c>
      <c r="B126" s="808">
        <v>5133351</v>
      </c>
      <c r="C126" s="800" t="s">
        <v>18594</v>
      </c>
      <c r="D126" s="800" t="s">
        <v>18595</v>
      </c>
      <c r="E126" s="800" t="s">
        <v>18596</v>
      </c>
      <c r="F126" s="808" t="s">
        <v>18343</v>
      </c>
      <c r="G126" s="808" t="s">
        <v>409</v>
      </c>
      <c r="H126" s="808" t="s">
        <v>18444</v>
      </c>
      <c r="I126" s="808" t="s">
        <v>1707</v>
      </c>
      <c r="J126" s="808" t="s">
        <v>17122</v>
      </c>
      <c r="K126" s="801">
        <v>149</v>
      </c>
      <c r="L126" s="800">
        <v>5</v>
      </c>
      <c r="M126" s="800">
        <v>5</v>
      </c>
      <c r="N126" s="802" t="s">
        <v>18344</v>
      </c>
      <c r="O126" s="799" t="s">
        <v>1155</v>
      </c>
    </row>
    <row r="127" spans="1:15" ht="25.5" customHeight="1">
      <c r="A127" s="809">
        <v>124</v>
      </c>
      <c r="B127" s="810">
        <v>5249007</v>
      </c>
      <c r="C127" s="804" t="s">
        <v>2425</v>
      </c>
      <c r="D127" s="804" t="s">
        <v>18597</v>
      </c>
      <c r="E127" s="804">
        <v>0</v>
      </c>
      <c r="F127" s="810" t="s">
        <v>313</v>
      </c>
      <c r="G127" s="810" t="s">
        <v>313</v>
      </c>
      <c r="H127" s="810" t="s">
        <v>313</v>
      </c>
      <c r="I127" s="810" t="s">
        <v>1707</v>
      </c>
      <c r="J127" s="810" t="s">
        <v>1707</v>
      </c>
      <c r="K127" s="805" t="s">
        <v>1166</v>
      </c>
      <c r="L127" s="804">
        <v>100</v>
      </c>
      <c r="M127" s="804">
        <v>100</v>
      </c>
      <c r="N127" s="806">
        <v>100</v>
      </c>
      <c r="O127" s="803" t="s">
        <v>1155</v>
      </c>
    </row>
    <row r="128" spans="1:15" ht="25.5" customHeight="1">
      <c r="A128" s="807">
        <v>125</v>
      </c>
      <c r="B128" s="808">
        <v>5273072</v>
      </c>
      <c r="C128" s="800" t="s">
        <v>18598</v>
      </c>
      <c r="D128" s="800" t="s">
        <v>18599</v>
      </c>
      <c r="E128" s="800" t="s">
        <v>18600</v>
      </c>
      <c r="F128" s="808" t="s">
        <v>409</v>
      </c>
      <c r="G128" s="808" t="s">
        <v>409</v>
      </c>
      <c r="H128" s="808" t="s">
        <v>409</v>
      </c>
      <c r="I128" s="808" t="s">
        <v>1707</v>
      </c>
      <c r="J128" s="812" t="s">
        <v>1707</v>
      </c>
      <c r="K128" s="801">
        <v>1000</v>
      </c>
      <c r="L128" s="800">
        <v>100</v>
      </c>
      <c r="M128" s="800">
        <v>100</v>
      </c>
      <c r="N128" s="802" t="s">
        <v>18344</v>
      </c>
      <c r="O128" s="799" t="s">
        <v>1155</v>
      </c>
    </row>
    <row r="129" spans="1:15" ht="25.5" customHeight="1">
      <c r="A129" s="809">
        <v>126</v>
      </c>
      <c r="B129" s="810">
        <v>2872943</v>
      </c>
      <c r="C129" s="804" t="s">
        <v>791</v>
      </c>
      <c r="D129" s="804" t="s">
        <v>18601</v>
      </c>
      <c r="E129" s="804" t="s">
        <v>18602</v>
      </c>
      <c r="F129" s="810" t="s">
        <v>18343</v>
      </c>
      <c r="G129" s="810" t="s">
        <v>409</v>
      </c>
      <c r="H129" s="810" t="s">
        <v>409</v>
      </c>
      <c r="I129" s="810" t="s">
        <v>1707</v>
      </c>
      <c r="J129" s="810" t="s">
        <v>17122</v>
      </c>
      <c r="K129" s="805">
        <v>500</v>
      </c>
      <c r="L129" s="804">
        <v>50</v>
      </c>
      <c r="M129" s="804">
        <v>50</v>
      </c>
      <c r="N129" s="806">
        <v>50</v>
      </c>
      <c r="O129" s="803" t="s">
        <v>1155</v>
      </c>
    </row>
    <row r="130" spans="1:15" ht="25.5" customHeight="1">
      <c r="A130" s="807">
        <v>127</v>
      </c>
      <c r="B130" s="808">
        <v>2872943</v>
      </c>
      <c r="C130" s="800" t="s">
        <v>791</v>
      </c>
      <c r="D130" s="800" t="s">
        <v>1234</v>
      </c>
      <c r="E130" s="800" t="s">
        <v>18602</v>
      </c>
      <c r="F130" s="808" t="s">
        <v>18343</v>
      </c>
      <c r="G130" s="808" t="s">
        <v>409</v>
      </c>
      <c r="H130" s="808" t="s">
        <v>409</v>
      </c>
      <c r="I130" s="808" t="s">
        <v>1707</v>
      </c>
      <c r="J130" s="808" t="s">
        <v>1707</v>
      </c>
      <c r="K130" s="801">
        <v>500</v>
      </c>
      <c r="L130" s="800">
        <v>50</v>
      </c>
      <c r="M130" s="800">
        <v>50</v>
      </c>
      <c r="N130" s="802">
        <v>50</v>
      </c>
      <c r="O130" s="799" t="s">
        <v>1155</v>
      </c>
    </row>
    <row r="131" spans="1:15" ht="25.5" customHeight="1">
      <c r="A131" s="809">
        <v>128</v>
      </c>
      <c r="B131" s="810">
        <v>6072402</v>
      </c>
      <c r="C131" s="804" t="s">
        <v>18603</v>
      </c>
      <c r="D131" s="804" t="s">
        <v>18604</v>
      </c>
      <c r="E131" s="804" t="s">
        <v>18605</v>
      </c>
      <c r="F131" s="810" t="s">
        <v>18343</v>
      </c>
      <c r="G131" s="810" t="s">
        <v>409</v>
      </c>
      <c r="H131" s="810" t="s">
        <v>409</v>
      </c>
      <c r="I131" s="810" t="s">
        <v>1707</v>
      </c>
      <c r="J131" s="810" t="s">
        <v>17122</v>
      </c>
      <c r="K131" s="805">
        <v>20</v>
      </c>
      <c r="L131" s="804">
        <v>100</v>
      </c>
      <c r="M131" s="804" t="s">
        <v>18344</v>
      </c>
      <c r="N131" s="806" t="s">
        <v>18344</v>
      </c>
      <c r="O131" s="803" t="s">
        <v>1155</v>
      </c>
    </row>
    <row r="132" spans="1:15" ht="25.5" customHeight="1">
      <c r="A132" s="807">
        <v>129</v>
      </c>
      <c r="B132" s="808">
        <v>5497248</v>
      </c>
      <c r="C132" s="800" t="s">
        <v>18606</v>
      </c>
      <c r="D132" s="800" t="s">
        <v>18604</v>
      </c>
      <c r="E132" s="800" t="s">
        <v>18605</v>
      </c>
      <c r="F132" s="808" t="s">
        <v>18343</v>
      </c>
      <c r="G132" s="808" t="s">
        <v>409</v>
      </c>
      <c r="H132" s="808" t="s">
        <v>409</v>
      </c>
      <c r="I132" s="808" t="s">
        <v>1707</v>
      </c>
      <c r="J132" s="808" t="s">
        <v>17122</v>
      </c>
      <c r="K132" s="801" t="s">
        <v>1166</v>
      </c>
      <c r="L132" s="800" t="s">
        <v>18344</v>
      </c>
      <c r="M132" s="800" t="s">
        <v>18344</v>
      </c>
      <c r="N132" s="802" t="s">
        <v>18344</v>
      </c>
      <c r="O132" s="799" t="s">
        <v>1155</v>
      </c>
    </row>
    <row r="133" spans="1:15" ht="25.5" customHeight="1">
      <c r="A133" s="809">
        <v>130</v>
      </c>
      <c r="B133" s="810">
        <v>5645794</v>
      </c>
      <c r="C133" s="804" t="s">
        <v>1009</v>
      </c>
      <c r="D133" s="804" t="s">
        <v>18607</v>
      </c>
      <c r="E133" s="804" t="s">
        <v>18608</v>
      </c>
      <c r="F133" s="810" t="s">
        <v>409</v>
      </c>
      <c r="G133" s="810" t="s">
        <v>409</v>
      </c>
      <c r="H133" s="810" t="s">
        <v>409</v>
      </c>
      <c r="I133" s="810" t="s">
        <v>1707</v>
      </c>
      <c r="J133" s="810" t="s">
        <v>17122</v>
      </c>
      <c r="K133" s="805">
        <v>10</v>
      </c>
      <c r="L133" s="804">
        <v>10</v>
      </c>
      <c r="M133" s="804">
        <v>10</v>
      </c>
      <c r="N133" s="806">
        <v>10</v>
      </c>
      <c r="O133" s="803" t="s">
        <v>1155</v>
      </c>
    </row>
    <row r="134" spans="1:15" ht="25.5" customHeight="1">
      <c r="A134" s="807">
        <v>131</v>
      </c>
      <c r="B134" s="808">
        <v>5645794</v>
      </c>
      <c r="C134" s="800" t="s">
        <v>1009</v>
      </c>
      <c r="D134" s="800" t="s">
        <v>18609</v>
      </c>
      <c r="E134" s="800">
        <v>0</v>
      </c>
      <c r="F134" s="808" t="s">
        <v>409</v>
      </c>
      <c r="G134" s="808" t="s">
        <v>409</v>
      </c>
      <c r="H134" s="808" t="s">
        <v>409</v>
      </c>
      <c r="I134" s="808" t="s">
        <v>1707</v>
      </c>
      <c r="J134" s="808" t="s">
        <v>1707</v>
      </c>
      <c r="K134" s="801">
        <v>90</v>
      </c>
      <c r="L134" s="800">
        <v>90</v>
      </c>
      <c r="M134" s="800">
        <v>90</v>
      </c>
      <c r="N134" s="802">
        <v>90</v>
      </c>
      <c r="O134" s="799" t="s">
        <v>1155</v>
      </c>
    </row>
    <row r="135" spans="1:15" ht="25.5" customHeight="1">
      <c r="A135" s="809">
        <v>132</v>
      </c>
      <c r="B135" s="810">
        <v>5991676</v>
      </c>
      <c r="C135" s="804" t="s">
        <v>18610</v>
      </c>
      <c r="D135" s="804" t="s">
        <v>18611</v>
      </c>
      <c r="E135" s="804" t="s">
        <v>18612</v>
      </c>
      <c r="F135" s="810" t="s">
        <v>18453</v>
      </c>
      <c r="G135" s="810" t="s">
        <v>409</v>
      </c>
      <c r="H135" s="810" t="s">
        <v>409</v>
      </c>
      <c r="I135" s="810" t="s">
        <v>1707</v>
      </c>
      <c r="J135" s="811" t="s">
        <v>17122</v>
      </c>
      <c r="K135" s="805">
        <v>10000</v>
      </c>
      <c r="L135" s="804">
        <v>100</v>
      </c>
      <c r="M135" s="804" t="s">
        <v>18344</v>
      </c>
      <c r="N135" s="806" t="s">
        <v>18344</v>
      </c>
      <c r="O135" s="803" t="s">
        <v>1155</v>
      </c>
    </row>
    <row r="136" spans="1:15" ht="25.5" customHeight="1">
      <c r="A136" s="807">
        <v>133</v>
      </c>
      <c r="B136" s="808">
        <v>2107511</v>
      </c>
      <c r="C136" s="800" t="s">
        <v>18613</v>
      </c>
      <c r="D136" s="800" t="s">
        <v>18614</v>
      </c>
      <c r="E136" s="800" t="s">
        <v>18615</v>
      </c>
      <c r="F136" s="808" t="s">
        <v>18343</v>
      </c>
      <c r="G136" s="808" t="s">
        <v>409</v>
      </c>
      <c r="H136" s="808" t="s">
        <v>18444</v>
      </c>
      <c r="I136" s="808" t="s">
        <v>1707</v>
      </c>
      <c r="J136" s="812" t="s">
        <v>17122</v>
      </c>
      <c r="K136" s="801">
        <v>1100</v>
      </c>
      <c r="L136" s="800">
        <v>100</v>
      </c>
      <c r="M136" s="800" t="s">
        <v>18344</v>
      </c>
      <c r="N136" s="802" t="s">
        <v>18344</v>
      </c>
      <c r="O136" s="799" t="s">
        <v>1155</v>
      </c>
    </row>
    <row r="137" spans="1:15" ht="25.5" customHeight="1">
      <c r="A137" s="809">
        <v>134</v>
      </c>
      <c r="B137" s="810">
        <v>2604221</v>
      </c>
      <c r="C137" s="804" t="s">
        <v>18616</v>
      </c>
      <c r="D137" s="804" t="s">
        <v>18617</v>
      </c>
      <c r="E137" s="804" t="s">
        <v>18618</v>
      </c>
      <c r="F137" s="810" t="s">
        <v>18343</v>
      </c>
      <c r="G137" s="810" t="s">
        <v>409</v>
      </c>
      <c r="H137" s="810" t="s">
        <v>409</v>
      </c>
      <c r="I137" s="810" t="s">
        <v>1707</v>
      </c>
      <c r="J137" s="811" t="s">
        <v>17122</v>
      </c>
      <c r="K137" s="805">
        <v>87306</v>
      </c>
      <c r="L137" s="804">
        <v>100</v>
      </c>
      <c r="M137" s="804" t="s">
        <v>18344</v>
      </c>
      <c r="N137" s="806" t="s">
        <v>18344</v>
      </c>
      <c r="O137" s="803" t="s">
        <v>1155</v>
      </c>
    </row>
    <row r="138" spans="1:15" ht="25.5" customHeight="1">
      <c r="A138" s="807">
        <v>135</v>
      </c>
      <c r="B138" s="808">
        <v>6375839</v>
      </c>
      <c r="C138" s="800" t="s">
        <v>15840</v>
      </c>
      <c r="D138" s="800" t="s">
        <v>18588</v>
      </c>
      <c r="E138" s="800" t="s">
        <v>18619</v>
      </c>
      <c r="F138" s="808" t="s">
        <v>18343</v>
      </c>
      <c r="G138" s="808" t="s">
        <v>409</v>
      </c>
      <c r="H138" s="808" t="s">
        <v>409</v>
      </c>
      <c r="I138" s="808" t="s">
        <v>1707</v>
      </c>
      <c r="J138" s="808" t="s">
        <v>17122</v>
      </c>
      <c r="K138" s="801">
        <v>20</v>
      </c>
      <c r="L138" s="800">
        <v>100</v>
      </c>
      <c r="M138" s="800">
        <v>100</v>
      </c>
      <c r="N138" s="802" t="s">
        <v>18344</v>
      </c>
      <c r="O138" s="799" t="s">
        <v>1155</v>
      </c>
    </row>
    <row r="139" spans="1:15" ht="25.5" customHeight="1">
      <c r="A139" s="809">
        <v>136</v>
      </c>
      <c r="B139" s="810">
        <v>2081342</v>
      </c>
      <c r="C139" s="804" t="s">
        <v>2423</v>
      </c>
      <c r="D139" s="804" t="s">
        <v>18620</v>
      </c>
      <c r="E139" s="804" t="s">
        <v>18621</v>
      </c>
      <c r="F139" s="810" t="s">
        <v>409</v>
      </c>
      <c r="G139" s="810" t="s">
        <v>409</v>
      </c>
      <c r="H139" s="810" t="s">
        <v>409</v>
      </c>
      <c r="I139" s="810" t="s">
        <v>1707</v>
      </c>
      <c r="J139" s="811" t="s">
        <v>17122</v>
      </c>
      <c r="K139" s="805">
        <v>1000</v>
      </c>
      <c r="L139" s="804">
        <v>100</v>
      </c>
      <c r="M139" s="804">
        <v>100</v>
      </c>
      <c r="N139" s="806">
        <v>100</v>
      </c>
      <c r="O139" s="803" t="s">
        <v>1155</v>
      </c>
    </row>
    <row r="140" spans="1:15" ht="25.5" customHeight="1">
      <c r="A140" s="807">
        <v>137</v>
      </c>
      <c r="B140" s="808">
        <v>2861976</v>
      </c>
      <c r="C140" s="800" t="s">
        <v>2424</v>
      </c>
      <c r="D140" s="800" t="s">
        <v>18622</v>
      </c>
      <c r="E140" s="800" t="s">
        <v>18547</v>
      </c>
      <c r="F140" s="808" t="s">
        <v>313</v>
      </c>
      <c r="G140" s="808" t="s">
        <v>313</v>
      </c>
      <c r="H140" s="808" t="s">
        <v>409</v>
      </c>
      <c r="I140" s="808" t="s">
        <v>1707</v>
      </c>
      <c r="J140" s="812" t="s">
        <v>17122</v>
      </c>
      <c r="K140" s="801">
        <v>28000</v>
      </c>
      <c r="L140" s="800">
        <v>100</v>
      </c>
      <c r="M140" s="800">
        <v>100</v>
      </c>
      <c r="N140" s="802">
        <v>100</v>
      </c>
      <c r="O140" s="799" t="s">
        <v>18548</v>
      </c>
    </row>
    <row r="141" spans="1:15" ht="25.5" customHeight="1">
      <c r="A141" s="809">
        <v>138</v>
      </c>
      <c r="B141" s="810">
        <v>5157846</v>
      </c>
      <c r="C141" s="804" t="s">
        <v>2379</v>
      </c>
      <c r="D141" s="804" t="s">
        <v>18623</v>
      </c>
      <c r="E141" s="804" t="s">
        <v>18624</v>
      </c>
      <c r="F141" s="810" t="s">
        <v>18343</v>
      </c>
      <c r="G141" s="810" t="s">
        <v>409</v>
      </c>
      <c r="H141" s="810" t="s">
        <v>409</v>
      </c>
      <c r="I141" s="810" t="s">
        <v>1707</v>
      </c>
      <c r="J141" s="811" t="s">
        <v>17122</v>
      </c>
      <c r="K141" s="805">
        <v>116500</v>
      </c>
      <c r="L141" s="804">
        <v>100</v>
      </c>
      <c r="M141" s="804">
        <v>100</v>
      </c>
      <c r="N141" s="806" t="s">
        <v>18344</v>
      </c>
      <c r="O141" s="803" t="s">
        <v>1155</v>
      </c>
    </row>
    <row r="142" spans="1:15" ht="25.5" customHeight="1">
      <c r="A142" s="807">
        <v>139</v>
      </c>
      <c r="B142" s="808">
        <v>6010067</v>
      </c>
      <c r="C142" s="800" t="s">
        <v>18625</v>
      </c>
      <c r="D142" s="800" t="s">
        <v>18626</v>
      </c>
      <c r="E142" s="800" t="s">
        <v>18627</v>
      </c>
      <c r="F142" s="808" t="s">
        <v>18343</v>
      </c>
      <c r="G142" s="808" t="s">
        <v>409</v>
      </c>
      <c r="H142" s="808" t="s">
        <v>18444</v>
      </c>
      <c r="I142" s="808" t="s">
        <v>1707</v>
      </c>
      <c r="J142" s="812" t="s">
        <v>17122</v>
      </c>
      <c r="K142" s="801">
        <v>20020</v>
      </c>
      <c r="L142" s="800">
        <v>100</v>
      </c>
      <c r="M142" s="800" t="s">
        <v>18344</v>
      </c>
      <c r="N142" s="802" t="s">
        <v>18344</v>
      </c>
      <c r="O142" s="799" t="s">
        <v>1155</v>
      </c>
    </row>
    <row r="143" spans="1:15" ht="25.5" customHeight="1">
      <c r="A143" s="809">
        <v>140</v>
      </c>
      <c r="B143" s="810">
        <v>5257557</v>
      </c>
      <c r="C143" s="804" t="s">
        <v>18628</v>
      </c>
      <c r="D143" s="804" t="s">
        <v>18629</v>
      </c>
      <c r="E143" s="804" t="s">
        <v>18630</v>
      </c>
      <c r="F143" s="810" t="s">
        <v>18343</v>
      </c>
      <c r="G143" s="810" t="s">
        <v>409</v>
      </c>
      <c r="H143" s="810" t="s">
        <v>409</v>
      </c>
      <c r="I143" s="810" t="s">
        <v>1707</v>
      </c>
      <c r="J143" s="810" t="s">
        <v>17122</v>
      </c>
      <c r="K143" s="805">
        <v>100</v>
      </c>
      <c r="L143" s="804">
        <v>100</v>
      </c>
      <c r="M143" s="804">
        <v>100</v>
      </c>
      <c r="N143" s="806" t="s">
        <v>18344</v>
      </c>
      <c r="O143" s="803" t="s">
        <v>1155</v>
      </c>
    </row>
    <row r="144" spans="1:15" ht="25.5" customHeight="1">
      <c r="A144" s="807">
        <v>141</v>
      </c>
      <c r="B144" s="808">
        <v>6354785</v>
      </c>
      <c r="C144" s="800" t="s">
        <v>2587</v>
      </c>
      <c r="D144" s="800" t="s">
        <v>18631</v>
      </c>
      <c r="E144" s="800" t="s">
        <v>18632</v>
      </c>
      <c r="F144" s="808" t="s">
        <v>409</v>
      </c>
      <c r="G144" s="808" t="s">
        <v>409</v>
      </c>
      <c r="H144" s="808" t="s">
        <v>409</v>
      </c>
      <c r="I144" s="808" t="s">
        <v>1707</v>
      </c>
      <c r="J144" s="812" t="s">
        <v>1707</v>
      </c>
      <c r="K144" s="801">
        <v>1265</v>
      </c>
      <c r="L144" s="800">
        <v>5</v>
      </c>
      <c r="M144" s="800" t="s">
        <v>18344</v>
      </c>
      <c r="N144" s="802" t="s">
        <v>18344</v>
      </c>
      <c r="O144" s="799" t="s">
        <v>1155</v>
      </c>
    </row>
    <row r="145" spans="1:15" ht="25.5" customHeight="1">
      <c r="A145" s="809">
        <v>142</v>
      </c>
      <c r="B145" s="810">
        <v>6354785</v>
      </c>
      <c r="C145" s="804" t="s">
        <v>2587</v>
      </c>
      <c r="D145" s="804" t="s">
        <v>18633</v>
      </c>
      <c r="E145" s="804" t="s">
        <v>18632</v>
      </c>
      <c r="F145" s="810" t="s">
        <v>409</v>
      </c>
      <c r="G145" s="810" t="s">
        <v>409</v>
      </c>
      <c r="H145" s="810" t="s">
        <v>409</v>
      </c>
      <c r="I145" s="810" t="s">
        <v>1707</v>
      </c>
      <c r="J145" s="811" t="s">
        <v>1707</v>
      </c>
      <c r="K145" s="805">
        <v>1518</v>
      </c>
      <c r="L145" s="804">
        <v>6</v>
      </c>
      <c r="M145" s="804" t="s">
        <v>18344</v>
      </c>
      <c r="N145" s="806" t="s">
        <v>18344</v>
      </c>
      <c r="O145" s="803" t="s">
        <v>1155</v>
      </c>
    </row>
    <row r="146" spans="1:15" ht="25.5" customHeight="1">
      <c r="A146" s="807">
        <v>143</v>
      </c>
      <c r="B146" s="808">
        <v>6354785</v>
      </c>
      <c r="C146" s="800" t="s">
        <v>2587</v>
      </c>
      <c r="D146" s="800" t="s">
        <v>18634</v>
      </c>
      <c r="E146" s="800" t="s">
        <v>18632</v>
      </c>
      <c r="F146" s="808" t="s">
        <v>409</v>
      </c>
      <c r="G146" s="808" t="s">
        <v>313</v>
      </c>
      <c r="H146" s="808" t="s">
        <v>313</v>
      </c>
      <c r="I146" s="808" t="s">
        <v>1707</v>
      </c>
      <c r="J146" s="812" t="s">
        <v>1707</v>
      </c>
      <c r="K146" s="801">
        <v>17710</v>
      </c>
      <c r="L146" s="800">
        <v>70</v>
      </c>
      <c r="M146" s="800" t="s">
        <v>18344</v>
      </c>
      <c r="N146" s="802" t="s">
        <v>18344</v>
      </c>
      <c r="O146" s="799" t="s">
        <v>1155</v>
      </c>
    </row>
    <row r="147" spans="1:15" ht="25.5" customHeight="1">
      <c r="A147" s="809">
        <v>144</v>
      </c>
      <c r="B147" s="810">
        <v>5481694</v>
      </c>
      <c r="C147" s="804" t="s">
        <v>18635</v>
      </c>
      <c r="D147" s="804" t="s">
        <v>18636</v>
      </c>
      <c r="E147" s="804" t="s">
        <v>18637</v>
      </c>
      <c r="F147" s="810" t="s">
        <v>18638</v>
      </c>
      <c r="G147" s="810" t="s">
        <v>409</v>
      </c>
      <c r="H147" s="810" t="s">
        <v>409</v>
      </c>
      <c r="I147" s="810" t="s">
        <v>1707</v>
      </c>
      <c r="J147" s="810" t="s">
        <v>17122</v>
      </c>
      <c r="K147" s="805">
        <v>100</v>
      </c>
      <c r="L147" s="804">
        <v>100</v>
      </c>
      <c r="M147" s="804">
        <v>100</v>
      </c>
      <c r="N147" s="806" t="s">
        <v>18344</v>
      </c>
      <c r="O147" s="803" t="s">
        <v>1155</v>
      </c>
    </row>
    <row r="148" spans="1:15" ht="25.5" customHeight="1">
      <c r="A148" s="807">
        <v>145</v>
      </c>
      <c r="B148" s="808">
        <v>5197414</v>
      </c>
      <c r="C148" s="800" t="s">
        <v>2439</v>
      </c>
      <c r="D148" s="800" t="s">
        <v>18639</v>
      </c>
      <c r="E148" s="800" t="s">
        <v>18640</v>
      </c>
      <c r="F148" s="808" t="s">
        <v>18343</v>
      </c>
      <c r="G148" s="808" t="s">
        <v>409</v>
      </c>
      <c r="H148" s="808" t="s">
        <v>409</v>
      </c>
      <c r="I148" s="808" t="s">
        <v>1707</v>
      </c>
      <c r="J148" s="808" t="s">
        <v>17122</v>
      </c>
      <c r="K148" s="801">
        <v>100</v>
      </c>
      <c r="L148" s="800">
        <v>100</v>
      </c>
      <c r="M148" s="800" t="s">
        <v>18344</v>
      </c>
      <c r="N148" s="802" t="s">
        <v>18344</v>
      </c>
      <c r="O148" s="799" t="s">
        <v>1155</v>
      </c>
    </row>
    <row r="149" spans="1:15" ht="25.5" customHeight="1">
      <c r="A149" s="809">
        <v>146</v>
      </c>
      <c r="B149" s="810">
        <v>5203678</v>
      </c>
      <c r="C149" s="804" t="s">
        <v>18641</v>
      </c>
      <c r="D149" s="804" t="s">
        <v>18642</v>
      </c>
      <c r="E149" s="804" t="s">
        <v>18643</v>
      </c>
      <c r="F149" s="810" t="s">
        <v>18644</v>
      </c>
      <c r="G149" s="810" t="s">
        <v>409</v>
      </c>
      <c r="H149" s="810" t="s">
        <v>409</v>
      </c>
      <c r="I149" s="810" t="s">
        <v>1707</v>
      </c>
      <c r="J149" s="810" t="s">
        <v>1707</v>
      </c>
      <c r="K149" s="805">
        <v>100</v>
      </c>
      <c r="L149" s="804">
        <v>100</v>
      </c>
      <c r="M149" s="804">
        <v>100</v>
      </c>
      <c r="N149" s="806">
        <v>100</v>
      </c>
      <c r="O149" s="803" t="s">
        <v>1155</v>
      </c>
    </row>
    <row r="150" spans="1:15" ht="25.5" customHeight="1">
      <c r="A150" s="807">
        <v>147</v>
      </c>
      <c r="B150" s="808">
        <v>5556554</v>
      </c>
      <c r="C150" s="800" t="s">
        <v>18645</v>
      </c>
      <c r="D150" s="800" t="s">
        <v>18646</v>
      </c>
      <c r="E150" s="800" t="s">
        <v>18647</v>
      </c>
      <c r="F150" s="808" t="s">
        <v>18343</v>
      </c>
      <c r="G150" s="808" t="s">
        <v>409</v>
      </c>
      <c r="H150" s="808" t="s">
        <v>409</v>
      </c>
      <c r="I150" s="808" t="s">
        <v>1707</v>
      </c>
      <c r="J150" s="808" t="s">
        <v>1707</v>
      </c>
      <c r="K150" s="801" t="s">
        <v>1166</v>
      </c>
      <c r="L150" s="800" t="s">
        <v>18344</v>
      </c>
      <c r="M150" s="800">
        <v>70</v>
      </c>
      <c r="N150" s="802">
        <v>70</v>
      </c>
      <c r="O150" s="799" t="s">
        <v>1155</v>
      </c>
    </row>
    <row r="151" spans="1:15" ht="25.5" customHeight="1">
      <c r="A151" s="809">
        <v>148</v>
      </c>
      <c r="B151" s="810">
        <v>5556554</v>
      </c>
      <c r="C151" s="804" t="s">
        <v>18645</v>
      </c>
      <c r="D151" s="804" t="s">
        <v>18642</v>
      </c>
      <c r="E151" s="804" t="s">
        <v>18647</v>
      </c>
      <c r="F151" s="810" t="s">
        <v>18343</v>
      </c>
      <c r="G151" s="810" t="s">
        <v>409</v>
      </c>
      <c r="H151" s="810" t="s">
        <v>409</v>
      </c>
      <c r="I151" s="810" t="s">
        <v>1707</v>
      </c>
      <c r="J151" s="810" t="s">
        <v>1707</v>
      </c>
      <c r="K151" s="805" t="s">
        <v>1166</v>
      </c>
      <c r="L151" s="804" t="s">
        <v>18344</v>
      </c>
      <c r="M151" s="804">
        <v>10</v>
      </c>
      <c r="N151" s="806">
        <v>10</v>
      </c>
      <c r="O151" s="803" t="s">
        <v>1155</v>
      </c>
    </row>
    <row r="152" spans="1:15" ht="25.5" customHeight="1">
      <c r="A152" s="807">
        <v>149</v>
      </c>
      <c r="B152" s="808">
        <v>5556554</v>
      </c>
      <c r="C152" s="800" t="s">
        <v>18645</v>
      </c>
      <c r="D152" s="800" t="s">
        <v>18648</v>
      </c>
      <c r="E152" s="800" t="s">
        <v>18647</v>
      </c>
      <c r="F152" s="808" t="s">
        <v>18343</v>
      </c>
      <c r="G152" s="808" t="s">
        <v>409</v>
      </c>
      <c r="H152" s="808" t="s">
        <v>409</v>
      </c>
      <c r="I152" s="808" t="s">
        <v>1707</v>
      </c>
      <c r="J152" s="808" t="s">
        <v>17122</v>
      </c>
      <c r="K152" s="801" t="s">
        <v>1166</v>
      </c>
      <c r="L152" s="800" t="s">
        <v>18344</v>
      </c>
      <c r="M152" s="800">
        <v>5</v>
      </c>
      <c r="N152" s="802">
        <v>5</v>
      </c>
      <c r="O152" s="799" t="s">
        <v>1155</v>
      </c>
    </row>
    <row r="153" spans="1:15" ht="25.5" customHeight="1">
      <c r="A153" s="809">
        <v>150</v>
      </c>
      <c r="B153" s="810">
        <v>5556554</v>
      </c>
      <c r="C153" s="804" t="s">
        <v>18645</v>
      </c>
      <c r="D153" s="804" t="s">
        <v>18649</v>
      </c>
      <c r="E153" s="804" t="s">
        <v>18650</v>
      </c>
      <c r="F153" s="810" t="s">
        <v>18343</v>
      </c>
      <c r="G153" s="810" t="s">
        <v>409</v>
      </c>
      <c r="H153" s="810" t="s">
        <v>409</v>
      </c>
      <c r="I153" s="810" t="s">
        <v>1707</v>
      </c>
      <c r="J153" s="810" t="s">
        <v>1707</v>
      </c>
      <c r="K153" s="805" t="s">
        <v>1166</v>
      </c>
      <c r="L153" s="804" t="s">
        <v>18344</v>
      </c>
      <c r="M153" s="804">
        <v>5</v>
      </c>
      <c r="N153" s="806">
        <v>5</v>
      </c>
      <c r="O153" s="803" t="s">
        <v>1155</v>
      </c>
    </row>
    <row r="154" spans="1:15" ht="25.5" customHeight="1">
      <c r="A154" s="807">
        <v>151</v>
      </c>
      <c r="B154" s="808">
        <v>5556554</v>
      </c>
      <c r="C154" s="800" t="s">
        <v>18645</v>
      </c>
      <c r="D154" s="800" t="s">
        <v>18651</v>
      </c>
      <c r="E154" s="800" t="s">
        <v>18650</v>
      </c>
      <c r="F154" s="808" t="s">
        <v>18343</v>
      </c>
      <c r="G154" s="808" t="s">
        <v>409</v>
      </c>
      <c r="H154" s="808" t="s">
        <v>409</v>
      </c>
      <c r="I154" s="808" t="s">
        <v>1707</v>
      </c>
      <c r="J154" s="808" t="s">
        <v>1707</v>
      </c>
      <c r="K154" s="801" t="s">
        <v>1166</v>
      </c>
      <c r="L154" s="800" t="s">
        <v>18344</v>
      </c>
      <c r="M154" s="800">
        <v>10</v>
      </c>
      <c r="N154" s="802">
        <v>10</v>
      </c>
      <c r="O154" s="799" t="s">
        <v>1155</v>
      </c>
    </row>
    <row r="155" spans="1:15" ht="25.5" customHeight="1">
      <c r="A155" s="809">
        <v>152</v>
      </c>
      <c r="B155" s="810">
        <v>5440351</v>
      </c>
      <c r="C155" s="804" t="s">
        <v>18652</v>
      </c>
      <c r="D155" s="804" t="s">
        <v>18646</v>
      </c>
      <c r="E155" s="804" t="s">
        <v>18650</v>
      </c>
      <c r="F155" s="810" t="s">
        <v>18343</v>
      </c>
      <c r="G155" s="810" t="s">
        <v>409</v>
      </c>
      <c r="H155" s="810" t="s">
        <v>409</v>
      </c>
      <c r="I155" s="810" t="s">
        <v>1707</v>
      </c>
      <c r="J155" s="810" t="s">
        <v>1707</v>
      </c>
      <c r="K155" s="805" t="s">
        <v>1166</v>
      </c>
      <c r="L155" s="804" t="s">
        <v>18344</v>
      </c>
      <c r="M155" s="804">
        <v>90</v>
      </c>
      <c r="N155" s="806">
        <v>90</v>
      </c>
      <c r="O155" s="803" t="s">
        <v>1155</v>
      </c>
    </row>
    <row r="156" spans="1:15" ht="25.5" customHeight="1">
      <c r="A156" s="807">
        <v>153</v>
      </c>
      <c r="B156" s="808">
        <v>5440351</v>
      </c>
      <c r="C156" s="800" t="s">
        <v>18652</v>
      </c>
      <c r="D156" s="800" t="s">
        <v>18653</v>
      </c>
      <c r="E156" s="800" t="s">
        <v>18650</v>
      </c>
      <c r="F156" s="808" t="s">
        <v>18343</v>
      </c>
      <c r="G156" s="808" t="s">
        <v>409</v>
      </c>
      <c r="H156" s="808" t="s">
        <v>409</v>
      </c>
      <c r="I156" s="808" t="s">
        <v>1707</v>
      </c>
      <c r="J156" s="808" t="s">
        <v>1707</v>
      </c>
      <c r="K156" s="801" t="s">
        <v>1166</v>
      </c>
      <c r="L156" s="800" t="s">
        <v>18344</v>
      </c>
      <c r="M156" s="800">
        <v>5</v>
      </c>
      <c r="N156" s="802">
        <v>5</v>
      </c>
      <c r="O156" s="799" t="s">
        <v>1155</v>
      </c>
    </row>
    <row r="157" spans="1:15" ht="25.5" customHeight="1">
      <c r="A157" s="809">
        <v>154</v>
      </c>
      <c r="B157" s="810">
        <v>5440351</v>
      </c>
      <c r="C157" s="804" t="s">
        <v>18652</v>
      </c>
      <c r="D157" s="804" t="s">
        <v>18654</v>
      </c>
      <c r="E157" s="804" t="s">
        <v>18650</v>
      </c>
      <c r="F157" s="810" t="s">
        <v>18343</v>
      </c>
      <c r="G157" s="810" t="s">
        <v>409</v>
      </c>
      <c r="H157" s="810" t="s">
        <v>409</v>
      </c>
      <c r="I157" s="810" t="s">
        <v>1707</v>
      </c>
      <c r="J157" s="810" t="s">
        <v>1707</v>
      </c>
      <c r="K157" s="805" t="s">
        <v>1166</v>
      </c>
      <c r="L157" s="804" t="s">
        <v>18344</v>
      </c>
      <c r="M157" s="804">
        <v>5</v>
      </c>
      <c r="N157" s="806">
        <v>5</v>
      </c>
      <c r="O157" s="803" t="s">
        <v>1155</v>
      </c>
    </row>
    <row r="158" spans="1:15" ht="25.5" customHeight="1">
      <c r="A158" s="807">
        <v>155</v>
      </c>
      <c r="B158" s="808">
        <v>5257352</v>
      </c>
      <c r="C158" s="800" t="s">
        <v>18655</v>
      </c>
      <c r="D158" s="800" t="s">
        <v>18656</v>
      </c>
      <c r="E158" s="800" t="s">
        <v>18650</v>
      </c>
      <c r="F158" s="808" t="s">
        <v>18343</v>
      </c>
      <c r="G158" s="808" t="s">
        <v>409</v>
      </c>
      <c r="H158" s="808" t="s">
        <v>409</v>
      </c>
      <c r="I158" s="808" t="s">
        <v>1707</v>
      </c>
      <c r="J158" s="808" t="s">
        <v>17122</v>
      </c>
      <c r="K158" s="801" t="s">
        <v>1166</v>
      </c>
      <c r="L158" s="800" t="s">
        <v>18344</v>
      </c>
      <c r="M158" s="800">
        <v>100</v>
      </c>
      <c r="N158" s="802">
        <v>100</v>
      </c>
      <c r="O158" s="799" t="s">
        <v>1155</v>
      </c>
    </row>
    <row r="159" spans="1:15" ht="25.5" customHeight="1">
      <c r="A159" s="809">
        <v>156</v>
      </c>
      <c r="B159" s="810">
        <v>5479045</v>
      </c>
      <c r="C159" s="804" t="s">
        <v>18657</v>
      </c>
      <c r="D159" s="804" t="s">
        <v>18658</v>
      </c>
      <c r="E159" s="804" t="s">
        <v>18650</v>
      </c>
      <c r="F159" s="810" t="s">
        <v>18343</v>
      </c>
      <c r="G159" s="810" t="s">
        <v>409</v>
      </c>
      <c r="H159" s="810" t="s">
        <v>409</v>
      </c>
      <c r="I159" s="810" t="s">
        <v>1707</v>
      </c>
      <c r="J159" s="810" t="s">
        <v>1707</v>
      </c>
      <c r="K159" s="805" t="s">
        <v>1166</v>
      </c>
      <c r="L159" s="804" t="s">
        <v>18344</v>
      </c>
      <c r="M159" s="804">
        <v>100</v>
      </c>
      <c r="N159" s="806">
        <v>100</v>
      </c>
      <c r="O159" s="803" t="s">
        <v>1155</v>
      </c>
    </row>
    <row r="160" spans="1:15" ht="25.5" customHeight="1">
      <c r="A160" s="807">
        <v>157</v>
      </c>
      <c r="B160" s="808">
        <v>2045931</v>
      </c>
      <c r="C160" s="800" t="s">
        <v>605</v>
      </c>
      <c r="D160" s="800" t="s">
        <v>18659</v>
      </c>
      <c r="E160" s="800" t="s">
        <v>18660</v>
      </c>
      <c r="F160" s="808" t="s">
        <v>18343</v>
      </c>
      <c r="G160" s="808" t="s">
        <v>409</v>
      </c>
      <c r="H160" s="808" t="s">
        <v>409</v>
      </c>
      <c r="I160" s="808" t="s">
        <v>1707</v>
      </c>
      <c r="J160" s="812" t="s">
        <v>17122</v>
      </c>
      <c r="K160" s="801">
        <v>3000</v>
      </c>
      <c r="L160" s="800">
        <v>30</v>
      </c>
      <c r="M160" s="800">
        <v>30</v>
      </c>
      <c r="N160" s="802">
        <v>100</v>
      </c>
      <c r="O160" s="799" t="s">
        <v>18661</v>
      </c>
    </row>
    <row r="161" spans="1:15" ht="25.5" customHeight="1">
      <c r="A161" s="809">
        <v>158</v>
      </c>
      <c r="B161" s="810">
        <v>2045931</v>
      </c>
      <c r="C161" s="804" t="s">
        <v>605</v>
      </c>
      <c r="D161" s="804" t="s">
        <v>18662</v>
      </c>
      <c r="E161" s="804">
        <v>0</v>
      </c>
      <c r="F161" s="810" t="s">
        <v>18343</v>
      </c>
      <c r="G161" s="810" t="s">
        <v>409</v>
      </c>
      <c r="H161" s="810" t="s">
        <v>409</v>
      </c>
      <c r="I161" s="810" t="s">
        <v>1707</v>
      </c>
      <c r="J161" s="811" t="s">
        <v>1707</v>
      </c>
      <c r="K161" s="805">
        <v>5000</v>
      </c>
      <c r="L161" s="804">
        <v>50</v>
      </c>
      <c r="M161" s="804">
        <v>50</v>
      </c>
      <c r="N161" s="806" t="s">
        <v>18344</v>
      </c>
      <c r="O161" s="803" t="s">
        <v>18663</v>
      </c>
    </row>
    <row r="162" spans="1:15" ht="25.5" customHeight="1">
      <c r="A162" s="807">
        <v>159</v>
      </c>
      <c r="B162" s="808">
        <v>2045931</v>
      </c>
      <c r="C162" s="800" t="s">
        <v>605</v>
      </c>
      <c r="D162" s="800" t="s">
        <v>18664</v>
      </c>
      <c r="E162" s="800">
        <v>0</v>
      </c>
      <c r="F162" s="808" t="s">
        <v>18343</v>
      </c>
      <c r="G162" s="808" t="s">
        <v>409</v>
      </c>
      <c r="H162" s="808" t="s">
        <v>409</v>
      </c>
      <c r="I162" s="808" t="s">
        <v>1707</v>
      </c>
      <c r="J162" s="812" t="s">
        <v>1707</v>
      </c>
      <c r="K162" s="801">
        <v>2000</v>
      </c>
      <c r="L162" s="800">
        <v>20</v>
      </c>
      <c r="M162" s="800">
        <v>20</v>
      </c>
      <c r="N162" s="802" t="s">
        <v>18344</v>
      </c>
      <c r="O162" s="799" t="s">
        <v>18663</v>
      </c>
    </row>
    <row r="163" spans="1:15" ht="25.5" customHeight="1">
      <c r="A163" s="809">
        <v>160</v>
      </c>
      <c r="B163" s="810">
        <v>5077834</v>
      </c>
      <c r="C163" s="804" t="s">
        <v>18665</v>
      </c>
      <c r="D163" s="804" t="s">
        <v>18666</v>
      </c>
      <c r="E163" s="804" t="s">
        <v>459</v>
      </c>
      <c r="F163" s="810" t="s">
        <v>18667</v>
      </c>
      <c r="G163" s="810" t="s">
        <v>18667</v>
      </c>
      <c r="H163" s="810" t="s">
        <v>18668</v>
      </c>
      <c r="I163" s="810" t="s">
        <v>1707</v>
      </c>
      <c r="J163" s="811" t="s">
        <v>17122</v>
      </c>
      <c r="K163" s="805">
        <v>48106858</v>
      </c>
      <c r="L163" s="804">
        <v>25</v>
      </c>
      <c r="M163" s="804">
        <v>25</v>
      </c>
      <c r="N163" s="806">
        <v>25</v>
      </c>
      <c r="O163" s="803" t="s">
        <v>1155</v>
      </c>
    </row>
    <row r="164" spans="1:15" ht="25.5" customHeight="1">
      <c r="A164" s="807">
        <v>161</v>
      </c>
      <c r="B164" s="808">
        <v>5077834</v>
      </c>
      <c r="C164" s="800" t="s">
        <v>18665</v>
      </c>
      <c r="D164" s="800" t="s">
        <v>18669</v>
      </c>
      <c r="E164" s="800" t="s">
        <v>18670</v>
      </c>
      <c r="F164" s="808" t="s">
        <v>18671</v>
      </c>
      <c r="G164" s="808" t="s">
        <v>18671</v>
      </c>
      <c r="H164" s="808" t="s">
        <v>18670</v>
      </c>
      <c r="I164" s="808" t="s">
        <v>1707</v>
      </c>
      <c r="J164" s="812" t="s">
        <v>1707</v>
      </c>
      <c r="K164" s="801">
        <v>16342608</v>
      </c>
      <c r="L164" s="800">
        <v>9</v>
      </c>
      <c r="M164" s="800">
        <v>9</v>
      </c>
      <c r="N164" s="802">
        <v>9</v>
      </c>
      <c r="O164" s="799" t="s">
        <v>1155</v>
      </c>
    </row>
    <row r="165" spans="1:15" ht="25.5" customHeight="1">
      <c r="A165" s="809">
        <v>162</v>
      </c>
      <c r="B165" s="810">
        <v>5077834</v>
      </c>
      <c r="C165" s="804" t="s">
        <v>18665</v>
      </c>
      <c r="D165" s="804" t="s">
        <v>18672</v>
      </c>
      <c r="E165" s="804" t="s">
        <v>459</v>
      </c>
      <c r="F165" s="810" t="s">
        <v>329</v>
      </c>
      <c r="G165" s="810" t="s">
        <v>329</v>
      </c>
      <c r="H165" s="810" t="s">
        <v>329</v>
      </c>
      <c r="I165" s="810" t="s">
        <v>1707</v>
      </c>
      <c r="J165" s="811" t="s">
        <v>1707</v>
      </c>
      <c r="K165" s="805">
        <v>10564612</v>
      </c>
      <c r="L165" s="804">
        <v>6</v>
      </c>
      <c r="M165" s="804">
        <v>6</v>
      </c>
      <c r="N165" s="806">
        <v>6</v>
      </c>
      <c r="O165" s="803" t="s">
        <v>1155</v>
      </c>
    </row>
    <row r="166" spans="1:15" ht="25.5" customHeight="1">
      <c r="A166" s="807">
        <v>163</v>
      </c>
      <c r="B166" s="808">
        <v>2862468</v>
      </c>
      <c r="C166" s="800" t="s">
        <v>400</v>
      </c>
      <c r="D166" s="800" t="s">
        <v>18666</v>
      </c>
      <c r="E166" s="800" t="s">
        <v>459</v>
      </c>
      <c r="F166" s="808" t="s">
        <v>18667</v>
      </c>
      <c r="G166" s="808" t="s">
        <v>18667</v>
      </c>
      <c r="H166" s="808" t="s">
        <v>18668</v>
      </c>
      <c r="I166" s="808" t="s">
        <v>1707</v>
      </c>
      <c r="J166" s="812" t="s">
        <v>17122</v>
      </c>
      <c r="K166" s="801">
        <v>48106858</v>
      </c>
      <c r="L166" s="800">
        <v>25</v>
      </c>
      <c r="M166" s="800">
        <v>25</v>
      </c>
      <c r="N166" s="802">
        <v>25</v>
      </c>
      <c r="O166" s="799" t="s">
        <v>1155</v>
      </c>
    </row>
    <row r="167" spans="1:15" ht="25.5" customHeight="1">
      <c r="A167" s="809">
        <v>164</v>
      </c>
      <c r="B167" s="810">
        <v>2862468</v>
      </c>
      <c r="C167" s="804" t="s">
        <v>400</v>
      </c>
      <c r="D167" s="804" t="s">
        <v>18669</v>
      </c>
      <c r="E167" s="804" t="s">
        <v>18670</v>
      </c>
      <c r="F167" s="810" t="s">
        <v>18671</v>
      </c>
      <c r="G167" s="810" t="s">
        <v>18671</v>
      </c>
      <c r="H167" s="810" t="s">
        <v>18670</v>
      </c>
      <c r="I167" s="810" t="s">
        <v>1707</v>
      </c>
      <c r="J167" s="811" t="s">
        <v>1707</v>
      </c>
      <c r="K167" s="805">
        <v>16342608</v>
      </c>
      <c r="L167" s="804">
        <v>9</v>
      </c>
      <c r="M167" s="804">
        <v>9</v>
      </c>
      <c r="N167" s="806">
        <v>9</v>
      </c>
      <c r="O167" s="803" t="s">
        <v>1155</v>
      </c>
    </row>
    <row r="168" spans="1:15" ht="25.5" customHeight="1">
      <c r="A168" s="807">
        <v>165</v>
      </c>
      <c r="B168" s="808">
        <v>2862468</v>
      </c>
      <c r="C168" s="800" t="s">
        <v>400</v>
      </c>
      <c r="D168" s="800" t="s">
        <v>18672</v>
      </c>
      <c r="E168" s="800" t="s">
        <v>459</v>
      </c>
      <c r="F168" s="808" t="s">
        <v>329</v>
      </c>
      <c r="G168" s="808" t="s">
        <v>329</v>
      </c>
      <c r="H168" s="808" t="s">
        <v>329</v>
      </c>
      <c r="I168" s="808" t="s">
        <v>1707</v>
      </c>
      <c r="J168" s="812" t="s">
        <v>1707</v>
      </c>
      <c r="K168" s="801">
        <v>10564612</v>
      </c>
      <c r="L168" s="800">
        <v>6</v>
      </c>
      <c r="M168" s="800">
        <v>6</v>
      </c>
      <c r="N168" s="802">
        <v>6</v>
      </c>
      <c r="O168" s="799" t="s">
        <v>1155</v>
      </c>
    </row>
    <row r="169" spans="1:15" ht="25.5" customHeight="1">
      <c r="A169" s="809">
        <v>166</v>
      </c>
      <c r="B169" s="810">
        <v>5309069</v>
      </c>
      <c r="C169" s="804" t="s">
        <v>18673</v>
      </c>
      <c r="D169" s="804" t="s">
        <v>18674</v>
      </c>
      <c r="E169" s="804" t="s">
        <v>18675</v>
      </c>
      <c r="F169" s="810" t="s">
        <v>18676</v>
      </c>
      <c r="G169" s="810" t="s">
        <v>18676</v>
      </c>
      <c r="H169" s="810" t="s">
        <v>18677</v>
      </c>
      <c r="I169" s="810" t="s">
        <v>1707</v>
      </c>
      <c r="J169" s="810" t="s">
        <v>1707</v>
      </c>
      <c r="K169" s="805">
        <v>510</v>
      </c>
      <c r="L169" s="804">
        <v>51</v>
      </c>
      <c r="M169" s="804" t="s">
        <v>18344</v>
      </c>
      <c r="N169" s="806" t="s">
        <v>18344</v>
      </c>
      <c r="O169" s="803" t="s">
        <v>1155</v>
      </c>
    </row>
    <row r="170" spans="1:15" ht="25.5" customHeight="1">
      <c r="A170" s="807">
        <v>167</v>
      </c>
      <c r="B170" s="808">
        <v>5309069</v>
      </c>
      <c r="C170" s="800" t="s">
        <v>18673</v>
      </c>
      <c r="D170" s="800" t="s">
        <v>18678</v>
      </c>
      <c r="E170" s="800" t="s">
        <v>18679</v>
      </c>
      <c r="F170" s="808" t="s">
        <v>409</v>
      </c>
      <c r="G170" s="808" t="s">
        <v>409</v>
      </c>
      <c r="H170" s="808" t="s">
        <v>409</v>
      </c>
      <c r="I170" s="808" t="s">
        <v>1707</v>
      </c>
      <c r="J170" s="808" t="s">
        <v>1707</v>
      </c>
      <c r="K170" s="801">
        <v>490</v>
      </c>
      <c r="L170" s="800">
        <v>49</v>
      </c>
      <c r="M170" s="800" t="s">
        <v>18344</v>
      </c>
      <c r="N170" s="802" t="s">
        <v>18344</v>
      </c>
      <c r="O170" s="799" t="s">
        <v>1155</v>
      </c>
    </row>
    <row r="171" spans="1:15" ht="25.5" customHeight="1">
      <c r="A171" s="809">
        <v>168</v>
      </c>
      <c r="B171" s="810">
        <v>2681404</v>
      </c>
      <c r="C171" s="804" t="s">
        <v>18680</v>
      </c>
      <c r="D171" s="804" t="s">
        <v>18681</v>
      </c>
      <c r="E171" s="804" t="s">
        <v>18682</v>
      </c>
      <c r="F171" s="810" t="s">
        <v>18343</v>
      </c>
      <c r="G171" s="810" t="s">
        <v>409</v>
      </c>
      <c r="H171" s="810" t="s">
        <v>409</v>
      </c>
      <c r="I171" s="810" t="s">
        <v>1707</v>
      </c>
      <c r="J171" s="810" t="s">
        <v>17122</v>
      </c>
      <c r="K171" s="805" t="s">
        <v>1166</v>
      </c>
      <c r="L171" s="804">
        <v>100</v>
      </c>
      <c r="M171" s="804" t="s">
        <v>18344</v>
      </c>
      <c r="N171" s="806" t="s">
        <v>18344</v>
      </c>
      <c r="O171" s="803" t="s">
        <v>1155</v>
      </c>
    </row>
    <row r="172" spans="1:15" ht="25.5" customHeight="1">
      <c r="A172" s="807">
        <v>169</v>
      </c>
      <c r="B172" s="808">
        <v>5381584</v>
      </c>
      <c r="C172" s="800" t="s">
        <v>18683</v>
      </c>
      <c r="D172" s="800" t="s">
        <v>18684</v>
      </c>
      <c r="E172" s="800" t="s">
        <v>18685</v>
      </c>
      <c r="F172" s="808" t="s">
        <v>18343</v>
      </c>
      <c r="G172" s="808" t="s">
        <v>409</v>
      </c>
      <c r="H172" s="808" t="s">
        <v>409</v>
      </c>
      <c r="I172" s="808" t="s">
        <v>1707</v>
      </c>
      <c r="J172" s="812" t="s">
        <v>17122</v>
      </c>
      <c r="K172" s="801">
        <v>10000</v>
      </c>
      <c r="L172" s="800">
        <v>100</v>
      </c>
      <c r="M172" s="800">
        <v>100</v>
      </c>
      <c r="N172" s="802" t="s">
        <v>18344</v>
      </c>
      <c r="O172" s="799" t="s">
        <v>1155</v>
      </c>
    </row>
    <row r="173" spans="1:15" ht="25.5" customHeight="1">
      <c r="A173" s="809">
        <v>170</v>
      </c>
      <c r="B173" s="810">
        <v>5935288</v>
      </c>
      <c r="C173" s="804" t="s">
        <v>18686</v>
      </c>
      <c r="D173" s="804" t="s">
        <v>18687</v>
      </c>
      <c r="E173" s="804" t="s">
        <v>18605</v>
      </c>
      <c r="F173" s="810" t="s">
        <v>18343</v>
      </c>
      <c r="G173" s="810" t="s">
        <v>409</v>
      </c>
      <c r="H173" s="810" t="s">
        <v>409</v>
      </c>
      <c r="I173" s="810" t="s">
        <v>1707</v>
      </c>
      <c r="J173" s="810" t="s">
        <v>17122</v>
      </c>
      <c r="K173" s="805" t="s">
        <v>1166</v>
      </c>
      <c r="L173" s="804" t="s">
        <v>18344</v>
      </c>
      <c r="M173" s="804" t="s">
        <v>18344</v>
      </c>
      <c r="N173" s="806" t="s">
        <v>18344</v>
      </c>
      <c r="O173" s="803" t="s">
        <v>1155</v>
      </c>
    </row>
    <row r="174" spans="1:15" ht="25.5" customHeight="1">
      <c r="A174" s="807">
        <v>171</v>
      </c>
      <c r="B174" s="808">
        <v>5199166</v>
      </c>
      <c r="C174" s="800" t="s">
        <v>18688</v>
      </c>
      <c r="D174" s="800" t="s">
        <v>18689</v>
      </c>
      <c r="E174" s="800" t="s">
        <v>18685</v>
      </c>
      <c r="F174" s="808" t="s">
        <v>18343</v>
      </c>
      <c r="G174" s="808" t="s">
        <v>409</v>
      </c>
      <c r="H174" s="808" t="s">
        <v>409</v>
      </c>
      <c r="I174" s="808" t="s">
        <v>1707</v>
      </c>
      <c r="J174" s="812" t="s">
        <v>17122</v>
      </c>
      <c r="K174" s="801">
        <v>221000</v>
      </c>
      <c r="L174" s="800">
        <v>100</v>
      </c>
      <c r="M174" s="800">
        <v>100</v>
      </c>
      <c r="N174" s="802" t="s">
        <v>18344</v>
      </c>
      <c r="O174" s="799" t="s">
        <v>1155</v>
      </c>
    </row>
    <row r="175" spans="1:15" ht="25.5" customHeight="1">
      <c r="A175" s="809">
        <v>172</v>
      </c>
      <c r="B175" s="810">
        <v>6027059</v>
      </c>
      <c r="C175" s="804" t="s">
        <v>18690</v>
      </c>
      <c r="D175" s="804" t="s">
        <v>18691</v>
      </c>
      <c r="E175" s="804" t="s">
        <v>18692</v>
      </c>
      <c r="F175" s="810" t="s">
        <v>18343</v>
      </c>
      <c r="G175" s="810" t="s">
        <v>409</v>
      </c>
      <c r="H175" s="810" t="s">
        <v>409</v>
      </c>
      <c r="I175" s="810" t="s">
        <v>1707</v>
      </c>
      <c r="J175" s="810" t="s">
        <v>1707</v>
      </c>
      <c r="K175" s="805">
        <v>25</v>
      </c>
      <c r="L175" s="804">
        <v>25</v>
      </c>
      <c r="M175" s="804" t="s">
        <v>18344</v>
      </c>
      <c r="N175" s="806" t="s">
        <v>18344</v>
      </c>
      <c r="O175" s="803" t="s">
        <v>1155</v>
      </c>
    </row>
    <row r="176" spans="1:15" ht="25.5" customHeight="1">
      <c r="A176" s="807">
        <v>173</v>
      </c>
      <c r="B176" s="808">
        <v>6027059</v>
      </c>
      <c r="C176" s="800" t="s">
        <v>18690</v>
      </c>
      <c r="D176" s="800" t="s">
        <v>18693</v>
      </c>
      <c r="E176" s="800" t="s">
        <v>18692</v>
      </c>
      <c r="F176" s="808" t="s">
        <v>18343</v>
      </c>
      <c r="G176" s="808" t="s">
        <v>409</v>
      </c>
      <c r="H176" s="808" t="s">
        <v>409</v>
      </c>
      <c r="I176" s="808" t="s">
        <v>1707</v>
      </c>
      <c r="J176" s="808" t="s">
        <v>17122</v>
      </c>
      <c r="K176" s="801">
        <v>50</v>
      </c>
      <c r="L176" s="800">
        <v>50</v>
      </c>
      <c r="M176" s="800" t="s">
        <v>18344</v>
      </c>
      <c r="N176" s="802" t="s">
        <v>18344</v>
      </c>
      <c r="O176" s="799" t="s">
        <v>1155</v>
      </c>
    </row>
    <row r="177" spans="1:15" ht="25.5" customHeight="1">
      <c r="A177" s="809">
        <v>174</v>
      </c>
      <c r="B177" s="810">
        <v>6027059</v>
      </c>
      <c r="C177" s="804" t="s">
        <v>18690</v>
      </c>
      <c r="D177" s="804" t="s">
        <v>18694</v>
      </c>
      <c r="E177" s="804" t="s">
        <v>18692</v>
      </c>
      <c r="F177" s="810" t="s">
        <v>18343</v>
      </c>
      <c r="G177" s="810" t="s">
        <v>409</v>
      </c>
      <c r="H177" s="810" t="s">
        <v>409</v>
      </c>
      <c r="I177" s="810" t="s">
        <v>1707</v>
      </c>
      <c r="J177" s="810" t="s">
        <v>1707</v>
      </c>
      <c r="K177" s="805">
        <v>25</v>
      </c>
      <c r="L177" s="804" t="s">
        <v>18344</v>
      </c>
      <c r="M177" s="804" t="s">
        <v>18344</v>
      </c>
      <c r="N177" s="806" t="s">
        <v>18344</v>
      </c>
      <c r="O177" s="803" t="s">
        <v>1155</v>
      </c>
    </row>
    <row r="178" spans="1:15" ht="25.5" customHeight="1">
      <c r="A178" s="807">
        <v>175</v>
      </c>
      <c r="B178" s="808">
        <v>5640296</v>
      </c>
      <c r="C178" s="800" t="s">
        <v>18695</v>
      </c>
      <c r="D178" s="800" t="s">
        <v>18696</v>
      </c>
      <c r="E178" s="800" t="s">
        <v>18697</v>
      </c>
      <c r="F178" s="808" t="s">
        <v>18343</v>
      </c>
      <c r="G178" s="808" t="s">
        <v>409</v>
      </c>
      <c r="H178" s="808" t="s">
        <v>409</v>
      </c>
      <c r="I178" s="808" t="s">
        <v>1707</v>
      </c>
      <c r="J178" s="812" t="s">
        <v>17122</v>
      </c>
      <c r="K178" s="801">
        <v>1000</v>
      </c>
      <c r="L178" s="800">
        <v>100</v>
      </c>
      <c r="M178" s="800" t="s">
        <v>18344</v>
      </c>
      <c r="N178" s="802" t="s">
        <v>18344</v>
      </c>
      <c r="O178" s="799" t="s">
        <v>1155</v>
      </c>
    </row>
    <row r="179" spans="1:15" ht="25.5" customHeight="1">
      <c r="A179" s="809">
        <v>176</v>
      </c>
      <c r="B179" s="810">
        <v>6452175</v>
      </c>
      <c r="C179" s="804" t="s">
        <v>18698</v>
      </c>
      <c r="D179" s="804" t="s">
        <v>18699</v>
      </c>
      <c r="E179" s="804" t="s">
        <v>18700</v>
      </c>
      <c r="F179" s="810" t="s">
        <v>18343</v>
      </c>
      <c r="G179" s="810" t="s">
        <v>409</v>
      </c>
      <c r="H179" s="810" t="s">
        <v>409</v>
      </c>
      <c r="I179" s="810" t="s">
        <v>1707</v>
      </c>
      <c r="J179" s="811" t="s">
        <v>17122</v>
      </c>
      <c r="K179" s="805">
        <v>100000</v>
      </c>
      <c r="L179" s="804">
        <v>100</v>
      </c>
      <c r="M179" s="804">
        <v>100</v>
      </c>
      <c r="N179" s="806">
        <v>100</v>
      </c>
      <c r="O179" s="803" t="s">
        <v>1155</v>
      </c>
    </row>
    <row r="180" spans="1:15" ht="25.5" customHeight="1">
      <c r="A180" s="807">
        <v>177</v>
      </c>
      <c r="B180" s="808">
        <v>2621169</v>
      </c>
      <c r="C180" s="800" t="s">
        <v>2445</v>
      </c>
      <c r="D180" s="800" t="s">
        <v>18684</v>
      </c>
      <c r="E180" s="800" t="s">
        <v>18685</v>
      </c>
      <c r="F180" s="808" t="s">
        <v>18343</v>
      </c>
      <c r="G180" s="808" t="s">
        <v>409</v>
      </c>
      <c r="H180" s="808" t="s">
        <v>409</v>
      </c>
      <c r="I180" s="808" t="s">
        <v>1707</v>
      </c>
      <c r="J180" s="812" t="s">
        <v>17122</v>
      </c>
      <c r="K180" s="801">
        <v>99900</v>
      </c>
      <c r="L180" s="800">
        <v>99</v>
      </c>
      <c r="M180" s="800">
        <v>99</v>
      </c>
      <c r="N180" s="802" t="s">
        <v>18344</v>
      </c>
      <c r="O180" s="799" t="s">
        <v>1155</v>
      </c>
    </row>
    <row r="181" spans="1:15" ht="25.5" customHeight="1">
      <c r="A181" s="809">
        <v>178</v>
      </c>
      <c r="B181" s="810">
        <v>5196213</v>
      </c>
      <c r="C181" s="804" t="s">
        <v>2480</v>
      </c>
      <c r="D181" s="804" t="s">
        <v>18701</v>
      </c>
      <c r="E181" s="804" t="s">
        <v>533</v>
      </c>
      <c r="F181" s="810" t="s">
        <v>313</v>
      </c>
      <c r="G181" s="810" t="s">
        <v>313</v>
      </c>
      <c r="H181" s="810" t="s">
        <v>313</v>
      </c>
      <c r="I181" s="810" t="s">
        <v>1707</v>
      </c>
      <c r="J181" s="811" t="s">
        <v>1707</v>
      </c>
      <c r="K181" s="805">
        <v>3108</v>
      </c>
      <c r="L181" s="804">
        <v>100</v>
      </c>
      <c r="M181" s="804">
        <v>100</v>
      </c>
      <c r="N181" s="806" t="s">
        <v>18344</v>
      </c>
      <c r="O181" s="803" t="s">
        <v>1155</v>
      </c>
    </row>
    <row r="182" spans="1:15" ht="25.5" customHeight="1">
      <c r="A182" s="807">
        <v>179</v>
      </c>
      <c r="B182" s="808">
        <v>2166631</v>
      </c>
      <c r="C182" s="800" t="s">
        <v>2454</v>
      </c>
      <c r="D182" s="800" t="s">
        <v>18702</v>
      </c>
      <c r="E182" s="800" t="s">
        <v>18703</v>
      </c>
      <c r="F182" s="808" t="s">
        <v>18343</v>
      </c>
      <c r="G182" s="808" t="s">
        <v>409</v>
      </c>
      <c r="H182" s="808" t="s">
        <v>409</v>
      </c>
      <c r="I182" s="808" t="s">
        <v>1707</v>
      </c>
      <c r="J182" s="812" t="s">
        <v>17122</v>
      </c>
      <c r="K182" s="801">
        <v>3613</v>
      </c>
      <c r="L182" s="800">
        <v>100</v>
      </c>
      <c r="M182" s="800" t="s">
        <v>18344</v>
      </c>
      <c r="N182" s="802" t="s">
        <v>18344</v>
      </c>
      <c r="O182" s="799" t="s">
        <v>1155</v>
      </c>
    </row>
    <row r="183" spans="1:15" ht="25.5" customHeight="1">
      <c r="A183" s="809">
        <v>180</v>
      </c>
      <c r="B183" s="810">
        <v>2036231</v>
      </c>
      <c r="C183" s="804" t="s">
        <v>18704</v>
      </c>
      <c r="D183" s="804" t="s">
        <v>18420</v>
      </c>
      <c r="E183" s="804" t="s">
        <v>18705</v>
      </c>
      <c r="F183" s="810" t="s">
        <v>409</v>
      </c>
      <c r="G183" s="810" t="s">
        <v>409</v>
      </c>
      <c r="H183" s="810" t="s">
        <v>409</v>
      </c>
      <c r="I183" s="810" t="s">
        <v>1707</v>
      </c>
      <c r="J183" s="810" t="s">
        <v>17122</v>
      </c>
      <c r="K183" s="805">
        <v>100</v>
      </c>
      <c r="L183" s="804">
        <v>100</v>
      </c>
      <c r="M183" s="804">
        <v>100</v>
      </c>
      <c r="N183" s="806" t="s">
        <v>18344</v>
      </c>
      <c r="O183" s="803" t="s">
        <v>1155</v>
      </c>
    </row>
    <row r="184" spans="1:15" ht="25.5" customHeight="1">
      <c r="A184" s="807">
        <v>181</v>
      </c>
      <c r="B184" s="808">
        <v>5347548</v>
      </c>
      <c r="C184" s="800" t="s">
        <v>18706</v>
      </c>
      <c r="D184" s="800" t="s">
        <v>18707</v>
      </c>
      <c r="E184" s="800" t="s">
        <v>18708</v>
      </c>
      <c r="F184" s="808" t="s">
        <v>18343</v>
      </c>
      <c r="G184" s="808" t="s">
        <v>409</v>
      </c>
      <c r="H184" s="808" t="s">
        <v>409</v>
      </c>
      <c r="I184" s="808" t="s">
        <v>1707</v>
      </c>
      <c r="J184" s="808" t="s">
        <v>17122</v>
      </c>
      <c r="K184" s="801">
        <v>30</v>
      </c>
      <c r="L184" s="800">
        <v>30</v>
      </c>
      <c r="M184" s="800">
        <v>30</v>
      </c>
      <c r="N184" s="802" t="s">
        <v>18344</v>
      </c>
      <c r="O184" s="799" t="s">
        <v>1155</v>
      </c>
    </row>
    <row r="185" spans="1:15" ht="25.5" customHeight="1">
      <c r="A185" s="809">
        <v>182</v>
      </c>
      <c r="B185" s="810">
        <v>5347548</v>
      </c>
      <c r="C185" s="804" t="s">
        <v>18706</v>
      </c>
      <c r="D185" s="804" t="s">
        <v>18709</v>
      </c>
      <c r="E185" s="804" t="s">
        <v>18710</v>
      </c>
      <c r="F185" s="810" t="s">
        <v>313</v>
      </c>
      <c r="G185" s="810" t="s">
        <v>313</v>
      </c>
      <c r="H185" s="810" t="s">
        <v>409</v>
      </c>
      <c r="I185" s="810" t="s">
        <v>1707</v>
      </c>
      <c r="J185" s="810" t="s">
        <v>1707</v>
      </c>
      <c r="K185" s="805">
        <v>70</v>
      </c>
      <c r="L185" s="804">
        <v>70</v>
      </c>
      <c r="M185" s="804">
        <v>70</v>
      </c>
      <c r="N185" s="806" t="s">
        <v>18344</v>
      </c>
      <c r="O185" s="803" t="s">
        <v>1155</v>
      </c>
    </row>
    <row r="186" spans="1:15" ht="25.5" customHeight="1">
      <c r="A186" s="807">
        <v>183</v>
      </c>
      <c r="B186" s="808">
        <v>5031974</v>
      </c>
      <c r="C186" s="800" t="s">
        <v>18711</v>
      </c>
      <c r="D186" s="800" t="s">
        <v>18712</v>
      </c>
      <c r="E186" s="800" t="s">
        <v>18713</v>
      </c>
      <c r="F186" s="808" t="s">
        <v>409</v>
      </c>
      <c r="G186" s="808" t="s">
        <v>409</v>
      </c>
      <c r="H186" s="808" t="s">
        <v>409</v>
      </c>
      <c r="I186" s="808" t="s">
        <v>1707</v>
      </c>
      <c r="J186" s="808" t="s">
        <v>17122</v>
      </c>
      <c r="K186" s="801">
        <v>250</v>
      </c>
      <c r="L186" s="800">
        <v>25</v>
      </c>
      <c r="M186" s="800">
        <v>25</v>
      </c>
      <c r="N186" s="802">
        <v>25</v>
      </c>
      <c r="O186" s="799" t="s">
        <v>1155</v>
      </c>
    </row>
    <row r="187" spans="1:15" ht="25.5" customHeight="1">
      <c r="A187" s="809">
        <v>184</v>
      </c>
      <c r="B187" s="810">
        <v>5031974</v>
      </c>
      <c r="C187" s="804" t="s">
        <v>18711</v>
      </c>
      <c r="D187" s="804" t="s">
        <v>18599</v>
      </c>
      <c r="E187" s="804" t="s">
        <v>18713</v>
      </c>
      <c r="F187" s="810" t="s">
        <v>409</v>
      </c>
      <c r="G187" s="810" t="s">
        <v>409</v>
      </c>
      <c r="H187" s="810" t="s">
        <v>409</v>
      </c>
      <c r="I187" s="810" t="s">
        <v>1707</v>
      </c>
      <c r="J187" s="810" t="s">
        <v>17122</v>
      </c>
      <c r="K187" s="805">
        <v>250</v>
      </c>
      <c r="L187" s="804">
        <v>25</v>
      </c>
      <c r="M187" s="804">
        <v>25</v>
      </c>
      <c r="N187" s="806">
        <v>25</v>
      </c>
      <c r="O187" s="803" t="s">
        <v>1155</v>
      </c>
    </row>
    <row r="188" spans="1:15" ht="25.5" customHeight="1">
      <c r="A188" s="807">
        <v>185</v>
      </c>
      <c r="B188" s="808">
        <v>5031974</v>
      </c>
      <c r="C188" s="800" t="s">
        <v>18711</v>
      </c>
      <c r="D188" s="800" t="s">
        <v>18714</v>
      </c>
      <c r="E188" s="800" t="s">
        <v>18713</v>
      </c>
      <c r="F188" s="808" t="s">
        <v>409</v>
      </c>
      <c r="G188" s="808" t="s">
        <v>409</v>
      </c>
      <c r="H188" s="808" t="s">
        <v>409</v>
      </c>
      <c r="I188" s="808" t="s">
        <v>1707</v>
      </c>
      <c r="J188" s="808" t="s">
        <v>17122</v>
      </c>
      <c r="K188" s="801">
        <v>250</v>
      </c>
      <c r="L188" s="800">
        <v>25</v>
      </c>
      <c r="M188" s="800">
        <v>25</v>
      </c>
      <c r="N188" s="802">
        <v>25</v>
      </c>
      <c r="O188" s="799" t="s">
        <v>1155</v>
      </c>
    </row>
    <row r="189" spans="1:15" ht="25.5" customHeight="1">
      <c r="A189" s="809">
        <v>186</v>
      </c>
      <c r="B189" s="810">
        <v>5031974</v>
      </c>
      <c r="C189" s="804" t="s">
        <v>18711</v>
      </c>
      <c r="D189" s="804" t="s">
        <v>18715</v>
      </c>
      <c r="E189" s="804" t="s">
        <v>18713</v>
      </c>
      <c r="F189" s="810" t="s">
        <v>409</v>
      </c>
      <c r="G189" s="810" t="s">
        <v>409</v>
      </c>
      <c r="H189" s="810" t="s">
        <v>409</v>
      </c>
      <c r="I189" s="810" t="s">
        <v>1707</v>
      </c>
      <c r="J189" s="810" t="s">
        <v>17122</v>
      </c>
      <c r="K189" s="805">
        <v>250</v>
      </c>
      <c r="L189" s="804">
        <v>25</v>
      </c>
      <c r="M189" s="804">
        <v>25</v>
      </c>
      <c r="N189" s="806">
        <v>25</v>
      </c>
      <c r="O189" s="803" t="s">
        <v>1155</v>
      </c>
    </row>
    <row r="190" spans="1:15" ht="25.5" customHeight="1">
      <c r="A190" s="807">
        <v>187</v>
      </c>
      <c r="B190" s="808">
        <v>5877156</v>
      </c>
      <c r="C190" s="800" t="s">
        <v>18716</v>
      </c>
      <c r="D190" s="800" t="s">
        <v>18717</v>
      </c>
      <c r="E190" s="800" t="s">
        <v>18718</v>
      </c>
      <c r="F190" s="808" t="s">
        <v>18343</v>
      </c>
      <c r="G190" s="808" t="s">
        <v>409</v>
      </c>
      <c r="H190" s="808" t="s">
        <v>409</v>
      </c>
      <c r="I190" s="808" t="s">
        <v>1707</v>
      </c>
      <c r="J190" s="808" t="s">
        <v>17122</v>
      </c>
      <c r="K190" s="801" t="s">
        <v>1166</v>
      </c>
      <c r="L190" s="800" t="s">
        <v>18344</v>
      </c>
      <c r="M190" s="800" t="s">
        <v>18344</v>
      </c>
      <c r="N190" s="802" t="s">
        <v>18344</v>
      </c>
      <c r="O190" s="799" t="s">
        <v>1155</v>
      </c>
    </row>
    <row r="191" spans="1:15" ht="25.5" customHeight="1">
      <c r="A191" s="809">
        <v>188</v>
      </c>
      <c r="B191" s="810">
        <v>5353564</v>
      </c>
      <c r="C191" s="804" t="s">
        <v>18719</v>
      </c>
      <c r="D191" s="804" t="s">
        <v>18720</v>
      </c>
      <c r="E191" s="804" t="s">
        <v>18721</v>
      </c>
      <c r="F191" s="810" t="s">
        <v>18343</v>
      </c>
      <c r="G191" s="810" t="s">
        <v>409</v>
      </c>
      <c r="H191" s="810" t="s">
        <v>18444</v>
      </c>
      <c r="I191" s="810" t="s">
        <v>1707</v>
      </c>
      <c r="J191" s="811" t="s">
        <v>1707</v>
      </c>
      <c r="K191" s="805">
        <v>1000</v>
      </c>
      <c r="L191" s="804">
        <v>100</v>
      </c>
      <c r="M191" s="804" t="s">
        <v>18344</v>
      </c>
      <c r="N191" s="806" t="s">
        <v>18344</v>
      </c>
      <c r="O191" s="803" t="s">
        <v>1155</v>
      </c>
    </row>
    <row r="192" spans="1:15" ht="25.5" customHeight="1">
      <c r="A192" s="807">
        <v>189</v>
      </c>
      <c r="B192" s="808">
        <v>6008194</v>
      </c>
      <c r="C192" s="800" t="s">
        <v>18722</v>
      </c>
      <c r="D192" s="800" t="s">
        <v>18723</v>
      </c>
      <c r="E192" s="800" t="s">
        <v>18724</v>
      </c>
      <c r="F192" s="808" t="s">
        <v>18343</v>
      </c>
      <c r="G192" s="808" t="s">
        <v>409</v>
      </c>
      <c r="H192" s="808" t="s">
        <v>824</v>
      </c>
      <c r="I192" s="808" t="s">
        <v>1707</v>
      </c>
      <c r="J192" s="812" t="s">
        <v>17122</v>
      </c>
      <c r="K192" s="801">
        <v>1000</v>
      </c>
      <c r="L192" s="800">
        <v>100</v>
      </c>
      <c r="M192" s="800" t="s">
        <v>18344</v>
      </c>
      <c r="N192" s="802" t="s">
        <v>18344</v>
      </c>
      <c r="O192" s="799" t="s">
        <v>1155</v>
      </c>
    </row>
    <row r="193" spans="1:15" ht="25.5" customHeight="1">
      <c r="A193" s="809">
        <v>190</v>
      </c>
      <c r="B193" s="810">
        <v>5495296</v>
      </c>
      <c r="C193" s="804" t="s">
        <v>18725</v>
      </c>
      <c r="D193" s="804" t="s">
        <v>18726</v>
      </c>
      <c r="E193" s="804" t="s">
        <v>18727</v>
      </c>
      <c r="F193" s="810" t="s">
        <v>313</v>
      </c>
      <c r="G193" s="810" t="s">
        <v>313</v>
      </c>
      <c r="H193" s="810" t="s">
        <v>313</v>
      </c>
      <c r="I193" s="810" t="s">
        <v>1707</v>
      </c>
      <c r="J193" s="811" t="s">
        <v>1707</v>
      </c>
      <c r="K193" s="805">
        <v>1500000</v>
      </c>
      <c r="L193" s="804">
        <v>100</v>
      </c>
      <c r="M193" s="804" t="s">
        <v>18344</v>
      </c>
      <c r="N193" s="806" t="s">
        <v>18344</v>
      </c>
      <c r="O193" s="803" t="s">
        <v>1155</v>
      </c>
    </row>
    <row r="194" spans="1:15" ht="25.5" customHeight="1">
      <c r="A194" s="807">
        <v>191</v>
      </c>
      <c r="B194" s="808">
        <v>2029278</v>
      </c>
      <c r="C194" s="800" t="s">
        <v>609</v>
      </c>
      <c r="D194" s="800" t="s">
        <v>18728</v>
      </c>
      <c r="E194" s="800" t="s">
        <v>18729</v>
      </c>
      <c r="F194" s="808" t="s">
        <v>18343</v>
      </c>
      <c r="G194" s="808" t="s">
        <v>409</v>
      </c>
      <c r="H194" s="808" t="s">
        <v>18444</v>
      </c>
      <c r="I194" s="808" t="s">
        <v>1707</v>
      </c>
      <c r="J194" s="812" t="s">
        <v>17122</v>
      </c>
      <c r="K194" s="801">
        <v>204000</v>
      </c>
      <c r="L194" s="800">
        <v>51</v>
      </c>
      <c r="M194" s="800">
        <v>51</v>
      </c>
      <c r="N194" s="802">
        <v>51</v>
      </c>
      <c r="O194" s="799" t="s">
        <v>1155</v>
      </c>
    </row>
    <row r="195" spans="1:15" ht="25.5" customHeight="1">
      <c r="A195" s="809">
        <v>192</v>
      </c>
      <c r="B195" s="810">
        <v>2029278</v>
      </c>
      <c r="C195" s="804" t="s">
        <v>609</v>
      </c>
      <c r="D195" s="804" t="s">
        <v>18730</v>
      </c>
      <c r="E195" s="804" t="s">
        <v>18729</v>
      </c>
      <c r="F195" s="810" t="s">
        <v>18343</v>
      </c>
      <c r="G195" s="810" t="s">
        <v>409</v>
      </c>
      <c r="H195" s="810" t="s">
        <v>18444</v>
      </c>
      <c r="I195" s="810" t="s">
        <v>1707</v>
      </c>
      <c r="J195" s="811" t="s">
        <v>1707</v>
      </c>
      <c r="K195" s="805">
        <v>100000</v>
      </c>
      <c r="L195" s="804">
        <v>25</v>
      </c>
      <c r="M195" s="804">
        <v>25</v>
      </c>
      <c r="N195" s="806">
        <v>25</v>
      </c>
      <c r="O195" s="803" t="s">
        <v>1155</v>
      </c>
    </row>
    <row r="196" spans="1:15" ht="25.5" customHeight="1">
      <c r="A196" s="807">
        <v>193</v>
      </c>
      <c r="B196" s="808">
        <v>2029278</v>
      </c>
      <c r="C196" s="800" t="s">
        <v>609</v>
      </c>
      <c r="D196" s="800" t="s">
        <v>18720</v>
      </c>
      <c r="E196" s="800" t="s">
        <v>18729</v>
      </c>
      <c r="F196" s="808" t="s">
        <v>18343</v>
      </c>
      <c r="G196" s="808" t="s">
        <v>409</v>
      </c>
      <c r="H196" s="808" t="s">
        <v>18444</v>
      </c>
      <c r="I196" s="808" t="s">
        <v>1707</v>
      </c>
      <c r="J196" s="812" t="s">
        <v>1707</v>
      </c>
      <c r="K196" s="801">
        <v>36000</v>
      </c>
      <c r="L196" s="800">
        <v>24</v>
      </c>
      <c r="M196" s="800">
        <v>24</v>
      </c>
      <c r="N196" s="802">
        <v>24</v>
      </c>
      <c r="O196" s="799" t="s">
        <v>1155</v>
      </c>
    </row>
    <row r="197" spans="1:15" ht="25.5" customHeight="1">
      <c r="A197" s="809">
        <v>194</v>
      </c>
      <c r="B197" s="810">
        <v>5287081</v>
      </c>
      <c r="C197" s="804" t="s">
        <v>18731</v>
      </c>
      <c r="D197" s="804" t="s">
        <v>18732</v>
      </c>
      <c r="E197" s="804" t="s">
        <v>18733</v>
      </c>
      <c r="F197" s="810" t="s">
        <v>18734</v>
      </c>
      <c r="G197" s="810" t="s">
        <v>459</v>
      </c>
      <c r="H197" s="810" t="s">
        <v>459</v>
      </c>
      <c r="I197" s="810" t="s">
        <v>1707</v>
      </c>
      <c r="J197" s="811" t="s">
        <v>17122</v>
      </c>
      <c r="K197" s="805">
        <v>295711</v>
      </c>
      <c r="L197" s="804">
        <v>100</v>
      </c>
      <c r="M197" s="804">
        <v>100</v>
      </c>
      <c r="N197" s="806" t="s">
        <v>18344</v>
      </c>
      <c r="O197" s="803" t="s">
        <v>1155</v>
      </c>
    </row>
    <row r="198" spans="1:15" ht="25.5" customHeight="1">
      <c r="A198" s="807">
        <v>195</v>
      </c>
      <c r="B198" s="808">
        <v>5190118</v>
      </c>
      <c r="C198" s="800" t="s">
        <v>18735</v>
      </c>
      <c r="D198" s="800" t="s">
        <v>18736</v>
      </c>
      <c r="E198" s="800" t="s">
        <v>18737</v>
      </c>
      <c r="F198" s="808" t="s">
        <v>18343</v>
      </c>
      <c r="G198" s="808" t="s">
        <v>409</v>
      </c>
      <c r="H198" s="808" t="s">
        <v>18444</v>
      </c>
      <c r="I198" s="808" t="s">
        <v>1707</v>
      </c>
      <c r="J198" s="808" t="s">
        <v>17122</v>
      </c>
      <c r="K198" s="801" t="s">
        <v>1166</v>
      </c>
      <c r="L198" s="800">
        <v>100</v>
      </c>
      <c r="M198" s="800" t="s">
        <v>18344</v>
      </c>
      <c r="N198" s="802" t="s">
        <v>18344</v>
      </c>
      <c r="O198" s="799" t="s">
        <v>1155</v>
      </c>
    </row>
    <row r="199" spans="1:15" ht="25.5" customHeight="1">
      <c r="A199" s="809">
        <v>196</v>
      </c>
      <c r="B199" s="810">
        <v>5288703</v>
      </c>
      <c r="C199" s="804" t="s">
        <v>18738</v>
      </c>
      <c r="D199" s="804" t="s">
        <v>18739</v>
      </c>
      <c r="E199" s="804" t="s">
        <v>18740</v>
      </c>
      <c r="F199" s="810" t="s">
        <v>18406</v>
      </c>
      <c r="G199" s="810" t="s">
        <v>409</v>
      </c>
      <c r="H199" s="810" t="s">
        <v>409</v>
      </c>
      <c r="I199" s="810" t="s">
        <v>1707</v>
      </c>
      <c r="J199" s="810" t="s">
        <v>17122</v>
      </c>
      <c r="K199" s="805">
        <v>51</v>
      </c>
      <c r="L199" s="804">
        <v>51</v>
      </c>
      <c r="M199" s="804">
        <v>51</v>
      </c>
      <c r="N199" s="806">
        <v>51</v>
      </c>
      <c r="O199" s="803" t="s">
        <v>1155</v>
      </c>
    </row>
    <row r="200" spans="1:15" ht="25.5" customHeight="1">
      <c r="A200" s="807">
        <v>197</v>
      </c>
      <c r="B200" s="808">
        <v>2715619</v>
      </c>
      <c r="C200" s="800" t="s">
        <v>18741</v>
      </c>
      <c r="D200" s="800" t="s">
        <v>18742</v>
      </c>
      <c r="E200" s="800" t="s">
        <v>18743</v>
      </c>
      <c r="F200" s="808" t="s">
        <v>409</v>
      </c>
      <c r="G200" s="808" t="s">
        <v>409</v>
      </c>
      <c r="H200" s="808" t="s">
        <v>409</v>
      </c>
      <c r="I200" s="808" t="s">
        <v>1707</v>
      </c>
      <c r="J200" s="812" t="s">
        <v>1707</v>
      </c>
      <c r="K200" s="801">
        <v>3386</v>
      </c>
      <c r="L200" s="800">
        <v>34</v>
      </c>
      <c r="M200" s="800">
        <v>34</v>
      </c>
      <c r="N200" s="802" t="s">
        <v>18344</v>
      </c>
      <c r="O200" s="799" t="s">
        <v>1155</v>
      </c>
    </row>
    <row r="201" spans="1:15" ht="25.5" customHeight="1">
      <c r="A201" s="809">
        <v>198</v>
      </c>
      <c r="B201" s="810">
        <v>2715619</v>
      </c>
      <c r="C201" s="804" t="s">
        <v>18741</v>
      </c>
      <c r="D201" s="804" t="s">
        <v>18744</v>
      </c>
      <c r="E201" s="804" t="s">
        <v>18745</v>
      </c>
      <c r="F201" s="810" t="s">
        <v>409</v>
      </c>
      <c r="G201" s="810" t="s">
        <v>409</v>
      </c>
      <c r="H201" s="810" t="s">
        <v>409</v>
      </c>
      <c r="I201" s="810" t="s">
        <v>1707</v>
      </c>
      <c r="J201" s="811" t="s">
        <v>17122</v>
      </c>
      <c r="K201" s="805">
        <v>2697</v>
      </c>
      <c r="L201" s="804">
        <v>27</v>
      </c>
      <c r="M201" s="804">
        <v>27</v>
      </c>
      <c r="N201" s="806" t="s">
        <v>18344</v>
      </c>
      <c r="O201" s="803" t="s">
        <v>1155</v>
      </c>
    </row>
    <row r="202" spans="1:15" ht="25.5" customHeight="1">
      <c r="A202" s="807">
        <v>199</v>
      </c>
      <c r="B202" s="808">
        <v>2715619</v>
      </c>
      <c r="C202" s="800" t="s">
        <v>18741</v>
      </c>
      <c r="D202" s="800" t="s">
        <v>18746</v>
      </c>
      <c r="E202" s="800" t="s">
        <v>18745</v>
      </c>
      <c r="F202" s="808" t="s">
        <v>409</v>
      </c>
      <c r="G202" s="808" t="s">
        <v>409</v>
      </c>
      <c r="H202" s="808" t="s">
        <v>409</v>
      </c>
      <c r="I202" s="808" t="s">
        <v>1707</v>
      </c>
      <c r="J202" s="812" t="s">
        <v>17122</v>
      </c>
      <c r="K202" s="801">
        <v>1917</v>
      </c>
      <c r="L202" s="800">
        <v>19</v>
      </c>
      <c r="M202" s="800">
        <v>19</v>
      </c>
      <c r="N202" s="802" t="s">
        <v>18344</v>
      </c>
      <c r="O202" s="799" t="s">
        <v>1155</v>
      </c>
    </row>
    <row r="203" spans="1:15" ht="25.5" customHeight="1">
      <c r="A203" s="809">
        <v>200</v>
      </c>
      <c r="B203" s="810">
        <v>2715619</v>
      </c>
      <c r="C203" s="804" t="s">
        <v>18741</v>
      </c>
      <c r="D203" s="804" t="s">
        <v>18747</v>
      </c>
      <c r="E203" s="804" t="s">
        <v>18745</v>
      </c>
      <c r="F203" s="810" t="s">
        <v>409</v>
      </c>
      <c r="G203" s="810" t="s">
        <v>409</v>
      </c>
      <c r="H203" s="810" t="s">
        <v>409</v>
      </c>
      <c r="I203" s="810" t="s">
        <v>1707</v>
      </c>
      <c r="J203" s="811" t="s">
        <v>1707</v>
      </c>
      <c r="K203" s="805">
        <v>1000</v>
      </c>
      <c r="L203" s="804">
        <v>10</v>
      </c>
      <c r="M203" s="804">
        <v>10</v>
      </c>
      <c r="N203" s="806" t="s">
        <v>18344</v>
      </c>
      <c r="O203" s="803" t="s">
        <v>1155</v>
      </c>
    </row>
    <row r="204" spans="1:15" ht="25.5" customHeight="1">
      <c r="A204" s="807">
        <v>201</v>
      </c>
      <c r="B204" s="808">
        <v>2715619</v>
      </c>
      <c r="C204" s="800" t="s">
        <v>18741</v>
      </c>
      <c r="D204" s="800" t="s">
        <v>18748</v>
      </c>
      <c r="E204" s="800" t="s">
        <v>18745</v>
      </c>
      <c r="F204" s="808" t="s">
        <v>409</v>
      </c>
      <c r="G204" s="808" t="s">
        <v>409</v>
      </c>
      <c r="H204" s="808" t="s">
        <v>409</v>
      </c>
      <c r="I204" s="808" t="s">
        <v>1707</v>
      </c>
      <c r="J204" s="812" t="s">
        <v>1707</v>
      </c>
      <c r="K204" s="801">
        <v>1000</v>
      </c>
      <c r="L204" s="800">
        <v>10</v>
      </c>
      <c r="M204" s="800">
        <v>10</v>
      </c>
      <c r="N204" s="802" t="s">
        <v>18344</v>
      </c>
      <c r="O204" s="799" t="s">
        <v>1155</v>
      </c>
    </row>
    <row r="205" spans="1:15" ht="25.5" customHeight="1">
      <c r="A205" s="809">
        <v>202</v>
      </c>
      <c r="B205" s="810">
        <v>2774666</v>
      </c>
      <c r="C205" s="804" t="s">
        <v>18749</v>
      </c>
      <c r="D205" s="804" t="s">
        <v>18750</v>
      </c>
      <c r="E205" s="804" t="s">
        <v>18751</v>
      </c>
      <c r="F205" s="810" t="s">
        <v>18752</v>
      </c>
      <c r="G205" s="810" t="s">
        <v>409</v>
      </c>
      <c r="H205" s="810" t="s">
        <v>409</v>
      </c>
      <c r="I205" s="810" t="s">
        <v>1707</v>
      </c>
      <c r="J205" s="810" t="s">
        <v>17122</v>
      </c>
      <c r="K205" s="805" t="s">
        <v>1166</v>
      </c>
      <c r="L205" s="804" t="s">
        <v>18344</v>
      </c>
      <c r="M205" s="804" t="s">
        <v>18344</v>
      </c>
      <c r="N205" s="806" t="s">
        <v>18344</v>
      </c>
      <c r="O205" s="803" t="s">
        <v>1155</v>
      </c>
    </row>
    <row r="206" spans="1:15" ht="25.5" customHeight="1">
      <c r="A206" s="807">
        <v>203</v>
      </c>
      <c r="B206" s="808">
        <v>6152813</v>
      </c>
      <c r="C206" s="800" t="s">
        <v>18753</v>
      </c>
      <c r="D206" s="800" t="s">
        <v>18754</v>
      </c>
      <c r="E206" s="800" t="s">
        <v>18755</v>
      </c>
      <c r="F206" s="808" t="s">
        <v>18343</v>
      </c>
      <c r="G206" s="808" t="s">
        <v>409</v>
      </c>
      <c r="H206" s="808" t="s">
        <v>409</v>
      </c>
      <c r="I206" s="808" t="s">
        <v>1707</v>
      </c>
      <c r="J206" s="808" t="s">
        <v>17122</v>
      </c>
      <c r="K206" s="801" t="s">
        <v>1166</v>
      </c>
      <c r="L206" s="800">
        <v>70</v>
      </c>
      <c r="M206" s="800" t="s">
        <v>18344</v>
      </c>
      <c r="N206" s="802" t="s">
        <v>18344</v>
      </c>
      <c r="O206" s="799" t="s">
        <v>1155</v>
      </c>
    </row>
    <row r="207" spans="1:15" ht="25.5" customHeight="1">
      <c r="A207" s="809">
        <v>204</v>
      </c>
      <c r="B207" s="810">
        <v>6152813</v>
      </c>
      <c r="C207" s="804" t="s">
        <v>18753</v>
      </c>
      <c r="D207" s="804" t="s">
        <v>18756</v>
      </c>
      <c r="E207" s="804" t="s">
        <v>18755</v>
      </c>
      <c r="F207" s="810" t="s">
        <v>18343</v>
      </c>
      <c r="G207" s="810" t="s">
        <v>409</v>
      </c>
      <c r="H207" s="810" t="s">
        <v>409</v>
      </c>
      <c r="I207" s="810" t="s">
        <v>1707</v>
      </c>
      <c r="J207" s="810" t="s">
        <v>1707</v>
      </c>
      <c r="K207" s="805" t="s">
        <v>1166</v>
      </c>
      <c r="L207" s="804">
        <v>30</v>
      </c>
      <c r="M207" s="804" t="s">
        <v>18344</v>
      </c>
      <c r="N207" s="806" t="s">
        <v>18344</v>
      </c>
      <c r="O207" s="803" t="s">
        <v>1155</v>
      </c>
    </row>
    <row r="208" spans="1:15" ht="25.5" customHeight="1">
      <c r="A208" s="807">
        <v>205</v>
      </c>
      <c r="B208" s="808">
        <v>6424031</v>
      </c>
      <c r="C208" s="800" t="s">
        <v>18757</v>
      </c>
      <c r="D208" s="800" t="s">
        <v>18758</v>
      </c>
      <c r="E208" s="800" t="s">
        <v>18759</v>
      </c>
      <c r="F208" s="808" t="s">
        <v>409</v>
      </c>
      <c r="G208" s="808" t="s">
        <v>409</v>
      </c>
      <c r="H208" s="808" t="s">
        <v>409</v>
      </c>
      <c r="I208" s="808" t="s">
        <v>1707</v>
      </c>
      <c r="J208" s="808" t="s">
        <v>17122</v>
      </c>
      <c r="K208" s="801" t="s">
        <v>1166</v>
      </c>
      <c r="L208" s="800" t="s">
        <v>18344</v>
      </c>
      <c r="M208" s="800" t="s">
        <v>18344</v>
      </c>
      <c r="N208" s="802" t="s">
        <v>18344</v>
      </c>
      <c r="O208" s="799" t="s">
        <v>1155</v>
      </c>
    </row>
    <row r="209" spans="1:15" ht="25.5" customHeight="1">
      <c r="A209" s="809">
        <v>206</v>
      </c>
      <c r="B209" s="810">
        <v>5095549</v>
      </c>
      <c r="C209" s="804" t="s">
        <v>261</v>
      </c>
      <c r="D209" s="804" t="s">
        <v>18760</v>
      </c>
      <c r="E209" s="804">
        <v>0</v>
      </c>
      <c r="F209" s="810" t="s">
        <v>18343</v>
      </c>
      <c r="G209" s="810" t="s">
        <v>409</v>
      </c>
      <c r="H209" s="810" t="s">
        <v>409</v>
      </c>
      <c r="I209" s="810" t="s">
        <v>1707</v>
      </c>
      <c r="J209" s="811" t="s">
        <v>1707</v>
      </c>
      <c r="K209" s="805">
        <v>70670</v>
      </c>
      <c r="L209" s="804">
        <v>70</v>
      </c>
      <c r="M209" s="804">
        <v>70</v>
      </c>
      <c r="N209" s="806" t="s">
        <v>18344</v>
      </c>
      <c r="O209" s="803" t="s">
        <v>1155</v>
      </c>
    </row>
    <row r="210" spans="1:15" ht="25.5" customHeight="1">
      <c r="A210" s="807">
        <v>207</v>
      </c>
      <c r="B210" s="808">
        <v>5961815</v>
      </c>
      <c r="C210" s="800" t="s">
        <v>18761</v>
      </c>
      <c r="D210" s="800" t="s">
        <v>18642</v>
      </c>
      <c r="E210" s="800" t="s">
        <v>18762</v>
      </c>
      <c r="F210" s="808" t="s">
        <v>18644</v>
      </c>
      <c r="G210" s="808" t="s">
        <v>409</v>
      </c>
      <c r="H210" s="808" t="s">
        <v>409</v>
      </c>
      <c r="I210" s="808" t="s">
        <v>1707</v>
      </c>
      <c r="J210" s="808" t="s">
        <v>1707</v>
      </c>
      <c r="K210" s="801">
        <v>50</v>
      </c>
      <c r="L210" s="800">
        <v>25</v>
      </c>
      <c r="M210" s="800">
        <v>25</v>
      </c>
      <c r="N210" s="802">
        <v>25</v>
      </c>
      <c r="O210" s="799" t="s">
        <v>1155</v>
      </c>
    </row>
    <row r="211" spans="1:15" ht="25.5" customHeight="1">
      <c r="A211" s="809">
        <v>208</v>
      </c>
      <c r="B211" s="810">
        <v>5961815</v>
      </c>
      <c r="C211" s="804" t="s">
        <v>18761</v>
      </c>
      <c r="D211" s="804" t="s">
        <v>18763</v>
      </c>
      <c r="E211" s="804" t="s">
        <v>18762</v>
      </c>
      <c r="F211" s="810" t="s">
        <v>18343</v>
      </c>
      <c r="G211" s="810" t="s">
        <v>409</v>
      </c>
      <c r="H211" s="810" t="s">
        <v>409</v>
      </c>
      <c r="I211" s="810" t="s">
        <v>1707</v>
      </c>
      <c r="J211" s="810" t="s">
        <v>17122</v>
      </c>
      <c r="K211" s="805">
        <v>50</v>
      </c>
      <c r="L211" s="804">
        <v>25</v>
      </c>
      <c r="M211" s="804">
        <v>25</v>
      </c>
      <c r="N211" s="806">
        <v>25</v>
      </c>
      <c r="O211" s="803" t="s">
        <v>1155</v>
      </c>
    </row>
    <row r="212" spans="1:15" ht="25.5" customHeight="1">
      <c r="A212" s="807">
        <v>209</v>
      </c>
      <c r="B212" s="808">
        <v>5961815</v>
      </c>
      <c r="C212" s="800" t="s">
        <v>18761</v>
      </c>
      <c r="D212" s="800" t="s">
        <v>18764</v>
      </c>
      <c r="E212" s="800" t="s">
        <v>18762</v>
      </c>
      <c r="F212" s="808" t="s">
        <v>18343</v>
      </c>
      <c r="G212" s="808" t="s">
        <v>409</v>
      </c>
      <c r="H212" s="808" t="s">
        <v>409</v>
      </c>
      <c r="I212" s="808" t="s">
        <v>1707</v>
      </c>
      <c r="J212" s="808" t="s">
        <v>1707</v>
      </c>
      <c r="K212" s="801">
        <v>100</v>
      </c>
      <c r="L212" s="800">
        <v>50</v>
      </c>
      <c r="M212" s="800">
        <v>50</v>
      </c>
      <c r="N212" s="802">
        <v>50</v>
      </c>
      <c r="O212" s="799" t="s">
        <v>1155</v>
      </c>
    </row>
    <row r="213" spans="1:15" ht="25.5" customHeight="1">
      <c r="A213" s="809">
        <v>210</v>
      </c>
      <c r="B213" s="810">
        <v>5101883</v>
      </c>
      <c r="C213" s="804" t="s">
        <v>17252</v>
      </c>
      <c r="D213" s="804" t="s">
        <v>18765</v>
      </c>
      <c r="E213" s="804" t="s">
        <v>18766</v>
      </c>
      <c r="F213" s="810" t="s">
        <v>18343</v>
      </c>
      <c r="G213" s="810" t="s">
        <v>409</v>
      </c>
      <c r="H213" s="810" t="s">
        <v>409</v>
      </c>
      <c r="I213" s="810" t="s">
        <v>1707</v>
      </c>
      <c r="J213" s="810" t="s">
        <v>1707</v>
      </c>
      <c r="K213" s="805" t="s">
        <v>1166</v>
      </c>
      <c r="L213" s="804" t="s">
        <v>18344</v>
      </c>
      <c r="M213" s="804" t="s">
        <v>18344</v>
      </c>
      <c r="N213" s="806" t="s">
        <v>18344</v>
      </c>
      <c r="O213" s="803" t="s">
        <v>1155</v>
      </c>
    </row>
    <row r="214" spans="1:15" ht="25.5" customHeight="1">
      <c r="A214" s="807">
        <v>211</v>
      </c>
      <c r="B214" s="808">
        <v>5288126</v>
      </c>
      <c r="C214" s="800" t="s">
        <v>18767</v>
      </c>
      <c r="D214" s="800" t="s">
        <v>18674</v>
      </c>
      <c r="E214" s="800" t="s">
        <v>18768</v>
      </c>
      <c r="F214" s="808" t="s">
        <v>18676</v>
      </c>
      <c r="G214" s="808" t="s">
        <v>18676</v>
      </c>
      <c r="H214" s="808" t="s">
        <v>18677</v>
      </c>
      <c r="I214" s="808" t="s">
        <v>1707</v>
      </c>
      <c r="J214" s="808" t="s">
        <v>1707</v>
      </c>
      <c r="K214" s="801">
        <v>100</v>
      </c>
      <c r="L214" s="800">
        <v>100</v>
      </c>
      <c r="M214" s="800" t="s">
        <v>18344</v>
      </c>
      <c r="N214" s="802" t="s">
        <v>18344</v>
      </c>
      <c r="O214" s="799" t="s">
        <v>1155</v>
      </c>
    </row>
    <row r="215" spans="1:15" ht="25.5" customHeight="1">
      <c r="A215" s="809">
        <v>212</v>
      </c>
      <c r="B215" s="810">
        <v>5849314</v>
      </c>
      <c r="C215" s="804" t="s">
        <v>18769</v>
      </c>
      <c r="D215" s="804" t="s">
        <v>18770</v>
      </c>
      <c r="E215" s="804">
        <v>0</v>
      </c>
      <c r="F215" s="810" t="s">
        <v>18343</v>
      </c>
      <c r="G215" s="810" t="s">
        <v>409</v>
      </c>
      <c r="H215" s="810" t="s">
        <v>18771</v>
      </c>
      <c r="I215" s="810" t="s">
        <v>1707</v>
      </c>
      <c r="J215" s="811" t="s">
        <v>1707</v>
      </c>
      <c r="K215" s="805">
        <v>1000</v>
      </c>
      <c r="L215" s="804">
        <v>100</v>
      </c>
      <c r="M215" s="804">
        <v>100</v>
      </c>
      <c r="N215" s="806" t="s">
        <v>18344</v>
      </c>
      <c r="O215" s="803" t="s">
        <v>18772</v>
      </c>
    </row>
    <row r="216" spans="1:15" ht="25.5" customHeight="1">
      <c r="A216" s="807">
        <v>213</v>
      </c>
      <c r="B216" s="808">
        <v>5694604</v>
      </c>
      <c r="C216" s="800" t="s">
        <v>18773</v>
      </c>
      <c r="D216" s="800" t="s">
        <v>18774</v>
      </c>
      <c r="E216" s="800" t="s">
        <v>18775</v>
      </c>
      <c r="F216" s="808" t="s">
        <v>18343</v>
      </c>
      <c r="G216" s="808" t="s">
        <v>409</v>
      </c>
      <c r="H216" s="808" t="s">
        <v>409</v>
      </c>
      <c r="I216" s="808" t="s">
        <v>1707</v>
      </c>
      <c r="J216" s="808" t="s">
        <v>17122</v>
      </c>
      <c r="K216" s="801">
        <v>100</v>
      </c>
      <c r="L216" s="800">
        <v>100</v>
      </c>
      <c r="M216" s="800">
        <v>100</v>
      </c>
      <c r="N216" s="802" t="s">
        <v>18344</v>
      </c>
      <c r="O216" s="799" t="s">
        <v>1155</v>
      </c>
    </row>
    <row r="217" spans="1:15" ht="25.5" customHeight="1">
      <c r="A217" s="809">
        <v>214</v>
      </c>
      <c r="B217" s="810">
        <v>5528437</v>
      </c>
      <c r="C217" s="804" t="s">
        <v>18776</v>
      </c>
      <c r="D217" s="804" t="s">
        <v>18777</v>
      </c>
      <c r="E217" s="804" t="s">
        <v>18778</v>
      </c>
      <c r="F217" s="810" t="s">
        <v>409</v>
      </c>
      <c r="G217" s="810" t="s">
        <v>409</v>
      </c>
      <c r="H217" s="810" t="s">
        <v>409</v>
      </c>
      <c r="I217" s="810" t="s">
        <v>1707</v>
      </c>
      <c r="J217" s="811" t="s">
        <v>1707</v>
      </c>
      <c r="K217" s="805">
        <v>44000</v>
      </c>
      <c r="L217" s="804">
        <v>100</v>
      </c>
      <c r="M217" s="804" t="s">
        <v>18344</v>
      </c>
      <c r="N217" s="806" t="s">
        <v>18344</v>
      </c>
      <c r="O217" s="803" t="s">
        <v>1155</v>
      </c>
    </row>
    <row r="218" spans="1:15" ht="25.5" customHeight="1">
      <c r="A218" s="807">
        <v>215</v>
      </c>
      <c r="B218" s="808">
        <v>5412153</v>
      </c>
      <c r="C218" s="800" t="s">
        <v>11589</v>
      </c>
      <c r="D218" s="800" t="s">
        <v>18779</v>
      </c>
      <c r="E218" s="800" t="s">
        <v>18780</v>
      </c>
      <c r="F218" s="808" t="s">
        <v>18343</v>
      </c>
      <c r="G218" s="808" t="s">
        <v>409</v>
      </c>
      <c r="H218" s="808" t="s">
        <v>409</v>
      </c>
      <c r="I218" s="808" t="s">
        <v>1707</v>
      </c>
      <c r="J218" s="808" t="s">
        <v>17122</v>
      </c>
      <c r="K218" s="801">
        <v>100</v>
      </c>
      <c r="L218" s="800">
        <v>100</v>
      </c>
      <c r="M218" s="800">
        <v>100</v>
      </c>
      <c r="N218" s="802" t="s">
        <v>18344</v>
      </c>
      <c r="O218" s="799" t="s">
        <v>1155</v>
      </c>
    </row>
    <row r="219" spans="1:15" ht="25.5" customHeight="1">
      <c r="A219" s="809">
        <v>216</v>
      </c>
      <c r="B219" s="810">
        <v>6423922</v>
      </c>
      <c r="C219" s="804" t="s">
        <v>18781</v>
      </c>
      <c r="D219" s="804" t="s">
        <v>18782</v>
      </c>
      <c r="E219" s="804" t="s">
        <v>18783</v>
      </c>
      <c r="F219" s="810" t="s">
        <v>409</v>
      </c>
      <c r="G219" s="810" t="s">
        <v>409</v>
      </c>
      <c r="H219" s="810" t="s">
        <v>409</v>
      </c>
      <c r="I219" s="810" t="s">
        <v>1707</v>
      </c>
      <c r="J219" s="810" t="s">
        <v>17122</v>
      </c>
      <c r="K219" s="805" t="s">
        <v>1166</v>
      </c>
      <c r="L219" s="804" t="s">
        <v>18344</v>
      </c>
      <c r="M219" s="804" t="s">
        <v>18344</v>
      </c>
      <c r="N219" s="806" t="s">
        <v>18344</v>
      </c>
      <c r="O219" s="803" t="s">
        <v>1155</v>
      </c>
    </row>
    <row r="220" spans="1:15" ht="25.5" customHeight="1">
      <c r="A220" s="807">
        <v>217</v>
      </c>
      <c r="B220" s="808">
        <v>5172829</v>
      </c>
      <c r="C220" s="800" t="s">
        <v>18784</v>
      </c>
      <c r="D220" s="800" t="s">
        <v>18785</v>
      </c>
      <c r="E220" s="800" t="s">
        <v>18786</v>
      </c>
      <c r="F220" s="808" t="s">
        <v>18343</v>
      </c>
      <c r="G220" s="808" t="s">
        <v>409</v>
      </c>
      <c r="H220" s="808" t="s">
        <v>409</v>
      </c>
      <c r="I220" s="808" t="s">
        <v>1707</v>
      </c>
      <c r="J220" s="812" t="s">
        <v>17122</v>
      </c>
      <c r="K220" s="801">
        <v>144500</v>
      </c>
      <c r="L220" s="800">
        <v>100</v>
      </c>
      <c r="M220" s="800">
        <v>100</v>
      </c>
      <c r="N220" s="802" t="s">
        <v>18344</v>
      </c>
      <c r="O220" s="799" t="s">
        <v>1155</v>
      </c>
    </row>
    <row r="221" spans="1:15" ht="25.5" customHeight="1">
      <c r="A221" s="809">
        <v>218</v>
      </c>
      <c r="B221" s="810">
        <v>5586879</v>
      </c>
      <c r="C221" s="804" t="s">
        <v>2546</v>
      </c>
      <c r="D221" s="804" t="s">
        <v>18787</v>
      </c>
      <c r="E221" s="804" t="s">
        <v>18788</v>
      </c>
      <c r="F221" s="810" t="s">
        <v>18343</v>
      </c>
      <c r="G221" s="810" t="s">
        <v>409</v>
      </c>
      <c r="H221" s="810" t="s">
        <v>409</v>
      </c>
      <c r="I221" s="810" t="s">
        <v>1707</v>
      </c>
      <c r="J221" s="810" t="s">
        <v>17122</v>
      </c>
      <c r="K221" s="805" t="s">
        <v>1166</v>
      </c>
      <c r="L221" s="804" t="s">
        <v>18344</v>
      </c>
      <c r="M221" s="804" t="s">
        <v>18344</v>
      </c>
      <c r="N221" s="806" t="s">
        <v>18344</v>
      </c>
      <c r="O221" s="803" t="s">
        <v>1155</v>
      </c>
    </row>
    <row r="222" spans="1:15" ht="25.5" customHeight="1">
      <c r="A222" s="807">
        <v>219</v>
      </c>
      <c r="B222" s="808">
        <v>5411726</v>
      </c>
      <c r="C222" s="800" t="s">
        <v>18789</v>
      </c>
      <c r="D222" s="800" t="s">
        <v>18790</v>
      </c>
      <c r="E222" s="800" t="s">
        <v>18791</v>
      </c>
      <c r="F222" s="808" t="s">
        <v>18343</v>
      </c>
      <c r="G222" s="808" t="s">
        <v>409</v>
      </c>
      <c r="H222" s="808" t="s">
        <v>18444</v>
      </c>
      <c r="I222" s="808" t="s">
        <v>1707</v>
      </c>
      <c r="J222" s="812" t="s">
        <v>17122</v>
      </c>
      <c r="K222" s="801">
        <v>18000</v>
      </c>
      <c r="L222" s="800">
        <v>100</v>
      </c>
      <c r="M222" s="800">
        <v>100</v>
      </c>
      <c r="N222" s="802">
        <v>100</v>
      </c>
      <c r="O222" s="799" t="s">
        <v>1155</v>
      </c>
    </row>
    <row r="223" spans="1:15" ht="25.5" customHeight="1">
      <c r="A223" s="809">
        <v>220</v>
      </c>
      <c r="B223" s="810">
        <v>5468582</v>
      </c>
      <c r="C223" s="804" t="s">
        <v>18792</v>
      </c>
      <c r="D223" s="804" t="s">
        <v>18793</v>
      </c>
      <c r="E223" s="804" t="s">
        <v>18794</v>
      </c>
      <c r="F223" s="810" t="s">
        <v>18482</v>
      </c>
      <c r="G223" s="810" t="s">
        <v>18482</v>
      </c>
      <c r="H223" s="810" t="s">
        <v>18482</v>
      </c>
      <c r="I223" s="810" t="s">
        <v>1707</v>
      </c>
      <c r="J223" s="810" t="s">
        <v>17122</v>
      </c>
      <c r="K223" s="805">
        <v>100</v>
      </c>
      <c r="L223" s="804">
        <v>100</v>
      </c>
      <c r="M223" s="804" t="s">
        <v>18344</v>
      </c>
      <c r="N223" s="806" t="s">
        <v>18344</v>
      </c>
      <c r="O223" s="803" t="s">
        <v>1155</v>
      </c>
    </row>
    <row r="224" spans="1:15" ht="25.5" customHeight="1">
      <c r="A224" s="807">
        <v>221</v>
      </c>
      <c r="B224" s="808">
        <v>6169317</v>
      </c>
      <c r="C224" s="800" t="s">
        <v>18795</v>
      </c>
      <c r="D224" s="800" t="s">
        <v>18796</v>
      </c>
      <c r="E224" s="800" t="s">
        <v>18797</v>
      </c>
      <c r="F224" s="808" t="s">
        <v>18343</v>
      </c>
      <c r="G224" s="808" t="s">
        <v>409</v>
      </c>
      <c r="H224" s="808" t="s">
        <v>409</v>
      </c>
      <c r="I224" s="808" t="s">
        <v>1707</v>
      </c>
      <c r="J224" s="808" t="s">
        <v>1707</v>
      </c>
      <c r="K224" s="801">
        <v>66</v>
      </c>
      <c r="L224" s="800">
        <v>33</v>
      </c>
      <c r="M224" s="800">
        <v>33</v>
      </c>
      <c r="N224" s="802" t="s">
        <v>18344</v>
      </c>
      <c r="O224" s="799" t="s">
        <v>1155</v>
      </c>
    </row>
    <row r="225" spans="1:15" ht="25.5" customHeight="1">
      <c r="A225" s="809">
        <v>222</v>
      </c>
      <c r="B225" s="810">
        <v>6169317</v>
      </c>
      <c r="C225" s="804" t="s">
        <v>18795</v>
      </c>
      <c r="D225" s="804" t="s">
        <v>18798</v>
      </c>
      <c r="E225" s="804" t="s">
        <v>18797</v>
      </c>
      <c r="F225" s="810" t="s">
        <v>18343</v>
      </c>
      <c r="G225" s="810" t="s">
        <v>409</v>
      </c>
      <c r="H225" s="810" t="s">
        <v>409</v>
      </c>
      <c r="I225" s="810" t="s">
        <v>1707</v>
      </c>
      <c r="J225" s="810" t="s">
        <v>1707</v>
      </c>
      <c r="K225" s="805">
        <v>66</v>
      </c>
      <c r="L225" s="804">
        <v>33</v>
      </c>
      <c r="M225" s="804">
        <v>33</v>
      </c>
      <c r="N225" s="806" t="s">
        <v>18344</v>
      </c>
      <c r="O225" s="803" t="s">
        <v>1155</v>
      </c>
    </row>
    <row r="226" spans="1:15" ht="25.5" customHeight="1">
      <c r="A226" s="807">
        <v>223</v>
      </c>
      <c r="B226" s="808">
        <v>6169317</v>
      </c>
      <c r="C226" s="800" t="s">
        <v>18795</v>
      </c>
      <c r="D226" s="800" t="s">
        <v>18799</v>
      </c>
      <c r="E226" s="800" t="s">
        <v>18797</v>
      </c>
      <c r="F226" s="808" t="s">
        <v>18343</v>
      </c>
      <c r="G226" s="808" t="s">
        <v>409</v>
      </c>
      <c r="H226" s="808" t="s">
        <v>409</v>
      </c>
      <c r="I226" s="808" t="s">
        <v>1707</v>
      </c>
      <c r="J226" s="808" t="s">
        <v>1707</v>
      </c>
      <c r="K226" s="801">
        <v>68</v>
      </c>
      <c r="L226" s="800">
        <v>34</v>
      </c>
      <c r="M226" s="800">
        <v>34</v>
      </c>
      <c r="N226" s="802" t="s">
        <v>18344</v>
      </c>
      <c r="O226" s="799" t="s">
        <v>1155</v>
      </c>
    </row>
    <row r="227" spans="1:15" ht="25.5" customHeight="1">
      <c r="A227" s="809">
        <v>224</v>
      </c>
      <c r="B227" s="810">
        <v>5497272</v>
      </c>
      <c r="C227" s="804" t="s">
        <v>18800</v>
      </c>
      <c r="D227" s="804" t="s">
        <v>18801</v>
      </c>
      <c r="E227" s="804" t="s">
        <v>18802</v>
      </c>
      <c r="F227" s="810" t="s">
        <v>18343</v>
      </c>
      <c r="G227" s="810" t="s">
        <v>409</v>
      </c>
      <c r="H227" s="810" t="s">
        <v>409</v>
      </c>
      <c r="I227" s="810" t="s">
        <v>1707</v>
      </c>
      <c r="J227" s="810" t="s">
        <v>17122</v>
      </c>
      <c r="K227" s="805">
        <v>330</v>
      </c>
      <c r="L227" s="804">
        <v>33</v>
      </c>
      <c r="M227" s="804">
        <v>33</v>
      </c>
      <c r="N227" s="806" t="s">
        <v>18344</v>
      </c>
      <c r="O227" s="803" t="s">
        <v>1155</v>
      </c>
    </row>
    <row r="228" spans="1:15" ht="25.5" customHeight="1">
      <c r="A228" s="807">
        <v>225</v>
      </c>
      <c r="B228" s="808">
        <v>5497272</v>
      </c>
      <c r="C228" s="800" t="s">
        <v>18800</v>
      </c>
      <c r="D228" s="800" t="s">
        <v>18798</v>
      </c>
      <c r="E228" s="800" t="s">
        <v>18802</v>
      </c>
      <c r="F228" s="808" t="s">
        <v>18343</v>
      </c>
      <c r="G228" s="808" t="s">
        <v>409</v>
      </c>
      <c r="H228" s="808" t="s">
        <v>409</v>
      </c>
      <c r="I228" s="808" t="s">
        <v>1707</v>
      </c>
      <c r="J228" s="808" t="s">
        <v>1707</v>
      </c>
      <c r="K228" s="801">
        <v>330</v>
      </c>
      <c r="L228" s="800">
        <v>33</v>
      </c>
      <c r="M228" s="800">
        <v>33</v>
      </c>
      <c r="N228" s="802" t="s">
        <v>18344</v>
      </c>
      <c r="O228" s="799" t="s">
        <v>1155</v>
      </c>
    </row>
    <row r="229" spans="1:15" ht="25.5" customHeight="1">
      <c r="A229" s="809">
        <v>226</v>
      </c>
      <c r="B229" s="810">
        <v>5497272</v>
      </c>
      <c r="C229" s="804" t="s">
        <v>18800</v>
      </c>
      <c r="D229" s="804" t="s">
        <v>18799</v>
      </c>
      <c r="E229" s="804" t="s">
        <v>18802</v>
      </c>
      <c r="F229" s="810" t="s">
        <v>18343</v>
      </c>
      <c r="G229" s="810" t="s">
        <v>409</v>
      </c>
      <c r="H229" s="810" t="s">
        <v>409</v>
      </c>
      <c r="I229" s="810" t="s">
        <v>1707</v>
      </c>
      <c r="J229" s="810" t="s">
        <v>1707</v>
      </c>
      <c r="K229" s="805">
        <v>340</v>
      </c>
      <c r="L229" s="804">
        <v>34</v>
      </c>
      <c r="M229" s="804">
        <v>34</v>
      </c>
      <c r="N229" s="806" t="s">
        <v>18344</v>
      </c>
      <c r="O229" s="803" t="s">
        <v>1155</v>
      </c>
    </row>
    <row r="230" spans="1:15" ht="25.5" customHeight="1">
      <c r="A230" s="807">
        <v>227</v>
      </c>
      <c r="B230" s="808">
        <v>5515882</v>
      </c>
      <c r="C230" s="800" t="s">
        <v>675</v>
      </c>
      <c r="D230" s="800" t="s">
        <v>18803</v>
      </c>
      <c r="E230" s="800" t="s">
        <v>18804</v>
      </c>
      <c r="F230" s="808" t="s">
        <v>18343</v>
      </c>
      <c r="G230" s="808" t="s">
        <v>409</v>
      </c>
      <c r="H230" s="808" t="s">
        <v>409</v>
      </c>
      <c r="I230" s="808" t="s">
        <v>1707</v>
      </c>
      <c r="J230" s="808" t="s">
        <v>17122</v>
      </c>
      <c r="K230" s="801">
        <v>30</v>
      </c>
      <c r="L230" s="800">
        <v>30</v>
      </c>
      <c r="M230" s="800" t="s">
        <v>18344</v>
      </c>
      <c r="N230" s="802" t="s">
        <v>18344</v>
      </c>
      <c r="O230" s="799" t="s">
        <v>1155</v>
      </c>
    </row>
    <row r="231" spans="1:15" ht="25.5" customHeight="1">
      <c r="A231" s="809">
        <v>228</v>
      </c>
      <c r="B231" s="810">
        <v>5515882</v>
      </c>
      <c r="C231" s="804" t="s">
        <v>675</v>
      </c>
      <c r="D231" s="804" t="s">
        <v>18470</v>
      </c>
      <c r="E231" s="804" t="s">
        <v>18805</v>
      </c>
      <c r="F231" s="810" t="s">
        <v>18343</v>
      </c>
      <c r="G231" s="810" t="s">
        <v>409</v>
      </c>
      <c r="H231" s="810" t="s">
        <v>409</v>
      </c>
      <c r="I231" s="810" t="s">
        <v>1707</v>
      </c>
      <c r="J231" s="810" t="s">
        <v>17122</v>
      </c>
      <c r="K231" s="805">
        <v>25</v>
      </c>
      <c r="L231" s="804">
        <v>25</v>
      </c>
      <c r="M231" s="804" t="s">
        <v>18344</v>
      </c>
      <c r="N231" s="806" t="s">
        <v>18344</v>
      </c>
      <c r="O231" s="803" t="s">
        <v>18469</v>
      </c>
    </row>
    <row r="232" spans="1:15" ht="25.5" customHeight="1">
      <c r="A232" s="807">
        <v>229</v>
      </c>
      <c r="B232" s="808">
        <v>5515882</v>
      </c>
      <c r="C232" s="800" t="s">
        <v>675</v>
      </c>
      <c r="D232" s="800" t="s">
        <v>18806</v>
      </c>
      <c r="E232" s="800" t="s">
        <v>18807</v>
      </c>
      <c r="F232" s="808" t="s">
        <v>18343</v>
      </c>
      <c r="G232" s="808" t="s">
        <v>409</v>
      </c>
      <c r="H232" s="808" t="s">
        <v>409</v>
      </c>
      <c r="I232" s="808" t="s">
        <v>1707</v>
      </c>
      <c r="J232" s="808" t="s">
        <v>1707</v>
      </c>
      <c r="K232" s="801">
        <v>20</v>
      </c>
      <c r="L232" s="800">
        <v>20</v>
      </c>
      <c r="M232" s="800" t="s">
        <v>18344</v>
      </c>
      <c r="N232" s="802" t="s">
        <v>18344</v>
      </c>
      <c r="O232" s="799" t="s">
        <v>1155</v>
      </c>
    </row>
    <row r="233" spans="1:15" ht="25.5" customHeight="1">
      <c r="A233" s="809">
        <v>230</v>
      </c>
      <c r="B233" s="810">
        <v>5515882</v>
      </c>
      <c r="C233" s="804" t="s">
        <v>675</v>
      </c>
      <c r="D233" s="804" t="s">
        <v>18808</v>
      </c>
      <c r="E233" s="804" t="s">
        <v>18809</v>
      </c>
      <c r="F233" s="810" t="s">
        <v>18343</v>
      </c>
      <c r="G233" s="810" t="s">
        <v>409</v>
      </c>
      <c r="H233" s="810" t="s">
        <v>409</v>
      </c>
      <c r="I233" s="810" t="s">
        <v>1707</v>
      </c>
      <c r="J233" s="810" t="s">
        <v>1707</v>
      </c>
      <c r="K233" s="805">
        <v>15</v>
      </c>
      <c r="L233" s="804">
        <v>15</v>
      </c>
      <c r="M233" s="804" t="s">
        <v>18344</v>
      </c>
      <c r="N233" s="806" t="s">
        <v>18344</v>
      </c>
      <c r="O233" s="803" t="s">
        <v>1155</v>
      </c>
    </row>
    <row r="234" spans="1:15" ht="25.5" customHeight="1">
      <c r="A234" s="807">
        <v>231</v>
      </c>
      <c r="B234" s="808">
        <v>5515882</v>
      </c>
      <c r="C234" s="800" t="s">
        <v>675</v>
      </c>
      <c r="D234" s="800" t="s">
        <v>18810</v>
      </c>
      <c r="E234" s="800" t="s">
        <v>18811</v>
      </c>
      <c r="F234" s="808" t="s">
        <v>18343</v>
      </c>
      <c r="G234" s="808" t="s">
        <v>409</v>
      </c>
      <c r="H234" s="808" t="s">
        <v>409</v>
      </c>
      <c r="I234" s="808" t="s">
        <v>1707</v>
      </c>
      <c r="J234" s="808" t="s">
        <v>17122</v>
      </c>
      <c r="K234" s="801">
        <v>5</v>
      </c>
      <c r="L234" s="800">
        <v>5</v>
      </c>
      <c r="M234" s="800" t="s">
        <v>18344</v>
      </c>
      <c r="N234" s="802" t="s">
        <v>18344</v>
      </c>
      <c r="O234" s="799" t="s">
        <v>1155</v>
      </c>
    </row>
    <row r="235" spans="1:15" ht="25.5" customHeight="1">
      <c r="A235" s="809">
        <v>232</v>
      </c>
      <c r="B235" s="810">
        <v>5515882</v>
      </c>
      <c r="C235" s="804" t="s">
        <v>675</v>
      </c>
      <c r="D235" s="804" t="s">
        <v>18812</v>
      </c>
      <c r="E235" s="804" t="s">
        <v>18813</v>
      </c>
      <c r="F235" s="810" t="s">
        <v>18343</v>
      </c>
      <c r="G235" s="810" t="s">
        <v>409</v>
      </c>
      <c r="H235" s="810" t="s">
        <v>409</v>
      </c>
      <c r="I235" s="810" t="s">
        <v>1707</v>
      </c>
      <c r="J235" s="810" t="s">
        <v>1707</v>
      </c>
      <c r="K235" s="805">
        <v>5</v>
      </c>
      <c r="L235" s="804">
        <v>5</v>
      </c>
      <c r="M235" s="804" t="s">
        <v>18344</v>
      </c>
      <c r="N235" s="806" t="s">
        <v>18344</v>
      </c>
      <c r="O235" s="803" t="s">
        <v>1155</v>
      </c>
    </row>
    <row r="236" spans="1:15" ht="25.5" customHeight="1">
      <c r="A236" s="807">
        <v>233</v>
      </c>
      <c r="B236" s="808">
        <v>6194559</v>
      </c>
      <c r="C236" s="800" t="s">
        <v>18814</v>
      </c>
      <c r="D236" s="800" t="s">
        <v>18815</v>
      </c>
      <c r="E236" s="800" t="s">
        <v>18816</v>
      </c>
      <c r="F236" s="808" t="s">
        <v>313</v>
      </c>
      <c r="G236" s="808" t="s">
        <v>313</v>
      </c>
      <c r="H236" s="808" t="s">
        <v>313</v>
      </c>
      <c r="I236" s="808" t="s">
        <v>1707</v>
      </c>
      <c r="J236" s="812" t="s">
        <v>17122</v>
      </c>
      <c r="K236" s="801">
        <v>10000</v>
      </c>
      <c r="L236" s="800">
        <v>100</v>
      </c>
      <c r="M236" s="800" t="s">
        <v>18344</v>
      </c>
      <c r="N236" s="802" t="s">
        <v>18344</v>
      </c>
      <c r="O236" s="799" t="s">
        <v>1155</v>
      </c>
    </row>
    <row r="237" spans="1:15" ht="25.5" customHeight="1">
      <c r="A237" s="809">
        <v>234</v>
      </c>
      <c r="B237" s="810">
        <v>5221056</v>
      </c>
      <c r="C237" s="804" t="s">
        <v>18817</v>
      </c>
      <c r="D237" s="804" t="s">
        <v>18818</v>
      </c>
      <c r="E237" s="804" t="s">
        <v>18819</v>
      </c>
      <c r="F237" s="810" t="s">
        <v>18343</v>
      </c>
      <c r="G237" s="810" t="s">
        <v>409</v>
      </c>
      <c r="H237" s="810" t="s">
        <v>409</v>
      </c>
      <c r="I237" s="810" t="s">
        <v>1707</v>
      </c>
      <c r="J237" s="810" t="s">
        <v>1707</v>
      </c>
      <c r="K237" s="805" t="s">
        <v>1166</v>
      </c>
      <c r="L237" s="804" t="s">
        <v>18344</v>
      </c>
      <c r="M237" s="804" t="s">
        <v>18344</v>
      </c>
      <c r="N237" s="806" t="s">
        <v>18344</v>
      </c>
      <c r="O237" s="803" t="s">
        <v>1155</v>
      </c>
    </row>
    <row r="238" spans="1:15" ht="25.5" customHeight="1">
      <c r="A238" s="807">
        <v>235</v>
      </c>
      <c r="B238" s="808">
        <v>2822601</v>
      </c>
      <c r="C238" s="800" t="s">
        <v>2554</v>
      </c>
      <c r="D238" s="800" t="s">
        <v>18820</v>
      </c>
      <c r="E238" s="800" t="s">
        <v>18821</v>
      </c>
      <c r="F238" s="808" t="s">
        <v>18343</v>
      </c>
      <c r="G238" s="808" t="s">
        <v>409</v>
      </c>
      <c r="H238" s="808" t="s">
        <v>409</v>
      </c>
      <c r="I238" s="808" t="s">
        <v>1707</v>
      </c>
      <c r="J238" s="812" t="s">
        <v>17122</v>
      </c>
      <c r="K238" s="801">
        <v>60000</v>
      </c>
      <c r="L238" s="800">
        <v>60</v>
      </c>
      <c r="M238" s="800">
        <v>60</v>
      </c>
      <c r="N238" s="802">
        <v>60</v>
      </c>
      <c r="O238" s="799" t="s">
        <v>1155</v>
      </c>
    </row>
    <row r="239" spans="1:15" ht="25.5" customHeight="1">
      <c r="A239" s="809">
        <v>236</v>
      </c>
      <c r="B239" s="810">
        <v>2008726</v>
      </c>
      <c r="C239" s="804" t="s">
        <v>18822</v>
      </c>
      <c r="D239" s="804" t="s">
        <v>18823</v>
      </c>
      <c r="E239" s="804" t="s">
        <v>18824</v>
      </c>
      <c r="F239" s="810" t="s">
        <v>18343</v>
      </c>
      <c r="G239" s="810" t="s">
        <v>409</v>
      </c>
      <c r="H239" s="810" t="s">
        <v>409</v>
      </c>
      <c r="I239" s="810" t="s">
        <v>1707</v>
      </c>
      <c r="J239" s="811" t="s">
        <v>17122</v>
      </c>
      <c r="K239" s="805">
        <v>1000</v>
      </c>
      <c r="L239" s="804">
        <v>100</v>
      </c>
      <c r="M239" s="804" t="s">
        <v>18344</v>
      </c>
      <c r="N239" s="806" t="s">
        <v>18344</v>
      </c>
      <c r="O239" s="803" t="s">
        <v>1155</v>
      </c>
    </row>
    <row r="240" spans="1:15" ht="25.5" customHeight="1">
      <c r="A240" s="807">
        <v>237</v>
      </c>
      <c r="B240" s="808">
        <v>5864399</v>
      </c>
      <c r="C240" s="800" t="s">
        <v>18825</v>
      </c>
      <c r="D240" s="800" t="s">
        <v>18826</v>
      </c>
      <c r="E240" s="800" t="s">
        <v>18827</v>
      </c>
      <c r="F240" s="808" t="s">
        <v>18343</v>
      </c>
      <c r="G240" s="808" t="s">
        <v>409</v>
      </c>
      <c r="H240" s="808" t="s">
        <v>409</v>
      </c>
      <c r="I240" s="808" t="s">
        <v>1707</v>
      </c>
      <c r="J240" s="808" t="s">
        <v>17122</v>
      </c>
      <c r="K240" s="801">
        <v>100</v>
      </c>
      <c r="L240" s="800">
        <v>100</v>
      </c>
      <c r="M240" s="800" t="s">
        <v>18344</v>
      </c>
      <c r="N240" s="802" t="s">
        <v>18344</v>
      </c>
      <c r="O240" s="799" t="s">
        <v>1155</v>
      </c>
    </row>
    <row r="241" spans="1:15" ht="25.5" customHeight="1">
      <c r="A241" s="809">
        <v>238</v>
      </c>
      <c r="B241" s="810">
        <v>5517176</v>
      </c>
      <c r="C241" s="804" t="s">
        <v>18828</v>
      </c>
      <c r="D241" s="804" t="s">
        <v>18829</v>
      </c>
      <c r="E241" s="804" t="s">
        <v>18830</v>
      </c>
      <c r="F241" s="810" t="s">
        <v>18343</v>
      </c>
      <c r="G241" s="810" t="s">
        <v>409</v>
      </c>
      <c r="H241" s="810" t="s">
        <v>18444</v>
      </c>
      <c r="I241" s="810" t="s">
        <v>1707</v>
      </c>
      <c r="J241" s="810" t="s">
        <v>17122</v>
      </c>
      <c r="K241" s="805" t="s">
        <v>1166</v>
      </c>
      <c r="L241" s="804" t="s">
        <v>18344</v>
      </c>
      <c r="M241" s="804">
        <v>100</v>
      </c>
      <c r="N241" s="806">
        <v>100</v>
      </c>
      <c r="O241" s="803" t="s">
        <v>1155</v>
      </c>
    </row>
    <row r="242" spans="1:15" ht="25.5" customHeight="1">
      <c r="A242" s="807">
        <v>239</v>
      </c>
      <c r="B242" s="808">
        <v>5010896</v>
      </c>
      <c r="C242" s="800" t="s">
        <v>18831</v>
      </c>
      <c r="D242" s="800" t="s">
        <v>18832</v>
      </c>
      <c r="E242" s="800" t="s">
        <v>18833</v>
      </c>
      <c r="F242" s="808" t="s">
        <v>313</v>
      </c>
      <c r="G242" s="808" t="s">
        <v>313</v>
      </c>
      <c r="H242" s="808" t="s">
        <v>409</v>
      </c>
      <c r="I242" s="808" t="s">
        <v>1707</v>
      </c>
      <c r="J242" s="808" t="s">
        <v>17122</v>
      </c>
      <c r="K242" s="801">
        <v>100</v>
      </c>
      <c r="L242" s="800">
        <v>100</v>
      </c>
      <c r="M242" s="800" t="s">
        <v>18344</v>
      </c>
      <c r="N242" s="802" t="s">
        <v>18344</v>
      </c>
      <c r="O242" s="799" t="s">
        <v>1155</v>
      </c>
    </row>
    <row r="243" spans="1:15" ht="25.5" customHeight="1">
      <c r="A243" s="809">
        <v>240</v>
      </c>
      <c r="B243" s="810">
        <v>5294495</v>
      </c>
      <c r="C243" s="804" t="s">
        <v>2537</v>
      </c>
      <c r="D243" s="804" t="s">
        <v>18834</v>
      </c>
      <c r="E243" s="804" t="s">
        <v>18835</v>
      </c>
      <c r="F243" s="810" t="s">
        <v>18836</v>
      </c>
      <c r="G243" s="810" t="s">
        <v>18836</v>
      </c>
      <c r="H243" s="810" t="s">
        <v>18836</v>
      </c>
      <c r="I243" s="810" t="s">
        <v>1707</v>
      </c>
      <c r="J243" s="810" t="s">
        <v>17122</v>
      </c>
      <c r="K243" s="805" t="s">
        <v>1166</v>
      </c>
      <c r="L243" s="804" t="s">
        <v>18344</v>
      </c>
      <c r="M243" s="804" t="s">
        <v>18344</v>
      </c>
      <c r="N243" s="806" t="s">
        <v>18344</v>
      </c>
      <c r="O243" s="803" t="s">
        <v>1098</v>
      </c>
    </row>
    <row r="244" spans="1:15" ht="25.5" customHeight="1">
      <c r="A244" s="807">
        <v>241</v>
      </c>
      <c r="B244" s="808">
        <v>5324998</v>
      </c>
      <c r="C244" s="800" t="s">
        <v>2537</v>
      </c>
      <c r="D244" s="800" t="s">
        <v>18834</v>
      </c>
      <c r="E244" s="800" t="s">
        <v>18835</v>
      </c>
      <c r="F244" s="808" t="s">
        <v>18836</v>
      </c>
      <c r="G244" s="808" t="s">
        <v>18836</v>
      </c>
      <c r="H244" s="808" t="s">
        <v>18836</v>
      </c>
      <c r="I244" s="808" t="s">
        <v>1707</v>
      </c>
      <c r="J244" s="808" t="s">
        <v>17122</v>
      </c>
      <c r="K244" s="801" t="s">
        <v>1166</v>
      </c>
      <c r="L244" s="800" t="s">
        <v>18344</v>
      </c>
      <c r="M244" s="800" t="s">
        <v>18344</v>
      </c>
      <c r="N244" s="802" t="s">
        <v>18344</v>
      </c>
      <c r="O244" s="799" t="s">
        <v>1098</v>
      </c>
    </row>
    <row r="245" spans="1:15" ht="25.5" customHeight="1">
      <c r="A245" s="809">
        <v>242</v>
      </c>
      <c r="B245" s="810">
        <v>2888696</v>
      </c>
      <c r="C245" s="804" t="s">
        <v>18837</v>
      </c>
      <c r="D245" s="804" t="s">
        <v>18838</v>
      </c>
      <c r="E245" s="804" t="s">
        <v>18839</v>
      </c>
      <c r="F245" s="810" t="s">
        <v>18343</v>
      </c>
      <c r="G245" s="810" t="s">
        <v>409</v>
      </c>
      <c r="H245" s="810" t="s">
        <v>409</v>
      </c>
      <c r="I245" s="810" t="s">
        <v>1707</v>
      </c>
      <c r="J245" s="811" t="s">
        <v>1707</v>
      </c>
      <c r="K245" s="805">
        <v>1000</v>
      </c>
      <c r="L245" s="804">
        <v>20</v>
      </c>
      <c r="M245" s="804" t="s">
        <v>18344</v>
      </c>
      <c r="N245" s="806" t="s">
        <v>18344</v>
      </c>
      <c r="O245" s="803" t="s">
        <v>1155</v>
      </c>
    </row>
    <row r="246" spans="1:15" ht="25.5" customHeight="1">
      <c r="A246" s="807">
        <v>243</v>
      </c>
      <c r="B246" s="808">
        <v>5340624</v>
      </c>
      <c r="C246" s="800" t="s">
        <v>2540</v>
      </c>
      <c r="D246" s="800" t="s">
        <v>18840</v>
      </c>
      <c r="E246" s="800" t="s">
        <v>18835</v>
      </c>
      <c r="F246" s="808" t="s">
        <v>18836</v>
      </c>
      <c r="G246" s="808" t="s">
        <v>18836</v>
      </c>
      <c r="H246" s="808" t="s">
        <v>18836</v>
      </c>
      <c r="I246" s="808" t="s">
        <v>1707</v>
      </c>
      <c r="J246" s="808" t="s">
        <v>17122</v>
      </c>
      <c r="K246" s="801" t="s">
        <v>1166</v>
      </c>
      <c r="L246" s="800" t="s">
        <v>18344</v>
      </c>
      <c r="M246" s="800" t="s">
        <v>18344</v>
      </c>
      <c r="N246" s="802" t="s">
        <v>18344</v>
      </c>
      <c r="O246" s="799" t="s">
        <v>18841</v>
      </c>
    </row>
    <row r="247" spans="1:15" ht="25.5" customHeight="1">
      <c r="A247" s="809">
        <v>244</v>
      </c>
      <c r="B247" s="810">
        <v>5314577</v>
      </c>
      <c r="C247" s="804" t="s">
        <v>626</v>
      </c>
      <c r="D247" s="804" t="s">
        <v>18834</v>
      </c>
      <c r="E247" s="804" t="s">
        <v>18835</v>
      </c>
      <c r="F247" s="810" t="s">
        <v>18836</v>
      </c>
      <c r="G247" s="810" t="s">
        <v>18836</v>
      </c>
      <c r="H247" s="810" t="s">
        <v>18836</v>
      </c>
      <c r="I247" s="810" t="s">
        <v>1707</v>
      </c>
      <c r="J247" s="810" t="s">
        <v>17122</v>
      </c>
      <c r="K247" s="805" t="s">
        <v>1166</v>
      </c>
      <c r="L247" s="804" t="s">
        <v>18344</v>
      </c>
      <c r="M247" s="804" t="s">
        <v>18344</v>
      </c>
      <c r="N247" s="806" t="s">
        <v>18344</v>
      </c>
      <c r="O247" s="803" t="s">
        <v>18841</v>
      </c>
    </row>
    <row r="248" spans="1:15" ht="25.5" customHeight="1">
      <c r="A248" s="807">
        <v>245</v>
      </c>
      <c r="B248" s="808">
        <v>5376467</v>
      </c>
      <c r="C248" s="800" t="s">
        <v>353</v>
      </c>
      <c r="D248" s="800" t="s">
        <v>18834</v>
      </c>
      <c r="E248" s="800" t="s">
        <v>18835</v>
      </c>
      <c r="F248" s="808" t="s">
        <v>18836</v>
      </c>
      <c r="G248" s="808" t="s">
        <v>18836</v>
      </c>
      <c r="H248" s="808" t="s">
        <v>18836</v>
      </c>
      <c r="I248" s="808" t="s">
        <v>1707</v>
      </c>
      <c r="J248" s="808" t="s">
        <v>17122</v>
      </c>
      <c r="K248" s="801" t="s">
        <v>1166</v>
      </c>
      <c r="L248" s="800" t="s">
        <v>18344</v>
      </c>
      <c r="M248" s="800" t="s">
        <v>18344</v>
      </c>
      <c r="N248" s="802" t="s">
        <v>18344</v>
      </c>
      <c r="O248" s="799" t="s">
        <v>1098</v>
      </c>
    </row>
    <row r="249" spans="1:15" ht="25.5" customHeight="1">
      <c r="A249" s="809">
        <v>246</v>
      </c>
      <c r="B249" s="810">
        <v>6249264</v>
      </c>
      <c r="C249" s="804" t="s">
        <v>842</v>
      </c>
      <c r="D249" s="804" t="s">
        <v>18842</v>
      </c>
      <c r="E249" s="804" t="s">
        <v>18843</v>
      </c>
      <c r="F249" s="810" t="s">
        <v>313</v>
      </c>
      <c r="G249" s="810" t="s">
        <v>313</v>
      </c>
      <c r="H249" s="810" t="s">
        <v>313</v>
      </c>
      <c r="I249" s="810" t="s">
        <v>1707</v>
      </c>
      <c r="J249" s="811" t="s">
        <v>1707</v>
      </c>
      <c r="K249" s="805">
        <v>326978</v>
      </c>
      <c r="L249" s="804">
        <v>90</v>
      </c>
      <c r="M249" s="804" t="s">
        <v>18344</v>
      </c>
      <c r="N249" s="806" t="s">
        <v>18344</v>
      </c>
      <c r="O249" s="803" t="s">
        <v>1155</v>
      </c>
    </row>
    <row r="250" spans="1:15" ht="25.5" customHeight="1">
      <c r="A250" s="807">
        <v>247</v>
      </c>
      <c r="B250" s="808">
        <v>6249264</v>
      </c>
      <c r="C250" s="800" t="s">
        <v>842</v>
      </c>
      <c r="D250" s="800" t="s">
        <v>18844</v>
      </c>
      <c r="E250" s="800" t="s">
        <v>18845</v>
      </c>
      <c r="F250" s="808" t="s">
        <v>313</v>
      </c>
      <c r="G250" s="808" t="s">
        <v>313</v>
      </c>
      <c r="H250" s="808" t="s">
        <v>313</v>
      </c>
      <c r="I250" s="808" t="s">
        <v>1707</v>
      </c>
      <c r="J250" s="812" t="s">
        <v>17122</v>
      </c>
      <c r="K250" s="801">
        <v>36330</v>
      </c>
      <c r="L250" s="800">
        <v>10</v>
      </c>
      <c r="M250" s="800" t="s">
        <v>18344</v>
      </c>
      <c r="N250" s="802" t="s">
        <v>18344</v>
      </c>
      <c r="O250" s="799" t="s">
        <v>1155</v>
      </c>
    </row>
    <row r="251" spans="1:15" ht="25.5" customHeight="1">
      <c r="A251" s="809">
        <v>248</v>
      </c>
      <c r="B251" s="810">
        <v>5412374</v>
      </c>
      <c r="C251" s="804" t="s">
        <v>18846</v>
      </c>
      <c r="D251" s="804" t="s">
        <v>18847</v>
      </c>
      <c r="E251" s="804" t="s">
        <v>18848</v>
      </c>
      <c r="F251" s="810" t="s">
        <v>18378</v>
      </c>
      <c r="G251" s="810" t="s">
        <v>18378</v>
      </c>
      <c r="H251" s="810" t="s">
        <v>18378</v>
      </c>
      <c r="I251" s="810" t="s">
        <v>1707</v>
      </c>
      <c r="J251" s="811" t="s">
        <v>1707</v>
      </c>
      <c r="K251" s="805">
        <v>531605</v>
      </c>
      <c r="L251" s="804">
        <v>44</v>
      </c>
      <c r="M251" s="804">
        <v>44</v>
      </c>
      <c r="N251" s="806">
        <v>44</v>
      </c>
      <c r="O251" s="803" t="s">
        <v>1155</v>
      </c>
    </row>
    <row r="252" spans="1:15" ht="25.5" customHeight="1">
      <c r="A252" s="807">
        <v>249</v>
      </c>
      <c r="B252" s="808">
        <v>5412374</v>
      </c>
      <c r="C252" s="800" t="s">
        <v>18846</v>
      </c>
      <c r="D252" s="800" t="s">
        <v>18849</v>
      </c>
      <c r="E252" s="800" t="s">
        <v>18848</v>
      </c>
      <c r="F252" s="808" t="s">
        <v>18378</v>
      </c>
      <c r="G252" s="808" t="s">
        <v>18378</v>
      </c>
      <c r="H252" s="808" t="s">
        <v>18378</v>
      </c>
      <c r="I252" s="808" t="s">
        <v>1707</v>
      </c>
      <c r="J252" s="812" t="s">
        <v>1707</v>
      </c>
      <c r="K252" s="801">
        <v>531605</v>
      </c>
      <c r="L252" s="800">
        <v>44</v>
      </c>
      <c r="M252" s="800">
        <v>44</v>
      </c>
      <c r="N252" s="802">
        <v>44</v>
      </c>
      <c r="O252" s="799" t="s">
        <v>1155</v>
      </c>
    </row>
    <row r="253" spans="1:15" ht="25.5" customHeight="1">
      <c r="A253" s="809">
        <v>250</v>
      </c>
      <c r="B253" s="810">
        <v>5412374</v>
      </c>
      <c r="C253" s="804" t="s">
        <v>18846</v>
      </c>
      <c r="D253" s="804" t="s">
        <v>18850</v>
      </c>
      <c r="E253" s="804" t="s">
        <v>18851</v>
      </c>
      <c r="F253" s="810" t="s">
        <v>409</v>
      </c>
      <c r="G253" s="810" t="s">
        <v>409</v>
      </c>
      <c r="H253" s="810" t="s">
        <v>409</v>
      </c>
      <c r="I253" s="810" t="s">
        <v>1707</v>
      </c>
      <c r="J253" s="811" t="s">
        <v>1707</v>
      </c>
      <c r="K253" s="805">
        <v>244079</v>
      </c>
      <c r="L253" s="804">
        <v>18</v>
      </c>
      <c r="M253" s="804">
        <v>18</v>
      </c>
      <c r="N253" s="806">
        <v>18</v>
      </c>
      <c r="O253" s="803" t="s">
        <v>1155</v>
      </c>
    </row>
    <row r="254" spans="1:15" ht="25.5" customHeight="1">
      <c r="A254" s="807">
        <v>251</v>
      </c>
      <c r="B254" s="808">
        <v>5636655</v>
      </c>
      <c r="C254" s="800" t="s">
        <v>18852</v>
      </c>
      <c r="D254" s="800" t="s">
        <v>18853</v>
      </c>
      <c r="E254" s="800" t="s">
        <v>18854</v>
      </c>
      <c r="F254" s="808" t="s">
        <v>18343</v>
      </c>
      <c r="G254" s="808" t="s">
        <v>409</v>
      </c>
      <c r="H254" s="808" t="s">
        <v>409</v>
      </c>
      <c r="I254" s="808" t="s">
        <v>1707</v>
      </c>
      <c r="J254" s="812" t="s">
        <v>17122</v>
      </c>
      <c r="K254" s="801">
        <v>1000</v>
      </c>
      <c r="L254" s="800">
        <v>100</v>
      </c>
      <c r="M254" s="800" t="s">
        <v>18344</v>
      </c>
      <c r="N254" s="802" t="s">
        <v>18344</v>
      </c>
      <c r="O254" s="799" t="s">
        <v>1155</v>
      </c>
    </row>
    <row r="255" spans="1:15" ht="25.5" customHeight="1">
      <c r="A255" s="809">
        <v>252</v>
      </c>
      <c r="B255" s="810">
        <v>5153077</v>
      </c>
      <c r="C255" s="804" t="s">
        <v>18855</v>
      </c>
      <c r="D255" s="804" t="s">
        <v>18856</v>
      </c>
      <c r="E255" s="804" t="s">
        <v>18857</v>
      </c>
      <c r="F255" s="810" t="s">
        <v>18343</v>
      </c>
      <c r="G255" s="810" t="s">
        <v>409</v>
      </c>
      <c r="H255" s="810" t="s">
        <v>409</v>
      </c>
      <c r="I255" s="810" t="s">
        <v>1707</v>
      </c>
      <c r="J255" s="810" t="s">
        <v>17122</v>
      </c>
      <c r="K255" s="805">
        <v>400</v>
      </c>
      <c r="L255" s="804">
        <v>40</v>
      </c>
      <c r="M255" s="804" t="s">
        <v>18344</v>
      </c>
      <c r="N255" s="806" t="s">
        <v>18344</v>
      </c>
      <c r="O255" s="803" t="s">
        <v>1155</v>
      </c>
    </row>
    <row r="256" spans="1:15" ht="25.5" customHeight="1">
      <c r="A256" s="807">
        <v>253</v>
      </c>
      <c r="B256" s="808">
        <v>5153077</v>
      </c>
      <c r="C256" s="800" t="s">
        <v>18855</v>
      </c>
      <c r="D256" s="800" t="s">
        <v>18858</v>
      </c>
      <c r="E256" s="800" t="s">
        <v>18859</v>
      </c>
      <c r="F256" s="808" t="s">
        <v>18343</v>
      </c>
      <c r="G256" s="808" t="s">
        <v>409</v>
      </c>
      <c r="H256" s="808" t="s">
        <v>409</v>
      </c>
      <c r="I256" s="808" t="s">
        <v>1707</v>
      </c>
      <c r="J256" s="808" t="s">
        <v>1707</v>
      </c>
      <c r="K256" s="801">
        <v>300</v>
      </c>
      <c r="L256" s="800">
        <v>30</v>
      </c>
      <c r="M256" s="800" t="s">
        <v>18344</v>
      </c>
      <c r="N256" s="802" t="s">
        <v>18344</v>
      </c>
      <c r="O256" s="799" t="s">
        <v>1155</v>
      </c>
    </row>
    <row r="257" spans="1:15" ht="25.5" customHeight="1">
      <c r="A257" s="809">
        <v>254</v>
      </c>
      <c r="B257" s="810">
        <v>5153077</v>
      </c>
      <c r="C257" s="804" t="s">
        <v>18855</v>
      </c>
      <c r="D257" s="804" t="s">
        <v>18860</v>
      </c>
      <c r="E257" s="804" t="s">
        <v>18861</v>
      </c>
      <c r="F257" s="810" t="s">
        <v>18343</v>
      </c>
      <c r="G257" s="810" t="s">
        <v>409</v>
      </c>
      <c r="H257" s="810" t="s">
        <v>409</v>
      </c>
      <c r="I257" s="810" t="s">
        <v>1707</v>
      </c>
      <c r="J257" s="810" t="s">
        <v>1707</v>
      </c>
      <c r="K257" s="805">
        <v>300</v>
      </c>
      <c r="L257" s="804">
        <v>30</v>
      </c>
      <c r="M257" s="804" t="s">
        <v>18344</v>
      </c>
      <c r="N257" s="806" t="s">
        <v>18344</v>
      </c>
      <c r="O257" s="803" t="s">
        <v>1155</v>
      </c>
    </row>
    <row r="258" spans="1:15" ht="25.5" customHeight="1">
      <c r="A258" s="807">
        <v>255</v>
      </c>
      <c r="B258" s="808">
        <v>2823616</v>
      </c>
      <c r="C258" s="800" t="s">
        <v>18862</v>
      </c>
      <c r="D258" s="800" t="s">
        <v>18863</v>
      </c>
      <c r="E258" s="800" t="s">
        <v>18864</v>
      </c>
      <c r="F258" s="808" t="s">
        <v>18482</v>
      </c>
      <c r="G258" s="808" t="s">
        <v>18482</v>
      </c>
      <c r="H258" s="808" t="s">
        <v>18482</v>
      </c>
      <c r="I258" s="808" t="s">
        <v>1707</v>
      </c>
      <c r="J258" s="808" t="s">
        <v>17122</v>
      </c>
      <c r="K258" s="801">
        <v>120</v>
      </c>
      <c r="L258" s="800">
        <v>100</v>
      </c>
      <c r="M258" s="800" t="s">
        <v>18344</v>
      </c>
      <c r="N258" s="802" t="s">
        <v>18344</v>
      </c>
      <c r="O258" s="799" t="s">
        <v>1155</v>
      </c>
    </row>
    <row r="259" spans="1:15" ht="25.5" customHeight="1">
      <c r="A259" s="809">
        <v>256</v>
      </c>
      <c r="B259" s="810">
        <v>5368456</v>
      </c>
      <c r="C259" s="804" t="s">
        <v>18865</v>
      </c>
      <c r="D259" s="804" t="s">
        <v>18866</v>
      </c>
      <c r="E259" s="804" t="s">
        <v>533</v>
      </c>
      <c r="F259" s="810" t="s">
        <v>409</v>
      </c>
      <c r="G259" s="810" t="s">
        <v>409</v>
      </c>
      <c r="H259" s="810" t="s">
        <v>409</v>
      </c>
      <c r="I259" s="813" t="s">
        <v>1707</v>
      </c>
      <c r="J259" s="810" t="s">
        <v>1707</v>
      </c>
      <c r="K259" s="805" t="s">
        <v>1166</v>
      </c>
      <c r="L259" s="804">
        <v>50</v>
      </c>
      <c r="M259" s="804">
        <v>50</v>
      </c>
      <c r="N259" s="806" t="s">
        <v>18344</v>
      </c>
      <c r="O259" s="803" t="s">
        <v>1155</v>
      </c>
    </row>
    <row r="260" spans="1:15" ht="25.5" customHeight="1">
      <c r="A260" s="807">
        <v>257</v>
      </c>
      <c r="B260" s="808">
        <v>5368456</v>
      </c>
      <c r="C260" s="800" t="s">
        <v>18865</v>
      </c>
      <c r="D260" s="800" t="s">
        <v>18867</v>
      </c>
      <c r="E260" s="800" t="s">
        <v>533</v>
      </c>
      <c r="F260" s="808" t="s">
        <v>409</v>
      </c>
      <c r="G260" s="808" t="s">
        <v>409</v>
      </c>
      <c r="H260" s="808" t="s">
        <v>409</v>
      </c>
      <c r="I260" s="814" t="s">
        <v>1707</v>
      </c>
      <c r="J260" s="808" t="s">
        <v>17122</v>
      </c>
      <c r="K260" s="801" t="s">
        <v>1166</v>
      </c>
      <c r="L260" s="800">
        <v>50</v>
      </c>
      <c r="M260" s="800">
        <v>50</v>
      </c>
      <c r="N260" s="802" t="s">
        <v>18344</v>
      </c>
      <c r="O260" s="799" t="s">
        <v>1155</v>
      </c>
    </row>
    <row r="261" spans="1:15" ht="25.5" customHeight="1">
      <c r="A261" s="809">
        <v>258</v>
      </c>
      <c r="B261" s="810">
        <v>5318904</v>
      </c>
      <c r="C261" s="804" t="s">
        <v>18868</v>
      </c>
      <c r="D261" s="804" t="s">
        <v>18866</v>
      </c>
      <c r="E261" s="804" t="s">
        <v>18869</v>
      </c>
      <c r="F261" s="810" t="s">
        <v>409</v>
      </c>
      <c r="G261" s="810" t="s">
        <v>409</v>
      </c>
      <c r="H261" s="810" t="s">
        <v>409</v>
      </c>
      <c r="I261" s="810" t="s">
        <v>1707</v>
      </c>
      <c r="J261" s="810" t="s">
        <v>1707</v>
      </c>
      <c r="K261" s="805" t="s">
        <v>1166</v>
      </c>
      <c r="L261" s="804">
        <v>50</v>
      </c>
      <c r="M261" s="804">
        <v>50</v>
      </c>
      <c r="N261" s="806" t="s">
        <v>18344</v>
      </c>
      <c r="O261" s="803" t="s">
        <v>1155</v>
      </c>
    </row>
    <row r="262" spans="1:15" ht="25.5" customHeight="1">
      <c r="A262" s="807">
        <v>259</v>
      </c>
      <c r="B262" s="808">
        <v>5318904</v>
      </c>
      <c r="C262" s="800" t="s">
        <v>18868</v>
      </c>
      <c r="D262" s="800" t="s">
        <v>18867</v>
      </c>
      <c r="E262" s="800" t="s">
        <v>18869</v>
      </c>
      <c r="F262" s="808" t="s">
        <v>409</v>
      </c>
      <c r="G262" s="808" t="s">
        <v>409</v>
      </c>
      <c r="H262" s="808" t="s">
        <v>409</v>
      </c>
      <c r="I262" s="808" t="s">
        <v>1707</v>
      </c>
      <c r="J262" s="808" t="s">
        <v>1707</v>
      </c>
      <c r="K262" s="801" t="s">
        <v>1166</v>
      </c>
      <c r="L262" s="800">
        <v>50</v>
      </c>
      <c r="M262" s="800">
        <v>50</v>
      </c>
      <c r="N262" s="802" t="s">
        <v>18344</v>
      </c>
      <c r="O262" s="799" t="s">
        <v>1155</v>
      </c>
    </row>
    <row r="263" spans="1:15" ht="25.5" customHeight="1">
      <c r="A263" s="809">
        <v>260</v>
      </c>
      <c r="B263" s="810">
        <v>5403316</v>
      </c>
      <c r="C263" s="804" t="s">
        <v>18870</v>
      </c>
      <c r="D263" s="804" t="s">
        <v>18867</v>
      </c>
      <c r="E263" s="804" t="s">
        <v>18869</v>
      </c>
      <c r="F263" s="810" t="s">
        <v>409</v>
      </c>
      <c r="G263" s="810" t="s">
        <v>409</v>
      </c>
      <c r="H263" s="810" t="s">
        <v>409</v>
      </c>
      <c r="I263" s="810" t="s">
        <v>1707</v>
      </c>
      <c r="J263" s="810" t="s">
        <v>17122</v>
      </c>
      <c r="K263" s="805" t="s">
        <v>1166</v>
      </c>
      <c r="L263" s="804">
        <v>25</v>
      </c>
      <c r="M263" s="804">
        <v>25</v>
      </c>
      <c r="N263" s="806" t="s">
        <v>18344</v>
      </c>
      <c r="O263" s="803" t="s">
        <v>1155</v>
      </c>
    </row>
    <row r="264" spans="1:15" ht="25.5" customHeight="1">
      <c r="A264" s="807">
        <v>261</v>
      </c>
      <c r="B264" s="808">
        <v>5403316</v>
      </c>
      <c r="C264" s="800" t="s">
        <v>18870</v>
      </c>
      <c r="D264" s="800" t="s">
        <v>18866</v>
      </c>
      <c r="E264" s="800" t="s">
        <v>18869</v>
      </c>
      <c r="F264" s="808" t="s">
        <v>409</v>
      </c>
      <c r="G264" s="808" t="s">
        <v>409</v>
      </c>
      <c r="H264" s="808" t="s">
        <v>409</v>
      </c>
      <c r="I264" s="808" t="s">
        <v>1707</v>
      </c>
      <c r="J264" s="808" t="s">
        <v>1707</v>
      </c>
      <c r="K264" s="801" t="s">
        <v>1166</v>
      </c>
      <c r="L264" s="800">
        <v>25</v>
      </c>
      <c r="M264" s="800">
        <v>25</v>
      </c>
      <c r="N264" s="802" t="s">
        <v>18344</v>
      </c>
      <c r="O264" s="799" t="s">
        <v>1155</v>
      </c>
    </row>
    <row r="265" spans="1:15" ht="25.5" customHeight="1">
      <c r="A265" s="809">
        <v>262</v>
      </c>
      <c r="B265" s="810">
        <v>5403316</v>
      </c>
      <c r="C265" s="804" t="s">
        <v>18870</v>
      </c>
      <c r="D265" s="804" t="s">
        <v>18871</v>
      </c>
      <c r="E265" s="804" t="s">
        <v>18872</v>
      </c>
      <c r="F265" s="810" t="s">
        <v>409</v>
      </c>
      <c r="G265" s="810" t="s">
        <v>409</v>
      </c>
      <c r="H265" s="810" t="s">
        <v>409</v>
      </c>
      <c r="I265" s="810" t="s">
        <v>1707</v>
      </c>
      <c r="J265" s="810" t="s">
        <v>1707</v>
      </c>
      <c r="K265" s="805" t="s">
        <v>1166</v>
      </c>
      <c r="L265" s="804">
        <v>25</v>
      </c>
      <c r="M265" s="804">
        <v>25</v>
      </c>
      <c r="N265" s="806" t="s">
        <v>18344</v>
      </c>
      <c r="O265" s="803" t="s">
        <v>1155</v>
      </c>
    </row>
    <row r="266" spans="1:15" ht="25.5" customHeight="1">
      <c r="A266" s="807">
        <v>263</v>
      </c>
      <c r="B266" s="808">
        <v>5403316</v>
      </c>
      <c r="C266" s="800" t="s">
        <v>18870</v>
      </c>
      <c r="D266" s="800" t="s">
        <v>18873</v>
      </c>
      <c r="E266" s="800" t="s">
        <v>533</v>
      </c>
      <c r="F266" s="808" t="s">
        <v>409</v>
      </c>
      <c r="G266" s="808" t="s">
        <v>409</v>
      </c>
      <c r="H266" s="808" t="s">
        <v>409</v>
      </c>
      <c r="I266" s="814" t="s">
        <v>1707</v>
      </c>
      <c r="J266" s="808" t="s">
        <v>1707</v>
      </c>
      <c r="K266" s="801" t="s">
        <v>1166</v>
      </c>
      <c r="L266" s="800">
        <v>25</v>
      </c>
      <c r="M266" s="800">
        <v>25</v>
      </c>
      <c r="N266" s="802" t="s">
        <v>18344</v>
      </c>
      <c r="O266" s="799" t="s">
        <v>1155</v>
      </c>
    </row>
    <row r="267" spans="1:15" ht="25.5" customHeight="1">
      <c r="A267" s="809">
        <v>264</v>
      </c>
      <c r="B267" s="810">
        <v>2699869</v>
      </c>
      <c r="C267" s="804" t="s">
        <v>544</v>
      </c>
      <c r="D267" s="804" t="s">
        <v>18874</v>
      </c>
      <c r="E267" s="804" t="s">
        <v>18875</v>
      </c>
      <c r="F267" s="810" t="s">
        <v>18343</v>
      </c>
      <c r="G267" s="810" t="s">
        <v>409</v>
      </c>
      <c r="H267" s="810" t="s">
        <v>18444</v>
      </c>
      <c r="I267" s="810" t="s">
        <v>1707</v>
      </c>
      <c r="J267" s="810" t="s">
        <v>17122</v>
      </c>
      <c r="K267" s="805">
        <v>72</v>
      </c>
      <c r="L267" s="804">
        <v>60</v>
      </c>
      <c r="M267" s="804" t="s">
        <v>18344</v>
      </c>
      <c r="N267" s="806" t="s">
        <v>18344</v>
      </c>
      <c r="O267" s="803" t="s">
        <v>1155</v>
      </c>
    </row>
    <row r="268" spans="1:15" ht="25.5" customHeight="1">
      <c r="A268" s="807">
        <v>265</v>
      </c>
      <c r="B268" s="808">
        <v>2699869</v>
      </c>
      <c r="C268" s="800" t="s">
        <v>544</v>
      </c>
      <c r="D268" s="800" t="s">
        <v>18876</v>
      </c>
      <c r="E268" s="800" t="s">
        <v>18877</v>
      </c>
      <c r="F268" s="808" t="s">
        <v>409</v>
      </c>
      <c r="G268" s="808" t="s">
        <v>409</v>
      </c>
      <c r="H268" s="808" t="s">
        <v>18444</v>
      </c>
      <c r="I268" s="808" t="s">
        <v>1707</v>
      </c>
      <c r="J268" s="808" t="s">
        <v>17122</v>
      </c>
      <c r="K268" s="801">
        <v>48</v>
      </c>
      <c r="L268" s="800">
        <v>40</v>
      </c>
      <c r="M268" s="800" t="s">
        <v>18344</v>
      </c>
      <c r="N268" s="802" t="s">
        <v>18344</v>
      </c>
      <c r="O268" s="799" t="s">
        <v>1155</v>
      </c>
    </row>
    <row r="269" spans="1:15" ht="25.5" customHeight="1">
      <c r="A269" s="809">
        <v>266</v>
      </c>
      <c r="B269" s="810">
        <v>5651581</v>
      </c>
      <c r="C269" s="804" t="s">
        <v>18878</v>
      </c>
      <c r="D269" s="804" t="s">
        <v>18879</v>
      </c>
      <c r="E269" s="804" t="s">
        <v>18880</v>
      </c>
      <c r="F269" s="810" t="s">
        <v>18343</v>
      </c>
      <c r="G269" s="810" t="s">
        <v>409</v>
      </c>
      <c r="H269" s="810" t="s">
        <v>409</v>
      </c>
      <c r="I269" s="810" t="s">
        <v>1707</v>
      </c>
      <c r="J269" s="811" t="s">
        <v>17122</v>
      </c>
      <c r="K269" s="805">
        <v>1000</v>
      </c>
      <c r="L269" s="804">
        <v>100</v>
      </c>
      <c r="M269" s="804" t="s">
        <v>18344</v>
      </c>
      <c r="N269" s="806" t="s">
        <v>18344</v>
      </c>
      <c r="O269" s="803" t="s">
        <v>1155</v>
      </c>
    </row>
    <row r="270" spans="1:15" ht="25.5" customHeight="1">
      <c r="A270" s="807">
        <v>267</v>
      </c>
      <c r="B270" s="808">
        <v>5435625</v>
      </c>
      <c r="C270" s="800" t="s">
        <v>18869</v>
      </c>
      <c r="D270" s="800" t="s">
        <v>18866</v>
      </c>
      <c r="E270" s="800" t="s">
        <v>18869</v>
      </c>
      <c r="F270" s="808" t="s">
        <v>409</v>
      </c>
      <c r="G270" s="808" t="s">
        <v>409</v>
      </c>
      <c r="H270" s="808" t="s">
        <v>409</v>
      </c>
      <c r="I270" s="808" t="s">
        <v>1707</v>
      </c>
      <c r="J270" s="808" t="s">
        <v>17122</v>
      </c>
      <c r="K270" s="801" t="s">
        <v>1166</v>
      </c>
      <c r="L270" s="800">
        <v>50</v>
      </c>
      <c r="M270" s="800">
        <v>50</v>
      </c>
      <c r="N270" s="802" t="s">
        <v>18344</v>
      </c>
      <c r="O270" s="799" t="s">
        <v>1155</v>
      </c>
    </row>
    <row r="271" spans="1:15" ht="25.5" customHeight="1">
      <c r="A271" s="809">
        <v>268</v>
      </c>
      <c r="B271" s="810">
        <v>5435625</v>
      </c>
      <c r="C271" s="804" t="s">
        <v>18869</v>
      </c>
      <c r="D271" s="804" t="s">
        <v>18867</v>
      </c>
      <c r="E271" s="804" t="s">
        <v>18869</v>
      </c>
      <c r="F271" s="810" t="s">
        <v>409</v>
      </c>
      <c r="G271" s="810" t="s">
        <v>409</v>
      </c>
      <c r="H271" s="810" t="s">
        <v>409</v>
      </c>
      <c r="I271" s="810" t="s">
        <v>1707</v>
      </c>
      <c r="J271" s="810" t="s">
        <v>17122</v>
      </c>
      <c r="K271" s="805" t="s">
        <v>1166</v>
      </c>
      <c r="L271" s="804">
        <v>50</v>
      </c>
      <c r="M271" s="804">
        <v>50</v>
      </c>
      <c r="N271" s="806" t="s">
        <v>18344</v>
      </c>
      <c r="O271" s="803" t="s">
        <v>1155</v>
      </c>
    </row>
    <row r="272" spans="1:15" ht="25.5" customHeight="1">
      <c r="A272" s="807">
        <v>269</v>
      </c>
      <c r="B272" s="808">
        <v>5346339</v>
      </c>
      <c r="C272" s="800" t="s">
        <v>18881</v>
      </c>
      <c r="D272" s="800" t="s">
        <v>18801</v>
      </c>
      <c r="E272" s="800" t="s">
        <v>533</v>
      </c>
      <c r="F272" s="808" t="s">
        <v>18343</v>
      </c>
      <c r="G272" s="808" t="s">
        <v>409</v>
      </c>
      <c r="H272" s="808" t="s">
        <v>409</v>
      </c>
      <c r="I272" s="814" t="s">
        <v>1707</v>
      </c>
      <c r="J272" s="808" t="s">
        <v>1707</v>
      </c>
      <c r="K272" s="801">
        <v>100</v>
      </c>
      <c r="L272" s="800">
        <v>100</v>
      </c>
      <c r="M272" s="800">
        <v>100</v>
      </c>
      <c r="N272" s="802">
        <v>100</v>
      </c>
      <c r="O272" s="799" t="s">
        <v>1155</v>
      </c>
    </row>
    <row r="273" spans="1:15" ht="25.5" customHeight="1">
      <c r="A273" s="809">
        <v>270</v>
      </c>
      <c r="B273" s="810">
        <v>5941792</v>
      </c>
      <c r="C273" s="804" t="s">
        <v>18882</v>
      </c>
      <c r="D273" s="804" t="s">
        <v>18883</v>
      </c>
      <c r="E273" s="804" t="s">
        <v>18884</v>
      </c>
      <c r="F273" s="810" t="s">
        <v>313</v>
      </c>
      <c r="G273" s="810" t="s">
        <v>313</v>
      </c>
      <c r="H273" s="810" t="s">
        <v>409</v>
      </c>
      <c r="I273" s="810" t="s">
        <v>1707</v>
      </c>
      <c r="J273" s="811" t="s">
        <v>17122</v>
      </c>
      <c r="K273" s="805">
        <v>1000</v>
      </c>
      <c r="L273" s="804">
        <v>100</v>
      </c>
      <c r="M273" s="804" t="s">
        <v>18344</v>
      </c>
      <c r="N273" s="806" t="s">
        <v>18344</v>
      </c>
      <c r="O273" s="803" t="s">
        <v>1155</v>
      </c>
    </row>
    <row r="274" spans="1:15" ht="25.5" customHeight="1">
      <c r="A274" s="807">
        <v>271</v>
      </c>
      <c r="B274" s="808">
        <v>5940338</v>
      </c>
      <c r="C274" s="800" t="s">
        <v>2593</v>
      </c>
      <c r="D274" s="800" t="s">
        <v>18885</v>
      </c>
      <c r="E274" s="800" t="s">
        <v>18886</v>
      </c>
      <c r="F274" s="808" t="s">
        <v>313</v>
      </c>
      <c r="G274" s="808" t="s">
        <v>313</v>
      </c>
      <c r="H274" s="808" t="s">
        <v>409</v>
      </c>
      <c r="I274" s="808" t="s">
        <v>1707</v>
      </c>
      <c r="J274" s="812" t="s">
        <v>17122</v>
      </c>
      <c r="K274" s="801">
        <v>1000</v>
      </c>
      <c r="L274" s="800">
        <v>100</v>
      </c>
      <c r="M274" s="800" t="s">
        <v>18344</v>
      </c>
      <c r="N274" s="802" t="s">
        <v>18344</v>
      </c>
      <c r="O274" s="799" t="s">
        <v>1155</v>
      </c>
    </row>
    <row r="275" spans="1:15" ht="25.5" customHeight="1">
      <c r="A275" s="809">
        <v>272</v>
      </c>
      <c r="B275" s="810">
        <v>6165524</v>
      </c>
      <c r="C275" s="804" t="s">
        <v>2551</v>
      </c>
      <c r="D275" s="804" t="s">
        <v>18801</v>
      </c>
      <c r="E275" s="804" t="s">
        <v>533</v>
      </c>
      <c r="F275" s="810" t="s">
        <v>18343</v>
      </c>
      <c r="G275" s="810" t="s">
        <v>409</v>
      </c>
      <c r="H275" s="810" t="s">
        <v>409</v>
      </c>
      <c r="I275" s="813" t="s">
        <v>1707</v>
      </c>
      <c r="J275" s="810" t="s">
        <v>1707</v>
      </c>
      <c r="K275" s="805">
        <v>60</v>
      </c>
      <c r="L275" s="804">
        <v>30</v>
      </c>
      <c r="M275" s="804">
        <v>30</v>
      </c>
      <c r="N275" s="806">
        <v>30</v>
      </c>
      <c r="O275" s="803" t="s">
        <v>1155</v>
      </c>
    </row>
    <row r="276" spans="1:15" ht="25.5" customHeight="1">
      <c r="A276" s="807">
        <v>273</v>
      </c>
      <c r="B276" s="808">
        <v>6165524</v>
      </c>
      <c r="C276" s="800" t="s">
        <v>2551</v>
      </c>
      <c r="D276" s="800" t="s">
        <v>18887</v>
      </c>
      <c r="E276" s="800" t="s">
        <v>533</v>
      </c>
      <c r="F276" s="808" t="s">
        <v>313</v>
      </c>
      <c r="G276" s="808" t="s">
        <v>313</v>
      </c>
      <c r="H276" s="808" t="s">
        <v>409</v>
      </c>
      <c r="I276" s="814" t="s">
        <v>1707</v>
      </c>
      <c r="J276" s="808" t="s">
        <v>1707</v>
      </c>
      <c r="K276" s="801">
        <v>140</v>
      </c>
      <c r="L276" s="800">
        <v>70</v>
      </c>
      <c r="M276" s="800">
        <v>70</v>
      </c>
      <c r="N276" s="802">
        <v>70</v>
      </c>
      <c r="O276" s="799" t="s">
        <v>1155</v>
      </c>
    </row>
    <row r="277" spans="1:15" ht="25.5" customHeight="1">
      <c r="A277" s="809">
        <v>274</v>
      </c>
      <c r="B277" s="810">
        <v>5990572</v>
      </c>
      <c r="C277" s="804" t="s">
        <v>14311</v>
      </c>
      <c r="D277" s="804" t="s">
        <v>18888</v>
      </c>
      <c r="E277" s="804" t="s">
        <v>533</v>
      </c>
      <c r="F277" s="810" t="s">
        <v>18343</v>
      </c>
      <c r="G277" s="810" t="s">
        <v>409</v>
      </c>
      <c r="H277" s="810" t="s">
        <v>409</v>
      </c>
      <c r="I277" s="813" t="s">
        <v>1707</v>
      </c>
      <c r="J277" s="810" t="s">
        <v>1707</v>
      </c>
      <c r="K277" s="805">
        <v>6</v>
      </c>
      <c r="L277" s="804">
        <v>30</v>
      </c>
      <c r="M277" s="804">
        <v>30</v>
      </c>
      <c r="N277" s="806">
        <v>30</v>
      </c>
      <c r="O277" s="803" t="s">
        <v>1155</v>
      </c>
    </row>
    <row r="278" spans="1:15" ht="25.5" customHeight="1">
      <c r="A278" s="807">
        <v>275</v>
      </c>
      <c r="B278" s="808">
        <v>5990572</v>
      </c>
      <c r="C278" s="800" t="s">
        <v>14311</v>
      </c>
      <c r="D278" s="800" t="s">
        <v>18801</v>
      </c>
      <c r="E278" s="800" t="s">
        <v>533</v>
      </c>
      <c r="F278" s="808" t="s">
        <v>18343</v>
      </c>
      <c r="G278" s="808" t="s">
        <v>409</v>
      </c>
      <c r="H278" s="808" t="s">
        <v>409</v>
      </c>
      <c r="I278" s="814" t="s">
        <v>1707</v>
      </c>
      <c r="J278" s="808" t="s">
        <v>1707</v>
      </c>
      <c r="K278" s="801">
        <v>14</v>
      </c>
      <c r="L278" s="800">
        <v>70</v>
      </c>
      <c r="M278" s="800">
        <v>70</v>
      </c>
      <c r="N278" s="802">
        <v>70</v>
      </c>
      <c r="O278" s="799" t="s">
        <v>1155</v>
      </c>
    </row>
    <row r="279" spans="1:15" ht="25.5" customHeight="1">
      <c r="A279" s="809">
        <v>276</v>
      </c>
      <c r="B279" s="810">
        <v>5929474</v>
      </c>
      <c r="C279" s="804" t="s">
        <v>18889</v>
      </c>
      <c r="D279" s="804" t="s">
        <v>18801</v>
      </c>
      <c r="E279" s="804" t="s">
        <v>533</v>
      </c>
      <c r="F279" s="810" t="s">
        <v>18343</v>
      </c>
      <c r="G279" s="810" t="s">
        <v>409</v>
      </c>
      <c r="H279" s="810" t="s">
        <v>409</v>
      </c>
      <c r="I279" s="813" t="s">
        <v>1707</v>
      </c>
      <c r="J279" s="810" t="s">
        <v>1707</v>
      </c>
      <c r="K279" s="805">
        <v>45</v>
      </c>
      <c r="L279" s="804">
        <v>45</v>
      </c>
      <c r="M279" s="804">
        <v>45</v>
      </c>
      <c r="N279" s="806">
        <v>45</v>
      </c>
      <c r="O279" s="803" t="s">
        <v>1155</v>
      </c>
    </row>
    <row r="280" spans="1:15" ht="25.5" customHeight="1">
      <c r="A280" s="807">
        <v>277</v>
      </c>
      <c r="B280" s="808">
        <v>5929474</v>
      </c>
      <c r="C280" s="800" t="s">
        <v>18889</v>
      </c>
      <c r="D280" s="800" t="s">
        <v>18890</v>
      </c>
      <c r="E280" s="800" t="s">
        <v>533</v>
      </c>
      <c r="F280" s="808" t="s">
        <v>18343</v>
      </c>
      <c r="G280" s="808" t="s">
        <v>409</v>
      </c>
      <c r="H280" s="808" t="s">
        <v>409</v>
      </c>
      <c r="I280" s="814" t="s">
        <v>1707</v>
      </c>
      <c r="J280" s="808" t="s">
        <v>1707</v>
      </c>
      <c r="K280" s="801">
        <v>55</v>
      </c>
      <c r="L280" s="800">
        <v>55</v>
      </c>
      <c r="M280" s="800">
        <v>55</v>
      </c>
      <c r="N280" s="802">
        <v>55</v>
      </c>
      <c r="O280" s="799" t="s">
        <v>1155</v>
      </c>
    </row>
    <row r="281" spans="1:15" ht="25.5" customHeight="1">
      <c r="A281" s="809">
        <v>278</v>
      </c>
      <c r="B281" s="810">
        <v>5930537</v>
      </c>
      <c r="C281" s="804" t="s">
        <v>18891</v>
      </c>
      <c r="D281" s="804" t="s">
        <v>18887</v>
      </c>
      <c r="E281" s="804" t="s">
        <v>533</v>
      </c>
      <c r="F281" s="810" t="s">
        <v>313</v>
      </c>
      <c r="G281" s="810" t="s">
        <v>313</v>
      </c>
      <c r="H281" s="810" t="s">
        <v>409</v>
      </c>
      <c r="I281" s="813" t="s">
        <v>1707</v>
      </c>
      <c r="J281" s="810" t="s">
        <v>1707</v>
      </c>
      <c r="K281" s="805">
        <v>100</v>
      </c>
      <c r="L281" s="804">
        <v>100</v>
      </c>
      <c r="M281" s="804">
        <v>100</v>
      </c>
      <c r="N281" s="806">
        <v>100</v>
      </c>
      <c r="O281" s="803" t="s">
        <v>1155</v>
      </c>
    </row>
    <row r="282" spans="1:15" ht="25.5" customHeight="1">
      <c r="A282" s="807">
        <v>279</v>
      </c>
      <c r="B282" s="808">
        <v>6169325</v>
      </c>
      <c r="C282" s="800" t="s">
        <v>18892</v>
      </c>
      <c r="D282" s="800" t="s">
        <v>18887</v>
      </c>
      <c r="E282" s="800" t="s">
        <v>533</v>
      </c>
      <c r="F282" s="808" t="s">
        <v>313</v>
      </c>
      <c r="G282" s="808" t="s">
        <v>313</v>
      </c>
      <c r="H282" s="808" t="s">
        <v>409</v>
      </c>
      <c r="I282" s="814" t="s">
        <v>1707</v>
      </c>
      <c r="J282" s="808" t="s">
        <v>1707</v>
      </c>
      <c r="K282" s="801">
        <v>200</v>
      </c>
      <c r="L282" s="800">
        <v>100</v>
      </c>
      <c r="M282" s="800">
        <v>100</v>
      </c>
      <c r="N282" s="802">
        <v>100</v>
      </c>
      <c r="O282" s="799" t="s">
        <v>1155</v>
      </c>
    </row>
    <row r="283" spans="1:15" ht="25.5" customHeight="1">
      <c r="A283" s="809">
        <v>280</v>
      </c>
      <c r="B283" s="810">
        <v>5644011</v>
      </c>
      <c r="C283" s="804" t="s">
        <v>18893</v>
      </c>
      <c r="D283" s="804" t="s">
        <v>18894</v>
      </c>
      <c r="E283" s="804" t="s">
        <v>18895</v>
      </c>
      <c r="F283" s="810" t="s">
        <v>313</v>
      </c>
      <c r="G283" s="810" t="s">
        <v>313</v>
      </c>
      <c r="H283" s="810" t="s">
        <v>409</v>
      </c>
      <c r="I283" s="810" t="s">
        <v>1707</v>
      </c>
      <c r="J283" s="811" t="s">
        <v>17122</v>
      </c>
      <c r="K283" s="805">
        <v>1000</v>
      </c>
      <c r="L283" s="804">
        <v>100</v>
      </c>
      <c r="M283" s="804" t="s">
        <v>18344</v>
      </c>
      <c r="N283" s="806" t="s">
        <v>18344</v>
      </c>
      <c r="O283" s="803" t="s">
        <v>1155</v>
      </c>
    </row>
    <row r="284" spans="1:15" ht="25.5" customHeight="1">
      <c r="A284" s="807">
        <v>281</v>
      </c>
      <c r="B284" s="808">
        <v>5248809</v>
      </c>
      <c r="C284" s="800" t="s">
        <v>18896</v>
      </c>
      <c r="D284" s="800" t="s">
        <v>18897</v>
      </c>
      <c r="E284" s="800" t="s">
        <v>18898</v>
      </c>
      <c r="F284" s="808" t="s">
        <v>18676</v>
      </c>
      <c r="G284" s="808" t="s">
        <v>18676</v>
      </c>
      <c r="H284" s="808" t="s">
        <v>18677</v>
      </c>
      <c r="I284" s="808" t="s">
        <v>1707</v>
      </c>
      <c r="J284" s="812" t="s">
        <v>17122</v>
      </c>
      <c r="K284" s="801">
        <v>100000</v>
      </c>
      <c r="L284" s="800">
        <v>100</v>
      </c>
      <c r="M284" s="800" t="s">
        <v>18344</v>
      </c>
      <c r="N284" s="802" t="s">
        <v>18344</v>
      </c>
      <c r="O284" s="799" t="s">
        <v>1155</v>
      </c>
    </row>
    <row r="285" spans="1:15" ht="25.5" customHeight="1">
      <c r="A285" s="809">
        <v>282</v>
      </c>
      <c r="B285" s="810">
        <v>5861519</v>
      </c>
      <c r="C285" s="804" t="s">
        <v>18899</v>
      </c>
      <c r="D285" s="804" t="s">
        <v>18801</v>
      </c>
      <c r="E285" s="804" t="s">
        <v>533</v>
      </c>
      <c r="F285" s="810" t="s">
        <v>18343</v>
      </c>
      <c r="G285" s="810" t="s">
        <v>409</v>
      </c>
      <c r="H285" s="810" t="s">
        <v>409</v>
      </c>
      <c r="I285" s="813" t="s">
        <v>1707</v>
      </c>
      <c r="J285" s="810" t="s">
        <v>1707</v>
      </c>
      <c r="K285" s="805">
        <v>45</v>
      </c>
      <c r="L285" s="804">
        <v>45</v>
      </c>
      <c r="M285" s="804">
        <v>45</v>
      </c>
      <c r="N285" s="806">
        <v>45</v>
      </c>
      <c r="O285" s="803" t="s">
        <v>1155</v>
      </c>
    </row>
    <row r="286" spans="1:15" ht="25.5" customHeight="1">
      <c r="A286" s="807">
        <v>283</v>
      </c>
      <c r="B286" s="808">
        <v>5861519</v>
      </c>
      <c r="C286" s="800" t="s">
        <v>18899</v>
      </c>
      <c r="D286" s="800" t="s">
        <v>18890</v>
      </c>
      <c r="E286" s="800" t="s">
        <v>533</v>
      </c>
      <c r="F286" s="808" t="s">
        <v>18343</v>
      </c>
      <c r="G286" s="808" t="s">
        <v>409</v>
      </c>
      <c r="H286" s="808" t="s">
        <v>409</v>
      </c>
      <c r="I286" s="814" t="s">
        <v>1707</v>
      </c>
      <c r="J286" s="808" t="s">
        <v>1707</v>
      </c>
      <c r="K286" s="801">
        <v>55</v>
      </c>
      <c r="L286" s="800">
        <v>55</v>
      </c>
      <c r="M286" s="800">
        <v>55</v>
      </c>
      <c r="N286" s="802">
        <v>55</v>
      </c>
      <c r="O286" s="799" t="s">
        <v>1155</v>
      </c>
    </row>
    <row r="287" spans="1:15" ht="25.5" customHeight="1">
      <c r="A287" s="809">
        <v>284</v>
      </c>
      <c r="B287" s="810">
        <v>6079172</v>
      </c>
      <c r="C287" s="804" t="s">
        <v>18900</v>
      </c>
      <c r="D287" s="804" t="s">
        <v>18901</v>
      </c>
      <c r="E287" s="804" t="s">
        <v>18902</v>
      </c>
      <c r="F287" s="810" t="s">
        <v>313</v>
      </c>
      <c r="G287" s="810" t="s">
        <v>313</v>
      </c>
      <c r="H287" s="810" t="s">
        <v>409</v>
      </c>
      <c r="I287" s="810" t="s">
        <v>1707</v>
      </c>
      <c r="J287" s="811" t="s">
        <v>17122</v>
      </c>
      <c r="K287" s="805">
        <v>1000</v>
      </c>
      <c r="L287" s="804">
        <v>100</v>
      </c>
      <c r="M287" s="804" t="s">
        <v>18344</v>
      </c>
      <c r="N287" s="806" t="s">
        <v>18344</v>
      </c>
      <c r="O287" s="803" t="s">
        <v>1155</v>
      </c>
    </row>
    <row r="288" spans="1:15" ht="25.5" customHeight="1">
      <c r="A288" s="807">
        <v>285</v>
      </c>
      <c r="B288" s="808">
        <v>2267438</v>
      </c>
      <c r="C288" s="800" t="s">
        <v>18903</v>
      </c>
      <c r="D288" s="800" t="s">
        <v>18801</v>
      </c>
      <c r="E288" s="800" t="s">
        <v>533</v>
      </c>
      <c r="F288" s="808" t="s">
        <v>18343</v>
      </c>
      <c r="G288" s="808" t="s">
        <v>409</v>
      </c>
      <c r="H288" s="808" t="s">
        <v>409</v>
      </c>
      <c r="I288" s="814" t="s">
        <v>1707</v>
      </c>
      <c r="J288" s="808" t="s">
        <v>1707</v>
      </c>
      <c r="K288" s="801">
        <v>150</v>
      </c>
      <c r="L288" s="800">
        <v>25</v>
      </c>
      <c r="M288" s="800">
        <v>25</v>
      </c>
      <c r="N288" s="802">
        <v>25</v>
      </c>
      <c r="O288" s="799" t="s">
        <v>1155</v>
      </c>
    </row>
    <row r="289" spans="1:15" ht="25.5" customHeight="1">
      <c r="A289" s="809">
        <v>286</v>
      </c>
      <c r="B289" s="810">
        <v>2267438</v>
      </c>
      <c r="C289" s="804" t="s">
        <v>18903</v>
      </c>
      <c r="D289" s="804" t="s">
        <v>18904</v>
      </c>
      <c r="E289" s="804" t="s">
        <v>533</v>
      </c>
      <c r="F289" s="810" t="s">
        <v>18343</v>
      </c>
      <c r="G289" s="810" t="s">
        <v>409</v>
      </c>
      <c r="H289" s="810" t="s">
        <v>409</v>
      </c>
      <c r="I289" s="813" t="s">
        <v>1707</v>
      </c>
      <c r="J289" s="810" t="s">
        <v>1707</v>
      </c>
      <c r="K289" s="805">
        <v>240</v>
      </c>
      <c r="L289" s="804">
        <v>40</v>
      </c>
      <c r="M289" s="804">
        <v>40</v>
      </c>
      <c r="N289" s="806">
        <v>40</v>
      </c>
      <c r="O289" s="803" t="s">
        <v>1155</v>
      </c>
    </row>
    <row r="290" spans="1:15" ht="25.5" customHeight="1">
      <c r="A290" s="807">
        <v>287</v>
      </c>
      <c r="B290" s="808">
        <v>2267438</v>
      </c>
      <c r="C290" s="800" t="s">
        <v>18903</v>
      </c>
      <c r="D290" s="800" t="s">
        <v>18905</v>
      </c>
      <c r="E290" s="800" t="s">
        <v>533</v>
      </c>
      <c r="F290" s="808" t="s">
        <v>18343</v>
      </c>
      <c r="G290" s="808" t="s">
        <v>409</v>
      </c>
      <c r="H290" s="808" t="s">
        <v>409</v>
      </c>
      <c r="I290" s="814" t="s">
        <v>1707</v>
      </c>
      <c r="J290" s="808" t="s">
        <v>1707</v>
      </c>
      <c r="K290" s="801">
        <v>210</v>
      </c>
      <c r="L290" s="800">
        <v>35</v>
      </c>
      <c r="M290" s="800">
        <v>35</v>
      </c>
      <c r="N290" s="802">
        <v>35</v>
      </c>
      <c r="O290" s="799" t="s">
        <v>1155</v>
      </c>
    </row>
    <row r="291" spans="1:15" ht="25.5" customHeight="1">
      <c r="A291" s="809">
        <v>288</v>
      </c>
      <c r="B291" s="810">
        <v>5005094</v>
      </c>
      <c r="C291" s="804" t="s">
        <v>296</v>
      </c>
      <c r="D291" s="804" t="s">
        <v>18452</v>
      </c>
      <c r="E291" s="804" t="s">
        <v>18906</v>
      </c>
      <c r="F291" s="810" t="s">
        <v>18343</v>
      </c>
      <c r="G291" s="810" t="s">
        <v>409</v>
      </c>
      <c r="H291" s="810" t="s">
        <v>409</v>
      </c>
      <c r="I291" s="810" t="s">
        <v>1707</v>
      </c>
      <c r="J291" s="811" t="s">
        <v>17122</v>
      </c>
      <c r="K291" s="805">
        <v>120932125</v>
      </c>
      <c r="L291" s="804">
        <v>100</v>
      </c>
      <c r="M291" s="804">
        <v>100</v>
      </c>
      <c r="N291" s="806">
        <v>100</v>
      </c>
      <c r="O291" s="803" t="s">
        <v>1155</v>
      </c>
    </row>
    <row r="292" spans="1:15" ht="25.5" customHeight="1">
      <c r="A292" s="807">
        <v>289</v>
      </c>
      <c r="B292" s="808">
        <v>2012251</v>
      </c>
      <c r="C292" s="800" t="s">
        <v>18907</v>
      </c>
      <c r="D292" s="800" t="s">
        <v>18908</v>
      </c>
      <c r="E292" s="800" t="s">
        <v>18909</v>
      </c>
      <c r="F292" s="808" t="s">
        <v>18343</v>
      </c>
      <c r="G292" s="808" t="s">
        <v>409</v>
      </c>
      <c r="H292" s="808" t="s">
        <v>18444</v>
      </c>
      <c r="I292" s="808" t="s">
        <v>1707</v>
      </c>
      <c r="J292" s="808" t="s">
        <v>17122</v>
      </c>
      <c r="K292" s="801" t="s">
        <v>1166</v>
      </c>
      <c r="L292" s="800">
        <v>100</v>
      </c>
      <c r="M292" s="800">
        <v>100</v>
      </c>
      <c r="N292" s="802" t="s">
        <v>18344</v>
      </c>
      <c r="O292" s="799" t="s">
        <v>1155</v>
      </c>
    </row>
    <row r="293" spans="1:15" ht="25.5" customHeight="1">
      <c r="A293" s="809">
        <v>290</v>
      </c>
      <c r="B293" s="810">
        <v>5548284</v>
      </c>
      <c r="C293" s="804" t="s">
        <v>18910</v>
      </c>
      <c r="D293" s="804" t="s">
        <v>18911</v>
      </c>
      <c r="E293" s="804" t="s">
        <v>18912</v>
      </c>
      <c r="F293" s="810" t="s">
        <v>409</v>
      </c>
      <c r="G293" s="810" t="s">
        <v>409</v>
      </c>
      <c r="H293" s="810" t="s">
        <v>409</v>
      </c>
      <c r="I293" s="810" t="s">
        <v>1707</v>
      </c>
      <c r="J293" s="810" t="s">
        <v>17122</v>
      </c>
      <c r="K293" s="805">
        <v>100</v>
      </c>
      <c r="L293" s="804">
        <v>100</v>
      </c>
      <c r="M293" s="804">
        <v>100</v>
      </c>
      <c r="N293" s="806">
        <v>100</v>
      </c>
      <c r="O293" s="803" t="s">
        <v>1155</v>
      </c>
    </row>
    <row r="294" spans="1:15" ht="25.5" customHeight="1">
      <c r="A294" s="807">
        <v>291</v>
      </c>
      <c r="B294" s="808">
        <v>5108195</v>
      </c>
      <c r="C294" s="800" t="s">
        <v>18913</v>
      </c>
      <c r="D294" s="800" t="s">
        <v>18914</v>
      </c>
      <c r="E294" s="800" t="s">
        <v>18913</v>
      </c>
      <c r="F294" s="808" t="s">
        <v>18343</v>
      </c>
      <c r="G294" s="808" t="s">
        <v>409</v>
      </c>
      <c r="H294" s="808" t="s">
        <v>18444</v>
      </c>
      <c r="I294" s="808" t="s">
        <v>1707</v>
      </c>
      <c r="J294" s="812" t="s">
        <v>17122</v>
      </c>
      <c r="K294" s="801">
        <v>84909</v>
      </c>
      <c r="L294" s="800">
        <v>50</v>
      </c>
      <c r="M294" s="800" t="s">
        <v>18344</v>
      </c>
      <c r="N294" s="802" t="s">
        <v>18344</v>
      </c>
      <c r="O294" s="799" t="s">
        <v>1155</v>
      </c>
    </row>
    <row r="295" spans="1:15" ht="25.5" customHeight="1">
      <c r="A295" s="809">
        <v>292</v>
      </c>
      <c r="B295" s="810">
        <v>5108195</v>
      </c>
      <c r="C295" s="804" t="s">
        <v>18913</v>
      </c>
      <c r="D295" s="804" t="s">
        <v>18915</v>
      </c>
      <c r="E295" s="804" t="s">
        <v>18916</v>
      </c>
      <c r="F295" s="810" t="s">
        <v>18343</v>
      </c>
      <c r="G295" s="810" t="s">
        <v>409</v>
      </c>
      <c r="H295" s="810" t="s">
        <v>18444</v>
      </c>
      <c r="I295" s="810" t="s">
        <v>1707</v>
      </c>
      <c r="J295" s="811" t="s">
        <v>1707</v>
      </c>
      <c r="K295" s="805">
        <v>84908</v>
      </c>
      <c r="L295" s="804">
        <v>50</v>
      </c>
      <c r="M295" s="804" t="s">
        <v>18344</v>
      </c>
      <c r="N295" s="806" t="s">
        <v>18344</v>
      </c>
      <c r="O295" s="803" t="s">
        <v>1155</v>
      </c>
    </row>
    <row r="296" spans="1:15" ht="25.5" customHeight="1">
      <c r="A296" s="807">
        <v>293</v>
      </c>
      <c r="B296" s="808">
        <v>5453534</v>
      </c>
      <c r="C296" s="800" t="s">
        <v>2553</v>
      </c>
      <c r="D296" s="800" t="s">
        <v>18917</v>
      </c>
      <c r="E296" s="800">
        <v>0</v>
      </c>
      <c r="F296" s="808" t="s">
        <v>409</v>
      </c>
      <c r="G296" s="808" t="s">
        <v>409</v>
      </c>
      <c r="H296" s="808" t="s">
        <v>409</v>
      </c>
      <c r="I296" s="808" t="s">
        <v>1707</v>
      </c>
      <c r="J296" s="808" t="s">
        <v>1707</v>
      </c>
      <c r="K296" s="801" t="s">
        <v>1166</v>
      </c>
      <c r="L296" s="800" t="s">
        <v>18344</v>
      </c>
      <c r="M296" s="800" t="s">
        <v>18344</v>
      </c>
      <c r="N296" s="802" t="s">
        <v>18344</v>
      </c>
      <c r="O296" s="799" t="s">
        <v>1155</v>
      </c>
    </row>
    <row r="297" spans="1:15" ht="25.5" customHeight="1">
      <c r="A297" s="809">
        <v>294</v>
      </c>
      <c r="B297" s="810">
        <v>2707969</v>
      </c>
      <c r="C297" s="804" t="s">
        <v>18918</v>
      </c>
      <c r="D297" s="804" t="s">
        <v>18919</v>
      </c>
      <c r="E297" s="804" t="s">
        <v>18920</v>
      </c>
      <c r="F297" s="810" t="s">
        <v>18482</v>
      </c>
      <c r="G297" s="810" t="s">
        <v>18482</v>
      </c>
      <c r="H297" s="810" t="s">
        <v>409</v>
      </c>
      <c r="I297" s="810" t="s">
        <v>1707</v>
      </c>
      <c r="J297" s="810" t="s">
        <v>17122</v>
      </c>
      <c r="K297" s="805">
        <v>51</v>
      </c>
      <c r="L297" s="804">
        <v>51</v>
      </c>
      <c r="M297" s="804">
        <v>100</v>
      </c>
      <c r="N297" s="806" t="s">
        <v>18344</v>
      </c>
      <c r="O297" s="803" t="s">
        <v>1155</v>
      </c>
    </row>
    <row r="298" spans="1:15" ht="25.5" customHeight="1">
      <c r="A298" s="807">
        <v>295</v>
      </c>
      <c r="B298" s="808">
        <v>2773589</v>
      </c>
      <c r="C298" s="800" t="s">
        <v>18921</v>
      </c>
      <c r="D298" s="800" t="s">
        <v>18915</v>
      </c>
      <c r="E298" s="800" t="s">
        <v>18916</v>
      </c>
      <c r="F298" s="808" t="s">
        <v>18343</v>
      </c>
      <c r="G298" s="808" t="s">
        <v>409</v>
      </c>
      <c r="H298" s="808" t="s">
        <v>18444</v>
      </c>
      <c r="I298" s="808" t="s">
        <v>1707</v>
      </c>
      <c r="J298" s="812" t="s">
        <v>17122</v>
      </c>
      <c r="K298" s="801">
        <v>443529</v>
      </c>
      <c r="L298" s="800">
        <v>70</v>
      </c>
      <c r="M298" s="800" t="s">
        <v>18344</v>
      </c>
      <c r="N298" s="802" t="s">
        <v>18344</v>
      </c>
      <c r="O298" s="799" t="s">
        <v>1155</v>
      </c>
    </row>
    <row r="299" spans="1:15" ht="25.5" customHeight="1">
      <c r="A299" s="809">
        <v>296</v>
      </c>
      <c r="B299" s="810">
        <v>2773589</v>
      </c>
      <c r="C299" s="804" t="s">
        <v>18921</v>
      </c>
      <c r="D299" s="804" t="s">
        <v>18914</v>
      </c>
      <c r="E299" s="804" t="s">
        <v>18916</v>
      </c>
      <c r="F299" s="810" t="s">
        <v>18343</v>
      </c>
      <c r="G299" s="810" t="s">
        <v>409</v>
      </c>
      <c r="H299" s="810" t="s">
        <v>18444</v>
      </c>
      <c r="I299" s="810" t="s">
        <v>1707</v>
      </c>
      <c r="J299" s="811" t="s">
        <v>17122</v>
      </c>
      <c r="K299" s="805">
        <v>190084</v>
      </c>
      <c r="L299" s="804">
        <v>30</v>
      </c>
      <c r="M299" s="804" t="s">
        <v>18344</v>
      </c>
      <c r="N299" s="806" t="s">
        <v>18344</v>
      </c>
      <c r="O299" s="803" t="s">
        <v>1155</v>
      </c>
    </row>
    <row r="300" spans="1:15" ht="25.5" customHeight="1">
      <c r="A300" s="807">
        <v>297</v>
      </c>
      <c r="B300" s="808">
        <v>5979021</v>
      </c>
      <c r="C300" s="800" t="s">
        <v>18922</v>
      </c>
      <c r="D300" s="800" t="s">
        <v>18923</v>
      </c>
      <c r="E300" s="800" t="s">
        <v>18924</v>
      </c>
      <c r="F300" s="808" t="s">
        <v>313</v>
      </c>
      <c r="G300" s="808" t="s">
        <v>313</v>
      </c>
      <c r="H300" s="808" t="s">
        <v>409</v>
      </c>
      <c r="I300" s="808" t="s">
        <v>1707</v>
      </c>
      <c r="J300" s="812" t="s">
        <v>17122</v>
      </c>
      <c r="K300" s="801">
        <v>1000</v>
      </c>
      <c r="L300" s="800">
        <v>100</v>
      </c>
      <c r="M300" s="800" t="s">
        <v>18344</v>
      </c>
      <c r="N300" s="802" t="s">
        <v>18344</v>
      </c>
      <c r="O300" s="799" t="s">
        <v>1155</v>
      </c>
    </row>
    <row r="301" spans="1:15" ht="25.5" customHeight="1">
      <c r="A301" s="809">
        <v>298</v>
      </c>
      <c r="B301" s="810">
        <v>5108616</v>
      </c>
      <c r="C301" s="804" t="s">
        <v>18925</v>
      </c>
      <c r="D301" s="804" t="s">
        <v>18926</v>
      </c>
      <c r="E301" s="804" t="s">
        <v>18927</v>
      </c>
      <c r="F301" s="810" t="s">
        <v>18343</v>
      </c>
      <c r="G301" s="810" t="s">
        <v>409</v>
      </c>
      <c r="H301" s="810" t="s">
        <v>18444</v>
      </c>
      <c r="I301" s="810" t="s">
        <v>1707</v>
      </c>
      <c r="J301" s="810" t="s">
        <v>17122</v>
      </c>
      <c r="K301" s="805">
        <v>100</v>
      </c>
      <c r="L301" s="804">
        <v>100</v>
      </c>
      <c r="M301" s="804" t="s">
        <v>18344</v>
      </c>
      <c r="N301" s="806" t="s">
        <v>18344</v>
      </c>
      <c r="O301" s="803" t="s">
        <v>1155</v>
      </c>
    </row>
    <row r="302" spans="1:15" ht="25.5" customHeight="1">
      <c r="A302" s="807">
        <v>299</v>
      </c>
      <c r="B302" s="808">
        <v>5607841</v>
      </c>
      <c r="C302" s="800" t="s">
        <v>18928</v>
      </c>
      <c r="D302" s="800" t="s">
        <v>18929</v>
      </c>
      <c r="E302" s="800" t="s">
        <v>18930</v>
      </c>
      <c r="F302" s="808" t="s">
        <v>18343</v>
      </c>
      <c r="G302" s="808" t="s">
        <v>409</v>
      </c>
      <c r="H302" s="808" t="s">
        <v>18444</v>
      </c>
      <c r="I302" s="808" t="s">
        <v>1707</v>
      </c>
      <c r="J302" s="808" t="s">
        <v>1707</v>
      </c>
      <c r="K302" s="801">
        <v>34</v>
      </c>
      <c r="L302" s="800">
        <v>34</v>
      </c>
      <c r="M302" s="800">
        <v>34</v>
      </c>
      <c r="N302" s="802">
        <v>34</v>
      </c>
      <c r="O302" s="799" t="s">
        <v>18841</v>
      </c>
    </row>
    <row r="303" spans="1:15" ht="25.5" customHeight="1">
      <c r="A303" s="809">
        <v>300</v>
      </c>
      <c r="B303" s="810">
        <v>5607841</v>
      </c>
      <c r="C303" s="804" t="s">
        <v>18928</v>
      </c>
      <c r="D303" s="804" t="s">
        <v>18931</v>
      </c>
      <c r="E303" s="804" t="s">
        <v>18932</v>
      </c>
      <c r="F303" s="810" t="s">
        <v>18343</v>
      </c>
      <c r="G303" s="810" t="s">
        <v>409</v>
      </c>
      <c r="H303" s="810" t="s">
        <v>18444</v>
      </c>
      <c r="I303" s="810" t="s">
        <v>1707</v>
      </c>
      <c r="J303" s="810" t="s">
        <v>1707</v>
      </c>
      <c r="K303" s="805">
        <v>33</v>
      </c>
      <c r="L303" s="804">
        <v>33</v>
      </c>
      <c r="M303" s="804">
        <v>33</v>
      </c>
      <c r="N303" s="806">
        <v>33</v>
      </c>
      <c r="O303" s="803" t="s">
        <v>1155</v>
      </c>
    </row>
    <row r="304" spans="1:15" ht="25.5" customHeight="1">
      <c r="A304" s="807">
        <v>301</v>
      </c>
      <c r="B304" s="808">
        <v>5607841</v>
      </c>
      <c r="C304" s="800" t="s">
        <v>18928</v>
      </c>
      <c r="D304" s="800" t="s">
        <v>18933</v>
      </c>
      <c r="E304" s="800" t="s">
        <v>18934</v>
      </c>
      <c r="F304" s="808" t="s">
        <v>18343</v>
      </c>
      <c r="G304" s="808" t="s">
        <v>409</v>
      </c>
      <c r="H304" s="808" t="s">
        <v>18444</v>
      </c>
      <c r="I304" s="808" t="s">
        <v>1707</v>
      </c>
      <c r="J304" s="808" t="s">
        <v>1707</v>
      </c>
      <c r="K304" s="801">
        <v>33</v>
      </c>
      <c r="L304" s="800">
        <v>33</v>
      </c>
      <c r="M304" s="800">
        <v>33</v>
      </c>
      <c r="N304" s="802">
        <v>33</v>
      </c>
      <c r="O304" s="799" t="s">
        <v>1155</v>
      </c>
    </row>
    <row r="305" spans="1:15" ht="25.5" customHeight="1">
      <c r="A305" s="809">
        <v>302</v>
      </c>
      <c r="B305" s="810">
        <v>5950465</v>
      </c>
      <c r="C305" s="804" t="s">
        <v>18935</v>
      </c>
      <c r="D305" s="804" t="s">
        <v>18936</v>
      </c>
      <c r="E305" s="804" t="s">
        <v>18627</v>
      </c>
      <c r="F305" s="810" t="s">
        <v>18343</v>
      </c>
      <c r="G305" s="810" t="s">
        <v>409</v>
      </c>
      <c r="H305" s="810" t="s">
        <v>18444</v>
      </c>
      <c r="I305" s="810" t="s">
        <v>1707</v>
      </c>
      <c r="J305" s="810" t="s">
        <v>17122</v>
      </c>
      <c r="K305" s="805" t="s">
        <v>1166</v>
      </c>
      <c r="L305" s="804" t="s">
        <v>18344</v>
      </c>
      <c r="M305" s="804" t="s">
        <v>18344</v>
      </c>
      <c r="N305" s="806" t="s">
        <v>18344</v>
      </c>
      <c r="O305" s="803" t="s">
        <v>1155</v>
      </c>
    </row>
    <row r="306" spans="1:15" ht="25.5" customHeight="1">
      <c r="A306" s="807">
        <v>303</v>
      </c>
      <c r="B306" s="808">
        <v>5984041</v>
      </c>
      <c r="C306" s="800" t="s">
        <v>18937</v>
      </c>
      <c r="D306" s="800" t="s">
        <v>18626</v>
      </c>
      <c r="E306" s="800" t="s">
        <v>18627</v>
      </c>
      <c r="F306" s="808" t="s">
        <v>18343</v>
      </c>
      <c r="G306" s="808" t="s">
        <v>409</v>
      </c>
      <c r="H306" s="808" t="s">
        <v>18444</v>
      </c>
      <c r="I306" s="808" t="s">
        <v>1707</v>
      </c>
      <c r="J306" s="812" t="s">
        <v>17122</v>
      </c>
      <c r="K306" s="801">
        <v>11020</v>
      </c>
      <c r="L306" s="800">
        <v>100</v>
      </c>
      <c r="M306" s="800" t="s">
        <v>18344</v>
      </c>
      <c r="N306" s="802" t="s">
        <v>18344</v>
      </c>
      <c r="O306" s="799" t="s">
        <v>1155</v>
      </c>
    </row>
    <row r="307" spans="1:15" ht="25.5" customHeight="1">
      <c r="A307" s="809">
        <v>304</v>
      </c>
      <c r="B307" s="810">
        <v>5935539</v>
      </c>
      <c r="C307" s="804" t="s">
        <v>478</v>
      </c>
      <c r="D307" s="804" t="s">
        <v>18938</v>
      </c>
      <c r="E307" s="804" t="s">
        <v>18939</v>
      </c>
      <c r="F307" s="810" t="s">
        <v>18343</v>
      </c>
      <c r="G307" s="810" t="s">
        <v>409</v>
      </c>
      <c r="H307" s="810" t="s">
        <v>409</v>
      </c>
      <c r="I307" s="810" t="s">
        <v>1707</v>
      </c>
      <c r="J307" s="810" t="s">
        <v>17122</v>
      </c>
      <c r="K307" s="805" t="s">
        <v>1166</v>
      </c>
      <c r="L307" s="804">
        <v>50</v>
      </c>
      <c r="M307" s="804">
        <v>50</v>
      </c>
      <c r="N307" s="806" t="s">
        <v>18344</v>
      </c>
      <c r="O307" s="803" t="s">
        <v>1155</v>
      </c>
    </row>
    <row r="308" spans="1:15" ht="25.5" customHeight="1">
      <c r="A308" s="807">
        <v>305</v>
      </c>
      <c r="B308" s="808">
        <v>5935539</v>
      </c>
      <c r="C308" s="800" t="s">
        <v>478</v>
      </c>
      <c r="D308" s="800" t="s">
        <v>18940</v>
      </c>
      <c r="E308" s="800">
        <v>0</v>
      </c>
      <c r="F308" s="808" t="s">
        <v>18343</v>
      </c>
      <c r="G308" s="808" t="s">
        <v>409</v>
      </c>
      <c r="H308" s="808" t="s">
        <v>409</v>
      </c>
      <c r="I308" s="808" t="s">
        <v>1707</v>
      </c>
      <c r="J308" s="808" t="s">
        <v>1707</v>
      </c>
      <c r="K308" s="801" t="s">
        <v>1166</v>
      </c>
      <c r="L308" s="800">
        <v>25</v>
      </c>
      <c r="M308" s="800" t="s">
        <v>18344</v>
      </c>
      <c r="N308" s="802" t="s">
        <v>18344</v>
      </c>
      <c r="O308" s="799" t="s">
        <v>1155</v>
      </c>
    </row>
    <row r="309" spans="1:15" ht="25.5" customHeight="1">
      <c r="A309" s="809">
        <v>306</v>
      </c>
      <c r="B309" s="810">
        <v>5935539</v>
      </c>
      <c r="C309" s="804" t="s">
        <v>478</v>
      </c>
      <c r="D309" s="804" t="s">
        <v>18941</v>
      </c>
      <c r="E309" s="804">
        <v>0</v>
      </c>
      <c r="F309" s="810" t="s">
        <v>18343</v>
      </c>
      <c r="G309" s="810" t="s">
        <v>409</v>
      </c>
      <c r="H309" s="810" t="s">
        <v>409</v>
      </c>
      <c r="I309" s="810" t="s">
        <v>1707</v>
      </c>
      <c r="J309" s="810" t="s">
        <v>1707</v>
      </c>
      <c r="K309" s="805" t="s">
        <v>1166</v>
      </c>
      <c r="L309" s="804">
        <v>25</v>
      </c>
      <c r="M309" s="804" t="s">
        <v>18344</v>
      </c>
      <c r="N309" s="806" t="s">
        <v>18344</v>
      </c>
      <c r="O309" s="803" t="s">
        <v>1155</v>
      </c>
    </row>
    <row r="310" spans="1:15" ht="25.5" customHeight="1">
      <c r="A310" s="807">
        <v>307</v>
      </c>
      <c r="B310" s="808">
        <v>5407958</v>
      </c>
      <c r="C310" s="800" t="s">
        <v>18942</v>
      </c>
      <c r="D310" s="800" t="s">
        <v>18943</v>
      </c>
      <c r="E310" s="800" t="s">
        <v>18944</v>
      </c>
      <c r="F310" s="808" t="s">
        <v>18343</v>
      </c>
      <c r="G310" s="808" t="s">
        <v>409</v>
      </c>
      <c r="H310" s="808" t="s">
        <v>409</v>
      </c>
      <c r="I310" s="808" t="s">
        <v>17122</v>
      </c>
      <c r="J310" s="812" t="s">
        <v>17122</v>
      </c>
      <c r="K310" s="801">
        <v>1000</v>
      </c>
      <c r="L310" s="800">
        <v>100</v>
      </c>
      <c r="M310" s="800" t="s">
        <v>18344</v>
      </c>
      <c r="N310" s="802" t="s">
        <v>18344</v>
      </c>
      <c r="O310" s="799" t="s">
        <v>1155</v>
      </c>
    </row>
    <row r="311" spans="1:15" ht="25.5" customHeight="1">
      <c r="A311" s="809">
        <v>308</v>
      </c>
      <c r="B311" s="810">
        <v>5935113</v>
      </c>
      <c r="C311" s="804" t="s">
        <v>18945</v>
      </c>
      <c r="D311" s="804" t="s">
        <v>18687</v>
      </c>
      <c r="E311" s="804" t="s">
        <v>18946</v>
      </c>
      <c r="F311" s="810" t="s">
        <v>18343</v>
      </c>
      <c r="G311" s="810" t="s">
        <v>409</v>
      </c>
      <c r="H311" s="810" t="s">
        <v>409</v>
      </c>
      <c r="I311" s="810" t="s">
        <v>1707</v>
      </c>
      <c r="J311" s="811" t="s">
        <v>17122</v>
      </c>
      <c r="K311" s="805">
        <v>1000</v>
      </c>
      <c r="L311" s="804">
        <v>100</v>
      </c>
      <c r="M311" s="804" t="s">
        <v>18344</v>
      </c>
      <c r="N311" s="806" t="s">
        <v>18344</v>
      </c>
      <c r="O311" s="803" t="s">
        <v>1155</v>
      </c>
    </row>
    <row r="312" spans="1:15" ht="25.5" customHeight="1">
      <c r="A312" s="807">
        <v>309</v>
      </c>
      <c r="B312" s="808">
        <v>5474442</v>
      </c>
      <c r="C312" s="800" t="s">
        <v>18947</v>
      </c>
      <c r="D312" s="800" t="s">
        <v>18943</v>
      </c>
      <c r="E312" s="800" t="s">
        <v>18948</v>
      </c>
      <c r="F312" s="808" t="s">
        <v>18343</v>
      </c>
      <c r="G312" s="808" t="s">
        <v>409</v>
      </c>
      <c r="H312" s="808" t="s">
        <v>409</v>
      </c>
      <c r="I312" s="808" t="s">
        <v>1707</v>
      </c>
      <c r="J312" s="812" t="s">
        <v>17122</v>
      </c>
      <c r="K312" s="801">
        <v>1000</v>
      </c>
      <c r="L312" s="800">
        <v>100</v>
      </c>
      <c r="M312" s="800" t="s">
        <v>18344</v>
      </c>
      <c r="N312" s="802" t="s">
        <v>18344</v>
      </c>
      <c r="O312" s="799" t="s">
        <v>1155</v>
      </c>
    </row>
    <row r="313" spans="1:15" ht="25.5" customHeight="1">
      <c r="A313" s="809">
        <v>310</v>
      </c>
      <c r="B313" s="810">
        <v>5224993</v>
      </c>
      <c r="C313" s="804" t="s">
        <v>18949</v>
      </c>
      <c r="D313" s="804" t="s">
        <v>18689</v>
      </c>
      <c r="E313" s="804" t="s">
        <v>18950</v>
      </c>
      <c r="F313" s="810" t="s">
        <v>18343</v>
      </c>
      <c r="G313" s="810" t="s">
        <v>409</v>
      </c>
      <c r="H313" s="810" t="s">
        <v>409</v>
      </c>
      <c r="I313" s="810" t="s">
        <v>1707</v>
      </c>
      <c r="J313" s="811" t="s">
        <v>1707</v>
      </c>
      <c r="K313" s="805">
        <v>1000</v>
      </c>
      <c r="L313" s="804">
        <v>100</v>
      </c>
      <c r="M313" s="804">
        <v>100</v>
      </c>
      <c r="N313" s="806" t="s">
        <v>18344</v>
      </c>
      <c r="O313" s="803" t="s">
        <v>1155</v>
      </c>
    </row>
    <row r="314" spans="1:15" ht="25.5" customHeight="1">
      <c r="A314" s="807">
        <v>311</v>
      </c>
      <c r="B314" s="808">
        <v>5516455</v>
      </c>
      <c r="C314" s="800" t="s">
        <v>18951</v>
      </c>
      <c r="D314" s="800" t="s">
        <v>18952</v>
      </c>
      <c r="E314" s="800" t="s">
        <v>18953</v>
      </c>
      <c r="F314" s="808" t="s">
        <v>18492</v>
      </c>
      <c r="G314" s="808" t="s">
        <v>409</v>
      </c>
      <c r="H314" s="808" t="s">
        <v>409</v>
      </c>
      <c r="I314" s="808" t="s">
        <v>1707</v>
      </c>
      <c r="J314" s="812" t="s">
        <v>1707</v>
      </c>
      <c r="K314" s="801">
        <v>1000</v>
      </c>
      <c r="L314" s="800">
        <v>100</v>
      </c>
      <c r="M314" s="800">
        <v>100</v>
      </c>
      <c r="N314" s="802" t="s">
        <v>18344</v>
      </c>
      <c r="O314" s="799" t="s">
        <v>1155</v>
      </c>
    </row>
    <row r="315" spans="1:15" ht="25.5" customHeight="1">
      <c r="A315" s="809">
        <v>312</v>
      </c>
      <c r="B315" s="810">
        <v>5106656</v>
      </c>
      <c r="C315" s="804" t="s">
        <v>17734</v>
      </c>
      <c r="D315" s="804" t="s">
        <v>18954</v>
      </c>
      <c r="E315" s="804" t="s">
        <v>18955</v>
      </c>
      <c r="F315" s="810" t="s">
        <v>18343</v>
      </c>
      <c r="G315" s="810" t="s">
        <v>409</v>
      </c>
      <c r="H315" s="810" t="s">
        <v>409</v>
      </c>
      <c r="I315" s="810" t="s">
        <v>1707</v>
      </c>
      <c r="J315" s="810" t="s">
        <v>17122</v>
      </c>
      <c r="K315" s="805">
        <v>100</v>
      </c>
      <c r="L315" s="804">
        <v>100</v>
      </c>
      <c r="M315" s="804">
        <v>100</v>
      </c>
      <c r="N315" s="806" t="s">
        <v>18344</v>
      </c>
      <c r="O315" s="803" t="s">
        <v>1155</v>
      </c>
    </row>
    <row r="316" spans="1:15" ht="25.5" customHeight="1">
      <c r="A316" s="807">
        <v>313</v>
      </c>
      <c r="B316" s="808">
        <v>4193245</v>
      </c>
      <c r="C316" s="800" t="s">
        <v>18956</v>
      </c>
      <c r="D316" s="800" t="s">
        <v>18957</v>
      </c>
      <c r="E316" s="800" t="s">
        <v>18958</v>
      </c>
      <c r="F316" s="808" t="s">
        <v>18959</v>
      </c>
      <c r="G316" s="808" t="s">
        <v>409</v>
      </c>
      <c r="H316" s="808" t="s">
        <v>409</v>
      </c>
      <c r="I316" s="808" t="s">
        <v>1707</v>
      </c>
      <c r="J316" s="808" t="s">
        <v>17122</v>
      </c>
      <c r="K316" s="801" t="s">
        <v>1166</v>
      </c>
      <c r="L316" s="800" t="s">
        <v>18344</v>
      </c>
      <c r="M316" s="800" t="s">
        <v>18344</v>
      </c>
      <c r="N316" s="802" t="s">
        <v>18344</v>
      </c>
      <c r="O316" s="799" t="s">
        <v>1155</v>
      </c>
    </row>
    <row r="317" spans="1:15" ht="25.5" customHeight="1">
      <c r="A317" s="809">
        <v>314</v>
      </c>
      <c r="B317" s="810">
        <v>5596106</v>
      </c>
      <c r="C317" s="804" t="s">
        <v>18960</v>
      </c>
      <c r="D317" s="804" t="s">
        <v>18961</v>
      </c>
      <c r="E317" s="804" t="s">
        <v>18780</v>
      </c>
      <c r="F317" s="810" t="s">
        <v>409</v>
      </c>
      <c r="G317" s="810" t="s">
        <v>409</v>
      </c>
      <c r="H317" s="810" t="s">
        <v>409</v>
      </c>
      <c r="I317" s="810" t="s">
        <v>1707</v>
      </c>
      <c r="J317" s="811" t="s">
        <v>17122</v>
      </c>
      <c r="K317" s="805">
        <v>10000</v>
      </c>
      <c r="L317" s="804">
        <v>100</v>
      </c>
      <c r="M317" s="804">
        <v>100</v>
      </c>
      <c r="N317" s="806">
        <v>100</v>
      </c>
      <c r="O317" s="803" t="s">
        <v>1155</v>
      </c>
    </row>
    <row r="318" spans="1:15" ht="25.5" customHeight="1">
      <c r="A318" s="807">
        <v>315</v>
      </c>
      <c r="B318" s="808">
        <v>5603455</v>
      </c>
      <c r="C318" s="800" t="s">
        <v>18962</v>
      </c>
      <c r="D318" s="800" t="s">
        <v>18963</v>
      </c>
      <c r="E318" s="800" t="s">
        <v>18964</v>
      </c>
      <c r="F318" s="808" t="s">
        <v>409</v>
      </c>
      <c r="G318" s="808" t="s">
        <v>409</v>
      </c>
      <c r="H318" s="808" t="s">
        <v>409</v>
      </c>
      <c r="I318" s="808" t="s">
        <v>1707</v>
      </c>
      <c r="J318" s="808" t="s">
        <v>17122</v>
      </c>
      <c r="K318" s="801">
        <v>100</v>
      </c>
      <c r="L318" s="800">
        <v>100</v>
      </c>
      <c r="M318" s="800">
        <v>100</v>
      </c>
      <c r="N318" s="802" t="s">
        <v>18344</v>
      </c>
      <c r="O318" s="799" t="s">
        <v>1155</v>
      </c>
    </row>
    <row r="319" spans="1:15" ht="25.5" customHeight="1">
      <c r="A319" s="809">
        <v>316</v>
      </c>
      <c r="B319" s="810">
        <v>6013554</v>
      </c>
      <c r="C319" s="804" t="s">
        <v>18965</v>
      </c>
      <c r="D319" s="804" t="s">
        <v>18966</v>
      </c>
      <c r="E319" s="804" t="s">
        <v>18967</v>
      </c>
      <c r="F319" s="810" t="s">
        <v>409</v>
      </c>
      <c r="G319" s="810" t="s">
        <v>409</v>
      </c>
      <c r="H319" s="810" t="s">
        <v>409</v>
      </c>
      <c r="I319" s="810" t="s">
        <v>1707</v>
      </c>
      <c r="J319" s="810" t="s">
        <v>17122</v>
      </c>
      <c r="K319" s="805">
        <v>20</v>
      </c>
      <c r="L319" s="804">
        <v>100</v>
      </c>
      <c r="M319" s="804">
        <v>100</v>
      </c>
      <c r="N319" s="806">
        <v>100</v>
      </c>
      <c r="O319" s="803" t="s">
        <v>1155</v>
      </c>
    </row>
    <row r="320" spans="1:15" ht="25.5" customHeight="1">
      <c r="A320" s="807">
        <v>317</v>
      </c>
      <c r="B320" s="808">
        <v>5809797</v>
      </c>
      <c r="C320" s="800" t="s">
        <v>257</v>
      </c>
      <c r="D320" s="800" t="s">
        <v>18968</v>
      </c>
      <c r="E320" s="800" t="s">
        <v>18969</v>
      </c>
      <c r="F320" s="808" t="s">
        <v>18343</v>
      </c>
      <c r="G320" s="808" t="s">
        <v>409</v>
      </c>
      <c r="H320" s="808" t="s">
        <v>409</v>
      </c>
      <c r="I320" s="808" t="s">
        <v>1707</v>
      </c>
      <c r="J320" s="812" t="s">
        <v>17122</v>
      </c>
      <c r="K320" s="801">
        <v>1000</v>
      </c>
      <c r="L320" s="800">
        <v>100</v>
      </c>
      <c r="M320" s="800" t="s">
        <v>18344</v>
      </c>
      <c r="N320" s="802" t="s">
        <v>18344</v>
      </c>
      <c r="O320" s="799" t="s">
        <v>1155</v>
      </c>
    </row>
    <row r="321" spans="1:15" ht="25.5" customHeight="1">
      <c r="A321" s="809">
        <v>318</v>
      </c>
      <c r="B321" s="810">
        <v>5063795</v>
      </c>
      <c r="C321" s="804" t="s">
        <v>18970</v>
      </c>
      <c r="D321" s="804" t="s">
        <v>18971</v>
      </c>
      <c r="E321" s="804" t="s">
        <v>18972</v>
      </c>
      <c r="F321" s="810" t="s">
        <v>313</v>
      </c>
      <c r="G321" s="810" t="s">
        <v>313</v>
      </c>
      <c r="H321" s="810" t="s">
        <v>313</v>
      </c>
      <c r="I321" s="810" t="s">
        <v>1707</v>
      </c>
      <c r="J321" s="810" t="s">
        <v>17122</v>
      </c>
      <c r="K321" s="805">
        <v>100</v>
      </c>
      <c r="L321" s="804">
        <v>100</v>
      </c>
      <c r="M321" s="804">
        <v>100</v>
      </c>
      <c r="N321" s="806">
        <v>100</v>
      </c>
      <c r="O321" s="803" t="s">
        <v>1155</v>
      </c>
    </row>
    <row r="322" spans="1:15" ht="25.5" customHeight="1">
      <c r="A322" s="807">
        <v>319</v>
      </c>
      <c r="B322" s="808">
        <v>5142636</v>
      </c>
      <c r="C322" s="800" t="s">
        <v>18973</v>
      </c>
      <c r="D322" s="800" t="s">
        <v>18971</v>
      </c>
      <c r="E322" s="800" t="s">
        <v>18972</v>
      </c>
      <c r="F322" s="808" t="s">
        <v>313</v>
      </c>
      <c r="G322" s="808" t="s">
        <v>313</v>
      </c>
      <c r="H322" s="808" t="s">
        <v>313</v>
      </c>
      <c r="I322" s="808" t="s">
        <v>1707</v>
      </c>
      <c r="J322" s="808" t="s">
        <v>17122</v>
      </c>
      <c r="K322" s="801">
        <v>100</v>
      </c>
      <c r="L322" s="800">
        <v>100</v>
      </c>
      <c r="M322" s="800">
        <v>100</v>
      </c>
      <c r="N322" s="802">
        <v>100</v>
      </c>
      <c r="O322" s="799" t="s">
        <v>1155</v>
      </c>
    </row>
    <row r="323" spans="1:15" ht="25.5" customHeight="1">
      <c r="A323" s="809">
        <v>320</v>
      </c>
      <c r="B323" s="810">
        <v>2869594</v>
      </c>
      <c r="C323" s="804" t="s">
        <v>18974</v>
      </c>
      <c r="D323" s="804" t="s">
        <v>18975</v>
      </c>
      <c r="E323" s="804" t="s">
        <v>18976</v>
      </c>
      <c r="F323" s="810" t="s">
        <v>313</v>
      </c>
      <c r="G323" s="810" t="s">
        <v>313</v>
      </c>
      <c r="H323" s="810" t="s">
        <v>313</v>
      </c>
      <c r="I323" s="810" t="s">
        <v>1707</v>
      </c>
      <c r="J323" s="811" t="s">
        <v>1707</v>
      </c>
      <c r="K323" s="805">
        <v>10000</v>
      </c>
      <c r="L323" s="804">
        <v>50</v>
      </c>
      <c r="M323" s="804">
        <v>50</v>
      </c>
      <c r="N323" s="806" t="s">
        <v>18344</v>
      </c>
      <c r="O323" s="803" t="s">
        <v>18977</v>
      </c>
    </row>
    <row r="324" spans="1:15" ht="25.5" customHeight="1">
      <c r="A324" s="807">
        <v>321</v>
      </c>
      <c r="B324" s="808">
        <v>2718375</v>
      </c>
      <c r="C324" s="800" t="s">
        <v>2634</v>
      </c>
      <c r="D324" s="800" t="s">
        <v>18978</v>
      </c>
      <c r="E324" s="800" t="s">
        <v>313</v>
      </c>
      <c r="F324" s="808" t="s">
        <v>313</v>
      </c>
      <c r="G324" s="808" t="s">
        <v>313</v>
      </c>
      <c r="H324" s="808" t="s">
        <v>313</v>
      </c>
      <c r="I324" s="808" t="s">
        <v>1707</v>
      </c>
      <c r="J324" s="812" t="s">
        <v>1707</v>
      </c>
      <c r="K324" s="801">
        <v>135900</v>
      </c>
      <c r="L324" s="800">
        <v>90</v>
      </c>
      <c r="M324" s="800">
        <v>90</v>
      </c>
      <c r="N324" s="802">
        <v>90</v>
      </c>
      <c r="O324" s="799" t="s">
        <v>18979</v>
      </c>
    </row>
    <row r="325" spans="1:15" ht="25.5" customHeight="1">
      <c r="A325" s="809">
        <v>322</v>
      </c>
      <c r="B325" s="810">
        <v>2718375</v>
      </c>
      <c r="C325" s="804" t="s">
        <v>2634</v>
      </c>
      <c r="D325" s="804" t="s">
        <v>18980</v>
      </c>
      <c r="E325" s="804" t="s">
        <v>313</v>
      </c>
      <c r="F325" s="810" t="s">
        <v>313</v>
      </c>
      <c r="G325" s="810" t="s">
        <v>313</v>
      </c>
      <c r="H325" s="810" t="s">
        <v>313</v>
      </c>
      <c r="I325" s="810" t="s">
        <v>1707</v>
      </c>
      <c r="J325" s="811" t="s">
        <v>1707</v>
      </c>
      <c r="K325" s="805">
        <v>15100</v>
      </c>
      <c r="L325" s="804">
        <v>10</v>
      </c>
      <c r="M325" s="804">
        <v>10</v>
      </c>
      <c r="N325" s="806">
        <v>10</v>
      </c>
      <c r="O325" s="803" t="s">
        <v>18979</v>
      </c>
    </row>
    <row r="326" spans="1:15" ht="25.5" customHeight="1">
      <c r="A326" s="807">
        <v>323</v>
      </c>
      <c r="B326" s="808">
        <v>2718375</v>
      </c>
      <c r="C326" s="800" t="s">
        <v>2634</v>
      </c>
      <c r="D326" s="800" t="s">
        <v>18981</v>
      </c>
      <c r="E326" s="800" t="s">
        <v>18982</v>
      </c>
      <c r="F326" s="808" t="s">
        <v>18343</v>
      </c>
      <c r="G326" s="808" t="s">
        <v>409</v>
      </c>
      <c r="H326" s="808" t="s">
        <v>409</v>
      </c>
      <c r="I326" s="808" t="s">
        <v>1707</v>
      </c>
      <c r="J326" s="808" t="s">
        <v>17122</v>
      </c>
      <c r="K326" s="801" t="s">
        <v>1166</v>
      </c>
      <c r="L326" s="800" t="s">
        <v>18344</v>
      </c>
      <c r="M326" s="800" t="s">
        <v>18344</v>
      </c>
      <c r="N326" s="802" t="s">
        <v>18344</v>
      </c>
      <c r="O326" s="799" t="s">
        <v>18983</v>
      </c>
    </row>
    <row r="327" spans="1:15" ht="25.5" customHeight="1">
      <c r="A327" s="809">
        <v>324</v>
      </c>
      <c r="B327" s="810">
        <v>5202906</v>
      </c>
      <c r="C327" s="804" t="s">
        <v>18984</v>
      </c>
      <c r="D327" s="804" t="s">
        <v>18985</v>
      </c>
      <c r="E327" s="804" t="s">
        <v>18986</v>
      </c>
      <c r="F327" s="810" t="s">
        <v>18343</v>
      </c>
      <c r="G327" s="810" t="s">
        <v>409</v>
      </c>
      <c r="H327" s="810" t="s">
        <v>409</v>
      </c>
      <c r="I327" s="810" t="s">
        <v>1707</v>
      </c>
      <c r="J327" s="811" t="s">
        <v>1707</v>
      </c>
      <c r="K327" s="805">
        <v>10000</v>
      </c>
      <c r="L327" s="804">
        <v>100</v>
      </c>
      <c r="M327" s="804">
        <v>100</v>
      </c>
      <c r="N327" s="806" t="s">
        <v>18344</v>
      </c>
      <c r="O327" s="803" t="s">
        <v>1155</v>
      </c>
    </row>
    <row r="328" spans="1:15" ht="25.5" customHeight="1">
      <c r="A328" s="807">
        <v>325</v>
      </c>
      <c r="B328" s="808">
        <v>3555763</v>
      </c>
      <c r="C328" s="800" t="s">
        <v>18987</v>
      </c>
      <c r="D328" s="800" t="s">
        <v>18988</v>
      </c>
      <c r="E328" s="800" t="s">
        <v>18989</v>
      </c>
      <c r="F328" s="808" t="s">
        <v>18343</v>
      </c>
      <c r="G328" s="808" t="s">
        <v>409</v>
      </c>
      <c r="H328" s="808" t="s">
        <v>409</v>
      </c>
      <c r="I328" s="808" t="s">
        <v>1707</v>
      </c>
      <c r="J328" s="808" t="s">
        <v>17122</v>
      </c>
      <c r="K328" s="801">
        <v>755</v>
      </c>
      <c r="L328" s="800">
        <v>75</v>
      </c>
      <c r="M328" s="800" t="s">
        <v>18344</v>
      </c>
      <c r="N328" s="802" t="s">
        <v>18344</v>
      </c>
      <c r="O328" s="799" t="s">
        <v>1155</v>
      </c>
    </row>
    <row r="329" spans="1:15" ht="25.5" customHeight="1">
      <c r="A329" s="809">
        <v>326</v>
      </c>
      <c r="B329" s="810">
        <v>3555763</v>
      </c>
      <c r="C329" s="804" t="s">
        <v>18987</v>
      </c>
      <c r="D329" s="804" t="s">
        <v>18990</v>
      </c>
      <c r="E329" s="804" t="s">
        <v>18991</v>
      </c>
      <c r="F329" s="810" t="s">
        <v>18343</v>
      </c>
      <c r="G329" s="810" t="s">
        <v>409</v>
      </c>
      <c r="H329" s="810" t="s">
        <v>409</v>
      </c>
      <c r="I329" s="810" t="s">
        <v>1707</v>
      </c>
      <c r="J329" s="810" t="s">
        <v>1707</v>
      </c>
      <c r="K329" s="805">
        <v>245</v>
      </c>
      <c r="L329" s="804">
        <v>24</v>
      </c>
      <c r="M329" s="804" t="s">
        <v>18344</v>
      </c>
      <c r="N329" s="806" t="s">
        <v>18344</v>
      </c>
      <c r="O329" s="803" t="s">
        <v>1155</v>
      </c>
    </row>
    <row r="330" spans="1:15" ht="25.5" customHeight="1">
      <c r="A330" s="807">
        <v>327</v>
      </c>
      <c r="B330" s="808">
        <v>2877694</v>
      </c>
      <c r="C330" s="800" t="s">
        <v>18992</v>
      </c>
      <c r="D330" s="800" t="s">
        <v>18988</v>
      </c>
      <c r="E330" s="800" t="s">
        <v>18993</v>
      </c>
      <c r="F330" s="808" t="s">
        <v>18343</v>
      </c>
      <c r="G330" s="808" t="s">
        <v>409</v>
      </c>
      <c r="H330" s="808" t="s">
        <v>409</v>
      </c>
      <c r="I330" s="808" t="s">
        <v>1707</v>
      </c>
      <c r="J330" s="808" t="s">
        <v>1707</v>
      </c>
      <c r="K330" s="801">
        <v>200</v>
      </c>
      <c r="L330" s="800">
        <v>100</v>
      </c>
      <c r="M330" s="800" t="s">
        <v>18344</v>
      </c>
      <c r="N330" s="802" t="s">
        <v>18344</v>
      </c>
      <c r="O330" s="799" t="s">
        <v>1155</v>
      </c>
    </row>
    <row r="331" spans="1:15" ht="25.5" customHeight="1">
      <c r="A331" s="809">
        <v>328</v>
      </c>
      <c r="B331" s="810">
        <v>2065606</v>
      </c>
      <c r="C331" s="804" t="s">
        <v>18994</v>
      </c>
      <c r="D331" s="804" t="s">
        <v>18995</v>
      </c>
      <c r="E331" s="804" t="s">
        <v>18986</v>
      </c>
      <c r="F331" s="810" t="s">
        <v>18343</v>
      </c>
      <c r="G331" s="810" t="s">
        <v>409</v>
      </c>
      <c r="H331" s="810" t="s">
        <v>409</v>
      </c>
      <c r="I331" s="810" t="s">
        <v>1707</v>
      </c>
      <c r="J331" s="811" t="s">
        <v>17122</v>
      </c>
      <c r="K331" s="805">
        <v>15120</v>
      </c>
      <c r="L331" s="804">
        <v>100</v>
      </c>
      <c r="M331" s="804">
        <v>100</v>
      </c>
      <c r="N331" s="806" t="s">
        <v>18344</v>
      </c>
      <c r="O331" s="803" t="s">
        <v>1155</v>
      </c>
    </row>
    <row r="332" spans="1:15" ht="25.5" customHeight="1">
      <c r="A332" s="807">
        <v>329</v>
      </c>
      <c r="B332" s="808">
        <v>2597977</v>
      </c>
      <c r="C332" s="800" t="s">
        <v>18996</v>
      </c>
      <c r="D332" s="800" t="s">
        <v>18988</v>
      </c>
      <c r="E332" s="800" t="s">
        <v>18997</v>
      </c>
      <c r="F332" s="808" t="s">
        <v>18343</v>
      </c>
      <c r="G332" s="808" t="s">
        <v>409</v>
      </c>
      <c r="H332" s="808" t="s">
        <v>409</v>
      </c>
      <c r="I332" s="808" t="s">
        <v>1707</v>
      </c>
      <c r="J332" s="812" t="s">
        <v>1707</v>
      </c>
      <c r="K332" s="801">
        <v>1000</v>
      </c>
      <c r="L332" s="800">
        <v>100</v>
      </c>
      <c r="M332" s="800" t="s">
        <v>18344</v>
      </c>
      <c r="N332" s="802" t="s">
        <v>18344</v>
      </c>
      <c r="O332" s="799" t="s">
        <v>1155</v>
      </c>
    </row>
    <row r="333" spans="1:15" ht="25.5" customHeight="1">
      <c r="A333" s="809">
        <v>330</v>
      </c>
      <c r="B333" s="810">
        <v>2578077</v>
      </c>
      <c r="C333" s="804" t="s">
        <v>18998</v>
      </c>
      <c r="D333" s="804" t="s">
        <v>18988</v>
      </c>
      <c r="E333" s="804" t="s">
        <v>18993</v>
      </c>
      <c r="F333" s="810" t="s">
        <v>18343</v>
      </c>
      <c r="G333" s="810" t="s">
        <v>409</v>
      </c>
      <c r="H333" s="810" t="s">
        <v>409</v>
      </c>
      <c r="I333" s="810" t="s">
        <v>1707</v>
      </c>
      <c r="J333" s="811" t="s">
        <v>1707</v>
      </c>
      <c r="K333" s="805">
        <v>7000</v>
      </c>
      <c r="L333" s="804">
        <v>70</v>
      </c>
      <c r="M333" s="804" t="s">
        <v>18344</v>
      </c>
      <c r="N333" s="806" t="s">
        <v>18344</v>
      </c>
      <c r="O333" s="803" t="s">
        <v>1155</v>
      </c>
    </row>
    <row r="334" spans="1:15" ht="25.5" customHeight="1">
      <c r="A334" s="807">
        <v>331</v>
      </c>
      <c r="B334" s="808">
        <v>2578077</v>
      </c>
      <c r="C334" s="800" t="s">
        <v>18998</v>
      </c>
      <c r="D334" s="800" t="s">
        <v>18999</v>
      </c>
      <c r="E334" s="800" t="s">
        <v>18993</v>
      </c>
      <c r="F334" s="808" t="s">
        <v>18343</v>
      </c>
      <c r="G334" s="808" t="s">
        <v>409</v>
      </c>
      <c r="H334" s="808" t="s">
        <v>409</v>
      </c>
      <c r="I334" s="808" t="s">
        <v>1707</v>
      </c>
      <c r="J334" s="812" t="s">
        <v>17122</v>
      </c>
      <c r="K334" s="801">
        <v>3000</v>
      </c>
      <c r="L334" s="800">
        <v>30</v>
      </c>
      <c r="M334" s="800" t="s">
        <v>18344</v>
      </c>
      <c r="N334" s="802" t="s">
        <v>18344</v>
      </c>
      <c r="O334" s="799" t="s">
        <v>1155</v>
      </c>
    </row>
    <row r="335" spans="1:15" ht="25.5" customHeight="1">
      <c r="A335" s="809">
        <v>332</v>
      </c>
      <c r="B335" s="810">
        <v>5387787</v>
      </c>
      <c r="C335" s="804" t="s">
        <v>19000</v>
      </c>
      <c r="D335" s="804" t="s">
        <v>19001</v>
      </c>
      <c r="E335" s="804" t="s">
        <v>18993</v>
      </c>
      <c r="F335" s="810" t="s">
        <v>18343</v>
      </c>
      <c r="G335" s="810" t="s">
        <v>409</v>
      </c>
      <c r="H335" s="810" t="s">
        <v>409</v>
      </c>
      <c r="I335" s="810" t="s">
        <v>1707</v>
      </c>
      <c r="J335" s="811" t="s">
        <v>17122</v>
      </c>
      <c r="K335" s="805">
        <v>1000</v>
      </c>
      <c r="L335" s="804">
        <v>100</v>
      </c>
      <c r="M335" s="804">
        <v>100</v>
      </c>
      <c r="N335" s="806" t="s">
        <v>18344</v>
      </c>
      <c r="O335" s="803" t="s">
        <v>1155</v>
      </c>
    </row>
    <row r="336" spans="1:15" ht="25.5" customHeight="1">
      <c r="A336" s="807">
        <v>333</v>
      </c>
      <c r="B336" s="808">
        <v>5870631</v>
      </c>
      <c r="C336" s="800" t="s">
        <v>19002</v>
      </c>
      <c r="D336" s="800" t="s">
        <v>19003</v>
      </c>
      <c r="E336" s="800" t="s">
        <v>19004</v>
      </c>
      <c r="F336" s="808" t="s">
        <v>18343</v>
      </c>
      <c r="G336" s="808" t="s">
        <v>409</v>
      </c>
      <c r="H336" s="808" t="s">
        <v>409</v>
      </c>
      <c r="I336" s="808" t="s">
        <v>1707</v>
      </c>
      <c r="J336" s="812" t="s">
        <v>17122</v>
      </c>
      <c r="K336" s="801">
        <v>3300</v>
      </c>
      <c r="L336" s="800">
        <v>33</v>
      </c>
      <c r="M336" s="800">
        <v>33</v>
      </c>
      <c r="N336" s="802">
        <v>33</v>
      </c>
      <c r="O336" s="799" t="s">
        <v>1155</v>
      </c>
    </row>
    <row r="337" spans="1:15" ht="25.5" customHeight="1">
      <c r="A337" s="809">
        <v>334</v>
      </c>
      <c r="B337" s="810">
        <v>5870631</v>
      </c>
      <c r="C337" s="804" t="s">
        <v>19002</v>
      </c>
      <c r="D337" s="804" t="s">
        <v>19005</v>
      </c>
      <c r="E337" s="804" t="s">
        <v>19004</v>
      </c>
      <c r="F337" s="810" t="s">
        <v>18343</v>
      </c>
      <c r="G337" s="810" t="s">
        <v>409</v>
      </c>
      <c r="H337" s="810" t="s">
        <v>409</v>
      </c>
      <c r="I337" s="810" t="s">
        <v>1707</v>
      </c>
      <c r="J337" s="811" t="s">
        <v>17122</v>
      </c>
      <c r="K337" s="805">
        <v>3300</v>
      </c>
      <c r="L337" s="804">
        <v>33</v>
      </c>
      <c r="M337" s="804">
        <v>33</v>
      </c>
      <c r="N337" s="806">
        <v>33</v>
      </c>
      <c r="O337" s="803" t="s">
        <v>1155</v>
      </c>
    </row>
    <row r="338" spans="1:15" ht="25.5" customHeight="1">
      <c r="A338" s="807">
        <v>335</v>
      </c>
      <c r="B338" s="808">
        <v>5870631</v>
      </c>
      <c r="C338" s="800" t="s">
        <v>19002</v>
      </c>
      <c r="D338" s="800" t="s">
        <v>19006</v>
      </c>
      <c r="E338" s="800" t="s">
        <v>19004</v>
      </c>
      <c r="F338" s="808" t="s">
        <v>18343</v>
      </c>
      <c r="G338" s="808" t="s">
        <v>409</v>
      </c>
      <c r="H338" s="808" t="s">
        <v>409</v>
      </c>
      <c r="I338" s="808" t="s">
        <v>1707</v>
      </c>
      <c r="J338" s="812" t="s">
        <v>17122</v>
      </c>
      <c r="K338" s="801">
        <v>3400</v>
      </c>
      <c r="L338" s="800">
        <v>34</v>
      </c>
      <c r="M338" s="800">
        <v>34</v>
      </c>
      <c r="N338" s="802">
        <v>34</v>
      </c>
      <c r="O338" s="799" t="s">
        <v>1155</v>
      </c>
    </row>
    <row r="339" spans="1:15" ht="25.5" customHeight="1">
      <c r="A339" s="809">
        <v>336</v>
      </c>
      <c r="B339" s="810">
        <v>5965861</v>
      </c>
      <c r="C339" s="804" t="s">
        <v>19007</v>
      </c>
      <c r="D339" s="804" t="s">
        <v>19008</v>
      </c>
      <c r="E339" s="804" t="s">
        <v>19009</v>
      </c>
      <c r="F339" s="810" t="s">
        <v>18343</v>
      </c>
      <c r="G339" s="810" t="s">
        <v>409</v>
      </c>
      <c r="H339" s="810" t="s">
        <v>409</v>
      </c>
      <c r="I339" s="810" t="s">
        <v>1707</v>
      </c>
      <c r="J339" s="810" t="s">
        <v>17122</v>
      </c>
      <c r="K339" s="805">
        <v>66</v>
      </c>
      <c r="L339" s="804">
        <v>66</v>
      </c>
      <c r="M339" s="804">
        <v>66</v>
      </c>
      <c r="N339" s="806">
        <v>66</v>
      </c>
      <c r="O339" s="803" t="s">
        <v>1155</v>
      </c>
    </row>
    <row r="340" spans="1:15" ht="25.5" customHeight="1">
      <c r="A340" s="807">
        <v>337</v>
      </c>
      <c r="B340" s="808">
        <v>5965861</v>
      </c>
      <c r="C340" s="800" t="s">
        <v>19007</v>
      </c>
      <c r="D340" s="800" t="s">
        <v>19006</v>
      </c>
      <c r="E340" s="800" t="s">
        <v>19009</v>
      </c>
      <c r="F340" s="808" t="s">
        <v>18343</v>
      </c>
      <c r="G340" s="808" t="s">
        <v>409</v>
      </c>
      <c r="H340" s="808" t="s">
        <v>409</v>
      </c>
      <c r="I340" s="808" t="s">
        <v>1707</v>
      </c>
      <c r="J340" s="808" t="s">
        <v>17122</v>
      </c>
      <c r="K340" s="801">
        <v>34</v>
      </c>
      <c r="L340" s="800">
        <v>34</v>
      </c>
      <c r="M340" s="800">
        <v>34</v>
      </c>
      <c r="N340" s="802">
        <v>34</v>
      </c>
      <c r="O340" s="799" t="s">
        <v>1155</v>
      </c>
    </row>
    <row r="341" spans="1:15" ht="25.5" customHeight="1">
      <c r="A341" s="809">
        <v>338</v>
      </c>
      <c r="B341" s="810">
        <v>5947243</v>
      </c>
      <c r="C341" s="804" t="s">
        <v>19010</v>
      </c>
      <c r="D341" s="804" t="s">
        <v>18696</v>
      </c>
      <c r="E341" s="804" t="s">
        <v>18467</v>
      </c>
      <c r="F341" s="810" t="s">
        <v>18343</v>
      </c>
      <c r="G341" s="810" t="s">
        <v>409</v>
      </c>
      <c r="H341" s="810" t="s">
        <v>409</v>
      </c>
      <c r="I341" s="810" t="s">
        <v>1707</v>
      </c>
      <c r="J341" s="810" t="s">
        <v>17122</v>
      </c>
      <c r="K341" s="805">
        <v>10</v>
      </c>
      <c r="L341" s="804">
        <v>100</v>
      </c>
      <c r="M341" s="804">
        <v>100</v>
      </c>
      <c r="N341" s="806">
        <v>100</v>
      </c>
      <c r="O341" s="803" t="s">
        <v>1155</v>
      </c>
    </row>
    <row r="342" spans="1:15" ht="25.5" customHeight="1">
      <c r="A342" s="807">
        <v>339</v>
      </c>
      <c r="B342" s="808">
        <v>5947464</v>
      </c>
      <c r="C342" s="800" t="s">
        <v>18178</v>
      </c>
      <c r="D342" s="800" t="s">
        <v>19006</v>
      </c>
      <c r="E342" s="800" t="s">
        <v>18566</v>
      </c>
      <c r="F342" s="808" t="s">
        <v>18343</v>
      </c>
      <c r="G342" s="808" t="s">
        <v>409</v>
      </c>
      <c r="H342" s="808" t="s">
        <v>409</v>
      </c>
      <c r="I342" s="808" t="s">
        <v>1707</v>
      </c>
      <c r="J342" s="808" t="s">
        <v>17122</v>
      </c>
      <c r="K342" s="801">
        <v>10</v>
      </c>
      <c r="L342" s="800">
        <v>100</v>
      </c>
      <c r="M342" s="800">
        <v>100</v>
      </c>
      <c r="N342" s="802">
        <v>100</v>
      </c>
      <c r="O342" s="799" t="s">
        <v>1155</v>
      </c>
    </row>
    <row r="343" spans="1:15" ht="25.5" customHeight="1">
      <c r="A343" s="809">
        <v>340</v>
      </c>
      <c r="B343" s="810">
        <v>5947138</v>
      </c>
      <c r="C343" s="804" t="s">
        <v>19011</v>
      </c>
      <c r="D343" s="804" t="s">
        <v>18696</v>
      </c>
      <c r="E343" s="804" t="s">
        <v>18566</v>
      </c>
      <c r="F343" s="810" t="s">
        <v>18343</v>
      </c>
      <c r="G343" s="810" t="s">
        <v>409</v>
      </c>
      <c r="H343" s="810" t="s">
        <v>409</v>
      </c>
      <c r="I343" s="810" t="s">
        <v>1707</v>
      </c>
      <c r="J343" s="810" t="s">
        <v>17122</v>
      </c>
      <c r="K343" s="805">
        <v>3</v>
      </c>
      <c r="L343" s="804">
        <v>34</v>
      </c>
      <c r="M343" s="804">
        <v>34</v>
      </c>
      <c r="N343" s="806">
        <v>34</v>
      </c>
      <c r="O343" s="803" t="s">
        <v>1155</v>
      </c>
    </row>
    <row r="344" spans="1:15" ht="25.5" customHeight="1">
      <c r="A344" s="807">
        <v>341</v>
      </c>
      <c r="B344" s="808">
        <v>5947138</v>
      </c>
      <c r="C344" s="800" t="s">
        <v>19011</v>
      </c>
      <c r="D344" s="800" t="s">
        <v>19012</v>
      </c>
      <c r="E344" s="800" t="s">
        <v>18566</v>
      </c>
      <c r="F344" s="808" t="s">
        <v>18343</v>
      </c>
      <c r="G344" s="808" t="s">
        <v>409</v>
      </c>
      <c r="H344" s="808" t="s">
        <v>409</v>
      </c>
      <c r="I344" s="808" t="s">
        <v>1707</v>
      </c>
      <c r="J344" s="808" t="s">
        <v>17122</v>
      </c>
      <c r="K344" s="801">
        <v>3</v>
      </c>
      <c r="L344" s="800">
        <v>33</v>
      </c>
      <c r="M344" s="800">
        <v>33</v>
      </c>
      <c r="N344" s="802">
        <v>33</v>
      </c>
      <c r="O344" s="799" t="s">
        <v>1155</v>
      </c>
    </row>
    <row r="345" spans="1:15" ht="25.5" customHeight="1">
      <c r="A345" s="809">
        <v>342</v>
      </c>
      <c r="B345" s="810">
        <v>5947138</v>
      </c>
      <c r="C345" s="804" t="s">
        <v>19011</v>
      </c>
      <c r="D345" s="804" t="s">
        <v>19006</v>
      </c>
      <c r="E345" s="804" t="s">
        <v>18566</v>
      </c>
      <c r="F345" s="810" t="s">
        <v>18343</v>
      </c>
      <c r="G345" s="810" t="s">
        <v>409</v>
      </c>
      <c r="H345" s="810" t="s">
        <v>409</v>
      </c>
      <c r="I345" s="810" t="s">
        <v>1707</v>
      </c>
      <c r="J345" s="810" t="s">
        <v>17122</v>
      </c>
      <c r="K345" s="805">
        <v>3</v>
      </c>
      <c r="L345" s="804">
        <v>33</v>
      </c>
      <c r="M345" s="804">
        <v>33</v>
      </c>
      <c r="N345" s="806">
        <v>33</v>
      </c>
      <c r="O345" s="803" t="s">
        <v>1155</v>
      </c>
    </row>
    <row r="346" spans="1:15" ht="25.5" customHeight="1">
      <c r="A346" s="807">
        <v>343</v>
      </c>
      <c r="B346" s="808">
        <v>2679213</v>
      </c>
      <c r="C346" s="800" t="s">
        <v>2584</v>
      </c>
      <c r="D346" s="800" t="s">
        <v>19013</v>
      </c>
      <c r="E346" s="800" t="s">
        <v>19014</v>
      </c>
      <c r="F346" s="808" t="s">
        <v>18343</v>
      </c>
      <c r="G346" s="808" t="s">
        <v>409</v>
      </c>
      <c r="H346" s="808" t="s">
        <v>18444</v>
      </c>
      <c r="I346" s="808" t="s">
        <v>1707</v>
      </c>
      <c r="J346" s="808" t="s">
        <v>17122</v>
      </c>
      <c r="K346" s="801" t="s">
        <v>1166</v>
      </c>
      <c r="L346" s="800" t="s">
        <v>18344</v>
      </c>
      <c r="M346" s="800" t="s">
        <v>18344</v>
      </c>
      <c r="N346" s="802" t="s">
        <v>18344</v>
      </c>
      <c r="O346" s="799" t="s">
        <v>1155</v>
      </c>
    </row>
    <row r="347" spans="1:15" ht="25.5" customHeight="1">
      <c r="A347" s="809">
        <v>344</v>
      </c>
      <c r="B347" s="810">
        <v>6088937</v>
      </c>
      <c r="C347" s="804" t="s">
        <v>19015</v>
      </c>
      <c r="D347" s="804" t="s">
        <v>19016</v>
      </c>
      <c r="E347" s="804" t="s">
        <v>19017</v>
      </c>
      <c r="F347" s="810" t="s">
        <v>313</v>
      </c>
      <c r="G347" s="810" t="s">
        <v>313</v>
      </c>
      <c r="H347" s="810" t="s">
        <v>409</v>
      </c>
      <c r="I347" s="810" t="s">
        <v>1707</v>
      </c>
      <c r="J347" s="811" t="s">
        <v>17122</v>
      </c>
      <c r="K347" s="805">
        <v>1000</v>
      </c>
      <c r="L347" s="804">
        <v>100</v>
      </c>
      <c r="M347" s="804" t="s">
        <v>18344</v>
      </c>
      <c r="N347" s="806" t="s">
        <v>18344</v>
      </c>
      <c r="O347" s="803" t="s">
        <v>1155</v>
      </c>
    </row>
    <row r="348" spans="1:15" ht="25.5" customHeight="1">
      <c r="A348" s="807">
        <v>345</v>
      </c>
      <c r="B348" s="808">
        <v>6014208</v>
      </c>
      <c r="C348" s="800" t="s">
        <v>19018</v>
      </c>
      <c r="D348" s="800" t="s">
        <v>18887</v>
      </c>
      <c r="E348" s="800" t="s">
        <v>533</v>
      </c>
      <c r="F348" s="808" t="s">
        <v>313</v>
      </c>
      <c r="G348" s="808" t="s">
        <v>313</v>
      </c>
      <c r="H348" s="808" t="s">
        <v>409</v>
      </c>
      <c r="I348" s="814" t="s">
        <v>1707</v>
      </c>
      <c r="J348" s="808" t="s">
        <v>1707</v>
      </c>
      <c r="K348" s="801">
        <v>100</v>
      </c>
      <c r="L348" s="800">
        <v>100</v>
      </c>
      <c r="M348" s="800" t="s">
        <v>18344</v>
      </c>
      <c r="N348" s="802" t="s">
        <v>18344</v>
      </c>
      <c r="O348" s="799" t="s">
        <v>1155</v>
      </c>
    </row>
    <row r="349" spans="1:15" ht="25.5" customHeight="1">
      <c r="A349" s="809">
        <v>346</v>
      </c>
      <c r="B349" s="810">
        <v>5035503</v>
      </c>
      <c r="C349" s="804" t="s">
        <v>15742</v>
      </c>
      <c r="D349" s="804" t="s">
        <v>19019</v>
      </c>
      <c r="E349" s="804" t="s">
        <v>18875</v>
      </c>
      <c r="F349" s="810" t="s">
        <v>18343</v>
      </c>
      <c r="G349" s="810" t="s">
        <v>409</v>
      </c>
      <c r="H349" s="810" t="s">
        <v>18444</v>
      </c>
      <c r="I349" s="810" t="s">
        <v>1707</v>
      </c>
      <c r="J349" s="811" t="s">
        <v>1707</v>
      </c>
      <c r="K349" s="805">
        <v>331592</v>
      </c>
      <c r="L349" s="804">
        <v>85</v>
      </c>
      <c r="M349" s="804" t="s">
        <v>18344</v>
      </c>
      <c r="N349" s="806" t="s">
        <v>18344</v>
      </c>
      <c r="O349" s="803" t="s">
        <v>1155</v>
      </c>
    </row>
    <row r="350" spans="1:15" ht="25.5" customHeight="1">
      <c r="A350" s="807">
        <v>347</v>
      </c>
      <c r="B350" s="808">
        <v>5035503</v>
      </c>
      <c r="C350" s="800" t="s">
        <v>15742</v>
      </c>
      <c r="D350" s="800" t="s">
        <v>19020</v>
      </c>
      <c r="E350" s="800" t="s">
        <v>19021</v>
      </c>
      <c r="F350" s="808" t="s">
        <v>18343</v>
      </c>
      <c r="G350" s="808" t="s">
        <v>409</v>
      </c>
      <c r="H350" s="808" t="s">
        <v>18444</v>
      </c>
      <c r="I350" s="808" t="s">
        <v>1707</v>
      </c>
      <c r="J350" s="812" t="s">
        <v>1707</v>
      </c>
      <c r="K350" s="801">
        <v>58516</v>
      </c>
      <c r="L350" s="800">
        <v>15</v>
      </c>
      <c r="M350" s="800" t="s">
        <v>18344</v>
      </c>
      <c r="N350" s="802" t="s">
        <v>18344</v>
      </c>
      <c r="O350" s="799" t="s">
        <v>1155</v>
      </c>
    </row>
    <row r="351" spans="1:15" ht="25.5" customHeight="1">
      <c r="A351" s="809">
        <v>348</v>
      </c>
      <c r="B351" s="810">
        <v>6099068</v>
      </c>
      <c r="C351" s="804" t="s">
        <v>19022</v>
      </c>
      <c r="D351" s="804" t="s">
        <v>19023</v>
      </c>
      <c r="E351" s="804" t="s">
        <v>18902</v>
      </c>
      <c r="F351" s="810" t="s">
        <v>313</v>
      </c>
      <c r="G351" s="810" t="s">
        <v>313</v>
      </c>
      <c r="H351" s="810" t="s">
        <v>409</v>
      </c>
      <c r="I351" s="810" t="s">
        <v>1707</v>
      </c>
      <c r="J351" s="811" t="s">
        <v>17122</v>
      </c>
      <c r="K351" s="805">
        <v>1000</v>
      </c>
      <c r="L351" s="804">
        <v>100</v>
      </c>
      <c r="M351" s="804" t="s">
        <v>18344</v>
      </c>
      <c r="N351" s="806" t="s">
        <v>18344</v>
      </c>
      <c r="O351" s="803" t="s">
        <v>1155</v>
      </c>
    </row>
    <row r="352" spans="1:15" ht="25.5" customHeight="1">
      <c r="A352" s="807">
        <v>349</v>
      </c>
      <c r="B352" s="808">
        <v>5941601</v>
      </c>
      <c r="C352" s="800" t="s">
        <v>2590</v>
      </c>
      <c r="D352" s="800" t="s">
        <v>19024</v>
      </c>
      <c r="E352" s="800" t="s">
        <v>19025</v>
      </c>
      <c r="F352" s="808" t="s">
        <v>313</v>
      </c>
      <c r="G352" s="808" t="s">
        <v>313</v>
      </c>
      <c r="H352" s="808" t="s">
        <v>409</v>
      </c>
      <c r="I352" s="808" t="s">
        <v>1707</v>
      </c>
      <c r="J352" s="812" t="s">
        <v>17122</v>
      </c>
      <c r="K352" s="801">
        <v>1000</v>
      </c>
      <c r="L352" s="800">
        <v>100</v>
      </c>
      <c r="M352" s="800" t="s">
        <v>18344</v>
      </c>
      <c r="N352" s="802" t="s">
        <v>18344</v>
      </c>
      <c r="O352" s="799" t="s">
        <v>1155</v>
      </c>
    </row>
    <row r="353" spans="1:15" ht="25.5" customHeight="1">
      <c r="A353" s="809">
        <v>350</v>
      </c>
      <c r="B353" s="810">
        <v>6023886</v>
      </c>
      <c r="C353" s="804" t="s">
        <v>2592</v>
      </c>
      <c r="D353" s="804" t="s">
        <v>19024</v>
      </c>
      <c r="E353" s="804" t="s">
        <v>19025</v>
      </c>
      <c r="F353" s="810" t="s">
        <v>313</v>
      </c>
      <c r="G353" s="810" t="s">
        <v>313</v>
      </c>
      <c r="H353" s="810" t="s">
        <v>409</v>
      </c>
      <c r="I353" s="810" t="s">
        <v>1707</v>
      </c>
      <c r="J353" s="811" t="s">
        <v>17122</v>
      </c>
      <c r="K353" s="805">
        <v>1000</v>
      </c>
      <c r="L353" s="804">
        <v>100</v>
      </c>
      <c r="M353" s="804" t="s">
        <v>18344</v>
      </c>
      <c r="N353" s="806" t="s">
        <v>18344</v>
      </c>
      <c r="O353" s="803" t="s">
        <v>1155</v>
      </c>
    </row>
    <row r="354" spans="1:15" ht="25.5" customHeight="1">
      <c r="A354" s="807">
        <v>351</v>
      </c>
      <c r="B354" s="808">
        <v>6207251</v>
      </c>
      <c r="C354" s="800" t="s">
        <v>19026</v>
      </c>
      <c r="D354" s="800" t="s">
        <v>18888</v>
      </c>
      <c r="E354" s="800" t="s">
        <v>19027</v>
      </c>
      <c r="F354" s="808" t="s">
        <v>18343</v>
      </c>
      <c r="G354" s="808" t="s">
        <v>409</v>
      </c>
      <c r="H354" s="808" t="s">
        <v>409</v>
      </c>
      <c r="I354" s="808" t="s">
        <v>1707</v>
      </c>
      <c r="J354" s="808" t="s">
        <v>1707</v>
      </c>
      <c r="K354" s="801">
        <v>60</v>
      </c>
      <c r="L354" s="800">
        <v>30</v>
      </c>
      <c r="M354" s="800">
        <v>30</v>
      </c>
      <c r="N354" s="802">
        <v>30</v>
      </c>
      <c r="O354" s="799" t="s">
        <v>1155</v>
      </c>
    </row>
    <row r="355" spans="1:15" ht="25.5" customHeight="1">
      <c r="A355" s="809">
        <v>352</v>
      </c>
      <c r="B355" s="810">
        <v>6207251</v>
      </c>
      <c r="C355" s="804" t="s">
        <v>19026</v>
      </c>
      <c r="D355" s="804" t="s">
        <v>18887</v>
      </c>
      <c r="E355" s="804" t="s">
        <v>19027</v>
      </c>
      <c r="F355" s="810" t="s">
        <v>313</v>
      </c>
      <c r="G355" s="810" t="s">
        <v>409</v>
      </c>
      <c r="H355" s="810" t="s">
        <v>409</v>
      </c>
      <c r="I355" s="810" t="s">
        <v>1707</v>
      </c>
      <c r="J355" s="810" t="s">
        <v>1707</v>
      </c>
      <c r="K355" s="805">
        <v>140</v>
      </c>
      <c r="L355" s="804">
        <v>70</v>
      </c>
      <c r="M355" s="804">
        <v>70</v>
      </c>
      <c r="N355" s="806">
        <v>70</v>
      </c>
      <c r="O355" s="803" t="s">
        <v>1155</v>
      </c>
    </row>
    <row r="356" spans="1:15" ht="25.5" customHeight="1">
      <c r="A356" s="807">
        <v>353</v>
      </c>
      <c r="B356" s="808">
        <v>5941857</v>
      </c>
      <c r="C356" s="800" t="s">
        <v>19028</v>
      </c>
      <c r="D356" s="800" t="s">
        <v>19024</v>
      </c>
      <c r="E356" s="800" t="s">
        <v>19025</v>
      </c>
      <c r="F356" s="808" t="s">
        <v>313</v>
      </c>
      <c r="G356" s="808" t="s">
        <v>313</v>
      </c>
      <c r="H356" s="808" t="s">
        <v>409</v>
      </c>
      <c r="I356" s="808" t="s">
        <v>1707</v>
      </c>
      <c r="J356" s="812" t="s">
        <v>17122</v>
      </c>
      <c r="K356" s="801">
        <v>1000</v>
      </c>
      <c r="L356" s="800">
        <v>100</v>
      </c>
      <c r="M356" s="800" t="s">
        <v>18344</v>
      </c>
      <c r="N356" s="802" t="s">
        <v>18344</v>
      </c>
      <c r="O356" s="799" t="s">
        <v>1155</v>
      </c>
    </row>
    <row r="357" spans="1:15" ht="25.5" customHeight="1">
      <c r="A357" s="809">
        <v>354</v>
      </c>
      <c r="B357" s="810">
        <v>5940583</v>
      </c>
      <c r="C357" s="804" t="s">
        <v>2595</v>
      </c>
      <c r="D357" s="804" t="s">
        <v>18885</v>
      </c>
      <c r="E357" s="804" t="s">
        <v>18886</v>
      </c>
      <c r="F357" s="810" t="s">
        <v>313</v>
      </c>
      <c r="G357" s="810" t="s">
        <v>313</v>
      </c>
      <c r="H357" s="810" t="s">
        <v>409</v>
      </c>
      <c r="I357" s="810" t="s">
        <v>1707</v>
      </c>
      <c r="J357" s="811" t="s">
        <v>17122</v>
      </c>
      <c r="K357" s="805">
        <v>1000</v>
      </c>
      <c r="L357" s="804">
        <v>100</v>
      </c>
      <c r="M357" s="804" t="s">
        <v>18344</v>
      </c>
      <c r="N357" s="806" t="s">
        <v>18344</v>
      </c>
      <c r="O357" s="803" t="s">
        <v>1155</v>
      </c>
    </row>
    <row r="358" spans="1:15" ht="25.5" customHeight="1">
      <c r="A358" s="807">
        <v>355</v>
      </c>
      <c r="B358" s="808">
        <v>6271642</v>
      </c>
      <c r="C358" s="800" t="s">
        <v>635</v>
      </c>
      <c r="D358" s="800" t="s">
        <v>19029</v>
      </c>
      <c r="E358" s="800" t="s">
        <v>19030</v>
      </c>
      <c r="F358" s="808" t="s">
        <v>313</v>
      </c>
      <c r="G358" s="808" t="s">
        <v>313</v>
      </c>
      <c r="H358" s="808" t="s">
        <v>313</v>
      </c>
      <c r="I358" s="808" t="s">
        <v>1707</v>
      </c>
      <c r="J358" s="808" t="s">
        <v>17122</v>
      </c>
      <c r="K358" s="801">
        <v>70</v>
      </c>
      <c r="L358" s="800">
        <v>70</v>
      </c>
      <c r="M358" s="800">
        <v>70</v>
      </c>
      <c r="N358" s="802">
        <v>30</v>
      </c>
      <c r="O358" s="799" t="s">
        <v>1155</v>
      </c>
    </row>
    <row r="359" spans="1:15" ht="25.5" customHeight="1">
      <c r="A359" s="809">
        <v>356</v>
      </c>
      <c r="B359" s="810">
        <v>6271642</v>
      </c>
      <c r="C359" s="804" t="s">
        <v>635</v>
      </c>
      <c r="D359" s="804" t="s">
        <v>19031</v>
      </c>
      <c r="E359" s="804" t="s">
        <v>19032</v>
      </c>
      <c r="F359" s="810" t="s">
        <v>18343</v>
      </c>
      <c r="G359" s="810" t="s">
        <v>409</v>
      </c>
      <c r="H359" s="810" t="s">
        <v>409</v>
      </c>
      <c r="I359" s="810" t="s">
        <v>1707</v>
      </c>
      <c r="J359" s="810" t="s">
        <v>1707</v>
      </c>
      <c r="K359" s="805">
        <v>25</v>
      </c>
      <c r="L359" s="804">
        <v>25</v>
      </c>
      <c r="M359" s="804">
        <v>25</v>
      </c>
      <c r="N359" s="806" t="s">
        <v>18344</v>
      </c>
      <c r="O359" s="803" t="s">
        <v>1155</v>
      </c>
    </row>
    <row r="360" spans="1:15" ht="25.5" customHeight="1">
      <c r="A360" s="807">
        <v>357</v>
      </c>
      <c r="B360" s="808">
        <v>6271642</v>
      </c>
      <c r="C360" s="800" t="s">
        <v>635</v>
      </c>
      <c r="D360" s="800" t="s">
        <v>19033</v>
      </c>
      <c r="E360" s="800" t="s">
        <v>19030</v>
      </c>
      <c r="F360" s="808" t="s">
        <v>18343</v>
      </c>
      <c r="G360" s="808" t="s">
        <v>409</v>
      </c>
      <c r="H360" s="808" t="s">
        <v>409</v>
      </c>
      <c r="I360" s="808" t="s">
        <v>1707</v>
      </c>
      <c r="J360" s="808" t="s">
        <v>1707</v>
      </c>
      <c r="K360" s="801">
        <v>5</v>
      </c>
      <c r="L360" s="800">
        <v>5</v>
      </c>
      <c r="M360" s="800" t="s">
        <v>18344</v>
      </c>
      <c r="N360" s="802" t="s">
        <v>18344</v>
      </c>
      <c r="O360" s="799" t="s">
        <v>1155</v>
      </c>
    </row>
    <row r="361" spans="1:15" ht="25.5" customHeight="1">
      <c r="A361" s="809">
        <v>358</v>
      </c>
      <c r="B361" s="810">
        <v>2852772</v>
      </c>
      <c r="C361" s="804" t="s">
        <v>19034</v>
      </c>
      <c r="D361" s="804" t="s">
        <v>18919</v>
      </c>
      <c r="E361" s="804" t="s">
        <v>18920</v>
      </c>
      <c r="F361" s="810" t="s">
        <v>18482</v>
      </c>
      <c r="G361" s="810" t="s">
        <v>18482</v>
      </c>
      <c r="H361" s="810" t="s">
        <v>409</v>
      </c>
      <c r="I361" s="810" t="s">
        <v>1707</v>
      </c>
      <c r="J361" s="810" t="s">
        <v>17122</v>
      </c>
      <c r="K361" s="805" t="s">
        <v>1166</v>
      </c>
      <c r="L361" s="804" t="s">
        <v>18344</v>
      </c>
      <c r="M361" s="804">
        <v>100</v>
      </c>
      <c r="N361" s="806" t="s">
        <v>18344</v>
      </c>
      <c r="O361" s="803" t="s">
        <v>1155</v>
      </c>
    </row>
    <row r="362" spans="1:15" ht="25.5" customHeight="1">
      <c r="A362" s="807">
        <v>359</v>
      </c>
      <c r="B362" s="808">
        <v>5857066</v>
      </c>
      <c r="C362" s="800" t="s">
        <v>19035</v>
      </c>
      <c r="D362" s="800" t="s">
        <v>18894</v>
      </c>
      <c r="E362" s="800" t="s">
        <v>18886</v>
      </c>
      <c r="F362" s="808" t="s">
        <v>313</v>
      </c>
      <c r="G362" s="808" t="s">
        <v>313</v>
      </c>
      <c r="H362" s="808" t="s">
        <v>409</v>
      </c>
      <c r="I362" s="808" t="s">
        <v>1707</v>
      </c>
      <c r="J362" s="812" t="s">
        <v>17122</v>
      </c>
      <c r="K362" s="801">
        <v>1000</v>
      </c>
      <c r="L362" s="800">
        <v>100</v>
      </c>
      <c r="M362" s="800" t="s">
        <v>18344</v>
      </c>
      <c r="N362" s="802" t="s">
        <v>18344</v>
      </c>
      <c r="O362" s="799" t="s">
        <v>1155</v>
      </c>
    </row>
    <row r="363" spans="1:15" ht="25.5" customHeight="1">
      <c r="A363" s="809">
        <v>360</v>
      </c>
      <c r="B363" s="810">
        <v>2875578</v>
      </c>
      <c r="C363" s="804" t="s">
        <v>1064</v>
      </c>
      <c r="D363" s="804" t="s">
        <v>19036</v>
      </c>
      <c r="E363" s="804" t="s">
        <v>19037</v>
      </c>
      <c r="F363" s="810" t="s">
        <v>18343</v>
      </c>
      <c r="G363" s="810" t="s">
        <v>409</v>
      </c>
      <c r="H363" s="810" t="s">
        <v>409</v>
      </c>
      <c r="I363" s="810" t="s">
        <v>1707</v>
      </c>
      <c r="J363" s="811" t="s">
        <v>1707</v>
      </c>
      <c r="K363" s="805">
        <v>12044421</v>
      </c>
      <c r="L363" s="804">
        <v>29</v>
      </c>
      <c r="M363" s="804" t="s">
        <v>18344</v>
      </c>
      <c r="N363" s="806">
        <v>29</v>
      </c>
      <c r="O363" s="803" t="s">
        <v>1155</v>
      </c>
    </row>
    <row r="364" spans="1:15" ht="25.5" customHeight="1">
      <c r="A364" s="807">
        <v>361</v>
      </c>
      <c r="B364" s="808">
        <v>2875578</v>
      </c>
      <c r="C364" s="800" t="s">
        <v>1064</v>
      </c>
      <c r="D364" s="800" t="s">
        <v>19038</v>
      </c>
      <c r="E364" s="800" t="s">
        <v>19037</v>
      </c>
      <c r="F364" s="808" t="s">
        <v>18343</v>
      </c>
      <c r="G364" s="808" t="s">
        <v>409</v>
      </c>
      <c r="H364" s="808" t="s">
        <v>409</v>
      </c>
      <c r="I364" s="808" t="s">
        <v>1707</v>
      </c>
      <c r="J364" s="812" t="s">
        <v>1707</v>
      </c>
      <c r="K364" s="801">
        <v>6696480</v>
      </c>
      <c r="L364" s="800">
        <v>16</v>
      </c>
      <c r="M364" s="800" t="s">
        <v>18344</v>
      </c>
      <c r="N364" s="802" t="s">
        <v>18344</v>
      </c>
      <c r="O364" s="799" t="s">
        <v>1155</v>
      </c>
    </row>
    <row r="365" spans="1:15" ht="25.5" customHeight="1">
      <c r="A365" s="809">
        <v>362</v>
      </c>
      <c r="B365" s="810">
        <v>5380391</v>
      </c>
      <c r="C365" s="804" t="s">
        <v>19039</v>
      </c>
      <c r="D365" s="804" t="s">
        <v>19040</v>
      </c>
      <c r="E365" s="804" t="s">
        <v>19041</v>
      </c>
      <c r="F365" s="810" t="s">
        <v>313</v>
      </c>
      <c r="G365" s="810" t="s">
        <v>313</v>
      </c>
      <c r="H365" s="810" t="s">
        <v>409</v>
      </c>
      <c r="I365" s="810" t="s">
        <v>1707</v>
      </c>
      <c r="J365" s="811" t="s">
        <v>17122</v>
      </c>
      <c r="K365" s="805">
        <v>1000</v>
      </c>
      <c r="L365" s="804">
        <v>100</v>
      </c>
      <c r="M365" s="804" t="s">
        <v>18344</v>
      </c>
      <c r="N365" s="806" t="s">
        <v>18344</v>
      </c>
      <c r="O365" s="803" t="s">
        <v>1155</v>
      </c>
    </row>
    <row r="366" spans="1:15" ht="25.5" customHeight="1">
      <c r="A366" s="807">
        <v>363</v>
      </c>
      <c r="B366" s="808">
        <v>5921627</v>
      </c>
      <c r="C366" s="800" t="s">
        <v>19042</v>
      </c>
      <c r="D366" s="800" t="s">
        <v>18883</v>
      </c>
      <c r="E366" s="800" t="s">
        <v>19043</v>
      </c>
      <c r="F366" s="808" t="s">
        <v>313</v>
      </c>
      <c r="G366" s="808" t="s">
        <v>313</v>
      </c>
      <c r="H366" s="808" t="s">
        <v>409</v>
      </c>
      <c r="I366" s="808" t="s">
        <v>1707</v>
      </c>
      <c r="J366" s="812" t="s">
        <v>17122</v>
      </c>
      <c r="K366" s="801">
        <v>1000</v>
      </c>
      <c r="L366" s="800">
        <v>100</v>
      </c>
      <c r="M366" s="800" t="s">
        <v>18344</v>
      </c>
      <c r="N366" s="802" t="s">
        <v>18344</v>
      </c>
      <c r="O366" s="799" t="s">
        <v>1155</v>
      </c>
    </row>
    <row r="367" spans="1:15" ht="25.5" customHeight="1">
      <c r="A367" s="809">
        <v>364</v>
      </c>
      <c r="B367" s="810">
        <v>5941822</v>
      </c>
      <c r="C367" s="804" t="s">
        <v>19044</v>
      </c>
      <c r="D367" s="804" t="s">
        <v>18883</v>
      </c>
      <c r="E367" s="804" t="s">
        <v>18884</v>
      </c>
      <c r="F367" s="810" t="s">
        <v>313</v>
      </c>
      <c r="G367" s="810" t="s">
        <v>313</v>
      </c>
      <c r="H367" s="810" t="s">
        <v>409</v>
      </c>
      <c r="I367" s="810" t="s">
        <v>1707</v>
      </c>
      <c r="J367" s="811" t="s">
        <v>17122</v>
      </c>
      <c r="K367" s="805">
        <v>1000</v>
      </c>
      <c r="L367" s="804">
        <v>100</v>
      </c>
      <c r="M367" s="804" t="s">
        <v>18344</v>
      </c>
      <c r="N367" s="806" t="s">
        <v>18344</v>
      </c>
      <c r="O367" s="803" t="s">
        <v>1155</v>
      </c>
    </row>
    <row r="368" spans="1:15" ht="25.5" customHeight="1">
      <c r="A368" s="807">
        <v>365</v>
      </c>
      <c r="B368" s="808">
        <v>5111625</v>
      </c>
      <c r="C368" s="800" t="s">
        <v>19045</v>
      </c>
      <c r="D368" s="800" t="s">
        <v>19046</v>
      </c>
      <c r="E368" s="800">
        <v>0</v>
      </c>
      <c r="F368" s="808" t="s">
        <v>18677</v>
      </c>
      <c r="G368" s="808" t="s">
        <v>18677</v>
      </c>
      <c r="H368" s="808" t="s">
        <v>18677</v>
      </c>
      <c r="I368" s="808" t="s">
        <v>1707</v>
      </c>
      <c r="J368" s="812" t="s">
        <v>17122</v>
      </c>
      <c r="K368" s="801">
        <v>1421142</v>
      </c>
      <c r="L368" s="800">
        <v>100</v>
      </c>
      <c r="M368" s="800">
        <v>100</v>
      </c>
      <c r="N368" s="802" t="s">
        <v>18344</v>
      </c>
      <c r="O368" s="799" t="s">
        <v>1155</v>
      </c>
    </row>
    <row r="369" spans="1:15" ht="25.5" customHeight="1">
      <c r="A369" s="809">
        <v>366</v>
      </c>
      <c r="B369" s="810">
        <v>6058787</v>
      </c>
      <c r="C369" s="804" t="s">
        <v>19047</v>
      </c>
      <c r="D369" s="804" t="s">
        <v>19048</v>
      </c>
      <c r="E369" s="804" t="s">
        <v>19049</v>
      </c>
      <c r="F369" s="810" t="s">
        <v>18343</v>
      </c>
      <c r="G369" s="810" t="s">
        <v>409</v>
      </c>
      <c r="H369" s="810" t="s">
        <v>19050</v>
      </c>
      <c r="I369" s="810" t="s">
        <v>1707</v>
      </c>
      <c r="J369" s="810" t="s">
        <v>17122</v>
      </c>
      <c r="K369" s="805" t="s">
        <v>1166</v>
      </c>
      <c r="L369" s="804">
        <v>100</v>
      </c>
      <c r="M369" s="804">
        <v>100</v>
      </c>
      <c r="N369" s="806" t="s">
        <v>18344</v>
      </c>
      <c r="O369" s="803" t="s">
        <v>1155</v>
      </c>
    </row>
    <row r="370" spans="1:15" ht="25.5" customHeight="1">
      <c r="A370" s="807">
        <v>367</v>
      </c>
      <c r="B370" s="808">
        <v>2812401</v>
      </c>
      <c r="C370" s="800" t="s">
        <v>19051</v>
      </c>
      <c r="D370" s="800" t="s">
        <v>19012</v>
      </c>
      <c r="E370" s="800" t="s">
        <v>18467</v>
      </c>
      <c r="F370" s="808" t="s">
        <v>18343</v>
      </c>
      <c r="G370" s="808" t="s">
        <v>409</v>
      </c>
      <c r="H370" s="808" t="s">
        <v>409</v>
      </c>
      <c r="I370" s="808" t="s">
        <v>1707</v>
      </c>
      <c r="J370" s="812" t="s">
        <v>17122</v>
      </c>
      <c r="K370" s="801">
        <v>1530</v>
      </c>
      <c r="L370" s="800">
        <v>90</v>
      </c>
      <c r="M370" s="800">
        <v>90</v>
      </c>
      <c r="N370" s="802">
        <v>90</v>
      </c>
      <c r="O370" s="799" t="s">
        <v>1155</v>
      </c>
    </row>
    <row r="371" spans="1:15" ht="25.5" customHeight="1">
      <c r="A371" s="809">
        <v>368</v>
      </c>
      <c r="B371" s="810">
        <v>2812401</v>
      </c>
      <c r="C371" s="804" t="s">
        <v>19051</v>
      </c>
      <c r="D371" s="804" t="s">
        <v>19052</v>
      </c>
      <c r="E371" s="804" t="s">
        <v>18467</v>
      </c>
      <c r="F371" s="810" t="s">
        <v>18343</v>
      </c>
      <c r="G371" s="810" t="s">
        <v>409</v>
      </c>
      <c r="H371" s="810" t="s">
        <v>409</v>
      </c>
      <c r="I371" s="810" t="s">
        <v>1707</v>
      </c>
      <c r="J371" s="810" t="s">
        <v>17122</v>
      </c>
      <c r="K371" s="805">
        <v>170</v>
      </c>
      <c r="L371" s="804">
        <v>10</v>
      </c>
      <c r="M371" s="804">
        <v>10</v>
      </c>
      <c r="N371" s="806">
        <v>10</v>
      </c>
      <c r="O371" s="803" t="s">
        <v>1155</v>
      </c>
    </row>
    <row r="372" spans="1:15" ht="25.5" customHeight="1">
      <c r="A372" s="807">
        <v>369</v>
      </c>
      <c r="B372" s="808">
        <v>5944694</v>
      </c>
      <c r="C372" s="800" t="s">
        <v>19053</v>
      </c>
      <c r="D372" s="800" t="s">
        <v>19054</v>
      </c>
      <c r="E372" s="800" t="s">
        <v>19055</v>
      </c>
      <c r="F372" s="808" t="s">
        <v>18343</v>
      </c>
      <c r="G372" s="808" t="s">
        <v>409</v>
      </c>
      <c r="H372" s="808" t="s">
        <v>19056</v>
      </c>
      <c r="I372" s="808" t="s">
        <v>1707</v>
      </c>
      <c r="J372" s="808" t="s">
        <v>17122</v>
      </c>
      <c r="K372" s="801" t="s">
        <v>1166</v>
      </c>
      <c r="L372" s="800" t="s">
        <v>18344</v>
      </c>
      <c r="M372" s="800" t="s">
        <v>18344</v>
      </c>
      <c r="N372" s="802" t="s">
        <v>18344</v>
      </c>
      <c r="O372" s="799" t="s">
        <v>1155</v>
      </c>
    </row>
    <row r="373" spans="1:15" ht="25.5" customHeight="1">
      <c r="A373" s="809">
        <v>370</v>
      </c>
      <c r="B373" s="810">
        <v>5427967</v>
      </c>
      <c r="C373" s="804" t="s">
        <v>19057</v>
      </c>
      <c r="D373" s="804" t="s">
        <v>19058</v>
      </c>
      <c r="E373" s="804" t="s">
        <v>19059</v>
      </c>
      <c r="F373" s="810" t="s">
        <v>313</v>
      </c>
      <c r="G373" s="810" t="s">
        <v>313</v>
      </c>
      <c r="H373" s="810" t="s">
        <v>313</v>
      </c>
      <c r="I373" s="810" t="s">
        <v>1707</v>
      </c>
      <c r="J373" s="811" t="s">
        <v>17122</v>
      </c>
      <c r="K373" s="805">
        <v>1000</v>
      </c>
      <c r="L373" s="804">
        <v>100</v>
      </c>
      <c r="M373" s="804">
        <v>100</v>
      </c>
      <c r="N373" s="806">
        <v>100</v>
      </c>
      <c r="O373" s="803" t="s">
        <v>1155</v>
      </c>
    </row>
    <row r="374" spans="1:15" ht="25.5" customHeight="1">
      <c r="A374" s="807">
        <v>371</v>
      </c>
      <c r="B374" s="808">
        <v>5921112</v>
      </c>
      <c r="C374" s="800" t="s">
        <v>19060</v>
      </c>
      <c r="D374" s="800" t="s">
        <v>19061</v>
      </c>
      <c r="E374" s="800" t="s">
        <v>19062</v>
      </c>
      <c r="F374" s="808" t="s">
        <v>313</v>
      </c>
      <c r="G374" s="808" t="s">
        <v>313</v>
      </c>
      <c r="H374" s="808" t="s">
        <v>409</v>
      </c>
      <c r="I374" s="808" t="s">
        <v>1707</v>
      </c>
      <c r="J374" s="812" t="s">
        <v>17122</v>
      </c>
      <c r="K374" s="801">
        <v>1000</v>
      </c>
      <c r="L374" s="800">
        <v>100</v>
      </c>
      <c r="M374" s="800" t="s">
        <v>18344</v>
      </c>
      <c r="N374" s="802" t="s">
        <v>18344</v>
      </c>
      <c r="O374" s="799" t="s">
        <v>1155</v>
      </c>
    </row>
    <row r="375" spans="1:15" ht="25.5" customHeight="1">
      <c r="A375" s="809">
        <v>372</v>
      </c>
      <c r="B375" s="810">
        <v>5931592</v>
      </c>
      <c r="C375" s="804" t="s">
        <v>19063</v>
      </c>
      <c r="D375" s="804" t="s">
        <v>19064</v>
      </c>
      <c r="E375" s="804" t="s">
        <v>19065</v>
      </c>
      <c r="F375" s="810" t="s">
        <v>18343</v>
      </c>
      <c r="G375" s="810" t="s">
        <v>409</v>
      </c>
      <c r="H375" s="810" t="s">
        <v>409</v>
      </c>
      <c r="I375" s="810" t="s">
        <v>1707</v>
      </c>
      <c r="J375" s="810" t="s">
        <v>17122</v>
      </c>
      <c r="K375" s="805">
        <v>84</v>
      </c>
      <c r="L375" s="804">
        <v>84</v>
      </c>
      <c r="M375" s="804">
        <v>84</v>
      </c>
      <c r="N375" s="806">
        <v>84</v>
      </c>
      <c r="O375" s="803" t="s">
        <v>1155</v>
      </c>
    </row>
    <row r="376" spans="1:15" ht="25.5" customHeight="1">
      <c r="A376" s="807">
        <v>373</v>
      </c>
      <c r="B376" s="808">
        <v>5931592</v>
      </c>
      <c r="C376" s="800" t="s">
        <v>19063</v>
      </c>
      <c r="D376" s="800" t="s">
        <v>19066</v>
      </c>
      <c r="E376" s="800" t="s">
        <v>19065</v>
      </c>
      <c r="F376" s="808" t="s">
        <v>18343</v>
      </c>
      <c r="G376" s="808" t="s">
        <v>409</v>
      </c>
      <c r="H376" s="808" t="s">
        <v>409</v>
      </c>
      <c r="I376" s="808" t="s">
        <v>1707</v>
      </c>
      <c r="J376" s="808" t="s">
        <v>17122</v>
      </c>
      <c r="K376" s="801">
        <v>16</v>
      </c>
      <c r="L376" s="800">
        <v>16</v>
      </c>
      <c r="M376" s="800">
        <v>16</v>
      </c>
      <c r="N376" s="802">
        <v>16</v>
      </c>
      <c r="O376" s="799" t="s">
        <v>1155</v>
      </c>
    </row>
    <row r="377" spans="1:15" ht="25.5" customHeight="1">
      <c r="A377" s="809">
        <v>374</v>
      </c>
      <c r="B377" s="810">
        <v>4248015</v>
      </c>
      <c r="C377" s="804" t="s">
        <v>19067</v>
      </c>
      <c r="D377" s="804" t="s">
        <v>19068</v>
      </c>
      <c r="E377" s="804" t="s">
        <v>19065</v>
      </c>
      <c r="F377" s="810" t="s">
        <v>18343</v>
      </c>
      <c r="G377" s="810" t="s">
        <v>409</v>
      </c>
      <c r="H377" s="810" t="s">
        <v>409</v>
      </c>
      <c r="I377" s="810" t="s">
        <v>1707</v>
      </c>
      <c r="J377" s="810" t="s">
        <v>17122</v>
      </c>
      <c r="K377" s="805">
        <v>200</v>
      </c>
      <c r="L377" s="804">
        <v>20</v>
      </c>
      <c r="M377" s="804">
        <v>20</v>
      </c>
      <c r="N377" s="806">
        <v>20</v>
      </c>
      <c r="O377" s="803" t="s">
        <v>1155</v>
      </c>
    </row>
    <row r="378" spans="1:15" ht="25.5" customHeight="1">
      <c r="A378" s="807">
        <v>375</v>
      </c>
      <c r="B378" s="808">
        <v>4248015</v>
      </c>
      <c r="C378" s="800" t="s">
        <v>19067</v>
      </c>
      <c r="D378" s="800" t="s">
        <v>2580</v>
      </c>
      <c r="E378" s="800" t="s">
        <v>19069</v>
      </c>
      <c r="F378" s="808" t="s">
        <v>18343</v>
      </c>
      <c r="G378" s="808" t="s">
        <v>409</v>
      </c>
      <c r="H378" s="808" t="s">
        <v>409</v>
      </c>
      <c r="I378" s="808" t="s">
        <v>1707</v>
      </c>
      <c r="J378" s="808" t="s">
        <v>17122</v>
      </c>
      <c r="K378" s="801">
        <v>200</v>
      </c>
      <c r="L378" s="800">
        <v>20</v>
      </c>
      <c r="M378" s="800">
        <v>20</v>
      </c>
      <c r="N378" s="802">
        <v>20</v>
      </c>
      <c r="O378" s="799" t="s">
        <v>1155</v>
      </c>
    </row>
    <row r="379" spans="1:15" ht="25.5" customHeight="1">
      <c r="A379" s="809">
        <v>376</v>
      </c>
      <c r="B379" s="810">
        <v>4248015</v>
      </c>
      <c r="C379" s="804" t="s">
        <v>19067</v>
      </c>
      <c r="D379" s="804" t="s">
        <v>19052</v>
      </c>
      <c r="E379" s="804" t="s">
        <v>19069</v>
      </c>
      <c r="F379" s="810" t="s">
        <v>18343</v>
      </c>
      <c r="G379" s="810" t="s">
        <v>409</v>
      </c>
      <c r="H379" s="810" t="s">
        <v>409</v>
      </c>
      <c r="I379" s="810" t="s">
        <v>1707</v>
      </c>
      <c r="J379" s="810" t="s">
        <v>1707</v>
      </c>
      <c r="K379" s="805">
        <v>300</v>
      </c>
      <c r="L379" s="804">
        <v>30</v>
      </c>
      <c r="M379" s="804">
        <v>30</v>
      </c>
      <c r="N379" s="806">
        <v>30</v>
      </c>
      <c r="O379" s="803" t="s">
        <v>1155</v>
      </c>
    </row>
    <row r="380" spans="1:15" ht="25.5" customHeight="1">
      <c r="A380" s="807">
        <v>377</v>
      </c>
      <c r="B380" s="808">
        <v>4248015</v>
      </c>
      <c r="C380" s="800" t="s">
        <v>19067</v>
      </c>
      <c r="D380" s="800" t="s">
        <v>19064</v>
      </c>
      <c r="E380" s="800" t="s">
        <v>19069</v>
      </c>
      <c r="F380" s="808" t="s">
        <v>18343</v>
      </c>
      <c r="G380" s="808" t="s">
        <v>409</v>
      </c>
      <c r="H380" s="808" t="s">
        <v>409</v>
      </c>
      <c r="I380" s="808" t="s">
        <v>1707</v>
      </c>
      <c r="J380" s="808" t="s">
        <v>17122</v>
      </c>
      <c r="K380" s="801">
        <v>300</v>
      </c>
      <c r="L380" s="800">
        <v>30</v>
      </c>
      <c r="M380" s="800">
        <v>30</v>
      </c>
      <c r="N380" s="802">
        <v>30</v>
      </c>
      <c r="O380" s="799" t="s">
        <v>1155</v>
      </c>
    </row>
    <row r="381" spans="1:15" ht="25.5" customHeight="1">
      <c r="A381" s="809">
        <v>378</v>
      </c>
      <c r="B381" s="810">
        <v>5596165</v>
      </c>
      <c r="C381" s="804" t="s">
        <v>19070</v>
      </c>
      <c r="D381" s="804" t="s">
        <v>19071</v>
      </c>
      <c r="E381" s="804" t="s">
        <v>19072</v>
      </c>
      <c r="F381" s="810" t="s">
        <v>18343</v>
      </c>
      <c r="G381" s="810" t="s">
        <v>409</v>
      </c>
      <c r="H381" s="810" t="s">
        <v>19073</v>
      </c>
      <c r="I381" s="810" t="s">
        <v>1707</v>
      </c>
      <c r="J381" s="810" t="s">
        <v>17122</v>
      </c>
      <c r="K381" s="805" t="s">
        <v>1166</v>
      </c>
      <c r="L381" s="804" t="s">
        <v>18344</v>
      </c>
      <c r="M381" s="804" t="s">
        <v>18344</v>
      </c>
      <c r="N381" s="806" t="s">
        <v>18344</v>
      </c>
      <c r="O381" s="803" t="s">
        <v>1155</v>
      </c>
    </row>
    <row r="382" spans="1:15" ht="25.5" customHeight="1">
      <c r="A382" s="807">
        <v>379</v>
      </c>
      <c r="B382" s="808">
        <v>2091798</v>
      </c>
      <c r="C382" s="800" t="s">
        <v>425</v>
      </c>
      <c r="D382" s="800" t="s">
        <v>19074</v>
      </c>
      <c r="E382" s="800" t="s">
        <v>19075</v>
      </c>
      <c r="F382" s="808" t="s">
        <v>18343</v>
      </c>
      <c r="G382" s="808" t="s">
        <v>409</v>
      </c>
      <c r="H382" s="808" t="s">
        <v>18444</v>
      </c>
      <c r="I382" s="808" t="s">
        <v>1707</v>
      </c>
      <c r="J382" s="808" t="s">
        <v>17122</v>
      </c>
      <c r="K382" s="801" t="s">
        <v>1166</v>
      </c>
      <c r="L382" s="800" t="s">
        <v>18344</v>
      </c>
      <c r="M382" s="800">
        <v>100</v>
      </c>
      <c r="N382" s="802" t="s">
        <v>18344</v>
      </c>
      <c r="O382" s="799" t="s">
        <v>1155</v>
      </c>
    </row>
    <row r="383" spans="1:15" ht="25.5" customHeight="1">
      <c r="A383" s="809">
        <v>380</v>
      </c>
      <c r="B383" s="810">
        <v>5495369</v>
      </c>
      <c r="C383" s="804" t="s">
        <v>19076</v>
      </c>
      <c r="D383" s="804" t="s">
        <v>19077</v>
      </c>
      <c r="E383" s="804" t="s">
        <v>19078</v>
      </c>
      <c r="F383" s="810" t="s">
        <v>18343</v>
      </c>
      <c r="G383" s="810" t="s">
        <v>409</v>
      </c>
      <c r="H383" s="810" t="s">
        <v>409</v>
      </c>
      <c r="I383" s="810" t="s">
        <v>1707</v>
      </c>
      <c r="J383" s="810" t="s">
        <v>17122</v>
      </c>
      <c r="K383" s="805">
        <v>350</v>
      </c>
      <c r="L383" s="804">
        <v>35</v>
      </c>
      <c r="M383" s="804">
        <v>35</v>
      </c>
      <c r="N383" s="806">
        <v>35</v>
      </c>
      <c r="O383" s="803" t="s">
        <v>1155</v>
      </c>
    </row>
    <row r="384" spans="1:15" ht="25.5" customHeight="1">
      <c r="A384" s="807">
        <v>381</v>
      </c>
      <c r="B384" s="808">
        <v>5495369</v>
      </c>
      <c r="C384" s="800" t="s">
        <v>19076</v>
      </c>
      <c r="D384" s="800" t="s">
        <v>19079</v>
      </c>
      <c r="E384" s="800" t="s">
        <v>19080</v>
      </c>
      <c r="F384" s="808" t="s">
        <v>18343</v>
      </c>
      <c r="G384" s="808" t="s">
        <v>409</v>
      </c>
      <c r="H384" s="808" t="s">
        <v>409</v>
      </c>
      <c r="I384" s="808" t="s">
        <v>1707</v>
      </c>
      <c r="J384" s="808" t="s">
        <v>17122</v>
      </c>
      <c r="K384" s="801">
        <v>100</v>
      </c>
      <c r="L384" s="800">
        <v>10</v>
      </c>
      <c r="M384" s="800">
        <v>10</v>
      </c>
      <c r="N384" s="802">
        <v>10</v>
      </c>
      <c r="O384" s="799" t="s">
        <v>1155</v>
      </c>
    </row>
    <row r="385" spans="1:15" ht="25.5" customHeight="1">
      <c r="A385" s="809">
        <v>382</v>
      </c>
      <c r="B385" s="810">
        <v>5495369</v>
      </c>
      <c r="C385" s="804" t="s">
        <v>19076</v>
      </c>
      <c r="D385" s="804" t="s">
        <v>19081</v>
      </c>
      <c r="E385" s="804" t="s">
        <v>19080</v>
      </c>
      <c r="F385" s="810" t="s">
        <v>18343</v>
      </c>
      <c r="G385" s="810" t="s">
        <v>409</v>
      </c>
      <c r="H385" s="810" t="s">
        <v>409</v>
      </c>
      <c r="I385" s="810" t="s">
        <v>1707</v>
      </c>
      <c r="J385" s="810" t="s">
        <v>17122</v>
      </c>
      <c r="K385" s="805">
        <v>550</v>
      </c>
      <c r="L385" s="804">
        <v>55</v>
      </c>
      <c r="M385" s="804">
        <v>55</v>
      </c>
      <c r="N385" s="806">
        <v>55</v>
      </c>
      <c r="O385" s="803" t="s">
        <v>1155</v>
      </c>
    </row>
    <row r="386" spans="1:15" ht="25.5" customHeight="1">
      <c r="A386" s="807">
        <v>383</v>
      </c>
      <c r="B386" s="808">
        <v>5122392</v>
      </c>
      <c r="C386" s="800" t="s">
        <v>19082</v>
      </c>
      <c r="D386" s="800" t="s">
        <v>19083</v>
      </c>
      <c r="E386" s="800" t="s">
        <v>19084</v>
      </c>
      <c r="F386" s="808" t="s">
        <v>651</v>
      </c>
      <c r="G386" s="808" t="s">
        <v>651</v>
      </c>
      <c r="H386" s="808" t="s">
        <v>651</v>
      </c>
      <c r="I386" s="808" t="s">
        <v>1707</v>
      </c>
      <c r="J386" s="812" t="s">
        <v>1707</v>
      </c>
      <c r="K386" s="801">
        <v>10000</v>
      </c>
      <c r="L386" s="800">
        <v>100</v>
      </c>
      <c r="M386" s="800">
        <v>100</v>
      </c>
      <c r="N386" s="802">
        <v>100</v>
      </c>
      <c r="O386" s="799" t="s">
        <v>1155</v>
      </c>
    </row>
    <row r="387" spans="1:15" ht="25.5" customHeight="1">
      <c r="A387" s="809">
        <v>384</v>
      </c>
      <c r="B387" s="810">
        <v>5936292</v>
      </c>
      <c r="C387" s="804" t="s">
        <v>19085</v>
      </c>
      <c r="D387" s="804" t="s">
        <v>19006</v>
      </c>
      <c r="E387" s="804" t="s">
        <v>19086</v>
      </c>
      <c r="F387" s="810" t="s">
        <v>18343</v>
      </c>
      <c r="G387" s="810" t="s">
        <v>409</v>
      </c>
      <c r="H387" s="810" t="s">
        <v>409</v>
      </c>
      <c r="I387" s="810" t="s">
        <v>1707</v>
      </c>
      <c r="J387" s="810" t="s">
        <v>17122</v>
      </c>
      <c r="K387" s="805">
        <v>100</v>
      </c>
      <c r="L387" s="804">
        <v>100</v>
      </c>
      <c r="M387" s="804">
        <v>100</v>
      </c>
      <c r="N387" s="806">
        <v>100</v>
      </c>
      <c r="O387" s="803" t="s">
        <v>1155</v>
      </c>
    </row>
    <row r="388" spans="1:15" ht="25.5" customHeight="1">
      <c r="A388" s="807">
        <v>385</v>
      </c>
      <c r="B388" s="808">
        <v>5309085</v>
      </c>
      <c r="C388" s="800" t="s">
        <v>19087</v>
      </c>
      <c r="D388" s="800" t="s">
        <v>19088</v>
      </c>
      <c r="E388" s="800" t="s">
        <v>19089</v>
      </c>
      <c r="F388" s="808" t="s">
        <v>18343</v>
      </c>
      <c r="G388" s="808" t="s">
        <v>409</v>
      </c>
      <c r="H388" s="808" t="s">
        <v>409</v>
      </c>
      <c r="I388" s="808" t="s">
        <v>1707</v>
      </c>
      <c r="J388" s="808" t="s">
        <v>17122</v>
      </c>
      <c r="K388" s="801">
        <v>50</v>
      </c>
      <c r="L388" s="800">
        <v>50</v>
      </c>
      <c r="M388" s="800">
        <v>50</v>
      </c>
      <c r="N388" s="802">
        <v>50</v>
      </c>
      <c r="O388" s="799" t="s">
        <v>1155</v>
      </c>
    </row>
    <row r="389" spans="1:15" ht="25.5" customHeight="1">
      <c r="A389" s="809">
        <v>386</v>
      </c>
      <c r="B389" s="810">
        <v>5309085</v>
      </c>
      <c r="C389" s="804" t="s">
        <v>19087</v>
      </c>
      <c r="D389" s="804" t="s">
        <v>18555</v>
      </c>
      <c r="E389" s="804" t="s">
        <v>19090</v>
      </c>
      <c r="F389" s="810" t="s">
        <v>18343</v>
      </c>
      <c r="G389" s="810" t="s">
        <v>409</v>
      </c>
      <c r="H389" s="810" t="s">
        <v>409</v>
      </c>
      <c r="I389" s="810" t="s">
        <v>1707</v>
      </c>
      <c r="J389" s="810" t="s">
        <v>17122</v>
      </c>
      <c r="K389" s="805">
        <v>50</v>
      </c>
      <c r="L389" s="804">
        <v>50</v>
      </c>
      <c r="M389" s="804">
        <v>50</v>
      </c>
      <c r="N389" s="806">
        <v>50</v>
      </c>
      <c r="O389" s="803" t="s">
        <v>1155</v>
      </c>
    </row>
    <row r="390" spans="1:15" ht="25.5" customHeight="1">
      <c r="A390" s="807">
        <v>387</v>
      </c>
      <c r="B390" s="808">
        <v>5320798</v>
      </c>
      <c r="C390" s="800" t="s">
        <v>19091</v>
      </c>
      <c r="D390" s="800" t="s">
        <v>18576</v>
      </c>
      <c r="E390" s="800" t="s">
        <v>19092</v>
      </c>
      <c r="F390" s="808" t="s">
        <v>18343</v>
      </c>
      <c r="G390" s="808" t="s">
        <v>409</v>
      </c>
      <c r="H390" s="808" t="s">
        <v>409</v>
      </c>
      <c r="I390" s="808" t="s">
        <v>1707</v>
      </c>
      <c r="J390" s="812" t="s">
        <v>17122</v>
      </c>
      <c r="K390" s="801">
        <v>605740</v>
      </c>
      <c r="L390" s="800">
        <v>100</v>
      </c>
      <c r="M390" s="800" t="s">
        <v>18344</v>
      </c>
      <c r="N390" s="802" t="s">
        <v>18344</v>
      </c>
      <c r="O390" s="799" t="s">
        <v>1155</v>
      </c>
    </row>
    <row r="391" spans="1:15" ht="25.5" customHeight="1">
      <c r="A391" s="809">
        <v>388</v>
      </c>
      <c r="B391" s="810">
        <v>5979129</v>
      </c>
      <c r="C391" s="804" t="s">
        <v>19093</v>
      </c>
      <c r="D391" s="804" t="s">
        <v>18460</v>
      </c>
      <c r="E391" s="804" t="s">
        <v>18461</v>
      </c>
      <c r="F391" s="810" t="s">
        <v>18343</v>
      </c>
      <c r="G391" s="810" t="s">
        <v>409</v>
      </c>
      <c r="H391" s="810" t="s">
        <v>409</v>
      </c>
      <c r="I391" s="810" t="s">
        <v>1707</v>
      </c>
      <c r="J391" s="810" t="s">
        <v>17122</v>
      </c>
      <c r="K391" s="805" t="s">
        <v>1166</v>
      </c>
      <c r="L391" s="804" t="s">
        <v>18344</v>
      </c>
      <c r="M391" s="804" t="s">
        <v>18344</v>
      </c>
      <c r="N391" s="806" t="s">
        <v>18344</v>
      </c>
      <c r="O391" s="803" t="s">
        <v>1155</v>
      </c>
    </row>
    <row r="392" spans="1:15" ht="25.5" customHeight="1">
      <c r="A392" s="807">
        <v>389</v>
      </c>
      <c r="B392" s="808">
        <v>5415438</v>
      </c>
      <c r="C392" s="800" t="s">
        <v>19094</v>
      </c>
      <c r="D392" s="800" t="s">
        <v>19095</v>
      </c>
      <c r="E392" s="800" t="s">
        <v>19096</v>
      </c>
      <c r="F392" s="808" t="s">
        <v>18343</v>
      </c>
      <c r="G392" s="808" t="s">
        <v>409</v>
      </c>
      <c r="H392" s="808" t="s">
        <v>409</v>
      </c>
      <c r="I392" s="808" t="s">
        <v>1707</v>
      </c>
      <c r="J392" s="812" t="s">
        <v>17122</v>
      </c>
      <c r="K392" s="801">
        <v>13000</v>
      </c>
      <c r="L392" s="800">
        <v>100</v>
      </c>
      <c r="M392" s="800">
        <v>100</v>
      </c>
      <c r="N392" s="802">
        <v>100</v>
      </c>
      <c r="O392" s="799" t="s">
        <v>1155</v>
      </c>
    </row>
    <row r="393" spans="1:15" ht="25.5" customHeight="1">
      <c r="A393" s="809">
        <v>390</v>
      </c>
      <c r="B393" s="810">
        <v>5046483</v>
      </c>
      <c r="C393" s="804" t="s">
        <v>19097</v>
      </c>
      <c r="D393" s="804" t="s">
        <v>19098</v>
      </c>
      <c r="E393" s="804" t="s">
        <v>19099</v>
      </c>
      <c r="F393" s="810" t="s">
        <v>18343</v>
      </c>
      <c r="G393" s="810" t="s">
        <v>409</v>
      </c>
      <c r="H393" s="810" t="s">
        <v>409</v>
      </c>
      <c r="I393" s="810" t="s">
        <v>1707</v>
      </c>
      <c r="J393" s="811" t="s">
        <v>17122</v>
      </c>
      <c r="K393" s="805">
        <v>100000</v>
      </c>
      <c r="L393" s="804">
        <v>100</v>
      </c>
      <c r="M393" s="804" t="s">
        <v>18344</v>
      </c>
      <c r="N393" s="806" t="s">
        <v>18344</v>
      </c>
      <c r="O393" s="803" t="s">
        <v>1155</v>
      </c>
    </row>
    <row r="394" spans="1:15" ht="25.5" customHeight="1">
      <c r="A394" s="807">
        <v>391</v>
      </c>
      <c r="B394" s="808">
        <v>2837129</v>
      </c>
      <c r="C394" s="800" t="s">
        <v>2626</v>
      </c>
      <c r="D394" s="800" t="s">
        <v>19100</v>
      </c>
      <c r="E394" s="800" t="s">
        <v>19101</v>
      </c>
      <c r="F394" s="808" t="s">
        <v>409</v>
      </c>
      <c r="G394" s="808" t="s">
        <v>409</v>
      </c>
      <c r="H394" s="808" t="s">
        <v>18444</v>
      </c>
      <c r="I394" s="808" t="s">
        <v>1707</v>
      </c>
      <c r="J394" s="812" t="s">
        <v>17122</v>
      </c>
      <c r="K394" s="801">
        <v>1000</v>
      </c>
      <c r="L394" s="800">
        <v>100</v>
      </c>
      <c r="M394" s="800" t="s">
        <v>18344</v>
      </c>
      <c r="N394" s="802" t="s">
        <v>18344</v>
      </c>
      <c r="O394" s="799" t="s">
        <v>1155</v>
      </c>
    </row>
    <row r="395" spans="1:15" ht="25.5" customHeight="1">
      <c r="A395" s="809">
        <v>392</v>
      </c>
      <c r="B395" s="810">
        <v>5006864</v>
      </c>
      <c r="C395" s="804" t="s">
        <v>19102</v>
      </c>
      <c r="D395" s="804" t="s">
        <v>19103</v>
      </c>
      <c r="E395" s="804" t="s">
        <v>1652</v>
      </c>
      <c r="F395" s="810" t="s">
        <v>313</v>
      </c>
      <c r="G395" s="810" t="s">
        <v>313</v>
      </c>
      <c r="H395" s="810" t="s">
        <v>313</v>
      </c>
      <c r="I395" s="810" t="s">
        <v>1707</v>
      </c>
      <c r="J395" s="811" t="s">
        <v>1707</v>
      </c>
      <c r="K395" s="805">
        <v>1000</v>
      </c>
      <c r="L395" s="804">
        <v>100</v>
      </c>
      <c r="M395" s="804" t="s">
        <v>18344</v>
      </c>
      <c r="N395" s="806" t="s">
        <v>18344</v>
      </c>
      <c r="O395" s="803" t="s">
        <v>1155</v>
      </c>
    </row>
    <row r="396" spans="1:15" ht="25.5" customHeight="1">
      <c r="A396" s="807">
        <v>393</v>
      </c>
      <c r="B396" s="808">
        <v>5271126</v>
      </c>
      <c r="C396" s="800" t="s">
        <v>19104</v>
      </c>
      <c r="D396" s="800" t="s">
        <v>18999</v>
      </c>
      <c r="E396" s="800" t="s">
        <v>19105</v>
      </c>
      <c r="F396" s="808" t="s">
        <v>18343</v>
      </c>
      <c r="G396" s="808" t="s">
        <v>409</v>
      </c>
      <c r="H396" s="808" t="s">
        <v>409</v>
      </c>
      <c r="I396" s="808" t="s">
        <v>1707</v>
      </c>
      <c r="J396" s="812" t="s">
        <v>17122</v>
      </c>
      <c r="K396" s="801">
        <v>1000</v>
      </c>
      <c r="L396" s="800">
        <v>100</v>
      </c>
      <c r="M396" s="800" t="s">
        <v>18344</v>
      </c>
      <c r="N396" s="802" t="s">
        <v>18344</v>
      </c>
      <c r="O396" s="799" t="s">
        <v>1155</v>
      </c>
    </row>
    <row r="397" spans="1:15" ht="25.5" customHeight="1">
      <c r="A397" s="809">
        <v>394</v>
      </c>
      <c r="B397" s="810">
        <v>5237572</v>
      </c>
      <c r="C397" s="804" t="s">
        <v>15815</v>
      </c>
      <c r="D397" s="804" t="s">
        <v>19106</v>
      </c>
      <c r="E397" s="804" t="s">
        <v>19107</v>
      </c>
      <c r="F397" s="810" t="s">
        <v>18343</v>
      </c>
      <c r="G397" s="810" t="s">
        <v>409</v>
      </c>
      <c r="H397" s="810" t="s">
        <v>409</v>
      </c>
      <c r="I397" s="810" t="s">
        <v>1707</v>
      </c>
      <c r="J397" s="810" t="s">
        <v>17122</v>
      </c>
      <c r="K397" s="805">
        <v>90</v>
      </c>
      <c r="L397" s="804">
        <v>45</v>
      </c>
      <c r="M397" s="804" t="s">
        <v>18344</v>
      </c>
      <c r="N397" s="806" t="s">
        <v>18344</v>
      </c>
      <c r="O397" s="803" t="s">
        <v>1155</v>
      </c>
    </row>
    <row r="398" spans="1:15" ht="25.5" customHeight="1">
      <c r="A398" s="807">
        <v>395</v>
      </c>
      <c r="B398" s="808">
        <v>5237572</v>
      </c>
      <c r="C398" s="800" t="s">
        <v>15815</v>
      </c>
      <c r="D398" s="800" t="s">
        <v>19108</v>
      </c>
      <c r="E398" s="800" t="s">
        <v>19107</v>
      </c>
      <c r="F398" s="808" t="s">
        <v>18343</v>
      </c>
      <c r="G398" s="808" t="s">
        <v>409</v>
      </c>
      <c r="H398" s="808" t="s">
        <v>409</v>
      </c>
      <c r="I398" s="808" t="s">
        <v>1707</v>
      </c>
      <c r="J398" s="808" t="s">
        <v>17122</v>
      </c>
      <c r="K398" s="801">
        <v>90</v>
      </c>
      <c r="L398" s="800">
        <v>45</v>
      </c>
      <c r="M398" s="800" t="s">
        <v>18344</v>
      </c>
      <c r="N398" s="802" t="s">
        <v>18344</v>
      </c>
      <c r="O398" s="799" t="s">
        <v>1155</v>
      </c>
    </row>
    <row r="399" spans="1:15" ht="25.5" customHeight="1">
      <c r="A399" s="809">
        <v>396</v>
      </c>
      <c r="B399" s="810">
        <v>5237572</v>
      </c>
      <c r="C399" s="804" t="s">
        <v>15815</v>
      </c>
      <c r="D399" s="804" t="s">
        <v>19109</v>
      </c>
      <c r="E399" s="804" t="s">
        <v>19107</v>
      </c>
      <c r="F399" s="810" t="s">
        <v>18343</v>
      </c>
      <c r="G399" s="810" t="s">
        <v>409</v>
      </c>
      <c r="H399" s="810" t="s">
        <v>409</v>
      </c>
      <c r="I399" s="810" t="s">
        <v>1707</v>
      </c>
      <c r="J399" s="810" t="s">
        <v>17122</v>
      </c>
      <c r="K399" s="805">
        <v>20</v>
      </c>
      <c r="L399" s="804">
        <v>10</v>
      </c>
      <c r="M399" s="804" t="s">
        <v>18344</v>
      </c>
      <c r="N399" s="806" t="s">
        <v>18344</v>
      </c>
      <c r="O399" s="803" t="s">
        <v>1155</v>
      </c>
    </row>
    <row r="400" spans="1:15" ht="25.5" customHeight="1">
      <c r="A400" s="807">
        <v>397</v>
      </c>
      <c r="B400" s="808">
        <v>5141583</v>
      </c>
      <c r="C400" s="800" t="s">
        <v>620</v>
      </c>
      <c r="D400" s="800" t="s">
        <v>19110</v>
      </c>
      <c r="E400" s="800" t="s">
        <v>1098</v>
      </c>
      <c r="F400" s="808" t="s">
        <v>313</v>
      </c>
      <c r="G400" s="808" t="s">
        <v>18677</v>
      </c>
      <c r="H400" s="808" t="s">
        <v>18677</v>
      </c>
      <c r="I400" s="808" t="s">
        <v>1707</v>
      </c>
      <c r="J400" s="812" t="s">
        <v>17122</v>
      </c>
      <c r="K400" s="801">
        <v>303197075</v>
      </c>
      <c r="L400" s="800">
        <v>16</v>
      </c>
      <c r="M400" s="800" t="s">
        <v>18344</v>
      </c>
      <c r="N400" s="802" t="s">
        <v>18344</v>
      </c>
      <c r="O400" s="799" t="s">
        <v>1155</v>
      </c>
    </row>
    <row r="401" spans="1:15" ht="25.5" customHeight="1">
      <c r="A401" s="809">
        <v>398</v>
      </c>
      <c r="B401" s="810">
        <v>5403219</v>
      </c>
      <c r="C401" s="804" t="s">
        <v>19111</v>
      </c>
      <c r="D401" s="804" t="s">
        <v>19112</v>
      </c>
      <c r="E401" s="804" t="s">
        <v>19089</v>
      </c>
      <c r="F401" s="810" t="s">
        <v>18343</v>
      </c>
      <c r="G401" s="810" t="s">
        <v>409</v>
      </c>
      <c r="H401" s="810" t="s">
        <v>409</v>
      </c>
      <c r="I401" s="810" t="s">
        <v>1707</v>
      </c>
      <c r="J401" s="810" t="s">
        <v>17122</v>
      </c>
      <c r="K401" s="805">
        <v>100</v>
      </c>
      <c r="L401" s="804">
        <v>100</v>
      </c>
      <c r="M401" s="804">
        <v>100</v>
      </c>
      <c r="N401" s="806">
        <v>100</v>
      </c>
      <c r="O401" s="803" t="s">
        <v>1155</v>
      </c>
    </row>
    <row r="402" spans="1:15" ht="25.5" customHeight="1">
      <c r="A402" s="807">
        <v>399</v>
      </c>
      <c r="B402" s="808">
        <v>6089194</v>
      </c>
      <c r="C402" s="800" t="s">
        <v>19113</v>
      </c>
      <c r="D402" s="800" t="s">
        <v>19114</v>
      </c>
      <c r="E402" s="800" t="s">
        <v>19115</v>
      </c>
      <c r="F402" s="808" t="s">
        <v>18343</v>
      </c>
      <c r="G402" s="808" t="s">
        <v>409</v>
      </c>
      <c r="H402" s="808" t="s">
        <v>409</v>
      </c>
      <c r="I402" s="808" t="s">
        <v>1707</v>
      </c>
      <c r="J402" s="808" t="s">
        <v>17122</v>
      </c>
      <c r="K402" s="801">
        <v>20</v>
      </c>
      <c r="L402" s="800">
        <v>100</v>
      </c>
      <c r="M402" s="800">
        <v>100</v>
      </c>
      <c r="N402" s="802">
        <v>100</v>
      </c>
      <c r="O402" s="799" t="s">
        <v>1155</v>
      </c>
    </row>
    <row r="403" spans="1:15" ht="25.5" customHeight="1">
      <c r="A403" s="809">
        <v>400</v>
      </c>
      <c r="B403" s="810">
        <v>6062385</v>
      </c>
      <c r="C403" s="804" t="s">
        <v>19116</v>
      </c>
      <c r="D403" s="804" t="s">
        <v>19117</v>
      </c>
      <c r="E403" s="804" t="s">
        <v>19118</v>
      </c>
      <c r="F403" s="810" t="s">
        <v>18343</v>
      </c>
      <c r="G403" s="810" t="s">
        <v>409</v>
      </c>
      <c r="H403" s="810" t="s">
        <v>409</v>
      </c>
      <c r="I403" s="810" t="s">
        <v>1707</v>
      </c>
      <c r="J403" s="810" t="s">
        <v>17122</v>
      </c>
      <c r="K403" s="805">
        <v>100</v>
      </c>
      <c r="L403" s="804">
        <v>100</v>
      </c>
      <c r="M403" s="804">
        <v>100</v>
      </c>
      <c r="N403" s="806">
        <v>100</v>
      </c>
      <c r="O403" s="803" t="s">
        <v>1155</v>
      </c>
    </row>
    <row r="404" spans="1:15" ht="25.5" customHeight="1">
      <c r="A404" s="807">
        <v>401</v>
      </c>
      <c r="B404" s="808">
        <v>2665093</v>
      </c>
      <c r="C404" s="800" t="s">
        <v>19119</v>
      </c>
      <c r="D404" s="800" t="s">
        <v>19117</v>
      </c>
      <c r="E404" s="800" t="s">
        <v>19118</v>
      </c>
      <c r="F404" s="808" t="s">
        <v>18343</v>
      </c>
      <c r="G404" s="808" t="s">
        <v>409</v>
      </c>
      <c r="H404" s="808" t="s">
        <v>409</v>
      </c>
      <c r="I404" s="808" t="s">
        <v>1707</v>
      </c>
      <c r="J404" s="808" t="s">
        <v>17122</v>
      </c>
      <c r="K404" s="801">
        <v>100</v>
      </c>
      <c r="L404" s="800">
        <v>100</v>
      </c>
      <c r="M404" s="800">
        <v>100</v>
      </c>
      <c r="N404" s="802">
        <v>100</v>
      </c>
      <c r="O404" s="799" t="s">
        <v>1155</v>
      </c>
    </row>
    <row r="405" spans="1:15" ht="25.5" customHeight="1">
      <c r="A405" s="809">
        <v>402</v>
      </c>
      <c r="B405" s="810">
        <v>6457266</v>
      </c>
      <c r="C405" s="804" t="s">
        <v>19120</v>
      </c>
      <c r="D405" s="804" t="s">
        <v>19121</v>
      </c>
      <c r="E405" s="804" t="s">
        <v>18447</v>
      </c>
      <c r="F405" s="810" t="s">
        <v>18343</v>
      </c>
      <c r="G405" s="810" t="s">
        <v>409</v>
      </c>
      <c r="H405" s="810" t="s">
        <v>409</v>
      </c>
      <c r="I405" s="810" t="s">
        <v>1707</v>
      </c>
      <c r="J405" s="810" t="s">
        <v>17122</v>
      </c>
      <c r="K405" s="805">
        <v>100</v>
      </c>
      <c r="L405" s="804">
        <v>100</v>
      </c>
      <c r="M405" s="804">
        <v>100</v>
      </c>
      <c r="N405" s="806">
        <v>100</v>
      </c>
      <c r="O405" s="803" t="s">
        <v>1155</v>
      </c>
    </row>
    <row r="406" spans="1:15" ht="25.5" customHeight="1">
      <c r="A406" s="807">
        <v>403</v>
      </c>
      <c r="B406" s="808">
        <v>6461107</v>
      </c>
      <c r="C406" s="800" t="s">
        <v>19122</v>
      </c>
      <c r="D406" s="800" t="s">
        <v>19121</v>
      </c>
      <c r="E406" s="800" t="s">
        <v>18447</v>
      </c>
      <c r="F406" s="808" t="s">
        <v>18343</v>
      </c>
      <c r="G406" s="808" t="s">
        <v>409</v>
      </c>
      <c r="H406" s="808" t="s">
        <v>409</v>
      </c>
      <c r="I406" s="808" t="s">
        <v>1707</v>
      </c>
      <c r="J406" s="808" t="s">
        <v>17122</v>
      </c>
      <c r="K406" s="801">
        <v>100</v>
      </c>
      <c r="L406" s="800">
        <v>100</v>
      </c>
      <c r="M406" s="800">
        <v>100</v>
      </c>
      <c r="N406" s="802">
        <v>100</v>
      </c>
      <c r="O406" s="799" t="s">
        <v>1155</v>
      </c>
    </row>
    <row r="407" spans="1:15" ht="25.5" customHeight="1">
      <c r="A407" s="809">
        <v>404</v>
      </c>
      <c r="B407" s="810">
        <v>5958075</v>
      </c>
      <c r="C407" s="804" t="s">
        <v>19123</v>
      </c>
      <c r="D407" s="804" t="s">
        <v>19121</v>
      </c>
      <c r="E407" s="804" t="s">
        <v>18447</v>
      </c>
      <c r="F407" s="810" t="s">
        <v>18343</v>
      </c>
      <c r="G407" s="810" t="s">
        <v>409</v>
      </c>
      <c r="H407" s="810" t="s">
        <v>409</v>
      </c>
      <c r="I407" s="810" t="s">
        <v>1707</v>
      </c>
      <c r="J407" s="810" t="s">
        <v>17122</v>
      </c>
      <c r="K407" s="805">
        <v>100</v>
      </c>
      <c r="L407" s="804">
        <v>100</v>
      </c>
      <c r="M407" s="804">
        <v>100</v>
      </c>
      <c r="N407" s="806">
        <v>100</v>
      </c>
      <c r="O407" s="803" t="s">
        <v>1155</v>
      </c>
    </row>
    <row r="408" spans="1:15" ht="25.5" customHeight="1">
      <c r="A408" s="807">
        <v>405</v>
      </c>
      <c r="B408" s="808">
        <v>6448054</v>
      </c>
      <c r="C408" s="800" t="s">
        <v>19124</v>
      </c>
      <c r="D408" s="800" t="s">
        <v>19121</v>
      </c>
      <c r="E408" s="800" t="s">
        <v>18447</v>
      </c>
      <c r="F408" s="808" t="s">
        <v>18343</v>
      </c>
      <c r="G408" s="808" t="s">
        <v>409</v>
      </c>
      <c r="H408" s="808" t="s">
        <v>409</v>
      </c>
      <c r="I408" s="808" t="s">
        <v>1707</v>
      </c>
      <c r="J408" s="808" t="s">
        <v>17122</v>
      </c>
      <c r="K408" s="801">
        <v>100</v>
      </c>
      <c r="L408" s="800">
        <v>100</v>
      </c>
      <c r="M408" s="800">
        <v>100</v>
      </c>
      <c r="N408" s="802">
        <v>100</v>
      </c>
      <c r="O408" s="799" t="s">
        <v>1155</v>
      </c>
    </row>
    <row r="409" spans="1:15" ht="25.5" customHeight="1">
      <c r="A409" s="809">
        <v>406</v>
      </c>
      <c r="B409" s="810">
        <v>6444911</v>
      </c>
      <c r="C409" s="804" t="s">
        <v>19125</v>
      </c>
      <c r="D409" s="804" t="s">
        <v>19121</v>
      </c>
      <c r="E409" s="804" t="s">
        <v>18447</v>
      </c>
      <c r="F409" s="810" t="s">
        <v>18343</v>
      </c>
      <c r="G409" s="810" t="s">
        <v>409</v>
      </c>
      <c r="H409" s="810" t="s">
        <v>409</v>
      </c>
      <c r="I409" s="810" t="s">
        <v>1707</v>
      </c>
      <c r="J409" s="810" t="s">
        <v>17122</v>
      </c>
      <c r="K409" s="805">
        <v>100</v>
      </c>
      <c r="L409" s="804">
        <v>100</v>
      </c>
      <c r="M409" s="804">
        <v>100</v>
      </c>
      <c r="N409" s="806">
        <v>100</v>
      </c>
      <c r="O409" s="803" t="s">
        <v>1155</v>
      </c>
    </row>
  </sheetData>
  <mergeCells count="1">
    <mergeCell ref="A1:O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E37E-1097-4457-91A2-52983923BDEB}">
  <sheetPr codeName="Sheet1"/>
  <dimension ref="A1:M23"/>
  <sheetViews>
    <sheetView workbookViewId="0">
      <selection activeCell="A3" sqref="A3"/>
    </sheetView>
  </sheetViews>
  <sheetFormatPr defaultColWidth="9.140625" defaultRowHeight="12"/>
  <cols>
    <col min="1" max="1" width="11.5703125" style="69" customWidth="1"/>
    <col min="2" max="2" width="20.140625" style="69" customWidth="1"/>
    <col min="3" max="3" width="28" style="69" customWidth="1"/>
    <col min="4" max="4" width="15.5703125" style="69" customWidth="1"/>
    <col min="5" max="5" width="25.28515625" style="69" customWidth="1"/>
    <col min="6" max="6" width="25.28515625" style="105" customWidth="1"/>
    <col min="7" max="7" width="20.28515625" style="69" customWidth="1"/>
    <col min="8" max="8" width="21.5703125" style="69" customWidth="1"/>
    <col min="9" max="16384" width="9.140625" style="69"/>
  </cols>
  <sheetData>
    <row r="1" spans="1:13" ht="12.75">
      <c r="A1" s="1" t="s">
        <v>19126</v>
      </c>
      <c r="B1" s="81"/>
      <c r="C1" s="81"/>
      <c r="D1" s="81"/>
      <c r="E1" s="81"/>
      <c r="F1" s="291"/>
      <c r="G1" s="81"/>
      <c r="H1" s="81"/>
      <c r="I1" s="81"/>
      <c r="J1" s="81"/>
      <c r="K1" s="81"/>
      <c r="L1" s="81"/>
      <c r="M1" s="81"/>
    </row>
    <row r="3" spans="1:13" s="75" customFormat="1" ht="24">
      <c r="A3" s="382" t="s">
        <v>1644</v>
      </c>
      <c r="B3" s="382" t="s">
        <v>221</v>
      </c>
      <c r="C3" s="382" t="s">
        <v>19127</v>
      </c>
      <c r="D3" s="382" t="s">
        <v>19128</v>
      </c>
      <c r="E3" s="382" t="s">
        <v>18330</v>
      </c>
      <c r="F3" s="382" t="s">
        <v>19129</v>
      </c>
      <c r="G3" s="382" t="s">
        <v>19130</v>
      </c>
      <c r="H3" s="382" t="s">
        <v>19131</v>
      </c>
      <c r="I3" s="292"/>
      <c r="J3" s="292"/>
      <c r="K3" s="292"/>
      <c r="L3" s="292"/>
      <c r="M3" s="292"/>
    </row>
    <row r="4" spans="1:13" ht="24">
      <c r="A4" s="817">
        <v>5544084</v>
      </c>
      <c r="B4" s="139" t="s">
        <v>19132</v>
      </c>
      <c r="C4" s="139" t="s">
        <v>19133</v>
      </c>
      <c r="D4" s="139" t="s">
        <v>19134</v>
      </c>
      <c r="E4" s="139" t="s">
        <v>19135</v>
      </c>
      <c r="F4" s="139">
        <v>61280721400</v>
      </c>
      <c r="G4" s="139" t="s">
        <v>19136</v>
      </c>
      <c r="H4" s="139" t="s">
        <v>19137</v>
      </c>
      <c r="I4" s="293"/>
      <c r="J4" s="293"/>
      <c r="K4" s="293"/>
      <c r="L4" s="293"/>
      <c r="M4" s="293"/>
    </row>
    <row r="5" spans="1:13" ht="36">
      <c r="A5" s="817">
        <v>4065115</v>
      </c>
      <c r="B5" s="139" t="s">
        <v>19138</v>
      </c>
      <c r="C5" s="139" t="s">
        <v>19139</v>
      </c>
      <c r="D5" s="139" t="s">
        <v>409</v>
      </c>
      <c r="E5" s="139" t="s">
        <v>19140</v>
      </c>
      <c r="F5" s="139">
        <v>99089014</v>
      </c>
      <c r="G5" s="139" t="s">
        <v>19141</v>
      </c>
      <c r="H5" s="139" t="s">
        <v>19142</v>
      </c>
      <c r="I5" s="293"/>
      <c r="J5" s="293"/>
      <c r="K5" s="293"/>
      <c r="L5" s="293"/>
      <c r="M5" s="293"/>
    </row>
    <row r="6" spans="1:13" ht="36">
      <c r="A6" s="817">
        <v>6183077</v>
      </c>
      <c r="B6" s="139" t="s">
        <v>18551</v>
      </c>
      <c r="C6" s="139" t="s">
        <v>19143</v>
      </c>
      <c r="D6" s="139" t="s">
        <v>651</v>
      </c>
      <c r="E6" s="139" t="s">
        <v>19144</v>
      </c>
      <c r="F6" s="139" t="s">
        <v>19145</v>
      </c>
      <c r="G6" s="139" t="s">
        <v>19146</v>
      </c>
      <c r="H6" s="139" t="s">
        <v>19147</v>
      </c>
      <c r="I6" s="293"/>
      <c r="J6" s="293"/>
      <c r="K6" s="293"/>
      <c r="L6" s="293"/>
      <c r="M6" s="293"/>
    </row>
    <row r="7" spans="1:13" ht="36">
      <c r="A7" s="817">
        <v>2874229</v>
      </c>
      <c r="B7" s="139" t="s">
        <v>19148</v>
      </c>
      <c r="C7" s="139" t="s">
        <v>19143</v>
      </c>
      <c r="D7" s="139" t="s">
        <v>651</v>
      </c>
      <c r="E7" s="139" t="s">
        <v>19144</v>
      </c>
      <c r="F7" s="139" t="s">
        <v>19145</v>
      </c>
      <c r="G7" s="139" t="s">
        <v>19146</v>
      </c>
      <c r="H7" s="139" t="s">
        <v>19147</v>
      </c>
      <c r="I7" s="293"/>
      <c r="J7" s="293"/>
      <c r="K7" s="293"/>
      <c r="L7" s="293"/>
      <c r="M7" s="293"/>
    </row>
    <row r="8" spans="1:13" ht="48">
      <c r="A8" s="817">
        <v>5077982</v>
      </c>
      <c r="B8" s="139" t="s">
        <v>19149</v>
      </c>
      <c r="C8" s="139" t="s">
        <v>19150</v>
      </c>
      <c r="D8" s="139" t="s">
        <v>19151</v>
      </c>
      <c r="E8" s="139" t="s">
        <v>19152</v>
      </c>
      <c r="F8" s="139" t="s">
        <v>19153</v>
      </c>
      <c r="G8" s="139" t="s">
        <v>511</v>
      </c>
      <c r="H8" s="139" t="s">
        <v>19154</v>
      </c>
      <c r="I8" s="293"/>
      <c r="J8" s="293"/>
      <c r="K8" s="293"/>
      <c r="L8" s="293"/>
      <c r="M8" s="293"/>
    </row>
    <row r="9" spans="1:13" ht="48">
      <c r="A9" s="817">
        <v>2657457</v>
      </c>
      <c r="B9" s="139" t="s">
        <v>660</v>
      </c>
      <c r="C9" s="139" t="s">
        <v>19150</v>
      </c>
      <c r="D9" s="139" t="s">
        <v>19155</v>
      </c>
      <c r="E9" s="139" t="s">
        <v>19156</v>
      </c>
      <c r="F9" s="815" t="s">
        <v>19157</v>
      </c>
      <c r="G9" s="139" t="s">
        <v>19158</v>
      </c>
      <c r="H9" s="139" t="s">
        <v>19159</v>
      </c>
      <c r="I9" s="293"/>
      <c r="J9" s="293"/>
      <c r="K9" s="293"/>
      <c r="L9" s="293"/>
      <c r="M9" s="293"/>
    </row>
    <row r="10" spans="1:13" ht="48">
      <c r="A10" s="817">
        <v>2657457</v>
      </c>
      <c r="B10" s="139" t="s">
        <v>660</v>
      </c>
      <c r="C10" s="139" t="s">
        <v>19133</v>
      </c>
      <c r="D10" s="139" t="s">
        <v>19155</v>
      </c>
      <c r="E10" s="139" t="s">
        <v>19156</v>
      </c>
      <c r="F10" s="815" t="s">
        <v>19157</v>
      </c>
      <c r="G10" s="139" t="s">
        <v>19158</v>
      </c>
      <c r="H10" s="139" t="s">
        <v>19159</v>
      </c>
      <c r="I10" s="293"/>
      <c r="J10" s="293"/>
      <c r="K10" s="293"/>
      <c r="L10" s="293"/>
      <c r="M10" s="293"/>
    </row>
    <row r="11" spans="1:13" ht="36">
      <c r="A11" s="817">
        <v>6101615</v>
      </c>
      <c r="B11" s="139" t="s">
        <v>762</v>
      </c>
      <c r="C11" s="139" t="s">
        <v>19143</v>
      </c>
      <c r="D11" s="139" t="s">
        <v>651</v>
      </c>
      <c r="E11" s="139" t="s">
        <v>19160</v>
      </c>
      <c r="F11" s="139">
        <v>77321914</v>
      </c>
      <c r="G11" s="816" t="s">
        <v>19161</v>
      </c>
      <c r="H11" s="139" t="s">
        <v>19162</v>
      </c>
      <c r="I11" s="293"/>
      <c r="J11" s="293"/>
      <c r="K11" s="293"/>
      <c r="L11" s="293"/>
      <c r="M11" s="293"/>
    </row>
    <row r="12" spans="1:13" ht="36">
      <c r="A12" s="817">
        <v>5353246</v>
      </c>
      <c r="B12" s="139" t="s">
        <v>19163</v>
      </c>
      <c r="C12" s="139" t="s">
        <v>19143</v>
      </c>
      <c r="D12" s="139" t="s">
        <v>651</v>
      </c>
      <c r="E12" s="139" t="s">
        <v>19160</v>
      </c>
      <c r="F12" s="139">
        <v>77321914</v>
      </c>
      <c r="G12" s="139" t="s">
        <v>19161</v>
      </c>
      <c r="H12" s="139" t="s">
        <v>19162</v>
      </c>
      <c r="I12" s="293"/>
      <c r="J12" s="293"/>
      <c r="K12" s="293"/>
      <c r="L12" s="293"/>
      <c r="M12" s="293"/>
    </row>
    <row r="13" spans="1:13" ht="36">
      <c r="A13" s="817">
        <v>5068827</v>
      </c>
      <c r="B13" s="139" t="s">
        <v>19164</v>
      </c>
      <c r="C13" s="139" t="s">
        <v>19143</v>
      </c>
      <c r="D13" s="139" t="s">
        <v>651</v>
      </c>
      <c r="E13" s="139" t="s">
        <v>19165</v>
      </c>
      <c r="F13" s="815" t="s">
        <v>19166</v>
      </c>
      <c r="G13" s="139" t="s">
        <v>19167</v>
      </c>
      <c r="H13" s="139" t="s">
        <v>19168</v>
      </c>
      <c r="I13" s="293"/>
      <c r="J13" s="293"/>
      <c r="K13" s="293"/>
      <c r="L13" s="293"/>
      <c r="M13" s="293"/>
    </row>
    <row r="14" spans="1:13" ht="36">
      <c r="A14" s="817">
        <v>5068827</v>
      </c>
      <c r="B14" s="139" t="s">
        <v>19164</v>
      </c>
      <c r="C14" s="139" t="s">
        <v>19169</v>
      </c>
      <c r="D14" s="139" t="s">
        <v>19170</v>
      </c>
      <c r="E14" s="139" t="s">
        <v>19165</v>
      </c>
      <c r="F14" s="815" t="s">
        <v>19166</v>
      </c>
      <c r="G14" s="139" t="s">
        <v>19167</v>
      </c>
      <c r="H14" s="139" t="s">
        <v>19168</v>
      </c>
      <c r="I14" s="293"/>
      <c r="J14" s="293"/>
      <c r="K14" s="293"/>
      <c r="L14" s="293"/>
      <c r="M14" s="293"/>
    </row>
    <row r="15" spans="1:13" ht="36">
      <c r="A15" s="817">
        <v>2643928</v>
      </c>
      <c r="B15" s="139" t="s">
        <v>378</v>
      </c>
      <c r="C15" s="139" t="s">
        <v>19139</v>
      </c>
      <c r="D15" s="139" t="s">
        <v>409</v>
      </c>
      <c r="E15" s="139" t="s">
        <v>19171</v>
      </c>
      <c r="F15" s="139">
        <v>99079157</v>
      </c>
      <c r="G15" s="139" t="s">
        <v>19172</v>
      </c>
      <c r="H15" s="139" t="s">
        <v>19173</v>
      </c>
      <c r="I15" s="293"/>
      <c r="J15" s="293"/>
      <c r="K15" s="293"/>
      <c r="L15" s="293"/>
      <c r="M15" s="293"/>
    </row>
    <row r="16" spans="1:13" ht="48">
      <c r="A16" s="817">
        <v>2715694</v>
      </c>
      <c r="B16" s="139" t="s">
        <v>19174</v>
      </c>
      <c r="C16" s="139" t="s">
        <v>19150</v>
      </c>
      <c r="D16" s="139" t="s">
        <v>19175</v>
      </c>
      <c r="E16" s="139" t="s">
        <v>19176</v>
      </c>
      <c r="F16" s="139" t="s">
        <v>533</v>
      </c>
      <c r="G16" s="139" t="s">
        <v>533</v>
      </c>
      <c r="H16" s="139" t="s">
        <v>19177</v>
      </c>
      <c r="I16" s="293"/>
      <c r="J16" s="293"/>
      <c r="K16" s="293"/>
      <c r="L16" s="293"/>
      <c r="M16" s="293"/>
    </row>
    <row r="17" spans="1:13" ht="36">
      <c r="A17" s="817">
        <v>5095549</v>
      </c>
      <c r="B17" s="139" t="s">
        <v>261</v>
      </c>
      <c r="C17" s="139" t="s">
        <v>19133</v>
      </c>
      <c r="D17" s="139" t="s">
        <v>292</v>
      </c>
      <c r="E17" s="139" t="s">
        <v>19178</v>
      </c>
      <c r="F17" s="139" t="s">
        <v>533</v>
      </c>
      <c r="G17" s="139" t="s">
        <v>533</v>
      </c>
      <c r="H17" s="139" t="s">
        <v>19179</v>
      </c>
      <c r="I17" s="293"/>
      <c r="J17" s="293"/>
      <c r="K17" s="293"/>
      <c r="L17" s="293"/>
      <c r="M17" s="88"/>
    </row>
    <row r="18" spans="1:13" ht="48">
      <c r="A18" s="817">
        <v>2888696</v>
      </c>
      <c r="B18" s="139" t="s">
        <v>18837</v>
      </c>
      <c r="C18" s="139" t="s">
        <v>19150</v>
      </c>
      <c r="D18" s="139" t="s">
        <v>19175</v>
      </c>
      <c r="E18" s="139" t="s">
        <v>19176</v>
      </c>
      <c r="F18" s="139" t="s">
        <v>533</v>
      </c>
      <c r="G18" s="139" t="s">
        <v>533</v>
      </c>
      <c r="H18" s="139" t="s">
        <v>19177</v>
      </c>
      <c r="I18" s="293"/>
      <c r="J18" s="293"/>
      <c r="K18" s="293"/>
      <c r="L18" s="293"/>
      <c r="M18" s="293"/>
    </row>
    <row r="19" spans="1:13" ht="36">
      <c r="A19" s="817">
        <v>5660327</v>
      </c>
      <c r="B19" s="139" t="s">
        <v>19180</v>
      </c>
      <c r="C19" s="139" t="s">
        <v>19143</v>
      </c>
      <c r="D19" s="139" t="s">
        <v>651</v>
      </c>
      <c r="E19" s="139" t="s">
        <v>19160</v>
      </c>
      <c r="F19" s="139">
        <v>77321914</v>
      </c>
      <c r="G19" s="139" t="s">
        <v>19161</v>
      </c>
      <c r="H19" s="139" t="s">
        <v>19162</v>
      </c>
      <c r="I19" s="293"/>
      <c r="J19" s="293"/>
      <c r="K19" s="293"/>
      <c r="L19" s="293"/>
      <c r="M19" s="293"/>
    </row>
    <row r="20" spans="1:13" ht="48">
      <c r="A20" s="817">
        <v>2718243</v>
      </c>
      <c r="B20" s="139" t="s">
        <v>1032</v>
      </c>
      <c r="C20" s="139" t="s">
        <v>19143</v>
      </c>
      <c r="D20" s="139" t="s">
        <v>651</v>
      </c>
      <c r="E20" s="139" t="s">
        <v>19181</v>
      </c>
      <c r="F20" s="139" t="s">
        <v>19145</v>
      </c>
      <c r="G20" s="139" t="s">
        <v>1036</v>
      </c>
      <c r="H20" s="139" t="s">
        <v>19147</v>
      </c>
      <c r="I20" s="293"/>
      <c r="J20" s="293"/>
      <c r="K20" s="293"/>
      <c r="L20" s="293"/>
      <c r="M20" s="293"/>
    </row>
    <row r="21" spans="1:13" ht="24">
      <c r="A21" s="817">
        <v>5084555</v>
      </c>
      <c r="B21" s="139" t="s">
        <v>723</v>
      </c>
      <c r="C21" s="139" t="s">
        <v>19143</v>
      </c>
      <c r="D21" s="139" t="s">
        <v>651</v>
      </c>
      <c r="E21" s="139" t="s">
        <v>19182</v>
      </c>
      <c r="F21" s="139" t="s">
        <v>19183</v>
      </c>
      <c r="G21" s="139" t="s">
        <v>19184</v>
      </c>
      <c r="H21" s="139" t="s">
        <v>19185</v>
      </c>
      <c r="I21" s="293"/>
      <c r="J21" s="293"/>
      <c r="K21" s="293"/>
      <c r="L21" s="293"/>
      <c r="M21" s="293"/>
    </row>
    <row r="22" spans="1:13" ht="24">
      <c r="A22" s="817">
        <v>5084555</v>
      </c>
      <c r="B22" s="139" t="s">
        <v>723</v>
      </c>
      <c r="C22" s="139" t="s">
        <v>19186</v>
      </c>
      <c r="D22" s="139" t="s">
        <v>18677</v>
      </c>
      <c r="E22" s="139" t="s">
        <v>19187</v>
      </c>
      <c r="F22" s="139" t="s">
        <v>19183</v>
      </c>
      <c r="G22" s="139" t="s">
        <v>19184</v>
      </c>
      <c r="H22" s="139"/>
      <c r="I22" s="293"/>
      <c r="J22" s="293"/>
      <c r="K22" s="293"/>
      <c r="L22" s="293"/>
      <c r="M22" s="293"/>
    </row>
    <row r="23" spans="1:13" ht="36">
      <c r="A23" s="817">
        <v>5141583</v>
      </c>
      <c r="B23" s="139" t="s">
        <v>620</v>
      </c>
      <c r="C23" s="139" t="s">
        <v>19186</v>
      </c>
      <c r="D23" s="139" t="s">
        <v>19188</v>
      </c>
      <c r="E23" s="139" t="s">
        <v>19189</v>
      </c>
      <c r="F23" s="139" t="s">
        <v>19190</v>
      </c>
      <c r="G23" s="139" t="s">
        <v>19191</v>
      </c>
      <c r="H23" s="139" t="s">
        <v>19192</v>
      </c>
      <c r="I23" s="293"/>
      <c r="J23" s="293"/>
      <c r="K23" s="293"/>
      <c r="L23" s="293"/>
      <c r="M23" s="293"/>
    </row>
  </sheetData>
  <hyperlinks>
    <hyperlink ref="G11" r:id="rId1" xr:uid="{73FF4CF8-823D-4BC1-A0E5-90ECCB98B463}"/>
    <hyperlink ref="B5" r:id="rId2" display="http://westernhold.blogspot.com/" xr:uid="{9B767C47-014C-48D0-9813-11746078758F}"/>
  </hyperlinks>
  <pageMargins left="0.7" right="0.7" top="0.75" bottom="0.75" header="0.3" footer="0.3"/>
  <pageSetup orientation="portrait"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F28E-AFF3-4ED7-AFF4-F6BBC917BBF6}">
  <dimension ref="A1:I16"/>
  <sheetViews>
    <sheetView workbookViewId="0">
      <selection activeCell="B3" sqref="B3:B4"/>
    </sheetView>
  </sheetViews>
  <sheetFormatPr defaultColWidth="8.85546875" defaultRowHeight="12"/>
  <cols>
    <col min="1" max="1" width="4.140625" style="89" customWidth="1"/>
    <col min="2" max="2" width="11.7109375" style="91" customWidth="1"/>
    <col min="3" max="3" width="20" style="91" customWidth="1"/>
    <col min="4" max="4" width="16.85546875" style="91" customWidth="1"/>
    <col min="5" max="5" width="19.85546875" style="91" customWidth="1"/>
    <col min="6" max="6" width="17" style="91" customWidth="1"/>
    <col min="7" max="8" width="20" style="91" customWidth="1"/>
    <col min="9" max="9" width="10.7109375" style="91" customWidth="1"/>
    <col min="10" max="16384" width="8.85546875" style="91"/>
  </cols>
  <sheetData>
    <row r="1" spans="1:9" s="90" customFormat="1" ht="12.75">
      <c r="A1" s="977" t="s">
        <v>19193</v>
      </c>
      <c r="B1" s="2"/>
      <c r="C1" s="2"/>
      <c r="D1" s="2"/>
      <c r="E1" s="2"/>
      <c r="F1" s="2"/>
      <c r="G1" s="2"/>
      <c r="H1" s="2"/>
      <c r="I1" s="2"/>
    </row>
    <row r="2" spans="1:9">
      <c r="A2" s="43"/>
      <c r="B2" s="294"/>
      <c r="C2" s="294"/>
      <c r="D2" s="294"/>
      <c r="E2" s="294"/>
      <c r="F2" s="294"/>
      <c r="G2" s="294"/>
      <c r="H2" s="834" t="s">
        <v>1706</v>
      </c>
      <c r="I2" s="294"/>
    </row>
    <row r="3" spans="1:9" s="113" customFormat="1" ht="12" customHeight="1">
      <c r="A3" s="1098" t="s">
        <v>1707</v>
      </c>
      <c r="B3" s="1087" t="s">
        <v>1644</v>
      </c>
      <c r="C3" s="1087" t="s">
        <v>221</v>
      </c>
      <c r="D3" s="1106" t="s">
        <v>19194</v>
      </c>
      <c r="E3" s="1106"/>
      <c r="F3" s="1106"/>
      <c r="G3" s="1106" t="s">
        <v>19195</v>
      </c>
      <c r="H3" s="1107"/>
    </row>
    <row r="4" spans="1:9" s="112" customFormat="1" ht="25.5" customHeight="1">
      <c r="A4" s="1100"/>
      <c r="B4" s="1101"/>
      <c r="C4" s="1101"/>
      <c r="D4" s="990" t="s">
        <v>19196</v>
      </c>
      <c r="E4" s="818" t="s">
        <v>19197</v>
      </c>
      <c r="F4" s="818" t="s">
        <v>19198</v>
      </c>
      <c r="G4" s="818" t="s">
        <v>19199</v>
      </c>
      <c r="H4" s="819" t="s">
        <v>19200</v>
      </c>
    </row>
    <row r="5" spans="1:9">
      <c r="A5" s="820">
        <v>1</v>
      </c>
      <c r="B5" s="106">
        <v>2011239</v>
      </c>
      <c r="C5" s="587" t="s">
        <v>19201</v>
      </c>
      <c r="D5" s="586">
        <v>4216.8318501799995</v>
      </c>
      <c r="E5" s="586">
        <v>4159.4867202699998</v>
      </c>
      <c r="F5" s="586">
        <f>+D5-E5</f>
        <v>57.345129909999741</v>
      </c>
      <c r="G5" s="586">
        <v>378.15647999999999</v>
      </c>
      <c r="H5" s="821">
        <v>378.21948800000001</v>
      </c>
      <c r="I5" s="295"/>
    </row>
    <row r="6" spans="1:9">
      <c r="A6" s="822">
        <v>2</v>
      </c>
      <c r="B6" s="823">
        <v>2014491</v>
      </c>
      <c r="C6" s="824" t="s">
        <v>342</v>
      </c>
      <c r="D6" s="825">
        <v>2826.6075799999999</v>
      </c>
      <c r="E6" s="825">
        <v>1695.0009284</v>
      </c>
      <c r="F6" s="825">
        <v>1131.6066515999999</v>
      </c>
      <c r="G6" s="825">
        <v>25</v>
      </c>
      <c r="H6" s="826">
        <v>23.745200000000001</v>
      </c>
      <c r="I6" s="295"/>
    </row>
    <row r="7" spans="1:9">
      <c r="A7" s="820">
        <v>3</v>
      </c>
      <c r="B7" s="106">
        <v>2086166</v>
      </c>
      <c r="C7" s="588" t="s">
        <v>19202</v>
      </c>
      <c r="D7" s="586">
        <f>+F7+E7</f>
        <v>1490.0967887500001</v>
      </c>
      <c r="E7" s="586">
        <v>810.96651317999999</v>
      </c>
      <c r="F7" s="586">
        <v>679.13027557000009</v>
      </c>
      <c r="G7" s="586">
        <v>41.155000000000001</v>
      </c>
      <c r="H7" s="821">
        <v>41.155000000000001</v>
      </c>
      <c r="I7" s="295"/>
    </row>
    <row r="8" spans="1:9">
      <c r="A8" s="822">
        <v>4</v>
      </c>
      <c r="B8" s="823">
        <v>2061848</v>
      </c>
      <c r="C8" s="824" t="s">
        <v>442</v>
      </c>
      <c r="D8" s="825">
        <v>6438.9932097299998</v>
      </c>
      <c r="E8" s="825">
        <v>5190.2474321099999</v>
      </c>
      <c r="F8" s="825">
        <f>+D8-E8</f>
        <v>1248.7457776199999</v>
      </c>
      <c r="G8" s="825">
        <v>444.44445000000002</v>
      </c>
      <c r="H8" s="826">
        <v>400</v>
      </c>
      <c r="I8" s="295"/>
    </row>
    <row r="9" spans="1:9">
      <c r="A9" s="820">
        <v>5</v>
      </c>
      <c r="B9" s="106">
        <v>2034859</v>
      </c>
      <c r="C9" s="588" t="s">
        <v>554</v>
      </c>
      <c r="D9" s="586">
        <v>1095.7073726400001</v>
      </c>
      <c r="E9" s="586">
        <v>850.15271259000008</v>
      </c>
      <c r="F9" s="586">
        <v>245.55466005000002</v>
      </c>
      <c r="G9" s="586">
        <v>82.962199999999996</v>
      </c>
      <c r="H9" s="827">
        <v>0</v>
      </c>
      <c r="I9" s="295"/>
    </row>
    <row r="10" spans="1:9">
      <c r="A10" s="822">
        <v>6</v>
      </c>
      <c r="B10" s="823">
        <v>2554518</v>
      </c>
      <c r="C10" s="824" t="s">
        <v>602</v>
      </c>
      <c r="D10" s="825">
        <v>4808.0951017500001</v>
      </c>
      <c r="E10" s="825">
        <v>3662.4235251100004</v>
      </c>
      <c r="F10" s="828">
        <v>1145.67157664</v>
      </c>
      <c r="G10" s="825">
        <v>6500</v>
      </c>
      <c r="H10" s="826">
        <v>0</v>
      </c>
      <c r="I10" s="295"/>
    </row>
    <row r="11" spans="1:9">
      <c r="A11" s="820">
        <v>7</v>
      </c>
      <c r="B11" s="106">
        <v>2016656</v>
      </c>
      <c r="C11" s="588" t="s">
        <v>774</v>
      </c>
      <c r="D11" s="586">
        <v>166341.73316636999</v>
      </c>
      <c r="E11" s="586">
        <v>25287.089071279999</v>
      </c>
      <c r="F11" s="586">
        <v>141054.64409508999</v>
      </c>
      <c r="G11" s="586">
        <v>126923.132</v>
      </c>
      <c r="H11" s="821">
        <v>45924.054400000001</v>
      </c>
      <c r="I11" s="295"/>
    </row>
    <row r="12" spans="1:9">
      <c r="A12" s="822">
        <v>8</v>
      </c>
      <c r="B12" s="823">
        <v>2716682</v>
      </c>
      <c r="C12" s="824" t="s">
        <v>19203</v>
      </c>
      <c r="D12" s="825">
        <v>-597.52179999999998</v>
      </c>
      <c r="E12" s="825">
        <v>-654.32259999999997</v>
      </c>
      <c r="F12" s="825">
        <v>56.800800000000002</v>
      </c>
      <c r="G12" s="825">
        <v>56.800800000000002</v>
      </c>
      <c r="H12" s="826">
        <v>56.800800000000002</v>
      </c>
      <c r="I12" s="295"/>
    </row>
    <row r="13" spans="1:9">
      <c r="A13" s="820">
        <v>9</v>
      </c>
      <c r="B13" s="106">
        <v>2548747</v>
      </c>
      <c r="C13" s="588" t="s">
        <v>920</v>
      </c>
      <c r="D13" s="586">
        <v>225419.18062316999</v>
      </c>
      <c r="E13" s="586">
        <v>123555.43560347</v>
      </c>
      <c r="F13" s="586">
        <v>101863.7450197</v>
      </c>
      <c r="G13" s="586">
        <v>87518.474939070002</v>
      </c>
      <c r="H13" s="821">
        <v>87518.474939070002</v>
      </c>
      <c r="I13" s="295"/>
    </row>
    <row r="14" spans="1:9">
      <c r="A14" s="822">
        <v>10</v>
      </c>
      <c r="B14" s="823">
        <v>5752728</v>
      </c>
      <c r="C14" s="824" t="s">
        <v>18276</v>
      </c>
      <c r="D14" s="825">
        <v>1213.057327</v>
      </c>
      <c r="E14" s="825">
        <v>887.06707100000006</v>
      </c>
      <c r="F14" s="825">
        <v>325.99025599999999</v>
      </c>
      <c r="G14" s="825">
        <v>1000</v>
      </c>
      <c r="H14" s="826">
        <v>1000</v>
      </c>
      <c r="I14" s="295"/>
    </row>
    <row r="15" spans="1:9" s="92" customFormat="1">
      <c r="A15" s="829"/>
      <c r="B15" s="830"/>
      <c r="C15" s="831" t="s">
        <v>1659</v>
      </c>
      <c r="D15" s="832">
        <f t="shared" ref="D15:G15" si="0">SUM(D5:D14)</f>
        <v>413252.78121958999</v>
      </c>
      <c r="E15" s="832">
        <f t="shared" si="0"/>
        <v>165443.54697741001</v>
      </c>
      <c r="F15" s="832">
        <f>SUM(F5:F14)</f>
        <v>247809.23424217998</v>
      </c>
      <c r="G15" s="832">
        <f t="shared" si="0"/>
        <v>222970.12586907001</v>
      </c>
      <c r="H15" s="833">
        <f>SUM(H5:H14)</f>
        <v>135342.44982707</v>
      </c>
      <c r="I15" s="113"/>
    </row>
    <row r="16" spans="1:9">
      <c r="A16" s="43"/>
      <c r="B16" s="294"/>
      <c r="C16" s="294"/>
      <c r="D16" s="294"/>
      <c r="E16" s="294"/>
      <c r="F16" s="295"/>
      <c r="G16" s="294"/>
      <c r="H16" s="294"/>
      <c r="I16" s="294"/>
    </row>
  </sheetData>
  <mergeCells count="5">
    <mergeCell ref="A3:A4"/>
    <mergeCell ref="B3:B4"/>
    <mergeCell ref="C3:C4"/>
    <mergeCell ref="G3:H3"/>
    <mergeCell ref="D3:F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7CEB-8D4A-4E45-A09B-85B7B6FEFB27}">
  <dimension ref="A1:U23"/>
  <sheetViews>
    <sheetView workbookViewId="0">
      <selection activeCell="C3" sqref="C3"/>
    </sheetView>
  </sheetViews>
  <sheetFormatPr defaultColWidth="9.28515625" defaultRowHeight="12"/>
  <cols>
    <col min="1" max="1" width="4.42578125" style="140" customWidth="1"/>
    <col min="2" max="2" width="10.42578125" style="140" bestFit="1" customWidth="1"/>
    <col min="3" max="3" width="13.42578125" style="81" bestFit="1" customWidth="1"/>
    <col min="4" max="4" width="8.7109375" style="81" bestFit="1" customWidth="1"/>
    <col min="5" max="5" width="10.7109375" style="81" bestFit="1" customWidth="1"/>
    <col min="6" max="6" width="11.140625" style="81" customWidth="1"/>
    <col min="7" max="7" width="11.7109375" style="81" customWidth="1"/>
    <col min="8" max="8" width="12.42578125" style="81" customWidth="1"/>
    <col min="9" max="9" width="17.42578125" style="81" bestFit="1" customWidth="1"/>
    <col min="10" max="10" width="19.7109375" style="81" bestFit="1" customWidth="1"/>
    <col min="11" max="11" width="12.28515625" style="81" bestFit="1" customWidth="1"/>
    <col min="12" max="12" width="14.140625" style="81" bestFit="1" customWidth="1"/>
    <col min="13" max="13" width="10.85546875" style="81" bestFit="1" customWidth="1"/>
    <col min="14" max="14" width="13.140625" style="140" bestFit="1" customWidth="1"/>
    <col min="15" max="15" width="10.5703125" style="140" bestFit="1" customWidth="1"/>
    <col min="16" max="16" width="13.140625" style="140" bestFit="1" customWidth="1"/>
    <col min="17" max="17" width="8.7109375" style="81" bestFit="1" customWidth="1"/>
    <col min="18" max="18" width="11.85546875" style="140" bestFit="1" customWidth="1"/>
    <col min="19" max="19" width="34.28515625" style="81" bestFit="1" customWidth="1"/>
    <col min="20" max="20" width="12.5703125" style="264" bestFit="1" customWidth="1"/>
    <col min="21" max="21" width="8.5703125" style="140" bestFit="1" customWidth="1"/>
    <col min="22" max="16384" width="9.28515625" style="81"/>
  </cols>
  <sheetData>
    <row r="1" spans="1:21" ht="12.75">
      <c r="A1" s="1002" t="s">
        <v>19204</v>
      </c>
      <c r="B1" s="330"/>
      <c r="N1" s="330"/>
      <c r="O1" s="330"/>
      <c r="P1" s="330"/>
      <c r="R1" s="330"/>
      <c r="U1" s="330"/>
    </row>
    <row r="3" spans="1:21" s="60" customFormat="1" ht="84">
      <c r="A3" s="259" t="s">
        <v>1707</v>
      </c>
      <c r="B3" s="258" t="s">
        <v>2861</v>
      </c>
      <c r="C3" s="258" t="s">
        <v>221</v>
      </c>
      <c r="D3" s="258" t="s">
        <v>19205</v>
      </c>
      <c r="E3" s="258" t="s">
        <v>19206</v>
      </c>
      <c r="F3" s="258" t="s">
        <v>19207</v>
      </c>
      <c r="G3" s="258" t="s">
        <v>19208</v>
      </c>
      <c r="H3" s="258" t="s">
        <v>19209</v>
      </c>
      <c r="I3" s="258" t="s">
        <v>19210</v>
      </c>
      <c r="J3" s="258" t="s">
        <v>19211</v>
      </c>
      <c r="K3" s="258" t="s">
        <v>19212</v>
      </c>
      <c r="L3" s="258" t="s">
        <v>19213</v>
      </c>
      <c r="M3" s="258" t="s">
        <v>19214</v>
      </c>
      <c r="N3" s="258" t="s">
        <v>19215</v>
      </c>
      <c r="O3" s="258" t="s">
        <v>19216</v>
      </c>
      <c r="P3" s="258" t="s">
        <v>19217</v>
      </c>
      <c r="Q3" s="258" t="s">
        <v>19218</v>
      </c>
      <c r="R3" s="258" t="s">
        <v>19219</v>
      </c>
      <c r="S3" s="258" t="s">
        <v>19220</v>
      </c>
      <c r="T3" s="1027" t="s">
        <v>19221</v>
      </c>
      <c r="U3" s="257" t="s">
        <v>19222</v>
      </c>
    </row>
    <row r="4" spans="1:21" ht="24">
      <c r="A4" s="229">
        <v>1</v>
      </c>
      <c r="B4" s="218">
        <v>2618176</v>
      </c>
      <c r="C4" s="835" t="s">
        <v>858</v>
      </c>
      <c r="D4" s="835" t="s">
        <v>1265</v>
      </c>
      <c r="E4" s="835" t="s">
        <v>3080</v>
      </c>
      <c r="F4" s="844">
        <v>43623</v>
      </c>
      <c r="G4" s="844">
        <v>43623</v>
      </c>
      <c r="H4" s="844">
        <v>43830</v>
      </c>
      <c r="I4" s="836" t="s">
        <v>19223</v>
      </c>
      <c r="J4" s="835" t="s">
        <v>19224</v>
      </c>
      <c r="K4" s="835" t="s">
        <v>19225</v>
      </c>
      <c r="L4" s="835" t="s">
        <v>18944</v>
      </c>
      <c r="M4" s="835" t="s">
        <v>19226</v>
      </c>
      <c r="N4" s="218">
        <v>5</v>
      </c>
      <c r="O4" s="218">
        <v>3</v>
      </c>
      <c r="P4" s="218">
        <v>2</v>
      </c>
      <c r="Q4" s="835" t="s">
        <v>11963</v>
      </c>
      <c r="R4" s="218">
        <v>5</v>
      </c>
      <c r="S4" s="835">
        <v>0</v>
      </c>
      <c r="T4" s="837">
        <v>10000000</v>
      </c>
      <c r="U4" s="228" t="s">
        <v>17122</v>
      </c>
    </row>
    <row r="5" spans="1:21" ht="24">
      <c r="A5" s="396">
        <v>2</v>
      </c>
      <c r="B5" s="838">
        <v>2605694</v>
      </c>
      <c r="C5" s="839" t="s">
        <v>880</v>
      </c>
      <c r="D5" s="839" t="s">
        <v>1265</v>
      </c>
      <c r="E5" s="839" t="s">
        <v>3907</v>
      </c>
      <c r="F5" s="845">
        <v>43556</v>
      </c>
      <c r="G5" s="845">
        <v>43556</v>
      </c>
      <c r="H5" s="845">
        <v>43922</v>
      </c>
      <c r="I5" s="840" t="s">
        <v>19227</v>
      </c>
      <c r="J5" s="839" t="s">
        <v>19224</v>
      </c>
      <c r="K5" s="839" t="s">
        <v>19228</v>
      </c>
      <c r="L5" s="839" t="s">
        <v>18944</v>
      </c>
      <c r="M5" s="839" t="s">
        <v>19229</v>
      </c>
      <c r="N5" s="838" t="s">
        <v>19228</v>
      </c>
      <c r="O5" s="838">
        <v>1</v>
      </c>
      <c r="P5" s="838">
        <v>10</v>
      </c>
      <c r="Q5" s="839" t="s">
        <v>12682</v>
      </c>
      <c r="R5" s="838">
        <v>15</v>
      </c>
      <c r="S5" s="839">
        <v>0</v>
      </c>
      <c r="T5" s="841">
        <v>15000000</v>
      </c>
      <c r="U5" s="842" t="s">
        <v>17122</v>
      </c>
    </row>
    <row r="6" spans="1:21" ht="24">
      <c r="A6" s="229">
        <v>3</v>
      </c>
      <c r="B6" s="218">
        <v>2839717</v>
      </c>
      <c r="C6" s="835" t="s">
        <v>809</v>
      </c>
      <c r="D6" s="835" t="s">
        <v>2022</v>
      </c>
      <c r="E6" s="835" t="s">
        <v>3014</v>
      </c>
      <c r="F6" s="844">
        <v>43556</v>
      </c>
      <c r="G6" s="844">
        <v>43556</v>
      </c>
      <c r="H6" s="844">
        <v>43830</v>
      </c>
      <c r="I6" s="836" t="s">
        <v>19223</v>
      </c>
      <c r="J6" s="835" t="s">
        <v>19224</v>
      </c>
      <c r="K6" s="835" t="s">
        <v>19230</v>
      </c>
      <c r="L6" s="835" t="s">
        <v>19231</v>
      </c>
      <c r="M6" s="835" t="s">
        <v>19232</v>
      </c>
      <c r="N6" s="218">
        <v>2</v>
      </c>
      <c r="O6" s="218">
        <v>2</v>
      </c>
      <c r="P6" s="218">
        <v>0</v>
      </c>
      <c r="Q6" s="835" t="s">
        <v>14105</v>
      </c>
      <c r="R6" s="218">
        <v>4</v>
      </c>
      <c r="S6" s="835" t="s">
        <v>19233</v>
      </c>
      <c r="T6" s="837">
        <v>75000000</v>
      </c>
      <c r="U6" s="228" t="s">
        <v>17122</v>
      </c>
    </row>
    <row r="7" spans="1:21" ht="24">
      <c r="A7" s="396">
        <v>4</v>
      </c>
      <c r="B7" s="838">
        <v>2839717</v>
      </c>
      <c r="C7" s="839" t="s">
        <v>809</v>
      </c>
      <c r="D7" s="839" t="s">
        <v>2022</v>
      </c>
      <c r="E7" s="839" t="s">
        <v>3014</v>
      </c>
      <c r="F7" s="845">
        <v>43774</v>
      </c>
      <c r="G7" s="845">
        <v>43774</v>
      </c>
      <c r="H7" s="845">
        <v>44140</v>
      </c>
      <c r="I7" s="840" t="s">
        <v>19234</v>
      </c>
      <c r="J7" s="839" t="s">
        <v>19235</v>
      </c>
      <c r="K7" s="839" t="s">
        <v>19236</v>
      </c>
      <c r="L7" s="839" t="s">
        <v>19231</v>
      </c>
      <c r="M7" s="839" t="s">
        <v>19232</v>
      </c>
      <c r="N7" s="838">
        <v>1</v>
      </c>
      <c r="O7" s="838">
        <v>1</v>
      </c>
      <c r="P7" s="838">
        <v>0</v>
      </c>
      <c r="Q7" s="839" t="s">
        <v>19237</v>
      </c>
      <c r="R7" s="838">
        <v>2</v>
      </c>
      <c r="S7" s="839" t="s">
        <v>19233</v>
      </c>
      <c r="T7" s="841">
        <v>30006816</v>
      </c>
      <c r="U7" s="842" t="s">
        <v>17122</v>
      </c>
    </row>
    <row r="8" spans="1:21" ht="24">
      <c r="A8" s="229">
        <v>5</v>
      </c>
      <c r="B8" s="218">
        <v>5898749</v>
      </c>
      <c r="C8" s="835" t="s">
        <v>993</v>
      </c>
      <c r="D8" s="835" t="s">
        <v>2022</v>
      </c>
      <c r="E8" s="835" t="s">
        <v>2903</v>
      </c>
      <c r="F8" s="844">
        <v>43554</v>
      </c>
      <c r="G8" s="844">
        <v>43920</v>
      </c>
      <c r="H8" s="844">
        <v>43831</v>
      </c>
      <c r="I8" s="836" t="s">
        <v>19227</v>
      </c>
      <c r="J8" s="835" t="s">
        <v>19224</v>
      </c>
      <c r="K8" s="835" t="s">
        <v>19238</v>
      </c>
      <c r="L8" s="835" t="s">
        <v>19239</v>
      </c>
      <c r="M8" s="835" t="s">
        <v>19240</v>
      </c>
      <c r="N8" s="218">
        <v>9</v>
      </c>
      <c r="O8" s="218">
        <v>3</v>
      </c>
      <c r="P8" s="218">
        <v>6</v>
      </c>
      <c r="Q8" s="835" t="s">
        <v>14397</v>
      </c>
      <c r="R8" s="218">
        <v>0</v>
      </c>
      <c r="S8" s="835" t="s">
        <v>19241</v>
      </c>
      <c r="T8" s="837">
        <v>10000000</v>
      </c>
      <c r="U8" s="228" t="s">
        <v>17122</v>
      </c>
    </row>
    <row r="9" spans="1:21" ht="24">
      <c r="A9" s="396">
        <v>6</v>
      </c>
      <c r="B9" s="838">
        <v>2344343</v>
      </c>
      <c r="C9" s="839" t="s">
        <v>827</v>
      </c>
      <c r="D9" s="839" t="s">
        <v>2022</v>
      </c>
      <c r="E9" s="839" t="s">
        <v>2903</v>
      </c>
      <c r="F9" s="845">
        <v>43553</v>
      </c>
      <c r="G9" s="845">
        <v>43553</v>
      </c>
      <c r="H9" s="845">
        <v>43830</v>
      </c>
      <c r="I9" s="840" t="s">
        <v>19223</v>
      </c>
      <c r="J9" s="839" t="s">
        <v>19224</v>
      </c>
      <c r="K9" s="839" t="s">
        <v>19238</v>
      </c>
      <c r="L9" s="839" t="s">
        <v>18944</v>
      </c>
      <c r="M9" s="839" t="s">
        <v>19242</v>
      </c>
      <c r="N9" s="838">
        <v>5</v>
      </c>
      <c r="O9" s="838">
        <v>0</v>
      </c>
      <c r="P9" s="838">
        <v>0</v>
      </c>
      <c r="Q9" s="839" t="s">
        <v>12216</v>
      </c>
      <c r="R9" s="838">
        <v>15</v>
      </c>
      <c r="S9" s="839"/>
      <c r="T9" s="841">
        <v>0</v>
      </c>
      <c r="U9" s="842" t="s">
        <v>17122</v>
      </c>
    </row>
    <row r="10" spans="1:21" ht="24">
      <c r="A10" s="229">
        <v>7</v>
      </c>
      <c r="B10" s="218">
        <v>2590565</v>
      </c>
      <c r="C10" s="835" t="s">
        <v>744</v>
      </c>
      <c r="D10" s="835" t="s">
        <v>1239</v>
      </c>
      <c r="E10" s="835" t="s">
        <v>1234</v>
      </c>
      <c r="F10" s="844">
        <v>43529</v>
      </c>
      <c r="G10" s="844">
        <v>43529</v>
      </c>
      <c r="H10" s="844">
        <v>43830</v>
      </c>
      <c r="I10" s="836" t="s">
        <v>19223</v>
      </c>
      <c r="J10" s="835" t="s">
        <v>19224</v>
      </c>
      <c r="K10" s="835" t="s">
        <v>1240</v>
      </c>
      <c r="L10" s="835" t="s">
        <v>19243</v>
      </c>
      <c r="M10" s="835" t="s">
        <v>19244</v>
      </c>
      <c r="N10" s="218">
        <v>1</v>
      </c>
      <c r="O10" s="218">
        <v>1</v>
      </c>
      <c r="P10" s="218">
        <v>0</v>
      </c>
      <c r="Q10" s="835" t="s">
        <v>19245</v>
      </c>
      <c r="R10" s="218">
        <v>1</v>
      </c>
      <c r="S10" s="835">
        <v>0</v>
      </c>
      <c r="T10" s="837">
        <v>0</v>
      </c>
      <c r="U10" s="228" t="s">
        <v>17122</v>
      </c>
    </row>
    <row r="11" spans="1:21" ht="24">
      <c r="A11" s="396">
        <v>8</v>
      </c>
      <c r="B11" s="838">
        <v>2590565</v>
      </c>
      <c r="C11" s="839" t="s">
        <v>744</v>
      </c>
      <c r="D11" s="839" t="s">
        <v>1239</v>
      </c>
      <c r="E11" s="839" t="s">
        <v>3732</v>
      </c>
      <c r="F11" s="845">
        <v>43530</v>
      </c>
      <c r="G11" s="845">
        <v>43530</v>
      </c>
      <c r="H11" s="845">
        <v>43830</v>
      </c>
      <c r="I11" s="840" t="s">
        <v>19234</v>
      </c>
      <c r="J11" s="839" t="s">
        <v>19246</v>
      </c>
      <c r="K11" s="839" t="s">
        <v>19247</v>
      </c>
      <c r="L11" s="839" t="s">
        <v>19243</v>
      </c>
      <c r="M11" s="839" t="s">
        <v>19244</v>
      </c>
      <c r="N11" s="838">
        <v>1</v>
      </c>
      <c r="O11" s="838">
        <v>1</v>
      </c>
      <c r="P11" s="838">
        <v>0</v>
      </c>
      <c r="Q11" s="839" t="s">
        <v>19248</v>
      </c>
      <c r="R11" s="838">
        <v>1</v>
      </c>
      <c r="S11" s="839">
        <v>0</v>
      </c>
      <c r="T11" s="841">
        <v>403949</v>
      </c>
      <c r="U11" s="842" t="s">
        <v>17122</v>
      </c>
    </row>
    <row r="12" spans="1:21" ht="48">
      <c r="A12" s="229">
        <v>9</v>
      </c>
      <c r="B12" s="218">
        <v>2590565</v>
      </c>
      <c r="C12" s="835" t="s">
        <v>744</v>
      </c>
      <c r="D12" s="835" t="s">
        <v>1239</v>
      </c>
      <c r="E12" s="835" t="s">
        <v>3732</v>
      </c>
      <c r="F12" s="844">
        <v>43529</v>
      </c>
      <c r="G12" s="844">
        <v>43529</v>
      </c>
      <c r="H12" s="844">
        <v>43830</v>
      </c>
      <c r="I12" s="836" t="s">
        <v>19234</v>
      </c>
      <c r="J12" s="835" t="s">
        <v>19249</v>
      </c>
      <c r="K12" s="835" t="s">
        <v>19250</v>
      </c>
      <c r="L12" s="835" t="s">
        <v>19243</v>
      </c>
      <c r="M12" s="835" t="s">
        <v>19244</v>
      </c>
      <c r="N12" s="218">
        <v>1</v>
      </c>
      <c r="O12" s="218">
        <v>1</v>
      </c>
      <c r="P12" s="218">
        <v>0</v>
      </c>
      <c r="Q12" s="835" t="s">
        <v>19245</v>
      </c>
      <c r="R12" s="218">
        <v>1</v>
      </c>
      <c r="S12" s="835">
        <v>0</v>
      </c>
      <c r="T12" s="837">
        <v>11028360</v>
      </c>
      <c r="U12" s="228" t="s">
        <v>17122</v>
      </c>
    </row>
    <row r="13" spans="1:21" ht="36">
      <c r="A13" s="396">
        <v>10</v>
      </c>
      <c r="B13" s="838">
        <v>2697947</v>
      </c>
      <c r="C13" s="839" t="s">
        <v>904</v>
      </c>
      <c r="D13" s="839" t="s">
        <v>16059</v>
      </c>
      <c r="E13" s="839" t="s">
        <v>2908</v>
      </c>
      <c r="F13" s="845">
        <v>39188</v>
      </c>
      <c r="G13" s="845">
        <v>39188</v>
      </c>
      <c r="H13" s="845">
        <v>44667</v>
      </c>
      <c r="I13" s="840" t="s">
        <v>19234</v>
      </c>
      <c r="J13" s="839" t="s">
        <v>19235</v>
      </c>
      <c r="K13" s="839" t="s">
        <v>19251</v>
      </c>
      <c r="L13" s="839" t="s">
        <v>19252</v>
      </c>
      <c r="M13" s="839" t="s">
        <v>19253</v>
      </c>
      <c r="N13" s="838">
        <v>2</v>
      </c>
      <c r="O13" s="838">
        <v>2</v>
      </c>
      <c r="P13" s="838">
        <v>2</v>
      </c>
      <c r="Q13" s="839" t="s">
        <v>19254</v>
      </c>
      <c r="R13" s="838">
        <v>4</v>
      </c>
      <c r="S13" s="839" t="s">
        <v>19255</v>
      </c>
      <c r="T13" s="841">
        <v>22104000</v>
      </c>
      <c r="U13" s="842" t="s">
        <v>17122</v>
      </c>
    </row>
    <row r="14" spans="1:21" ht="36">
      <c r="A14" s="229">
        <v>11</v>
      </c>
      <c r="B14" s="218">
        <v>2697947</v>
      </c>
      <c r="C14" s="835" t="s">
        <v>904</v>
      </c>
      <c r="D14" s="835" t="s">
        <v>16059</v>
      </c>
      <c r="E14" s="835" t="s">
        <v>2908</v>
      </c>
      <c r="F14" s="844">
        <v>43221</v>
      </c>
      <c r="G14" s="844">
        <v>43221</v>
      </c>
      <c r="H14" s="844">
        <v>45047</v>
      </c>
      <c r="I14" s="836" t="s">
        <v>19234</v>
      </c>
      <c r="J14" s="835" t="s">
        <v>19235</v>
      </c>
      <c r="K14" s="835" t="s">
        <v>19256</v>
      </c>
      <c r="L14" s="835" t="s">
        <v>19257</v>
      </c>
      <c r="M14" s="835" t="s">
        <v>19258</v>
      </c>
      <c r="N14" s="218">
        <v>2</v>
      </c>
      <c r="O14" s="218">
        <v>4</v>
      </c>
      <c r="P14" s="218">
        <v>2</v>
      </c>
      <c r="Q14" s="835" t="s">
        <v>19259</v>
      </c>
      <c r="R14" s="218">
        <v>8</v>
      </c>
      <c r="S14" s="835" t="s">
        <v>19255</v>
      </c>
      <c r="T14" s="837">
        <v>3540000</v>
      </c>
      <c r="U14" s="228" t="s">
        <v>17122</v>
      </c>
    </row>
    <row r="15" spans="1:21" ht="36">
      <c r="A15" s="396">
        <v>12</v>
      </c>
      <c r="B15" s="838">
        <v>2697947</v>
      </c>
      <c r="C15" s="839" t="s">
        <v>904</v>
      </c>
      <c r="D15" s="839" t="s">
        <v>16059</v>
      </c>
      <c r="E15" s="839" t="s">
        <v>2908</v>
      </c>
      <c r="F15" s="845">
        <v>43221</v>
      </c>
      <c r="G15" s="845">
        <v>43221</v>
      </c>
      <c r="H15" s="845">
        <v>45047</v>
      </c>
      <c r="I15" s="840" t="s">
        <v>19223</v>
      </c>
      <c r="J15" s="839" t="s">
        <v>19235</v>
      </c>
      <c r="K15" s="839" t="s">
        <v>19256</v>
      </c>
      <c r="L15" s="839" t="s">
        <v>19257</v>
      </c>
      <c r="M15" s="839" t="s">
        <v>19258</v>
      </c>
      <c r="N15" s="838">
        <v>2</v>
      </c>
      <c r="O15" s="838">
        <v>2</v>
      </c>
      <c r="P15" s="838">
        <v>2</v>
      </c>
      <c r="Q15" s="839" t="s">
        <v>19260</v>
      </c>
      <c r="R15" s="838">
        <v>4</v>
      </c>
      <c r="S15" s="839" t="s">
        <v>19255</v>
      </c>
      <c r="T15" s="841">
        <v>200000</v>
      </c>
      <c r="U15" s="842" t="s">
        <v>17122</v>
      </c>
    </row>
    <row r="16" spans="1:21" ht="36">
      <c r="A16" s="229">
        <v>13</v>
      </c>
      <c r="B16" s="218">
        <v>2697947</v>
      </c>
      <c r="C16" s="835" t="s">
        <v>904</v>
      </c>
      <c r="D16" s="835" t="s">
        <v>16059</v>
      </c>
      <c r="E16" s="835" t="s">
        <v>2908</v>
      </c>
      <c r="F16" s="844">
        <v>43266</v>
      </c>
      <c r="G16" s="844">
        <v>43266</v>
      </c>
      <c r="H16" s="844">
        <v>45092</v>
      </c>
      <c r="I16" s="836" t="s">
        <v>19234</v>
      </c>
      <c r="J16" s="835" t="s">
        <v>19235</v>
      </c>
      <c r="K16" s="835" t="s">
        <v>19256</v>
      </c>
      <c r="L16" s="835" t="s">
        <v>19257</v>
      </c>
      <c r="M16" s="835" t="s">
        <v>19258</v>
      </c>
      <c r="N16" s="218">
        <v>2</v>
      </c>
      <c r="O16" s="218">
        <v>2</v>
      </c>
      <c r="P16" s="218">
        <v>2</v>
      </c>
      <c r="Q16" s="835" t="s">
        <v>19261</v>
      </c>
      <c r="R16" s="218">
        <v>4</v>
      </c>
      <c r="S16" s="835" t="s">
        <v>19255</v>
      </c>
      <c r="T16" s="837">
        <v>590000</v>
      </c>
      <c r="U16" s="228" t="s">
        <v>17122</v>
      </c>
    </row>
    <row r="17" spans="1:21" ht="36">
      <c r="A17" s="396">
        <v>14</v>
      </c>
      <c r="B17" s="838">
        <v>2697947</v>
      </c>
      <c r="C17" s="839" t="s">
        <v>904</v>
      </c>
      <c r="D17" s="839" t="s">
        <v>16059</v>
      </c>
      <c r="E17" s="839" t="s">
        <v>2908</v>
      </c>
      <c r="F17" s="845">
        <v>43266</v>
      </c>
      <c r="G17" s="845">
        <v>43266</v>
      </c>
      <c r="H17" s="845">
        <v>45092</v>
      </c>
      <c r="I17" s="840" t="s">
        <v>19262</v>
      </c>
      <c r="J17" s="839" t="s">
        <v>19235</v>
      </c>
      <c r="K17" s="839" t="s">
        <v>19256</v>
      </c>
      <c r="L17" s="839" t="s">
        <v>19257</v>
      </c>
      <c r="M17" s="839" t="s">
        <v>19258</v>
      </c>
      <c r="N17" s="838">
        <v>2</v>
      </c>
      <c r="O17" s="838">
        <v>2</v>
      </c>
      <c r="P17" s="838">
        <v>2</v>
      </c>
      <c r="Q17" s="839" t="s">
        <v>19261</v>
      </c>
      <c r="R17" s="838">
        <v>4</v>
      </c>
      <c r="S17" s="839" t="s">
        <v>19255</v>
      </c>
      <c r="T17" s="841">
        <v>240000</v>
      </c>
      <c r="U17" s="842" t="s">
        <v>17122</v>
      </c>
    </row>
    <row r="18" spans="1:21" ht="36">
      <c r="A18" s="229">
        <v>15</v>
      </c>
      <c r="B18" s="218">
        <v>2697947</v>
      </c>
      <c r="C18" s="835" t="s">
        <v>904</v>
      </c>
      <c r="D18" s="835" t="s">
        <v>16059</v>
      </c>
      <c r="E18" s="835" t="s">
        <v>2908</v>
      </c>
      <c r="F18" s="844">
        <v>43266</v>
      </c>
      <c r="G18" s="844">
        <v>43266</v>
      </c>
      <c r="H18" s="844">
        <v>45092</v>
      </c>
      <c r="I18" s="836" t="s">
        <v>19234</v>
      </c>
      <c r="J18" s="835" t="s">
        <v>19235</v>
      </c>
      <c r="K18" s="835" t="s">
        <v>19256</v>
      </c>
      <c r="L18" s="835" t="s">
        <v>19257</v>
      </c>
      <c r="M18" s="835" t="s">
        <v>19258</v>
      </c>
      <c r="N18" s="218">
        <v>2</v>
      </c>
      <c r="O18" s="218">
        <v>2</v>
      </c>
      <c r="P18" s="218">
        <v>2</v>
      </c>
      <c r="Q18" s="835" t="s">
        <v>19261</v>
      </c>
      <c r="R18" s="218">
        <v>4</v>
      </c>
      <c r="S18" s="835" t="s">
        <v>19255</v>
      </c>
      <c r="T18" s="837">
        <v>50000</v>
      </c>
      <c r="U18" s="228" t="s">
        <v>17122</v>
      </c>
    </row>
    <row r="19" spans="1:21" ht="36">
      <c r="A19" s="396">
        <v>16</v>
      </c>
      <c r="B19" s="838">
        <v>2697947</v>
      </c>
      <c r="C19" s="839" t="s">
        <v>904</v>
      </c>
      <c r="D19" s="839" t="s">
        <v>16059</v>
      </c>
      <c r="E19" s="839" t="s">
        <v>2908</v>
      </c>
      <c r="F19" s="845">
        <v>43266</v>
      </c>
      <c r="G19" s="845">
        <v>43266</v>
      </c>
      <c r="H19" s="845">
        <v>45092</v>
      </c>
      <c r="I19" s="840" t="s">
        <v>19262</v>
      </c>
      <c r="J19" s="839" t="s">
        <v>19235</v>
      </c>
      <c r="K19" s="839" t="s">
        <v>19256</v>
      </c>
      <c r="L19" s="839" t="s">
        <v>19257</v>
      </c>
      <c r="M19" s="839" t="s">
        <v>19258</v>
      </c>
      <c r="N19" s="838">
        <v>2</v>
      </c>
      <c r="O19" s="838">
        <v>2</v>
      </c>
      <c r="P19" s="838">
        <v>2</v>
      </c>
      <c r="Q19" s="839" t="s">
        <v>19261</v>
      </c>
      <c r="R19" s="838">
        <v>4</v>
      </c>
      <c r="S19" s="839" t="s">
        <v>19255</v>
      </c>
      <c r="T19" s="841">
        <v>110000</v>
      </c>
      <c r="U19" s="842" t="s">
        <v>17122</v>
      </c>
    </row>
    <row r="20" spans="1:21" ht="36">
      <c r="A20" s="229">
        <v>17</v>
      </c>
      <c r="B20" s="218">
        <v>2697947</v>
      </c>
      <c r="C20" s="835" t="s">
        <v>904</v>
      </c>
      <c r="D20" s="835" t="s">
        <v>16059</v>
      </c>
      <c r="E20" s="835" t="s">
        <v>2908</v>
      </c>
      <c r="F20" s="844">
        <v>43315</v>
      </c>
      <c r="G20" s="844">
        <v>43315</v>
      </c>
      <c r="H20" s="844">
        <v>45141</v>
      </c>
      <c r="I20" s="836" t="s">
        <v>19223</v>
      </c>
      <c r="J20" s="835" t="s">
        <v>19235</v>
      </c>
      <c r="K20" s="835" t="s">
        <v>19256</v>
      </c>
      <c r="L20" s="835" t="s">
        <v>19257</v>
      </c>
      <c r="M20" s="835" t="s">
        <v>19258</v>
      </c>
      <c r="N20" s="218">
        <v>2</v>
      </c>
      <c r="O20" s="218">
        <v>2</v>
      </c>
      <c r="P20" s="218">
        <v>2</v>
      </c>
      <c r="Q20" s="835" t="s">
        <v>11736</v>
      </c>
      <c r="R20" s="218">
        <v>4</v>
      </c>
      <c r="S20" s="835" t="s">
        <v>19255</v>
      </c>
      <c r="T20" s="837">
        <v>420000</v>
      </c>
      <c r="U20" s="228" t="s">
        <v>17122</v>
      </c>
    </row>
    <row r="21" spans="1:21" ht="36">
      <c r="A21" s="396">
        <v>18</v>
      </c>
      <c r="B21" s="838">
        <v>2697947</v>
      </c>
      <c r="C21" s="839" t="s">
        <v>904</v>
      </c>
      <c r="D21" s="839" t="s">
        <v>16059</v>
      </c>
      <c r="E21" s="839" t="s">
        <v>2908</v>
      </c>
      <c r="F21" s="845">
        <v>38757</v>
      </c>
      <c r="G21" s="845">
        <v>38757</v>
      </c>
      <c r="H21" s="845">
        <v>44236</v>
      </c>
      <c r="I21" s="840" t="s">
        <v>19234</v>
      </c>
      <c r="J21" s="839" t="s">
        <v>19235</v>
      </c>
      <c r="K21" s="839" t="s">
        <v>19251</v>
      </c>
      <c r="L21" s="839" t="s">
        <v>19252</v>
      </c>
      <c r="M21" s="839" t="s">
        <v>19253</v>
      </c>
      <c r="N21" s="838">
        <v>2</v>
      </c>
      <c r="O21" s="838">
        <v>2</v>
      </c>
      <c r="P21" s="838">
        <v>2</v>
      </c>
      <c r="Q21" s="839" t="s">
        <v>19263</v>
      </c>
      <c r="R21" s="838">
        <v>4</v>
      </c>
      <c r="S21" s="839" t="s">
        <v>19255</v>
      </c>
      <c r="T21" s="841">
        <v>60000</v>
      </c>
      <c r="U21" s="842" t="s">
        <v>17122</v>
      </c>
    </row>
    <row r="22" spans="1:21" ht="36">
      <c r="A22" s="229">
        <v>19</v>
      </c>
      <c r="B22" s="218">
        <v>2100231</v>
      </c>
      <c r="C22" s="835" t="s">
        <v>870</v>
      </c>
      <c r="D22" s="835" t="s">
        <v>1184</v>
      </c>
      <c r="E22" s="835" t="s">
        <v>3054</v>
      </c>
      <c r="F22" s="844">
        <v>43693</v>
      </c>
      <c r="G22" s="844">
        <v>43466</v>
      </c>
      <c r="H22" s="844">
        <v>43830</v>
      </c>
      <c r="I22" s="836" t="s">
        <v>19262</v>
      </c>
      <c r="J22" s="835" t="s">
        <v>19224</v>
      </c>
      <c r="K22" s="835" t="s">
        <v>19264</v>
      </c>
      <c r="L22" s="835" t="s">
        <v>19265</v>
      </c>
      <c r="M22" s="835" t="s">
        <v>19266</v>
      </c>
      <c r="N22" s="218" t="s">
        <v>19267</v>
      </c>
      <c r="O22" s="218">
        <v>1</v>
      </c>
      <c r="P22" s="218">
        <v>1</v>
      </c>
      <c r="Q22" s="835" t="s">
        <v>11933</v>
      </c>
      <c r="R22" s="218">
        <v>5</v>
      </c>
      <c r="S22" s="835" t="s">
        <v>19268</v>
      </c>
      <c r="T22" s="837">
        <v>100000000</v>
      </c>
      <c r="U22" s="228" t="s">
        <v>17122</v>
      </c>
    </row>
    <row r="23" spans="1:21" ht="36">
      <c r="A23" s="396">
        <v>22</v>
      </c>
      <c r="B23" s="838">
        <v>6254713</v>
      </c>
      <c r="C23" s="839" t="s">
        <v>500</v>
      </c>
      <c r="D23" s="839" t="s">
        <v>2022</v>
      </c>
      <c r="E23" s="843" t="s">
        <v>533</v>
      </c>
      <c r="F23" s="845">
        <v>43554</v>
      </c>
      <c r="G23" s="845">
        <v>43554</v>
      </c>
      <c r="H23" s="845">
        <v>43830</v>
      </c>
      <c r="I23" s="840" t="s">
        <v>19227</v>
      </c>
      <c r="J23" s="839" t="s">
        <v>19269</v>
      </c>
      <c r="K23" s="839" t="s">
        <v>19270</v>
      </c>
      <c r="L23" s="839" t="s">
        <v>19271</v>
      </c>
      <c r="M23" s="839" t="s">
        <v>19272</v>
      </c>
      <c r="N23" s="838">
        <v>1</v>
      </c>
      <c r="O23" s="838">
        <v>1</v>
      </c>
      <c r="P23" s="838">
        <v>0</v>
      </c>
      <c r="Q23" s="839" t="s">
        <v>19273</v>
      </c>
      <c r="R23" s="838">
        <v>0</v>
      </c>
      <c r="S23" s="839" t="s">
        <v>19268</v>
      </c>
      <c r="T23" s="841">
        <v>50000000</v>
      </c>
      <c r="U23" s="842" t="s">
        <v>17122</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6545-7C04-4D5B-BEDF-EF3DDFC2BDBD}">
  <dimension ref="A1:G888"/>
  <sheetViews>
    <sheetView topLeftCell="A2" workbookViewId="0">
      <selection activeCell="B3" sqref="B3"/>
    </sheetView>
  </sheetViews>
  <sheetFormatPr defaultColWidth="8.7109375" defaultRowHeight="12"/>
  <cols>
    <col min="1" max="1" width="5.7109375" style="3" customWidth="1"/>
    <col min="2" max="2" width="51.28515625" style="3" bestFit="1" customWidth="1"/>
    <col min="3" max="3" width="13.85546875" style="13" bestFit="1" customWidth="1"/>
    <col min="4" max="4" width="8.140625" style="3" bestFit="1" customWidth="1"/>
    <col min="5" max="5" width="12.7109375" style="3" customWidth="1"/>
    <col min="6" max="16384" width="8.7109375" style="3"/>
  </cols>
  <sheetData>
    <row r="1" spans="1:7" s="107" customFormat="1" ht="13.15" customHeight="1">
      <c r="A1" s="1108" t="s">
        <v>19274</v>
      </c>
      <c r="B1" s="1108"/>
      <c r="C1" s="1108"/>
      <c r="D1" s="1108"/>
      <c r="E1" s="1108"/>
    </row>
    <row r="2" spans="1:7" s="5" customFormat="1">
      <c r="A2" s="19"/>
      <c r="B2" s="19"/>
      <c r="C2" s="20"/>
      <c r="D2" s="19"/>
      <c r="E2" s="834" t="s">
        <v>1706</v>
      </c>
    </row>
    <row r="3" spans="1:7" ht="18" customHeight="1">
      <c r="A3" s="589" t="s">
        <v>1707</v>
      </c>
      <c r="B3" s="589" t="s">
        <v>221</v>
      </c>
      <c r="C3" s="590" t="s">
        <v>19275</v>
      </c>
      <c r="D3" s="591" t="s">
        <v>19276</v>
      </c>
      <c r="E3" s="591" t="s">
        <v>1659</v>
      </c>
    </row>
    <row r="4" spans="1:7">
      <c r="A4" s="19">
        <v>1</v>
      </c>
      <c r="B4" s="93" t="s">
        <v>19277</v>
      </c>
      <c r="C4" s="592">
        <f>'[1]23'!E11+'[1]23'!F11</f>
        <v>3.7</v>
      </c>
      <c r="D4" s="592"/>
      <c r="E4" s="592">
        <f t="shared" ref="E4:E67" si="0">C4+D4</f>
        <v>3.7</v>
      </c>
      <c r="F4" s="18"/>
      <c r="G4" s="18"/>
    </row>
    <row r="5" spans="1:7">
      <c r="A5" s="846">
        <v>2</v>
      </c>
      <c r="B5" s="575" t="s">
        <v>19278</v>
      </c>
      <c r="C5" s="593">
        <f>'[1]23'!E12+'[1]23'!F12</f>
        <v>57.606200000000001</v>
      </c>
      <c r="D5" s="593"/>
      <c r="E5" s="593">
        <f t="shared" si="0"/>
        <v>57.606200000000001</v>
      </c>
      <c r="F5" s="18"/>
      <c r="G5" s="18"/>
    </row>
    <row r="6" spans="1:7">
      <c r="A6" s="19">
        <v>3</v>
      </c>
      <c r="B6" s="93" t="s">
        <v>19279</v>
      </c>
      <c r="C6" s="592">
        <f>'[1]23'!E13+'[1]23'!F13</f>
        <v>3</v>
      </c>
      <c r="D6" s="592"/>
      <c r="E6" s="592">
        <f t="shared" si="0"/>
        <v>3</v>
      </c>
      <c r="F6" s="18"/>
      <c r="G6" s="18"/>
    </row>
    <row r="7" spans="1:7">
      <c r="A7" s="846">
        <v>4</v>
      </c>
      <c r="B7" s="575" t="s">
        <v>19280</v>
      </c>
      <c r="C7" s="593">
        <f>'[1]23'!E14+'[1]23'!F14</f>
        <v>12.885</v>
      </c>
      <c r="D7" s="593"/>
      <c r="E7" s="593">
        <f t="shared" si="0"/>
        <v>12.885</v>
      </c>
      <c r="F7" s="18"/>
      <c r="G7" s="18"/>
    </row>
    <row r="8" spans="1:7">
      <c r="A8" s="19">
        <v>5</v>
      </c>
      <c r="B8" s="93" t="s">
        <v>250</v>
      </c>
      <c r="C8" s="592">
        <f>'[1]23'!E15+'[1]23'!F15</f>
        <v>15.561999999999999</v>
      </c>
      <c r="D8" s="592"/>
      <c r="E8" s="592">
        <f t="shared" si="0"/>
        <v>15.561999999999999</v>
      </c>
      <c r="F8" s="18"/>
      <c r="G8" s="18"/>
    </row>
    <row r="9" spans="1:7">
      <c r="A9" s="846">
        <v>6</v>
      </c>
      <c r="B9" s="575" t="s">
        <v>19281</v>
      </c>
      <c r="C9" s="593">
        <f>'[1]23'!E16+'[1]23'!F16</f>
        <v>7.4124999999999996</v>
      </c>
      <c r="D9" s="593"/>
      <c r="E9" s="593">
        <f t="shared" si="0"/>
        <v>7.4124999999999996</v>
      </c>
      <c r="F9" s="18"/>
      <c r="G9" s="18"/>
    </row>
    <row r="10" spans="1:7">
      <c r="A10" s="19">
        <v>7</v>
      </c>
      <c r="B10" s="93" t="s">
        <v>19282</v>
      </c>
      <c r="C10" s="592">
        <f>'[1]23'!E17+'[1]23'!F17</f>
        <v>5</v>
      </c>
      <c r="D10" s="592"/>
      <c r="E10" s="592">
        <f t="shared" si="0"/>
        <v>5</v>
      </c>
      <c r="F10" s="18"/>
      <c r="G10" s="18"/>
    </row>
    <row r="11" spans="1:7">
      <c r="A11" s="846">
        <v>8</v>
      </c>
      <c r="B11" s="575" t="s">
        <v>19283</v>
      </c>
      <c r="C11" s="593">
        <f>'[1]23'!E18+'[1]23'!F18</f>
        <v>9.5</v>
      </c>
      <c r="D11" s="593"/>
      <c r="E11" s="593">
        <f t="shared" si="0"/>
        <v>9.5</v>
      </c>
      <c r="F11" s="18"/>
      <c r="G11" s="18"/>
    </row>
    <row r="12" spans="1:7">
      <c r="A12" s="19">
        <v>9</v>
      </c>
      <c r="B12" s="93" t="s">
        <v>19284</v>
      </c>
      <c r="C12" s="592">
        <f>'[1]23'!E19+'[1]23'!F19</f>
        <v>0.44</v>
      </c>
      <c r="D12" s="592"/>
      <c r="E12" s="592">
        <f t="shared" si="0"/>
        <v>0.44</v>
      </c>
      <c r="F12" s="18"/>
      <c r="G12" s="18"/>
    </row>
    <row r="13" spans="1:7">
      <c r="A13" s="846">
        <v>10</v>
      </c>
      <c r="B13" s="575" t="s">
        <v>19284</v>
      </c>
      <c r="C13" s="593">
        <f>'[1]23'!E20+'[1]23'!F20</f>
        <v>0.66</v>
      </c>
      <c r="D13" s="593"/>
      <c r="E13" s="593">
        <f t="shared" si="0"/>
        <v>0.66</v>
      </c>
      <c r="F13" s="18"/>
      <c r="G13" s="18"/>
    </row>
    <row r="14" spans="1:7">
      <c r="A14" s="19">
        <v>11</v>
      </c>
      <c r="B14" s="93" t="s">
        <v>19285</v>
      </c>
      <c r="C14" s="592">
        <f>'[1]23'!E21+'[1]23'!F21</f>
        <v>2.6</v>
      </c>
      <c r="D14" s="592"/>
      <c r="E14" s="592">
        <f t="shared" si="0"/>
        <v>2.6</v>
      </c>
      <c r="F14" s="18"/>
      <c r="G14" s="18"/>
    </row>
    <row r="15" spans="1:7">
      <c r="A15" s="846">
        <v>12</v>
      </c>
      <c r="B15" s="575" t="s">
        <v>19286</v>
      </c>
      <c r="C15" s="593">
        <f>'[1]23'!E22+'[1]23'!F22</f>
        <v>15</v>
      </c>
      <c r="D15" s="593"/>
      <c r="E15" s="593">
        <f t="shared" si="0"/>
        <v>15</v>
      </c>
      <c r="F15" s="18"/>
      <c r="G15" s="18"/>
    </row>
    <row r="16" spans="1:7">
      <c r="A16" s="19">
        <v>13</v>
      </c>
      <c r="B16" s="93" t="s">
        <v>19287</v>
      </c>
      <c r="C16" s="592">
        <f>'[1]23'!E23+'[1]23'!F23</f>
        <v>2</v>
      </c>
      <c r="D16" s="592"/>
      <c r="E16" s="592">
        <f t="shared" si="0"/>
        <v>2</v>
      </c>
      <c r="F16" s="18"/>
      <c r="G16" s="18"/>
    </row>
    <row r="17" spans="1:7">
      <c r="A17" s="846">
        <v>14</v>
      </c>
      <c r="B17" s="575" t="s">
        <v>19288</v>
      </c>
      <c r="C17" s="593">
        <f>'[1]23'!E24+'[1]23'!F24</f>
        <v>7.4</v>
      </c>
      <c r="D17" s="593"/>
      <c r="E17" s="593">
        <f t="shared" si="0"/>
        <v>7.4</v>
      </c>
      <c r="F17" s="18"/>
      <c r="G17" s="18"/>
    </row>
    <row r="18" spans="1:7">
      <c r="A18" s="19">
        <v>15</v>
      </c>
      <c r="B18" s="93" t="s">
        <v>19289</v>
      </c>
      <c r="C18" s="592">
        <f>'[1]23'!E25+'[1]23'!F25</f>
        <v>3.8050000000000002</v>
      </c>
      <c r="D18" s="592"/>
      <c r="E18" s="592">
        <f t="shared" si="0"/>
        <v>3.8050000000000002</v>
      </c>
      <c r="F18" s="18"/>
      <c r="G18" s="18"/>
    </row>
    <row r="19" spans="1:7">
      <c r="A19" s="846">
        <v>16</v>
      </c>
      <c r="B19" s="575" t="s">
        <v>18992</v>
      </c>
      <c r="C19" s="593">
        <f>'[1]23'!E26+'[1]23'!F26</f>
        <v>74.099999999999994</v>
      </c>
      <c r="D19" s="593"/>
      <c r="E19" s="593">
        <f t="shared" si="0"/>
        <v>74.099999999999994</v>
      </c>
      <c r="F19" s="18"/>
      <c r="G19" s="18"/>
    </row>
    <row r="20" spans="1:7">
      <c r="A20" s="19">
        <v>17</v>
      </c>
      <c r="B20" s="93" t="s">
        <v>19290</v>
      </c>
      <c r="C20" s="592">
        <f>'[1]23'!E27+'[1]23'!F27</f>
        <v>2.9699999999999998</v>
      </c>
      <c r="D20" s="592"/>
      <c r="E20" s="592">
        <f t="shared" si="0"/>
        <v>2.9699999999999998</v>
      </c>
      <c r="F20" s="18"/>
      <c r="G20" s="18"/>
    </row>
    <row r="21" spans="1:7">
      <c r="A21" s="846">
        <v>18</v>
      </c>
      <c r="B21" s="575" t="s">
        <v>19291</v>
      </c>
      <c r="C21" s="593">
        <f>'[1]23'!E28+'[1]23'!F28</f>
        <v>31.08</v>
      </c>
      <c r="D21" s="593"/>
      <c r="E21" s="593">
        <f t="shared" si="0"/>
        <v>31.08</v>
      </c>
      <c r="F21" s="18"/>
      <c r="G21" s="18"/>
    </row>
    <row r="22" spans="1:7">
      <c r="A22" s="19">
        <v>19</v>
      </c>
      <c r="B22" s="93" t="s">
        <v>19292</v>
      </c>
      <c r="C22" s="592">
        <f>'[1]23'!E29+'[1]23'!F29</f>
        <v>2.8</v>
      </c>
      <c r="D22" s="592"/>
      <c r="E22" s="592">
        <f t="shared" si="0"/>
        <v>2.8</v>
      </c>
      <c r="F22" s="18"/>
      <c r="G22" s="18"/>
    </row>
    <row r="23" spans="1:7">
      <c r="A23" s="846">
        <v>20</v>
      </c>
      <c r="B23" s="575" t="s">
        <v>19293</v>
      </c>
      <c r="C23" s="593">
        <f>'[1]23'!E30+'[1]23'!F30</f>
        <v>19.2</v>
      </c>
      <c r="D23" s="593"/>
      <c r="E23" s="593">
        <f t="shared" si="0"/>
        <v>19.2</v>
      </c>
      <c r="F23" s="18"/>
      <c r="G23" s="18"/>
    </row>
    <row r="24" spans="1:7">
      <c r="A24" s="19">
        <v>21</v>
      </c>
      <c r="B24" s="93" t="s">
        <v>19294</v>
      </c>
      <c r="C24" s="592">
        <f>'[1]23'!E31+'[1]23'!F31</f>
        <v>31.190999999999999</v>
      </c>
      <c r="D24" s="592"/>
      <c r="E24" s="592">
        <f t="shared" si="0"/>
        <v>31.190999999999999</v>
      </c>
      <c r="F24" s="18"/>
      <c r="G24" s="18"/>
    </row>
    <row r="25" spans="1:7">
      <c r="A25" s="846">
        <v>22</v>
      </c>
      <c r="B25" s="575" t="s">
        <v>19295</v>
      </c>
      <c r="C25" s="593">
        <f>'[1]23'!E32+'[1]23'!F32</f>
        <v>7.1589999999999998</v>
      </c>
      <c r="D25" s="593"/>
      <c r="E25" s="593">
        <f t="shared" si="0"/>
        <v>7.1589999999999998</v>
      </c>
      <c r="F25" s="18"/>
      <c r="G25" s="18"/>
    </row>
    <row r="26" spans="1:7">
      <c r="A26" s="19">
        <v>23</v>
      </c>
      <c r="B26" s="93" t="s">
        <v>19296</v>
      </c>
      <c r="C26" s="592">
        <f>'[1]23'!E33+'[1]23'!F33</f>
        <v>2.6619999999999999</v>
      </c>
      <c r="D26" s="592"/>
      <c r="E26" s="592">
        <f t="shared" si="0"/>
        <v>2.6619999999999999</v>
      </c>
      <c r="F26" s="18"/>
      <c r="G26" s="18"/>
    </row>
    <row r="27" spans="1:7">
      <c r="A27" s="846">
        <v>24</v>
      </c>
      <c r="B27" s="575" t="s">
        <v>19297</v>
      </c>
      <c r="C27" s="593">
        <f>'[1]23'!E34+'[1]23'!F34</f>
        <v>3.93</v>
      </c>
      <c r="D27" s="593"/>
      <c r="E27" s="593">
        <f t="shared" si="0"/>
        <v>3.93</v>
      </c>
      <c r="F27" s="18"/>
      <c r="G27" s="18"/>
    </row>
    <row r="28" spans="1:7">
      <c r="A28" s="19">
        <v>25</v>
      </c>
      <c r="B28" s="93" t="s">
        <v>19298</v>
      </c>
      <c r="C28" s="592">
        <f>'[1]23'!E35+'[1]23'!F35</f>
        <v>0.15</v>
      </c>
      <c r="D28" s="592"/>
      <c r="E28" s="592">
        <f t="shared" si="0"/>
        <v>0.15</v>
      </c>
      <c r="F28" s="18"/>
      <c r="G28" s="18"/>
    </row>
    <row r="29" spans="1:7">
      <c r="A29" s="846">
        <v>26</v>
      </c>
      <c r="B29" s="575" t="s">
        <v>19299</v>
      </c>
      <c r="C29" s="593">
        <f>'[1]23'!E36+'[1]23'!F36</f>
        <v>0.5</v>
      </c>
      <c r="D29" s="593"/>
      <c r="E29" s="593">
        <f t="shared" si="0"/>
        <v>0.5</v>
      </c>
      <c r="F29" s="18"/>
      <c r="G29" s="18"/>
    </row>
    <row r="30" spans="1:7">
      <c r="A30" s="19">
        <v>27</v>
      </c>
      <c r="B30" s="93" t="s">
        <v>19300</v>
      </c>
      <c r="C30" s="592">
        <f>'[1]23'!E37+'[1]23'!F37</f>
        <v>7.85</v>
      </c>
      <c r="D30" s="592"/>
      <c r="E30" s="592">
        <f t="shared" si="0"/>
        <v>7.85</v>
      </c>
      <c r="F30" s="18"/>
      <c r="G30" s="18"/>
    </row>
    <row r="31" spans="1:7">
      <c r="A31" s="846">
        <v>28</v>
      </c>
      <c r="B31" s="575" t="s">
        <v>19301</v>
      </c>
      <c r="C31" s="593">
        <f>'[1]23'!E38+'[1]23'!F38</f>
        <v>10.932</v>
      </c>
      <c r="D31" s="593">
        <f>VLOOKUP('[1]23'!B38,[2]Sheet6!A:B,2,FALSE)/1000000</f>
        <v>1.5</v>
      </c>
      <c r="E31" s="593">
        <f t="shared" si="0"/>
        <v>12.432</v>
      </c>
      <c r="F31" s="18"/>
      <c r="G31" s="18"/>
    </row>
    <row r="32" spans="1:7">
      <c r="A32" s="19">
        <v>29</v>
      </c>
      <c r="B32" s="93" t="s">
        <v>19302</v>
      </c>
      <c r="C32" s="592">
        <f>'[1]23'!E39+'[1]23'!F39</f>
        <v>3.12</v>
      </c>
      <c r="D32" s="592"/>
      <c r="E32" s="592">
        <f t="shared" si="0"/>
        <v>3.12</v>
      </c>
      <c r="F32" s="18"/>
      <c r="G32" s="18"/>
    </row>
    <row r="33" spans="1:7">
      <c r="A33" s="846">
        <v>30</v>
      </c>
      <c r="B33" s="575" t="s">
        <v>19303</v>
      </c>
      <c r="C33" s="593">
        <f>'[1]23'!E40+'[1]23'!F40</f>
        <v>4.1849999999999996</v>
      </c>
      <c r="D33" s="593"/>
      <c r="E33" s="593">
        <f t="shared" si="0"/>
        <v>4.1849999999999996</v>
      </c>
      <c r="F33" s="18"/>
      <c r="G33" s="18"/>
    </row>
    <row r="34" spans="1:7">
      <c r="A34" s="19">
        <v>31</v>
      </c>
      <c r="B34" s="93" t="s">
        <v>19304</v>
      </c>
      <c r="C34" s="592">
        <f>'[1]23'!E41+'[1]23'!F41</f>
        <v>0.9</v>
      </c>
      <c r="D34" s="592"/>
      <c r="E34" s="592">
        <f t="shared" si="0"/>
        <v>0.9</v>
      </c>
      <c r="F34" s="18"/>
      <c r="G34" s="18"/>
    </row>
    <row r="35" spans="1:7">
      <c r="A35" s="846">
        <v>32</v>
      </c>
      <c r="B35" s="575" t="s">
        <v>19305</v>
      </c>
      <c r="C35" s="593">
        <f>'[1]23'!E42+'[1]23'!F42</f>
        <v>12.324999999999999</v>
      </c>
      <c r="D35" s="593"/>
      <c r="E35" s="593">
        <f t="shared" si="0"/>
        <v>12.324999999999999</v>
      </c>
      <c r="F35" s="18"/>
      <c r="G35" s="18"/>
    </row>
    <row r="36" spans="1:7">
      <c r="A36" s="19">
        <v>33</v>
      </c>
      <c r="B36" s="93" t="s">
        <v>19306</v>
      </c>
      <c r="C36" s="592">
        <f>'[1]23'!E43+'[1]23'!F43</f>
        <v>73.712500000000006</v>
      </c>
      <c r="D36" s="592"/>
      <c r="E36" s="592">
        <f t="shared" si="0"/>
        <v>73.712500000000006</v>
      </c>
      <c r="F36" s="18"/>
      <c r="G36" s="18"/>
    </row>
    <row r="37" spans="1:7">
      <c r="A37" s="846">
        <v>34</v>
      </c>
      <c r="B37" s="575" t="s">
        <v>19307</v>
      </c>
      <c r="C37" s="593">
        <f>'[1]23'!E44+'[1]23'!F44</f>
        <v>10.47146</v>
      </c>
      <c r="D37" s="593"/>
      <c r="E37" s="593">
        <f t="shared" si="0"/>
        <v>10.47146</v>
      </c>
      <c r="F37" s="18"/>
      <c r="G37" s="18"/>
    </row>
    <row r="38" spans="1:7">
      <c r="A38" s="19">
        <v>35</v>
      </c>
      <c r="B38" s="93" t="s">
        <v>19308</v>
      </c>
      <c r="C38" s="592">
        <f>'[1]23'!E45+'[1]23'!F45</f>
        <v>0.5</v>
      </c>
      <c r="D38" s="592"/>
      <c r="E38" s="592">
        <f t="shared" si="0"/>
        <v>0.5</v>
      </c>
      <c r="F38" s="18"/>
      <c r="G38" s="18"/>
    </row>
    <row r="39" spans="1:7">
      <c r="A39" s="846">
        <v>36</v>
      </c>
      <c r="B39" s="575" t="s">
        <v>19309</v>
      </c>
      <c r="C39" s="593">
        <f>'[1]23'!E46+'[1]23'!F46</f>
        <v>1</v>
      </c>
      <c r="D39" s="593"/>
      <c r="E39" s="593">
        <f t="shared" si="0"/>
        <v>1</v>
      </c>
      <c r="F39" s="18"/>
      <c r="G39" s="18"/>
    </row>
    <row r="40" spans="1:7">
      <c r="A40" s="19">
        <v>37</v>
      </c>
      <c r="B40" s="93" t="s">
        <v>19310</v>
      </c>
      <c r="C40" s="592">
        <f>'[1]23'!E47+'[1]23'!F47</f>
        <v>2.5649999999999999</v>
      </c>
      <c r="D40" s="592"/>
      <c r="E40" s="592">
        <f t="shared" si="0"/>
        <v>2.5649999999999999</v>
      </c>
      <c r="F40" s="18"/>
      <c r="G40" s="18"/>
    </row>
    <row r="41" spans="1:7">
      <c r="A41" s="846">
        <v>38</v>
      </c>
      <c r="B41" s="575" t="s">
        <v>280</v>
      </c>
      <c r="C41" s="593">
        <f>'[1]23'!E48+'[1]23'!F48</f>
        <v>3.2250000000000001</v>
      </c>
      <c r="D41" s="593"/>
      <c r="E41" s="593">
        <f t="shared" si="0"/>
        <v>3.2250000000000001</v>
      </c>
      <c r="F41" s="18"/>
      <c r="G41" s="18"/>
    </row>
    <row r="42" spans="1:7">
      <c r="A42" s="19">
        <v>39</v>
      </c>
      <c r="B42" s="93" t="s">
        <v>19311</v>
      </c>
      <c r="C42" s="592">
        <f>'[1]23'!E49+'[1]23'!F49</f>
        <v>67.71457556</v>
      </c>
      <c r="D42" s="592"/>
      <c r="E42" s="592">
        <f t="shared" si="0"/>
        <v>67.71457556</v>
      </c>
      <c r="F42" s="18"/>
      <c r="G42" s="18"/>
    </row>
    <row r="43" spans="1:7">
      <c r="A43" s="846">
        <v>40</v>
      </c>
      <c r="B43" s="575" t="s">
        <v>19312</v>
      </c>
      <c r="C43" s="593">
        <f>'[1]23'!E50+'[1]23'!F50</f>
        <v>0.78</v>
      </c>
      <c r="D43" s="593"/>
      <c r="E43" s="593">
        <f t="shared" si="0"/>
        <v>0.78</v>
      </c>
      <c r="F43" s="18"/>
      <c r="G43" s="18"/>
    </row>
    <row r="44" spans="1:7">
      <c r="A44" s="19">
        <v>41</v>
      </c>
      <c r="B44" s="93" t="s">
        <v>19313</v>
      </c>
      <c r="C44" s="592">
        <f>'[1]23'!E51+'[1]23'!F51</f>
        <v>2.0049999999999999</v>
      </c>
      <c r="D44" s="592"/>
      <c r="E44" s="592">
        <f t="shared" si="0"/>
        <v>2.0049999999999999</v>
      </c>
      <c r="F44" s="18"/>
      <c r="G44" s="18"/>
    </row>
    <row r="45" spans="1:7">
      <c r="A45" s="846">
        <v>42</v>
      </c>
      <c r="B45" s="575" t="s">
        <v>19314</v>
      </c>
      <c r="C45" s="593">
        <f>'[1]23'!E52+'[1]23'!F52</f>
        <v>3.5952000000000002</v>
      </c>
      <c r="D45" s="593"/>
      <c r="E45" s="593">
        <f t="shared" si="0"/>
        <v>3.5952000000000002</v>
      </c>
      <c r="F45" s="18"/>
      <c r="G45" s="18"/>
    </row>
    <row r="46" spans="1:7">
      <c r="A46" s="19">
        <v>43</v>
      </c>
      <c r="B46" s="93" t="s">
        <v>19315</v>
      </c>
      <c r="C46" s="592">
        <f>'[1]23'!E53+'[1]23'!F53</f>
        <v>0.5</v>
      </c>
      <c r="D46" s="592"/>
      <c r="E46" s="592">
        <f t="shared" si="0"/>
        <v>0.5</v>
      </c>
      <c r="F46" s="18"/>
      <c r="G46" s="18"/>
    </row>
    <row r="47" spans="1:7">
      <c r="A47" s="846">
        <v>44</v>
      </c>
      <c r="B47" s="575" t="s">
        <v>19316</v>
      </c>
      <c r="C47" s="593">
        <f>'[1]23'!E54+'[1]23'!F54</f>
        <v>3.5</v>
      </c>
      <c r="D47" s="593"/>
      <c r="E47" s="593">
        <f t="shared" si="0"/>
        <v>3.5</v>
      </c>
      <c r="F47" s="18"/>
      <c r="G47" s="18"/>
    </row>
    <row r="48" spans="1:7">
      <c r="A48" s="19">
        <v>45</v>
      </c>
      <c r="B48" s="93" t="s">
        <v>19317</v>
      </c>
      <c r="C48" s="592">
        <f>'[1]23'!E55+'[1]23'!F55</f>
        <v>5</v>
      </c>
      <c r="D48" s="592"/>
      <c r="E48" s="592">
        <f t="shared" si="0"/>
        <v>5</v>
      </c>
      <c r="F48" s="18"/>
      <c r="G48" s="18"/>
    </row>
    <row r="49" spans="1:7">
      <c r="A49" s="846">
        <v>46</v>
      </c>
      <c r="B49" s="575" t="s">
        <v>19318</v>
      </c>
      <c r="C49" s="593">
        <f>'[1]23'!E56+'[1]23'!F56</f>
        <v>24.75</v>
      </c>
      <c r="D49" s="593"/>
      <c r="E49" s="593">
        <f t="shared" si="0"/>
        <v>24.75</v>
      </c>
      <c r="F49" s="18"/>
      <c r="G49" s="18"/>
    </row>
    <row r="50" spans="1:7">
      <c r="A50" s="19">
        <v>47</v>
      </c>
      <c r="B50" s="93" t="s">
        <v>19319</v>
      </c>
      <c r="C50" s="592">
        <f>'[1]23'!E57+'[1]23'!F57</f>
        <v>0.15</v>
      </c>
      <c r="D50" s="592"/>
      <c r="E50" s="592">
        <f t="shared" si="0"/>
        <v>0.15</v>
      </c>
      <c r="F50" s="18"/>
      <c r="G50" s="18"/>
    </row>
    <row r="51" spans="1:7">
      <c r="A51" s="846">
        <v>48</v>
      </c>
      <c r="B51" s="575" t="s">
        <v>19320</v>
      </c>
      <c r="C51" s="593">
        <f>'[1]23'!E58+'[1]23'!F58</f>
        <v>41.994300000000003</v>
      </c>
      <c r="D51" s="593"/>
      <c r="E51" s="593">
        <f t="shared" si="0"/>
        <v>41.994300000000003</v>
      </c>
      <c r="F51" s="18"/>
      <c r="G51" s="18"/>
    </row>
    <row r="52" spans="1:7">
      <c r="A52" s="19">
        <v>49</v>
      </c>
      <c r="B52" s="93" t="s">
        <v>19321</v>
      </c>
      <c r="C52" s="592">
        <f>'[1]23'!E59+'[1]23'!F59</f>
        <v>8.4575099999999992</v>
      </c>
      <c r="D52" s="592"/>
      <c r="E52" s="592">
        <f t="shared" si="0"/>
        <v>8.4575099999999992</v>
      </c>
      <c r="F52" s="18"/>
      <c r="G52" s="18"/>
    </row>
    <row r="53" spans="1:7">
      <c r="A53" s="846">
        <v>50</v>
      </c>
      <c r="B53" s="575" t="s">
        <v>19322</v>
      </c>
      <c r="C53" s="593">
        <f>'[1]23'!E60+'[1]23'!F60</f>
        <v>0.5</v>
      </c>
      <c r="D53" s="593">
        <f>VLOOKUP('[1]23'!B60,[2]Sheet6!A:B,2,FALSE)/1000000</f>
        <v>13.35</v>
      </c>
      <c r="E53" s="593">
        <f t="shared" si="0"/>
        <v>13.85</v>
      </c>
      <c r="F53" s="18"/>
      <c r="G53" s="18"/>
    </row>
    <row r="54" spans="1:7">
      <c r="A54" s="19">
        <v>51</v>
      </c>
      <c r="B54" s="93" t="s">
        <v>19323</v>
      </c>
      <c r="C54" s="592">
        <f>'[1]23'!E61+'[1]23'!F61</f>
        <v>23.6</v>
      </c>
      <c r="D54" s="592"/>
      <c r="E54" s="592">
        <f t="shared" si="0"/>
        <v>23.6</v>
      </c>
      <c r="F54" s="18"/>
      <c r="G54" s="18"/>
    </row>
    <row r="55" spans="1:7">
      <c r="A55" s="846">
        <v>52</v>
      </c>
      <c r="B55" s="575" t="s">
        <v>312</v>
      </c>
      <c r="C55" s="593">
        <f>'[1]23'!E62+'[1]23'!F62</f>
        <v>192.45500000000001</v>
      </c>
      <c r="D55" s="593"/>
      <c r="E55" s="593">
        <f t="shared" si="0"/>
        <v>192.45500000000001</v>
      </c>
      <c r="F55" s="18"/>
      <c r="G55" s="18"/>
    </row>
    <row r="56" spans="1:7">
      <c r="A56" s="19">
        <v>53</v>
      </c>
      <c r="B56" s="93" t="s">
        <v>19324</v>
      </c>
      <c r="C56" s="592">
        <f>'[1]23'!E63+'[1]23'!F63</f>
        <v>0.36499999999999999</v>
      </c>
      <c r="D56" s="592"/>
      <c r="E56" s="592">
        <f t="shared" si="0"/>
        <v>0.36499999999999999</v>
      </c>
      <c r="F56" s="18"/>
      <c r="G56" s="18"/>
    </row>
    <row r="57" spans="1:7">
      <c r="A57" s="846">
        <v>54</v>
      </c>
      <c r="B57" s="575" t="s">
        <v>323</v>
      </c>
      <c r="C57" s="593">
        <f>'[1]23'!E64+'[1]23'!F64</f>
        <v>0.125</v>
      </c>
      <c r="D57" s="593">
        <f>VLOOKUP('[1]23'!B64,[2]Sheet6!A:B,2,FALSE)/1000000</f>
        <v>4.7690000000000001</v>
      </c>
      <c r="E57" s="593">
        <f t="shared" si="0"/>
        <v>4.8940000000000001</v>
      </c>
      <c r="F57" s="18"/>
      <c r="G57" s="18"/>
    </row>
    <row r="58" spans="1:7">
      <c r="A58" s="19">
        <v>55</v>
      </c>
      <c r="B58" s="93" t="s">
        <v>19325</v>
      </c>
      <c r="C58" s="592">
        <f>'[1]23'!E65+'[1]23'!F65</f>
        <v>24.4</v>
      </c>
      <c r="D58" s="592"/>
      <c r="E58" s="592">
        <f t="shared" si="0"/>
        <v>24.4</v>
      </c>
      <c r="F58" s="18"/>
      <c r="G58" s="18"/>
    </row>
    <row r="59" spans="1:7">
      <c r="A59" s="846">
        <v>56</v>
      </c>
      <c r="B59" s="575" t="s">
        <v>19326</v>
      </c>
      <c r="C59" s="593">
        <f>'[1]23'!E66+'[1]23'!F66</f>
        <v>0.8</v>
      </c>
      <c r="D59" s="593"/>
      <c r="E59" s="593">
        <f t="shared" si="0"/>
        <v>0.8</v>
      </c>
      <c r="F59" s="18"/>
      <c r="G59" s="18"/>
    </row>
    <row r="60" spans="1:7">
      <c r="A60" s="19">
        <v>57</v>
      </c>
      <c r="B60" s="93" t="s">
        <v>19327</v>
      </c>
      <c r="C60" s="592">
        <f>'[1]23'!E67+'[1]23'!F67</f>
        <v>62.657599999999995</v>
      </c>
      <c r="D60" s="592"/>
      <c r="E60" s="592">
        <f t="shared" si="0"/>
        <v>62.657599999999995</v>
      </c>
      <c r="F60" s="18"/>
      <c r="G60" s="18"/>
    </row>
    <row r="61" spans="1:7">
      <c r="A61" s="846">
        <v>58</v>
      </c>
      <c r="B61" s="575" t="s">
        <v>19328</v>
      </c>
      <c r="C61" s="593">
        <f>'[1]23'!E68+'[1]23'!F68</f>
        <v>2.7650000000000001</v>
      </c>
      <c r="D61" s="593"/>
      <c r="E61" s="593">
        <f t="shared" si="0"/>
        <v>2.7650000000000001</v>
      </c>
      <c r="F61" s="18"/>
      <c r="G61" s="18"/>
    </row>
    <row r="62" spans="1:7">
      <c r="A62" s="19">
        <v>59</v>
      </c>
      <c r="B62" s="93" t="s">
        <v>19329</v>
      </c>
      <c r="C62" s="592">
        <f>'[1]23'!E69+'[1]23'!F69</f>
        <v>2</v>
      </c>
      <c r="D62" s="592"/>
      <c r="E62" s="592">
        <f t="shared" si="0"/>
        <v>2</v>
      </c>
      <c r="F62" s="18"/>
      <c r="G62" s="18"/>
    </row>
    <row r="63" spans="1:7">
      <c r="A63" s="846">
        <v>60</v>
      </c>
      <c r="B63" s="575" t="s">
        <v>19330</v>
      </c>
      <c r="C63" s="593">
        <f>'[1]23'!E70+'[1]23'!F70</f>
        <v>0.25</v>
      </c>
      <c r="D63" s="593"/>
      <c r="E63" s="593">
        <f t="shared" si="0"/>
        <v>0.25</v>
      </c>
      <c r="F63" s="18"/>
      <c r="G63" s="18"/>
    </row>
    <row r="64" spans="1:7">
      <c r="A64" s="19">
        <v>61</v>
      </c>
      <c r="B64" s="93" t="s">
        <v>19331</v>
      </c>
      <c r="C64" s="592">
        <f>'[1]23'!E71+'[1]23'!F71</f>
        <v>0.1</v>
      </c>
      <c r="D64" s="592"/>
      <c r="E64" s="592">
        <f t="shared" si="0"/>
        <v>0.1</v>
      </c>
      <c r="F64" s="18"/>
      <c r="G64" s="18"/>
    </row>
    <row r="65" spans="1:7">
      <c r="A65" s="846">
        <v>62</v>
      </c>
      <c r="B65" s="575" t="s">
        <v>19332</v>
      </c>
      <c r="C65" s="593">
        <f>'[1]23'!E72+'[1]23'!F72</f>
        <v>2.5</v>
      </c>
      <c r="D65" s="593"/>
      <c r="E65" s="593">
        <f t="shared" si="0"/>
        <v>2.5</v>
      </c>
      <c r="F65" s="18"/>
      <c r="G65" s="18"/>
    </row>
    <row r="66" spans="1:7">
      <c r="A66" s="19">
        <v>63</v>
      </c>
      <c r="B66" s="93" t="s">
        <v>19333</v>
      </c>
      <c r="C66" s="592">
        <f>'[1]23'!E73+'[1]23'!F73</f>
        <v>1.5</v>
      </c>
      <c r="D66" s="592"/>
      <c r="E66" s="592">
        <f t="shared" si="0"/>
        <v>1.5</v>
      </c>
      <c r="F66" s="18"/>
      <c r="G66" s="18"/>
    </row>
    <row r="67" spans="1:7">
      <c r="A67" s="846">
        <v>64</v>
      </c>
      <c r="B67" s="575" t="s">
        <v>19334</v>
      </c>
      <c r="C67" s="593">
        <f>'[1]23'!E74+'[1]23'!F74</f>
        <v>0.1</v>
      </c>
      <c r="D67" s="593"/>
      <c r="E67" s="593">
        <f t="shared" si="0"/>
        <v>0.1</v>
      </c>
      <c r="F67" s="18"/>
      <c r="G67" s="18"/>
    </row>
    <row r="68" spans="1:7">
      <c r="A68" s="19">
        <v>65</v>
      </c>
      <c r="B68" s="93" t="s">
        <v>15628</v>
      </c>
      <c r="C68" s="592">
        <f>'[1]23'!E75+'[1]23'!F75</f>
        <v>11.1</v>
      </c>
      <c r="D68" s="592"/>
      <c r="E68" s="592">
        <f t="shared" ref="E68:E131" si="1">C68+D68</f>
        <v>11.1</v>
      </c>
      <c r="F68" s="18"/>
      <c r="G68" s="18"/>
    </row>
    <row r="69" spans="1:7">
      <c r="A69" s="846">
        <v>66</v>
      </c>
      <c r="B69" s="575" t="s">
        <v>2969</v>
      </c>
      <c r="C69" s="593">
        <f>'[1]23'!E76+'[1]23'!F76</f>
        <v>27.243200000000002</v>
      </c>
      <c r="D69" s="593"/>
      <c r="E69" s="593">
        <f t="shared" si="1"/>
        <v>27.243200000000002</v>
      </c>
      <c r="F69" s="18"/>
      <c r="G69" s="18"/>
    </row>
    <row r="70" spans="1:7">
      <c r="A70" s="19">
        <v>67</v>
      </c>
      <c r="B70" s="93" t="s">
        <v>328</v>
      </c>
      <c r="C70" s="592">
        <f>'[1]23'!E77+'[1]23'!F77</f>
        <v>41.410300000000007</v>
      </c>
      <c r="D70" s="592"/>
      <c r="E70" s="592">
        <f t="shared" si="1"/>
        <v>41.410300000000007</v>
      </c>
      <c r="F70" s="18"/>
      <c r="G70" s="18"/>
    </row>
    <row r="71" spans="1:7">
      <c r="A71" s="846">
        <v>68</v>
      </c>
      <c r="B71" s="575" t="s">
        <v>19335</v>
      </c>
      <c r="C71" s="593">
        <f>'[1]23'!E78+'[1]23'!F78</f>
        <v>3</v>
      </c>
      <c r="D71" s="593"/>
      <c r="E71" s="593">
        <f t="shared" si="1"/>
        <v>3</v>
      </c>
      <c r="F71" s="18"/>
      <c r="G71" s="18"/>
    </row>
    <row r="72" spans="1:7">
      <c r="A72" s="19">
        <v>69</v>
      </c>
      <c r="B72" s="93" t="s">
        <v>19336</v>
      </c>
      <c r="C72" s="592">
        <f>'[1]23'!E79+'[1]23'!F79</f>
        <v>8.1</v>
      </c>
      <c r="D72" s="592"/>
      <c r="E72" s="592">
        <f t="shared" si="1"/>
        <v>8.1</v>
      </c>
      <c r="F72" s="18"/>
      <c r="G72" s="18"/>
    </row>
    <row r="73" spans="1:7">
      <c r="A73" s="846">
        <v>70</v>
      </c>
      <c r="B73" s="575" t="s">
        <v>19337</v>
      </c>
      <c r="C73" s="593">
        <f>'[1]23'!E80+'[1]23'!F80</f>
        <v>5.75</v>
      </c>
      <c r="D73" s="593"/>
      <c r="E73" s="593">
        <f t="shared" si="1"/>
        <v>5.75</v>
      </c>
      <c r="F73" s="18"/>
      <c r="G73" s="18"/>
    </row>
    <row r="74" spans="1:7">
      <c r="A74" s="19">
        <v>71</v>
      </c>
      <c r="B74" s="93" t="s">
        <v>338</v>
      </c>
      <c r="C74" s="592">
        <f>'[1]23'!E81+'[1]23'!F81</f>
        <v>38.049999999999997</v>
      </c>
      <c r="D74" s="592"/>
      <c r="E74" s="592">
        <f t="shared" si="1"/>
        <v>38.049999999999997</v>
      </c>
      <c r="F74" s="18"/>
      <c r="G74" s="18"/>
    </row>
    <row r="75" spans="1:7">
      <c r="A75" s="846">
        <v>72</v>
      </c>
      <c r="B75" s="575" t="s">
        <v>19338</v>
      </c>
      <c r="C75" s="593">
        <f>'[1]23'!E82+'[1]23'!F82</f>
        <v>1.5</v>
      </c>
      <c r="D75" s="593"/>
      <c r="E75" s="593">
        <f t="shared" si="1"/>
        <v>1.5</v>
      </c>
      <c r="F75" s="18"/>
      <c r="G75" s="18"/>
    </row>
    <row r="76" spans="1:7">
      <c r="A76" s="19">
        <v>73</v>
      </c>
      <c r="B76" s="93" t="s">
        <v>19339</v>
      </c>
      <c r="C76" s="592">
        <f>'[1]23'!E83+'[1]23'!F83</f>
        <v>0.625</v>
      </c>
      <c r="D76" s="592"/>
      <c r="E76" s="592">
        <f t="shared" si="1"/>
        <v>0.625</v>
      </c>
      <c r="F76" s="18"/>
      <c r="G76" s="18"/>
    </row>
    <row r="77" spans="1:7">
      <c r="A77" s="846">
        <v>74</v>
      </c>
      <c r="B77" s="575" t="s">
        <v>19340</v>
      </c>
      <c r="C77" s="593">
        <f>'[1]23'!E84+'[1]23'!F84</f>
        <v>11.131</v>
      </c>
      <c r="D77" s="593"/>
      <c r="E77" s="593">
        <f t="shared" si="1"/>
        <v>11.131</v>
      </c>
      <c r="F77" s="18"/>
      <c r="G77" s="18"/>
    </row>
    <row r="78" spans="1:7">
      <c r="A78" s="19">
        <v>75</v>
      </c>
      <c r="B78" s="93" t="s">
        <v>19341</v>
      </c>
      <c r="C78" s="592">
        <f>'[1]23'!E85+'[1]23'!F85</f>
        <v>9.65</v>
      </c>
      <c r="D78" s="592">
        <f>VLOOKUP('[1]23'!B85,[2]Sheet6!A:B,2,FALSE)/1000000</f>
        <v>28.6</v>
      </c>
      <c r="E78" s="592">
        <f t="shared" si="1"/>
        <v>38.25</v>
      </c>
      <c r="F78" s="18"/>
      <c r="G78" s="18"/>
    </row>
    <row r="79" spans="1:7">
      <c r="A79" s="846">
        <v>76</v>
      </c>
      <c r="B79" s="575" t="s">
        <v>19342</v>
      </c>
      <c r="C79" s="593">
        <f>'[1]23'!E86+'[1]23'!F86</f>
        <v>13</v>
      </c>
      <c r="D79" s="593"/>
      <c r="E79" s="593">
        <f t="shared" si="1"/>
        <v>13</v>
      </c>
      <c r="F79" s="18"/>
      <c r="G79" s="18"/>
    </row>
    <row r="80" spans="1:7">
      <c r="A80" s="19">
        <v>77</v>
      </c>
      <c r="B80" s="93" t="s">
        <v>19343</v>
      </c>
      <c r="C80" s="592">
        <f>'[1]23'!E87+'[1]23'!F87</f>
        <v>12.86</v>
      </c>
      <c r="D80" s="592"/>
      <c r="E80" s="592">
        <f t="shared" si="1"/>
        <v>12.86</v>
      </c>
      <c r="F80" s="18"/>
      <c r="G80" s="18"/>
    </row>
    <row r="81" spans="1:7">
      <c r="A81" s="846">
        <v>78</v>
      </c>
      <c r="B81" s="575" t="s">
        <v>19344</v>
      </c>
      <c r="C81" s="593">
        <f>'[1]23'!E88+'[1]23'!F88</f>
        <v>6.75</v>
      </c>
      <c r="D81" s="593"/>
      <c r="E81" s="593">
        <f t="shared" si="1"/>
        <v>6.75</v>
      </c>
      <c r="F81" s="18"/>
      <c r="G81" s="18"/>
    </row>
    <row r="82" spans="1:7">
      <c r="A82" s="19">
        <v>79</v>
      </c>
      <c r="B82" s="93" t="s">
        <v>19345</v>
      </c>
      <c r="C82" s="592">
        <f>'[1]23'!E89+'[1]23'!F89</f>
        <v>9.9247499999999995</v>
      </c>
      <c r="D82" s="592"/>
      <c r="E82" s="592">
        <f t="shared" si="1"/>
        <v>9.9247499999999995</v>
      </c>
      <c r="F82" s="18"/>
      <c r="G82" s="18"/>
    </row>
    <row r="83" spans="1:7">
      <c r="A83" s="846">
        <v>80</v>
      </c>
      <c r="B83" s="575" t="s">
        <v>19346</v>
      </c>
      <c r="C83" s="593">
        <f>'[1]23'!E90+'[1]23'!F90</f>
        <v>10.699</v>
      </c>
      <c r="D83" s="593"/>
      <c r="E83" s="593">
        <f t="shared" si="1"/>
        <v>10.699</v>
      </c>
      <c r="F83" s="18"/>
      <c r="G83" s="18"/>
    </row>
    <row r="84" spans="1:7">
      <c r="A84" s="19">
        <v>81</v>
      </c>
      <c r="B84" s="93" t="s">
        <v>19347</v>
      </c>
      <c r="C84" s="592">
        <f>'[1]23'!E91+'[1]23'!F91</f>
        <v>0.1</v>
      </c>
      <c r="D84" s="592"/>
      <c r="E84" s="592">
        <f t="shared" si="1"/>
        <v>0.1</v>
      </c>
      <c r="F84" s="18"/>
      <c r="G84" s="18"/>
    </row>
    <row r="85" spans="1:7">
      <c r="A85" s="846">
        <v>82</v>
      </c>
      <c r="B85" s="575" t="s">
        <v>19348</v>
      </c>
      <c r="C85" s="593">
        <f>'[1]23'!E92+'[1]23'!F92</f>
        <v>17.600000000000001</v>
      </c>
      <c r="D85" s="593"/>
      <c r="E85" s="593">
        <f t="shared" si="1"/>
        <v>17.600000000000001</v>
      </c>
      <c r="F85" s="18"/>
      <c r="G85" s="18"/>
    </row>
    <row r="86" spans="1:7">
      <c r="A86" s="19">
        <v>83</v>
      </c>
      <c r="B86" s="93" t="s">
        <v>19349</v>
      </c>
      <c r="C86" s="592">
        <f>'[1]23'!E93+'[1]23'!F93</f>
        <v>3.78</v>
      </c>
      <c r="D86" s="592"/>
      <c r="E86" s="592">
        <f t="shared" si="1"/>
        <v>3.78</v>
      </c>
      <c r="F86" s="18"/>
      <c r="G86" s="18"/>
    </row>
    <row r="87" spans="1:7">
      <c r="A87" s="846">
        <v>84</v>
      </c>
      <c r="B87" s="575" t="s">
        <v>19350</v>
      </c>
      <c r="C87" s="593">
        <f>'[1]23'!E94+'[1]23'!F94</f>
        <v>0.63500000000000001</v>
      </c>
      <c r="D87" s="593"/>
      <c r="E87" s="593">
        <f t="shared" si="1"/>
        <v>0.63500000000000001</v>
      </c>
      <c r="F87" s="18"/>
      <c r="G87" s="18"/>
    </row>
    <row r="88" spans="1:7">
      <c r="A88" s="19">
        <v>85</v>
      </c>
      <c r="B88" s="93" t="s">
        <v>19351</v>
      </c>
      <c r="C88" s="592">
        <f>'[1]23'!E95+'[1]23'!F95</f>
        <v>6.6628135000000004</v>
      </c>
      <c r="D88" s="592"/>
      <c r="E88" s="592">
        <f t="shared" si="1"/>
        <v>6.6628135000000004</v>
      </c>
      <c r="F88" s="18"/>
      <c r="G88" s="18"/>
    </row>
    <row r="89" spans="1:7">
      <c r="A89" s="846">
        <v>86</v>
      </c>
      <c r="B89" s="575" t="s">
        <v>18118</v>
      </c>
      <c r="C89" s="593">
        <f>'[1]23'!E96+'[1]23'!F96</f>
        <v>15.75</v>
      </c>
      <c r="D89" s="593"/>
      <c r="E89" s="593">
        <f t="shared" si="1"/>
        <v>15.75</v>
      </c>
      <c r="F89" s="18"/>
      <c r="G89" s="18"/>
    </row>
    <row r="90" spans="1:7">
      <c r="A90" s="19">
        <v>87</v>
      </c>
      <c r="B90" s="93" t="s">
        <v>19352</v>
      </c>
      <c r="C90" s="592">
        <f>'[1]23'!E97+'[1]23'!F97</f>
        <v>1.5</v>
      </c>
      <c r="D90" s="592"/>
      <c r="E90" s="592">
        <f t="shared" si="1"/>
        <v>1.5</v>
      </c>
      <c r="F90" s="18"/>
      <c r="G90" s="18"/>
    </row>
    <row r="91" spans="1:7">
      <c r="A91" s="846">
        <v>88</v>
      </c>
      <c r="B91" s="575" t="s">
        <v>19353</v>
      </c>
      <c r="C91" s="593">
        <f>'[1]23'!E98+'[1]23'!F98</f>
        <v>82.849500000000006</v>
      </c>
      <c r="D91" s="593"/>
      <c r="E91" s="593">
        <f t="shared" si="1"/>
        <v>82.849500000000006</v>
      </c>
      <c r="F91" s="18"/>
      <c r="G91" s="18"/>
    </row>
    <row r="92" spans="1:7">
      <c r="A92" s="19">
        <v>89</v>
      </c>
      <c r="B92" s="93" t="s">
        <v>19354</v>
      </c>
      <c r="C92" s="592">
        <f>'[1]23'!E99+'[1]23'!F99</f>
        <v>2.17</v>
      </c>
      <c r="D92" s="592"/>
      <c r="E92" s="592">
        <f t="shared" si="1"/>
        <v>2.17</v>
      </c>
      <c r="F92" s="18"/>
      <c r="G92" s="18"/>
    </row>
    <row r="93" spans="1:7">
      <c r="A93" s="846">
        <v>90</v>
      </c>
      <c r="B93" s="575" t="s">
        <v>18129</v>
      </c>
      <c r="C93" s="593">
        <f>'[1]23'!E100+'[1]23'!F100</f>
        <v>2.11</v>
      </c>
      <c r="D93" s="593"/>
      <c r="E93" s="593">
        <f t="shared" si="1"/>
        <v>2.11</v>
      </c>
      <c r="F93" s="18"/>
      <c r="G93" s="18"/>
    </row>
    <row r="94" spans="1:7">
      <c r="A94" s="19">
        <v>91</v>
      </c>
      <c r="B94" s="93" t="s">
        <v>19355</v>
      </c>
      <c r="C94" s="592">
        <f>'[1]23'!E101+'[1]23'!F101</f>
        <v>11.8802</v>
      </c>
      <c r="D94" s="592"/>
      <c r="E94" s="592">
        <f t="shared" si="1"/>
        <v>11.8802</v>
      </c>
      <c r="F94" s="18"/>
      <c r="G94" s="18"/>
    </row>
    <row r="95" spans="1:7">
      <c r="A95" s="846">
        <v>92</v>
      </c>
      <c r="B95" s="575" t="s">
        <v>19356</v>
      </c>
      <c r="C95" s="593">
        <f>'[1]23'!E102+'[1]23'!F102</f>
        <v>16.0105</v>
      </c>
      <c r="D95" s="593"/>
      <c r="E95" s="593">
        <f t="shared" si="1"/>
        <v>16.0105</v>
      </c>
      <c r="F95" s="18"/>
      <c r="G95" s="18"/>
    </row>
    <row r="96" spans="1:7">
      <c r="A96" s="19">
        <v>93</v>
      </c>
      <c r="B96" s="93" t="s">
        <v>19357</v>
      </c>
      <c r="C96" s="592">
        <f>'[1]23'!E103+'[1]23'!F103</f>
        <v>1.5</v>
      </c>
      <c r="D96" s="592"/>
      <c r="E96" s="592">
        <f t="shared" si="1"/>
        <v>1.5</v>
      </c>
      <c r="F96" s="18"/>
      <c r="G96" s="18"/>
    </row>
    <row r="97" spans="1:7">
      <c r="A97" s="846">
        <v>94</v>
      </c>
      <c r="B97" s="575" t="s">
        <v>362</v>
      </c>
      <c r="C97" s="593">
        <f>'[1]23'!E104+'[1]23'!F104</f>
        <v>453.377185</v>
      </c>
      <c r="D97" s="593"/>
      <c r="E97" s="593">
        <f t="shared" si="1"/>
        <v>453.377185</v>
      </c>
      <c r="F97" s="18"/>
      <c r="G97" s="18"/>
    </row>
    <row r="98" spans="1:7">
      <c r="A98" s="19">
        <v>95</v>
      </c>
      <c r="B98" s="93" t="s">
        <v>19358</v>
      </c>
      <c r="C98" s="592">
        <f>'[1]23'!E105+'[1]23'!F105</f>
        <v>1</v>
      </c>
      <c r="D98" s="592"/>
      <c r="E98" s="592">
        <f t="shared" si="1"/>
        <v>1</v>
      </c>
      <c r="F98" s="18"/>
      <c r="G98" s="18"/>
    </row>
    <row r="99" spans="1:7">
      <c r="A99" s="846">
        <v>96</v>
      </c>
      <c r="B99" s="575" t="s">
        <v>19359</v>
      </c>
      <c r="C99" s="593">
        <f>'[1]23'!E106+'[1]23'!F106</f>
        <v>3.4249999999999998</v>
      </c>
      <c r="D99" s="593"/>
      <c r="E99" s="593">
        <f t="shared" si="1"/>
        <v>3.4249999999999998</v>
      </c>
      <c r="F99" s="18"/>
      <c r="G99" s="18"/>
    </row>
    <row r="100" spans="1:7">
      <c r="A100" s="19">
        <v>97</v>
      </c>
      <c r="B100" s="93" t="s">
        <v>19360</v>
      </c>
      <c r="C100" s="592">
        <f>'[1]23'!E107+'[1]23'!F107</f>
        <v>9.4499999999999993</v>
      </c>
      <c r="D100" s="592"/>
      <c r="E100" s="592">
        <f t="shared" si="1"/>
        <v>9.4499999999999993</v>
      </c>
      <c r="F100" s="18"/>
      <c r="G100" s="18"/>
    </row>
    <row r="101" spans="1:7">
      <c r="A101" s="846">
        <v>98</v>
      </c>
      <c r="B101" s="575" t="s">
        <v>19361</v>
      </c>
      <c r="C101" s="593">
        <f>'[1]23'!E108+'[1]23'!F108</f>
        <v>3</v>
      </c>
      <c r="D101" s="593"/>
      <c r="E101" s="593">
        <f t="shared" si="1"/>
        <v>3</v>
      </c>
      <c r="F101" s="18"/>
      <c r="G101" s="18"/>
    </row>
    <row r="102" spans="1:7">
      <c r="A102" s="19">
        <v>99</v>
      </c>
      <c r="B102" s="93" t="s">
        <v>18131</v>
      </c>
      <c r="C102" s="592">
        <f>'[1]23'!E109+'[1]23'!F109</f>
        <v>23.38</v>
      </c>
      <c r="D102" s="592"/>
      <c r="E102" s="592">
        <f t="shared" si="1"/>
        <v>23.38</v>
      </c>
      <c r="F102" s="18"/>
      <c r="G102" s="18"/>
    </row>
    <row r="103" spans="1:7">
      <c r="A103" s="846">
        <v>100</v>
      </c>
      <c r="B103" s="575" t="s">
        <v>19362</v>
      </c>
      <c r="C103" s="593">
        <f>'[1]23'!E110+'[1]23'!F110</f>
        <v>1</v>
      </c>
      <c r="D103" s="593"/>
      <c r="E103" s="593">
        <f t="shared" si="1"/>
        <v>1</v>
      </c>
      <c r="F103" s="18"/>
      <c r="G103" s="18"/>
    </row>
    <row r="104" spans="1:7">
      <c r="A104" s="19">
        <v>101</v>
      </c>
      <c r="B104" s="93" t="s">
        <v>19363</v>
      </c>
      <c r="C104" s="592">
        <f>'[1]23'!E111+'[1]23'!F111</f>
        <v>7.5</v>
      </c>
      <c r="D104" s="592"/>
      <c r="E104" s="592">
        <f t="shared" si="1"/>
        <v>7.5</v>
      </c>
      <c r="F104" s="18"/>
      <c r="G104" s="18"/>
    </row>
    <row r="105" spans="1:7">
      <c r="A105" s="846">
        <v>102</v>
      </c>
      <c r="B105" s="575" t="s">
        <v>19364</v>
      </c>
      <c r="C105" s="593">
        <f>'[1]23'!E112+'[1]23'!F112</f>
        <v>33.335000000000001</v>
      </c>
      <c r="D105" s="593"/>
      <c r="E105" s="593">
        <f t="shared" si="1"/>
        <v>33.335000000000001</v>
      </c>
      <c r="F105" s="18"/>
      <c r="G105" s="18"/>
    </row>
    <row r="106" spans="1:7">
      <c r="A106" s="19">
        <v>103</v>
      </c>
      <c r="B106" s="93" t="s">
        <v>19365</v>
      </c>
      <c r="C106" s="592">
        <f>'[1]23'!E113+'[1]23'!F113</f>
        <v>0.52800000000000002</v>
      </c>
      <c r="D106" s="592"/>
      <c r="E106" s="592">
        <f t="shared" si="1"/>
        <v>0.52800000000000002</v>
      </c>
      <c r="F106" s="18"/>
      <c r="G106" s="18"/>
    </row>
    <row r="107" spans="1:7">
      <c r="A107" s="846">
        <v>104</v>
      </c>
      <c r="B107" s="575" t="s">
        <v>19366</v>
      </c>
      <c r="C107" s="593">
        <f>'[1]23'!E114+'[1]23'!F114</f>
        <v>0.75</v>
      </c>
      <c r="D107" s="593"/>
      <c r="E107" s="593">
        <f t="shared" si="1"/>
        <v>0.75</v>
      </c>
      <c r="F107" s="18"/>
      <c r="G107" s="18"/>
    </row>
    <row r="108" spans="1:7">
      <c r="A108" s="19">
        <v>105</v>
      </c>
      <c r="B108" s="93" t="s">
        <v>18241</v>
      </c>
      <c r="C108" s="592">
        <f>'[1]23'!E115+'[1]23'!F115</f>
        <v>2.87</v>
      </c>
      <c r="D108" s="592">
        <f>VLOOKUP('[1]23'!B115,[2]Sheet6!A:B,2,FALSE)/1000000</f>
        <v>3.75</v>
      </c>
      <c r="E108" s="592">
        <f t="shared" si="1"/>
        <v>6.62</v>
      </c>
      <c r="F108" s="18"/>
      <c r="G108" s="18"/>
    </row>
    <row r="109" spans="1:7">
      <c r="A109" s="846">
        <v>106</v>
      </c>
      <c r="B109" s="575" t="s">
        <v>19367</v>
      </c>
      <c r="C109" s="593">
        <f>'[1]23'!E116+'[1]23'!F116</f>
        <v>25.719000000000001</v>
      </c>
      <c r="D109" s="593"/>
      <c r="E109" s="593">
        <f t="shared" si="1"/>
        <v>25.719000000000001</v>
      </c>
      <c r="F109" s="18"/>
      <c r="G109" s="18"/>
    </row>
    <row r="110" spans="1:7">
      <c r="A110" s="19">
        <v>107</v>
      </c>
      <c r="B110" s="93" t="s">
        <v>19368</v>
      </c>
      <c r="C110" s="592">
        <f>'[1]23'!E117+'[1]23'!F117</f>
        <v>0.2</v>
      </c>
      <c r="D110" s="592"/>
      <c r="E110" s="592">
        <f t="shared" si="1"/>
        <v>0.2</v>
      </c>
      <c r="F110" s="18"/>
      <c r="G110" s="18"/>
    </row>
    <row r="111" spans="1:7">
      <c r="A111" s="846">
        <v>108</v>
      </c>
      <c r="B111" s="575" t="s">
        <v>378</v>
      </c>
      <c r="C111" s="593">
        <f>'[1]23'!E118+'[1]23'!F118</f>
        <v>19.574999999999999</v>
      </c>
      <c r="D111" s="593"/>
      <c r="E111" s="593">
        <f t="shared" si="1"/>
        <v>19.574999999999999</v>
      </c>
      <c r="F111" s="18"/>
      <c r="G111" s="18"/>
    </row>
    <row r="112" spans="1:7">
      <c r="A112" s="19">
        <v>109</v>
      </c>
      <c r="B112" s="93" t="s">
        <v>19369</v>
      </c>
      <c r="C112" s="592">
        <f>'[1]23'!E119+'[1]23'!F119</f>
        <v>4.2043499999999998</v>
      </c>
      <c r="D112" s="592"/>
      <c r="E112" s="592">
        <f t="shared" si="1"/>
        <v>4.2043499999999998</v>
      </c>
      <c r="F112" s="18"/>
      <c r="G112" s="18"/>
    </row>
    <row r="113" spans="1:7">
      <c r="A113" s="846">
        <v>110</v>
      </c>
      <c r="B113" s="575" t="s">
        <v>17787</v>
      </c>
      <c r="C113" s="593">
        <f>'[1]23'!E120+'[1]23'!F120</f>
        <v>14.369300000000001</v>
      </c>
      <c r="D113" s="593"/>
      <c r="E113" s="593">
        <f t="shared" si="1"/>
        <v>14.369300000000001</v>
      </c>
      <c r="F113" s="18"/>
      <c r="G113" s="18"/>
    </row>
    <row r="114" spans="1:7">
      <c r="A114" s="19">
        <v>111</v>
      </c>
      <c r="B114" s="93" t="s">
        <v>19370</v>
      </c>
      <c r="C114" s="592">
        <f>'[1]23'!E121+'[1]23'!F121</f>
        <v>16</v>
      </c>
      <c r="D114" s="592"/>
      <c r="E114" s="592">
        <f t="shared" si="1"/>
        <v>16</v>
      </c>
      <c r="F114" s="18"/>
      <c r="G114" s="18"/>
    </row>
    <row r="115" spans="1:7">
      <c r="A115" s="846">
        <v>112</v>
      </c>
      <c r="B115" s="575" t="s">
        <v>19371</v>
      </c>
      <c r="C115" s="593">
        <f>'[1]23'!E122+'[1]23'!F122</f>
        <v>0.25</v>
      </c>
      <c r="D115" s="593">
        <f>VLOOKUP('[1]23'!B122,[2]Sheet6!A:B,2,FALSE)/1000000</f>
        <v>0.75</v>
      </c>
      <c r="E115" s="593">
        <f t="shared" si="1"/>
        <v>1</v>
      </c>
      <c r="F115" s="18"/>
      <c r="G115" s="18"/>
    </row>
    <row r="116" spans="1:7">
      <c r="A116" s="19">
        <v>113</v>
      </c>
      <c r="B116" s="93" t="s">
        <v>19372</v>
      </c>
      <c r="C116" s="592">
        <f>'[1]23'!E123+'[1]23'!F123</f>
        <v>1</v>
      </c>
      <c r="D116" s="592"/>
      <c r="E116" s="592">
        <f t="shared" si="1"/>
        <v>1</v>
      </c>
      <c r="F116" s="18"/>
      <c r="G116" s="18"/>
    </row>
    <row r="117" spans="1:7">
      <c r="A117" s="846">
        <v>114</v>
      </c>
      <c r="B117" s="575" t="s">
        <v>19373</v>
      </c>
      <c r="C117" s="593">
        <f>'[1]23'!E124+'[1]23'!F124</f>
        <v>4.75</v>
      </c>
      <c r="D117" s="593"/>
      <c r="E117" s="593">
        <f t="shared" si="1"/>
        <v>4.75</v>
      </c>
      <c r="F117" s="18"/>
      <c r="G117" s="18"/>
    </row>
    <row r="118" spans="1:7">
      <c r="A118" s="19">
        <v>115</v>
      </c>
      <c r="B118" s="93" t="s">
        <v>1215</v>
      </c>
      <c r="C118" s="592">
        <f>'[1]23'!E125+'[1]23'!F125</f>
        <v>0.1</v>
      </c>
      <c r="D118" s="592"/>
      <c r="E118" s="592">
        <f t="shared" si="1"/>
        <v>0.1</v>
      </c>
      <c r="F118" s="18"/>
      <c r="G118" s="18"/>
    </row>
    <row r="119" spans="1:7">
      <c r="A119" s="846">
        <v>116</v>
      </c>
      <c r="B119" s="575" t="s">
        <v>2874</v>
      </c>
      <c r="C119" s="593">
        <f>'[1]23'!E126+'[1]23'!F126</f>
        <v>8.3098200000000002</v>
      </c>
      <c r="D119" s="593"/>
      <c r="E119" s="593">
        <f t="shared" si="1"/>
        <v>8.3098200000000002</v>
      </c>
      <c r="F119" s="18"/>
      <c r="G119" s="18"/>
    </row>
    <row r="120" spans="1:7">
      <c r="A120" s="19">
        <v>117</v>
      </c>
      <c r="B120" s="93" t="s">
        <v>19374</v>
      </c>
      <c r="C120" s="592">
        <f>'[1]23'!E127+'[1]23'!F127</f>
        <v>3.5194999999999999</v>
      </c>
      <c r="D120" s="592"/>
      <c r="E120" s="592">
        <f t="shared" si="1"/>
        <v>3.5194999999999999</v>
      </c>
      <c r="F120" s="18"/>
      <c r="G120" s="18"/>
    </row>
    <row r="121" spans="1:7">
      <c r="A121" s="846">
        <v>118</v>
      </c>
      <c r="B121" s="575" t="s">
        <v>19375</v>
      </c>
      <c r="C121" s="593">
        <f>'[1]23'!E128+'[1]23'!F128</f>
        <v>4.5999999999999996</v>
      </c>
      <c r="D121" s="593"/>
      <c r="E121" s="593">
        <f t="shared" si="1"/>
        <v>4.5999999999999996</v>
      </c>
      <c r="F121" s="18"/>
      <c r="G121" s="18"/>
    </row>
    <row r="122" spans="1:7">
      <c r="A122" s="19">
        <v>119</v>
      </c>
      <c r="B122" s="93" t="s">
        <v>19376</v>
      </c>
      <c r="C122" s="592">
        <f>'[1]23'!E129+'[1]23'!F129</f>
        <v>5.36</v>
      </c>
      <c r="D122" s="592"/>
      <c r="E122" s="592">
        <f t="shared" si="1"/>
        <v>5.36</v>
      </c>
      <c r="F122" s="18"/>
      <c r="G122" s="18"/>
    </row>
    <row r="123" spans="1:7">
      <c r="A123" s="846">
        <v>120</v>
      </c>
      <c r="B123" s="575" t="s">
        <v>19377</v>
      </c>
      <c r="C123" s="593">
        <f>'[1]23'!E130+'[1]23'!F130</f>
        <v>2.65</v>
      </c>
      <c r="D123" s="593"/>
      <c r="E123" s="593">
        <f t="shared" si="1"/>
        <v>2.65</v>
      </c>
      <c r="F123" s="18"/>
      <c r="G123" s="18"/>
    </row>
    <row r="124" spans="1:7">
      <c r="A124" s="19">
        <v>121</v>
      </c>
      <c r="B124" s="93" t="s">
        <v>395</v>
      </c>
      <c r="C124" s="592">
        <f>'[1]23'!E131+'[1]23'!F131</f>
        <v>19.431000000000001</v>
      </c>
      <c r="D124" s="592">
        <f>VLOOKUP('[1]23'!B131,[2]Sheet6!A:B,2,FALSE)/1000000</f>
        <v>3.3079999999999998</v>
      </c>
      <c r="E124" s="592">
        <f t="shared" si="1"/>
        <v>22.739000000000001</v>
      </c>
      <c r="F124" s="18"/>
      <c r="G124" s="18"/>
    </row>
    <row r="125" spans="1:7">
      <c r="A125" s="846">
        <v>122</v>
      </c>
      <c r="B125" s="575" t="s">
        <v>19378</v>
      </c>
      <c r="C125" s="593">
        <f>'[1]23'!E132+'[1]23'!F132</f>
        <v>3.25</v>
      </c>
      <c r="D125" s="593"/>
      <c r="E125" s="593">
        <f t="shared" si="1"/>
        <v>3.25</v>
      </c>
      <c r="F125" s="18"/>
      <c r="G125" s="18"/>
    </row>
    <row r="126" spans="1:7">
      <c r="A126" s="19">
        <v>123</v>
      </c>
      <c r="B126" s="93" t="s">
        <v>19379</v>
      </c>
      <c r="C126" s="592">
        <f>'[1]23'!E133+'[1]23'!F133</f>
        <v>2.3220000000000001</v>
      </c>
      <c r="D126" s="592"/>
      <c r="E126" s="592">
        <f t="shared" si="1"/>
        <v>2.3220000000000001</v>
      </c>
      <c r="F126" s="18"/>
      <c r="G126" s="18"/>
    </row>
    <row r="127" spans="1:7">
      <c r="A127" s="846">
        <v>124</v>
      </c>
      <c r="B127" s="575" t="s">
        <v>19380</v>
      </c>
      <c r="C127" s="593">
        <f>'[1]23'!E134+'[1]23'!F134</f>
        <v>0.35</v>
      </c>
      <c r="D127" s="593"/>
      <c r="E127" s="593">
        <f t="shared" si="1"/>
        <v>0.35</v>
      </c>
      <c r="F127" s="18"/>
      <c r="G127" s="18"/>
    </row>
    <row r="128" spans="1:7">
      <c r="A128" s="19">
        <v>125</v>
      </c>
      <c r="B128" s="93" t="s">
        <v>19381</v>
      </c>
      <c r="C128" s="592">
        <f>'[1]23'!E135+'[1]23'!F135</f>
        <v>1</v>
      </c>
      <c r="D128" s="592">
        <f>VLOOKUP('[1]23'!B135,[2]Sheet6!A:B,2,FALSE)/1000000</f>
        <v>5</v>
      </c>
      <c r="E128" s="592">
        <f t="shared" si="1"/>
        <v>6</v>
      </c>
      <c r="F128" s="18"/>
      <c r="G128" s="18"/>
    </row>
    <row r="129" spans="1:7">
      <c r="A129" s="846">
        <v>126</v>
      </c>
      <c r="B129" s="575" t="s">
        <v>19382</v>
      </c>
      <c r="C129" s="593">
        <f>'[1]23'!E136+'[1]23'!F136</f>
        <v>50.221974000000003</v>
      </c>
      <c r="D129" s="593"/>
      <c r="E129" s="593">
        <f t="shared" si="1"/>
        <v>50.221974000000003</v>
      </c>
      <c r="F129" s="18"/>
      <c r="G129" s="18"/>
    </row>
    <row r="130" spans="1:7">
      <c r="A130" s="19">
        <v>127</v>
      </c>
      <c r="B130" s="93" t="s">
        <v>19383</v>
      </c>
      <c r="C130" s="592">
        <f>'[1]23'!E137+'[1]23'!F137</f>
        <v>11.432</v>
      </c>
      <c r="D130" s="592">
        <f>VLOOKUP('[1]23'!B137,[2]Sheet6!A:B,2,FALSE)/1000000</f>
        <v>7.9314999999999998</v>
      </c>
      <c r="E130" s="592">
        <f t="shared" si="1"/>
        <v>19.363500000000002</v>
      </c>
      <c r="F130" s="18"/>
      <c r="G130" s="18"/>
    </row>
    <row r="131" spans="1:7">
      <c r="A131" s="846">
        <v>128</v>
      </c>
      <c r="B131" s="575" t="s">
        <v>19384</v>
      </c>
      <c r="C131" s="593">
        <f>'[1]23'!E138+'[1]23'!F138</f>
        <v>0.5</v>
      </c>
      <c r="D131" s="593"/>
      <c r="E131" s="593">
        <f t="shared" si="1"/>
        <v>0.5</v>
      </c>
      <c r="F131" s="18"/>
      <c r="G131" s="18"/>
    </row>
    <row r="132" spans="1:7">
      <c r="A132" s="19">
        <v>129</v>
      </c>
      <c r="B132" s="93" t="s">
        <v>19385</v>
      </c>
      <c r="C132" s="592">
        <f>'[1]23'!E139+'[1]23'!F139</f>
        <v>8.7349999999999994</v>
      </c>
      <c r="D132" s="592"/>
      <c r="E132" s="592">
        <f t="shared" ref="E132:E195" si="2">C132+D132</f>
        <v>8.7349999999999994</v>
      </c>
      <c r="F132" s="18"/>
      <c r="G132" s="18"/>
    </row>
    <row r="133" spans="1:7">
      <c r="A133" s="846">
        <v>130</v>
      </c>
      <c r="B133" s="575" t="s">
        <v>19386</v>
      </c>
      <c r="C133" s="593">
        <f>'[1]23'!E140+'[1]23'!F140</f>
        <v>4.2225000000000001</v>
      </c>
      <c r="D133" s="593"/>
      <c r="E133" s="593">
        <f t="shared" si="2"/>
        <v>4.2225000000000001</v>
      </c>
      <c r="F133" s="18"/>
      <c r="G133" s="18"/>
    </row>
    <row r="134" spans="1:7">
      <c r="A134" s="19">
        <v>131</v>
      </c>
      <c r="B134" s="93" t="s">
        <v>19387</v>
      </c>
      <c r="C134" s="592">
        <f>'[1]23'!E141+'[1]23'!F141</f>
        <v>9</v>
      </c>
      <c r="D134" s="592"/>
      <c r="E134" s="592">
        <f t="shared" si="2"/>
        <v>9</v>
      </c>
      <c r="F134" s="18"/>
      <c r="G134" s="18"/>
    </row>
    <row r="135" spans="1:7">
      <c r="A135" s="846">
        <v>132</v>
      </c>
      <c r="B135" s="575" t="s">
        <v>421</v>
      </c>
      <c r="C135" s="593">
        <f>'[1]23'!E142+'[1]23'!F142</f>
        <v>55.6</v>
      </c>
      <c r="D135" s="593"/>
      <c r="E135" s="593">
        <f t="shared" si="2"/>
        <v>55.6</v>
      </c>
      <c r="F135" s="18"/>
      <c r="G135" s="18"/>
    </row>
    <row r="136" spans="1:7">
      <c r="A136" s="19">
        <v>133</v>
      </c>
      <c r="B136" s="93" t="s">
        <v>19388</v>
      </c>
      <c r="C136" s="592">
        <f>'[1]23'!E143+'[1]23'!F143</f>
        <v>28.385000000000002</v>
      </c>
      <c r="D136" s="592"/>
      <c r="E136" s="592">
        <f t="shared" si="2"/>
        <v>28.385000000000002</v>
      </c>
      <c r="F136" s="18"/>
      <c r="G136" s="18"/>
    </row>
    <row r="137" spans="1:7">
      <c r="A137" s="846">
        <v>134</v>
      </c>
      <c r="B137" s="575" t="s">
        <v>19389</v>
      </c>
      <c r="C137" s="593">
        <f>'[1]23'!E144+'[1]23'!F144</f>
        <v>1</v>
      </c>
      <c r="D137" s="593"/>
      <c r="E137" s="593">
        <f t="shared" si="2"/>
        <v>1</v>
      </c>
      <c r="F137" s="18"/>
      <c r="G137" s="18"/>
    </row>
    <row r="138" spans="1:7">
      <c r="A138" s="19">
        <v>135</v>
      </c>
      <c r="B138" s="93" t="s">
        <v>19390</v>
      </c>
      <c r="C138" s="592">
        <f>'[1]23'!E145+'[1]23'!F145</f>
        <v>0.72</v>
      </c>
      <c r="D138" s="592"/>
      <c r="E138" s="592">
        <f t="shared" si="2"/>
        <v>0.72</v>
      </c>
      <c r="F138" s="18"/>
      <c r="G138" s="18"/>
    </row>
    <row r="139" spans="1:7">
      <c r="A139" s="846">
        <v>136</v>
      </c>
      <c r="B139" s="575" t="s">
        <v>19391</v>
      </c>
      <c r="C139" s="593">
        <f>'[1]23'!E146+'[1]23'!F146</f>
        <v>0.7</v>
      </c>
      <c r="D139" s="593"/>
      <c r="E139" s="593">
        <f t="shared" si="2"/>
        <v>0.7</v>
      </c>
      <c r="F139" s="18"/>
      <c r="G139" s="18"/>
    </row>
    <row r="140" spans="1:7">
      <c r="A140" s="19">
        <v>137</v>
      </c>
      <c r="B140" s="93" t="s">
        <v>19392</v>
      </c>
      <c r="C140" s="592">
        <f>'[1]23'!E147+'[1]23'!F147</f>
        <v>1</v>
      </c>
      <c r="D140" s="592"/>
      <c r="E140" s="592">
        <f t="shared" si="2"/>
        <v>1</v>
      </c>
      <c r="F140" s="18"/>
      <c r="G140" s="18"/>
    </row>
    <row r="141" spans="1:7">
      <c r="A141" s="846">
        <v>138</v>
      </c>
      <c r="B141" s="575" t="s">
        <v>19393</v>
      </c>
      <c r="C141" s="593">
        <f>'[1]23'!E148+'[1]23'!F148</f>
        <v>18.884824000000002</v>
      </c>
      <c r="D141" s="593"/>
      <c r="E141" s="593">
        <f t="shared" si="2"/>
        <v>18.884824000000002</v>
      </c>
      <c r="F141" s="18"/>
      <c r="G141" s="18"/>
    </row>
    <row r="142" spans="1:7">
      <c r="A142" s="19">
        <v>139</v>
      </c>
      <c r="B142" s="93" t="s">
        <v>19394</v>
      </c>
      <c r="C142" s="592">
        <f>'[1]23'!E149+'[1]23'!F149</f>
        <v>20.871499999999997</v>
      </c>
      <c r="D142" s="592"/>
      <c r="E142" s="592">
        <f t="shared" si="2"/>
        <v>20.871499999999997</v>
      </c>
      <c r="F142" s="18"/>
      <c r="G142" s="18"/>
    </row>
    <row r="143" spans="1:7">
      <c r="A143" s="846">
        <v>140</v>
      </c>
      <c r="B143" s="575" t="s">
        <v>19395</v>
      </c>
      <c r="C143" s="593">
        <f>'[1]23'!E150+'[1]23'!F150</f>
        <v>2.8149999999999999</v>
      </c>
      <c r="D143" s="593"/>
      <c r="E143" s="593">
        <f t="shared" si="2"/>
        <v>2.8149999999999999</v>
      </c>
      <c r="F143" s="18"/>
      <c r="G143" s="18"/>
    </row>
    <row r="144" spans="1:7">
      <c r="A144" s="19">
        <v>141</v>
      </c>
      <c r="B144" s="93" t="s">
        <v>2380</v>
      </c>
      <c r="C144" s="592">
        <f>'[1]23'!E151+'[1]23'!F151</f>
        <v>4.13</v>
      </c>
      <c r="D144" s="592">
        <f>VLOOKUP('[1]23'!B151,[2]Sheet6!A:B,2,FALSE)/1000000</f>
        <v>3.56</v>
      </c>
      <c r="E144" s="592">
        <f t="shared" si="2"/>
        <v>7.6899999999999995</v>
      </c>
      <c r="F144" s="18"/>
      <c r="G144" s="18"/>
    </row>
    <row r="145" spans="1:7">
      <c r="A145" s="846">
        <v>142</v>
      </c>
      <c r="B145" s="575" t="s">
        <v>19396</v>
      </c>
      <c r="C145" s="593">
        <f>'[1]23'!E152+'[1]23'!F152</f>
        <v>1.6</v>
      </c>
      <c r="D145" s="593"/>
      <c r="E145" s="593">
        <f t="shared" si="2"/>
        <v>1.6</v>
      </c>
      <c r="F145" s="18"/>
      <c r="G145" s="18"/>
    </row>
    <row r="146" spans="1:7">
      <c r="A146" s="19">
        <v>143</v>
      </c>
      <c r="B146" s="93" t="s">
        <v>19397</v>
      </c>
      <c r="C146" s="592">
        <f>'[1]23'!E153+'[1]23'!F153</f>
        <v>0.5</v>
      </c>
      <c r="D146" s="592"/>
      <c r="E146" s="592">
        <f t="shared" si="2"/>
        <v>0.5</v>
      </c>
      <c r="F146" s="18"/>
      <c r="G146" s="18"/>
    </row>
    <row r="147" spans="1:7">
      <c r="A147" s="846">
        <v>144</v>
      </c>
      <c r="B147" s="575" t="s">
        <v>19398</v>
      </c>
      <c r="C147" s="593">
        <f>'[1]23'!E154+'[1]23'!F154</f>
        <v>6.9</v>
      </c>
      <c r="D147" s="593"/>
      <c r="E147" s="593">
        <f t="shared" si="2"/>
        <v>6.9</v>
      </c>
      <c r="F147" s="18"/>
      <c r="G147" s="18"/>
    </row>
    <row r="148" spans="1:7">
      <c r="A148" s="19">
        <v>145</v>
      </c>
      <c r="B148" s="93" t="s">
        <v>19399</v>
      </c>
      <c r="C148" s="592">
        <f>'[1]23'!E155+'[1]23'!F155</f>
        <v>0.18</v>
      </c>
      <c r="D148" s="592">
        <f>VLOOKUP('[1]23'!B155,[2]Sheet6!A:B,2,FALSE)/1000000</f>
        <v>2.5</v>
      </c>
      <c r="E148" s="592">
        <f t="shared" si="2"/>
        <v>2.68</v>
      </c>
      <c r="F148" s="18"/>
      <c r="G148" s="18"/>
    </row>
    <row r="149" spans="1:7">
      <c r="A149" s="846">
        <v>146</v>
      </c>
      <c r="B149" s="575" t="s">
        <v>19400</v>
      </c>
      <c r="C149" s="593">
        <f>'[1]23'!E156+'[1]23'!F156</f>
        <v>33.5</v>
      </c>
      <c r="D149" s="593"/>
      <c r="E149" s="593">
        <f t="shared" si="2"/>
        <v>33.5</v>
      </c>
      <c r="F149" s="18"/>
      <c r="G149" s="18"/>
    </row>
    <row r="150" spans="1:7">
      <c r="A150" s="19">
        <v>147</v>
      </c>
      <c r="B150" s="93" t="s">
        <v>15699</v>
      </c>
      <c r="C150" s="592">
        <f>'[1]23'!E157+'[1]23'!F157</f>
        <v>9.25</v>
      </c>
      <c r="D150" s="592"/>
      <c r="E150" s="592">
        <f t="shared" si="2"/>
        <v>9.25</v>
      </c>
      <c r="F150" s="18"/>
      <c r="G150" s="18"/>
    </row>
    <row r="151" spans="1:7">
      <c r="A151" s="846">
        <v>148</v>
      </c>
      <c r="B151" s="575" t="s">
        <v>19401</v>
      </c>
      <c r="C151" s="593">
        <f>'[1]23'!E158+'[1]23'!F158</f>
        <v>0.2</v>
      </c>
      <c r="D151" s="593"/>
      <c r="E151" s="593">
        <f t="shared" si="2"/>
        <v>0.2</v>
      </c>
      <c r="F151" s="18"/>
      <c r="G151" s="18"/>
    </row>
    <row r="152" spans="1:7">
      <c r="A152" s="19">
        <v>149</v>
      </c>
      <c r="B152" s="93" t="s">
        <v>19402</v>
      </c>
      <c r="C152" s="592">
        <f>'[1]23'!E159+'[1]23'!F159</f>
        <v>2</v>
      </c>
      <c r="D152" s="592">
        <f>VLOOKUP('[1]23'!B159,[2]Sheet6!A:B,2,FALSE)/1000000</f>
        <v>2.5</v>
      </c>
      <c r="E152" s="592">
        <f t="shared" si="2"/>
        <v>4.5</v>
      </c>
      <c r="F152" s="18"/>
      <c r="G152" s="18"/>
    </row>
    <row r="153" spans="1:7">
      <c r="A153" s="846">
        <v>150</v>
      </c>
      <c r="B153" s="575" t="s">
        <v>19403</v>
      </c>
      <c r="C153" s="593">
        <f>'[1]23'!E160+'[1]23'!F160</f>
        <v>2.8075000000000001</v>
      </c>
      <c r="D153" s="593"/>
      <c r="E153" s="593">
        <f t="shared" si="2"/>
        <v>2.8075000000000001</v>
      </c>
      <c r="F153" s="18"/>
      <c r="G153" s="18"/>
    </row>
    <row r="154" spans="1:7">
      <c r="A154" s="19">
        <v>151</v>
      </c>
      <c r="B154" s="93" t="s">
        <v>19404</v>
      </c>
      <c r="C154" s="592">
        <f>'[1]23'!E161+'[1]23'!F161</f>
        <v>199.40899999999999</v>
      </c>
      <c r="D154" s="592"/>
      <c r="E154" s="592">
        <f t="shared" si="2"/>
        <v>199.40899999999999</v>
      </c>
      <c r="F154" s="18"/>
      <c r="G154" s="18"/>
    </row>
    <row r="155" spans="1:7">
      <c r="A155" s="846">
        <v>152</v>
      </c>
      <c r="B155" s="575" t="s">
        <v>19405</v>
      </c>
      <c r="C155" s="593">
        <f>'[1]23'!E162+'[1]23'!F162</f>
        <v>0.65</v>
      </c>
      <c r="D155" s="593"/>
      <c r="E155" s="593">
        <f t="shared" si="2"/>
        <v>0.65</v>
      </c>
      <c r="F155" s="18"/>
      <c r="G155" s="18"/>
    </row>
    <row r="156" spans="1:7">
      <c r="A156" s="19">
        <v>153</v>
      </c>
      <c r="B156" s="93" t="s">
        <v>7996</v>
      </c>
      <c r="C156" s="592">
        <f>'[1]23'!E163+'[1]23'!F163</f>
        <v>76.5</v>
      </c>
      <c r="D156" s="592"/>
      <c r="E156" s="592">
        <f t="shared" si="2"/>
        <v>76.5</v>
      </c>
      <c r="F156" s="18"/>
      <c r="G156" s="18"/>
    </row>
    <row r="157" spans="1:7">
      <c r="A157" s="846">
        <v>154</v>
      </c>
      <c r="B157" s="575" t="s">
        <v>19406</v>
      </c>
      <c r="C157" s="593">
        <f>'[1]23'!E164+'[1]23'!F164</f>
        <v>15</v>
      </c>
      <c r="D157" s="593"/>
      <c r="E157" s="593">
        <f t="shared" si="2"/>
        <v>15</v>
      </c>
      <c r="F157" s="18"/>
      <c r="G157" s="18"/>
    </row>
    <row r="158" spans="1:7">
      <c r="A158" s="19">
        <v>155</v>
      </c>
      <c r="B158" s="93" t="s">
        <v>442</v>
      </c>
      <c r="C158" s="592">
        <f>'[1]23'!E165+'[1]23'!F165</f>
        <v>19.899999999999999</v>
      </c>
      <c r="D158" s="592"/>
      <c r="E158" s="592">
        <f t="shared" si="2"/>
        <v>19.899999999999999</v>
      </c>
      <c r="F158" s="18"/>
      <c r="G158" s="18"/>
    </row>
    <row r="159" spans="1:7">
      <c r="A159" s="846">
        <v>156</v>
      </c>
      <c r="B159" s="575" t="s">
        <v>19407</v>
      </c>
      <c r="C159" s="593">
        <f>'[1]23'!E166+'[1]23'!F166</f>
        <v>4.5</v>
      </c>
      <c r="D159" s="593"/>
      <c r="E159" s="593">
        <f t="shared" si="2"/>
        <v>4.5</v>
      </c>
      <c r="F159" s="18"/>
      <c r="G159" s="18"/>
    </row>
    <row r="160" spans="1:7">
      <c r="A160" s="19">
        <v>157</v>
      </c>
      <c r="B160" s="93" t="s">
        <v>19408</v>
      </c>
      <c r="C160" s="592">
        <f>'[1]23'!E167+'[1]23'!F167</f>
        <v>0.47</v>
      </c>
      <c r="D160" s="592"/>
      <c r="E160" s="592">
        <f t="shared" si="2"/>
        <v>0.47</v>
      </c>
      <c r="F160" s="18"/>
      <c r="G160" s="18"/>
    </row>
    <row r="161" spans="1:7">
      <c r="A161" s="846">
        <v>158</v>
      </c>
      <c r="B161" s="575" t="s">
        <v>19409</v>
      </c>
      <c r="C161" s="593">
        <f>'[1]23'!E168+'[1]23'!F168</f>
        <v>0.7</v>
      </c>
      <c r="D161" s="593"/>
      <c r="E161" s="593">
        <f t="shared" si="2"/>
        <v>0.7</v>
      </c>
      <c r="F161" s="18"/>
      <c r="G161" s="18"/>
    </row>
    <row r="162" spans="1:7">
      <c r="A162" s="19">
        <v>159</v>
      </c>
      <c r="B162" s="93" t="s">
        <v>19410</v>
      </c>
      <c r="C162" s="592">
        <f>'[1]23'!E169+'[1]23'!F169</f>
        <v>2.8600000000000003</v>
      </c>
      <c r="D162" s="592"/>
      <c r="E162" s="592">
        <f t="shared" si="2"/>
        <v>2.8600000000000003</v>
      </c>
      <c r="F162" s="18"/>
      <c r="G162" s="18"/>
    </row>
    <row r="163" spans="1:7">
      <c r="A163" s="846">
        <v>160</v>
      </c>
      <c r="B163" s="575" t="s">
        <v>19411</v>
      </c>
      <c r="C163" s="593">
        <f>'[1]23'!E170+'[1]23'!F170</f>
        <v>3.4249999999999998</v>
      </c>
      <c r="D163" s="593"/>
      <c r="E163" s="593">
        <f t="shared" si="2"/>
        <v>3.4249999999999998</v>
      </c>
      <c r="F163" s="18"/>
      <c r="G163" s="18"/>
    </row>
    <row r="164" spans="1:7">
      <c r="A164" s="19">
        <v>161</v>
      </c>
      <c r="B164" s="93" t="s">
        <v>19412</v>
      </c>
      <c r="C164" s="592">
        <f>'[1]23'!E171+'[1]23'!F171</f>
        <v>0.5</v>
      </c>
      <c r="D164" s="592"/>
      <c r="E164" s="592">
        <f t="shared" si="2"/>
        <v>0.5</v>
      </c>
      <c r="F164" s="18"/>
      <c r="G164" s="18"/>
    </row>
    <row r="165" spans="1:7">
      <c r="A165" s="846">
        <v>162</v>
      </c>
      <c r="B165" s="575" t="s">
        <v>19413</v>
      </c>
      <c r="C165" s="593">
        <f>'[1]23'!E172+'[1]23'!F172</f>
        <v>70.584500000000006</v>
      </c>
      <c r="D165" s="593"/>
      <c r="E165" s="593">
        <f t="shared" si="2"/>
        <v>70.584500000000006</v>
      </c>
      <c r="F165" s="18"/>
      <c r="G165" s="18"/>
    </row>
    <row r="166" spans="1:7">
      <c r="A166" s="19">
        <v>163</v>
      </c>
      <c r="B166" s="93" t="s">
        <v>19414</v>
      </c>
      <c r="C166" s="592">
        <f>'[1]23'!E173+'[1]23'!F173</f>
        <v>43.881500000000003</v>
      </c>
      <c r="D166" s="592"/>
      <c r="E166" s="592">
        <f t="shared" si="2"/>
        <v>43.881500000000003</v>
      </c>
      <c r="F166" s="18"/>
      <c r="G166" s="18"/>
    </row>
    <row r="167" spans="1:7">
      <c r="A167" s="846">
        <v>164</v>
      </c>
      <c r="B167" s="575" t="s">
        <v>19415</v>
      </c>
      <c r="C167" s="593">
        <f>'[1]23'!E174+'[1]23'!F174</f>
        <v>5.0999999999999996</v>
      </c>
      <c r="D167" s="593"/>
      <c r="E167" s="593">
        <f t="shared" si="2"/>
        <v>5.0999999999999996</v>
      </c>
      <c r="F167" s="18"/>
      <c r="G167" s="18"/>
    </row>
    <row r="168" spans="1:7">
      <c r="A168" s="19">
        <v>165</v>
      </c>
      <c r="B168" s="93" t="s">
        <v>19416</v>
      </c>
      <c r="C168" s="592">
        <f>'[1]23'!E175+'[1]23'!F175</f>
        <v>0.05</v>
      </c>
      <c r="D168" s="592"/>
      <c r="E168" s="592">
        <f t="shared" si="2"/>
        <v>0.05</v>
      </c>
      <c r="F168" s="18"/>
      <c r="G168" s="18"/>
    </row>
    <row r="169" spans="1:7">
      <c r="A169" s="846">
        <v>166</v>
      </c>
      <c r="B169" s="575" t="s">
        <v>17224</v>
      </c>
      <c r="C169" s="593">
        <f>'[1]23'!E176+'[1]23'!F176</f>
        <v>0.1</v>
      </c>
      <c r="D169" s="593"/>
      <c r="E169" s="593">
        <f t="shared" si="2"/>
        <v>0.1</v>
      </c>
      <c r="F169" s="18"/>
      <c r="G169" s="18"/>
    </row>
    <row r="170" spans="1:7">
      <c r="A170" s="19">
        <v>167</v>
      </c>
      <c r="B170" s="93" t="s">
        <v>19417</v>
      </c>
      <c r="C170" s="592">
        <f>'[1]23'!E177+'[1]23'!F177</f>
        <v>3.0492499999999998</v>
      </c>
      <c r="D170" s="592"/>
      <c r="E170" s="592">
        <f t="shared" si="2"/>
        <v>3.0492499999999998</v>
      </c>
      <c r="F170" s="18"/>
      <c r="G170" s="18"/>
    </row>
    <row r="171" spans="1:7">
      <c r="A171" s="846">
        <v>168</v>
      </c>
      <c r="B171" s="575" t="s">
        <v>19418</v>
      </c>
      <c r="C171" s="593">
        <f>'[1]23'!E178+'[1]23'!F178</f>
        <v>6.5</v>
      </c>
      <c r="D171" s="593"/>
      <c r="E171" s="593">
        <f t="shared" si="2"/>
        <v>6.5</v>
      </c>
      <c r="F171" s="18"/>
      <c r="G171" s="18"/>
    </row>
    <row r="172" spans="1:7">
      <c r="A172" s="19">
        <v>169</v>
      </c>
      <c r="B172" s="93" t="s">
        <v>19419</v>
      </c>
      <c r="C172" s="592">
        <f>'[1]23'!E179+'[1]23'!F179</f>
        <v>1.4624999999999999</v>
      </c>
      <c r="D172" s="592"/>
      <c r="E172" s="592">
        <f t="shared" si="2"/>
        <v>1.4624999999999999</v>
      </c>
      <c r="F172" s="18"/>
      <c r="G172" s="18"/>
    </row>
    <row r="173" spans="1:7">
      <c r="A173" s="846">
        <v>170</v>
      </c>
      <c r="B173" s="575" t="s">
        <v>19420</v>
      </c>
      <c r="C173" s="593">
        <f>'[1]23'!E180+'[1]23'!F180</f>
        <v>0.35</v>
      </c>
      <c r="D173" s="593"/>
      <c r="E173" s="593">
        <f t="shared" si="2"/>
        <v>0.35</v>
      </c>
      <c r="F173" s="18"/>
      <c r="G173" s="18"/>
    </row>
    <row r="174" spans="1:7">
      <c r="A174" s="19">
        <v>171</v>
      </c>
      <c r="B174" s="93" t="s">
        <v>19421</v>
      </c>
      <c r="C174" s="592">
        <f>'[1]23'!E181+'[1]23'!F181</f>
        <v>5.5549999999999997</v>
      </c>
      <c r="D174" s="592"/>
      <c r="E174" s="592">
        <f t="shared" si="2"/>
        <v>5.5549999999999997</v>
      </c>
      <c r="F174" s="18"/>
      <c r="G174" s="18"/>
    </row>
    <row r="175" spans="1:7">
      <c r="A175" s="846">
        <v>172</v>
      </c>
      <c r="B175" s="575" t="s">
        <v>19422</v>
      </c>
      <c r="C175" s="593">
        <f>'[1]23'!E182+'[1]23'!F182</f>
        <v>14.5</v>
      </c>
      <c r="D175" s="593"/>
      <c r="E175" s="593">
        <f t="shared" si="2"/>
        <v>14.5</v>
      </c>
      <c r="F175" s="18"/>
      <c r="G175" s="18"/>
    </row>
    <row r="176" spans="1:7">
      <c r="A176" s="19">
        <v>173</v>
      </c>
      <c r="B176" s="93" t="s">
        <v>8244</v>
      </c>
      <c r="C176" s="592">
        <f>'[1]23'!E183+'[1]23'!F183</f>
        <v>3</v>
      </c>
      <c r="D176" s="592"/>
      <c r="E176" s="592">
        <f t="shared" si="2"/>
        <v>3</v>
      </c>
      <c r="F176" s="18"/>
      <c r="G176" s="18"/>
    </row>
    <row r="177" spans="1:7">
      <c r="A177" s="846">
        <v>174</v>
      </c>
      <c r="B177" s="575" t="s">
        <v>18145</v>
      </c>
      <c r="C177" s="593">
        <f>'[1]23'!E184+'[1]23'!F184</f>
        <v>6.25</v>
      </c>
      <c r="D177" s="593">
        <f>VLOOKUP('[1]23'!B184,[2]Sheet6!A:B,2,FALSE)/1000000</f>
        <v>2.2999999999999998</v>
      </c>
      <c r="E177" s="593">
        <f t="shared" si="2"/>
        <v>8.5500000000000007</v>
      </c>
      <c r="F177" s="18"/>
      <c r="G177" s="18"/>
    </row>
    <row r="178" spans="1:7">
      <c r="A178" s="19">
        <v>175</v>
      </c>
      <c r="B178" s="93" t="s">
        <v>19423</v>
      </c>
      <c r="C178" s="592">
        <f>'[1]23'!E185+'[1]23'!F185</f>
        <v>23</v>
      </c>
      <c r="D178" s="592"/>
      <c r="E178" s="592">
        <f t="shared" si="2"/>
        <v>23</v>
      </c>
      <c r="F178" s="18"/>
      <c r="G178" s="18"/>
    </row>
    <row r="179" spans="1:7">
      <c r="A179" s="846">
        <v>176</v>
      </c>
      <c r="B179" s="575" t="s">
        <v>19424</v>
      </c>
      <c r="C179" s="593">
        <f>'[1]23'!E186+'[1]23'!F186</f>
        <v>6.5</v>
      </c>
      <c r="D179" s="593"/>
      <c r="E179" s="593">
        <f t="shared" si="2"/>
        <v>6.5</v>
      </c>
      <c r="F179" s="18"/>
      <c r="G179" s="18"/>
    </row>
    <row r="180" spans="1:7">
      <c r="A180" s="19">
        <v>177</v>
      </c>
      <c r="B180" s="93" t="s">
        <v>19425</v>
      </c>
      <c r="C180" s="592">
        <f>'[1]23'!E187+'[1]23'!F187</f>
        <v>1</v>
      </c>
      <c r="D180" s="592"/>
      <c r="E180" s="592">
        <f t="shared" si="2"/>
        <v>1</v>
      </c>
      <c r="F180" s="18"/>
      <c r="G180" s="18"/>
    </row>
    <row r="181" spans="1:7">
      <c r="A181" s="846">
        <v>178</v>
      </c>
      <c r="B181" s="575" t="s">
        <v>19426</v>
      </c>
      <c r="C181" s="593">
        <f>'[1]23'!E188+'[1]23'!F188</f>
        <v>0.1</v>
      </c>
      <c r="D181" s="593"/>
      <c r="E181" s="593">
        <f t="shared" si="2"/>
        <v>0.1</v>
      </c>
      <c r="F181" s="18"/>
      <c r="G181" s="18"/>
    </row>
    <row r="182" spans="1:7">
      <c r="A182" s="19">
        <v>179</v>
      </c>
      <c r="B182" s="93" t="s">
        <v>19427</v>
      </c>
      <c r="C182" s="592">
        <f>'[1]23'!E189+'[1]23'!F189</f>
        <v>5.8</v>
      </c>
      <c r="D182" s="592"/>
      <c r="E182" s="592">
        <f t="shared" si="2"/>
        <v>5.8</v>
      </c>
      <c r="F182" s="18"/>
      <c r="G182" s="18"/>
    </row>
    <row r="183" spans="1:7">
      <c r="A183" s="846">
        <v>180</v>
      </c>
      <c r="B183" s="575" t="s">
        <v>19428</v>
      </c>
      <c r="C183" s="593">
        <f>'[1]23'!E190+'[1]23'!F190</f>
        <v>5.5</v>
      </c>
      <c r="D183" s="593"/>
      <c r="E183" s="593">
        <f t="shared" si="2"/>
        <v>5.5</v>
      </c>
      <c r="F183" s="18"/>
      <c r="G183" s="18"/>
    </row>
    <row r="184" spans="1:7">
      <c r="A184" s="19">
        <v>181</v>
      </c>
      <c r="B184" s="93" t="s">
        <v>18680</v>
      </c>
      <c r="C184" s="592">
        <f>'[1]23'!E191+'[1]23'!F191</f>
        <v>8.1999999999999993</v>
      </c>
      <c r="D184" s="592"/>
      <c r="E184" s="592">
        <f t="shared" si="2"/>
        <v>8.1999999999999993</v>
      </c>
      <c r="F184" s="18"/>
      <c r="G184" s="18"/>
    </row>
    <row r="185" spans="1:7">
      <c r="A185" s="846">
        <v>182</v>
      </c>
      <c r="B185" s="575" t="s">
        <v>19429</v>
      </c>
      <c r="C185" s="593">
        <f>'[1]23'!E192+'[1]23'!F192</f>
        <v>2</v>
      </c>
      <c r="D185" s="593"/>
      <c r="E185" s="593">
        <f t="shared" si="2"/>
        <v>2</v>
      </c>
      <c r="F185" s="18"/>
      <c r="G185" s="18"/>
    </row>
    <row r="186" spans="1:7">
      <c r="A186" s="19">
        <v>183</v>
      </c>
      <c r="B186" s="93" t="s">
        <v>17726</v>
      </c>
      <c r="C186" s="592">
        <f>'[1]23'!E193+'[1]23'!F193</f>
        <v>70.12</v>
      </c>
      <c r="D186" s="592">
        <f>VLOOKUP('[1]23'!B193,[2]Sheet6!A:B,2,FALSE)/1000000</f>
        <v>65</v>
      </c>
      <c r="E186" s="592">
        <f t="shared" si="2"/>
        <v>135.12</v>
      </c>
      <c r="F186" s="18"/>
      <c r="G186" s="18"/>
    </row>
    <row r="187" spans="1:7">
      <c r="A187" s="846">
        <v>184</v>
      </c>
      <c r="B187" s="575" t="s">
        <v>19430</v>
      </c>
      <c r="C187" s="593">
        <f>'[1]23'!E194+'[1]23'!F194</f>
        <v>1.05</v>
      </c>
      <c r="D187" s="593"/>
      <c r="E187" s="593">
        <f t="shared" si="2"/>
        <v>1.05</v>
      </c>
      <c r="F187" s="18"/>
      <c r="G187" s="18"/>
    </row>
    <row r="188" spans="1:7">
      <c r="A188" s="19">
        <v>185</v>
      </c>
      <c r="B188" s="93" t="s">
        <v>19431</v>
      </c>
      <c r="C188" s="592">
        <f>'[1]23'!E195+'[1]23'!F195</f>
        <v>17.25</v>
      </c>
      <c r="D188" s="592"/>
      <c r="E188" s="592">
        <f t="shared" si="2"/>
        <v>17.25</v>
      </c>
      <c r="F188" s="18"/>
      <c r="G188" s="18"/>
    </row>
    <row r="189" spans="1:7">
      <c r="A189" s="846">
        <v>186</v>
      </c>
      <c r="B189" s="575" t="s">
        <v>1191</v>
      </c>
      <c r="C189" s="593">
        <f>'[1]23'!E196+'[1]23'!F196</f>
        <v>0.45</v>
      </c>
      <c r="D189" s="593"/>
      <c r="E189" s="593">
        <f t="shared" si="2"/>
        <v>0.45</v>
      </c>
      <c r="F189" s="18"/>
      <c r="G189" s="18"/>
    </row>
    <row r="190" spans="1:7">
      <c r="A190" s="19">
        <v>187</v>
      </c>
      <c r="B190" s="93" t="s">
        <v>19432</v>
      </c>
      <c r="C190" s="592">
        <f>'[1]23'!E197+'[1]23'!F197</f>
        <v>1.279128</v>
      </c>
      <c r="D190" s="592"/>
      <c r="E190" s="592">
        <f t="shared" si="2"/>
        <v>1.279128</v>
      </c>
      <c r="F190" s="18"/>
      <c r="G190" s="18"/>
    </row>
    <row r="191" spans="1:7">
      <c r="A191" s="846">
        <v>188</v>
      </c>
      <c r="B191" s="575" t="s">
        <v>19433</v>
      </c>
      <c r="C191" s="593">
        <f>'[1]23'!E198+'[1]23'!F198</f>
        <v>0.5</v>
      </c>
      <c r="D191" s="593"/>
      <c r="E191" s="593">
        <f t="shared" si="2"/>
        <v>0.5</v>
      </c>
      <c r="F191" s="18"/>
      <c r="G191" s="18"/>
    </row>
    <row r="192" spans="1:7">
      <c r="A192" s="19">
        <v>189</v>
      </c>
      <c r="B192" s="93" t="s">
        <v>19434</v>
      </c>
      <c r="C192" s="592">
        <f>'[1]23'!E199+'[1]23'!F199</f>
        <v>5.0157999999999996</v>
      </c>
      <c r="D192" s="592"/>
      <c r="E192" s="592">
        <f t="shared" si="2"/>
        <v>5.0157999999999996</v>
      </c>
      <c r="F192" s="18"/>
      <c r="G192" s="18"/>
    </row>
    <row r="193" spans="1:7">
      <c r="A193" s="846">
        <v>190</v>
      </c>
      <c r="B193" s="575" t="s">
        <v>19435</v>
      </c>
      <c r="C193" s="593">
        <f>'[1]23'!E200+'[1]23'!F200</f>
        <v>35</v>
      </c>
      <c r="D193" s="593"/>
      <c r="E193" s="593">
        <f t="shared" si="2"/>
        <v>35</v>
      </c>
      <c r="F193" s="18"/>
      <c r="G193" s="18"/>
    </row>
    <row r="194" spans="1:7">
      <c r="A194" s="19">
        <v>191</v>
      </c>
      <c r="B194" s="93" t="s">
        <v>19436</v>
      </c>
      <c r="C194" s="592">
        <f>'[1]23'!E201+'[1]23'!F201</f>
        <v>0.64</v>
      </c>
      <c r="D194" s="592"/>
      <c r="E194" s="592">
        <f t="shared" si="2"/>
        <v>0.64</v>
      </c>
      <c r="F194" s="18"/>
      <c r="G194" s="18"/>
    </row>
    <row r="195" spans="1:7">
      <c r="A195" s="846">
        <v>192</v>
      </c>
      <c r="B195" s="575" t="s">
        <v>19437</v>
      </c>
      <c r="C195" s="593">
        <f>'[1]23'!E202+'[1]23'!F202</f>
        <v>3.5</v>
      </c>
      <c r="D195" s="593"/>
      <c r="E195" s="593">
        <f t="shared" si="2"/>
        <v>3.5</v>
      </c>
      <c r="F195" s="18"/>
      <c r="G195" s="18"/>
    </row>
    <row r="196" spans="1:7">
      <c r="A196" s="19">
        <v>193</v>
      </c>
      <c r="B196" s="93" t="s">
        <v>19438</v>
      </c>
      <c r="C196" s="592">
        <f>'[1]23'!E203+'[1]23'!F203</f>
        <v>27.65</v>
      </c>
      <c r="D196" s="592"/>
      <c r="E196" s="592">
        <f t="shared" ref="E196:E259" si="3">C196+D196</f>
        <v>27.65</v>
      </c>
      <c r="F196" s="18"/>
      <c r="G196" s="18"/>
    </row>
    <row r="197" spans="1:7">
      <c r="A197" s="846">
        <v>194</v>
      </c>
      <c r="B197" s="575" t="s">
        <v>19439</v>
      </c>
      <c r="C197" s="593">
        <f>'[1]23'!E204+'[1]23'!F204</f>
        <v>1.3</v>
      </c>
      <c r="D197" s="593"/>
      <c r="E197" s="593">
        <f t="shared" si="3"/>
        <v>1.3</v>
      </c>
      <c r="F197" s="18"/>
      <c r="G197" s="18"/>
    </row>
    <row r="198" spans="1:7">
      <c r="A198" s="19">
        <v>195</v>
      </c>
      <c r="B198" s="93" t="s">
        <v>19440</v>
      </c>
      <c r="C198" s="592">
        <f>'[1]23'!E205+'[1]23'!F205</f>
        <v>1.04</v>
      </c>
      <c r="D198" s="592"/>
      <c r="E198" s="592">
        <f t="shared" si="3"/>
        <v>1.04</v>
      </c>
      <c r="F198" s="18"/>
      <c r="G198" s="18"/>
    </row>
    <row r="199" spans="1:7">
      <c r="A199" s="846">
        <v>196</v>
      </c>
      <c r="B199" s="575" t="s">
        <v>19441</v>
      </c>
      <c r="C199" s="593">
        <f>'[1]23'!E206+'[1]23'!F206</f>
        <v>40.200000000000003</v>
      </c>
      <c r="D199" s="593"/>
      <c r="E199" s="593">
        <f t="shared" si="3"/>
        <v>40.200000000000003</v>
      </c>
      <c r="F199" s="18"/>
      <c r="G199" s="18"/>
    </row>
    <row r="200" spans="1:7">
      <c r="A200" s="19">
        <v>197</v>
      </c>
      <c r="B200" s="93" t="s">
        <v>19442</v>
      </c>
      <c r="C200" s="592">
        <f>'[1]23'!E207+'[1]23'!F207</f>
        <v>0.5</v>
      </c>
      <c r="D200" s="592"/>
      <c r="E200" s="592">
        <f t="shared" si="3"/>
        <v>0.5</v>
      </c>
      <c r="F200" s="18"/>
      <c r="G200" s="18"/>
    </row>
    <row r="201" spans="1:7">
      <c r="A201" s="846">
        <v>198</v>
      </c>
      <c r="B201" s="575" t="s">
        <v>19443</v>
      </c>
      <c r="C201" s="593">
        <f>'[1]23'!E208+'[1]23'!F208</f>
        <v>18.600000000000001</v>
      </c>
      <c r="D201" s="593"/>
      <c r="E201" s="593">
        <f t="shared" si="3"/>
        <v>18.600000000000001</v>
      </c>
      <c r="F201" s="18"/>
      <c r="G201" s="18"/>
    </row>
    <row r="202" spans="1:7">
      <c r="A202" s="19">
        <v>199</v>
      </c>
      <c r="B202" s="93" t="s">
        <v>19444</v>
      </c>
      <c r="C202" s="592">
        <f>'[1]23'!E209+'[1]23'!F209</f>
        <v>1.0996250000000001</v>
      </c>
      <c r="D202" s="592"/>
      <c r="E202" s="592">
        <f t="shared" si="3"/>
        <v>1.0996250000000001</v>
      </c>
      <c r="F202" s="18"/>
      <c r="G202" s="18"/>
    </row>
    <row r="203" spans="1:7">
      <c r="A203" s="846">
        <v>200</v>
      </c>
      <c r="B203" s="575" t="s">
        <v>19445</v>
      </c>
      <c r="C203" s="593">
        <f>'[1]23'!E210+'[1]23'!F210</f>
        <v>1.5</v>
      </c>
      <c r="D203" s="593"/>
      <c r="E203" s="593">
        <f t="shared" si="3"/>
        <v>1.5</v>
      </c>
      <c r="F203" s="18"/>
      <c r="G203" s="18"/>
    </row>
    <row r="204" spans="1:7">
      <c r="A204" s="19">
        <v>201</v>
      </c>
      <c r="B204" s="93" t="s">
        <v>19446</v>
      </c>
      <c r="C204" s="592">
        <f>'[1]23'!E211+'[1]23'!F211</f>
        <v>58</v>
      </c>
      <c r="D204" s="592"/>
      <c r="E204" s="592">
        <f t="shared" si="3"/>
        <v>58</v>
      </c>
      <c r="F204" s="18"/>
      <c r="G204" s="18"/>
    </row>
    <row r="205" spans="1:7">
      <c r="A205" s="846">
        <v>202</v>
      </c>
      <c r="B205" s="575" t="s">
        <v>19447</v>
      </c>
      <c r="C205" s="593">
        <f>'[1]23'!E212+'[1]23'!F212</f>
        <v>6</v>
      </c>
      <c r="D205" s="593"/>
      <c r="E205" s="593">
        <f t="shared" si="3"/>
        <v>6</v>
      </c>
      <c r="F205" s="18"/>
      <c r="G205" s="18"/>
    </row>
    <row r="206" spans="1:7">
      <c r="A206" s="19">
        <v>203</v>
      </c>
      <c r="B206" s="93" t="s">
        <v>19448</v>
      </c>
      <c r="C206" s="592">
        <f>'[1]23'!E213+'[1]23'!F213</f>
        <v>0.5</v>
      </c>
      <c r="D206" s="592"/>
      <c r="E206" s="592">
        <f t="shared" si="3"/>
        <v>0.5</v>
      </c>
      <c r="F206" s="18"/>
      <c r="G206" s="18"/>
    </row>
    <row r="207" spans="1:7">
      <c r="A207" s="846">
        <v>204</v>
      </c>
      <c r="B207" s="575" t="s">
        <v>19449</v>
      </c>
      <c r="C207" s="593">
        <f>'[1]23'!E214+'[1]23'!F214</f>
        <v>16.82</v>
      </c>
      <c r="D207" s="593"/>
      <c r="E207" s="593">
        <f t="shared" si="3"/>
        <v>16.82</v>
      </c>
      <c r="F207" s="18"/>
      <c r="G207" s="18"/>
    </row>
    <row r="208" spans="1:7">
      <c r="A208" s="19">
        <v>205</v>
      </c>
      <c r="B208" s="93" t="s">
        <v>19450</v>
      </c>
      <c r="C208" s="592">
        <f>'[1]23'!E215+'[1]23'!F215</f>
        <v>18.13</v>
      </c>
      <c r="D208" s="592"/>
      <c r="E208" s="592">
        <f t="shared" si="3"/>
        <v>18.13</v>
      </c>
      <c r="F208" s="18"/>
      <c r="G208" s="18"/>
    </row>
    <row r="209" spans="1:7">
      <c r="A209" s="846">
        <v>206</v>
      </c>
      <c r="B209" s="575" t="s">
        <v>478</v>
      </c>
      <c r="C209" s="593">
        <f>'[1]23'!E216+'[1]23'!F216</f>
        <v>15.287072</v>
      </c>
      <c r="D209" s="593">
        <f>VLOOKUP('[1]23'!B216,[2]Sheet6!A:B,2,FALSE)/1000000</f>
        <v>18.560293000000001</v>
      </c>
      <c r="E209" s="593">
        <f t="shared" si="3"/>
        <v>33.847365000000003</v>
      </c>
      <c r="F209" s="18"/>
      <c r="G209" s="18"/>
    </row>
    <row r="210" spans="1:7">
      <c r="A210" s="19">
        <v>207</v>
      </c>
      <c r="B210" s="93" t="s">
        <v>19451</v>
      </c>
      <c r="C210" s="592">
        <f>'[1]23'!E217+'[1]23'!F217</f>
        <v>5.1315</v>
      </c>
      <c r="D210" s="592"/>
      <c r="E210" s="592">
        <f t="shared" si="3"/>
        <v>5.1315</v>
      </c>
      <c r="F210" s="18"/>
      <c r="G210" s="18"/>
    </row>
    <row r="211" spans="1:7">
      <c r="A211" s="846">
        <v>208</v>
      </c>
      <c r="B211" s="575" t="s">
        <v>19452</v>
      </c>
      <c r="C211" s="593">
        <f>'[1]23'!E218+'[1]23'!F218</f>
        <v>3.8119999999999998</v>
      </c>
      <c r="D211" s="593"/>
      <c r="E211" s="593">
        <f t="shared" si="3"/>
        <v>3.8119999999999998</v>
      </c>
      <c r="F211" s="18"/>
      <c r="G211" s="18"/>
    </row>
    <row r="212" spans="1:7">
      <c r="A212" s="19">
        <v>209</v>
      </c>
      <c r="B212" s="93" t="s">
        <v>18665</v>
      </c>
      <c r="C212" s="592">
        <f>'[1]23'!E219+'[1]23'!F219</f>
        <v>2.7690000000000001</v>
      </c>
      <c r="D212" s="592">
        <f>VLOOKUP('[1]23'!B219,[2]Sheet6!A:B,2,FALSE)/1000000</f>
        <v>3.7</v>
      </c>
      <c r="E212" s="592">
        <f t="shared" si="3"/>
        <v>6.4690000000000003</v>
      </c>
      <c r="F212" s="18"/>
      <c r="G212" s="18"/>
    </row>
    <row r="213" spans="1:7">
      <c r="A213" s="846">
        <v>210</v>
      </c>
      <c r="B213" s="575" t="s">
        <v>19453</v>
      </c>
      <c r="C213" s="593">
        <f>'[1]23'!E220+'[1]23'!F220</f>
        <v>50.097000000000001</v>
      </c>
      <c r="D213" s="593"/>
      <c r="E213" s="593">
        <f t="shared" si="3"/>
        <v>50.097000000000001</v>
      </c>
      <c r="F213" s="18"/>
      <c r="G213" s="18"/>
    </row>
    <row r="214" spans="1:7">
      <c r="A214" s="19">
        <v>211</v>
      </c>
      <c r="B214" s="93" t="s">
        <v>19454</v>
      </c>
      <c r="C214" s="592">
        <f>'[1]23'!E221+'[1]23'!F221</f>
        <v>0.15</v>
      </c>
      <c r="D214" s="592"/>
      <c r="E214" s="592">
        <f t="shared" si="3"/>
        <v>0.15</v>
      </c>
      <c r="F214" s="18"/>
      <c r="G214" s="18"/>
    </row>
    <row r="215" spans="1:7">
      <c r="A215" s="846">
        <v>212</v>
      </c>
      <c r="B215" s="575" t="s">
        <v>2477</v>
      </c>
      <c r="C215" s="593">
        <f>'[1]23'!E222+'[1]23'!F222</f>
        <v>0.58250000000000002</v>
      </c>
      <c r="D215" s="593"/>
      <c r="E215" s="593">
        <f t="shared" si="3"/>
        <v>0.58250000000000002</v>
      </c>
      <c r="F215" s="18"/>
      <c r="G215" s="18"/>
    </row>
    <row r="216" spans="1:7">
      <c r="A216" s="19">
        <v>213</v>
      </c>
      <c r="B216" s="93" t="s">
        <v>17445</v>
      </c>
      <c r="C216" s="592">
        <f>'[1]23'!E223+'[1]23'!F223</f>
        <v>281.18400000000003</v>
      </c>
      <c r="D216" s="592"/>
      <c r="E216" s="592">
        <f t="shared" si="3"/>
        <v>281.18400000000003</v>
      </c>
      <c r="F216" s="18"/>
      <c r="G216" s="18"/>
    </row>
    <row r="217" spans="1:7">
      <c r="A217" s="846">
        <v>214</v>
      </c>
      <c r="B217" s="575" t="s">
        <v>19455</v>
      </c>
      <c r="C217" s="593">
        <f>'[1]23'!E224+'[1]23'!F224</f>
        <v>10.9</v>
      </c>
      <c r="D217" s="593"/>
      <c r="E217" s="593">
        <f t="shared" si="3"/>
        <v>10.9</v>
      </c>
      <c r="F217" s="18"/>
      <c r="G217" s="18"/>
    </row>
    <row r="218" spans="1:7">
      <c r="A218" s="19">
        <v>215</v>
      </c>
      <c r="B218" s="93" t="s">
        <v>19456</v>
      </c>
      <c r="C218" s="592">
        <f>'[1]23'!E225+'[1]23'!F225</f>
        <v>13.995900000000001</v>
      </c>
      <c r="D218" s="592"/>
      <c r="E218" s="592">
        <f t="shared" si="3"/>
        <v>13.995900000000001</v>
      </c>
      <c r="F218" s="18"/>
      <c r="G218" s="18"/>
    </row>
    <row r="219" spans="1:7">
      <c r="A219" s="846">
        <v>216</v>
      </c>
      <c r="B219" s="575" t="s">
        <v>19457</v>
      </c>
      <c r="C219" s="593">
        <f>'[1]23'!E226+'[1]23'!F226</f>
        <v>12.55</v>
      </c>
      <c r="D219" s="593"/>
      <c r="E219" s="593">
        <f t="shared" si="3"/>
        <v>12.55</v>
      </c>
      <c r="F219" s="18"/>
      <c r="G219" s="18"/>
    </row>
    <row r="220" spans="1:7">
      <c r="A220" s="19">
        <v>217</v>
      </c>
      <c r="B220" s="93" t="s">
        <v>19458</v>
      </c>
      <c r="C220" s="592">
        <f>'[1]23'!E227+'[1]23'!F227</f>
        <v>0.81850000000000001</v>
      </c>
      <c r="D220" s="592"/>
      <c r="E220" s="592">
        <f t="shared" si="3"/>
        <v>0.81850000000000001</v>
      </c>
      <c r="F220" s="18"/>
      <c r="G220" s="18"/>
    </row>
    <row r="221" spans="1:7">
      <c r="A221" s="846">
        <v>218</v>
      </c>
      <c r="B221" s="575" t="s">
        <v>19459</v>
      </c>
      <c r="C221" s="593">
        <f>'[1]23'!E228+'[1]23'!F228</f>
        <v>0.5</v>
      </c>
      <c r="D221" s="593"/>
      <c r="E221" s="593">
        <f t="shared" si="3"/>
        <v>0.5</v>
      </c>
      <c r="F221" s="18"/>
      <c r="G221" s="18"/>
    </row>
    <row r="222" spans="1:7">
      <c r="A222" s="19">
        <v>219</v>
      </c>
      <c r="B222" s="93" t="s">
        <v>19460</v>
      </c>
      <c r="C222" s="592">
        <f>'[1]23'!E229+'[1]23'!F229</f>
        <v>0.05</v>
      </c>
      <c r="D222" s="592"/>
      <c r="E222" s="592">
        <f t="shared" si="3"/>
        <v>0.05</v>
      </c>
      <c r="F222" s="18"/>
      <c r="G222" s="18"/>
    </row>
    <row r="223" spans="1:7">
      <c r="A223" s="846">
        <v>220</v>
      </c>
      <c r="B223" s="575" t="s">
        <v>18152</v>
      </c>
      <c r="C223" s="593">
        <f>'[1]23'!E230+'[1]23'!F230</f>
        <v>11.75</v>
      </c>
      <c r="D223" s="593"/>
      <c r="E223" s="593">
        <f t="shared" si="3"/>
        <v>11.75</v>
      </c>
      <c r="F223" s="18"/>
      <c r="G223" s="18"/>
    </row>
    <row r="224" spans="1:7">
      <c r="A224" s="19">
        <v>221</v>
      </c>
      <c r="B224" s="93" t="s">
        <v>2535</v>
      </c>
      <c r="C224" s="592">
        <f>'[1]23'!E231+'[1]23'!F231</f>
        <v>5.532</v>
      </c>
      <c r="D224" s="592"/>
      <c r="E224" s="592">
        <f t="shared" si="3"/>
        <v>5.532</v>
      </c>
      <c r="F224" s="18"/>
      <c r="G224" s="18"/>
    </row>
    <row r="225" spans="1:7">
      <c r="A225" s="846">
        <v>222</v>
      </c>
      <c r="B225" s="575" t="s">
        <v>19461</v>
      </c>
      <c r="C225" s="593">
        <f>'[1]23'!E232+'[1]23'!F232</f>
        <v>4.93</v>
      </c>
      <c r="D225" s="593"/>
      <c r="E225" s="593">
        <f t="shared" si="3"/>
        <v>4.93</v>
      </c>
      <c r="F225" s="18"/>
      <c r="G225" s="18"/>
    </row>
    <row r="226" spans="1:7">
      <c r="A226" s="19">
        <v>223</v>
      </c>
      <c r="B226" s="93" t="s">
        <v>19462</v>
      </c>
      <c r="C226" s="592">
        <f>'[1]23'!E233+'[1]23'!F233</f>
        <v>35.6357</v>
      </c>
      <c r="D226" s="592"/>
      <c r="E226" s="592">
        <f t="shared" si="3"/>
        <v>35.6357</v>
      </c>
      <c r="F226" s="18"/>
      <c r="G226" s="18"/>
    </row>
    <row r="227" spans="1:7">
      <c r="A227" s="846">
        <v>224</v>
      </c>
      <c r="B227" s="575" t="s">
        <v>19463</v>
      </c>
      <c r="C227" s="593">
        <f>'[1]23'!E234+'[1]23'!F234</f>
        <v>1.4</v>
      </c>
      <c r="D227" s="593"/>
      <c r="E227" s="593">
        <f t="shared" si="3"/>
        <v>1.4</v>
      </c>
      <c r="F227" s="18"/>
      <c r="G227" s="18"/>
    </row>
    <row r="228" spans="1:7">
      <c r="A228" s="19">
        <v>225</v>
      </c>
      <c r="B228" s="93" t="s">
        <v>19464</v>
      </c>
      <c r="C228" s="592">
        <f>'[1]23'!E235+'[1]23'!F235</f>
        <v>37.869500000000002</v>
      </c>
      <c r="D228" s="592"/>
      <c r="E228" s="592">
        <f t="shared" si="3"/>
        <v>37.869500000000002</v>
      </c>
      <c r="F228" s="18"/>
      <c r="G228" s="18"/>
    </row>
    <row r="229" spans="1:7">
      <c r="A229" s="846">
        <v>226</v>
      </c>
      <c r="B229" s="575" t="s">
        <v>19465</v>
      </c>
      <c r="C229" s="593">
        <f>'[1]23'!E236+'[1]23'!F236</f>
        <v>27.725000000000001</v>
      </c>
      <c r="D229" s="593"/>
      <c r="E229" s="593">
        <f t="shared" si="3"/>
        <v>27.725000000000001</v>
      </c>
      <c r="F229" s="18"/>
      <c r="G229" s="18"/>
    </row>
    <row r="230" spans="1:7">
      <c r="A230" s="19">
        <v>227</v>
      </c>
      <c r="B230" s="93" t="s">
        <v>19466</v>
      </c>
      <c r="C230" s="592">
        <f>'[1]23'!E237+'[1]23'!F237</f>
        <v>2.2949999999999999</v>
      </c>
      <c r="D230" s="592"/>
      <c r="E230" s="592">
        <f t="shared" si="3"/>
        <v>2.2949999999999999</v>
      </c>
      <c r="F230" s="18"/>
      <c r="G230" s="18"/>
    </row>
    <row r="231" spans="1:7">
      <c r="A231" s="846">
        <v>228</v>
      </c>
      <c r="B231" s="575" t="s">
        <v>19467</v>
      </c>
      <c r="C231" s="593">
        <f>'[1]23'!E238+'[1]23'!F238</f>
        <v>8.75</v>
      </c>
      <c r="D231" s="593"/>
      <c r="E231" s="593">
        <f t="shared" si="3"/>
        <v>8.75</v>
      </c>
      <c r="F231" s="18"/>
      <c r="G231" s="18"/>
    </row>
    <row r="232" spans="1:7">
      <c r="A232" s="19">
        <v>229</v>
      </c>
      <c r="B232" s="93" t="s">
        <v>19468</v>
      </c>
      <c r="C232" s="592">
        <f>'[1]23'!E239+'[1]23'!F239</f>
        <v>4.8</v>
      </c>
      <c r="D232" s="592"/>
      <c r="E232" s="592">
        <f t="shared" si="3"/>
        <v>4.8</v>
      </c>
      <c r="F232" s="18"/>
      <c r="G232" s="18"/>
    </row>
    <row r="233" spans="1:7">
      <c r="A233" s="846">
        <v>230</v>
      </c>
      <c r="B233" s="575" t="s">
        <v>15662</v>
      </c>
      <c r="C233" s="593">
        <f>'[1]23'!E240+'[1]23'!F240</f>
        <v>2.625</v>
      </c>
      <c r="D233" s="593"/>
      <c r="E233" s="593">
        <f t="shared" si="3"/>
        <v>2.625</v>
      </c>
      <c r="F233" s="18"/>
      <c r="G233" s="18"/>
    </row>
    <row r="234" spans="1:7">
      <c r="A234" s="19">
        <v>231</v>
      </c>
      <c r="B234" s="93" t="s">
        <v>15716</v>
      </c>
      <c r="C234" s="592">
        <f>'[1]23'!E241+'[1]23'!F241</f>
        <v>1.65</v>
      </c>
      <c r="D234" s="592"/>
      <c r="E234" s="592">
        <f t="shared" si="3"/>
        <v>1.65</v>
      </c>
      <c r="F234" s="18"/>
      <c r="G234" s="18"/>
    </row>
    <row r="235" spans="1:7">
      <c r="A235" s="846">
        <v>232</v>
      </c>
      <c r="B235" s="575" t="s">
        <v>17730</v>
      </c>
      <c r="C235" s="593">
        <f>'[1]23'!E242+'[1]23'!F242</f>
        <v>6.1549999999999994</v>
      </c>
      <c r="D235" s="593"/>
      <c r="E235" s="593">
        <f t="shared" si="3"/>
        <v>6.1549999999999994</v>
      </c>
      <c r="F235" s="18"/>
      <c r="G235" s="18"/>
    </row>
    <row r="236" spans="1:7">
      <c r="A236" s="19">
        <v>233</v>
      </c>
      <c r="B236" s="93" t="s">
        <v>19469</v>
      </c>
      <c r="C236" s="592">
        <f>'[1]23'!E243+'[1]23'!F243</f>
        <v>9.35</v>
      </c>
      <c r="D236" s="592"/>
      <c r="E236" s="592">
        <f t="shared" si="3"/>
        <v>9.35</v>
      </c>
      <c r="F236" s="18"/>
      <c r="G236" s="18"/>
    </row>
    <row r="237" spans="1:7">
      <c r="A237" s="846">
        <v>234</v>
      </c>
      <c r="B237" s="575" t="s">
        <v>19470</v>
      </c>
      <c r="C237" s="593">
        <f>'[1]23'!E244+'[1]23'!F244</f>
        <v>10.010400000000001</v>
      </c>
      <c r="D237" s="593"/>
      <c r="E237" s="593">
        <f t="shared" si="3"/>
        <v>10.010400000000001</v>
      </c>
      <c r="F237" s="18"/>
      <c r="G237" s="18"/>
    </row>
    <row r="238" spans="1:7">
      <c r="A238" s="19">
        <v>235</v>
      </c>
      <c r="B238" s="93" t="s">
        <v>506</v>
      </c>
      <c r="C238" s="592">
        <f>'[1]23'!E245+'[1]23'!F245</f>
        <v>192.88194999999999</v>
      </c>
      <c r="D238" s="592"/>
      <c r="E238" s="592">
        <f t="shared" si="3"/>
        <v>192.88194999999999</v>
      </c>
      <c r="F238" s="18"/>
      <c r="G238" s="18"/>
    </row>
    <row r="239" spans="1:7">
      <c r="A239" s="846">
        <v>236</v>
      </c>
      <c r="B239" s="575" t="s">
        <v>19471</v>
      </c>
      <c r="C239" s="593">
        <f>'[1]23'!E246+'[1]23'!F246</f>
        <v>12.325749999999999</v>
      </c>
      <c r="D239" s="593"/>
      <c r="E239" s="593">
        <f t="shared" si="3"/>
        <v>12.325749999999999</v>
      </c>
      <c r="F239" s="18"/>
      <c r="G239" s="18"/>
    </row>
    <row r="240" spans="1:7">
      <c r="A240" s="19">
        <v>237</v>
      </c>
      <c r="B240" s="93" t="s">
        <v>19472</v>
      </c>
      <c r="C240" s="592">
        <f>'[1]23'!E247+'[1]23'!F247</f>
        <v>1</v>
      </c>
      <c r="D240" s="592"/>
      <c r="E240" s="592">
        <f t="shared" si="3"/>
        <v>1</v>
      </c>
      <c r="F240" s="18"/>
      <c r="G240" s="18"/>
    </row>
    <row r="241" spans="1:7">
      <c r="A241" s="846">
        <v>238</v>
      </c>
      <c r="B241" s="575" t="s">
        <v>19473</v>
      </c>
      <c r="C241" s="593">
        <f>'[1]23'!E248+'[1]23'!F248</f>
        <v>2.5019999999999998</v>
      </c>
      <c r="D241" s="593"/>
      <c r="E241" s="593">
        <f t="shared" si="3"/>
        <v>2.5019999999999998</v>
      </c>
      <c r="F241" s="18"/>
      <c r="G241" s="18"/>
    </row>
    <row r="242" spans="1:7">
      <c r="A242" s="19">
        <v>239</v>
      </c>
      <c r="B242" s="93" t="s">
        <v>19474</v>
      </c>
      <c r="C242" s="592">
        <f>'[1]23'!E249+'[1]23'!F249</f>
        <v>9.6999999999999993</v>
      </c>
      <c r="D242" s="592"/>
      <c r="E242" s="592">
        <f t="shared" si="3"/>
        <v>9.6999999999999993</v>
      </c>
      <c r="F242" s="18"/>
      <c r="G242" s="18"/>
    </row>
    <row r="243" spans="1:7">
      <c r="A243" s="846">
        <v>240</v>
      </c>
      <c r="B243" s="575" t="s">
        <v>19475</v>
      </c>
      <c r="C243" s="593">
        <f>'[1]23'!E250+'[1]23'!F250</f>
        <v>33.5</v>
      </c>
      <c r="D243" s="593"/>
      <c r="E243" s="593">
        <f t="shared" si="3"/>
        <v>33.5</v>
      </c>
      <c r="F243" s="18"/>
      <c r="G243" s="18"/>
    </row>
    <row r="244" spans="1:7">
      <c r="A244" s="19">
        <v>241</v>
      </c>
      <c r="B244" s="93" t="s">
        <v>19476</v>
      </c>
      <c r="C244" s="592">
        <f>'[1]23'!E251+'[1]23'!F251</f>
        <v>4.4429999999999996</v>
      </c>
      <c r="D244" s="592"/>
      <c r="E244" s="592">
        <f t="shared" si="3"/>
        <v>4.4429999999999996</v>
      </c>
      <c r="F244" s="18"/>
      <c r="G244" s="18"/>
    </row>
    <row r="245" spans="1:7">
      <c r="A245" s="846">
        <v>242</v>
      </c>
      <c r="B245" s="575" t="s">
        <v>522</v>
      </c>
      <c r="C245" s="593">
        <f>'[1]23'!E252+'[1]23'!F252</f>
        <v>4.5794899999999998</v>
      </c>
      <c r="D245" s="593"/>
      <c r="E245" s="593">
        <f t="shared" si="3"/>
        <v>4.5794899999999998</v>
      </c>
      <c r="F245" s="18"/>
      <c r="G245" s="18"/>
    </row>
    <row r="246" spans="1:7">
      <c r="A246" s="19">
        <v>243</v>
      </c>
      <c r="B246" s="93" t="s">
        <v>19477</v>
      </c>
      <c r="C246" s="592">
        <f>'[1]23'!E253+'[1]23'!F253</f>
        <v>5.03</v>
      </c>
      <c r="D246" s="592"/>
      <c r="E246" s="592">
        <f t="shared" si="3"/>
        <v>5.03</v>
      </c>
      <c r="F246" s="18"/>
      <c r="G246" s="18"/>
    </row>
    <row r="247" spans="1:7">
      <c r="A247" s="846">
        <v>244</v>
      </c>
      <c r="B247" s="575" t="s">
        <v>19478</v>
      </c>
      <c r="C247" s="593">
        <f>'[1]23'!E254+'[1]23'!F254</f>
        <v>6.36</v>
      </c>
      <c r="D247" s="593">
        <f>VLOOKUP('[1]23'!B254,[2]Sheet6!A:B,2,FALSE)/1000000</f>
        <v>3.72</v>
      </c>
      <c r="E247" s="593">
        <f t="shared" si="3"/>
        <v>10.08</v>
      </c>
      <c r="F247" s="18"/>
      <c r="G247" s="18"/>
    </row>
    <row r="248" spans="1:7">
      <c r="A248" s="19">
        <v>245</v>
      </c>
      <c r="B248" s="93" t="s">
        <v>19479</v>
      </c>
      <c r="C248" s="592">
        <f>'[1]23'!E255+'[1]23'!F255</f>
        <v>5.6974</v>
      </c>
      <c r="D248" s="592"/>
      <c r="E248" s="592">
        <f t="shared" si="3"/>
        <v>5.6974</v>
      </c>
      <c r="F248" s="18"/>
      <c r="G248" s="18"/>
    </row>
    <row r="249" spans="1:7">
      <c r="A249" s="846">
        <v>246</v>
      </c>
      <c r="B249" s="575" t="s">
        <v>19480</v>
      </c>
      <c r="C249" s="593">
        <f>'[1]23'!E256+'[1]23'!F256</f>
        <v>2</v>
      </c>
      <c r="D249" s="593"/>
      <c r="E249" s="593">
        <f t="shared" si="3"/>
        <v>2</v>
      </c>
      <c r="F249" s="18"/>
      <c r="G249" s="18"/>
    </row>
    <row r="250" spans="1:7">
      <c r="A250" s="19">
        <v>247</v>
      </c>
      <c r="B250" s="93" t="s">
        <v>18158</v>
      </c>
      <c r="C250" s="592">
        <f>'[1]23'!E257+'[1]23'!F257</f>
        <v>58.2059</v>
      </c>
      <c r="D250" s="592">
        <f>VLOOKUP('[1]23'!B257,[2]Sheet6!A:B,2,FALSE)/1000000</f>
        <v>25</v>
      </c>
      <c r="E250" s="592">
        <f t="shared" si="3"/>
        <v>83.2059</v>
      </c>
      <c r="F250" s="18"/>
      <c r="G250" s="18"/>
    </row>
    <row r="251" spans="1:7">
      <c r="A251" s="846">
        <v>248</v>
      </c>
      <c r="B251" s="575" t="s">
        <v>19481</v>
      </c>
      <c r="C251" s="593">
        <f>'[1]23'!E258+'[1]23'!F258</f>
        <v>3.3</v>
      </c>
      <c r="D251" s="593"/>
      <c r="E251" s="593">
        <f t="shared" si="3"/>
        <v>3.3</v>
      </c>
      <c r="F251" s="18"/>
      <c r="G251" s="18"/>
    </row>
    <row r="252" spans="1:7">
      <c r="A252" s="19">
        <v>249</v>
      </c>
      <c r="B252" s="93" t="s">
        <v>19482</v>
      </c>
      <c r="C252" s="592">
        <f>'[1]23'!E259+'[1]23'!F259</f>
        <v>4.2750000000000004</v>
      </c>
      <c r="D252" s="592"/>
      <c r="E252" s="592">
        <f t="shared" si="3"/>
        <v>4.2750000000000004</v>
      </c>
      <c r="F252" s="18"/>
      <c r="G252" s="18"/>
    </row>
    <row r="253" spans="1:7">
      <c r="A253" s="846">
        <v>250</v>
      </c>
      <c r="B253" s="575" t="s">
        <v>19483</v>
      </c>
      <c r="C253" s="593">
        <f>'[1]23'!E260+'[1]23'!F260</f>
        <v>10.5</v>
      </c>
      <c r="D253" s="593"/>
      <c r="E253" s="593">
        <f t="shared" si="3"/>
        <v>10.5</v>
      </c>
      <c r="F253" s="18"/>
      <c r="G253" s="18"/>
    </row>
    <row r="254" spans="1:7">
      <c r="A254" s="19">
        <v>251</v>
      </c>
      <c r="B254" s="93" t="s">
        <v>19484</v>
      </c>
      <c r="C254" s="592">
        <f>'[1]23'!E261+'[1]23'!F261</f>
        <v>1.0750500000000001</v>
      </c>
      <c r="D254" s="592"/>
      <c r="E254" s="592">
        <f t="shared" si="3"/>
        <v>1.0750500000000001</v>
      </c>
      <c r="F254" s="18"/>
      <c r="G254" s="18"/>
    </row>
    <row r="255" spans="1:7">
      <c r="A255" s="846">
        <v>252</v>
      </c>
      <c r="B255" s="575" t="s">
        <v>19485</v>
      </c>
      <c r="C255" s="593">
        <f>'[1]23'!E262+'[1]23'!F262</f>
        <v>8.5</v>
      </c>
      <c r="D255" s="593"/>
      <c r="E255" s="593">
        <f t="shared" si="3"/>
        <v>8.5</v>
      </c>
      <c r="F255" s="18"/>
      <c r="G255" s="18"/>
    </row>
    <row r="256" spans="1:7">
      <c r="A256" s="19">
        <v>253</v>
      </c>
      <c r="B256" s="93" t="s">
        <v>19486</v>
      </c>
      <c r="C256" s="592">
        <f>'[1]23'!E263+'[1]23'!F263</f>
        <v>6.7948000000000004</v>
      </c>
      <c r="D256" s="592">
        <f>VLOOKUP('[1]23'!B263,[2]Sheet6!A:B,2,FALSE)/1000000</f>
        <v>1.66</v>
      </c>
      <c r="E256" s="592">
        <f t="shared" si="3"/>
        <v>8.4548000000000005</v>
      </c>
      <c r="F256" s="18"/>
      <c r="G256" s="18"/>
    </row>
    <row r="257" spans="1:7">
      <c r="A257" s="846">
        <v>254</v>
      </c>
      <c r="B257" s="575" t="s">
        <v>19487</v>
      </c>
      <c r="C257" s="593">
        <f>'[1]23'!E264+'[1]23'!F264</f>
        <v>11.865</v>
      </c>
      <c r="D257" s="593"/>
      <c r="E257" s="593">
        <f t="shared" si="3"/>
        <v>11.865</v>
      </c>
      <c r="F257" s="18"/>
      <c r="G257" s="18"/>
    </row>
    <row r="258" spans="1:7">
      <c r="A258" s="19">
        <v>255</v>
      </c>
      <c r="B258" s="93" t="s">
        <v>19488</v>
      </c>
      <c r="C258" s="592">
        <f>'[1]23'!E265+'[1]23'!F265</f>
        <v>14.6455</v>
      </c>
      <c r="D258" s="592"/>
      <c r="E258" s="592">
        <f t="shared" si="3"/>
        <v>14.6455</v>
      </c>
      <c r="F258" s="18"/>
      <c r="G258" s="18"/>
    </row>
    <row r="259" spans="1:7">
      <c r="A259" s="846">
        <v>256</v>
      </c>
      <c r="B259" s="575" t="s">
        <v>2389</v>
      </c>
      <c r="C259" s="593">
        <f>'[1]23'!E266+'[1]23'!F266</f>
        <v>45.35</v>
      </c>
      <c r="D259" s="593"/>
      <c r="E259" s="593">
        <f t="shared" si="3"/>
        <v>45.35</v>
      </c>
      <c r="F259" s="18"/>
      <c r="G259" s="18"/>
    </row>
    <row r="260" spans="1:7">
      <c r="A260" s="19">
        <v>257</v>
      </c>
      <c r="B260" s="93" t="s">
        <v>17716</v>
      </c>
      <c r="C260" s="592">
        <f>'[1]23'!E267+'[1]23'!F267</f>
        <v>1.77</v>
      </c>
      <c r="D260" s="592"/>
      <c r="E260" s="592">
        <f t="shared" ref="E260:E323" si="4">C260+D260</f>
        <v>1.77</v>
      </c>
      <c r="F260" s="18"/>
      <c r="G260" s="18"/>
    </row>
    <row r="261" spans="1:7">
      <c r="A261" s="846">
        <v>258</v>
      </c>
      <c r="B261" s="575" t="s">
        <v>19489</v>
      </c>
      <c r="C261" s="593">
        <f>'[1]23'!E268+'[1]23'!F268</f>
        <v>3.35</v>
      </c>
      <c r="D261" s="593">
        <f>VLOOKUP('[1]23'!B268,[2]Sheet6!A:B,2,FALSE)/1000000</f>
        <v>2.5</v>
      </c>
      <c r="E261" s="593">
        <f t="shared" si="4"/>
        <v>5.85</v>
      </c>
      <c r="F261" s="18"/>
      <c r="G261" s="18"/>
    </row>
    <row r="262" spans="1:7">
      <c r="A262" s="19">
        <v>259</v>
      </c>
      <c r="B262" s="93" t="s">
        <v>539</v>
      </c>
      <c r="C262" s="592">
        <f>'[1]23'!E269+'[1]23'!F269</f>
        <v>71.354500000000002</v>
      </c>
      <c r="D262" s="592">
        <f>VLOOKUP('[1]23'!B269,[2]Sheet6!A:B,2,FALSE)/1000000</f>
        <v>0.1</v>
      </c>
      <c r="E262" s="592">
        <f t="shared" si="4"/>
        <v>71.454499999999996</v>
      </c>
      <c r="F262" s="18"/>
      <c r="G262" s="18"/>
    </row>
    <row r="263" spans="1:7">
      <c r="A263" s="846">
        <v>260</v>
      </c>
      <c r="B263" s="575" t="s">
        <v>19490</v>
      </c>
      <c r="C263" s="593">
        <f>'[1]23'!E270+'[1]23'!F270</f>
        <v>4</v>
      </c>
      <c r="D263" s="593"/>
      <c r="E263" s="593">
        <f t="shared" si="4"/>
        <v>4</v>
      </c>
      <c r="F263" s="18"/>
      <c r="G263" s="18"/>
    </row>
    <row r="264" spans="1:7">
      <c r="A264" s="19">
        <v>261</v>
      </c>
      <c r="B264" s="93" t="s">
        <v>19491</v>
      </c>
      <c r="C264" s="592">
        <f>'[1]23'!E271+'[1]23'!F271</f>
        <v>6</v>
      </c>
      <c r="D264" s="592"/>
      <c r="E264" s="592">
        <f t="shared" si="4"/>
        <v>6</v>
      </c>
      <c r="F264" s="18"/>
      <c r="G264" s="18"/>
    </row>
    <row r="265" spans="1:7">
      <c r="A265" s="846">
        <v>262</v>
      </c>
      <c r="B265" s="575" t="s">
        <v>19492</v>
      </c>
      <c r="C265" s="593">
        <f>'[1]23'!E272+'[1]23'!F272</f>
        <v>4.5999999999999996</v>
      </c>
      <c r="D265" s="593"/>
      <c r="E265" s="593">
        <f t="shared" si="4"/>
        <v>4.5999999999999996</v>
      </c>
      <c r="F265" s="18"/>
      <c r="G265" s="18"/>
    </row>
    <row r="266" spans="1:7">
      <c r="A266" s="19">
        <v>263</v>
      </c>
      <c r="B266" s="93" t="s">
        <v>19493</v>
      </c>
      <c r="C266" s="592">
        <f>'[1]23'!E273+'[1]23'!F273</f>
        <v>0.2</v>
      </c>
      <c r="D266" s="592"/>
      <c r="E266" s="592">
        <f t="shared" si="4"/>
        <v>0.2</v>
      </c>
      <c r="F266" s="18"/>
      <c r="G266" s="18"/>
    </row>
    <row r="267" spans="1:7">
      <c r="A267" s="846">
        <v>264</v>
      </c>
      <c r="B267" s="575" t="s">
        <v>19494</v>
      </c>
      <c r="C267" s="593">
        <f>'[1]23'!E274+'[1]23'!F274</f>
        <v>1.6879999999999999</v>
      </c>
      <c r="D267" s="593"/>
      <c r="E267" s="593">
        <f t="shared" si="4"/>
        <v>1.6879999999999999</v>
      </c>
      <c r="F267" s="18"/>
      <c r="G267" s="18"/>
    </row>
    <row r="268" spans="1:7">
      <c r="A268" s="19">
        <v>265</v>
      </c>
      <c r="B268" s="93" t="s">
        <v>552</v>
      </c>
      <c r="C268" s="592">
        <f>'[1]23'!E275+'[1]23'!F275</f>
        <v>5</v>
      </c>
      <c r="D268" s="592"/>
      <c r="E268" s="592">
        <f t="shared" si="4"/>
        <v>5</v>
      </c>
      <c r="F268" s="18"/>
      <c r="G268" s="18"/>
    </row>
    <row r="269" spans="1:7">
      <c r="A269" s="846">
        <v>266</v>
      </c>
      <c r="B269" s="575" t="s">
        <v>19495</v>
      </c>
      <c r="C269" s="593">
        <f>'[1]23'!E276+'[1]23'!F276</f>
        <v>5.0250000000000004</v>
      </c>
      <c r="D269" s="593"/>
      <c r="E269" s="593">
        <f t="shared" si="4"/>
        <v>5.0250000000000004</v>
      </c>
      <c r="F269" s="18"/>
      <c r="G269" s="18"/>
    </row>
    <row r="270" spans="1:7">
      <c r="A270" s="19">
        <v>267</v>
      </c>
      <c r="B270" s="93" t="s">
        <v>19496</v>
      </c>
      <c r="C270" s="592">
        <f>'[1]23'!E277+'[1]23'!F277</f>
        <v>1.5</v>
      </c>
      <c r="D270" s="592"/>
      <c r="E270" s="592">
        <f t="shared" si="4"/>
        <v>1.5</v>
      </c>
      <c r="F270" s="18"/>
      <c r="G270" s="18"/>
    </row>
    <row r="271" spans="1:7">
      <c r="A271" s="846">
        <v>268</v>
      </c>
      <c r="B271" s="575" t="s">
        <v>19497</v>
      </c>
      <c r="C271" s="593">
        <f>'[1]23'!E278+'[1]23'!F278</f>
        <v>0.5</v>
      </c>
      <c r="D271" s="593"/>
      <c r="E271" s="593">
        <f t="shared" si="4"/>
        <v>0.5</v>
      </c>
      <c r="F271" s="18"/>
      <c r="G271" s="18"/>
    </row>
    <row r="272" spans="1:7">
      <c r="A272" s="19">
        <v>269</v>
      </c>
      <c r="B272" s="93" t="s">
        <v>19498</v>
      </c>
      <c r="C272" s="592">
        <f>'[1]23'!E279+'[1]23'!F279</f>
        <v>5.79</v>
      </c>
      <c r="D272" s="592"/>
      <c r="E272" s="592">
        <f t="shared" si="4"/>
        <v>5.79</v>
      </c>
      <c r="F272" s="18"/>
      <c r="G272" s="18"/>
    </row>
    <row r="273" spans="1:7">
      <c r="A273" s="846">
        <v>270</v>
      </c>
      <c r="B273" s="575" t="s">
        <v>554</v>
      </c>
      <c r="C273" s="593">
        <f>'[1]23'!E280+'[1]23'!F280</f>
        <v>19.928799999999999</v>
      </c>
      <c r="D273" s="593">
        <f>VLOOKUP('[1]23'!B280,[2]Sheet6!A:B,2,FALSE)/1000000</f>
        <v>5.7503000000000002</v>
      </c>
      <c r="E273" s="593">
        <f t="shared" si="4"/>
        <v>25.679099999999998</v>
      </c>
      <c r="F273" s="18"/>
      <c r="G273" s="18"/>
    </row>
    <row r="274" spans="1:7">
      <c r="A274" s="19">
        <v>271</v>
      </c>
      <c r="B274" s="93" t="s">
        <v>19499</v>
      </c>
      <c r="C274" s="592">
        <f>'[1]23'!E281+'[1]23'!F281</f>
        <v>8.5990000000000002</v>
      </c>
      <c r="D274" s="592"/>
      <c r="E274" s="592">
        <f t="shared" si="4"/>
        <v>8.5990000000000002</v>
      </c>
      <c r="F274" s="18"/>
      <c r="G274" s="18"/>
    </row>
    <row r="275" spans="1:7">
      <c r="A275" s="846">
        <v>272</v>
      </c>
      <c r="B275" s="575" t="s">
        <v>605</v>
      </c>
      <c r="C275" s="593">
        <f>'[1]23'!E282+'[1]23'!F282</f>
        <v>8.25</v>
      </c>
      <c r="D275" s="593"/>
      <c r="E275" s="593">
        <f t="shared" si="4"/>
        <v>8.25</v>
      </c>
      <c r="F275" s="18"/>
      <c r="G275" s="18"/>
    </row>
    <row r="276" spans="1:7">
      <c r="A276" s="19">
        <v>273</v>
      </c>
      <c r="B276" s="93" t="s">
        <v>19500</v>
      </c>
      <c r="C276" s="592">
        <f>'[1]23'!E283+'[1]23'!F283</f>
        <v>0.5</v>
      </c>
      <c r="D276" s="592"/>
      <c r="E276" s="592">
        <f t="shared" si="4"/>
        <v>0.5</v>
      </c>
      <c r="F276" s="18"/>
      <c r="G276" s="18"/>
    </row>
    <row r="277" spans="1:7">
      <c r="A277" s="846">
        <v>274</v>
      </c>
      <c r="B277" s="575" t="s">
        <v>19501</v>
      </c>
      <c r="C277" s="593">
        <f>'[1]23'!E284+'[1]23'!F284</f>
        <v>2.1</v>
      </c>
      <c r="D277" s="593"/>
      <c r="E277" s="593">
        <f t="shared" si="4"/>
        <v>2.1</v>
      </c>
      <c r="F277" s="18"/>
      <c r="G277" s="18"/>
    </row>
    <row r="278" spans="1:7">
      <c r="A278" s="19">
        <v>275</v>
      </c>
      <c r="B278" s="93" t="s">
        <v>19502</v>
      </c>
      <c r="C278" s="592">
        <f>'[1]23'!E285+'[1]23'!F285</f>
        <v>3.45</v>
      </c>
      <c r="D278" s="592"/>
      <c r="E278" s="592">
        <f t="shared" si="4"/>
        <v>3.45</v>
      </c>
      <c r="F278" s="18"/>
      <c r="G278" s="18"/>
    </row>
    <row r="279" spans="1:7">
      <c r="A279" s="846">
        <v>276</v>
      </c>
      <c r="B279" s="575" t="s">
        <v>19503</v>
      </c>
      <c r="C279" s="593">
        <f>'[1]23'!E286+'[1]23'!F286</f>
        <v>1.5</v>
      </c>
      <c r="D279" s="593"/>
      <c r="E279" s="593">
        <f t="shared" si="4"/>
        <v>1.5</v>
      </c>
      <c r="F279" s="18"/>
      <c r="G279" s="18"/>
    </row>
    <row r="280" spans="1:7">
      <c r="A280" s="19">
        <v>277</v>
      </c>
      <c r="B280" s="93" t="s">
        <v>19504</v>
      </c>
      <c r="C280" s="592">
        <f>'[1]23'!E287+'[1]23'!F287</f>
        <v>270</v>
      </c>
      <c r="D280" s="592"/>
      <c r="E280" s="592">
        <f t="shared" si="4"/>
        <v>270</v>
      </c>
      <c r="F280" s="18"/>
      <c r="G280" s="18"/>
    </row>
    <row r="281" spans="1:7">
      <c r="A281" s="846">
        <v>278</v>
      </c>
      <c r="B281" s="575" t="s">
        <v>19505</v>
      </c>
      <c r="C281" s="593">
        <f>'[1]23'!E288+'[1]23'!F288</f>
        <v>10</v>
      </c>
      <c r="D281" s="593">
        <f>VLOOKUP('[1]23'!B288,[2]Sheet6!A:B,2,FALSE)/1000000</f>
        <v>4.25</v>
      </c>
      <c r="E281" s="593">
        <f t="shared" si="4"/>
        <v>14.25</v>
      </c>
      <c r="F281" s="18"/>
      <c r="G281" s="18"/>
    </row>
    <row r="282" spans="1:7">
      <c r="A282" s="19">
        <v>279</v>
      </c>
      <c r="B282" s="93" t="s">
        <v>19506</v>
      </c>
      <c r="C282" s="592">
        <f>'[1]23'!E289+'[1]23'!F289</f>
        <v>2.5</v>
      </c>
      <c r="D282" s="592"/>
      <c r="E282" s="592">
        <f t="shared" si="4"/>
        <v>2.5</v>
      </c>
      <c r="F282" s="18"/>
      <c r="G282" s="18"/>
    </row>
    <row r="283" spans="1:7">
      <c r="A283" s="846">
        <v>280</v>
      </c>
      <c r="B283" s="575" t="s">
        <v>19507</v>
      </c>
      <c r="C283" s="593">
        <f>'[1]23'!E290+'[1]23'!F290</f>
        <v>4.4999999999999998E-2</v>
      </c>
      <c r="D283" s="593"/>
      <c r="E283" s="593">
        <f t="shared" si="4"/>
        <v>4.4999999999999998E-2</v>
      </c>
      <c r="F283" s="18"/>
      <c r="G283" s="18"/>
    </row>
    <row r="284" spans="1:7">
      <c r="A284" s="19">
        <v>281</v>
      </c>
      <c r="B284" s="93" t="s">
        <v>19508</v>
      </c>
      <c r="C284" s="592">
        <f>'[1]23'!E291+'[1]23'!F291</f>
        <v>1.5</v>
      </c>
      <c r="D284" s="592"/>
      <c r="E284" s="592">
        <f t="shared" si="4"/>
        <v>1.5</v>
      </c>
      <c r="F284" s="18"/>
      <c r="G284" s="18"/>
    </row>
    <row r="285" spans="1:7">
      <c r="A285" s="846">
        <v>282</v>
      </c>
      <c r="B285" s="575" t="s">
        <v>19509</v>
      </c>
      <c r="C285" s="593">
        <f>'[1]23'!E292+'[1]23'!F292</f>
        <v>12</v>
      </c>
      <c r="D285" s="593"/>
      <c r="E285" s="593">
        <f t="shared" si="4"/>
        <v>12</v>
      </c>
      <c r="F285" s="18"/>
      <c r="G285" s="18"/>
    </row>
    <row r="286" spans="1:7">
      <c r="A286" s="19">
        <v>283</v>
      </c>
      <c r="B286" s="93" t="s">
        <v>17217</v>
      </c>
      <c r="C286" s="592">
        <f>'[1]23'!E293+'[1]23'!F293</f>
        <v>17</v>
      </c>
      <c r="D286" s="592"/>
      <c r="E286" s="592">
        <f t="shared" si="4"/>
        <v>17</v>
      </c>
      <c r="F286" s="18"/>
      <c r="G286" s="18"/>
    </row>
    <row r="287" spans="1:7">
      <c r="A287" s="846">
        <v>284</v>
      </c>
      <c r="B287" s="575" t="s">
        <v>17217</v>
      </c>
      <c r="C287" s="593">
        <f>'[1]23'!E294+'[1]23'!F294</f>
        <v>0.5</v>
      </c>
      <c r="D287" s="593"/>
      <c r="E287" s="593">
        <f t="shared" si="4"/>
        <v>0.5</v>
      </c>
      <c r="F287" s="18"/>
      <c r="G287" s="18"/>
    </row>
    <row r="288" spans="1:7">
      <c r="A288" s="19">
        <v>285</v>
      </c>
      <c r="B288" s="93" t="s">
        <v>19510</v>
      </c>
      <c r="C288" s="592">
        <f>'[1]23'!E295+'[1]23'!F295</f>
        <v>8.1</v>
      </c>
      <c r="D288" s="592"/>
      <c r="E288" s="592">
        <f t="shared" si="4"/>
        <v>8.1</v>
      </c>
      <c r="F288" s="18"/>
      <c r="G288" s="18"/>
    </row>
    <row r="289" spans="1:7">
      <c r="A289" s="846">
        <v>286</v>
      </c>
      <c r="B289" s="575" t="s">
        <v>19511</v>
      </c>
      <c r="C289" s="593">
        <f>'[1]23'!E296+'[1]23'!F296</f>
        <v>2.3050000000000002</v>
      </c>
      <c r="D289" s="593"/>
      <c r="E289" s="593">
        <f t="shared" si="4"/>
        <v>2.3050000000000002</v>
      </c>
      <c r="F289" s="18"/>
      <c r="G289" s="18"/>
    </row>
    <row r="290" spans="1:7">
      <c r="A290" s="19">
        <v>287</v>
      </c>
      <c r="B290" s="93" t="s">
        <v>19512</v>
      </c>
      <c r="C290" s="592">
        <f>'[1]23'!E297+'[1]23'!F297</f>
        <v>5.65</v>
      </c>
      <c r="D290" s="592"/>
      <c r="E290" s="592">
        <f t="shared" si="4"/>
        <v>5.65</v>
      </c>
      <c r="F290" s="18"/>
      <c r="G290" s="18"/>
    </row>
    <row r="291" spans="1:7">
      <c r="A291" s="846">
        <v>288</v>
      </c>
      <c r="B291" s="575" t="s">
        <v>19513</v>
      </c>
      <c r="C291" s="593">
        <f>'[1]23'!E298+'[1]23'!F298</f>
        <v>0.3</v>
      </c>
      <c r="D291" s="593"/>
      <c r="E291" s="593">
        <f t="shared" si="4"/>
        <v>0.3</v>
      </c>
      <c r="F291" s="18"/>
      <c r="G291" s="18"/>
    </row>
    <row r="292" spans="1:7">
      <c r="A292" s="19">
        <v>289</v>
      </c>
      <c r="B292" s="93" t="s">
        <v>19514</v>
      </c>
      <c r="C292" s="592">
        <f>'[1]23'!E299+'[1]23'!F299</f>
        <v>0.434</v>
      </c>
      <c r="D292" s="592"/>
      <c r="E292" s="592">
        <f t="shared" si="4"/>
        <v>0.434</v>
      </c>
      <c r="F292" s="18"/>
      <c r="G292" s="18"/>
    </row>
    <row r="293" spans="1:7">
      <c r="A293" s="846">
        <v>290</v>
      </c>
      <c r="B293" s="575" t="s">
        <v>19515</v>
      </c>
      <c r="C293" s="593">
        <f>'[1]23'!E300+'[1]23'!F300</f>
        <v>0.6</v>
      </c>
      <c r="D293" s="593"/>
      <c r="E293" s="593">
        <f t="shared" si="4"/>
        <v>0.6</v>
      </c>
      <c r="F293" s="18"/>
      <c r="G293" s="18"/>
    </row>
    <row r="294" spans="1:7">
      <c r="A294" s="19">
        <v>291</v>
      </c>
      <c r="B294" s="93" t="s">
        <v>19516</v>
      </c>
      <c r="C294" s="592">
        <f>'[1]23'!E301+'[1]23'!F301</f>
        <v>2.4300000000000002</v>
      </c>
      <c r="D294" s="592"/>
      <c r="E294" s="592">
        <f t="shared" si="4"/>
        <v>2.4300000000000002</v>
      </c>
      <c r="F294" s="18"/>
      <c r="G294" s="18"/>
    </row>
    <row r="295" spans="1:7">
      <c r="A295" s="846">
        <v>292</v>
      </c>
      <c r="B295" s="575" t="s">
        <v>19517</v>
      </c>
      <c r="C295" s="593">
        <f>'[1]23'!E302+'[1]23'!F302</f>
        <v>3.8</v>
      </c>
      <c r="D295" s="593"/>
      <c r="E295" s="593">
        <f t="shared" si="4"/>
        <v>3.8</v>
      </c>
      <c r="F295" s="18"/>
      <c r="G295" s="18"/>
    </row>
    <row r="296" spans="1:7">
      <c r="A296" s="19">
        <v>293</v>
      </c>
      <c r="B296" s="93" t="s">
        <v>19518</v>
      </c>
      <c r="C296" s="592">
        <f>'[1]23'!E303+'[1]23'!F303</f>
        <v>0.3</v>
      </c>
      <c r="D296" s="592"/>
      <c r="E296" s="592">
        <f t="shared" si="4"/>
        <v>0.3</v>
      </c>
      <c r="F296" s="18"/>
      <c r="G296" s="18"/>
    </row>
    <row r="297" spans="1:7">
      <c r="A297" s="846">
        <v>294</v>
      </c>
      <c r="B297" s="575" t="s">
        <v>19519</v>
      </c>
      <c r="C297" s="593">
        <f>'[1]23'!E304+'[1]23'!F304</f>
        <v>5</v>
      </c>
      <c r="D297" s="593"/>
      <c r="E297" s="593">
        <f t="shared" si="4"/>
        <v>5</v>
      </c>
      <c r="F297" s="18"/>
      <c r="G297" s="18"/>
    </row>
    <row r="298" spans="1:7">
      <c r="A298" s="19">
        <v>295</v>
      </c>
      <c r="B298" s="93" t="s">
        <v>19520</v>
      </c>
      <c r="C298" s="592">
        <f>'[1]23'!E305+'[1]23'!F305</f>
        <v>19.076000000000001</v>
      </c>
      <c r="D298" s="592"/>
      <c r="E298" s="592">
        <f t="shared" si="4"/>
        <v>19.076000000000001</v>
      </c>
      <c r="F298" s="18"/>
      <c r="G298" s="18"/>
    </row>
    <row r="299" spans="1:7">
      <c r="A299" s="846">
        <v>296</v>
      </c>
      <c r="B299" s="575" t="s">
        <v>585</v>
      </c>
      <c r="C299" s="593">
        <f>'[1]23'!E306+'[1]23'!F306</f>
        <v>92.841450000000009</v>
      </c>
      <c r="D299" s="593">
        <f>VLOOKUP('[1]23'!B306,[2]Sheet6!A:B,2,FALSE)/1000000</f>
        <v>89.84</v>
      </c>
      <c r="E299" s="593">
        <f t="shared" si="4"/>
        <v>182.68145000000001</v>
      </c>
      <c r="F299" s="18"/>
      <c r="G299" s="18"/>
    </row>
    <row r="300" spans="1:7">
      <c r="A300" s="19">
        <v>297</v>
      </c>
      <c r="B300" s="93" t="s">
        <v>19521</v>
      </c>
      <c r="C300" s="592">
        <f>'[1]23'!E307+'[1]23'!F307</f>
        <v>0.5</v>
      </c>
      <c r="D300" s="592"/>
      <c r="E300" s="592">
        <f t="shared" si="4"/>
        <v>0.5</v>
      </c>
      <c r="F300" s="18"/>
      <c r="G300" s="18"/>
    </row>
    <row r="301" spans="1:7">
      <c r="A301" s="846">
        <v>298</v>
      </c>
      <c r="B301" s="575" t="s">
        <v>19522</v>
      </c>
      <c r="C301" s="593">
        <f>'[1]23'!E308+'[1]23'!F308</f>
        <v>60.237439999999999</v>
      </c>
      <c r="D301" s="593">
        <f>VLOOKUP('[1]23'!B308,[2]Sheet6!A:B,2,FALSE)/1000000</f>
        <v>1.3925000000000001</v>
      </c>
      <c r="E301" s="593">
        <f t="shared" si="4"/>
        <v>61.629939999999998</v>
      </c>
      <c r="F301" s="18"/>
      <c r="G301" s="18"/>
    </row>
    <row r="302" spans="1:7">
      <c r="A302" s="19">
        <v>299</v>
      </c>
      <c r="B302" s="93" t="s">
        <v>19523</v>
      </c>
      <c r="C302" s="592">
        <f>'[1]23'!E309+'[1]23'!F309</f>
        <v>38.47354</v>
      </c>
      <c r="D302" s="592">
        <f>VLOOKUP('[1]23'!B309,[2]Sheet6!A:B,2,FALSE)/1000000</f>
        <v>1.3925000000000001</v>
      </c>
      <c r="E302" s="592">
        <f t="shared" si="4"/>
        <v>39.866039999999998</v>
      </c>
      <c r="F302" s="18"/>
      <c r="G302" s="18"/>
    </row>
    <row r="303" spans="1:7">
      <c r="A303" s="846">
        <v>300</v>
      </c>
      <c r="B303" s="575" t="s">
        <v>602</v>
      </c>
      <c r="C303" s="593">
        <f>'[1]23'!E310+'[1]23'!F310</f>
        <v>29.5855</v>
      </c>
      <c r="D303" s="593"/>
      <c r="E303" s="593">
        <f t="shared" si="4"/>
        <v>29.5855</v>
      </c>
      <c r="F303" s="18"/>
      <c r="G303" s="18"/>
    </row>
    <row r="304" spans="1:7">
      <c r="A304" s="19">
        <v>301</v>
      </c>
      <c r="B304" s="93" t="s">
        <v>19524</v>
      </c>
      <c r="C304" s="592">
        <f>'[1]23'!E311+'[1]23'!F311</f>
        <v>1.45</v>
      </c>
      <c r="D304" s="592"/>
      <c r="E304" s="592">
        <f t="shared" si="4"/>
        <v>1.45</v>
      </c>
      <c r="F304" s="18"/>
      <c r="G304" s="18"/>
    </row>
    <row r="305" spans="1:7">
      <c r="A305" s="846">
        <v>302</v>
      </c>
      <c r="B305" s="575" t="s">
        <v>19525</v>
      </c>
      <c r="C305" s="593">
        <f>'[1]23'!E312+'[1]23'!F312</f>
        <v>56.8</v>
      </c>
      <c r="D305" s="593"/>
      <c r="E305" s="593">
        <f t="shared" si="4"/>
        <v>56.8</v>
      </c>
      <c r="F305" s="18"/>
      <c r="G305" s="18"/>
    </row>
    <row r="306" spans="1:7">
      <c r="A306" s="19">
        <v>303</v>
      </c>
      <c r="B306" s="93" t="s">
        <v>19526</v>
      </c>
      <c r="C306" s="592">
        <f>'[1]23'!E313+'[1]23'!F313</f>
        <v>0.3</v>
      </c>
      <c r="D306" s="592"/>
      <c r="E306" s="592">
        <f t="shared" si="4"/>
        <v>0.3</v>
      </c>
      <c r="F306" s="18"/>
      <c r="G306" s="18"/>
    </row>
    <row r="307" spans="1:7">
      <c r="A307" s="846">
        <v>304</v>
      </c>
      <c r="B307" s="575" t="s">
        <v>19527</v>
      </c>
      <c r="C307" s="593">
        <f>'[1]23'!E314+'[1]23'!F314</f>
        <v>3.02</v>
      </c>
      <c r="D307" s="593"/>
      <c r="E307" s="593">
        <f t="shared" si="4"/>
        <v>3.02</v>
      </c>
      <c r="F307" s="18"/>
      <c r="G307" s="18"/>
    </row>
    <row r="308" spans="1:7">
      <c r="A308" s="19">
        <v>305</v>
      </c>
      <c r="B308" s="93" t="s">
        <v>18168</v>
      </c>
      <c r="C308" s="592">
        <f>'[1]23'!E315+'[1]23'!F315</f>
        <v>5.4249999999999998</v>
      </c>
      <c r="D308" s="592"/>
      <c r="E308" s="592">
        <f t="shared" si="4"/>
        <v>5.4249999999999998</v>
      </c>
      <c r="F308" s="18"/>
      <c r="G308" s="18"/>
    </row>
    <row r="309" spans="1:7">
      <c r="A309" s="846">
        <v>306</v>
      </c>
      <c r="B309" s="575" t="s">
        <v>19528</v>
      </c>
      <c r="C309" s="593">
        <f>'[1]23'!E316+'[1]23'!F316</f>
        <v>7.5</v>
      </c>
      <c r="D309" s="593"/>
      <c r="E309" s="593">
        <f t="shared" si="4"/>
        <v>7.5</v>
      </c>
      <c r="F309" s="18"/>
      <c r="G309" s="18"/>
    </row>
    <row r="310" spans="1:7">
      <c r="A310" s="19">
        <v>307</v>
      </c>
      <c r="B310" s="93" t="s">
        <v>19529</v>
      </c>
      <c r="C310" s="592">
        <f>'[1]23'!E317+'[1]23'!F317</f>
        <v>229.59800000000001</v>
      </c>
      <c r="D310" s="592"/>
      <c r="E310" s="592">
        <f t="shared" si="4"/>
        <v>229.59800000000001</v>
      </c>
      <c r="F310" s="18"/>
      <c r="G310" s="18"/>
    </row>
    <row r="311" spans="1:7">
      <c r="A311" s="846">
        <v>308</v>
      </c>
      <c r="B311" s="575" t="s">
        <v>19530</v>
      </c>
      <c r="C311" s="593">
        <f>'[1]23'!E318+'[1]23'!F318</f>
        <v>87.912000000000006</v>
      </c>
      <c r="D311" s="593"/>
      <c r="E311" s="593">
        <f t="shared" si="4"/>
        <v>87.912000000000006</v>
      </c>
      <c r="F311" s="18"/>
      <c r="G311" s="18"/>
    </row>
    <row r="312" spans="1:7">
      <c r="A312" s="19">
        <v>309</v>
      </c>
      <c r="B312" s="93" t="s">
        <v>18169</v>
      </c>
      <c r="C312" s="592">
        <f>'[1]23'!E319+'[1]23'!F319</f>
        <v>5</v>
      </c>
      <c r="D312" s="592"/>
      <c r="E312" s="592">
        <f t="shared" si="4"/>
        <v>5</v>
      </c>
      <c r="F312" s="18"/>
      <c r="G312" s="18"/>
    </row>
    <row r="313" spans="1:7">
      <c r="A313" s="846">
        <v>310</v>
      </c>
      <c r="B313" s="575" t="s">
        <v>19531</v>
      </c>
      <c r="C313" s="593">
        <f>'[1]23'!E320+'[1]23'!F320</f>
        <v>3.25</v>
      </c>
      <c r="D313" s="593"/>
      <c r="E313" s="593">
        <f t="shared" si="4"/>
        <v>3.25</v>
      </c>
      <c r="F313" s="18"/>
      <c r="G313" s="18"/>
    </row>
    <row r="314" spans="1:7">
      <c r="A314" s="19">
        <v>311</v>
      </c>
      <c r="B314" s="93" t="s">
        <v>19532</v>
      </c>
      <c r="C314" s="592">
        <f>'[1]23'!E321+'[1]23'!F321</f>
        <v>6.7</v>
      </c>
      <c r="D314" s="592"/>
      <c r="E314" s="592">
        <f t="shared" si="4"/>
        <v>6.7</v>
      </c>
      <c r="F314" s="18"/>
      <c r="G314" s="18"/>
    </row>
    <row r="315" spans="1:7">
      <c r="A315" s="846">
        <v>312</v>
      </c>
      <c r="B315" s="575" t="s">
        <v>19533</v>
      </c>
      <c r="C315" s="593">
        <f>'[1]23'!E322+'[1]23'!F322</f>
        <v>4.8849999999999998</v>
      </c>
      <c r="D315" s="593"/>
      <c r="E315" s="593">
        <f t="shared" si="4"/>
        <v>4.8849999999999998</v>
      </c>
      <c r="F315" s="18"/>
      <c r="G315" s="18"/>
    </row>
    <row r="316" spans="1:7">
      <c r="A316" s="19">
        <v>313</v>
      </c>
      <c r="B316" s="93" t="s">
        <v>19534</v>
      </c>
      <c r="C316" s="592">
        <f>'[1]23'!E323+'[1]23'!F323</f>
        <v>0.25</v>
      </c>
      <c r="D316" s="592"/>
      <c r="E316" s="592">
        <f t="shared" si="4"/>
        <v>0.25</v>
      </c>
      <c r="F316" s="18"/>
      <c r="G316" s="18"/>
    </row>
    <row r="317" spans="1:7">
      <c r="A317" s="846">
        <v>314</v>
      </c>
      <c r="B317" s="575" t="s">
        <v>19535</v>
      </c>
      <c r="C317" s="593">
        <f>'[1]23'!E324+'[1]23'!F324</f>
        <v>0.24</v>
      </c>
      <c r="D317" s="593"/>
      <c r="E317" s="593">
        <f t="shared" si="4"/>
        <v>0.24</v>
      </c>
      <c r="F317" s="18"/>
      <c r="G317" s="18"/>
    </row>
    <row r="318" spans="1:7">
      <c r="A318" s="19">
        <v>315</v>
      </c>
      <c r="B318" s="93" t="s">
        <v>19536</v>
      </c>
      <c r="C318" s="592">
        <f>'[1]23'!E325+'[1]23'!F325</f>
        <v>2.0249999999999999</v>
      </c>
      <c r="D318" s="592"/>
      <c r="E318" s="592">
        <f t="shared" si="4"/>
        <v>2.0249999999999999</v>
      </c>
      <c r="F318" s="18"/>
      <c r="G318" s="18"/>
    </row>
    <row r="319" spans="1:7">
      <c r="A319" s="846">
        <v>316</v>
      </c>
      <c r="B319" s="575" t="s">
        <v>19537</v>
      </c>
      <c r="C319" s="593">
        <f>'[1]23'!E326+'[1]23'!F326</f>
        <v>6.15</v>
      </c>
      <c r="D319" s="593"/>
      <c r="E319" s="593">
        <f t="shared" si="4"/>
        <v>6.15</v>
      </c>
      <c r="F319" s="18"/>
      <c r="G319" s="18"/>
    </row>
    <row r="320" spans="1:7">
      <c r="A320" s="19">
        <v>317</v>
      </c>
      <c r="B320" s="93" t="s">
        <v>18172</v>
      </c>
      <c r="C320" s="592">
        <f>'[1]23'!E327+'[1]23'!F327</f>
        <v>4.3899999999999997</v>
      </c>
      <c r="D320" s="592"/>
      <c r="E320" s="592">
        <f t="shared" si="4"/>
        <v>4.3899999999999997</v>
      </c>
      <c r="F320" s="18"/>
      <c r="G320" s="18"/>
    </row>
    <row r="321" spans="1:7">
      <c r="A321" s="846">
        <v>318</v>
      </c>
      <c r="B321" s="575" t="s">
        <v>19538</v>
      </c>
      <c r="C321" s="593">
        <f>'[1]23'!E328+'[1]23'!F328</f>
        <v>6.4574999999999996</v>
      </c>
      <c r="D321" s="593"/>
      <c r="E321" s="593">
        <f t="shared" si="4"/>
        <v>6.4574999999999996</v>
      </c>
      <c r="F321" s="18"/>
      <c r="G321" s="18"/>
    </row>
    <row r="322" spans="1:7">
      <c r="A322" s="19">
        <v>319</v>
      </c>
      <c r="B322" s="93" t="s">
        <v>19539</v>
      </c>
      <c r="C322" s="592">
        <f>'[1]23'!E329+'[1]23'!F329</f>
        <v>5.9764999999999997</v>
      </c>
      <c r="D322" s="592">
        <f>VLOOKUP('[1]23'!B329,[2]Sheet6!A:B,2,FALSE)/1000000</f>
        <v>0.86</v>
      </c>
      <c r="E322" s="592">
        <f t="shared" si="4"/>
        <v>6.8365</v>
      </c>
      <c r="F322" s="18"/>
      <c r="G322" s="18"/>
    </row>
    <row r="323" spans="1:7">
      <c r="A323" s="846">
        <v>320</v>
      </c>
      <c r="B323" s="575" t="s">
        <v>19540</v>
      </c>
      <c r="C323" s="593">
        <f>'[1]23'!E330+'[1]23'!F330</f>
        <v>0.5</v>
      </c>
      <c r="D323" s="593"/>
      <c r="E323" s="593">
        <f t="shared" si="4"/>
        <v>0.5</v>
      </c>
      <c r="F323" s="18"/>
      <c r="G323" s="18"/>
    </row>
    <row r="324" spans="1:7">
      <c r="A324" s="19">
        <v>321</v>
      </c>
      <c r="B324" s="93" t="s">
        <v>19541</v>
      </c>
      <c r="C324" s="592">
        <f>'[1]23'!E331+'[1]23'!F331</f>
        <v>9.4209999999999994</v>
      </c>
      <c r="D324" s="592"/>
      <c r="E324" s="592">
        <f t="shared" ref="E324:E387" si="5">C324+D324</f>
        <v>9.4209999999999994</v>
      </c>
      <c r="F324" s="18"/>
      <c r="G324" s="18"/>
    </row>
    <row r="325" spans="1:7">
      <c r="A325" s="846">
        <v>322</v>
      </c>
      <c r="B325" s="575" t="s">
        <v>19542</v>
      </c>
      <c r="C325" s="593">
        <f>'[1]23'!E332+'[1]23'!F332</f>
        <v>2.2999999999999998</v>
      </c>
      <c r="D325" s="593"/>
      <c r="E325" s="593">
        <f t="shared" si="5"/>
        <v>2.2999999999999998</v>
      </c>
      <c r="F325" s="18"/>
      <c r="G325" s="18"/>
    </row>
    <row r="326" spans="1:7">
      <c r="A326" s="19">
        <v>323</v>
      </c>
      <c r="B326" s="93" t="s">
        <v>19543</v>
      </c>
      <c r="C326" s="592">
        <f>'[1]23'!E333+'[1]23'!F333</f>
        <v>17.5</v>
      </c>
      <c r="D326" s="592">
        <f>VLOOKUP('[1]23'!B333,[2]Sheet6!A:B,2,FALSE)/1000000</f>
        <v>8</v>
      </c>
      <c r="E326" s="592">
        <f t="shared" si="5"/>
        <v>25.5</v>
      </c>
      <c r="F326" s="18"/>
      <c r="G326" s="18"/>
    </row>
    <row r="327" spans="1:7">
      <c r="A327" s="846">
        <v>324</v>
      </c>
      <c r="B327" s="575" t="s">
        <v>19544</v>
      </c>
      <c r="C327" s="593">
        <f>'[1]23'!E334+'[1]23'!F334</f>
        <v>3.1610999999999998</v>
      </c>
      <c r="D327" s="593"/>
      <c r="E327" s="593">
        <f t="shared" si="5"/>
        <v>3.1610999999999998</v>
      </c>
      <c r="F327" s="18"/>
      <c r="G327" s="18"/>
    </row>
    <row r="328" spans="1:7">
      <c r="A328" s="19">
        <v>325</v>
      </c>
      <c r="B328" s="93" t="s">
        <v>19544</v>
      </c>
      <c r="C328" s="592">
        <f>'[1]23'!E335+'[1]23'!F335</f>
        <v>2.4649999999999999</v>
      </c>
      <c r="D328" s="592"/>
      <c r="E328" s="592">
        <f t="shared" si="5"/>
        <v>2.4649999999999999</v>
      </c>
      <c r="F328" s="18"/>
      <c r="G328" s="18"/>
    </row>
    <row r="329" spans="1:7">
      <c r="A329" s="846">
        <v>326</v>
      </c>
      <c r="B329" s="575" t="s">
        <v>19545</v>
      </c>
      <c r="C329" s="593">
        <f>'[1]23'!E336+'[1]23'!F336</f>
        <v>1432.202781</v>
      </c>
      <c r="D329" s="593"/>
      <c r="E329" s="593">
        <f t="shared" si="5"/>
        <v>1432.202781</v>
      </c>
      <c r="F329" s="18"/>
      <c r="G329" s="18"/>
    </row>
    <row r="330" spans="1:7">
      <c r="A330" s="19">
        <v>327</v>
      </c>
      <c r="B330" s="93" t="s">
        <v>19546</v>
      </c>
      <c r="C330" s="592">
        <f>'[1]23'!E337+'[1]23'!F337</f>
        <v>0.72</v>
      </c>
      <c r="D330" s="592"/>
      <c r="E330" s="592">
        <f t="shared" si="5"/>
        <v>0.72</v>
      </c>
      <c r="F330" s="18"/>
      <c r="G330" s="18"/>
    </row>
    <row r="331" spans="1:7">
      <c r="A331" s="846">
        <v>328</v>
      </c>
      <c r="B331" s="575" t="s">
        <v>19547</v>
      </c>
      <c r="C331" s="593">
        <f>'[1]23'!E338+'[1]23'!F338</f>
        <v>7.5910000000000002</v>
      </c>
      <c r="D331" s="593"/>
      <c r="E331" s="593">
        <f t="shared" si="5"/>
        <v>7.5910000000000002</v>
      </c>
      <c r="F331" s="18"/>
      <c r="G331" s="18"/>
    </row>
    <row r="332" spans="1:7">
      <c r="A332" s="19">
        <v>329</v>
      </c>
      <c r="B332" s="93" t="s">
        <v>19548</v>
      </c>
      <c r="C332" s="592">
        <f>'[1]23'!E339+'[1]23'!F339</f>
        <v>1.5</v>
      </c>
      <c r="D332" s="592"/>
      <c r="E332" s="592">
        <f t="shared" si="5"/>
        <v>1.5</v>
      </c>
      <c r="F332" s="18"/>
      <c r="G332" s="18"/>
    </row>
    <row r="333" spans="1:7">
      <c r="A333" s="846">
        <v>330</v>
      </c>
      <c r="B333" s="575" t="s">
        <v>19549</v>
      </c>
      <c r="C333" s="593">
        <f>'[1]23'!E340+'[1]23'!F340</f>
        <v>0.2</v>
      </c>
      <c r="D333" s="593"/>
      <c r="E333" s="593">
        <f t="shared" si="5"/>
        <v>0.2</v>
      </c>
      <c r="F333" s="18"/>
      <c r="G333" s="18"/>
    </row>
    <row r="334" spans="1:7">
      <c r="A334" s="19">
        <v>331</v>
      </c>
      <c r="B334" s="93" t="s">
        <v>19550</v>
      </c>
      <c r="C334" s="592">
        <f>'[1]23'!E341+'[1]23'!F341</f>
        <v>2.5</v>
      </c>
      <c r="D334" s="592"/>
      <c r="E334" s="592">
        <f t="shared" si="5"/>
        <v>2.5</v>
      </c>
      <c r="F334" s="18"/>
      <c r="G334" s="18"/>
    </row>
    <row r="335" spans="1:7">
      <c r="A335" s="846">
        <v>332</v>
      </c>
      <c r="B335" s="575" t="s">
        <v>19551</v>
      </c>
      <c r="C335" s="593">
        <f>'[1]23'!E342+'[1]23'!F342</f>
        <v>11.5</v>
      </c>
      <c r="D335" s="593"/>
      <c r="E335" s="593">
        <f t="shared" si="5"/>
        <v>11.5</v>
      </c>
      <c r="F335" s="18"/>
      <c r="G335" s="18"/>
    </row>
    <row r="336" spans="1:7">
      <c r="A336" s="19">
        <v>333</v>
      </c>
      <c r="B336" s="93" t="s">
        <v>19552</v>
      </c>
      <c r="C336" s="592">
        <f>'[1]23'!E343+'[1]23'!F343</f>
        <v>2.35</v>
      </c>
      <c r="D336" s="592"/>
      <c r="E336" s="592">
        <f t="shared" si="5"/>
        <v>2.35</v>
      </c>
      <c r="F336" s="18"/>
      <c r="G336" s="18"/>
    </row>
    <row r="337" spans="1:7">
      <c r="A337" s="846">
        <v>334</v>
      </c>
      <c r="B337" s="575" t="s">
        <v>19553</v>
      </c>
      <c r="C337" s="593">
        <f>'[1]23'!E344+'[1]23'!F344</f>
        <v>1</v>
      </c>
      <c r="D337" s="593"/>
      <c r="E337" s="593">
        <f t="shared" si="5"/>
        <v>1</v>
      </c>
      <c r="F337" s="18"/>
      <c r="G337" s="18"/>
    </row>
    <row r="338" spans="1:7">
      <c r="A338" s="19">
        <v>335</v>
      </c>
      <c r="B338" s="93" t="s">
        <v>19554</v>
      </c>
      <c r="C338" s="592">
        <f>'[1]23'!E345+'[1]23'!F345</f>
        <v>1.22235</v>
      </c>
      <c r="D338" s="592"/>
      <c r="E338" s="592">
        <f t="shared" si="5"/>
        <v>1.22235</v>
      </c>
      <c r="F338" s="18"/>
      <c r="G338" s="18"/>
    </row>
    <row r="339" spans="1:7">
      <c r="A339" s="846">
        <v>336</v>
      </c>
      <c r="B339" s="575" t="s">
        <v>19555</v>
      </c>
      <c r="C339" s="593">
        <f>'[1]23'!E346+'[1]23'!F346</f>
        <v>7.89</v>
      </c>
      <c r="D339" s="593"/>
      <c r="E339" s="593">
        <f t="shared" si="5"/>
        <v>7.89</v>
      </c>
      <c r="F339" s="18"/>
      <c r="G339" s="18"/>
    </row>
    <row r="340" spans="1:7">
      <c r="A340" s="19">
        <v>337</v>
      </c>
      <c r="B340" s="93" t="s">
        <v>19556</v>
      </c>
      <c r="C340" s="592">
        <f>'[1]23'!E347+'[1]23'!F347</f>
        <v>1.5</v>
      </c>
      <c r="D340" s="592"/>
      <c r="E340" s="592">
        <f t="shared" si="5"/>
        <v>1.5</v>
      </c>
      <c r="F340" s="18"/>
      <c r="G340" s="18"/>
    </row>
    <row r="341" spans="1:7">
      <c r="A341" s="846">
        <v>338</v>
      </c>
      <c r="B341" s="575" t="s">
        <v>19557</v>
      </c>
      <c r="C341" s="593">
        <f>'[1]23'!E348+'[1]23'!F348</f>
        <v>1</v>
      </c>
      <c r="D341" s="593"/>
      <c r="E341" s="593">
        <f t="shared" si="5"/>
        <v>1</v>
      </c>
      <c r="F341" s="18"/>
      <c r="G341" s="18"/>
    </row>
    <row r="342" spans="1:7">
      <c r="A342" s="19">
        <v>339</v>
      </c>
      <c r="B342" s="93" t="s">
        <v>19558</v>
      </c>
      <c r="C342" s="592">
        <f>'[1]23'!E349+'[1]23'!F349</f>
        <v>28.940999999999999</v>
      </c>
      <c r="D342" s="592"/>
      <c r="E342" s="592">
        <f t="shared" si="5"/>
        <v>28.940999999999999</v>
      </c>
      <c r="F342" s="18"/>
      <c r="G342" s="18"/>
    </row>
    <row r="343" spans="1:7">
      <c r="A343" s="846">
        <v>340</v>
      </c>
      <c r="B343" s="575" t="s">
        <v>19559</v>
      </c>
      <c r="C343" s="593">
        <f>'[1]23'!E350+'[1]23'!F350</f>
        <v>2.5</v>
      </c>
      <c r="D343" s="593"/>
      <c r="E343" s="593">
        <f t="shared" si="5"/>
        <v>2.5</v>
      </c>
      <c r="F343" s="18"/>
      <c r="G343" s="18"/>
    </row>
    <row r="344" spans="1:7">
      <c r="A344" s="19">
        <v>341</v>
      </c>
      <c r="B344" s="93" t="s">
        <v>19560</v>
      </c>
      <c r="C344" s="592">
        <f>'[1]23'!E351+'[1]23'!F351</f>
        <v>12.56</v>
      </c>
      <c r="D344" s="592"/>
      <c r="E344" s="592">
        <f t="shared" si="5"/>
        <v>12.56</v>
      </c>
      <c r="F344" s="18"/>
      <c r="G344" s="18"/>
    </row>
    <row r="345" spans="1:7">
      <c r="A345" s="846">
        <v>342</v>
      </c>
      <c r="B345" s="575" t="s">
        <v>19561</v>
      </c>
      <c r="C345" s="593">
        <f>'[1]23'!E352+'[1]23'!F352</f>
        <v>14.1</v>
      </c>
      <c r="D345" s="593"/>
      <c r="E345" s="593">
        <f t="shared" si="5"/>
        <v>14.1</v>
      </c>
      <c r="F345" s="18"/>
      <c r="G345" s="18"/>
    </row>
    <row r="346" spans="1:7">
      <c r="A346" s="19">
        <v>343</v>
      </c>
      <c r="B346" s="93" t="s">
        <v>19562</v>
      </c>
      <c r="C346" s="592">
        <f>'[1]23'!E353+'[1]23'!F353</f>
        <v>6.35</v>
      </c>
      <c r="D346" s="592"/>
      <c r="E346" s="592">
        <f t="shared" si="5"/>
        <v>6.35</v>
      </c>
      <c r="F346" s="18"/>
      <c r="G346" s="18"/>
    </row>
    <row r="347" spans="1:7">
      <c r="A347" s="846">
        <v>344</v>
      </c>
      <c r="B347" s="575" t="s">
        <v>19563</v>
      </c>
      <c r="C347" s="593">
        <f>'[1]23'!E354+'[1]23'!F354</f>
        <v>0.79</v>
      </c>
      <c r="D347" s="593"/>
      <c r="E347" s="593">
        <f t="shared" si="5"/>
        <v>0.79</v>
      </c>
      <c r="F347" s="18"/>
      <c r="G347" s="18"/>
    </row>
    <row r="348" spans="1:7">
      <c r="A348" s="19">
        <v>345</v>
      </c>
      <c r="B348" s="93" t="s">
        <v>19564</v>
      </c>
      <c r="C348" s="592">
        <f>'[1]23'!E355+'[1]23'!F355</f>
        <v>3.43</v>
      </c>
      <c r="D348" s="592"/>
      <c r="E348" s="592">
        <f t="shared" si="5"/>
        <v>3.43</v>
      </c>
      <c r="F348" s="18"/>
      <c r="G348" s="18"/>
    </row>
    <row r="349" spans="1:7">
      <c r="A349" s="846">
        <v>346</v>
      </c>
      <c r="B349" s="575" t="s">
        <v>19565</v>
      </c>
      <c r="C349" s="593">
        <f>'[1]23'!E356+'[1]23'!F356</f>
        <v>-5.4</v>
      </c>
      <c r="D349" s="593"/>
      <c r="E349" s="593">
        <f t="shared" si="5"/>
        <v>-5.4</v>
      </c>
      <c r="F349" s="18"/>
      <c r="G349" s="18"/>
    </row>
    <row r="350" spans="1:7">
      <c r="A350" s="19">
        <v>347</v>
      </c>
      <c r="B350" s="93" t="s">
        <v>19566</v>
      </c>
      <c r="C350" s="592">
        <f>'[1]23'!E357+'[1]23'!F357</f>
        <v>1.2749999999999999</v>
      </c>
      <c r="D350" s="592"/>
      <c r="E350" s="592">
        <f t="shared" si="5"/>
        <v>1.2749999999999999</v>
      </c>
      <c r="F350" s="18"/>
      <c r="G350" s="18"/>
    </row>
    <row r="351" spans="1:7">
      <c r="A351" s="846">
        <v>348</v>
      </c>
      <c r="B351" s="575" t="s">
        <v>19567</v>
      </c>
      <c r="C351" s="593">
        <f>'[1]23'!E358+'[1]23'!F358</f>
        <v>3.0350000000000001</v>
      </c>
      <c r="D351" s="593"/>
      <c r="E351" s="593">
        <f t="shared" si="5"/>
        <v>3.0350000000000001</v>
      </c>
      <c r="F351" s="18"/>
      <c r="G351" s="18"/>
    </row>
    <row r="352" spans="1:7">
      <c r="A352" s="19">
        <v>349</v>
      </c>
      <c r="B352" s="93" t="s">
        <v>19568</v>
      </c>
      <c r="C352" s="592">
        <f>'[1]23'!E359+'[1]23'!F359</f>
        <v>15.63</v>
      </c>
      <c r="D352" s="592"/>
      <c r="E352" s="592">
        <f t="shared" si="5"/>
        <v>15.63</v>
      </c>
      <c r="F352" s="18"/>
      <c r="G352" s="18"/>
    </row>
    <row r="353" spans="1:7">
      <c r="A353" s="846">
        <v>350</v>
      </c>
      <c r="B353" s="575" t="s">
        <v>660</v>
      </c>
      <c r="C353" s="593">
        <f>'[1]23'!E360+'[1]23'!F360</f>
        <v>852.45500000000004</v>
      </c>
      <c r="D353" s="593"/>
      <c r="E353" s="593">
        <f t="shared" si="5"/>
        <v>852.45500000000004</v>
      </c>
      <c r="F353" s="18"/>
      <c r="G353" s="18"/>
    </row>
    <row r="354" spans="1:7">
      <c r="A354" s="19">
        <v>351</v>
      </c>
      <c r="B354" s="93" t="s">
        <v>19569</v>
      </c>
      <c r="C354" s="592">
        <f>'[1]23'!E361+'[1]23'!F361</f>
        <v>10.5</v>
      </c>
      <c r="D354" s="592"/>
      <c r="E354" s="592">
        <f t="shared" si="5"/>
        <v>10.5</v>
      </c>
      <c r="F354" s="18"/>
      <c r="G354" s="18"/>
    </row>
    <row r="355" spans="1:7">
      <c r="A355" s="846">
        <v>352</v>
      </c>
      <c r="B355" s="575" t="s">
        <v>19570</v>
      </c>
      <c r="C355" s="593">
        <f>'[1]23'!E362+'[1]23'!F362</f>
        <v>4.82</v>
      </c>
      <c r="D355" s="593"/>
      <c r="E355" s="593">
        <f t="shared" si="5"/>
        <v>4.82</v>
      </c>
      <c r="F355" s="18"/>
      <c r="G355" s="18"/>
    </row>
    <row r="356" spans="1:7">
      <c r="A356" s="19">
        <v>353</v>
      </c>
      <c r="B356" s="93" t="s">
        <v>17204</v>
      </c>
      <c r="C356" s="592">
        <f>'[1]23'!E363+'[1]23'!F363</f>
        <v>15.004</v>
      </c>
      <c r="D356" s="592"/>
      <c r="E356" s="592">
        <f t="shared" si="5"/>
        <v>15.004</v>
      </c>
      <c r="F356" s="18"/>
      <c r="G356" s="18"/>
    </row>
    <row r="357" spans="1:7">
      <c r="A357" s="846">
        <v>354</v>
      </c>
      <c r="B357" s="575" t="s">
        <v>19571</v>
      </c>
      <c r="C357" s="593">
        <f>'[1]23'!E364+'[1]23'!F364</f>
        <v>4.5</v>
      </c>
      <c r="D357" s="593"/>
      <c r="E357" s="593">
        <f t="shared" si="5"/>
        <v>4.5</v>
      </c>
      <c r="F357" s="18"/>
      <c r="G357" s="18"/>
    </row>
    <row r="358" spans="1:7">
      <c r="A358" s="19">
        <v>355</v>
      </c>
      <c r="B358" s="93" t="s">
        <v>19572</v>
      </c>
      <c r="C358" s="592">
        <f>'[1]23'!E365+'[1]23'!F365</f>
        <v>131.94999999999999</v>
      </c>
      <c r="D358" s="592">
        <f>VLOOKUP('[1]23'!B365,[2]Sheet6!A:B,2,FALSE)/1000000</f>
        <v>8.15</v>
      </c>
      <c r="E358" s="592">
        <f t="shared" si="5"/>
        <v>140.1</v>
      </c>
      <c r="F358" s="18"/>
      <c r="G358" s="18"/>
    </row>
    <row r="359" spans="1:7">
      <c r="A359" s="846">
        <v>356</v>
      </c>
      <c r="B359" s="575" t="s">
        <v>19573</v>
      </c>
      <c r="C359" s="593">
        <f>'[1]23'!E366+'[1]23'!F366</f>
        <v>2.5924999999999998</v>
      </c>
      <c r="D359" s="593"/>
      <c r="E359" s="593">
        <f t="shared" si="5"/>
        <v>2.5924999999999998</v>
      </c>
      <c r="F359" s="18"/>
      <c r="G359" s="18"/>
    </row>
    <row r="360" spans="1:7">
      <c r="A360" s="19">
        <v>357</v>
      </c>
      <c r="B360" s="93" t="s">
        <v>17849</v>
      </c>
      <c r="C360" s="592">
        <f>'[1]23'!E367+'[1]23'!F367</f>
        <v>1.2</v>
      </c>
      <c r="D360" s="592">
        <f>VLOOKUP('[1]23'!B367,[2]Sheet6!A:B,2,FALSE)/1000000</f>
        <v>15</v>
      </c>
      <c r="E360" s="592">
        <f t="shared" si="5"/>
        <v>16.2</v>
      </c>
      <c r="F360" s="18"/>
      <c r="G360" s="18"/>
    </row>
    <row r="361" spans="1:7">
      <c r="A361" s="846">
        <v>358</v>
      </c>
      <c r="B361" s="575" t="s">
        <v>19574</v>
      </c>
      <c r="C361" s="593">
        <f>'[1]23'!E368+'[1]23'!F368</f>
        <v>56.406300000000002</v>
      </c>
      <c r="D361" s="593"/>
      <c r="E361" s="593">
        <f t="shared" si="5"/>
        <v>56.406300000000002</v>
      </c>
      <c r="F361" s="18"/>
      <c r="G361" s="18"/>
    </row>
    <row r="362" spans="1:7">
      <c r="A362" s="19">
        <v>359</v>
      </c>
      <c r="B362" s="93" t="s">
        <v>684</v>
      </c>
      <c r="C362" s="592">
        <f>'[1]23'!E369+'[1]23'!F369</f>
        <v>15.553836199999999</v>
      </c>
      <c r="D362" s="592">
        <f>VLOOKUP('[1]23'!B369,[2]Sheet6!A:B,2,FALSE)/1000000</f>
        <v>49.540163740000004</v>
      </c>
      <c r="E362" s="592">
        <f t="shared" si="5"/>
        <v>65.093999940000003</v>
      </c>
      <c r="F362" s="18"/>
      <c r="G362" s="18"/>
    </row>
    <row r="363" spans="1:7">
      <c r="A363" s="846">
        <v>360</v>
      </c>
      <c r="B363" s="575" t="s">
        <v>17758</v>
      </c>
      <c r="C363" s="593">
        <f>'[1]23'!E370+'[1]23'!F370</f>
        <v>1.65</v>
      </c>
      <c r="D363" s="593"/>
      <c r="E363" s="593">
        <f t="shared" si="5"/>
        <v>1.65</v>
      </c>
      <c r="F363" s="18"/>
      <c r="G363" s="18"/>
    </row>
    <row r="364" spans="1:7">
      <c r="A364" s="19">
        <v>361</v>
      </c>
      <c r="B364" s="93" t="s">
        <v>19575</v>
      </c>
      <c r="C364" s="592">
        <f>'[1]23'!E371+'[1]23'!F371</f>
        <v>609.6</v>
      </c>
      <c r="D364" s="592">
        <f>VLOOKUP('[1]23'!B371,[2]Sheet6!A:B,2,FALSE)/1000000</f>
        <v>760</v>
      </c>
      <c r="E364" s="592">
        <f t="shared" si="5"/>
        <v>1369.6</v>
      </c>
      <c r="F364" s="18"/>
      <c r="G364" s="18"/>
    </row>
    <row r="365" spans="1:7">
      <c r="A365" s="846">
        <v>362</v>
      </c>
      <c r="B365" s="575" t="s">
        <v>17140</v>
      </c>
      <c r="C365" s="593">
        <f>'[1]23'!E372+'[1]23'!F372</f>
        <v>23.24484</v>
      </c>
      <c r="D365" s="593">
        <f>VLOOKUP('[1]23'!B372,[2]Sheet6!A:B,2,FALSE)/1000000</f>
        <v>7.9714</v>
      </c>
      <c r="E365" s="593">
        <f t="shared" si="5"/>
        <v>31.216239999999999</v>
      </c>
      <c r="F365" s="18"/>
      <c r="G365" s="18"/>
    </row>
    <row r="366" spans="1:7">
      <c r="A366" s="19">
        <v>363</v>
      </c>
      <c r="B366" s="93" t="s">
        <v>19576</v>
      </c>
      <c r="C366" s="592">
        <f>'[1]23'!E373+'[1]23'!F373</f>
        <v>2</v>
      </c>
      <c r="D366" s="592"/>
      <c r="E366" s="592">
        <f t="shared" si="5"/>
        <v>2</v>
      </c>
      <c r="F366" s="18"/>
      <c r="G366" s="18"/>
    </row>
    <row r="367" spans="1:7">
      <c r="A367" s="846">
        <v>364</v>
      </c>
      <c r="B367" s="575" t="s">
        <v>19577</v>
      </c>
      <c r="C367" s="593">
        <f>'[1]23'!E374+'[1]23'!F374</f>
        <v>5</v>
      </c>
      <c r="D367" s="593"/>
      <c r="E367" s="593">
        <f t="shared" si="5"/>
        <v>5</v>
      </c>
      <c r="F367" s="18"/>
      <c r="G367" s="18"/>
    </row>
    <row r="368" spans="1:7">
      <c r="A368" s="19">
        <v>365</v>
      </c>
      <c r="B368" s="93" t="s">
        <v>19578</v>
      </c>
      <c r="C368" s="592">
        <f>'[1]23'!E375+'[1]23'!F375</f>
        <v>0.5</v>
      </c>
      <c r="D368" s="592"/>
      <c r="E368" s="592">
        <f t="shared" si="5"/>
        <v>0.5</v>
      </c>
      <c r="F368" s="18"/>
      <c r="G368" s="18"/>
    </row>
    <row r="369" spans="1:7">
      <c r="A369" s="846">
        <v>366</v>
      </c>
      <c r="B369" s="575" t="s">
        <v>19579</v>
      </c>
      <c r="C369" s="593">
        <f>'[1]23'!E376+'[1]23'!F376</f>
        <v>5.0875000000000004</v>
      </c>
      <c r="D369" s="593"/>
      <c r="E369" s="593">
        <f t="shared" si="5"/>
        <v>5.0875000000000004</v>
      </c>
      <c r="F369" s="18"/>
      <c r="G369" s="18"/>
    </row>
    <row r="370" spans="1:7">
      <c r="A370" s="19">
        <v>367</v>
      </c>
      <c r="B370" s="93" t="s">
        <v>19580</v>
      </c>
      <c r="C370" s="592">
        <f>'[1]23'!E377+'[1]23'!F377</f>
        <v>6.3029999999999999</v>
      </c>
      <c r="D370" s="592"/>
      <c r="E370" s="592">
        <f t="shared" si="5"/>
        <v>6.3029999999999999</v>
      </c>
      <c r="F370" s="18"/>
      <c r="G370" s="18"/>
    </row>
    <row r="371" spans="1:7">
      <c r="A371" s="846">
        <v>368</v>
      </c>
      <c r="B371" s="575" t="s">
        <v>19581</v>
      </c>
      <c r="C371" s="593">
        <f>'[1]23'!E378+'[1]23'!F378</f>
        <v>0.1</v>
      </c>
      <c r="D371" s="593"/>
      <c r="E371" s="593">
        <f t="shared" si="5"/>
        <v>0.1</v>
      </c>
      <c r="F371" s="18"/>
      <c r="G371" s="18"/>
    </row>
    <row r="372" spans="1:7">
      <c r="A372" s="19">
        <v>369</v>
      </c>
      <c r="B372" s="93" t="s">
        <v>19582</v>
      </c>
      <c r="C372" s="592">
        <f>'[1]23'!E379+'[1]23'!F379</f>
        <v>0.27500000000000002</v>
      </c>
      <c r="D372" s="592"/>
      <c r="E372" s="592">
        <f t="shared" si="5"/>
        <v>0.27500000000000002</v>
      </c>
      <c r="F372" s="18"/>
      <c r="G372" s="18"/>
    </row>
    <row r="373" spans="1:7">
      <c r="A373" s="846">
        <v>370</v>
      </c>
      <c r="B373" s="575" t="s">
        <v>19583</v>
      </c>
      <c r="C373" s="593">
        <f>'[1]23'!E380+'[1]23'!F380</f>
        <v>3.2</v>
      </c>
      <c r="D373" s="593"/>
      <c r="E373" s="593">
        <f t="shared" si="5"/>
        <v>3.2</v>
      </c>
      <c r="F373" s="18"/>
      <c r="G373" s="18"/>
    </row>
    <row r="374" spans="1:7">
      <c r="A374" s="19">
        <v>371</v>
      </c>
      <c r="B374" s="93" t="s">
        <v>19584</v>
      </c>
      <c r="C374" s="592">
        <f>'[1]23'!E381+'[1]23'!F381</f>
        <v>2.85</v>
      </c>
      <c r="D374" s="592"/>
      <c r="E374" s="592">
        <f t="shared" si="5"/>
        <v>2.85</v>
      </c>
      <c r="F374" s="18"/>
      <c r="G374" s="18"/>
    </row>
    <row r="375" spans="1:7">
      <c r="A375" s="846">
        <v>372</v>
      </c>
      <c r="B375" s="575" t="s">
        <v>2596</v>
      </c>
      <c r="C375" s="593">
        <f>'[1]23'!E382+'[1]23'!F382</f>
        <v>45</v>
      </c>
      <c r="D375" s="593"/>
      <c r="E375" s="593">
        <f t="shared" si="5"/>
        <v>45</v>
      </c>
      <c r="F375" s="18"/>
      <c r="G375" s="18"/>
    </row>
    <row r="376" spans="1:7">
      <c r="A376" s="19">
        <v>373</v>
      </c>
      <c r="B376" s="93" t="s">
        <v>19585</v>
      </c>
      <c r="C376" s="592">
        <f>'[1]23'!E383+'[1]23'!F383</f>
        <v>5.4</v>
      </c>
      <c r="D376" s="592"/>
      <c r="E376" s="592">
        <f t="shared" si="5"/>
        <v>5.4</v>
      </c>
      <c r="F376" s="18"/>
      <c r="G376" s="18"/>
    </row>
    <row r="377" spans="1:7">
      <c r="A377" s="846">
        <v>374</v>
      </c>
      <c r="B377" s="575" t="s">
        <v>19586</v>
      </c>
      <c r="C377" s="593">
        <f>'[1]23'!E384+'[1]23'!F384</f>
        <v>14.18895</v>
      </c>
      <c r="D377" s="593"/>
      <c r="E377" s="593">
        <f t="shared" si="5"/>
        <v>14.18895</v>
      </c>
      <c r="F377" s="18"/>
      <c r="G377" s="18"/>
    </row>
    <row r="378" spans="1:7">
      <c r="A378" s="19">
        <v>375</v>
      </c>
      <c r="B378" s="93" t="s">
        <v>19587</v>
      </c>
      <c r="C378" s="592">
        <f>'[1]23'!E385+'[1]23'!F385</f>
        <v>2.5750000000000002</v>
      </c>
      <c r="D378" s="592"/>
      <c r="E378" s="592">
        <f t="shared" si="5"/>
        <v>2.5750000000000002</v>
      </c>
      <c r="F378" s="18"/>
      <c r="G378" s="18"/>
    </row>
    <row r="379" spans="1:7">
      <c r="A379" s="846">
        <v>376</v>
      </c>
      <c r="B379" s="575" t="s">
        <v>19588</v>
      </c>
      <c r="C379" s="593">
        <f>'[1]23'!E386+'[1]23'!F386</f>
        <v>40.673499999999997</v>
      </c>
      <c r="D379" s="593"/>
      <c r="E379" s="593">
        <f t="shared" si="5"/>
        <v>40.673499999999997</v>
      </c>
      <c r="F379" s="18"/>
      <c r="G379" s="18"/>
    </row>
    <row r="380" spans="1:7">
      <c r="A380" s="19">
        <v>377</v>
      </c>
      <c r="B380" s="93" t="s">
        <v>19589</v>
      </c>
      <c r="C380" s="592">
        <f>'[1]23'!E387+'[1]23'!F387</f>
        <v>0.55500000000000005</v>
      </c>
      <c r="D380" s="592"/>
      <c r="E380" s="592">
        <f t="shared" si="5"/>
        <v>0.55500000000000005</v>
      </c>
      <c r="F380" s="18"/>
      <c r="G380" s="18"/>
    </row>
    <row r="381" spans="1:7">
      <c r="A381" s="846">
        <v>378</v>
      </c>
      <c r="B381" s="575" t="s">
        <v>17723</v>
      </c>
      <c r="C381" s="593">
        <f>'[1]23'!E388+'[1]23'!F388</f>
        <v>450.72500000000002</v>
      </c>
      <c r="D381" s="593"/>
      <c r="E381" s="593">
        <f t="shared" si="5"/>
        <v>450.72500000000002</v>
      </c>
      <c r="F381" s="18"/>
      <c r="G381" s="18"/>
    </row>
    <row r="382" spans="1:7">
      <c r="A382" s="19">
        <v>379</v>
      </c>
      <c r="B382" s="93" t="s">
        <v>19590</v>
      </c>
      <c r="C382" s="592">
        <f>'[1]23'!E389+'[1]23'!F389</f>
        <v>5</v>
      </c>
      <c r="D382" s="592"/>
      <c r="E382" s="592">
        <f t="shared" si="5"/>
        <v>5</v>
      </c>
      <c r="F382" s="18"/>
      <c r="G382" s="18"/>
    </row>
    <row r="383" spans="1:7">
      <c r="A383" s="846">
        <v>380</v>
      </c>
      <c r="B383" s="575" t="s">
        <v>19591</v>
      </c>
      <c r="C383" s="593">
        <f>'[1]23'!E390+'[1]23'!F390</f>
        <v>413.02</v>
      </c>
      <c r="D383" s="593"/>
      <c r="E383" s="593">
        <f t="shared" si="5"/>
        <v>413.02</v>
      </c>
      <c r="F383" s="18"/>
      <c r="G383" s="18"/>
    </row>
    <row r="384" spans="1:7">
      <c r="A384" s="19">
        <v>381</v>
      </c>
      <c r="B384" s="93" t="s">
        <v>18738</v>
      </c>
      <c r="C384" s="592">
        <f>'[1]23'!E391+'[1]23'!F391</f>
        <v>3</v>
      </c>
      <c r="D384" s="592"/>
      <c r="E384" s="592">
        <f t="shared" si="5"/>
        <v>3</v>
      </c>
      <c r="F384" s="18"/>
      <c r="G384" s="18"/>
    </row>
    <row r="385" spans="1:7">
      <c r="A385" s="846">
        <v>382</v>
      </c>
      <c r="B385" s="575" t="s">
        <v>19592</v>
      </c>
      <c r="C385" s="593">
        <f>'[1]23'!E392+'[1]23'!F392</f>
        <v>1.69</v>
      </c>
      <c r="D385" s="593"/>
      <c r="E385" s="593">
        <f t="shared" si="5"/>
        <v>1.69</v>
      </c>
      <c r="F385" s="18"/>
      <c r="G385" s="18"/>
    </row>
    <row r="386" spans="1:7">
      <c r="A386" s="19">
        <v>383</v>
      </c>
      <c r="B386" s="93" t="s">
        <v>19593</v>
      </c>
      <c r="C386" s="592">
        <f>'[1]23'!E393+'[1]23'!F393</f>
        <v>0.4</v>
      </c>
      <c r="D386" s="592"/>
      <c r="E386" s="592">
        <f t="shared" si="5"/>
        <v>0.4</v>
      </c>
      <c r="F386" s="18"/>
      <c r="G386" s="18"/>
    </row>
    <row r="387" spans="1:7">
      <c r="A387" s="846">
        <v>384</v>
      </c>
      <c r="B387" s="575" t="s">
        <v>19594</v>
      </c>
      <c r="C387" s="593">
        <f>'[1]23'!E394+'[1]23'!F394</f>
        <v>7.4499999999999993</v>
      </c>
      <c r="D387" s="593"/>
      <c r="E387" s="593">
        <f t="shared" si="5"/>
        <v>7.4499999999999993</v>
      </c>
      <c r="F387" s="18"/>
      <c r="G387" s="18"/>
    </row>
    <row r="388" spans="1:7">
      <c r="A388" s="19">
        <v>385</v>
      </c>
      <c r="B388" s="93" t="s">
        <v>19595</v>
      </c>
      <c r="C388" s="592">
        <f>'[1]23'!E395+'[1]23'!F395</f>
        <v>0.25</v>
      </c>
      <c r="D388" s="592"/>
      <c r="E388" s="592">
        <f t="shared" ref="E388:E451" si="6">C388+D388</f>
        <v>0.25</v>
      </c>
      <c r="F388" s="18"/>
      <c r="G388" s="18"/>
    </row>
    <row r="389" spans="1:7">
      <c r="A389" s="846">
        <v>386</v>
      </c>
      <c r="B389" s="575" t="s">
        <v>19596</v>
      </c>
      <c r="C389" s="593">
        <f>'[1]23'!E396+'[1]23'!F396</f>
        <v>1.5549999999999999</v>
      </c>
      <c r="D389" s="593"/>
      <c r="E389" s="593">
        <f t="shared" si="6"/>
        <v>1.5549999999999999</v>
      </c>
      <c r="F389" s="18"/>
      <c r="G389" s="18"/>
    </row>
    <row r="390" spans="1:7">
      <c r="A390" s="19">
        <v>387</v>
      </c>
      <c r="B390" s="93" t="s">
        <v>19597</v>
      </c>
      <c r="C390" s="592">
        <f>'[1]23'!E397+'[1]23'!F397</f>
        <v>2</v>
      </c>
      <c r="D390" s="592">
        <f>VLOOKUP('[1]23'!B397,[2]Sheet6!A:B,2,FALSE)/1000000</f>
        <v>1</v>
      </c>
      <c r="E390" s="592">
        <f t="shared" si="6"/>
        <v>3</v>
      </c>
      <c r="F390" s="18"/>
      <c r="G390" s="18"/>
    </row>
    <row r="391" spans="1:7">
      <c r="A391" s="846">
        <v>388</v>
      </c>
      <c r="B391" s="575" t="s">
        <v>19598</v>
      </c>
      <c r="C391" s="593">
        <f>'[1]23'!E398+'[1]23'!F398</f>
        <v>2</v>
      </c>
      <c r="D391" s="593"/>
      <c r="E391" s="593">
        <f t="shared" si="6"/>
        <v>2</v>
      </c>
      <c r="F391" s="18"/>
      <c r="G391" s="18"/>
    </row>
    <row r="392" spans="1:7">
      <c r="A392" s="19">
        <v>389</v>
      </c>
      <c r="B392" s="93" t="s">
        <v>744</v>
      </c>
      <c r="C392" s="592">
        <f>'[1]23'!E399+'[1]23'!F399</f>
        <v>20.811</v>
      </c>
      <c r="D392" s="592">
        <f>VLOOKUP('[1]23'!B399,[2]Sheet6!A:B,2,FALSE)/1000000</f>
        <v>5.0250000000000004</v>
      </c>
      <c r="E392" s="592">
        <f t="shared" si="6"/>
        <v>25.835999999999999</v>
      </c>
      <c r="F392" s="18"/>
      <c r="G392" s="18"/>
    </row>
    <row r="393" spans="1:7">
      <c r="A393" s="846">
        <v>390</v>
      </c>
      <c r="B393" s="575" t="s">
        <v>19599</v>
      </c>
      <c r="C393" s="593">
        <f>'[1]23'!E400+'[1]23'!F400</f>
        <v>39.760624999999997</v>
      </c>
      <c r="D393" s="593"/>
      <c r="E393" s="593">
        <f t="shared" si="6"/>
        <v>39.760624999999997</v>
      </c>
      <c r="F393" s="18"/>
      <c r="G393" s="18"/>
    </row>
    <row r="394" spans="1:7">
      <c r="A394" s="19">
        <v>391</v>
      </c>
      <c r="B394" s="93" t="s">
        <v>748</v>
      </c>
      <c r="C394" s="592">
        <f>'[1]23'!E401+'[1]23'!F401</f>
        <v>23.85</v>
      </c>
      <c r="D394" s="592"/>
      <c r="E394" s="592">
        <f t="shared" si="6"/>
        <v>23.85</v>
      </c>
      <c r="F394" s="18"/>
      <c r="G394" s="18"/>
    </row>
    <row r="395" spans="1:7">
      <c r="A395" s="846">
        <v>392</v>
      </c>
      <c r="B395" s="575" t="s">
        <v>17247</v>
      </c>
      <c r="C395" s="593">
        <f>'[1]23'!E402+'[1]23'!F402</f>
        <v>24.641999999999999</v>
      </c>
      <c r="D395" s="593"/>
      <c r="E395" s="593">
        <f t="shared" si="6"/>
        <v>24.641999999999999</v>
      </c>
      <c r="F395" s="18"/>
      <c r="G395" s="18"/>
    </row>
    <row r="396" spans="1:7">
      <c r="A396" s="19">
        <v>393</v>
      </c>
      <c r="B396" s="93" t="s">
        <v>19600</v>
      </c>
      <c r="C396" s="592">
        <f>'[1]23'!E403+'[1]23'!F403</f>
        <v>0.15</v>
      </c>
      <c r="D396" s="592"/>
      <c r="E396" s="592">
        <f t="shared" si="6"/>
        <v>0.15</v>
      </c>
      <c r="F396" s="18"/>
      <c r="G396" s="18"/>
    </row>
    <row r="397" spans="1:7">
      <c r="A397" s="846">
        <v>394</v>
      </c>
      <c r="B397" s="575" t="s">
        <v>19601</v>
      </c>
      <c r="C397" s="593">
        <f>'[1]23'!E404+'[1]23'!F404</f>
        <v>0.3</v>
      </c>
      <c r="D397" s="593"/>
      <c r="E397" s="593">
        <f t="shared" si="6"/>
        <v>0.3</v>
      </c>
      <c r="F397" s="18"/>
      <c r="G397" s="18"/>
    </row>
    <row r="398" spans="1:7">
      <c r="A398" s="19">
        <v>395</v>
      </c>
      <c r="B398" s="93" t="s">
        <v>19602</v>
      </c>
      <c r="C398" s="592">
        <f>'[1]23'!E405+'[1]23'!F405</f>
        <v>6.9808000000000003</v>
      </c>
      <c r="D398" s="592"/>
      <c r="E398" s="592">
        <f t="shared" si="6"/>
        <v>6.9808000000000003</v>
      </c>
      <c r="F398" s="18"/>
      <c r="G398" s="18"/>
    </row>
    <row r="399" spans="1:7">
      <c r="A399" s="846">
        <v>396</v>
      </c>
      <c r="B399" s="575" t="s">
        <v>19603</v>
      </c>
      <c r="C399" s="593">
        <f>'[1]23'!E406+'[1]23'!F406</f>
        <v>13.8</v>
      </c>
      <c r="D399" s="593"/>
      <c r="E399" s="593">
        <f t="shared" si="6"/>
        <v>13.8</v>
      </c>
      <c r="F399" s="18"/>
      <c r="G399" s="18"/>
    </row>
    <row r="400" spans="1:7">
      <c r="A400" s="19">
        <v>397</v>
      </c>
      <c r="B400" s="93" t="s">
        <v>19604</v>
      </c>
      <c r="C400" s="592">
        <f>'[1]23'!E407+'[1]23'!F407</f>
        <v>27.772324999999999</v>
      </c>
      <c r="D400" s="592"/>
      <c r="E400" s="592">
        <f t="shared" si="6"/>
        <v>27.772324999999999</v>
      </c>
      <c r="F400" s="18"/>
      <c r="G400" s="18"/>
    </row>
    <row r="401" spans="1:7">
      <c r="A401" s="846">
        <v>398</v>
      </c>
      <c r="B401" s="575" t="s">
        <v>19605</v>
      </c>
      <c r="C401" s="593">
        <f>'[1]23'!E408+'[1]23'!F408</f>
        <v>29</v>
      </c>
      <c r="D401" s="593"/>
      <c r="E401" s="593">
        <f t="shared" si="6"/>
        <v>29</v>
      </c>
      <c r="F401" s="18"/>
      <c r="G401" s="18"/>
    </row>
    <row r="402" spans="1:7">
      <c r="A402" s="19">
        <v>399</v>
      </c>
      <c r="B402" s="93" t="s">
        <v>19606</v>
      </c>
      <c r="C402" s="592">
        <f>'[1]23'!E409+'[1]23'!F409</f>
        <v>0.05</v>
      </c>
      <c r="D402" s="592">
        <f>VLOOKUP('[1]23'!B409,[2]Sheet6!A:B,2,FALSE)/1000000</f>
        <v>2</v>
      </c>
      <c r="E402" s="592">
        <f t="shared" si="6"/>
        <v>2.0499999999999998</v>
      </c>
      <c r="F402" s="18"/>
      <c r="G402" s="18"/>
    </row>
    <row r="403" spans="1:7">
      <c r="A403" s="846">
        <v>400</v>
      </c>
      <c r="B403" s="575" t="s">
        <v>18549</v>
      </c>
      <c r="C403" s="593">
        <f>'[1]23'!E410+'[1]23'!F410</f>
        <v>0.2</v>
      </c>
      <c r="D403" s="593"/>
      <c r="E403" s="593">
        <f t="shared" si="6"/>
        <v>0.2</v>
      </c>
      <c r="F403" s="18"/>
      <c r="G403" s="18"/>
    </row>
    <row r="404" spans="1:7">
      <c r="A404" s="19">
        <v>401</v>
      </c>
      <c r="B404" s="93" t="s">
        <v>19607</v>
      </c>
      <c r="C404" s="592">
        <f>'[1]23'!E411+'[1]23'!F411</f>
        <v>9</v>
      </c>
      <c r="D404" s="592"/>
      <c r="E404" s="592">
        <f t="shared" si="6"/>
        <v>9</v>
      </c>
      <c r="F404" s="18"/>
      <c r="G404" s="18"/>
    </row>
    <row r="405" spans="1:7">
      <c r="A405" s="846">
        <v>402</v>
      </c>
      <c r="B405" s="575" t="s">
        <v>19608</v>
      </c>
      <c r="C405" s="593">
        <f>'[1]23'!E412+'[1]23'!F412</f>
        <v>0.5</v>
      </c>
      <c r="D405" s="593"/>
      <c r="E405" s="593">
        <f t="shared" si="6"/>
        <v>0.5</v>
      </c>
      <c r="F405" s="18"/>
      <c r="G405" s="18"/>
    </row>
    <row r="406" spans="1:7">
      <c r="A406" s="19">
        <v>403</v>
      </c>
      <c r="B406" s="93" t="s">
        <v>19609</v>
      </c>
      <c r="C406" s="592">
        <f>'[1]23'!E413+'[1]23'!F413</f>
        <v>5.99</v>
      </c>
      <c r="D406" s="592"/>
      <c r="E406" s="592">
        <f t="shared" si="6"/>
        <v>5.99</v>
      </c>
      <c r="F406" s="18"/>
      <c r="G406" s="18"/>
    </row>
    <row r="407" spans="1:7">
      <c r="A407" s="846">
        <v>404</v>
      </c>
      <c r="B407" s="575" t="s">
        <v>19610</v>
      </c>
      <c r="C407" s="593">
        <f>'[1]23'!E414+'[1]23'!F414</f>
        <v>5</v>
      </c>
      <c r="D407" s="593"/>
      <c r="E407" s="593">
        <f t="shared" si="6"/>
        <v>5</v>
      </c>
      <c r="F407" s="18"/>
      <c r="G407" s="18"/>
    </row>
    <row r="408" spans="1:7">
      <c r="A408" s="19">
        <v>405</v>
      </c>
      <c r="B408" s="93" t="s">
        <v>19611</v>
      </c>
      <c r="C408" s="592">
        <f>'[1]23'!E415+'[1]23'!F415</f>
        <v>5.7</v>
      </c>
      <c r="D408" s="592"/>
      <c r="E408" s="592">
        <f t="shared" si="6"/>
        <v>5.7</v>
      </c>
      <c r="F408" s="18"/>
      <c r="G408" s="18"/>
    </row>
    <row r="409" spans="1:7">
      <c r="A409" s="846">
        <v>406</v>
      </c>
      <c r="B409" s="575" t="s">
        <v>19612</v>
      </c>
      <c r="C409" s="593">
        <f>'[1]23'!E416+'[1]23'!F416</f>
        <v>0.26</v>
      </c>
      <c r="D409" s="593"/>
      <c r="E409" s="593">
        <f t="shared" si="6"/>
        <v>0.26</v>
      </c>
      <c r="F409" s="18"/>
      <c r="G409" s="18"/>
    </row>
    <row r="410" spans="1:7">
      <c r="A410" s="19">
        <v>407</v>
      </c>
      <c r="B410" s="93" t="s">
        <v>19613</v>
      </c>
      <c r="C410" s="592">
        <f>'[1]23'!E417+'[1]23'!F417</f>
        <v>9.6999999999999993</v>
      </c>
      <c r="D410" s="592"/>
      <c r="E410" s="592">
        <f t="shared" si="6"/>
        <v>9.6999999999999993</v>
      </c>
      <c r="F410" s="18"/>
      <c r="G410" s="18"/>
    </row>
    <row r="411" spans="1:7">
      <c r="A411" s="846">
        <v>408</v>
      </c>
      <c r="B411" s="575" t="s">
        <v>17891</v>
      </c>
      <c r="C411" s="593">
        <f>'[1]23'!E418+'[1]23'!F418</f>
        <v>55.526000000000003</v>
      </c>
      <c r="D411" s="593">
        <f>VLOOKUP('[1]23'!B418,[2]Sheet6!A:B,2,FALSE)/1000000</f>
        <v>105.874</v>
      </c>
      <c r="E411" s="593">
        <f t="shared" si="6"/>
        <v>161.4</v>
      </c>
      <c r="F411" s="18"/>
      <c r="G411" s="18"/>
    </row>
    <row r="412" spans="1:7">
      <c r="A412" s="19">
        <v>409</v>
      </c>
      <c r="B412" s="93" t="s">
        <v>19614</v>
      </c>
      <c r="C412" s="592">
        <f>'[1]23'!E419+'[1]23'!F419</f>
        <v>1</v>
      </c>
      <c r="D412" s="592"/>
      <c r="E412" s="592">
        <f t="shared" si="6"/>
        <v>1</v>
      </c>
      <c r="F412" s="18"/>
      <c r="G412" s="18"/>
    </row>
    <row r="413" spans="1:7">
      <c r="A413" s="846">
        <v>410</v>
      </c>
      <c r="B413" s="575" t="s">
        <v>19615</v>
      </c>
      <c r="C413" s="593">
        <f>'[1]23'!E420+'[1]23'!F420</f>
        <v>0.5</v>
      </c>
      <c r="D413" s="593"/>
      <c r="E413" s="593">
        <f t="shared" si="6"/>
        <v>0.5</v>
      </c>
      <c r="F413" s="18"/>
      <c r="G413" s="18"/>
    </row>
    <row r="414" spans="1:7">
      <c r="A414" s="19">
        <v>411</v>
      </c>
      <c r="B414" s="93" t="s">
        <v>18182</v>
      </c>
      <c r="C414" s="592">
        <f>'[1]23'!E421+'[1]23'!F421</f>
        <v>11.6028</v>
      </c>
      <c r="D414" s="592"/>
      <c r="E414" s="592">
        <f t="shared" si="6"/>
        <v>11.6028</v>
      </c>
      <c r="F414" s="18"/>
      <c r="G414" s="18"/>
    </row>
    <row r="415" spans="1:7">
      <c r="A415" s="846">
        <v>412</v>
      </c>
      <c r="B415" s="575" t="s">
        <v>19616</v>
      </c>
      <c r="C415" s="593">
        <f>'[1]23'!E422+'[1]23'!F422</f>
        <v>25</v>
      </c>
      <c r="D415" s="593"/>
      <c r="E415" s="593">
        <f t="shared" si="6"/>
        <v>25</v>
      </c>
      <c r="F415" s="18"/>
      <c r="G415" s="18"/>
    </row>
    <row r="416" spans="1:7">
      <c r="A416" s="19">
        <v>413</v>
      </c>
      <c r="B416" s="93" t="s">
        <v>19617</v>
      </c>
      <c r="C416" s="592">
        <f>'[1]23'!E423+'[1]23'!F423</f>
        <v>1</v>
      </c>
      <c r="D416" s="592"/>
      <c r="E416" s="592">
        <f t="shared" si="6"/>
        <v>1</v>
      </c>
      <c r="F416" s="18"/>
      <c r="G416" s="18"/>
    </row>
    <row r="417" spans="1:7">
      <c r="A417" s="846">
        <v>414</v>
      </c>
      <c r="B417" s="575" t="s">
        <v>19618</v>
      </c>
      <c r="C417" s="593">
        <f>'[1]23'!E424+'[1]23'!F424</f>
        <v>4.6550000000000002</v>
      </c>
      <c r="D417" s="593"/>
      <c r="E417" s="593">
        <f t="shared" si="6"/>
        <v>4.6550000000000002</v>
      </c>
      <c r="F417" s="18"/>
      <c r="G417" s="18"/>
    </row>
    <row r="418" spans="1:7">
      <c r="A418" s="19">
        <v>415</v>
      </c>
      <c r="B418" s="93" t="s">
        <v>19619</v>
      </c>
      <c r="C418" s="592">
        <f>'[1]23'!E425+'[1]23'!F425</f>
        <v>-1.325</v>
      </c>
      <c r="D418" s="592"/>
      <c r="E418" s="592">
        <f t="shared" si="6"/>
        <v>-1.325</v>
      </c>
      <c r="F418" s="18"/>
      <c r="G418" s="18"/>
    </row>
    <row r="419" spans="1:7">
      <c r="A419" s="846">
        <v>416</v>
      </c>
      <c r="B419" s="575" t="s">
        <v>785</v>
      </c>
      <c r="C419" s="593">
        <f>'[1]23'!E426+'[1]23'!F426</f>
        <v>114.03</v>
      </c>
      <c r="D419" s="593"/>
      <c r="E419" s="593">
        <f t="shared" si="6"/>
        <v>114.03</v>
      </c>
      <c r="F419" s="18"/>
      <c r="G419" s="18"/>
    </row>
    <row r="420" spans="1:7">
      <c r="A420" s="19">
        <v>417</v>
      </c>
      <c r="B420" s="93" t="s">
        <v>19620</v>
      </c>
      <c r="C420" s="592">
        <f>'[1]23'!E427+'[1]23'!F427</f>
        <v>3.2</v>
      </c>
      <c r="D420" s="592">
        <f>VLOOKUP('[1]23'!B427,[2]Sheet6!A:B,2,FALSE)/1000000</f>
        <v>15.305</v>
      </c>
      <c r="E420" s="592">
        <f t="shared" si="6"/>
        <v>18.504999999999999</v>
      </c>
      <c r="F420" s="18"/>
      <c r="G420" s="18"/>
    </row>
    <row r="421" spans="1:7">
      <c r="A421" s="846">
        <v>418</v>
      </c>
      <c r="B421" s="575" t="s">
        <v>19621</v>
      </c>
      <c r="C421" s="593">
        <f>'[1]23'!E428+'[1]23'!F428</f>
        <v>33.299999999999997</v>
      </c>
      <c r="D421" s="593"/>
      <c r="E421" s="593">
        <f t="shared" si="6"/>
        <v>33.299999999999997</v>
      </c>
      <c r="F421" s="18"/>
      <c r="G421" s="18"/>
    </row>
    <row r="422" spans="1:7">
      <c r="A422" s="19">
        <v>419</v>
      </c>
      <c r="B422" s="93" t="s">
        <v>19622</v>
      </c>
      <c r="C422" s="592">
        <f>'[1]23'!E429+'[1]23'!F429</f>
        <v>0.3</v>
      </c>
      <c r="D422" s="592"/>
      <c r="E422" s="592">
        <f t="shared" si="6"/>
        <v>0.3</v>
      </c>
      <c r="F422" s="18"/>
      <c r="G422" s="18"/>
    </row>
    <row r="423" spans="1:7">
      <c r="A423" s="846">
        <v>420</v>
      </c>
      <c r="B423" s="575" t="s">
        <v>19623</v>
      </c>
      <c r="C423" s="593">
        <f>'[1]23'!E430+'[1]23'!F430</f>
        <v>1.4375</v>
      </c>
      <c r="D423" s="593"/>
      <c r="E423" s="593">
        <f t="shared" si="6"/>
        <v>1.4375</v>
      </c>
      <c r="F423" s="18"/>
      <c r="G423" s="18"/>
    </row>
    <row r="424" spans="1:7">
      <c r="A424" s="19">
        <v>421</v>
      </c>
      <c r="B424" s="93" t="s">
        <v>19624</v>
      </c>
      <c r="C424" s="592">
        <f>'[1]23'!E431+'[1]23'!F431</f>
        <v>17.805</v>
      </c>
      <c r="D424" s="592"/>
      <c r="E424" s="592">
        <f t="shared" si="6"/>
        <v>17.805</v>
      </c>
      <c r="F424" s="18"/>
      <c r="G424" s="18"/>
    </row>
    <row r="425" spans="1:7">
      <c r="A425" s="846">
        <v>422</v>
      </c>
      <c r="B425" s="575" t="s">
        <v>19625</v>
      </c>
      <c r="C425" s="593">
        <f>'[1]23'!E432+'[1]23'!F432</f>
        <v>0.5</v>
      </c>
      <c r="D425" s="593"/>
      <c r="E425" s="593">
        <f t="shared" si="6"/>
        <v>0.5</v>
      </c>
      <c r="F425" s="18"/>
      <c r="G425" s="18"/>
    </row>
    <row r="426" spans="1:7">
      <c r="A426" s="19">
        <v>423</v>
      </c>
      <c r="B426" s="93" t="s">
        <v>19626</v>
      </c>
      <c r="C426" s="592">
        <f>'[1]23'!E433+'[1]23'!F433</f>
        <v>1.45</v>
      </c>
      <c r="D426" s="592"/>
      <c r="E426" s="592">
        <f t="shared" si="6"/>
        <v>1.45</v>
      </c>
      <c r="F426" s="18"/>
      <c r="G426" s="18"/>
    </row>
    <row r="427" spans="1:7">
      <c r="A427" s="846">
        <v>424</v>
      </c>
      <c r="B427" s="575" t="s">
        <v>17372</v>
      </c>
      <c r="C427" s="593">
        <f>'[1]23'!E434+'[1]23'!F434</f>
        <v>63.594999999999999</v>
      </c>
      <c r="D427" s="593"/>
      <c r="E427" s="593">
        <f t="shared" si="6"/>
        <v>63.594999999999999</v>
      </c>
      <c r="F427" s="18"/>
      <c r="G427" s="18"/>
    </row>
    <row r="428" spans="1:7">
      <c r="A428" s="19">
        <v>425</v>
      </c>
      <c r="B428" s="93" t="s">
        <v>19627</v>
      </c>
      <c r="C428" s="592">
        <f>'[1]23'!E435+'[1]23'!F435</f>
        <v>21.25</v>
      </c>
      <c r="D428" s="592"/>
      <c r="E428" s="592">
        <f t="shared" si="6"/>
        <v>21.25</v>
      </c>
      <c r="F428" s="18"/>
      <c r="G428" s="18"/>
    </row>
    <row r="429" spans="1:7">
      <c r="A429" s="846">
        <v>426</v>
      </c>
      <c r="B429" s="575" t="s">
        <v>19628</v>
      </c>
      <c r="C429" s="593">
        <f>'[1]23'!E436+'[1]23'!F436</f>
        <v>3.97</v>
      </c>
      <c r="D429" s="593"/>
      <c r="E429" s="593">
        <f t="shared" si="6"/>
        <v>3.97</v>
      </c>
      <c r="F429" s="18"/>
      <c r="G429" s="18"/>
    </row>
    <row r="430" spans="1:7">
      <c r="A430" s="19">
        <v>427</v>
      </c>
      <c r="B430" s="93" t="s">
        <v>19629</v>
      </c>
      <c r="C430" s="592">
        <f>'[1]23'!E437+'[1]23'!F437</f>
        <v>1.125</v>
      </c>
      <c r="D430" s="592"/>
      <c r="E430" s="592">
        <f t="shared" si="6"/>
        <v>1.125</v>
      </c>
      <c r="F430" s="18"/>
      <c r="G430" s="18"/>
    </row>
    <row r="431" spans="1:7">
      <c r="A431" s="846">
        <v>428</v>
      </c>
      <c r="B431" s="575" t="s">
        <v>1726</v>
      </c>
      <c r="C431" s="593">
        <f>'[1]23'!E438+'[1]23'!F438</f>
        <v>2.9849999999999999</v>
      </c>
      <c r="D431" s="593"/>
      <c r="E431" s="593">
        <f t="shared" si="6"/>
        <v>2.9849999999999999</v>
      </c>
      <c r="F431" s="18"/>
      <c r="G431" s="18"/>
    </row>
    <row r="432" spans="1:7">
      <c r="A432" s="19">
        <v>429</v>
      </c>
      <c r="B432" s="93" t="s">
        <v>19630</v>
      </c>
      <c r="C432" s="592">
        <f>'[1]23'!E439+'[1]23'!F439</f>
        <v>9.125</v>
      </c>
      <c r="D432" s="592"/>
      <c r="E432" s="592">
        <f t="shared" si="6"/>
        <v>9.125</v>
      </c>
      <c r="F432" s="18"/>
      <c r="G432" s="18"/>
    </row>
    <row r="433" spans="1:7">
      <c r="A433" s="846">
        <v>430</v>
      </c>
      <c r="B433" s="575" t="s">
        <v>19631</v>
      </c>
      <c r="C433" s="593">
        <f>'[1]23'!E440+'[1]23'!F440</f>
        <v>8.4749999999999996</v>
      </c>
      <c r="D433" s="593"/>
      <c r="E433" s="593">
        <f t="shared" si="6"/>
        <v>8.4749999999999996</v>
      </c>
      <c r="F433" s="18"/>
      <c r="G433" s="18"/>
    </row>
    <row r="434" spans="1:7">
      <c r="A434" s="19">
        <v>431</v>
      </c>
      <c r="B434" s="93" t="s">
        <v>19632</v>
      </c>
      <c r="C434" s="592">
        <f>'[1]23'!E441+'[1]23'!F441</f>
        <v>2.7</v>
      </c>
      <c r="D434" s="592"/>
      <c r="E434" s="592">
        <f t="shared" si="6"/>
        <v>2.7</v>
      </c>
      <c r="F434" s="18"/>
      <c r="G434" s="18"/>
    </row>
    <row r="435" spans="1:7">
      <c r="A435" s="846">
        <v>432</v>
      </c>
      <c r="B435" s="575" t="s">
        <v>19632</v>
      </c>
      <c r="C435" s="593">
        <f>'[1]23'!E442+'[1]23'!F442</f>
        <v>1</v>
      </c>
      <c r="D435" s="593"/>
      <c r="E435" s="593">
        <f t="shared" si="6"/>
        <v>1</v>
      </c>
      <c r="F435" s="18"/>
      <c r="G435" s="18"/>
    </row>
    <row r="436" spans="1:7">
      <c r="A436" s="19">
        <v>433</v>
      </c>
      <c r="B436" s="93" t="s">
        <v>19633</v>
      </c>
      <c r="C436" s="592">
        <f>'[1]23'!E443+'[1]23'!F443</f>
        <v>0.85</v>
      </c>
      <c r="D436" s="592"/>
      <c r="E436" s="592">
        <f t="shared" si="6"/>
        <v>0.85</v>
      </c>
      <c r="F436" s="18"/>
      <c r="G436" s="18"/>
    </row>
    <row r="437" spans="1:7">
      <c r="A437" s="846">
        <v>434</v>
      </c>
      <c r="B437" s="575" t="s">
        <v>19634</v>
      </c>
      <c r="C437" s="593">
        <f>'[1]23'!E444+'[1]23'!F444</f>
        <v>0.75</v>
      </c>
      <c r="D437" s="593"/>
      <c r="E437" s="593">
        <f t="shared" si="6"/>
        <v>0.75</v>
      </c>
      <c r="F437" s="18"/>
      <c r="G437" s="18"/>
    </row>
    <row r="438" spans="1:7">
      <c r="A438" s="19">
        <v>435</v>
      </c>
      <c r="B438" s="93" t="s">
        <v>19635</v>
      </c>
      <c r="C438" s="592">
        <f>'[1]23'!E445+'[1]23'!F445</f>
        <v>15</v>
      </c>
      <c r="D438" s="592"/>
      <c r="E438" s="592">
        <f t="shared" si="6"/>
        <v>15</v>
      </c>
      <c r="F438" s="18"/>
      <c r="G438" s="18"/>
    </row>
    <row r="439" spans="1:7">
      <c r="A439" s="846">
        <v>436</v>
      </c>
      <c r="B439" s="575" t="s">
        <v>19636</v>
      </c>
      <c r="C439" s="593">
        <f>'[1]23'!E446+'[1]23'!F446</f>
        <v>3</v>
      </c>
      <c r="D439" s="593"/>
      <c r="E439" s="593">
        <f t="shared" si="6"/>
        <v>3</v>
      </c>
      <c r="F439" s="18"/>
      <c r="G439" s="18"/>
    </row>
    <row r="440" spans="1:7">
      <c r="A440" s="19">
        <v>437</v>
      </c>
      <c r="B440" s="93" t="s">
        <v>19637</v>
      </c>
      <c r="C440" s="592">
        <f>'[1]23'!E447+'[1]23'!F447</f>
        <v>1.3440000000000001</v>
      </c>
      <c r="D440" s="592"/>
      <c r="E440" s="592">
        <f t="shared" si="6"/>
        <v>1.3440000000000001</v>
      </c>
      <c r="F440" s="18"/>
      <c r="G440" s="18"/>
    </row>
    <row r="441" spans="1:7">
      <c r="A441" s="846">
        <v>438</v>
      </c>
      <c r="B441" s="575" t="s">
        <v>17710</v>
      </c>
      <c r="C441" s="593">
        <f>'[1]23'!E448+'[1]23'!F448</f>
        <v>4.6150000000000002</v>
      </c>
      <c r="D441" s="593"/>
      <c r="E441" s="593">
        <f t="shared" si="6"/>
        <v>4.6150000000000002</v>
      </c>
      <c r="F441" s="18"/>
      <c r="G441" s="18"/>
    </row>
    <row r="442" spans="1:7">
      <c r="A442" s="19">
        <v>439</v>
      </c>
      <c r="B442" s="93" t="s">
        <v>804</v>
      </c>
      <c r="C442" s="592">
        <f>'[1]23'!E449+'[1]23'!F449</f>
        <v>6.0780000000000003</v>
      </c>
      <c r="D442" s="592">
        <f>VLOOKUP('[1]23'!B449,[2]Sheet6!A:B,2,FALSE)/1000000</f>
        <v>0.53549999999999998</v>
      </c>
      <c r="E442" s="592">
        <f t="shared" si="6"/>
        <v>6.6135000000000002</v>
      </c>
      <c r="F442" s="18"/>
      <c r="G442" s="18"/>
    </row>
    <row r="443" spans="1:7">
      <c r="A443" s="846">
        <v>440</v>
      </c>
      <c r="B443" s="575" t="s">
        <v>19638</v>
      </c>
      <c r="C443" s="593">
        <f>'[1]23'!E450+'[1]23'!F450</f>
        <v>2.65</v>
      </c>
      <c r="D443" s="593"/>
      <c r="E443" s="593">
        <f t="shared" si="6"/>
        <v>2.65</v>
      </c>
      <c r="F443" s="18"/>
      <c r="G443" s="18"/>
    </row>
    <row r="444" spans="1:7">
      <c r="A444" s="19">
        <v>441</v>
      </c>
      <c r="B444" s="93" t="s">
        <v>19639</v>
      </c>
      <c r="C444" s="592">
        <f>'[1]23'!E451+'[1]23'!F451</f>
        <v>0.5</v>
      </c>
      <c r="D444" s="592"/>
      <c r="E444" s="592">
        <f t="shared" si="6"/>
        <v>0.5</v>
      </c>
      <c r="F444" s="18"/>
      <c r="G444" s="18"/>
    </row>
    <row r="445" spans="1:7">
      <c r="A445" s="846">
        <v>442</v>
      </c>
      <c r="B445" s="575" t="s">
        <v>19640</v>
      </c>
      <c r="C445" s="593">
        <f>'[1]23'!E452+'[1]23'!F452</f>
        <v>63.625</v>
      </c>
      <c r="D445" s="593"/>
      <c r="E445" s="593">
        <f t="shared" si="6"/>
        <v>63.625</v>
      </c>
      <c r="F445" s="18"/>
      <c r="G445" s="18"/>
    </row>
    <row r="446" spans="1:7">
      <c r="A446" s="19">
        <v>443</v>
      </c>
      <c r="B446" s="93" t="s">
        <v>19641</v>
      </c>
      <c r="C446" s="592">
        <f>'[1]23'!E453+'[1]23'!F453</f>
        <v>18.850000000000001</v>
      </c>
      <c r="D446" s="592"/>
      <c r="E446" s="592">
        <f t="shared" si="6"/>
        <v>18.850000000000001</v>
      </c>
      <c r="F446" s="18"/>
      <c r="G446" s="18"/>
    </row>
    <row r="447" spans="1:7">
      <c r="A447" s="846">
        <v>444</v>
      </c>
      <c r="B447" s="575" t="s">
        <v>19642</v>
      </c>
      <c r="C447" s="593">
        <f>'[1]23'!E454+'[1]23'!F454</f>
        <v>10.545</v>
      </c>
      <c r="D447" s="593">
        <f>VLOOKUP('[1]23'!B454,[2]Sheet6!A:B,2,FALSE)/1000000</f>
        <v>5</v>
      </c>
      <c r="E447" s="593">
        <f t="shared" si="6"/>
        <v>15.545</v>
      </c>
      <c r="F447" s="18"/>
      <c r="G447" s="18"/>
    </row>
    <row r="448" spans="1:7">
      <c r="A448" s="19">
        <v>445</v>
      </c>
      <c r="B448" s="93" t="s">
        <v>19643</v>
      </c>
      <c r="C448" s="592">
        <f>'[1]23'!E455+'[1]23'!F455</f>
        <v>5.6349999999999998</v>
      </c>
      <c r="D448" s="592"/>
      <c r="E448" s="592">
        <f t="shared" si="6"/>
        <v>5.6349999999999998</v>
      </c>
      <c r="F448" s="18"/>
      <c r="G448" s="18"/>
    </row>
    <row r="449" spans="1:7">
      <c r="A449" s="846">
        <v>446</v>
      </c>
      <c r="B449" s="575" t="s">
        <v>19644</v>
      </c>
      <c r="C449" s="593">
        <f>'[1]23'!E456+'[1]23'!F456</f>
        <v>5.2</v>
      </c>
      <c r="D449" s="593"/>
      <c r="E449" s="593">
        <f t="shared" si="6"/>
        <v>5.2</v>
      </c>
      <c r="F449" s="18"/>
      <c r="G449" s="18"/>
    </row>
    <row r="450" spans="1:7">
      <c r="A450" s="19">
        <v>447</v>
      </c>
      <c r="B450" s="93" t="s">
        <v>827</v>
      </c>
      <c r="C450" s="592">
        <f>'[1]23'!E457+'[1]23'!F457</f>
        <v>31.425000000000001</v>
      </c>
      <c r="D450" s="592"/>
      <c r="E450" s="592">
        <f t="shared" si="6"/>
        <v>31.425000000000001</v>
      </c>
      <c r="F450" s="18"/>
      <c r="G450" s="18"/>
    </row>
    <row r="451" spans="1:7">
      <c r="A451" s="846">
        <v>448</v>
      </c>
      <c r="B451" s="575" t="s">
        <v>830</v>
      </c>
      <c r="C451" s="593">
        <f>'[1]23'!E458+'[1]23'!F458</f>
        <v>1</v>
      </c>
      <c r="D451" s="593"/>
      <c r="E451" s="593">
        <f t="shared" si="6"/>
        <v>1</v>
      </c>
      <c r="F451" s="18"/>
      <c r="G451" s="18"/>
    </row>
    <row r="452" spans="1:7">
      <c r="A452" s="19">
        <v>449</v>
      </c>
      <c r="B452" s="93" t="s">
        <v>19645</v>
      </c>
      <c r="C452" s="592">
        <f>'[1]23'!E459+'[1]23'!F459</f>
        <v>1</v>
      </c>
      <c r="D452" s="592"/>
      <c r="E452" s="592">
        <f t="shared" ref="E452:E515" si="7">C452+D452</f>
        <v>1</v>
      </c>
      <c r="F452" s="18"/>
      <c r="G452" s="18"/>
    </row>
    <row r="453" spans="1:7">
      <c r="A453" s="846">
        <v>450</v>
      </c>
      <c r="B453" s="575" t="s">
        <v>19646</v>
      </c>
      <c r="C453" s="593">
        <f>'[1]23'!E460+'[1]23'!F460</f>
        <v>0.15</v>
      </c>
      <c r="D453" s="593"/>
      <c r="E453" s="593">
        <f t="shared" si="7"/>
        <v>0.15</v>
      </c>
      <c r="F453" s="18"/>
      <c r="G453" s="18"/>
    </row>
    <row r="454" spans="1:7">
      <c r="A454" s="19">
        <v>451</v>
      </c>
      <c r="B454" s="93" t="s">
        <v>19647</v>
      </c>
      <c r="C454" s="592">
        <f>'[1]23'!E461+'[1]23'!F461</f>
        <v>1.25</v>
      </c>
      <c r="D454" s="592"/>
      <c r="E454" s="592">
        <f t="shared" si="7"/>
        <v>1.25</v>
      </c>
      <c r="F454" s="18"/>
      <c r="G454" s="18"/>
    </row>
    <row r="455" spans="1:7">
      <c r="A455" s="846">
        <v>452</v>
      </c>
      <c r="B455" s="575" t="s">
        <v>19648</v>
      </c>
      <c r="C455" s="593">
        <f>'[1]23'!E462+'[1]23'!F462</f>
        <v>24.231999999999999</v>
      </c>
      <c r="D455" s="593"/>
      <c r="E455" s="593">
        <f t="shared" si="7"/>
        <v>24.231999999999999</v>
      </c>
      <c r="F455" s="18"/>
      <c r="G455" s="18"/>
    </row>
    <row r="456" spans="1:7">
      <c r="A456" s="19">
        <v>453</v>
      </c>
      <c r="B456" s="93" t="s">
        <v>19649</v>
      </c>
      <c r="C456" s="592">
        <f>'[1]23'!E463+'[1]23'!F463</f>
        <v>162.322</v>
      </c>
      <c r="D456" s="592">
        <f>VLOOKUP('[1]23'!B463,[2]Sheet6!A:B,2,FALSE)/1000000</f>
        <v>19.2</v>
      </c>
      <c r="E456" s="592">
        <f t="shared" si="7"/>
        <v>181.52199999999999</v>
      </c>
      <c r="F456" s="18"/>
      <c r="G456" s="18"/>
    </row>
    <row r="457" spans="1:7">
      <c r="A457" s="846">
        <v>454</v>
      </c>
      <c r="B457" s="575" t="s">
        <v>19650</v>
      </c>
      <c r="C457" s="593">
        <f>'[1]23'!E464+'[1]23'!F464</f>
        <v>22.95</v>
      </c>
      <c r="D457" s="593">
        <f>VLOOKUP('[1]23'!B464,[2]Sheet6!A:B,2,FALSE)/1000000</f>
        <v>4.2380000000000004</v>
      </c>
      <c r="E457" s="593">
        <f t="shared" si="7"/>
        <v>27.187999999999999</v>
      </c>
      <c r="F457" s="18"/>
      <c r="G457" s="18"/>
    </row>
    <row r="458" spans="1:7">
      <c r="A458" s="19">
        <v>455</v>
      </c>
      <c r="B458" s="93" t="s">
        <v>19651</v>
      </c>
      <c r="C458" s="592">
        <f>'[1]23'!E465+'[1]23'!F465</f>
        <v>3.4</v>
      </c>
      <c r="D458" s="592"/>
      <c r="E458" s="592">
        <f t="shared" si="7"/>
        <v>3.4</v>
      </c>
      <c r="F458" s="18"/>
      <c r="G458" s="18"/>
    </row>
    <row r="459" spans="1:7">
      <c r="A459" s="846">
        <v>456</v>
      </c>
      <c r="B459" s="575" t="s">
        <v>19652</v>
      </c>
      <c r="C459" s="593">
        <f>'[1]23'!E466+'[1]23'!F466</f>
        <v>1.7706500000000001</v>
      </c>
      <c r="D459" s="593">
        <f>VLOOKUP('[1]23'!B466,[2]Sheet6!A:B,2,FALSE)/1000000</f>
        <v>1.3</v>
      </c>
      <c r="E459" s="593">
        <f t="shared" si="7"/>
        <v>3.0706500000000001</v>
      </c>
      <c r="F459" s="18"/>
      <c r="G459" s="18"/>
    </row>
    <row r="460" spans="1:7">
      <c r="A460" s="19">
        <v>457</v>
      </c>
      <c r="B460" s="93" t="s">
        <v>19653</v>
      </c>
      <c r="C460" s="592">
        <f>'[1]23'!E467+'[1]23'!F467</f>
        <v>5.97675</v>
      </c>
      <c r="D460" s="592"/>
      <c r="E460" s="592">
        <f t="shared" si="7"/>
        <v>5.97675</v>
      </c>
      <c r="F460" s="18"/>
      <c r="G460" s="18"/>
    </row>
    <row r="461" spans="1:7">
      <c r="A461" s="846">
        <v>458</v>
      </c>
      <c r="B461" s="575" t="s">
        <v>19654</v>
      </c>
      <c r="C461" s="593">
        <f>'[1]23'!E468+'[1]23'!F468</f>
        <v>7.45</v>
      </c>
      <c r="D461" s="593">
        <f>VLOOKUP('[1]23'!B468,[2]Sheet6!A:B,2,FALSE)/1000000</f>
        <v>0.5</v>
      </c>
      <c r="E461" s="593">
        <f t="shared" si="7"/>
        <v>7.95</v>
      </c>
      <c r="F461" s="18"/>
      <c r="G461" s="18"/>
    </row>
    <row r="462" spans="1:7">
      <c r="A462" s="19">
        <v>459</v>
      </c>
      <c r="B462" s="93" t="s">
        <v>8481</v>
      </c>
      <c r="C462" s="592">
        <f>'[1]23'!E469+'[1]23'!F469</f>
        <v>14.4</v>
      </c>
      <c r="D462" s="592"/>
      <c r="E462" s="592">
        <f t="shared" si="7"/>
        <v>14.4</v>
      </c>
      <c r="F462" s="18"/>
      <c r="G462" s="18"/>
    </row>
    <row r="463" spans="1:7">
      <c r="A463" s="846">
        <v>460</v>
      </c>
      <c r="B463" s="575" t="s">
        <v>19655</v>
      </c>
      <c r="C463" s="593">
        <f>'[1]23'!E470+'[1]23'!F470</f>
        <v>9.1259999999999994</v>
      </c>
      <c r="D463" s="593"/>
      <c r="E463" s="593">
        <f t="shared" si="7"/>
        <v>9.1259999999999994</v>
      </c>
      <c r="F463" s="18"/>
      <c r="G463" s="18"/>
    </row>
    <row r="464" spans="1:7">
      <c r="A464" s="19">
        <v>461</v>
      </c>
      <c r="B464" s="93" t="s">
        <v>19656</v>
      </c>
      <c r="C464" s="592">
        <f>'[1]23'!E471+'[1]23'!F471</f>
        <v>9.1159999999999997</v>
      </c>
      <c r="D464" s="592"/>
      <c r="E464" s="592">
        <f t="shared" si="7"/>
        <v>9.1159999999999997</v>
      </c>
      <c r="F464" s="18"/>
      <c r="G464" s="18"/>
    </row>
    <row r="465" spans="1:7">
      <c r="A465" s="846">
        <v>462</v>
      </c>
      <c r="B465" s="575" t="s">
        <v>19657</v>
      </c>
      <c r="C465" s="593">
        <f>'[1]23'!E472+'[1]23'!F472</f>
        <v>2.35</v>
      </c>
      <c r="D465" s="593"/>
      <c r="E465" s="593">
        <f t="shared" si="7"/>
        <v>2.35</v>
      </c>
      <c r="F465" s="18"/>
      <c r="G465" s="18"/>
    </row>
    <row r="466" spans="1:7">
      <c r="A466" s="19">
        <v>463</v>
      </c>
      <c r="B466" s="93" t="s">
        <v>19658</v>
      </c>
      <c r="C466" s="592">
        <f>'[1]23'!E473+'[1]23'!F473</f>
        <v>5.9169999999999998</v>
      </c>
      <c r="D466" s="592"/>
      <c r="E466" s="592">
        <f t="shared" si="7"/>
        <v>5.9169999999999998</v>
      </c>
      <c r="F466" s="18"/>
      <c r="G466" s="18"/>
    </row>
    <row r="467" spans="1:7">
      <c r="A467" s="846">
        <v>464</v>
      </c>
      <c r="B467" s="575" t="s">
        <v>19659</v>
      </c>
      <c r="C467" s="593">
        <f>'[1]23'!E474+'[1]23'!F474</f>
        <v>8</v>
      </c>
      <c r="D467" s="593"/>
      <c r="E467" s="593">
        <f t="shared" si="7"/>
        <v>8</v>
      </c>
      <c r="F467" s="18"/>
      <c r="G467" s="18"/>
    </row>
    <row r="468" spans="1:7">
      <c r="A468" s="19">
        <v>465</v>
      </c>
      <c r="B468" s="93" t="s">
        <v>19660</v>
      </c>
      <c r="C468" s="592">
        <f>'[1]23'!E475+'[1]23'!F475</f>
        <v>1</v>
      </c>
      <c r="D468" s="592"/>
      <c r="E468" s="592">
        <f t="shared" si="7"/>
        <v>1</v>
      </c>
      <c r="F468" s="18"/>
      <c r="G468" s="18"/>
    </row>
    <row r="469" spans="1:7">
      <c r="A469" s="846">
        <v>466</v>
      </c>
      <c r="B469" s="575" t="s">
        <v>19661</v>
      </c>
      <c r="C469" s="593">
        <f>'[1]23'!E476+'[1]23'!F476</f>
        <v>16.445</v>
      </c>
      <c r="D469" s="593"/>
      <c r="E469" s="593">
        <f t="shared" si="7"/>
        <v>16.445</v>
      </c>
      <c r="F469" s="18"/>
      <c r="G469" s="18"/>
    </row>
    <row r="470" spans="1:7">
      <c r="A470" s="19">
        <v>467</v>
      </c>
      <c r="B470" s="93" t="s">
        <v>19662</v>
      </c>
      <c r="C470" s="592">
        <f>'[1]23'!E477+'[1]23'!F477</f>
        <v>0.1</v>
      </c>
      <c r="D470" s="592"/>
      <c r="E470" s="592">
        <f t="shared" si="7"/>
        <v>0.1</v>
      </c>
      <c r="F470" s="18"/>
      <c r="G470" s="18"/>
    </row>
    <row r="471" spans="1:7">
      <c r="A471" s="846">
        <v>468</v>
      </c>
      <c r="B471" s="575" t="s">
        <v>854</v>
      </c>
      <c r="C471" s="593">
        <f>'[1]23'!E478+'[1]23'!F478</f>
        <v>39.5</v>
      </c>
      <c r="D471" s="593"/>
      <c r="E471" s="593">
        <f t="shared" si="7"/>
        <v>39.5</v>
      </c>
      <c r="F471" s="18"/>
      <c r="G471" s="18"/>
    </row>
    <row r="472" spans="1:7">
      <c r="A472" s="19">
        <v>469</v>
      </c>
      <c r="B472" s="93" t="s">
        <v>19663</v>
      </c>
      <c r="C472" s="592">
        <f>'[1]23'!E479+'[1]23'!F479</f>
        <v>10</v>
      </c>
      <c r="D472" s="592"/>
      <c r="E472" s="592">
        <f t="shared" si="7"/>
        <v>10</v>
      </c>
      <c r="F472" s="18"/>
      <c r="G472" s="18"/>
    </row>
    <row r="473" spans="1:7">
      <c r="A473" s="846">
        <v>470</v>
      </c>
      <c r="B473" s="575" t="s">
        <v>858</v>
      </c>
      <c r="C473" s="593">
        <f>'[1]23'!E480+'[1]23'!F480</f>
        <v>19.822975</v>
      </c>
      <c r="D473" s="593">
        <f>VLOOKUP('[1]23'!B480,[2]Sheet6!A:B,2,FALSE)/1000000</f>
        <v>1.5</v>
      </c>
      <c r="E473" s="593">
        <f t="shared" si="7"/>
        <v>21.322975</v>
      </c>
      <c r="F473" s="18"/>
      <c r="G473" s="18"/>
    </row>
    <row r="474" spans="1:7">
      <c r="A474" s="19">
        <v>471</v>
      </c>
      <c r="B474" s="93" t="s">
        <v>19664</v>
      </c>
      <c r="C474" s="592">
        <f>'[1]23'!E481+'[1]23'!F481</f>
        <v>3.81</v>
      </c>
      <c r="D474" s="592"/>
      <c r="E474" s="592">
        <f t="shared" si="7"/>
        <v>3.81</v>
      </c>
      <c r="F474" s="18"/>
      <c r="G474" s="18"/>
    </row>
    <row r="475" spans="1:7">
      <c r="A475" s="846">
        <v>472</v>
      </c>
      <c r="B475" s="575" t="s">
        <v>19665</v>
      </c>
      <c r="C475" s="593">
        <f>'[1]23'!E482+'[1]23'!F482</f>
        <v>14.54</v>
      </c>
      <c r="D475" s="593"/>
      <c r="E475" s="593">
        <f t="shared" si="7"/>
        <v>14.54</v>
      </c>
      <c r="F475" s="18"/>
      <c r="G475" s="18"/>
    </row>
    <row r="476" spans="1:7">
      <c r="A476" s="19">
        <v>473</v>
      </c>
      <c r="B476" s="93" t="s">
        <v>19666</v>
      </c>
      <c r="C476" s="592">
        <f>'[1]23'!E483+'[1]23'!F483</f>
        <v>5</v>
      </c>
      <c r="D476" s="592"/>
      <c r="E476" s="592">
        <f t="shared" si="7"/>
        <v>5</v>
      </c>
      <c r="F476" s="18"/>
      <c r="G476" s="18"/>
    </row>
    <row r="477" spans="1:7">
      <c r="A477" s="846">
        <v>474</v>
      </c>
      <c r="B477" s="575" t="s">
        <v>885</v>
      </c>
      <c r="C477" s="593">
        <f>'[1]23'!E484+'[1]23'!F484</f>
        <v>1</v>
      </c>
      <c r="D477" s="593"/>
      <c r="E477" s="593">
        <f t="shared" si="7"/>
        <v>1</v>
      </c>
      <c r="F477" s="18"/>
      <c r="G477" s="18"/>
    </row>
    <row r="478" spans="1:7">
      <c r="A478" s="19">
        <v>475</v>
      </c>
      <c r="B478" s="93" t="s">
        <v>19667</v>
      </c>
      <c r="C478" s="592">
        <f>'[1]23'!E485+'[1]23'!F485</f>
        <v>2.2999999999999998</v>
      </c>
      <c r="D478" s="592"/>
      <c r="E478" s="592">
        <f t="shared" si="7"/>
        <v>2.2999999999999998</v>
      </c>
      <c r="F478" s="18"/>
      <c r="G478" s="18"/>
    </row>
    <row r="479" spans="1:7">
      <c r="A479" s="846">
        <v>476</v>
      </c>
      <c r="B479" s="575" t="s">
        <v>19668</v>
      </c>
      <c r="C479" s="593">
        <f>'[1]23'!E486+'[1]23'!F486</f>
        <v>1.1499999999999999</v>
      </c>
      <c r="D479" s="593"/>
      <c r="E479" s="593">
        <f t="shared" si="7"/>
        <v>1.1499999999999999</v>
      </c>
      <c r="F479" s="18"/>
      <c r="G479" s="18"/>
    </row>
    <row r="480" spans="1:7">
      <c r="A480" s="19">
        <v>477</v>
      </c>
      <c r="B480" s="93" t="s">
        <v>19669</v>
      </c>
      <c r="C480" s="592">
        <f>'[1]23'!E487+'[1]23'!F487</f>
        <v>0.7</v>
      </c>
      <c r="D480" s="592"/>
      <c r="E480" s="592">
        <f t="shared" si="7"/>
        <v>0.7</v>
      </c>
      <c r="F480" s="18"/>
      <c r="G480" s="18"/>
    </row>
    <row r="481" spans="1:7">
      <c r="A481" s="846">
        <v>478</v>
      </c>
      <c r="B481" s="575" t="s">
        <v>19670</v>
      </c>
      <c r="C481" s="593">
        <f>'[1]23'!E488+'[1]23'!F488</f>
        <v>16</v>
      </c>
      <c r="D481" s="593"/>
      <c r="E481" s="593">
        <f t="shared" si="7"/>
        <v>16</v>
      </c>
      <c r="F481" s="18"/>
      <c r="G481" s="18"/>
    </row>
    <row r="482" spans="1:7">
      <c r="A482" s="19">
        <v>479</v>
      </c>
      <c r="B482" s="93" t="s">
        <v>19671</v>
      </c>
      <c r="C482" s="592">
        <f>'[1]23'!E489+'[1]23'!F489</f>
        <v>16.600000000000001</v>
      </c>
      <c r="D482" s="592"/>
      <c r="E482" s="592">
        <f t="shared" si="7"/>
        <v>16.600000000000001</v>
      </c>
      <c r="F482" s="18"/>
      <c r="G482" s="18"/>
    </row>
    <row r="483" spans="1:7">
      <c r="A483" s="846">
        <v>480</v>
      </c>
      <c r="B483" s="575" t="s">
        <v>19672</v>
      </c>
      <c r="C483" s="593">
        <f>'[1]23'!E490+'[1]23'!F490</f>
        <v>8.1999999999999993</v>
      </c>
      <c r="D483" s="593"/>
      <c r="E483" s="593">
        <f t="shared" si="7"/>
        <v>8.1999999999999993</v>
      </c>
      <c r="F483" s="18"/>
      <c r="G483" s="18"/>
    </row>
    <row r="484" spans="1:7">
      <c r="A484" s="19">
        <v>481</v>
      </c>
      <c r="B484" s="93" t="s">
        <v>19673</v>
      </c>
      <c r="C484" s="592">
        <f>'[1]23'!E491+'[1]23'!F491</f>
        <v>5.2</v>
      </c>
      <c r="D484" s="592"/>
      <c r="E484" s="592">
        <f t="shared" si="7"/>
        <v>5.2</v>
      </c>
      <c r="F484" s="18"/>
      <c r="G484" s="18"/>
    </row>
    <row r="485" spans="1:7">
      <c r="A485" s="846">
        <v>482</v>
      </c>
      <c r="B485" s="575" t="s">
        <v>19674</v>
      </c>
      <c r="C485" s="593">
        <f>'[1]23'!E492+'[1]23'!F492</f>
        <v>2.5</v>
      </c>
      <c r="D485" s="593"/>
      <c r="E485" s="593">
        <f t="shared" si="7"/>
        <v>2.5</v>
      </c>
      <c r="F485" s="18"/>
      <c r="G485" s="18"/>
    </row>
    <row r="486" spans="1:7">
      <c r="A486" s="19">
        <v>483</v>
      </c>
      <c r="B486" s="93" t="s">
        <v>19675</v>
      </c>
      <c r="C486" s="592">
        <f>'[1]23'!E493+'[1]23'!F493</f>
        <v>2.5</v>
      </c>
      <c r="D486" s="592"/>
      <c r="E486" s="592">
        <f t="shared" si="7"/>
        <v>2.5</v>
      </c>
      <c r="F486" s="18"/>
      <c r="G486" s="18"/>
    </row>
    <row r="487" spans="1:7">
      <c r="A487" s="846">
        <v>484</v>
      </c>
      <c r="B487" s="575" t="s">
        <v>19676</v>
      </c>
      <c r="C487" s="593">
        <f>'[1]23'!E494+'[1]23'!F494</f>
        <v>11.82</v>
      </c>
      <c r="D487" s="593"/>
      <c r="E487" s="593">
        <f t="shared" si="7"/>
        <v>11.82</v>
      </c>
      <c r="F487" s="18"/>
      <c r="G487" s="18"/>
    </row>
    <row r="488" spans="1:7">
      <c r="A488" s="19">
        <v>485</v>
      </c>
      <c r="B488" s="93" t="s">
        <v>874</v>
      </c>
      <c r="C488" s="592">
        <f>'[1]23'!E495+'[1]23'!F495</f>
        <v>5.5650000000000004</v>
      </c>
      <c r="D488" s="592"/>
      <c r="E488" s="592">
        <f t="shared" si="7"/>
        <v>5.5650000000000004</v>
      </c>
      <c r="F488" s="18"/>
      <c r="G488" s="18"/>
    </row>
    <row r="489" spans="1:7">
      <c r="A489" s="846">
        <v>486</v>
      </c>
      <c r="B489" s="575" t="s">
        <v>19677</v>
      </c>
      <c r="C489" s="593">
        <f>'[1]23'!E496+'[1]23'!F496</f>
        <v>30</v>
      </c>
      <c r="D489" s="593"/>
      <c r="E489" s="593">
        <f t="shared" si="7"/>
        <v>30</v>
      </c>
      <c r="F489" s="18"/>
      <c r="G489" s="18"/>
    </row>
    <row r="490" spans="1:7">
      <c r="A490" s="19">
        <v>487</v>
      </c>
      <c r="B490" s="93" t="s">
        <v>19678</v>
      </c>
      <c r="C490" s="592">
        <f>'[1]23'!E497+'[1]23'!F497</f>
        <v>30.25</v>
      </c>
      <c r="D490" s="592"/>
      <c r="E490" s="592">
        <f t="shared" si="7"/>
        <v>30.25</v>
      </c>
      <c r="F490" s="18"/>
      <c r="G490" s="18"/>
    </row>
    <row r="491" spans="1:7">
      <c r="A491" s="846">
        <v>488</v>
      </c>
      <c r="B491" s="575" t="s">
        <v>19679</v>
      </c>
      <c r="C491" s="593">
        <f>'[1]23'!E498+'[1]23'!F498</f>
        <v>3.6</v>
      </c>
      <c r="D491" s="593"/>
      <c r="E491" s="593">
        <f t="shared" si="7"/>
        <v>3.6</v>
      </c>
      <c r="F491" s="18"/>
      <c r="G491" s="18"/>
    </row>
    <row r="492" spans="1:7">
      <c r="A492" s="19">
        <v>489</v>
      </c>
      <c r="B492" s="93" t="s">
        <v>19680</v>
      </c>
      <c r="C492" s="592">
        <f>'[1]23'!E499+'[1]23'!F499</f>
        <v>1.9</v>
      </c>
      <c r="D492" s="592"/>
      <c r="E492" s="592">
        <f t="shared" si="7"/>
        <v>1.9</v>
      </c>
      <c r="F492" s="18"/>
      <c r="G492" s="18"/>
    </row>
    <row r="493" spans="1:7">
      <c r="A493" s="846">
        <v>490</v>
      </c>
      <c r="B493" s="575" t="s">
        <v>19681</v>
      </c>
      <c r="C493" s="593">
        <f>'[1]23'!E500+'[1]23'!F500</f>
        <v>11.225</v>
      </c>
      <c r="D493" s="593"/>
      <c r="E493" s="593">
        <f t="shared" si="7"/>
        <v>11.225</v>
      </c>
      <c r="F493" s="18"/>
      <c r="G493" s="18"/>
    </row>
    <row r="494" spans="1:7">
      <c r="A494" s="19">
        <v>491</v>
      </c>
      <c r="B494" s="93" t="s">
        <v>19682</v>
      </c>
      <c r="C494" s="592">
        <f>'[1]23'!E501+'[1]23'!F501</f>
        <v>2.1880000000000002</v>
      </c>
      <c r="D494" s="592"/>
      <c r="E494" s="592">
        <f t="shared" si="7"/>
        <v>2.1880000000000002</v>
      </c>
      <c r="F494" s="18"/>
      <c r="G494" s="18"/>
    </row>
    <row r="495" spans="1:7">
      <c r="A495" s="846">
        <v>492</v>
      </c>
      <c r="B495" s="575" t="s">
        <v>19683</v>
      </c>
      <c r="C495" s="593">
        <f>'[1]23'!E502+'[1]23'!F502</f>
        <v>2</v>
      </c>
      <c r="D495" s="593"/>
      <c r="E495" s="593">
        <f t="shared" si="7"/>
        <v>2</v>
      </c>
      <c r="F495" s="18"/>
      <c r="G495" s="18"/>
    </row>
    <row r="496" spans="1:7">
      <c r="A496" s="19">
        <v>493</v>
      </c>
      <c r="B496" s="93" t="s">
        <v>19684</v>
      </c>
      <c r="C496" s="592">
        <f>'[1]23'!E503+'[1]23'!F503</f>
        <v>0.2</v>
      </c>
      <c r="D496" s="592"/>
      <c r="E496" s="592">
        <f t="shared" si="7"/>
        <v>0.2</v>
      </c>
      <c r="F496" s="18"/>
      <c r="G496" s="18"/>
    </row>
    <row r="497" spans="1:7">
      <c r="A497" s="846">
        <v>494</v>
      </c>
      <c r="B497" s="575" t="s">
        <v>19685</v>
      </c>
      <c r="C497" s="593">
        <f>'[1]23'!E504+'[1]23'!F504</f>
        <v>3.85</v>
      </c>
      <c r="D497" s="593">
        <f>VLOOKUP('[1]23'!B504,[2]Sheet6!A:B,2,FALSE)/1000000</f>
        <v>2.7309999999999999</v>
      </c>
      <c r="E497" s="593">
        <f t="shared" si="7"/>
        <v>6.5809999999999995</v>
      </c>
      <c r="F497" s="18"/>
      <c r="G497" s="18"/>
    </row>
    <row r="498" spans="1:7">
      <c r="A498" s="19">
        <v>495</v>
      </c>
      <c r="B498" s="93" t="s">
        <v>19686</v>
      </c>
      <c r="C498" s="592">
        <f>'[1]23'!E505+'[1]23'!F505</f>
        <v>1.5</v>
      </c>
      <c r="D498" s="592"/>
      <c r="E498" s="592">
        <f t="shared" si="7"/>
        <v>1.5</v>
      </c>
      <c r="F498" s="18"/>
      <c r="G498" s="18"/>
    </row>
    <row r="499" spans="1:7">
      <c r="A499" s="846">
        <v>496</v>
      </c>
      <c r="B499" s="575" t="s">
        <v>19687</v>
      </c>
      <c r="C499" s="593">
        <f>'[1]23'!E506+'[1]23'!F506</f>
        <v>11.795</v>
      </c>
      <c r="D499" s="593"/>
      <c r="E499" s="593">
        <f t="shared" si="7"/>
        <v>11.795</v>
      </c>
      <c r="F499" s="18"/>
      <c r="G499" s="18"/>
    </row>
    <row r="500" spans="1:7">
      <c r="A500" s="19">
        <v>497</v>
      </c>
      <c r="B500" s="93" t="s">
        <v>19688</v>
      </c>
      <c r="C500" s="592">
        <f>'[1]23'!E507+'[1]23'!F507</f>
        <v>24.924700000000001</v>
      </c>
      <c r="D500" s="592"/>
      <c r="E500" s="592">
        <f t="shared" si="7"/>
        <v>24.924700000000001</v>
      </c>
      <c r="F500" s="18"/>
      <c r="G500" s="18"/>
    </row>
    <row r="501" spans="1:7">
      <c r="A501" s="846">
        <v>498</v>
      </c>
      <c r="B501" s="575" t="s">
        <v>19689</v>
      </c>
      <c r="C501" s="593">
        <f>'[1]23'!E508+'[1]23'!F508</f>
        <v>3.4563000000000001</v>
      </c>
      <c r="D501" s="593"/>
      <c r="E501" s="593">
        <f t="shared" si="7"/>
        <v>3.4563000000000001</v>
      </c>
      <c r="F501" s="18"/>
      <c r="G501" s="18"/>
    </row>
    <row r="502" spans="1:7">
      <c r="A502" s="19">
        <v>499</v>
      </c>
      <c r="B502" s="93" t="s">
        <v>19690</v>
      </c>
      <c r="C502" s="592">
        <f>'[1]23'!E509+'[1]23'!F509</f>
        <v>8.1174999999999997</v>
      </c>
      <c r="D502" s="592"/>
      <c r="E502" s="592">
        <f t="shared" si="7"/>
        <v>8.1174999999999997</v>
      </c>
      <c r="F502" s="18"/>
      <c r="G502" s="18"/>
    </row>
    <row r="503" spans="1:7">
      <c r="A503" s="846">
        <v>500</v>
      </c>
      <c r="B503" s="575" t="s">
        <v>19691</v>
      </c>
      <c r="C503" s="593">
        <f>'[1]23'!E510+'[1]23'!F510</f>
        <v>0.36249999999999999</v>
      </c>
      <c r="D503" s="593"/>
      <c r="E503" s="593">
        <f t="shared" si="7"/>
        <v>0.36249999999999999</v>
      </c>
      <c r="F503" s="18"/>
      <c r="G503" s="18"/>
    </row>
    <row r="504" spans="1:7">
      <c r="A504" s="19">
        <v>501</v>
      </c>
      <c r="B504" s="93" t="s">
        <v>19692</v>
      </c>
      <c r="C504" s="592">
        <f>'[1]23'!E511+'[1]23'!F511</f>
        <v>0.5</v>
      </c>
      <c r="D504" s="592"/>
      <c r="E504" s="592">
        <f t="shared" si="7"/>
        <v>0.5</v>
      </c>
      <c r="F504" s="18"/>
      <c r="G504" s="18"/>
    </row>
    <row r="505" spans="1:7">
      <c r="A505" s="846">
        <v>502</v>
      </c>
      <c r="B505" s="575" t="s">
        <v>19693</v>
      </c>
      <c r="C505" s="593">
        <f>'[1]23'!E512+'[1]23'!F512</f>
        <v>9.1300000000000008</v>
      </c>
      <c r="D505" s="593"/>
      <c r="E505" s="593">
        <f t="shared" si="7"/>
        <v>9.1300000000000008</v>
      </c>
      <c r="F505" s="18"/>
      <c r="G505" s="18"/>
    </row>
    <row r="506" spans="1:7">
      <c r="A506" s="19">
        <v>503</v>
      </c>
      <c r="B506" s="93" t="s">
        <v>19694</v>
      </c>
      <c r="C506" s="592">
        <f>'[1]23'!E513+'[1]23'!F513</f>
        <v>4.25</v>
      </c>
      <c r="D506" s="592">
        <f>VLOOKUP('[1]23'!B513,[2]Sheet6!A:B,2,FALSE)/1000000</f>
        <v>4.8</v>
      </c>
      <c r="E506" s="592">
        <f t="shared" si="7"/>
        <v>9.0500000000000007</v>
      </c>
      <c r="F506" s="18"/>
      <c r="G506" s="18"/>
    </row>
    <row r="507" spans="1:7">
      <c r="A507" s="846">
        <v>504</v>
      </c>
      <c r="B507" s="575" t="s">
        <v>19695</v>
      </c>
      <c r="C507" s="593">
        <f>'[1]23'!E514+'[1]23'!F514</f>
        <v>1.65</v>
      </c>
      <c r="D507" s="593"/>
      <c r="E507" s="593">
        <f t="shared" si="7"/>
        <v>1.65</v>
      </c>
      <c r="F507" s="18"/>
      <c r="G507" s="18"/>
    </row>
    <row r="508" spans="1:7">
      <c r="A508" s="19">
        <v>505</v>
      </c>
      <c r="B508" s="93" t="s">
        <v>19696</v>
      </c>
      <c r="C508" s="592">
        <f>'[1]23'!E515+'[1]23'!F515</f>
        <v>36</v>
      </c>
      <c r="D508" s="592"/>
      <c r="E508" s="592">
        <f t="shared" si="7"/>
        <v>36</v>
      </c>
      <c r="F508" s="18"/>
      <c r="G508" s="18"/>
    </row>
    <row r="509" spans="1:7">
      <c r="A509" s="846">
        <v>506</v>
      </c>
      <c r="B509" s="575" t="s">
        <v>19697</v>
      </c>
      <c r="C509" s="593">
        <f>'[1]23'!E516+'[1]23'!F516</f>
        <v>4.8150000000000004</v>
      </c>
      <c r="D509" s="593"/>
      <c r="E509" s="593">
        <f t="shared" si="7"/>
        <v>4.8150000000000004</v>
      </c>
      <c r="F509" s="18"/>
      <c r="G509" s="18"/>
    </row>
    <row r="510" spans="1:7">
      <c r="A510" s="19">
        <v>507</v>
      </c>
      <c r="B510" s="93" t="s">
        <v>19698</v>
      </c>
      <c r="C510" s="592">
        <f>'[1]23'!E517+'[1]23'!F517</f>
        <v>15</v>
      </c>
      <c r="D510" s="592"/>
      <c r="E510" s="592">
        <f t="shared" si="7"/>
        <v>15</v>
      </c>
      <c r="F510" s="18"/>
      <c r="G510" s="18"/>
    </row>
    <row r="511" spans="1:7">
      <c r="A511" s="846">
        <v>508</v>
      </c>
      <c r="B511" s="575" t="s">
        <v>19699</v>
      </c>
      <c r="C511" s="593">
        <f>'[1]23'!E518+'[1]23'!F518</f>
        <v>2.3322500000000002</v>
      </c>
      <c r="D511" s="593"/>
      <c r="E511" s="593">
        <f t="shared" si="7"/>
        <v>2.3322500000000002</v>
      </c>
      <c r="F511" s="18"/>
      <c r="G511" s="18"/>
    </row>
    <row r="512" spans="1:7">
      <c r="A512" s="19">
        <v>509</v>
      </c>
      <c r="B512" s="93" t="s">
        <v>19700</v>
      </c>
      <c r="C512" s="592">
        <f>'[1]23'!E519+'[1]23'!F519</f>
        <v>4.3730000000000002</v>
      </c>
      <c r="D512" s="592"/>
      <c r="E512" s="592">
        <f t="shared" si="7"/>
        <v>4.3730000000000002</v>
      </c>
      <c r="F512" s="18"/>
      <c r="G512" s="18"/>
    </row>
    <row r="513" spans="1:7">
      <c r="A513" s="846">
        <v>510</v>
      </c>
      <c r="B513" s="575" t="s">
        <v>19701</v>
      </c>
      <c r="C513" s="593">
        <f>'[1]23'!E520+'[1]23'!F520</f>
        <v>6.07</v>
      </c>
      <c r="D513" s="593"/>
      <c r="E513" s="593">
        <f t="shared" si="7"/>
        <v>6.07</v>
      </c>
      <c r="F513" s="18"/>
      <c r="G513" s="18"/>
    </row>
    <row r="514" spans="1:7">
      <c r="A514" s="19">
        <v>511</v>
      </c>
      <c r="B514" s="93" t="s">
        <v>19702</v>
      </c>
      <c r="C514" s="592">
        <f>'[1]23'!E521+'[1]23'!F521</f>
        <v>1.5</v>
      </c>
      <c r="D514" s="592"/>
      <c r="E514" s="592">
        <f t="shared" si="7"/>
        <v>1.5</v>
      </c>
      <c r="F514" s="18"/>
      <c r="G514" s="18"/>
    </row>
    <row r="515" spans="1:7">
      <c r="A515" s="846">
        <v>512</v>
      </c>
      <c r="B515" s="575" t="s">
        <v>19703</v>
      </c>
      <c r="C515" s="593">
        <f>'[1]23'!E522+'[1]23'!F522</f>
        <v>6.8040000000000003</v>
      </c>
      <c r="D515" s="593">
        <f>VLOOKUP('[1]23'!B522,[2]Sheet6!A:B,2,FALSE)/1000000</f>
        <v>2.6240000000000001</v>
      </c>
      <c r="E515" s="593">
        <f t="shared" si="7"/>
        <v>9.4280000000000008</v>
      </c>
      <c r="F515" s="18"/>
      <c r="G515" s="18"/>
    </row>
    <row r="516" spans="1:7">
      <c r="A516" s="19">
        <v>513</v>
      </c>
      <c r="B516" s="93" t="s">
        <v>19704</v>
      </c>
      <c r="C516" s="592">
        <f>'[1]23'!E523+'[1]23'!F523</f>
        <v>5.6891949999999998</v>
      </c>
      <c r="D516" s="592">
        <f>VLOOKUP('[1]23'!B523,[2]Sheet6!A:B,2,FALSE)/1000000</f>
        <v>2.8445</v>
      </c>
      <c r="E516" s="592">
        <f t="shared" ref="E516:E579" si="8">C516+D516</f>
        <v>8.5336949999999998</v>
      </c>
      <c r="F516" s="18"/>
      <c r="G516" s="18"/>
    </row>
    <row r="517" spans="1:7">
      <c r="A517" s="846">
        <v>514</v>
      </c>
      <c r="B517" s="575" t="s">
        <v>19705</v>
      </c>
      <c r="C517" s="593">
        <f>'[1]23'!E524+'[1]23'!F524</f>
        <v>0.625</v>
      </c>
      <c r="D517" s="593"/>
      <c r="E517" s="593">
        <f t="shared" si="8"/>
        <v>0.625</v>
      </c>
      <c r="F517" s="18"/>
      <c r="G517" s="18"/>
    </row>
    <row r="518" spans="1:7">
      <c r="A518" s="19">
        <v>515</v>
      </c>
      <c r="B518" s="93" t="s">
        <v>19706</v>
      </c>
      <c r="C518" s="592">
        <f>'[1]23'!E525+'[1]23'!F525</f>
        <v>0.6</v>
      </c>
      <c r="D518" s="592"/>
      <c r="E518" s="592">
        <f t="shared" si="8"/>
        <v>0.6</v>
      </c>
      <c r="F518" s="18"/>
      <c r="G518" s="18"/>
    </row>
    <row r="519" spans="1:7">
      <c r="A519" s="846">
        <v>516</v>
      </c>
      <c r="B519" s="575" t="s">
        <v>19707</v>
      </c>
      <c r="C519" s="593">
        <f>'[1]23'!E526+'[1]23'!F526</f>
        <v>2.5</v>
      </c>
      <c r="D519" s="593"/>
      <c r="E519" s="593">
        <f t="shared" si="8"/>
        <v>2.5</v>
      </c>
      <c r="F519" s="18"/>
      <c r="G519" s="18"/>
    </row>
    <row r="520" spans="1:7">
      <c r="A520" s="19">
        <v>517</v>
      </c>
      <c r="B520" s="93" t="s">
        <v>19708</v>
      </c>
      <c r="C520" s="592">
        <f>'[1]23'!E527+'[1]23'!F527</f>
        <v>3.1</v>
      </c>
      <c r="D520" s="592"/>
      <c r="E520" s="592">
        <f t="shared" si="8"/>
        <v>3.1</v>
      </c>
      <c r="F520" s="18"/>
      <c r="G520" s="18"/>
    </row>
    <row r="521" spans="1:7">
      <c r="A521" s="846">
        <v>518</v>
      </c>
      <c r="B521" s="575" t="s">
        <v>19709</v>
      </c>
      <c r="C521" s="593">
        <f>'[1]23'!E528+'[1]23'!F528</f>
        <v>0.5</v>
      </c>
      <c r="D521" s="593"/>
      <c r="E521" s="593">
        <f t="shared" si="8"/>
        <v>0.5</v>
      </c>
      <c r="F521" s="18"/>
      <c r="G521" s="18"/>
    </row>
    <row r="522" spans="1:7">
      <c r="A522" s="19">
        <v>519</v>
      </c>
      <c r="B522" s="93" t="s">
        <v>19710</v>
      </c>
      <c r="C522" s="592">
        <f>'[1]23'!E529+'[1]23'!F529</f>
        <v>6.07</v>
      </c>
      <c r="D522" s="592"/>
      <c r="E522" s="592">
        <f t="shared" si="8"/>
        <v>6.07</v>
      </c>
      <c r="F522" s="18"/>
      <c r="G522" s="18"/>
    </row>
    <row r="523" spans="1:7">
      <c r="A523" s="846">
        <v>520</v>
      </c>
      <c r="B523" s="575" t="s">
        <v>18498</v>
      </c>
      <c r="C523" s="593">
        <f>'[1]23'!E530+'[1]23'!F530</f>
        <v>3</v>
      </c>
      <c r="D523" s="593"/>
      <c r="E523" s="593">
        <f t="shared" si="8"/>
        <v>3</v>
      </c>
      <c r="F523" s="18"/>
      <c r="G523" s="18"/>
    </row>
    <row r="524" spans="1:7">
      <c r="A524" s="19">
        <v>521</v>
      </c>
      <c r="B524" s="93" t="s">
        <v>19711</v>
      </c>
      <c r="C524" s="592">
        <f>'[1]23'!E531+'[1]23'!F531</f>
        <v>1.75</v>
      </c>
      <c r="D524" s="592"/>
      <c r="E524" s="592">
        <f t="shared" si="8"/>
        <v>1.75</v>
      </c>
      <c r="F524" s="18"/>
      <c r="G524" s="18"/>
    </row>
    <row r="525" spans="1:7">
      <c r="A525" s="846">
        <v>522</v>
      </c>
      <c r="B525" s="575" t="s">
        <v>19712</v>
      </c>
      <c r="C525" s="593">
        <f>'[1]23'!E532+'[1]23'!F532</f>
        <v>25.098031300000002</v>
      </c>
      <c r="D525" s="593">
        <f>VLOOKUP('[1]23'!B532,[2]Sheet6!A:B,2,FALSE)/1000000</f>
        <v>0.84000399999999997</v>
      </c>
      <c r="E525" s="593">
        <f t="shared" si="8"/>
        <v>25.938035300000003</v>
      </c>
      <c r="F525" s="18"/>
      <c r="G525" s="18"/>
    </row>
    <row r="526" spans="1:7">
      <c r="A526" s="19">
        <v>523</v>
      </c>
      <c r="B526" s="93" t="s">
        <v>19713</v>
      </c>
      <c r="C526" s="592">
        <f>'[1]23'!E533+'[1]23'!F533</f>
        <v>1</v>
      </c>
      <c r="D526" s="592"/>
      <c r="E526" s="592">
        <f t="shared" si="8"/>
        <v>1</v>
      </c>
      <c r="F526" s="18"/>
      <c r="G526" s="18"/>
    </row>
    <row r="527" spans="1:7">
      <c r="A527" s="846">
        <v>524</v>
      </c>
      <c r="B527" s="575" t="s">
        <v>19714</v>
      </c>
      <c r="C527" s="593">
        <f>'[1]23'!E534+'[1]23'!F534</f>
        <v>10.5</v>
      </c>
      <c r="D527" s="593"/>
      <c r="E527" s="593">
        <f t="shared" si="8"/>
        <v>10.5</v>
      </c>
      <c r="F527" s="18"/>
      <c r="G527" s="18"/>
    </row>
    <row r="528" spans="1:7">
      <c r="A528" s="19">
        <v>525</v>
      </c>
      <c r="B528" s="93" t="s">
        <v>19715</v>
      </c>
      <c r="C528" s="592">
        <f>'[1]23'!E535+'[1]23'!F535</f>
        <v>12.2075</v>
      </c>
      <c r="D528" s="592"/>
      <c r="E528" s="592">
        <f t="shared" si="8"/>
        <v>12.2075</v>
      </c>
      <c r="F528" s="18"/>
      <c r="G528" s="18"/>
    </row>
    <row r="529" spans="1:7">
      <c r="A529" s="846">
        <v>526</v>
      </c>
      <c r="B529" s="575" t="s">
        <v>19716</v>
      </c>
      <c r="C529" s="593">
        <f>'[1]23'!E536+'[1]23'!F536</f>
        <v>12.35</v>
      </c>
      <c r="D529" s="593"/>
      <c r="E529" s="593">
        <f t="shared" si="8"/>
        <v>12.35</v>
      </c>
      <c r="F529" s="18"/>
      <c r="G529" s="18"/>
    </row>
    <row r="530" spans="1:7">
      <c r="A530" s="19">
        <v>527</v>
      </c>
      <c r="B530" s="93" t="s">
        <v>19717</v>
      </c>
      <c r="C530" s="592">
        <f>'[1]23'!E537+'[1]23'!F537</f>
        <v>4.9370000000000003</v>
      </c>
      <c r="D530" s="592">
        <f>VLOOKUP('[1]23'!B537,[2]Sheet6!A:B,2,FALSE)/1000000</f>
        <v>10</v>
      </c>
      <c r="E530" s="592">
        <f t="shared" si="8"/>
        <v>14.937000000000001</v>
      </c>
      <c r="F530" s="18"/>
      <c r="G530" s="18"/>
    </row>
    <row r="531" spans="1:7">
      <c r="A531" s="846">
        <v>528</v>
      </c>
      <c r="B531" s="575" t="s">
        <v>19718</v>
      </c>
      <c r="C531" s="593">
        <f>'[1]23'!E538+'[1]23'!F538</f>
        <v>3.5</v>
      </c>
      <c r="D531" s="593"/>
      <c r="E531" s="593">
        <f t="shared" si="8"/>
        <v>3.5</v>
      </c>
      <c r="F531" s="18"/>
      <c r="G531" s="18"/>
    </row>
    <row r="532" spans="1:7">
      <c r="A532" s="19">
        <v>529</v>
      </c>
      <c r="B532" s="93" t="s">
        <v>18203</v>
      </c>
      <c r="C532" s="592">
        <f>'[1]23'!E539+'[1]23'!F539</f>
        <v>0.57499999999999996</v>
      </c>
      <c r="D532" s="592">
        <f>VLOOKUP('[1]23'!B539,[2]Sheet6!A:B,2,FALSE)/1000000</f>
        <v>3.5</v>
      </c>
      <c r="E532" s="592">
        <f t="shared" si="8"/>
        <v>4.0750000000000002</v>
      </c>
      <c r="F532" s="18"/>
      <c r="G532" s="18"/>
    </row>
    <row r="533" spans="1:7">
      <c r="A533" s="846">
        <v>530</v>
      </c>
      <c r="B533" s="575" t="s">
        <v>19719</v>
      </c>
      <c r="C533" s="593">
        <f>'[1]23'!E540+'[1]23'!F540</f>
        <v>2.5</v>
      </c>
      <c r="D533" s="593"/>
      <c r="E533" s="593">
        <f t="shared" si="8"/>
        <v>2.5</v>
      </c>
      <c r="F533" s="18"/>
      <c r="G533" s="18"/>
    </row>
    <row r="534" spans="1:7">
      <c r="A534" s="19">
        <v>531</v>
      </c>
      <c r="B534" s="93" t="s">
        <v>19720</v>
      </c>
      <c r="C534" s="592">
        <f>'[1]23'!E541+'[1]23'!F541</f>
        <v>7.5</v>
      </c>
      <c r="D534" s="592"/>
      <c r="E534" s="592">
        <f t="shared" si="8"/>
        <v>7.5</v>
      </c>
      <c r="F534" s="18"/>
      <c r="G534" s="18"/>
    </row>
    <row r="535" spans="1:7">
      <c r="A535" s="846">
        <v>532</v>
      </c>
      <c r="B535" s="575" t="s">
        <v>19721</v>
      </c>
      <c r="C535" s="593">
        <f>'[1]23'!E542+'[1]23'!F542</f>
        <v>1.861</v>
      </c>
      <c r="D535" s="593"/>
      <c r="E535" s="593">
        <f t="shared" si="8"/>
        <v>1.861</v>
      </c>
      <c r="F535" s="18"/>
      <c r="G535" s="18"/>
    </row>
    <row r="536" spans="1:7">
      <c r="A536" s="19">
        <v>533</v>
      </c>
      <c r="B536" s="93" t="s">
        <v>955</v>
      </c>
      <c r="C536" s="592">
        <f>'[1]23'!E543+'[1]23'!F543</f>
        <v>20</v>
      </c>
      <c r="D536" s="592"/>
      <c r="E536" s="592">
        <f t="shared" si="8"/>
        <v>20</v>
      </c>
      <c r="F536" s="18"/>
      <c r="G536" s="18"/>
    </row>
    <row r="537" spans="1:7">
      <c r="A537" s="846">
        <v>534</v>
      </c>
      <c r="B537" s="575" t="s">
        <v>958</v>
      </c>
      <c r="C537" s="593">
        <f>'[1]23'!E544+'[1]23'!F544</f>
        <v>20.68</v>
      </c>
      <c r="D537" s="593"/>
      <c r="E537" s="593">
        <f t="shared" si="8"/>
        <v>20.68</v>
      </c>
      <c r="F537" s="18"/>
      <c r="G537" s="18"/>
    </row>
    <row r="538" spans="1:7">
      <c r="A538" s="19">
        <v>535</v>
      </c>
      <c r="B538" s="93" t="s">
        <v>19722</v>
      </c>
      <c r="C538" s="592">
        <f>'[1]23'!E545+'[1]23'!F545</f>
        <v>11.8</v>
      </c>
      <c r="D538" s="592"/>
      <c r="E538" s="592">
        <f t="shared" si="8"/>
        <v>11.8</v>
      </c>
      <c r="F538" s="18"/>
      <c r="G538" s="18"/>
    </row>
    <row r="539" spans="1:7">
      <c r="A539" s="846">
        <v>536</v>
      </c>
      <c r="B539" s="575" t="s">
        <v>2837</v>
      </c>
      <c r="C539" s="593">
        <f>'[1]23'!E546+'[1]23'!F546</f>
        <v>35.047027999999997</v>
      </c>
      <c r="D539" s="593"/>
      <c r="E539" s="593">
        <f t="shared" si="8"/>
        <v>35.047027999999997</v>
      </c>
      <c r="F539" s="18"/>
      <c r="G539" s="18"/>
    </row>
    <row r="540" spans="1:7">
      <c r="A540" s="19">
        <v>537</v>
      </c>
      <c r="B540" s="93" t="s">
        <v>17458</v>
      </c>
      <c r="C540" s="592">
        <f>'[1]23'!E547+'[1]23'!F547</f>
        <v>20.6586</v>
      </c>
      <c r="D540" s="592"/>
      <c r="E540" s="592">
        <f t="shared" si="8"/>
        <v>20.6586</v>
      </c>
      <c r="F540" s="18"/>
      <c r="G540" s="18"/>
    </row>
    <row r="541" spans="1:7">
      <c r="A541" s="846">
        <v>538</v>
      </c>
      <c r="B541" s="575" t="s">
        <v>19723</v>
      </c>
      <c r="C541" s="593">
        <f>'[1]23'!E548+'[1]23'!F548</f>
        <v>15</v>
      </c>
      <c r="D541" s="593"/>
      <c r="E541" s="593">
        <f t="shared" si="8"/>
        <v>15</v>
      </c>
      <c r="F541" s="18"/>
      <c r="G541" s="18"/>
    </row>
    <row r="542" spans="1:7">
      <c r="A542" s="19">
        <v>539</v>
      </c>
      <c r="B542" s="93" t="s">
        <v>19724</v>
      </c>
      <c r="C542" s="592">
        <f>'[1]23'!E549+'[1]23'!F549</f>
        <v>14.4</v>
      </c>
      <c r="D542" s="592">
        <f>VLOOKUP('[1]23'!B549,[2]Sheet6!A:B,2,FALSE)/1000000</f>
        <v>0.7</v>
      </c>
      <c r="E542" s="592">
        <f t="shared" si="8"/>
        <v>15.1</v>
      </c>
      <c r="F542" s="18"/>
      <c r="G542" s="18"/>
    </row>
    <row r="543" spans="1:7">
      <c r="A543" s="846">
        <v>540</v>
      </c>
      <c r="B543" s="575" t="s">
        <v>18205</v>
      </c>
      <c r="C543" s="593">
        <f>'[1]23'!E550+'[1]23'!F550</f>
        <v>4.5</v>
      </c>
      <c r="D543" s="593"/>
      <c r="E543" s="593">
        <f t="shared" si="8"/>
        <v>4.5</v>
      </c>
      <c r="F543" s="18"/>
      <c r="G543" s="18"/>
    </row>
    <row r="544" spans="1:7">
      <c r="A544" s="19">
        <v>541</v>
      </c>
      <c r="B544" s="93" t="s">
        <v>19725</v>
      </c>
      <c r="C544" s="592">
        <f>'[1]23'!E551+'[1]23'!F551</f>
        <v>5.375</v>
      </c>
      <c r="D544" s="592"/>
      <c r="E544" s="592">
        <f t="shared" si="8"/>
        <v>5.375</v>
      </c>
      <c r="F544" s="18"/>
      <c r="G544" s="18"/>
    </row>
    <row r="545" spans="1:7">
      <c r="A545" s="846">
        <v>542</v>
      </c>
      <c r="B545" s="575" t="s">
        <v>19726</v>
      </c>
      <c r="C545" s="593">
        <f>'[1]23'!E552+'[1]23'!F552</f>
        <v>35.843850000000003</v>
      </c>
      <c r="D545" s="593"/>
      <c r="E545" s="593">
        <f t="shared" si="8"/>
        <v>35.843850000000003</v>
      </c>
      <c r="F545" s="18"/>
      <c r="G545" s="18"/>
    </row>
    <row r="546" spans="1:7">
      <c r="A546" s="19">
        <v>543</v>
      </c>
      <c r="B546" s="93" t="s">
        <v>19727</v>
      </c>
      <c r="C546" s="592">
        <f>'[1]23'!E553+'[1]23'!F553</f>
        <v>0.8</v>
      </c>
      <c r="D546" s="592"/>
      <c r="E546" s="592">
        <f t="shared" si="8"/>
        <v>0.8</v>
      </c>
      <c r="F546" s="18"/>
      <c r="G546" s="18"/>
    </row>
    <row r="547" spans="1:7">
      <c r="A547" s="846">
        <v>544</v>
      </c>
      <c r="B547" s="575" t="s">
        <v>19728</v>
      </c>
      <c r="C547" s="593">
        <f>'[1]23'!E554+'[1]23'!F554</f>
        <v>0.2</v>
      </c>
      <c r="D547" s="593"/>
      <c r="E547" s="593">
        <f t="shared" si="8"/>
        <v>0.2</v>
      </c>
      <c r="F547" s="18"/>
      <c r="G547" s="18"/>
    </row>
    <row r="548" spans="1:7">
      <c r="A548" s="19">
        <v>545</v>
      </c>
      <c r="B548" s="93" t="s">
        <v>971</v>
      </c>
      <c r="C548" s="592">
        <f>'[1]23'!E555+'[1]23'!F555</f>
        <v>117.52600000000001</v>
      </c>
      <c r="D548" s="592"/>
      <c r="E548" s="592">
        <f t="shared" si="8"/>
        <v>117.52600000000001</v>
      </c>
      <c r="F548" s="18"/>
      <c r="G548" s="18"/>
    </row>
    <row r="549" spans="1:7">
      <c r="A549" s="846">
        <v>546</v>
      </c>
      <c r="B549" s="575" t="s">
        <v>19729</v>
      </c>
      <c r="C549" s="593">
        <f>'[1]23'!E556+'[1]23'!F556</f>
        <v>6.65</v>
      </c>
      <c r="D549" s="593"/>
      <c r="E549" s="593">
        <f t="shared" si="8"/>
        <v>6.65</v>
      </c>
      <c r="F549" s="18"/>
      <c r="G549" s="18"/>
    </row>
    <row r="550" spans="1:7">
      <c r="A550" s="19">
        <v>547</v>
      </c>
      <c r="B550" s="93" t="s">
        <v>19730</v>
      </c>
      <c r="C550" s="592">
        <f>'[1]23'!E557+'[1]23'!F557</f>
        <v>3</v>
      </c>
      <c r="D550" s="592"/>
      <c r="E550" s="592">
        <f t="shared" si="8"/>
        <v>3</v>
      </c>
      <c r="F550" s="18"/>
      <c r="G550" s="18"/>
    </row>
    <row r="551" spans="1:7">
      <c r="A551" s="846">
        <v>548</v>
      </c>
      <c r="B551" s="575" t="s">
        <v>19731</v>
      </c>
      <c r="C551" s="593">
        <f>'[1]23'!E558+'[1]23'!F558</f>
        <v>10</v>
      </c>
      <c r="D551" s="593"/>
      <c r="E551" s="593">
        <f t="shared" si="8"/>
        <v>10</v>
      </c>
      <c r="F551" s="18"/>
      <c r="G551" s="18"/>
    </row>
    <row r="552" spans="1:7">
      <c r="A552" s="19">
        <v>549</v>
      </c>
      <c r="B552" s="93" t="s">
        <v>19732</v>
      </c>
      <c r="C552" s="592">
        <f>'[1]23'!E559+'[1]23'!F559</f>
        <v>20</v>
      </c>
      <c r="D552" s="592"/>
      <c r="E552" s="592">
        <f t="shared" si="8"/>
        <v>20</v>
      </c>
      <c r="F552" s="18"/>
      <c r="G552" s="18"/>
    </row>
    <row r="553" spans="1:7">
      <c r="A553" s="846">
        <v>550</v>
      </c>
      <c r="B553" s="575" t="s">
        <v>19733</v>
      </c>
      <c r="C553" s="593">
        <f>'[1]23'!E560+'[1]23'!F560</f>
        <v>6.75</v>
      </c>
      <c r="D553" s="593">
        <f>VLOOKUP('[1]23'!B560,[2]Sheet6!A:B,2,FALSE)/1000000</f>
        <v>2.25</v>
      </c>
      <c r="E553" s="593">
        <f t="shared" si="8"/>
        <v>9</v>
      </c>
      <c r="F553" s="18"/>
      <c r="G553" s="18"/>
    </row>
    <row r="554" spans="1:7">
      <c r="A554" s="19">
        <v>551</v>
      </c>
      <c r="B554" s="93" t="s">
        <v>17904</v>
      </c>
      <c r="C554" s="592">
        <f>'[1]23'!E561+'[1]23'!F561</f>
        <v>17</v>
      </c>
      <c r="D554" s="592"/>
      <c r="E554" s="592">
        <f t="shared" si="8"/>
        <v>17</v>
      </c>
      <c r="F554" s="18"/>
      <c r="G554" s="18"/>
    </row>
    <row r="555" spans="1:7">
      <c r="A555" s="846">
        <v>552</v>
      </c>
      <c r="B555" s="575" t="s">
        <v>19734</v>
      </c>
      <c r="C555" s="593">
        <f>'[1]23'!E562+'[1]23'!F562</f>
        <v>9.7850000000000001</v>
      </c>
      <c r="D555" s="593"/>
      <c r="E555" s="593">
        <f t="shared" si="8"/>
        <v>9.7850000000000001</v>
      </c>
      <c r="F555" s="18"/>
      <c r="G555" s="18"/>
    </row>
    <row r="556" spans="1:7">
      <c r="A556" s="19">
        <v>553</v>
      </c>
      <c r="B556" s="93" t="s">
        <v>17813</v>
      </c>
      <c r="C556" s="592">
        <f>'[1]23'!E563+'[1]23'!F563</f>
        <v>7.6</v>
      </c>
      <c r="D556" s="592"/>
      <c r="E556" s="592">
        <f t="shared" si="8"/>
        <v>7.6</v>
      </c>
      <c r="F556" s="18"/>
      <c r="G556" s="18"/>
    </row>
    <row r="557" spans="1:7">
      <c r="A557" s="846">
        <v>554</v>
      </c>
      <c r="B557" s="575" t="s">
        <v>19735</v>
      </c>
      <c r="C557" s="593">
        <f>'[1]23'!E564+'[1]23'!F564</f>
        <v>7.95</v>
      </c>
      <c r="D557" s="593"/>
      <c r="E557" s="593">
        <f t="shared" si="8"/>
        <v>7.95</v>
      </c>
      <c r="F557" s="18"/>
      <c r="G557" s="18"/>
    </row>
    <row r="558" spans="1:7">
      <c r="A558" s="19">
        <v>555</v>
      </c>
      <c r="B558" s="93" t="s">
        <v>19736</v>
      </c>
      <c r="C558" s="592">
        <f>'[1]23'!E565+'[1]23'!F565</f>
        <v>15</v>
      </c>
      <c r="D558" s="592"/>
      <c r="E558" s="592">
        <f t="shared" si="8"/>
        <v>15</v>
      </c>
      <c r="F558" s="18"/>
      <c r="G558" s="18"/>
    </row>
    <row r="559" spans="1:7">
      <c r="A559" s="846">
        <v>556</v>
      </c>
      <c r="B559" s="575" t="s">
        <v>19737</v>
      </c>
      <c r="C559" s="593">
        <f>'[1]23'!E566+'[1]23'!F566</f>
        <v>1.35</v>
      </c>
      <c r="D559" s="593"/>
      <c r="E559" s="593">
        <f t="shared" si="8"/>
        <v>1.35</v>
      </c>
      <c r="F559" s="18"/>
      <c r="G559" s="18"/>
    </row>
    <row r="560" spans="1:7">
      <c r="A560" s="19">
        <v>557</v>
      </c>
      <c r="B560" s="93" t="s">
        <v>17458</v>
      </c>
      <c r="C560" s="592">
        <f>'[1]23'!E567+'[1]23'!F567</f>
        <v>-20.6997</v>
      </c>
      <c r="D560" s="592"/>
      <c r="E560" s="592">
        <f t="shared" si="8"/>
        <v>-20.6997</v>
      </c>
      <c r="F560" s="18"/>
      <c r="G560" s="18"/>
    </row>
    <row r="561" spans="1:7">
      <c r="A561" s="846">
        <v>558</v>
      </c>
      <c r="B561" s="575" t="s">
        <v>19738</v>
      </c>
      <c r="C561" s="593">
        <f>'[1]23'!E568+'[1]23'!F568</f>
        <v>1</v>
      </c>
      <c r="D561" s="593"/>
      <c r="E561" s="593">
        <f t="shared" si="8"/>
        <v>1</v>
      </c>
      <c r="F561" s="18"/>
      <c r="G561" s="18"/>
    </row>
    <row r="562" spans="1:7">
      <c r="A562" s="19">
        <v>559</v>
      </c>
      <c r="B562" s="93" t="s">
        <v>19739</v>
      </c>
      <c r="C562" s="592">
        <f>'[1]23'!E569+'[1]23'!F569</f>
        <v>4.3</v>
      </c>
      <c r="D562" s="592">
        <f>VLOOKUP('[1]23'!B569,[2]Sheet6!A:B,2,FALSE)/1000000</f>
        <v>2.35</v>
      </c>
      <c r="E562" s="592">
        <f t="shared" si="8"/>
        <v>6.65</v>
      </c>
      <c r="F562" s="18"/>
      <c r="G562" s="18"/>
    </row>
    <row r="563" spans="1:7">
      <c r="A563" s="846">
        <v>560</v>
      </c>
      <c r="B563" s="575" t="s">
        <v>19740</v>
      </c>
      <c r="C563" s="593">
        <f>'[1]23'!E570+'[1]23'!F570</f>
        <v>1.972</v>
      </c>
      <c r="D563" s="593"/>
      <c r="E563" s="593">
        <f t="shared" si="8"/>
        <v>1.972</v>
      </c>
      <c r="F563" s="18"/>
      <c r="G563" s="18"/>
    </row>
    <row r="564" spans="1:7">
      <c r="A564" s="19">
        <v>561</v>
      </c>
      <c r="B564" s="93" t="s">
        <v>19741</v>
      </c>
      <c r="C564" s="592">
        <f>'[1]23'!E571+'[1]23'!F571</f>
        <v>1.1499999999999999</v>
      </c>
      <c r="D564" s="592"/>
      <c r="E564" s="592">
        <f t="shared" si="8"/>
        <v>1.1499999999999999</v>
      </c>
      <c r="F564" s="18"/>
      <c r="G564" s="18"/>
    </row>
    <row r="565" spans="1:7">
      <c r="A565" s="846">
        <v>562</v>
      </c>
      <c r="B565" s="575" t="s">
        <v>19742</v>
      </c>
      <c r="C565" s="593">
        <f>'[1]23'!E572+'[1]23'!F572</f>
        <v>0.25</v>
      </c>
      <c r="D565" s="593"/>
      <c r="E565" s="593">
        <f t="shared" si="8"/>
        <v>0.25</v>
      </c>
      <c r="F565" s="18"/>
      <c r="G565" s="18"/>
    </row>
    <row r="566" spans="1:7">
      <c r="A566" s="19">
        <v>563</v>
      </c>
      <c r="B566" s="93" t="s">
        <v>19743</v>
      </c>
      <c r="C566" s="592">
        <f>'[1]23'!E573+'[1]23'!F573</f>
        <v>32.864040000000003</v>
      </c>
      <c r="D566" s="592"/>
      <c r="E566" s="592">
        <f t="shared" si="8"/>
        <v>32.864040000000003</v>
      </c>
      <c r="F566" s="18"/>
      <c r="G566" s="18"/>
    </row>
    <row r="567" spans="1:7">
      <c r="A567" s="846">
        <v>564</v>
      </c>
      <c r="B567" s="575" t="s">
        <v>19744</v>
      </c>
      <c r="C567" s="593">
        <f>'[1]23'!E574+'[1]23'!F574</f>
        <v>7.8</v>
      </c>
      <c r="D567" s="593"/>
      <c r="E567" s="593">
        <f t="shared" si="8"/>
        <v>7.8</v>
      </c>
      <c r="F567" s="18"/>
      <c r="G567" s="18"/>
    </row>
    <row r="568" spans="1:7">
      <c r="A568" s="19">
        <v>565</v>
      </c>
      <c r="B568" s="93" t="s">
        <v>19745</v>
      </c>
      <c r="C568" s="592">
        <f>'[1]23'!E575+'[1]23'!F575</f>
        <v>13.9</v>
      </c>
      <c r="D568" s="592"/>
      <c r="E568" s="592">
        <f t="shared" si="8"/>
        <v>13.9</v>
      </c>
      <c r="F568" s="18"/>
      <c r="G568" s="18"/>
    </row>
    <row r="569" spans="1:7">
      <c r="A569" s="846">
        <v>566</v>
      </c>
      <c r="B569" s="575" t="s">
        <v>19746</v>
      </c>
      <c r="C569" s="593">
        <f>'[1]23'!E576+'[1]23'!F576</f>
        <v>109.76</v>
      </c>
      <c r="D569" s="593"/>
      <c r="E569" s="593">
        <f t="shared" si="8"/>
        <v>109.76</v>
      </c>
      <c r="F569" s="18"/>
      <c r="G569" s="18"/>
    </row>
    <row r="570" spans="1:7">
      <c r="A570" s="19">
        <v>567</v>
      </c>
      <c r="B570" s="93" t="s">
        <v>18210</v>
      </c>
      <c r="C570" s="592">
        <f>'[1]23'!E577+'[1]23'!F577</f>
        <v>93.040999999999997</v>
      </c>
      <c r="D570" s="592"/>
      <c r="E570" s="592">
        <f t="shared" si="8"/>
        <v>93.040999999999997</v>
      </c>
      <c r="F570" s="18"/>
      <c r="G570" s="18"/>
    </row>
    <row r="571" spans="1:7">
      <c r="A571" s="846">
        <v>568</v>
      </c>
      <c r="B571" s="575" t="s">
        <v>19747</v>
      </c>
      <c r="C571" s="593">
        <f>'[1]23'!E578+'[1]23'!F578</f>
        <v>0.57450000000000001</v>
      </c>
      <c r="D571" s="593"/>
      <c r="E571" s="593">
        <f t="shared" si="8"/>
        <v>0.57450000000000001</v>
      </c>
      <c r="F571" s="18"/>
      <c r="G571" s="18"/>
    </row>
    <row r="572" spans="1:7">
      <c r="A572" s="19">
        <v>569</v>
      </c>
      <c r="B572" s="93" t="s">
        <v>19748</v>
      </c>
      <c r="C572" s="592">
        <f>'[1]23'!E579+'[1]23'!F579</f>
        <v>4.8692500000000001</v>
      </c>
      <c r="D572" s="592"/>
      <c r="E572" s="592">
        <f t="shared" si="8"/>
        <v>4.8692500000000001</v>
      </c>
      <c r="F572" s="18"/>
      <c r="G572" s="18"/>
    </row>
    <row r="573" spans="1:7">
      <c r="A573" s="846">
        <v>570</v>
      </c>
      <c r="B573" s="575" t="s">
        <v>19749</v>
      </c>
      <c r="C573" s="593">
        <f>'[1]23'!E580+'[1]23'!F580</f>
        <v>2</v>
      </c>
      <c r="D573" s="593"/>
      <c r="E573" s="593">
        <f t="shared" si="8"/>
        <v>2</v>
      </c>
      <c r="F573" s="18"/>
      <c r="G573" s="18"/>
    </row>
    <row r="574" spans="1:7">
      <c r="A574" s="19">
        <v>571</v>
      </c>
      <c r="B574" s="93" t="s">
        <v>19750</v>
      </c>
      <c r="C574" s="592">
        <f>'[1]23'!E581+'[1]23'!F581</f>
        <v>5.4302999999999999</v>
      </c>
      <c r="D574" s="592"/>
      <c r="E574" s="592">
        <f t="shared" si="8"/>
        <v>5.4302999999999999</v>
      </c>
      <c r="F574" s="18"/>
      <c r="G574" s="18"/>
    </row>
    <row r="575" spans="1:7">
      <c r="A575" s="846">
        <v>572</v>
      </c>
      <c r="B575" s="575" t="s">
        <v>997</v>
      </c>
      <c r="C575" s="593">
        <f>'[1]23'!E582+'[1]23'!F582</f>
        <v>59.682600000000001</v>
      </c>
      <c r="D575" s="593">
        <f>VLOOKUP('[1]23'!B582,[2]Sheet6!A:B,2,FALSE)/1000000</f>
        <v>6.5724999999999998</v>
      </c>
      <c r="E575" s="593">
        <f t="shared" si="8"/>
        <v>66.255099999999999</v>
      </c>
      <c r="F575" s="18"/>
      <c r="G575" s="18"/>
    </row>
    <row r="576" spans="1:7">
      <c r="A576" s="19">
        <v>573</v>
      </c>
      <c r="B576" s="93" t="s">
        <v>19751</v>
      </c>
      <c r="C576" s="592">
        <f>'[1]23'!E583+'[1]23'!F583</f>
        <v>43.674999999999997</v>
      </c>
      <c r="D576" s="592"/>
      <c r="E576" s="592">
        <f t="shared" si="8"/>
        <v>43.674999999999997</v>
      </c>
      <c r="F576" s="18"/>
      <c r="G576" s="18"/>
    </row>
    <row r="577" spans="1:7">
      <c r="A577" s="846">
        <v>574</v>
      </c>
      <c r="B577" s="575" t="s">
        <v>19752</v>
      </c>
      <c r="C577" s="593">
        <f>'[1]23'!E584+'[1]23'!F584</f>
        <v>4.3</v>
      </c>
      <c r="D577" s="593"/>
      <c r="E577" s="593">
        <f t="shared" si="8"/>
        <v>4.3</v>
      </c>
      <c r="F577" s="18"/>
      <c r="G577" s="18"/>
    </row>
    <row r="578" spans="1:7">
      <c r="A578" s="19">
        <v>575</v>
      </c>
      <c r="B578" s="93" t="s">
        <v>19753</v>
      </c>
      <c r="C578" s="592">
        <f>'[1]23'!E585+'[1]23'!F585</f>
        <v>3.895</v>
      </c>
      <c r="D578" s="592"/>
      <c r="E578" s="592">
        <f t="shared" si="8"/>
        <v>3.895</v>
      </c>
      <c r="F578" s="18"/>
      <c r="G578" s="18"/>
    </row>
    <row r="579" spans="1:7">
      <c r="A579" s="846">
        <v>576</v>
      </c>
      <c r="B579" s="575" t="s">
        <v>17469</v>
      </c>
      <c r="C579" s="593">
        <f>'[1]23'!E586+'[1]23'!F586</f>
        <v>33.470100000000002</v>
      </c>
      <c r="D579" s="593"/>
      <c r="E579" s="593">
        <f t="shared" si="8"/>
        <v>33.470100000000002</v>
      </c>
      <c r="F579" s="18"/>
      <c r="G579" s="18"/>
    </row>
    <row r="580" spans="1:7">
      <c r="A580" s="19">
        <v>577</v>
      </c>
      <c r="B580" s="93" t="s">
        <v>1009</v>
      </c>
      <c r="C580" s="592">
        <f>'[1]23'!E587+'[1]23'!F587</f>
        <v>14.256</v>
      </c>
      <c r="D580" s="592">
        <f>VLOOKUP('[1]23'!B587,[2]Sheet6!A:B,2,FALSE)/1000000</f>
        <v>8.7222500000000007</v>
      </c>
      <c r="E580" s="592">
        <f t="shared" ref="E580:E643" si="9">C580+D580</f>
        <v>22.978250000000003</v>
      </c>
      <c r="F580" s="18"/>
      <c r="G580" s="18"/>
    </row>
    <row r="581" spans="1:7">
      <c r="A581" s="846">
        <v>578</v>
      </c>
      <c r="B581" s="575" t="s">
        <v>1012</v>
      </c>
      <c r="C581" s="593">
        <f>'[1]23'!E588+'[1]23'!F588</f>
        <v>78.27</v>
      </c>
      <c r="D581" s="593"/>
      <c r="E581" s="593">
        <f t="shared" si="9"/>
        <v>78.27</v>
      </c>
      <c r="F581" s="18"/>
      <c r="G581" s="18"/>
    </row>
    <row r="582" spans="1:7">
      <c r="A582" s="19">
        <v>579</v>
      </c>
      <c r="B582" s="93" t="s">
        <v>19754</v>
      </c>
      <c r="C582" s="592">
        <f>'[1]23'!E589+'[1]23'!F589</f>
        <v>0.2</v>
      </c>
      <c r="D582" s="592"/>
      <c r="E582" s="592">
        <f t="shared" si="9"/>
        <v>0.2</v>
      </c>
      <c r="F582" s="18"/>
      <c r="G582" s="18"/>
    </row>
    <row r="583" spans="1:7">
      <c r="A583" s="846">
        <v>580</v>
      </c>
      <c r="B583" s="575" t="s">
        <v>19755</v>
      </c>
      <c r="C583" s="593">
        <f>'[1]23'!E590+'[1]23'!F590</f>
        <v>0.8</v>
      </c>
      <c r="D583" s="593"/>
      <c r="E583" s="593">
        <f t="shared" si="9"/>
        <v>0.8</v>
      </c>
      <c r="F583" s="18"/>
      <c r="G583" s="18"/>
    </row>
    <row r="584" spans="1:7">
      <c r="A584" s="19">
        <v>581</v>
      </c>
      <c r="B584" s="93" t="s">
        <v>19756</v>
      </c>
      <c r="C584" s="592">
        <f>'[1]23'!E591+'[1]23'!F591</f>
        <v>6.5065999999999997</v>
      </c>
      <c r="D584" s="592"/>
      <c r="E584" s="592">
        <f t="shared" si="9"/>
        <v>6.5065999999999997</v>
      </c>
      <c r="F584" s="18"/>
      <c r="G584" s="18"/>
    </row>
    <row r="585" spans="1:7">
      <c r="A585" s="846">
        <v>582</v>
      </c>
      <c r="B585" s="575" t="s">
        <v>1027</v>
      </c>
      <c r="C585" s="593">
        <f>'[1]23'!E592+'[1]23'!F592</f>
        <v>15.4992</v>
      </c>
      <c r="D585" s="593"/>
      <c r="E585" s="593">
        <f t="shared" si="9"/>
        <v>15.4992</v>
      </c>
      <c r="F585" s="18"/>
      <c r="G585" s="18"/>
    </row>
    <row r="586" spans="1:7">
      <c r="A586" s="19">
        <v>583</v>
      </c>
      <c r="B586" s="93" t="s">
        <v>19757</v>
      </c>
      <c r="C586" s="592">
        <f>'[1]23'!E593+'[1]23'!F593</f>
        <v>0.7</v>
      </c>
      <c r="D586" s="592"/>
      <c r="E586" s="592">
        <f t="shared" si="9"/>
        <v>0.7</v>
      </c>
      <c r="F586" s="18"/>
      <c r="G586" s="18"/>
    </row>
    <row r="587" spans="1:7">
      <c r="A587" s="846">
        <v>584</v>
      </c>
      <c r="B587" s="575" t="s">
        <v>17954</v>
      </c>
      <c r="C587" s="593">
        <f>'[1]23'!E594+'[1]23'!F594</f>
        <v>29.8</v>
      </c>
      <c r="D587" s="593"/>
      <c r="E587" s="593">
        <f t="shared" si="9"/>
        <v>29.8</v>
      </c>
      <c r="F587" s="18"/>
      <c r="G587" s="18"/>
    </row>
    <row r="588" spans="1:7">
      <c r="A588" s="19">
        <v>585</v>
      </c>
      <c r="B588" s="93" t="s">
        <v>19758</v>
      </c>
      <c r="C588" s="592">
        <f>'[1]23'!E595+'[1]23'!F595</f>
        <v>40</v>
      </c>
      <c r="D588" s="592"/>
      <c r="E588" s="592">
        <f t="shared" si="9"/>
        <v>40</v>
      </c>
      <c r="F588" s="18"/>
      <c r="G588" s="18"/>
    </row>
    <row r="589" spans="1:7">
      <c r="A589" s="846">
        <v>586</v>
      </c>
      <c r="B589" s="575" t="s">
        <v>18016</v>
      </c>
      <c r="C589" s="593">
        <f>'[1]23'!E596+'[1]23'!F596</f>
        <v>0.45800000000000002</v>
      </c>
      <c r="D589" s="593"/>
      <c r="E589" s="593">
        <f t="shared" si="9"/>
        <v>0.45800000000000002</v>
      </c>
      <c r="F589" s="18"/>
      <c r="G589" s="18"/>
    </row>
    <row r="590" spans="1:7">
      <c r="A590" s="19">
        <v>587</v>
      </c>
      <c r="B590" s="93" t="s">
        <v>19759</v>
      </c>
      <c r="C590" s="592">
        <f>'[1]23'!E597+'[1]23'!F597</f>
        <v>13.6934</v>
      </c>
      <c r="D590" s="592"/>
      <c r="E590" s="592">
        <f t="shared" si="9"/>
        <v>13.6934</v>
      </c>
      <c r="F590" s="18"/>
      <c r="G590" s="18"/>
    </row>
    <row r="591" spans="1:7">
      <c r="A591" s="846">
        <v>588</v>
      </c>
      <c r="B591" s="575" t="s">
        <v>17129</v>
      </c>
      <c r="C591" s="593">
        <f>'[1]23'!E598+'[1]23'!F598</f>
        <v>1.2649999999999999</v>
      </c>
      <c r="D591" s="593"/>
      <c r="E591" s="593">
        <f t="shared" si="9"/>
        <v>1.2649999999999999</v>
      </c>
      <c r="F591" s="18"/>
      <c r="G591" s="18"/>
    </row>
    <row r="592" spans="1:7">
      <c r="A592" s="19">
        <v>589</v>
      </c>
      <c r="B592" s="93" t="s">
        <v>19760</v>
      </c>
      <c r="C592" s="592">
        <f>'[1]23'!E599+'[1]23'!F599</f>
        <v>0.6</v>
      </c>
      <c r="D592" s="592"/>
      <c r="E592" s="592">
        <f t="shared" si="9"/>
        <v>0.6</v>
      </c>
      <c r="F592" s="18"/>
      <c r="G592" s="18"/>
    </row>
    <row r="593" spans="1:7">
      <c r="A593" s="846">
        <v>590</v>
      </c>
      <c r="B593" s="575" t="s">
        <v>19761</v>
      </c>
      <c r="C593" s="593">
        <f>'[1]23'!E600+'[1]23'!F600</f>
        <v>14.81</v>
      </c>
      <c r="D593" s="593"/>
      <c r="E593" s="593">
        <f t="shared" si="9"/>
        <v>14.81</v>
      </c>
      <c r="F593" s="18"/>
      <c r="G593" s="18"/>
    </row>
    <row r="594" spans="1:7">
      <c r="A594" s="19">
        <v>591</v>
      </c>
      <c r="B594" s="93" t="s">
        <v>19762</v>
      </c>
      <c r="C594" s="592">
        <f>'[1]23'!E601+'[1]23'!F601</f>
        <v>5.1749999999999998</v>
      </c>
      <c r="D594" s="592"/>
      <c r="E594" s="592">
        <f t="shared" si="9"/>
        <v>5.1749999999999998</v>
      </c>
      <c r="F594" s="18"/>
      <c r="G594" s="18"/>
    </row>
    <row r="595" spans="1:7">
      <c r="A595" s="846">
        <v>592</v>
      </c>
      <c r="B595" s="575" t="s">
        <v>1048</v>
      </c>
      <c r="C595" s="593">
        <f>'[1]23'!E602+'[1]23'!F602</f>
        <v>362.875</v>
      </c>
      <c r="D595" s="593">
        <f>VLOOKUP('[1]23'!B602,[2]Sheet6!A:B,2,FALSE)/1000000</f>
        <v>41.125</v>
      </c>
      <c r="E595" s="593">
        <f t="shared" si="9"/>
        <v>404</v>
      </c>
      <c r="F595" s="18"/>
      <c r="G595" s="18"/>
    </row>
    <row r="596" spans="1:7">
      <c r="A596" s="19">
        <v>593</v>
      </c>
      <c r="B596" s="93" t="s">
        <v>19763</v>
      </c>
      <c r="C596" s="592">
        <f>'[1]23'!E603+'[1]23'!F603</f>
        <v>211.5</v>
      </c>
      <c r="D596" s="592"/>
      <c r="E596" s="592">
        <f t="shared" si="9"/>
        <v>211.5</v>
      </c>
      <c r="F596" s="18"/>
      <c r="G596" s="18"/>
    </row>
    <row r="597" spans="1:7">
      <c r="A597" s="846">
        <v>594</v>
      </c>
      <c r="B597" s="575" t="s">
        <v>19764</v>
      </c>
      <c r="C597" s="593">
        <f>'[1]23'!E604+'[1]23'!F604</f>
        <v>6.35</v>
      </c>
      <c r="D597" s="593">
        <f>VLOOKUP('[1]23'!B604,[2]Sheet6!A:B,2,FALSE)/1000000</f>
        <v>6.75</v>
      </c>
      <c r="E597" s="593">
        <f t="shared" si="9"/>
        <v>13.1</v>
      </c>
      <c r="F597" s="18"/>
      <c r="G597" s="18"/>
    </row>
    <row r="598" spans="1:7">
      <c r="A598" s="19">
        <v>595</v>
      </c>
      <c r="B598" s="93" t="s">
        <v>19765</v>
      </c>
      <c r="C598" s="592">
        <f>'[1]23'!E605+'[1]23'!F605</f>
        <v>5.9</v>
      </c>
      <c r="D598" s="592"/>
      <c r="E598" s="592">
        <f t="shared" si="9"/>
        <v>5.9</v>
      </c>
      <c r="F598" s="18"/>
      <c r="G598" s="18"/>
    </row>
    <row r="599" spans="1:7">
      <c r="A599" s="846">
        <v>596</v>
      </c>
      <c r="B599" s="575" t="s">
        <v>19766</v>
      </c>
      <c r="C599" s="593">
        <f>'[1]23'!E606+'[1]23'!F606</f>
        <v>3.0523500000000001</v>
      </c>
      <c r="D599" s="593"/>
      <c r="E599" s="593">
        <f t="shared" si="9"/>
        <v>3.0523500000000001</v>
      </c>
      <c r="F599" s="18"/>
      <c r="G599" s="18"/>
    </row>
    <row r="600" spans="1:7">
      <c r="A600" s="19">
        <v>597</v>
      </c>
      <c r="B600" s="93" t="s">
        <v>19767</v>
      </c>
      <c r="C600" s="592">
        <f>'[1]23'!E607+'[1]23'!F607</f>
        <v>17.675000000000001</v>
      </c>
      <c r="D600" s="592"/>
      <c r="E600" s="592">
        <f t="shared" si="9"/>
        <v>17.675000000000001</v>
      </c>
      <c r="F600" s="18"/>
      <c r="G600" s="18"/>
    </row>
    <row r="601" spans="1:7">
      <c r="A601" s="846">
        <v>598</v>
      </c>
      <c r="B601" s="575" t="s">
        <v>19768</v>
      </c>
      <c r="C601" s="593">
        <f>'[1]23'!E608+'[1]23'!F608</f>
        <v>1.5</v>
      </c>
      <c r="D601" s="593"/>
      <c r="E601" s="593">
        <f t="shared" si="9"/>
        <v>1.5</v>
      </c>
      <c r="F601" s="18"/>
      <c r="G601" s="18"/>
    </row>
    <row r="602" spans="1:7">
      <c r="A602" s="19">
        <v>599</v>
      </c>
      <c r="B602" s="93" t="s">
        <v>19769</v>
      </c>
      <c r="C602" s="592">
        <f>'[1]23'!E609+'[1]23'!F609</f>
        <v>5.9</v>
      </c>
      <c r="D602" s="592"/>
      <c r="E602" s="592">
        <f t="shared" si="9"/>
        <v>5.9</v>
      </c>
      <c r="F602" s="18"/>
      <c r="G602" s="18"/>
    </row>
    <row r="603" spans="1:7">
      <c r="A603" s="846">
        <v>600</v>
      </c>
      <c r="B603" s="575" t="s">
        <v>19770</v>
      </c>
      <c r="C603" s="593">
        <f>'[1]23'!E610+'[1]23'!F610</f>
        <v>12.775</v>
      </c>
      <c r="D603" s="593"/>
      <c r="E603" s="593">
        <f t="shared" si="9"/>
        <v>12.775</v>
      </c>
      <c r="F603" s="18"/>
      <c r="G603" s="18"/>
    </row>
    <row r="604" spans="1:7">
      <c r="A604" s="19">
        <v>601</v>
      </c>
      <c r="B604" s="93" t="s">
        <v>19771</v>
      </c>
      <c r="C604" s="592">
        <f>'[1]23'!E611+'[1]23'!F611</f>
        <v>15</v>
      </c>
      <c r="D604" s="592"/>
      <c r="E604" s="592">
        <f t="shared" si="9"/>
        <v>15</v>
      </c>
      <c r="F604" s="18"/>
      <c r="G604" s="18"/>
    </row>
    <row r="605" spans="1:7">
      <c r="A605" s="846">
        <v>602</v>
      </c>
      <c r="B605" s="575" t="s">
        <v>19772</v>
      </c>
      <c r="C605" s="593">
        <f>'[1]23'!E612+'[1]23'!F612</f>
        <v>10.00001</v>
      </c>
      <c r="D605" s="593"/>
      <c r="E605" s="593">
        <f t="shared" si="9"/>
        <v>10.00001</v>
      </c>
      <c r="F605" s="18"/>
      <c r="G605" s="18"/>
    </row>
    <row r="606" spans="1:7">
      <c r="A606" s="19">
        <v>603</v>
      </c>
      <c r="B606" s="93" t="s">
        <v>19773</v>
      </c>
      <c r="C606" s="592">
        <f>'[1]23'!E613+'[1]23'!F613</f>
        <v>5.4249999999999998</v>
      </c>
      <c r="D606" s="592"/>
      <c r="E606" s="592">
        <f t="shared" si="9"/>
        <v>5.4249999999999998</v>
      </c>
      <c r="F606" s="18"/>
      <c r="G606" s="18"/>
    </row>
    <row r="607" spans="1:7">
      <c r="A607" s="846">
        <v>604</v>
      </c>
      <c r="B607" s="575" t="s">
        <v>19774</v>
      </c>
      <c r="C607" s="593">
        <f>'[1]23'!E614+'[1]23'!F614</f>
        <v>3.0950000000000002</v>
      </c>
      <c r="D607" s="593"/>
      <c r="E607" s="593">
        <f t="shared" si="9"/>
        <v>3.0950000000000002</v>
      </c>
      <c r="F607" s="18"/>
      <c r="G607" s="18"/>
    </row>
    <row r="608" spans="1:7">
      <c r="A608" s="19">
        <v>605</v>
      </c>
      <c r="B608" s="93" t="s">
        <v>19775</v>
      </c>
      <c r="C608" s="592">
        <f>'[1]23'!E615+'[1]23'!F615</f>
        <v>2.1</v>
      </c>
      <c r="D608" s="592"/>
      <c r="E608" s="592">
        <f t="shared" si="9"/>
        <v>2.1</v>
      </c>
      <c r="F608" s="18"/>
      <c r="G608" s="18"/>
    </row>
    <row r="609" spans="1:7">
      <c r="A609" s="846">
        <v>606</v>
      </c>
      <c r="B609" s="575" t="s">
        <v>19776</v>
      </c>
      <c r="C609" s="593">
        <f>'[1]23'!E616+'[1]23'!F616</f>
        <v>0.15</v>
      </c>
      <c r="D609" s="593"/>
      <c r="E609" s="593">
        <f t="shared" si="9"/>
        <v>0.15</v>
      </c>
      <c r="F609" s="18"/>
      <c r="G609" s="18"/>
    </row>
    <row r="610" spans="1:7">
      <c r="A610" s="19">
        <v>607</v>
      </c>
      <c r="B610" s="93" t="s">
        <v>18217</v>
      </c>
      <c r="C610" s="592">
        <f>'[1]23'!E617+'[1]23'!F617</f>
        <v>6.6</v>
      </c>
      <c r="D610" s="592"/>
      <c r="E610" s="592">
        <f t="shared" si="9"/>
        <v>6.6</v>
      </c>
      <c r="F610" s="18"/>
      <c r="G610" s="18"/>
    </row>
    <row r="611" spans="1:7">
      <c r="A611" s="846">
        <v>608</v>
      </c>
      <c r="B611" s="575" t="s">
        <v>18416</v>
      </c>
      <c r="C611" s="593">
        <f>'[1]23'!E618+'[1]23'!F618</f>
        <v>5.25</v>
      </c>
      <c r="D611" s="593"/>
      <c r="E611" s="593">
        <f t="shared" si="9"/>
        <v>5.25</v>
      </c>
      <c r="F611" s="18"/>
      <c r="G611" s="18"/>
    </row>
    <row r="612" spans="1:7">
      <c r="A612" s="19">
        <v>609</v>
      </c>
      <c r="B612" s="93" t="s">
        <v>19777</v>
      </c>
      <c r="C612" s="592">
        <f>'[1]23'!E619+'[1]23'!F619</f>
        <v>3.5</v>
      </c>
      <c r="D612" s="592"/>
      <c r="E612" s="592">
        <f t="shared" si="9"/>
        <v>3.5</v>
      </c>
      <c r="F612" s="18"/>
      <c r="G612" s="18"/>
    </row>
    <row r="613" spans="1:7">
      <c r="A613" s="846">
        <v>610</v>
      </c>
      <c r="B613" s="575" t="s">
        <v>19778</v>
      </c>
      <c r="C613" s="593">
        <f>'[1]23'!E620+'[1]23'!F620</f>
        <v>7.8369999999999997</v>
      </c>
      <c r="D613" s="593"/>
      <c r="E613" s="593">
        <f t="shared" si="9"/>
        <v>7.8369999999999997</v>
      </c>
      <c r="F613" s="18"/>
      <c r="G613" s="18"/>
    </row>
    <row r="614" spans="1:7">
      <c r="A614" s="19">
        <v>611</v>
      </c>
      <c r="B614" s="93" t="s">
        <v>19779</v>
      </c>
      <c r="C614" s="592">
        <f>'[1]23'!E621+'[1]23'!F621</f>
        <v>2.0499999999999998</v>
      </c>
      <c r="D614" s="592">
        <f>VLOOKUP('[1]23'!B621,[2]Sheet6!A:B,2,FALSE)/1000000</f>
        <v>1</v>
      </c>
      <c r="E614" s="592">
        <f t="shared" si="9"/>
        <v>3.05</v>
      </c>
      <c r="F614" s="18"/>
      <c r="G614" s="18"/>
    </row>
    <row r="615" spans="1:7">
      <c r="A615" s="846">
        <v>612</v>
      </c>
      <c r="B615" s="575" t="s">
        <v>19780</v>
      </c>
      <c r="C615" s="593">
        <f>'[1]23'!E622+'[1]23'!F622</f>
        <v>2.87</v>
      </c>
      <c r="D615" s="593"/>
      <c r="E615" s="593">
        <f t="shared" si="9"/>
        <v>2.87</v>
      </c>
      <c r="F615" s="18"/>
      <c r="G615" s="18"/>
    </row>
    <row r="616" spans="1:7">
      <c r="A616" s="19">
        <v>613</v>
      </c>
      <c r="B616" s="93" t="s">
        <v>17706</v>
      </c>
      <c r="C616" s="592">
        <f>'[1]23'!E623+'[1]23'!F623</f>
        <v>0.34499999999999997</v>
      </c>
      <c r="D616" s="592"/>
      <c r="E616" s="592">
        <f t="shared" si="9"/>
        <v>0.34499999999999997</v>
      </c>
      <c r="F616" s="18"/>
      <c r="G616" s="18"/>
    </row>
    <row r="617" spans="1:7">
      <c r="A617" s="846">
        <v>614</v>
      </c>
      <c r="B617" s="575" t="s">
        <v>19781</v>
      </c>
      <c r="C617" s="593">
        <f>'[1]23'!E624+'[1]23'!F624</f>
        <v>5</v>
      </c>
      <c r="D617" s="593"/>
      <c r="E617" s="593">
        <f t="shared" si="9"/>
        <v>5</v>
      </c>
      <c r="F617" s="18"/>
      <c r="G617" s="18"/>
    </row>
    <row r="618" spans="1:7">
      <c r="A618" s="19">
        <v>615</v>
      </c>
      <c r="B618" s="93" t="s">
        <v>19782</v>
      </c>
      <c r="C618" s="592">
        <f>'[1]23'!E625+'[1]23'!F625</f>
        <v>1</v>
      </c>
      <c r="D618" s="592"/>
      <c r="E618" s="592">
        <f t="shared" si="9"/>
        <v>1</v>
      </c>
      <c r="F618" s="18"/>
      <c r="G618" s="18"/>
    </row>
    <row r="619" spans="1:7">
      <c r="A619" s="846">
        <v>616</v>
      </c>
      <c r="B619" s="575" t="s">
        <v>19783</v>
      </c>
      <c r="C619" s="593">
        <f>'[1]23'!E626+'[1]23'!F626</f>
        <v>1.9</v>
      </c>
      <c r="D619" s="593"/>
      <c r="E619" s="593">
        <f t="shared" si="9"/>
        <v>1.9</v>
      </c>
      <c r="F619" s="18"/>
      <c r="G619" s="18"/>
    </row>
    <row r="620" spans="1:7">
      <c r="A620" s="19">
        <v>617</v>
      </c>
      <c r="B620" s="93" t="s">
        <v>19784</v>
      </c>
      <c r="C620" s="592">
        <f>'[1]23'!E627+'[1]23'!F627</f>
        <v>30</v>
      </c>
      <c r="D620" s="592">
        <f>VLOOKUP('[1]23'!B627,[2]Sheet6!A:B,2,FALSE)/1000000</f>
        <v>45</v>
      </c>
      <c r="E620" s="592">
        <f t="shared" si="9"/>
        <v>75</v>
      </c>
      <c r="F620" s="18"/>
      <c r="G620" s="18"/>
    </row>
    <row r="621" spans="1:7">
      <c r="A621" s="846">
        <v>618</v>
      </c>
      <c r="B621" s="575" t="s">
        <v>19785</v>
      </c>
      <c r="C621" s="593">
        <f>'[1]23'!E628+'[1]23'!F628</f>
        <v>1.6</v>
      </c>
      <c r="D621" s="593"/>
      <c r="E621" s="593">
        <f t="shared" si="9"/>
        <v>1.6</v>
      </c>
      <c r="F621" s="18"/>
      <c r="G621" s="18"/>
    </row>
    <row r="622" spans="1:7">
      <c r="A622" s="19">
        <v>619</v>
      </c>
      <c r="B622" s="93" t="s">
        <v>19786</v>
      </c>
      <c r="C622" s="592">
        <f>'[1]23'!E629+'[1]23'!F629</f>
        <v>2.8010000000000002</v>
      </c>
      <c r="D622" s="592"/>
      <c r="E622" s="592">
        <f t="shared" si="9"/>
        <v>2.8010000000000002</v>
      </c>
      <c r="F622" s="18"/>
      <c r="G622" s="18"/>
    </row>
    <row r="623" spans="1:7">
      <c r="A623" s="846">
        <v>620</v>
      </c>
      <c r="B623" s="575" t="s">
        <v>19787</v>
      </c>
      <c r="C623" s="593">
        <f>'[1]23'!E630+'[1]23'!F630</f>
        <v>1</v>
      </c>
      <c r="D623" s="593"/>
      <c r="E623" s="593">
        <f t="shared" si="9"/>
        <v>1</v>
      </c>
      <c r="F623" s="18"/>
      <c r="G623" s="18"/>
    </row>
    <row r="624" spans="1:7">
      <c r="A624" s="19">
        <v>621</v>
      </c>
      <c r="B624" s="93" t="s">
        <v>19788</v>
      </c>
      <c r="C624" s="592">
        <f>'[1]23'!E631+'[1]23'!F631</f>
        <v>4.375</v>
      </c>
      <c r="D624" s="592">
        <f>VLOOKUP('[1]23'!B631,[2]Sheet6!A:B,2,FALSE)/1000000</f>
        <v>4</v>
      </c>
      <c r="E624" s="592">
        <f t="shared" si="9"/>
        <v>8.375</v>
      </c>
      <c r="F624" s="18"/>
      <c r="G624" s="18"/>
    </row>
    <row r="625" spans="1:7">
      <c r="A625" s="846">
        <v>622</v>
      </c>
      <c r="B625" s="575" t="s">
        <v>19789</v>
      </c>
      <c r="C625" s="593">
        <f>'[1]23'!E632+'[1]23'!F632</f>
        <v>1.1000000000000001</v>
      </c>
      <c r="D625" s="593"/>
      <c r="E625" s="593">
        <f t="shared" si="9"/>
        <v>1.1000000000000001</v>
      </c>
      <c r="F625" s="18"/>
      <c r="G625" s="18"/>
    </row>
    <row r="626" spans="1:7">
      <c r="A626" s="19">
        <v>623</v>
      </c>
      <c r="B626" s="93" t="s">
        <v>319</v>
      </c>
      <c r="C626" s="592">
        <f>'[1]23'!E633+'[1]23'!F633</f>
        <v>48.4</v>
      </c>
      <c r="D626" s="592">
        <f>VLOOKUP('[1]23'!B633,[2]Sheet6!A:B,2,FALSE)/1000000</f>
        <v>36</v>
      </c>
      <c r="E626" s="592">
        <f t="shared" si="9"/>
        <v>84.4</v>
      </c>
      <c r="F626" s="18"/>
      <c r="G626" s="18"/>
    </row>
    <row r="627" spans="1:7">
      <c r="A627" s="846">
        <v>624</v>
      </c>
      <c r="B627" s="575" t="s">
        <v>19790</v>
      </c>
      <c r="C627" s="593">
        <f>'[1]23'!E634+'[1]23'!F634</f>
        <v>1.9</v>
      </c>
      <c r="D627" s="593"/>
      <c r="E627" s="593">
        <f t="shared" si="9"/>
        <v>1.9</v>
      </c>
      <c r="F627" s="18"/>
      <c r="G627" s="18"/>
    </row>
    <row r="628" spans="1:7">
      <c r="A628" s="19">
        <v>625</v>
      </c>
      <c r="B628" s="93" t="s">
        <v>18171</v>
      </c>
      <c r="C628" s="592">
        <f>'[1]23'!E635+'[1]23'!F635</f>
        <v>3</v>
      </c>
      <c r="D628" s="592">
        <f>VLOOKUP('[1]23'!B635,[2]Sheet6!A:B,2,FALSE)/1000000</f>
        <v>3</v>
      </c>
      <c r="E628" s="592">
        <f t="shared" si="9"/>
        <v>6</v>
      </c>
      <c r="F628" s="18"/>
      <c r="G628" s="18"/>
    </row>
    <row r="629" spans="1:7">
      <c r="A629" s="846">
        <v>626</v>
      </c>
      <c r="B629" s="575" t="s">
        <v>19791</v>
      </c>
      <c r="C629" s="593">
        <f>'[1]23'!E636+'[1]23'!F636</f>
        <v>3</v>
      </c>
      <c r="D629" s="593"/>
      <c r="E629" s="593">
        <f t="shared" si="9"/>
        <v>3</v>
      </c>
      <c r="F629" s="18"/>
      <c r="G629" s="18"/>
    </row>
    <row r="630" spans="1:7">
      <c r="A630" s="19">
        <v>627</v>
      </c>
      <c r="B630" s="93" t="s">
        <v>19792</v>
      </c>
      <c r="C630" s="592">
        <f>'[1]23'!E637+'[1]23'!F637</f>
        <v>17.55</v>
      </c>
      <c r="D630" s="592"/>
      <c r="E630" s="592">
        <f t="shared" si="9"/>
        <v>17.55</v>
      </c>
      <c r="F630" s="18"/>
      <c r="G630" s="18"/>
    </row>
    <row r="631" spans="1:7">
      <c r="A631" s="846">
        <v>628</v>
      </c>
      <c r="B631" s="575" t="s">
        <v>19793</v>
      </c>
      <c r="C631" s="593">
        <f>'[1]23'!E638+'[1]23'!F638</f>
        <v>5.08</v>
      </c>
      <c r="D631" s="593"/>
      <c r="E631" s="593">
        <f t="shared" si="9"/>
        <v>5.08</v>
      </c>
      <c r="F631" s="18"/>
      <c r="G631" s="18"/>
    </row>
    <row r="632" spans="1:7">
      <c r="A632" s="19">
        <v>629</v>
      </c>
      <c r="B632" s="93" t="s">
        <v>19794</v>
      </c>
      <c r="C632" s="592">
        <f>'[1]23'!E639+'[1]23'!F639</f>
        <v>0.1</v>
      </c>
      <c r="D632" s="592"/>
      <c r="E632" s="592">
        <f t="shared" si="9"/>
        <v>0.1</v>
      </c>
      <c r="F632" s="18"/>
      <c r="G632" s="18"/>
    </row>
    <row r="633" spans="1:7">
      <c r="A633" s="846">
        <v>630</v>
      </c>
      <c r="B633" s="575" t="s">
        <v>19097</v>
      </c>
      <c r="C633" s="593">
        <f>'[1]23'!E640+'[1]23'!F640</f>
        <v>0.1</v>
      </c>
      <c r="D633" s="593"/>
      <c r="E633" s="593">
        <f t="shared" si="9"/>
        <v>0.1</v>
      </c>
      <c r="F633" s="18"/>
      <c r="G633" s="18"/>
    </row>
    <row r="634" spans="1:7">
      <c r="A634" s="19">
        <v>631</v>
      </c>
      <c r="B634" s="93" t="s">
        <v>19795</v>
      </c>
      <c r="C634" s="592">
        <f>'[1]23'!E641+'[1]23'!F641</f>
        <v>2.5299999999999998</v>
      </c>
      <c r="D634" s="592"/>
      <c r="E634" s="592">
        <f t="shared" si="9"/>
        <v>2.5299999999999998</v>
      </c>
      <c r="F634" s="18"/>
      <c r="G634" s="18"/>
    </row>
    <row r="635" spans="1:7">
      <c r="A635" s="846">
        <v>632</v>
      </c>
      <c r="B635" s="575" t="s">
        <v>15599</v>
      </c>
      <c r="C635" s="593">
        <f>'[1]23'!E642+'[1]23'!F642</f>
        <v>3</v>
      </c>
      <c r="D635" s="593"/>
      <c r="E635" s="593">
        <f t="shared" si="9"/>
        <v>3</v>
      </c>
      <c r="F635" s="18"/>
      <c r="G635" s="18"/>
    </row>
    <row r="636" spans="1:7">
      <c r="A636" s="19">
        <v>633</v>
      </c>
      <c r="B636" s="93" t="s">
        <v>19796</v>
      </c>
      <c r="C636" s="592">
        <f>'[1]23'!E643+'[1]23'!F643</f>
        <v>4.57</v>
      </c>
      <c r="D636" s="592"/>
      <c r="E636" s="592">
        <f t="shared" si="9"/>
        <v>4.57</v>
      </c>
      <c r="F636" s="18"/>
      <c r="G636" s="18"/>
    </row>
    <row r="637" spans="1:7">
      <c r="A637" s="846">
        <v>634</v>
      </c>
      <c r="B637" s="575" t="s">
        <v>19797</v>
      </c>
      <c r="C637" s="593">
        <f>'[1]23'!E644+'[1]23'!F644</f>
        <v>4.5</v>
      </c>
      <c r="D637" s="593"/>
      <c r="E637" s="593">
        <f t="shared" si="9"/>
        <v>4.5</v>
      </c>
      <c r="F637" s="18"/>
      <c r="G637" s="18"/>
    </row>
    <row r="638" spans="1:7">
      <c r="A638" s="19">
        <v>635</v>
      </c>
      <c r="B638" s="93" t="s">
        <v>19798</v>
      </c>
      <c r="C638" s="592">
        <f>'[1]23'!E645+'[1]23'!F645</f>
        <v>63.953000000000003</v>
      </c>
      <c r="D638" s="592"/>
      <c r="E638" s="592">
        <f t="shared" si="9"/>
        <v>63.953000000000003</v>
      </c>
      <c r="F638" s="18"/>
      <c r="G638" s="18"/>
    </row>
    <row r="639" spans="1:7">
      <c r="A639" s="846">
        <v>636</v>
      </c>
      <c r="B639" s="575" t="s">
        <v>2373</v>
      </c>
      <c r="C639" s="593">
        <f>'[1]23'!E646+'[1]23'!F646</f>
        <v>3.5</v>
      </c>
      <c r="D639" s="593"/>
      <c r="E639" s="593">
        <f t="shared" si="9"/>
        <v>3.5</v>
      </c>
      <c r="F639" s="18"/>
      <c r="G639" s="18"/>
    </row>
    <row r="640" spans="1:7">
      <c r="A640" s="19">
        <v>637</v>
      </c>
      <c r="B640" s="93" t="s">
        <v>19799</v>
      </c>
      <c r="C640" s="592">
        <f>'[1]23'!E647+'[1]23'!F647</f>
        <v>1.78</v>
      </c>
      <c r="D640" s="592"/>
      <c r="E640" s="592">
        <f t="shared" si="9"/>
        <v>1.78</v>
      </c>
      <c r="F640" s="18"/>
      <c r="G640" s="18"/>
    </row>
    <row r="641" spans="1:7">
      <c r="A641" s="846">
        <v>638</v>
      </c>
      <c r="B641" s="575" t="s">
        <v>19800</v>
      </c>
      <c r="C641" s="593">
        <f>'[1]23'!E648+'[1]23'!F648</f>
        <v>5.6849999999999996</v>
      </c>
      <c r="D641" s="593"/>
      <c r="E641" s="593">
        <f t="shared" si="9"/>
        <v>5.6849999999999996</v>
      </c>
      <c r="F641" s="18"/>
      <c r="G641" s="18"/>
    </row>
    <row r="642" spans="1:7">
      <c r="A642" s="19">
        <v>639</v>
      </c>
      <c r="B642" s="93" t="s">
        <v>19801</v>
      </c>
      <c r="C642" s="592">
        <f>'[1]23'!E649+'[1]23'!F649</f>
        <v>1.1399999999999999</v>
      </c>
      <c r="D642" s="592"/>
      <c r="E642" s="592">
        <f t="shared" si="9"/>
        <v>1.1399999999999999</v>
      </c>
      <c r="F642" s="18"/>
      <c r="G642" s="18"/>
    </row>
    <row r="643" spans="1:7">
      <c r="A643" s="846">
        <v>640</v>
      </c>
      <c r="B643" s="575" t="s">
        <v>19802</v>
      </c>
      <c r="C643" s="593">
        <f>'[1]23'!E650+'[1]23'!F650</f>
        <v>0.5</v>
      </c>
      <c r="D643" s="593">
        <f>VLOOKUP('[1]23'!B650,[2]Sheet6!A:B,2,FALSE)/1000000</f>
        <v>9.6850000000000005</v>
      </c>
      <c r="E643" s="593">
        <f t="shared" si="9"/>
        <v>10.185</v>
      </c>
      <c r="F643" s="18"/>
      <c r="G643" s="18"/>
    </row>
    <row r="644" spans="1:7">
      <c r="A644" s="19">
        <v>641</v>
      </c>
      <c r="B644" s="93" t="s">
        <v>19803</v>
      </c>
      <c r="C644" s="592">
        <f>'[1]23'!E651+'[1]23'!F651</f>
        <v>1.83</v>
      </c>
      <c r="D644" s="592"/>
      <c r="E644" s="592">
        <f t="shared" ref="E644:E707" si="10">C644+D644</f>
        <v>1.83</v>
      </c>
      <c r="F644" s="18"/>
      <c r="G644" s="18"/>
    </row>
    <row r="645" spans="1:7">
      <c r="A645" s="846">
        <v>642</v>
      </c>
      <c r="B645" s="575" t="s">
        <v>18120</v>
      </c>
      <c r="C645" s="593">
        <f>'[1]23'!E652+'[1]23'!F652</f>
        <v>12.5</v>
      </c>
      <c r="D645" s="593"/>
      <c r="E645" s="593">
        <f t="shared" si="10"/>
        <v>12.5</v>
      </c>
      <c r="F645" s="18"/>
      <c r="G645" s="18"/>
    </row>
    <row r="646" spans="1:7">
      <c r="A646" s="19">
        <v>643</v>
      </c>
      <c r="B646" s="93" t="s">
        <v>19804</v>
      </c>
      <c r="C646" s="592">
        <f>'[1]23'!E653+'[1]23'!F653</f>
        <v>5.165</v>
      </c>
      <c r="D646" s="592"/>
      <c r="E646" s="592">
        <f t="shared" si="10"/>
        <v>5.165</v>
      </c>
      <c r="F646" s="18"/>
      <c r="G646" s="18"/>
    </row>
    <row r="647" spans="1:7">
      <c r="A647" s="846">
        <v>644</v>
      </c>
      <c r="B647" s="575" t="s">
        <v>18196</v>
      </c>
      <c r="C647" s="593">
        <f>'[1]23'!E654+'[1]23'!F654</f>
        <v>3.5</v>
      </c>
      <c r="D647" s="593"/>
      <c r="E647" s="593">
        <f t="shared" si="10"/>
        <v>3.5</v>
      </c>
      <c r="F647" s="18"/>
      <c r="G647" s="18"/>
    </row>
    <row r="648" spans="1:7">
      <c r="A648" s="19">
        <v>645</v>
      </c>
      <c r="B648" s="93" t="s">
        <v>19805</v>
      </c>
      <c r="C648" s="592">
        <f>'[1]23'!E655+'[1]23'!F655</f>
        <v>2.625</v>
      </c>
      <c r="D648" s="592"/>
      <c r="E648" s="592">
        <f t="shared" si="10"/>
        <v>2.625</v>
      </c>
      <c r="F648" s="18"/>
      <c r="G648" s="18"/>
    </row>
    <row r="649" spans="1:7">
      <c r="A649" s="846">
        <v>646</v>
      </c>
      <c r="B649" s="575" t="s">
        <v>19737</v>
      </c>
      <c r="C649" s="593">
        <f>'[1]23'!E656+'[1]23'!F656</f>
        <v>5.8100000000000005</v>
      </c>
      <c r="D649" s="593"/>
      <c r="E649" s="593">
        <f t="shared" si="10"/>
        <v>5.8100000000000005</v>
      </c>
      <c r="F649" s="18"/>
      <c r="G649" s="18"/>
    </row>
    <row r="650" spans="1:7">
      <c r="A650" s="19">
        <v>647</v>
      </c>
      <c r="B650" s="93" t="s">
        <v>19806</v>
      </c>
      <c r="C650" s="592">
        <f>'[1]23'!E657+'[1]23'!F657</f>
        <v>3.5</v>
      </c>
      <c r="D650" s="592"/>
      <c r="E650" s="592">
        <f t="shared" si="10"/>
        <v>3.5</v>
      </c>
      <c r="F650" s="18"/>
      <c r="G650" s="18"/>
    </row>
    <row r="651" spans="1:7">
      <c r="A651" s="846">
        <v>648</v>
      </c>
      <c r="B651" s="575" t="s">
        <v>6527</v>
      </c>
      <c r="C651" s="593">
        <f>'[1]23'!E658+'[1]23'!F658</f>
        <v>1.75</v>
      </c>
      <c r="D651" s="593"/>
      <c r="E651" s="593">
        <f t="shared" si="10"/>
        <v>1.75</v>
      </c>
      <c r="F651" s="18"/>
      <c r="G651" s="18"/>
    </row>
    <row r="652" spans="1:7">
      <c r="A652" s="19">
        <v>649</v>
      </c>
      <c r="B652" s="93" t="s">
        <v>19807</v>
      </c>
      <c r="C652" s="592">
        <f>'[1]23'!E659+'[1]23'!F659</f>
        <v>3</v>
      </c>
      <c r="D652" s="592"/>
      <c r="E652" s="592">
        <f t="shared" si="10"/>
        <v>3</v>
      </c>
      <c r="F652" s="18"/>
      <c r="G652" s="18"/>
    </row>
    <row r="653" spans="1:7">
      <c r="A653" s="846">
        <v>650</v>
      </c>
      <c r="B653" s="575" t="s">
        <v>19808</v>
      </c>
      <c r="C653" s="593">
        <f>'[1]23'!E660+'[1]23'!F660</f>
        <v>10.4</v>
      </c>
      <c r="D653" s="593"/>
      <c r="E653" s="593">
        <f t="shared" si="10"/>
        <v>10.4</v>
      </c>
      <c r="F653" s="18"/>
      <c r="G653" s="18"/>
    </row>
    <row r="654" spans="1:7">
      <c r="A654" s="19">
        <v>651</v>
      </c>
      <c r="B654" s="93" t="s">
        <v>19495</v>
      </c>
      <c r="C654" s="592">
        <f>'[1]23'!E661+'[1]23'!F661</f>
        <v>1.1499999999999999</v>
      </c>
      <c r="D654" s="592"/>
      <c r="E654" s="592">
        <f t="shared" si="10"/>
        <v>1.1499999999999999</v>
      </c>
      <c r="F654" s="18"/>
      <c r="G654" s="18"/>
    </row>
    <row r="655" spans="1:7">
      <c r="A655" s="846">
        <v>652</v>
      </c>
      <c r="B655" s="575" t="s">
        <v>19809</v>
      </c>
      <c r="C655" s="593">
        <f>'[1]23'!E662+'[1]23'!F662</f>
        <v>2.5</v>
      </c>
      <c r="D655" s="593"/>
      <c r="E655" s="593">
        <f t="shared" si="10"/>
        <v>2.5</v>
      </c>
      <c r="F655" s="18"/>
      <c r="G655" s="18"/>
    </row>
    <row r="656" spans="1:7">
      <c r="A656" s="19">
        <v>653</v>
      </c>
      <c r="B656" s="93" t="s">
        <v>19810</v>
      </c>
      <c r="C656" s="592">
        <f>'[1]23'!E663+'[1]23'!F663</f>
        <v>5</v>
      </c>
      <c r="D656" s="592"/>
      <c r="E656" s="592">
        <f t="shared" si="10"/>
        <v>5</v>
      </c>
      <c r="F656" s="18"/>
      <c r="G656" s="18"/>
    </row>
    <row r="657" spans="1:7">
      <c r="A657" s="846">
        <v>654</v>
      </c>
      <c r="B657" s="575" t="s">
        <v>19780</v>
      </c>
      <c r="C657" s="593">
        <f>'[1]23'!E664+'[1]23'!F664</f>
        <v>3.65</v>
      </c>
      <c r="D657" s="593"/>
      <c r="E657" s="593">
        <f t="shared" si="10"/>
        <v>3.65</v>
      </c>
      <c r="F657" s="18"/>
      <c r="G657" s="18"/>
    </row>
    <row r="658" spans="1:7">
      <c r="A658" s="19">
        <v>655</v>
      </c>
      <c r="B658" s="93" t="s">
        <v>19811</v>
      </c>
      <c r="C658" s="592">
        <f>'[1]23'!E665+'[1]23'!F665</f>
        <v>2.35</v>
      </c>
      <c r="D658" s="592"/>
      <c r="E658" s="592">
        <f t="shared" si="10"/>
        <v>2.35</v>
      </c>
      <c r="F658" s="18"/>
      <c r="G658" s="18"/>
    </row>
    <row r="659" spans="1:7">
      <c r="A659" s="846">
        <v>656</v>
      </c>
      <c r="B659" s="575" t="s">
        <v>19655</v>
      </c>
      <c r="C659" s="593">
        <f>'[1]23'!E666+'[1]23'!F666</f>
        <v>0.84899999999999998</v>
      </c>
      <c r="D659" s="593"/>
      <c r="E659" s="593">
        <f t="shared" si="10"/>
        <v>0.84899999999999998</v>
      </c>
      <c r="F659" s="18"/>
      <c r="G659" s="18"/>
    </row>
    <row r="660" spans="1:7">
      <c r="A660" s="19">
        <v>657</v>
      </c>
      <c r="B660" s="93" t="s">
        <v>19812</v>
      </c>
      <c r="C660" s="592">
        <f>'[1]23'!E667+'[1]23'!F667</f>
        <v>6.41</v>
      </c>
      <c r="D660" s="592"/>
      <c r="E660" s="592">
        <f t="shared" si="10"/>
        <v>6.41</v>
      </c>
      <c r="F660" s="18"/>
      <c r="G660" s="18"/>
    </row>
    <row r="661" spans="1:7">
      <c r="A661" s="846">
        <v>658</v>
      </c>
      <c r="B661" s="575" t="s">
        <v>19813</v>
      </c>
      <c r="C661" s="593">
        <f>'[1]23'!E668+'[1]23'!F668</f>
        <v>8.5250000000000004</v>
      </c>
      <c r="D661" s="593"/>
      <c r="E661" s="593">
        <f t="shared" si="10"/>
        <v>8.5250000000000004</v>
      </c>
      <c r="F661" s="18"/>
      <c r="G661" s="18"/>
    </row>
    <row r="662" spans="1:7">
      <c r="A662" s="19">
        <v>659</v>
      </c>
      <c r="B662" s="93" t="s">
        <v>15975</v>
      </c>
      <c r="C662" s="592">
        <f>'[1]23'!E669+'[1]23'!F669</f>
        <v>5.0549999999999997</v>
      </c>
      <c r="D662" s="592"/>
      <c r="E662" s="592">
        <f t="shared" si="10"/>
        <v>5.0549999999999997</v>
      </c>
      <c r="F662" s="18"/>
      <c r="G662" s="18"/>
    </row>
    <row r="663" spans="1:7">
      <c r="A663" s="846">
        <v>660</v>
      </c>
      <c r="B663" s="575" t="s">
        <v>18680</v>
      </c>
      <c r="C663" s="593">
        <f>'[1]23'!E670+'[1]23'!F670</f>
        <v>6</v>
      </c>
      <c r="D663" s="593"/>
      <c r="E663" s="593">
        <f t="shared" si="10"/>
        <v>6</v>
      </c>
      <c r="F663" s="18"/>
      <c r="G663" s="18"/>
    </row>
    <row r="664" spans="1:7">
      <c r="A664" s="19">
        <v>661</v>
      </c>
      <c r="B664" s="93" t="s">
        <v>16061</v>
      </c>
      <c r="C664" s="592">
        <f>'[1]23'!E671+'[1]23'!F671</f>
        <v>6.0250000000000004</v>
      </c>
      <c r="D664" s="592"/>
      <c r="E664" s="592">
        <f t="shared" si="10"/>
        <v>6.0250000000000004</v>
      </c>
      <c r="F664" s="18"/>
      <c r="G664" s="18"/>
    </row>
    <row r="665" spans="1:7">
      <c r="A665" s="846">
        <v>662</v>
      </c>
      <c r="B665" s="575" t="s">
        <v>8016</v>
      </c>
      <c r="C665" s="593">
        <f>'[1]23'!E672+'[1]23'!F672</f>
        <v>6.6609999999999996</v>
      </c>
      <c r="D665" s="593"/>
      <c r="E665" s="593">
        <f t="shared" si="10"/>
        <v>6.6609999999999996</v>
      </c>
      <c r="F665" s="18"/>
      <c r="G665" s="18"/>
    </row>
    <row r="666" spans="1:7">
      <c r="A666" s="19">
        <v>663</v>
      </c>
      <c r="B666" s="93" t="s">
        <v>19814</v>
      </c>
      <c r="C666" s="592">
        <f>'[1]23'!E673+'[1]23'!F673</f>
        <v>8.4</v>
      </c>
      <c r="D666" s="592"/>
      <c r="E666" s="592">
        <f t="shared" si="10"/>
        <v>8.4</v>
      </c>
      <c r="F666" s="18"/>
      <c r="G666" s="18"/>
    </row>
    <row r="667" spans="1:7">
      <c r="A667" s="846">
        <v>664</v>
      </c>
      <c r="B667" s="575" t="s">
        <v>817</v>
      </c>
      <c r="C667" s="593">
        <f>'[1]23'!E674+'[1]23'!F674</f>
        <v>7.1340000000000003</v>
      </c>
      <c r="D667" s="593">
        <f>VLOOKUP('[1]23'!B674,[2]Sheet6!A:B,2,FALSE)/1000000</f>
        <v>5</v>
      </c>
      <c r="E667" s="593">
        <f t="shared" si="10"/>
        <v>12.134</v>
      </c>
      <c r="F667" s="18"/>
      <c r="G667" s="18"/>
    </row>
    <row r="668" spans="1:7">
      <c r="A668" s="19">
        <v>665</v>
      </c>
      <c r="B668" s="93" t="s">
        <v>19815</v>
      </c>
      <c r="C668" s="592">
        <f>'[1]23'!E675+'[1]23'!F675</f>
        <v>7.3</v>
      </c>
      <c r="D668" s="592"/>
      <c r="E668" s="592">
        <f t="shared" si="10"/>
        <v>7.3</v>
      </c>
      <c r="F668" s="18"/>
      <c r="G668" s="18"/>
    </row>
    <row r="669" spans="1:7">
      <c r="A669" s="846">
        <v>666</v>
      </c>
      <c r="B669" s="575" t="s">
        <v>19702</v>
      </c>
      <c r="C669" s="593">
        <f>'[1]23'!E676+'[1]23'!F676</f>
        <v>15.5</v>
      </c>
      <c r="D669" s="593"/>
      <c r="E669" s="593">
        <f t="shared" si="10"/>
        <v>15.5</v>
      </c>
      <c r="F669" s="18"/>
      <c r="G669" s="18"/>
    </row>
    <row r="670" spans="1:7">
      <c r="A670" s="19">
        <v>667</v>
      </c>
      <c r="B670" s="93" t="s">
        <v>15658</v>
      </c>
      <c r="C670" s="592">
        <f>'[1]23'!E677+'[1]23'!F677</f>
        <v>4.4400000000000004</v>
      </c>
      <c r="D670" s="592"/>
      <c r="E670" s="592">
        <f t="shared" si="10"/>
        <v>4.4400000000000004</v>
      </c>
      <c r="F670" s="18"/>
      <c r="G670" s="18"/>
    </row>
    <row r="671" spans="1:7">
      <c r="A671" s="846">
        <v>668</v>
      </c>
      <c r="B671" s="575" t="s">
        <v>19498</v>
      </c>
      <c r="C671" s="593">
        <f>'[1]23'!E678+'[1]23'!F678</f>
        <v>3.84</v>
      </c>
      <c r="D671" s="593"/>
      <c r="E671" s="593">
        <f t="shared" si="10"/>
        <v>3.84</v>
      </c>
      <c r="F671" s="18"/>
      <c r="G671" s="18"/>
    </row>
    <row r="672" spans="1:7">
      <c r="A672" s="19">
        <v>669</v>
      </c>
      <c r="B672" s="93" t="s">
        <v>19816</v>
      </c>
      <c r="C672" s="592">
        <f>'[1]23'!E679+'[1]23'!F679</f>
        <v>8.8260000000000005</v>
      </c>
      <c r="D672" s="592"/>
      <c r="E672" s="592">
        <f t="shared" si="10"/>
        <v>8.8260000000000005</v>
      </c>
      <c r="F672" s="18"/>
      <c r="G672" s="18"/>
    </row>
    <row r="673" spans="1:7">
      <c r="A673" s="846">
        <v>670</v>
      </c>
      <c r="B673" s="575" t="s">
        <v>19817</v>
      </c>
      <c r="C673" s="593">
        <f>'[1]23'!E680+'[1]23'!F680</f>
        <v>0.54</v>
      </c>
      <c r="D673" s="593"/>
      <c r="E673" s="593">
        <f t="shared" si="10"/>
        <v>0.54</v>
      </c>
      <c r="F673" s="18"/>
      <c r="G673" s="18"/>
    </row>
    <row r="674" spans="1:7">
      <c r="A674" s="19">
        <v>671</v>
      </c>
      <c r="B674" s="93" t="s">
        <v>19818</v>
      </c>
      <c r="C674" s="592">
        <f>'[1]23'!E681+'[1]23'!F681</f>
        <v>2.375</v>
      </c>
      <c r="D674" s="592">
        <f>VLOOKUP('[1]23'!B681,[2]Sheet6!A:B,2,FALSE)/1000000</f>
        <v>0.25</v>
      </c>
      <c r="E674" s="592">
        <f t="shared" si="10"/>
        <v>2.625</v>
      </c>
      <c r="F674" s="18"/>
      <c r="G674" s="18"/>
    </row>
    <row r="675" spans="1:7">
      <c r="A675" s="846">
        <v>672</v>
      </c>
      <c r="B675" s="575" t="s">
        <v>19819</v>
      </c>
      <c r="C675" s="593">
        <f>'[1]23'!E682+'[1]23'!F682</f>
        <v>3</v>
      </c>
      <c r="D675" s="593"/>
      <c r="E675" s="593">
        <f t="shared" si="10"/>
        <v>3</v>
      </c>
      <c r="F675" s="18"/>
      <c r="G675" s="18"/>
    </row>
    <row r="676" spans="1:7">
      <c r="A676" s="19">
        <v>673</v>
      </c>
      <c r="B676" s="93" t="s">
        <v>19820</v>
      </c>
      <c r="C676" s="592">
        <f>'[1]23'!E683+'[1]23'!F683</f>
        <v>3.5</v>
      </c>
      <c r="D676" s="592"/>
      <c r="E676" s="592">
        <f t="shared" si="10"/>
        <v>3.5</v>
      </c>
      <c r="F676" s="18"/>
      <c r="G676" s="18"/>
    </row>
    <row r="677" spans="1:7">
      <c r="A677" s="846">
        <v>674</v>
      </c>
      <c r="B677" s="575" t="s">
        <v>18181</v>
      </c>
      <c r="C677" s="593">
        <f>'[1]23'!E684+'[1]23'!F684</f>
        <v>20</v>
      </c>
      <c r="D677" s="593"/>
      <c r="E677" s="593">
        <f t="shared" si="10"/>
        <v>20</v>
      </c>
      <c r="F677" s="18"/>
      <c r="G677" s="18"/>
    </row>
    <row r="678" spans="1:7">
      <c r="A678" s="19">
        <v>675</v>
      </c>
      <c r="B678" s="93" t="s">
        <v>19821</v>
      </c>
      <c r="C678" s="592">
        <f>'[1]23'!E685+'[1]23'!F685</f>
        <v>11.45</v>
      </c>
      <c r="D678" s="592"/>
      <c r="E678" s="592">
        <f t="shared" si="10"/>
        <v>11.45</v>
      </c>
      <c r="F678" s="18"/>
      <c r="G678" s="18"/>
    </row>
    <row r="679" spans="1:7">
      <c r="A679" s="846">
        <v>676</v>
      </c>
      <c r="B679" s="575" t="s">
        <v>19822</v>
      </c>
      <c r="C679" s="593">
        <f>'[1]23'!E686+'[1]23'!F686</f>
        <v>3.8969999999999998</v>
      </c>
      <c r="D679" s="593"/>
      <c r="E679" s="593">
        <f t="shared" si="10"/>
        <v>3.8969999999999998</v>
      </c>
      <c r="F679" s="18"/>
      <c r="G679" s="18"/>
    </row>
    <row r="680" spans="1:7">
      <c r="A680" s="19">
        <v>677</v>
      </c>
      <c r="B680" s="93" t="s">
        <v>19823</v>
      </c>
      <c r="C680" s="592">
        <f>'[1]23'!E687+'[1]23'!F687</f>
        <v>17</v>
      </c>
      <c r="D680" s="592"/>
      <c r="E680" s="592">
        <f t="shared" si="10"/>
        <v>17</v>
      </c>
      <c r="F680" s="18"/>
      <c r="G680" s="18"/>
    </row>
    <row r="681" spans="1:7">
      <c r="A681" s="846">
        <v>678</v>
      </c>
      <c r="B681" s="575" t="s">
        <v>19824</v>
      </c>
      <c r="C681" s="593">
        <f>'[1]23'!E688+'[1]23'!F688</f>
        <v>1</v>
      </c>
      <c r="D681" s="593"/>
      <c r="E681" s="593">
        <f t="shared" si="10"/>
        <v>1</v>
      </c>
      <c r="F681" s="18"/>
      <c r="G681" s="18"/>
    </row>
    <row r="682" spans="1:7">
      <c r="A682" s="19">
        <v>679</v>
      </c>
      <c r="B682" s="93" t="s">
        <v>19825</v>
      </c>
      <c r="C682" s="592">
        <f>'[1]23'!E689+'[1]23'!F689</f>
        <v>34.597999999999999</v>
      </c>
      <c r="D682" s="592"/>
      <c r="E682" s="592">
        <f t="shared" si="10"/>
        <v>34.597999999999999</v>
      </c>
      <c r="F682" s="18"/>
      <c r="G682" s="18"/>
    </row>
    <row r="683" spans="1:7">
      <c r="A683" s="846">
        <v>680</v>
      </c>
      <c r="B683" s="575" t="s">
        <v>19826</v>
      </c>
      <c r="C683" s="593">
        <f>'[1]23'!E690+'[1]23'!F690</f>
        <v>25</v>
      </c>
      <c r="D683" s="593"/>
      <c r="E683" s="593">
        <f t="shared" si="10"/>
        <v>25</v>
      </c>
      <c r="F683" s="18"/>
      <c r="G683" s="18"/>
    </row>
    <row r="684" spans="1:7">
      <c r="A684" s="19">
        <v>681</v>
      </c>
      <c r="B684" s="93" t="s">
        <v>19827</v>
      </c>
      <c r="C684" s="592">
        <f>'[1]23'!E691+'[1]23'!F691</f>
        <v>0.2</v>
      </c>
      <c r="D684" s="592"/>
      <c r="E684" s="592">
        <f t="shared" si="10"/>
        <v>0.2</v>
      </c>
      <c r="F684" s="18"/>
      <c r="G684" s="18"/>
    </row>
    <row r="685" spans="1:7">
      <c r="A685" s="846">
        <v>682</v>
      </c>
      <c r="B685" s="575" t="s">
        <v>19584</v>
      </c>
      <c r="C685" s="593">
        <f>'[1]23'!E692+'[1]23'!F692</f>
        <v>18.823</v>
      </c>
      <c r="D685" s="593"/>
      <c r="E685" s="593">
        <f t="shared" si="10"/>
        <v>18.823</v>
      </c>
      <c r="F685" s="18"/>
      <c r="G685" s="18"/>
    </row>
    <row r="686" spans="1:7">
      <c r="A686" s="19">
        <v>683</v>
      </c>
      <c r="B686" s="93" t="s">
        <v>19828</v>
      </c>
      <c r="C686" s="592">
        <f>'[1]23'!E693+'[1]23'!F693</f>
        <v>4.82</v>
      </c>
      <c r="D686" s="592"/>
      <c r="E686" s="592">
        <f t="shared" si="10"/>
        <v>4.82</v>
      </c>
      <c r="F686" s="18"/>
      <c r="G686" s="18"/>
    </row>
    <row r="687" spans="1:7">
      <c r="A687" s="846">
        <v>684</v>
      </c>
      <c r="B687" s="575" t="s">
        <v>19829</v>
      </c>
      <c r="C687" s="593">
        <f>'[1]23'!E694+'[1]23'!F694</f>
        <v>0.5</v>
      </c>
      <c r="D687" s="593">
        <f>VLOOKUP('[1]23'!B694,[2]Sheet6!A:B,2,FALSE)/1000000</f>
        <v>6.4450000000000003</v>
      </c>
      <c r="E687" s="593">
        <f t="shared" si="10"/>
        <v>6.9450000000000003</v>
      </c>
      <c r="F687" s="18"/>
      <c r="G687" s="18"/>
    </row>
    <row r="688" spans="1:7">
      <c r="A688" s="19">
        <v>685</v>
      </c>
      <c r="B688" s="93" t="s">
        <v>19830</v>
      </c>
      <c r="C688" s="592">
        <f>'[1]23'!E695+'[1]23'!F695</f>
        <v>5.7450000000000001</v>
      </c>
      <c r="D688" s="592">
        <f>VLOOKUP('[1]23'!B695,[2]Sheet6!A:B,2,FALSE)/1000000</f>
        <v>2.4</v>
      </c>
      <c r="E688" s="592">
        <f t="shared" si="10"/>
        <v>8.1449999999999996</v>
      </c>
      <c r="F688" s="18"/>
      <c r="G688" s="18"/>
    </row>
    <row r="689" spans="1:7">
      <c r="A689" s="846">
        <v>686</v>
      </c>
      <c r="B689" s="575" t="s">
        <v>19831</v>
      </c>
      <c r="C689" s="593">
        <f>'[1]23'!E696+'[1]23'!F696</f>
        <v>0.5</v>
      </c>
      <c r="D689" s="593"/>
      <c r="E689" s="593">
        <f t="shared" si="10"/>
        <v>0.5</v>
      </c>
      <c r="F689" s="18"/>
      <c r="G689" s="18"/>
    </row>
    <row r="690" spans="1:7">
      <c r="A690" s="19">
        <v>687</v>
      </c>
      <c r="B690" s="93" t="s">
        <v>19832</v>
      </c>
      <c r="C690" s="592">
        <f>'[1]23'!E697+'[1]23'!F697</f>
        <v>0.5</v>
      </c>
      <c r="D690" s="592"/>
      <c r="E690" s="592">
        <f t="shared" si="10"/>
        <v>0.5</v>
      </c>
      <c r="F690" s="18"/>
      <c r="G690" s="18"/>
    </row>
    <row r="691" spans="1:7">
      <c r="A691" s="846">
        <v>688</v>
      </c>
      <c r="B691" s="575" t="s">
        <v>15970</v>
      </c>
      <c r="C691" s="593">
        <f>'[1]23'!E698+'[1]23'!F698</f>
        <v>1.84</v>
      </c>
      <c r="D691" s="593">
        <f>VLOOKUP('[1]23'!B698,[2]Sheet6!A:B,2,FALSE)/1000000</f>
        <v>2</v>
      </c>
      <c r="E691" s="593">
        <f t="shared" si="10"/>
        <v>3.84</v>
      </c>
      <c r="F691" s="18"/>
      <c r="G691" s="18"/>
    </row>
    <row r="692" spans="1:7">
      <c r="A692" s="19">
        <v>689</v>
      </c>
      <c r="B692" s="93" t="s">
        <v>19833</v>
      </c>
      <c r="C692" s="592">
        <f>'[1]23'!E699+'[1]23'!F699</f>
        <v>0.2</v>
      </c>
      <c r="D692" s="592"/>
      <c r="E692" s="592">
        <f t="shared" si="10"/>
        <v>0.2</v>
      </c>
      <c r="F692" s="18"/>
      <c r="G692" s="18"/>
    </row>
    <row r="693" spans="1:7">
      <c r="A693" s="846">
        <v>690</v>
      </c>
      <c r="B693" s="575" t="s">
        <v>19834</v>
      </c>
      <c r="C693" s="593">
        <f>'[1]23'!E700+'[1]23'!F700</f>
        <v>0.5</v>
      </c>
      <c r="D693" s="593"/>
      <c r="E693" s="593">
        <f t="shared" si="10"/>
        <v>0.5</v>
      </c>
      <c r="F693" s="18"/>
      <c r="G693" s="18"/>
    </row>
    <row r="694" spans="1:7">
      <c r="A694" s="19">
        <v>691</v>
      </c>
      <c r="B694" s="93" t="s">
        <v>19835</v>
      </c>
      <c r="C694" s="592">
        <f>'[1]23'!E701+'[1]23'!F701</f>
        <v>0.5</v>
      </c>
      <c r="D694" s="592"/>
      <c r="E694" s="592">
        <f t="shared" si="10"/>
        <v>0.5</v>
      </c>
      <c r="F694" s="18"/>
      <c r="G694" s="18"/>
    </row>
    <row r="695" spans="1:7">
      <c r="A695" s="846">
        <v>692</v>
      </c>
      <c r="B695" s="575" t="s">
        <v>19836</v>
      </c>
      <c r="C695" s="593">
        <f>'[1]23'!E702+'[1]23'!F702</f>
        <v>0.5</v>
      </c>
      <c r="D695" s="593"/>
      <c r="E695" s="593">
        <f t="shared" si="10"/>
        <v>0.5</v>
      </c>
      <c r="F695" s="18"/>
      <c r="G695" s="18"/>
    </row>
    <row r="696" spans="1:7">
      <c r="A696" s="19">
        <v>693</v>
      </c>
      <c r="B696" s="93" t="s">
        <v>19837</v>
      </c>
      <c r="C696" s="592">
        <f>'[1]23'!E703+'[1]23'!F703</f>
        <v>0.5</v>
      </c>
      <c r="D696" s="592"/>
      <c r="E696" s="592">
        <f t="shared" si="10"/>
        <v>0.5</v>
      </c>
      <c r="F696" s="18"/>
      <c r="G696" s="18"/>
    </row>
    <row r="697" spans="1:7">
      <c r="A697" s="846">
        <v>694</v>
      </c>
      <c r="B697" s="575" t="s">
        <v>19838</v>
      </c>
      <c r="C697" s="593">
        <f>'[1]23'!E704+'[1]23'!F704</f>
        <v>3.5</v>
      </c>
      <c r="D697" s="593">
        <f>VLOOKUP('[1]23'!B704,[2]Sheet6!A:B,2,FALSE)/1000000</f>
        <v>1.75</v>
      </c>
      <c r="E697" s="593">
        <f t="shared" si="10"/>
        <v>5.25</v>
      </c>
      <c r="F697" s="18"/>
      <c r="G697" s="18"/>
    </row>
    <row r="698" spans="1:7">
      <c r="A698" s="19">
        <v>695</v>
      </c>
      <c r="B698" s="93" t="s">
        <v>19285</v>
      </c>
      <c r="C698" s="592">
        <f>'[1]23'!E705+'[1]23'!F705</f>
        <v>7.05</v>
      </c>
      <c r="D698" s="592"/>
      <c r="E698" s="592">
        <f t="shared" si="10"/>
        <v>7.05</v>
      </c>
      <c r="F698" s="18"/>
      <c r="G698" s="18"/>
    </row>
    <row r="699" spans="1:7">
      <c r="A699" s="846">
        <v>696</v>
      </c>
      <c r="B699" s="575" t="s">
        <v>18160</v>
      </c>
      <c r="C699" s="593">
        <f>'[1]23'!E706+'[1]23'!F706</f>
        <v>13.21</v>
      </c>
      <c r="D699" s="593"/>
      <c r="E699" s="593">
        <f t="shared" si="10"/>
        <v>13.21</v>
      </c>
      <c r="F699" s="18"/>
      <c r="G699" s="18"/>
    </row>
    <row r="700" spans="1:7">
      <c r="A700" s="19">
        <v>697</v>
      </c>
      <c r="B700" s="93" t="s">
        <v>19839</v>
      </c>
      <c r="C700" s="592">
        <f>'[1]23'!E707+'[1]23'!F707</f>
        <v>13.945</v>
      </c>
      <c r="D700" s="592"/>
      <c r="E700" s="592">
        <f t="shared" si="10"/>
        <v>13.945</v>
      </c>
      <c r="F700" s="18"/>
      <c r="G700" s="18"/>
    </row>
    <row r="701" spans="1:7">
      <c r="A701" s="846">
        <v>698</v>
      </c>
      <c r="B701" s="575" t="s">
        <v>2480</v>
      </c>
      <c r="C701" s="593">
        <f>'[1]23'!E708+'[1]23'!F708</f>
        <v>8.0570000000000004</v>
      </c>
      <c r="D701" s="593"/>
      <c r="E701" s="593">
        <f t="shared" si="10"/>
        <v>8.0570000000000004</v>
      </c>
      <c r="F701" s="18"/>
      <c r="G701" s="18"/>
    </row>
    <row r="702" spans="1:7">
      <c r="A702" s="19">
        <v>699</v>
      </c>
      <c r="B702" s="93" t="s">
        <v>6031</v>
      </c>
      <c r="C702" s="592">
        <f>'[1]23'!E709+'[1]23'!F709</f>
        <v>10.199999999999999</v>
      </c>
      <c r="D702" s="592"/>
      <c r="E702" s="592">
        <f t="shared" si="10"/>
        <v>10.199999999999999</v>
      </c>
      <c r="F702" s="18"/>
      <c r="G702" s="18"/>
    </row>
    <row r="703" spans="1:7">
      <c r="A703" s="846">
        <v>700</v>
      </c>
      <c r="B703" s="575" t="s">
        <v>19840</v>
      </c>
      <c r="C703" s="593">
        <f>'[1]23'!E710+'[1]23'!F710</f>
        <v>21.23</v>
      </c>
      <c r="D703" s="593"/>
      <c r="E703" s="593">
        <f t="shared" si="10"/>
        <v>21.23</v>
      </c>
      <c r="F703" s="18"/>
      <c r="G703" s="18"/>
    </row>
    <row r="704" spans="1:7">
      <c r="A704" s="19">
        <v>701</v>
      </c>
      <c r="B704" s="93" t="s">
        <v>19841</v>
      </c>
      <c r="C704" s="592">
        <f>'[1]23'!E711+'[1]23'!F711</f>
        <v>3.97</v>
      </c>
      <c r="D704" s="592"/>
      <c r="E704" s="592">
        <f t="shared" si="10"/>
        <v>3.97</v>
      </c>
      <c r="F704" s="18"/>
      <c r="G704" s="18"/>
    </row>
    <row r="705" spans="1:7">
      <c r="A705" s="846">
        <v>702</v>
      </c>
      <c r="B705" s="575" t="s">
        <v>19842</v>
      </c>
      <c r="C705" s="593">
        <f>'[1]23'!E712+'[1]23'!F712</f>
        <v>4.57</v>
      </c>
      <c r="D705" s="593"/>
      <c r="E705" s="593">
        <f t="shared" si="10"/>
        <v>4.57</v>
      </c>
      <c r="F705" s="18"/>
      <c r="G705" s="18"/>
    </row>
    <row r="706" spans="1:7">
      <c r="A706" s="19">
        <v>703</v>
      </c>
      <c r="B706" s="93" t="s">
        <v>15587</v>
      </c>
      <c r="C706" s="592">
        <f>'[1]23'!E713+'[1]23'!F713</f>
        <v>27.195</v>
      </c>
      <c r="D706" s="592">
        <f>VLOOKUP('[1]23'!B713,[2]Sheet6!A:B,2,FALSE)/1000000</f>
        <v>18.274000000000001</v>
      </c>
      <c r="E706" s="592">
        <f t="shared" si="10"/>
        <v>45.469000000000001</v>
      </c>
      <c r="F706" s="18"/>
      <c r="G706" s="18"/>
    </row>
    <row r="707" spans="1:7">
      <c r="A707" s="846">
        <v>704</v>
      </c>
      <c r="B707" s="575" t="s">
        <v>19843</v>
      </c>
      <c r="C707" s="593">
        <f>'[1]23'!E714+'[1]23'!F714</f>
        <v>9.65</v>
      </c>
      <c r="D707" s="593"/>
      <c r="E707" s="593">
        <f t="shared" si="10"/>
        <v>9.65</v>
      </c>
      <c r="F707" s="18"/>
      <c r="G707" s="18"/>
    </row>
    <row r="708" spans="1:7">
      <c r="A708" s="19">
        <v>705</v>
      </c>
      <c r="B708" s="93" t="s">
        <v>19844</v>
      </c>
      <c r="C708" s="592">
        <f>'[1]23'!E715+'[1]23'!F715</f>
        <v>1.6919999999999999</v>
      </c>
      <c r="D708" s="592"/>
      <c r="E708" s="592">
        <f t="shared" ref="E708:E771" si="11">C708+D708</f>
        <v>1.6919999999999999</v>
      </c>
      <c r="F708" s="18"/>
      <c r="G708" s="18"/>
    </row>
    <row r="709" spans="1:7">
      <c r="A709" s="846">
        <v>706</v>
      </c>
      <c r="B709" s="575" t="s">
        <v>19845</v>
      </c>
      <c r="C709" s="593">
        <f>'[1]23'!E716+'[1]23'!F716</f>
        <v>2</v>
      </c>
      <c r="D709" s="593"/>
      <c r="E709" s="593">
        <f t="shared" si="11"/>
        <v>2</v>
      </c>
      <c r="F709" s="18"/>
      <c r="G709" s="18"/>
    </row>
    <row r="710" spans="1:7">
      <c r="A710" s="19">
        <v>707</v>
      </c>
      <c r="B710" s="93" t="s">
        <v>19642</v>
      </c>
      <c r="C710" s="592">
        <f>'[1]23'!E717+'[1]23'!F717</f>
        <v>2.5150000000000001</v>
      </c>
      <c r="D710" s="592"/>
      <c r="E710" s="592">
        <f t="shared" si="11"/>
        <v>2.5150000000000001</v>
      </c>
      <c r="F710" s="18"/>
      <c r="G710" s="18"/>
    </row>
    <row r="711" spans="1:7">
      <c r="A711" s="846">
        <v>708</v>
      </c>
      <c r="B711" s="575" t="s">
        <v>15543</v>
      </c>
      <c r="C711" s="593">
        <f>'[1]23'!E718+'[1]23'!F718</f>
        <v>77.224999999999994</v>
      </c>
      <c r="D711" s="593">
        <f>VLOOKUP('[1]23'!B718,[2]Sheet6!A:B,2,FALSE)/1000000</f>
        <v>42.325000000000003</v>
      </c>
      <c r="E711" s="593">
        <f t="shared" si="11"/>
        <v>119.55</v>
      </c>
      <c r="F711" s="18"/>
      <c r="G711" s="18"/>
    </row>
    <row r="712" spans="1:7">
      <c r="A712" s="19">
        <v>709</v>
      </c>
      <c r="B712" s="93" t="s">
        <v>19846</v>
      </c>
      <c r="C712" s="592">
        <f>'[1]23'!E719+'[1]23'!F719</f>
        <v>4.6349999999999998</v>
      </c>
      <c r="D712" s="592"/>
      <c r="E712" s="592">
        <f t="shared" si="11"/>
        <v>4.6349999999999998</v>
      </c>
      <c r="F712" s="18"/>
      <c r="G712" s="18"/>
    </row>
    <row r="713" spans="1:7">
      <c r="A713" s="846">
        <v>710</v>
      </c>
      <c r="B713" s="575" t="s">
        <v>19292</v>
      </c>
      <c r="C713" s="593">
        <f>'[1]23'!E720+'[1]23'!F720</f>
        <v>5.0750000000000002</v>
      </c>
      <c r="D713" s="593"/>
      <c r="E713" s="593">
        <f t="shared" si="11"/>
        <v>5.0750000000000002</v>
      </c>
      <c r="F713" s="18"/>
      <c r="G713" s="18"/>
    </row>
    <row r="714" spans="1:7">
      <c r="A714" s="19">
        <v>711</v>
      </c>
      <c r="B714" s="93" t="s">
        <v>17734</v>
      </c>
      <c r="C714" s="592">
        <f>'[1]23'!E721+'[1]23'!F721</f>
        <v>3.2440000000000002</v>
      </c>
      <c r="D714" s="592">
        <f>VLOOKUP('[1]23'!B721,[2]Sheet6!A:B,2,FALSE)/1000000</f>
        <v>0.879</v>
      </c>
      <c r="E714" s="592">
        <f t="shared" si="11"/>
        <v>4.1230000000000002</v>
      </c>
      <c r="F714" s="18"/>
      <c r="G714" s="18"/>
    </row>
    <row r="715" spans="1:7">
      <c r="A715" s="846">
        <v>712</v>
      </c>
      <c r="B715" s="575" t="s">
        <v>19847</v>
      </c>
      <c r="C715" s="593">
        <f>'[1]23'!E722+'[1]23'!F722</f>
        <v>9.8379999999999992</v>
      </c>
      <c r="D715" s="593"/>
      <c r="E715" s="593">
        <f t="shared" si="11"/>
        <v>9.8379999999999992</v>
      </c>
      <c r="F715" s="18"/>
      <c r="G715" s="18"/>
    </row>
    <row r="716" spans="1:7">
      <c r="A716" s="19">
        <v>713</v>
      </c>
      <c r="B716" s="93" t="s">
        <v>19848</v>
      </c>
      <c r="C716" s="592">
        <f>'[1]23'!E723+'[1]23'!F723</f>
        <v>14.721</v>
      </c>
      <c r="D716" s="592"/>
      <c r="E716" s="592">
        <f t="shared" si="11"/>
        <v>14.721</v>
      </c>
      <c r="F716" s="18"/>
      <c r="G716" s="18"/>
    </row>
    <row r="717" spans="1:7">
      <c r="A717" s="846">
        <v>714</v>
      </c>
      <c r="B717" s="575" t="s">
        <v>19849</v>
      </c>
      <c r="C717" s="593">
        <f>'[1]23'!E724+'[1]23'!F724</f>
        <v>4</v>
      </c>
      <c r="D717" s="593">
        <f>VLOOKUP('[1]23'!B724,[2]Sheet6!A:B,2,FALSE)/1000000</f>
        <v>3.85</v>
      </c>
      <c r="E717" s="593">
        <f t="shared" si="11"/>
        <v>7.85</v>
      </c>
      <c r="F717" s="18"/>
      <c r="G717" s="18"/>
    </row>
    <row r="718" spans="1:7">
      <c r="A718" s="19">
        <v>715</v>
      </c>
      <c r="B718" s="93" t="s">
        <v>19850</v>
      </c>
      <c r="C718" s="592">
        <f>'[1]23'!E725+'[1]23'!F725</f>
        <v>4.3449999999999998</v>
      </c>
      <c r="D718" s="592"/>
      <c r="E718" s="592">
        <f t="shared" si="11"/>
        <v>4.3449999999999998</v>
      </c>
      <c r="F718" s="18"/>
      <c r="G718" s="18"/>
    </row>
    <row r="719" spans="1:7">
      <c r="A719" s="846">
        <v>716</v>
      </c>
      <c r="B719" s="575" t="s">
        <v>18110</v>
      </c>
      <c r="C719" s="593">
        <f>'[1]23'!E726+'[1]23'!F726</f>
        <v>4.2750000000000004</v>
      </c>
      <c r="D719" s="593"/>
      <c r="E719" s="593">
        <f t="shared" si="11"/>
        <v>4.2750000000000004</v>
      </c>
      <c r="F719" s="18"/>
      <c r="G719" s="18"/>
    </row>
    <row r="720" spans="1:7">
      <c r="A720" s="19">
        <v>717</v>
      </c>
      <c r="B720" s="93" t="s">
        <v>19851</v>
      </c>
      <c r="C720" s="592">
        <f>'[1]23'!E727+'[1]23'!F727</f>
        <v>3.0449999999999999</v>
      </c>
      <c r="D720" s="592"/>
      <c r="E720" s="592">
        <f t="shared" si="11"/>
        <v>3.0449999999999999</v>
      </c>
      <c r="F720" s="18"/>
      <c r="G720" s="18"/>
    </row>
    <row r="721" spans="1:7">
      <c r="A721" s="846">
        <v>718</v>
      </c>
      <c r="B721" s="575" t="s">
        <v>18203</v>
      </c>
      <c r="C721" s="593">
        <f>'[1]23'!E728+'[1]23'!F728</f>
        <v>3</v>
      </c>
      <c r="D721" s="593"/>
      <c r="E721" s="593">
        <f t="shared" si="11"/>
        <v>3</v>
      </c>
      <c r="F721" s="18"/>
      <c r="G721" s="18"/>
    </row>
    <row r="722" spans="1:7">
      <c r="A722" s="19">
        <v>719</v>
      </c>
      <c r="B722" s="93" t="s">
        <v>19852</v>
      </c>
      <c r="C722" s="592">
        <f>'[1]23'!E729+'[1]23'!F729</f>
        <v>10.295</v>
      </c>
      <c r="D722" s="592"/>
      <c r="E722" s="592">
        <f t="shared" si="11"/>
        <v>10.295</v>
      </c>
      <c r="F722" s="18"/>
      <c r="G722" s="18"/>
    </row>
    <row r="723" spans="1:7">
      <c r="A723" s="846">
        <v>720</v>
      </c>
      <c r="B723" s="575" t="s">
        <v>19853</v>
      </c>
      <c r="C723" s="593">
        <f>'[1]23'!E730+'[1]23'!F730</f>
        <v>1.5</v>
      </c>
      <c r="D723" s="593"/>
      <c r="E723" s="593">
        <f t="shared" si="11"/>
        <v>1.5</v>
      </c>
      <c r="F723" s="18"/>
      <c r="G723" s="18"/>
    </row>
    <row r="724" spans="1:7">
      <c r="A724" s="19">
        <v>721</v>
      </c>
      <c r="B724" s="93" t="s">
        <v>19854</v>
      </c>
      <c r="C724" s="592">
        <f>'[1]23'!E731+'[1]23'!F731</f>
        <v>4.5999999999999996</v>
      </c>
      <c r="D724" s="592"/>
      <c r="E724" s="592">
        <f t="shared" si="11"/>
        <v>4.5999999999999996</v>
      </c>
      <c r="F724" s="18"/>
      <c r="G724" s="18"/>
    </row>
    <row r="725" spans="1:7">
      <c r="A725" s="846">
        <v>722</v>
      </c>
      <c r="B725" s="575" t="s">
        <v>18133</v>
      </c>
      <c r="C725" s="593">
        <f>'[1]23'!E732+'[1]23'!F732</f>
        <v>2.7650000000000001</v>
      </c>
      <c r="D725" s="593"/>
      <c r="E725" s="593">
        <f t="shared" si="11"/>
        <v>2.7650000000000001</v>
      </c>
      <c r="F725" s="18"/>
      <c r="G725" s="18"/>
    </row>
    <row r="726" spans="1:7">
      <c r="A726" s="19">
        <v>723</v>
      </c>
      <c r="B726" s="93" t="s">
        <v>19855</v>
      </c>
      <c r="C726" s="592">
        <f>'[1]23'!E733+'[1]23'!F733</f>
        <v>2</v>
      </c>
      <c r="D726" s="592"/>
      <c r="E726" s="592">
        <f t="shared" si="11"/>
        <v>2</v>
      </c>
      <c r="F726" s="18"/>
      <c r="G726" s="18"/>
    </row>
    <row r="727" spans="1:7">
      <c r="A727" s="846">
        <v>724</v>
      </c>
      <c r="B727" s="575" t="s">
        <v>19856</v>
      </c>
      <c r="C727" s="593">
        <f>'[1]23'!E734+'[1]23'!F734</f>
        <v>5.12</v>
      </c>
      <c r="D727" s="593"/>
      <c r="E727" s="593">
        <f t="shared" si="11"/>
        <v>5.12</v>
      </c>
      <c r="F727" s="18"/>
      <c r="G727" s="18"/>
    </row>
    <row r="728" spans="1:7">
      <c r="A728" s="19">
        <v>725</v>
      </c>
      <c r="B728" s="93" t="s">
        <v>19857</v>
      </c>
      <c r="C728" s="592">
        <f>'[1]23'!E735+'[1]23'!F735</f>
        <v>7.2249999999999996</v>
      </c>
      <c r="D728" s="592"/>
      <c r="E728" s="592">
        <f t="shared" si="11"/>
        <v>7.2249999999999996</v>
      </c>
      <c r="F728" s="18"/>
      <c r="G728" s="18"/>
    </row>
    <row r="729" spans="1:7">
      <c r="A729" s="846">
        <v>726</v>
      </c>
      <c r="B729" s="575" t="s">
        <v>19858</v>
      </c>
      <c r="C729" s="593">
        <f>'[1]23'!E736+'[1]23'!F736</f>
        <v>2.375</v>
      </c>
      <c r="D729" s="593"/>
      <c r="E729" s="593">
        <f t="shared" si="11"/>
        <v>2.375</v>
      </c>
      <c r="F729" s="18"/>
      <c r="G729" s="18"/>
    </row>
    <row r="730" spans="1:7">
      <c r="A730" s="19">
        <v>727</v>
      </c>
      <c r="B730" s="93" t="s">
        <v>880</v>
      </c>
      <c r="C730" s="592">
        <f>'[1]23'!E737+'[1]23'!F737</f>
        <v>15</v>
      </c>
      <c r="D730" s="592">
        <f>VLOOKUP('[1]23'!B737,[2]Sheet6!A:B,2,FALSE)/1000000</f>
        <v>17.18</v>
      </c>
      <c r="E730" s="592">
        <f t="shared" si="11"/>
        <v>32.18</v>
      </c>
      <c r="F730" s="18"/>
      <c r="G730" s="18"/>
    </row>
    <row r="731" spans="1:7">
      <c r="A731" s="846">
        <v>728</v>
      </c>
      <c r="B731" s="575" t="s">
        <v>19859</v>
      </c>
      <c r="C731" s="593">
        <f>'[1]23'!E738+'[1]23'!F738</f>
        <v>14.898</v>
      </c>
      <c r="D731" s="593"/>
      <c r="E731" s="593">
        <f t="shared" si="11"/>
        <v>14.898</v>
      </c>
      <c r="F731" s="18"/>
      <c r="G731" s="18"/>
    </row>
    <row r="732" spans="1:7">
      <c r="A732" s="19">
        <v>729</v>
      </c>
      <c r="B732" s="93" t="s">
        <v>2385</v>
      </c>
      <c r="C732" s="592">
        <f>'[1]23'!E739+'[1]23'!F739</f>
        <v>2.95</v>
      </c>
      <c r="D732" s="592">
        <f>VLOOKUP('[1]23'!B739,[2]Sheet6!A:B,2,FALSE)/1000000</f>
        <v>2.7875000000000001</v>
      </c>
      <c r="E732" s="592">
        <f t="shared" si="11"/>
        <v>5.7375000000000007</v>
      </c>
      <c r="F732" s="18"/>
      <c r="G732" s="18"/>
    </row>
    <row r="733" spans="1:7">
      <c r="A733" s="846">
        <v>730</v>
      </c>
      <c r="B733" s="575" t="s">
        <v>19860</v>
      </c>
      <c r="C733" s="593">
        <f>'[1]23'!E740+'[1]23'!F740</f>
        <v>70.099999999999994</v>
      </c>
      <c r="D733" s="593"/>
      <c r="E733" s="593">
        <f t="shared" si="11"/>
        <v>70.099999999999994</v>
      </c>
      <c r="F733" s="18"/>
      <c r="G733" s="18"/>
    </row>
    <row r="734" spans="1:7">
      <c r="A734" s="19">
        <v>731</v>
      </c>
      <c r="B734" s="93" t="s">
        <v>19861</v>
      </c>
      <c r="C734" s="592">
        <f>'[1]23'!E741+'[1]23'!F741</f>
        <v>7.36</v>
      </c>
      <c r="D734" s="592">
        <f>VLOOKUP('[1]23'!B741,[2]Sheet6!A:B,2,FALSE)/1000000</f>
        <v>5.35</v>
      </c>
      <c r="E734" s="592">
        <f t="shared" si="11"/>
        <v>12.71</v>
      </c>
      <c r="F734" s="18"/>
      <c r="G734" s="18"/>
    </row>
    <row r="735" spans="1:7">
      <c r="A735" s="846">
        <v>732</v>
      </c>
      <c r="B735" s="575" t="s">
        <v>19862</v>
      </c>
      <c r="C735" s="593">
        <f>'[1]23'!E742+'[1]23'!F742</f>
        <v>2</v>
      </c>
      <c r="D735" s="593"/>
      <c r="E735" s="593">
        <f t="shared" si="11"/>
        <v>2</v>
      </c>
      <c r="F735" s="18"/>
      <c r="G735" s="18"/>
    </row>
    <row r="736" spans="1:7">
      <c r="A736" s="19">
        <v>733</v>
      </c>
      <c r="B736" s="93" t="s">
        <v>348</v>
      </c>
      <c r="C736" s="592">
        <f>'[1]23'!E743+'[1]23'!F743</f>
        <v>8.35</v>
      </c>
      <c r="D736" s="592">
        <f>VLOOKUP('[1]23'!B743,[2]Sheet6!A:B,2,FALSE)/1000000</f>
        <v>6.0510000000000002</v>
      </c>
      <c r="E736" s="592">
        <f t="shared" si="11"/>
        <v>14.401</v>
      </c>
      <c r="F736" s="18"/>
      <c r="G736" s="18"/>
    </row>
    <row r="737" spans="1:7">
      <c r="A737" s="846">
        <v>734</v>
      </c>
      <c r="B737" s="575" t="s">
        <v>19863</v>
      </c>
      <c r="C737" s="593">
        <f>'[1]23'!E744+'[1]23'!F744</f>
        <v>44.79</v>
      </c>
      <c r="D737" s="593"/>
      <c r="E737" s="593">
        <f t="shared" si="11"/>
        <v>44.79</v>
      </c>
      <c r="F737" s="18"/>
      <c r="G737" s="18"/>
    </row>
    <row r="738" spans="1:7">
      <c r="A738" s="19">
        <v>735</v>
      </c>
      <c r="B738" s="93" t="s">
        <v>19864</v>
      </c>
      <c r="C738" s="592">
        <f>'[1]23'!E745+'[1]23'!F745</f>
        <v>4.96</v>
      </c>
      <c r="D738" s="592"/>
      <c r="E738" s="592">
        <f t="shared" si="11"/>
        <v>4.96</v>
      </c>
      <c r="F738" s="18"/>
      <c r="G738" s="18"/>
    </row>
    <row r="739" spans="1:7">
      <c r="A739" s="846">
        <v>736</v>
      </c>
      <c r="B739" s="575" t="s">
        <v>19865</v>
      </c>
      <c r="C739" s="593">
        <f>'[1]23'!E746+'[1]23'!F746</f>
        <v>0.04</v>
      </c>
      <c r="D739" s="593"/>
      <c r="E739" s="593">
        <f t="shared" si="11"/>
        <v>0.04</v>
      </c>
      <c r="F739" s="18"/>
      <c r="G739" s="18"/>
    </row>
    <row r="740" spans="1:7">
      <c r="A740" s="19">
        <v>737</v>
      </c>
      <c r="B740" s="93" t="s">
        <v>19866</v>
      </c>
      <c r="C740" s="592">
        <f>'[1]23'!E747+'[1]23'!F747</f>
        <v>0.57599999999999996</v>
      </c>
      <c r="D740" s="592"/>
      <c r="E740" s="592">
        <f t="shared" si="11"/>
        <v>0.57599999999999996</v>
      </c>
      <c r="F740" s="18"/>
      <c r="G740" s="18"/>
    </row>
    <row r="741" spans="1:7">
      <c r="A741" s="846">
        <v>738</v>
      </c>
      <c r="B741" s="575" t="s">
        <v>19867</v>
      </c>
      <c r="C741" s="593">
        <f>'[1]23'!E748+'[1]23'!F748</f>
        <v>0.5</v>
      </c>
      <c r="D741" s="593">
        <f>VLOOKUP('[1]23'!B748,[2]Sheet6!A:B,2,FALSE)/1000000</f>
        <v>4.1870000000000003</v>
      </c>
      <c r="E741" s="593">
        <f t="shared" si="11"/>
        <v>4.6870000000000003</v>
      </c>
      <c r="F741" s="18"/>
      <c r="G741" s="18"/>
    </row>
    <row r="742" spans="1:7">
      <c r="A742" s="19">
        <v>739</v>
      </c>
      <c r="B742" s="93" t="s">
        <v>15818</v>
      </c>
      <c r="C742" s="592">
        <f>'[1]23'!E749+'[1]23'!F749</f>
        <v>2.5659999999999998</v>
      </c>
      <c r="D742" s="592"/>
      <c r="E742" s="592">
        <f t="shared" si="11"/>
        <v>2.5659999999999998</v>
      </c>
      <c r="F742" s="18"/>
      <c r="G742" s="18"/>
    </row>
    <row r="743" spans="1:7">
      <c r="A743" s="846">
        <v>740</v>
      </c>
      <c r="B743" s="575" t="s">
        <v>19868</v>
      </c>
      <c r="C743" s="593">
        <f>'[1]23'!E750+'[1]23'!F750</f>
        <v>2.31</v>
      </c>
      <c r="D743" s="593"/>
      <c r="E743" s="593">
        <f t="shared" si="11"/>
        <v>2.31</v>
      </c>
      <c r="F743" s="18"/>
      <c r="G743" s="18"/>
    </row>
    <row r="744" spans="1:7">
      <c r="A744" s="19">
        <v>741</v>
      </c>
      <c r="B744" s="93" t="s">
        <v>19869</v>
      </c>
      <c r="C744" s="592">
        <f>'[1]23'!E751+'[1]23'!F751</f>
        <v>0.5</v>
      </c>
      <c r="D744" s="592"/>
      <c r="E744" s="592">
        <f t="shared" si="11"/>
        <v>0.5</v>
      </c>
      <c r="F744" s="18"/>
      <c r="G744" s="18"/>
    </row>
    <row r="745" spans="1:7">
      <c r="A745" s="846">
        <v>742</v>
      </c>
      <c r="B745" s="575" t="s">
        <v>19870</v>
      </c>
      <c r="C745" s="593">
        <f>'[1]23'!E752+'[1]23'!F752</f>
        <v>2.5</v>
      </c>
      <c r="D745" s="593"/>
      <c r="E745" s="593">
        <f t="shared" si="11"/>
        <v>2.5</v>
      </c>
      <c r="F745" s="18"/>
      <c r="G745" s="18"/>
    </row>
    <row r="746" spans="1:7">
      <c r="A746" s="19">
        <v>743</v>
      </c>
      <c r="B746" s="93" t="s">
        <v>19871</v>
      </c>
      <c r="C746" s="592">
        <f>'[1]23'!E753+'[1]23'!F753</f>
        <v>18.3</v>
      </c>
      <c r="D746" s="592"/>
      <c r="E746" s="592">
        <f t="shared" si="11"/>
        <v>18.3</v>
      </c>
      <c r="F746" s="18"/>
      <c r="G746" s="18"/>
    </row>
    <row r="747" spans="1:7">
      <c r="A747" s="846">
        <v>744</v>
      </c>
      <c r="B747" s="575" t="s">
        <v>19872</v>
      </c>
      <c r="C747" s="593">
        <f>'[1]23'!E754+'[1]23'!F754</f>
        <v>0.75</v>
      </c>
      <c r="D747" s="593"/>
      <c r="E747" s="593">
        <f t="shared" si="11"/>
        <v>0.75</v>
      </c>
      <c r="F747" s="18"/>
      <c r="G747" s="18"/>
    </row>
    <row r="748" spans="1:7">
      <c r="A748" s="19">
        <v>745</v>
      </c>
      <c r="B748" s="93" t="s">
        <v>19873</v>
      </c>
      <c r="C748" s="592">
        <f>'[1]23'!E755+'[1]23'!F755</f>
        <v>1.55</v>
      </c>
      <c r="D748" s="592"/>
      <c r="E748" s="592">
        <f t="shared" si="11"/>
        <v>1.55</v>
      </c>
      <c r="F748" s="18"/>
      <c r="G748" s="18"/>
    </row>
    <row r="749" spans="1:7">
      <c r="A749" s="846">
        <v>746</v>
      </c>
      <c r="B749" s="575" t="s">
        <v>19874</v>
      </c>
      <c r="C749" s="593">
        <f>'[1]23'!E756+'[1]23'!F756</f>
        <v>6.8540000000000001</v>
      </c>
      <c r="D749" s="593">
        <f>VLOOKUP('[1]23'!B756,[2]Sheet6!A:B,2,FALSE)/1000000</f>
        <v>3.9693800000000001</v>
      </c>
      <c r="E749" s="593">
        <f t="shared" si="11"/>
        <v>10.82338</v>
      </c>
      <c r="F749" s="18"/>
      <c r="G749" s="18"/>
    </row>
    <row r="750" spans="1:7">
      <c r="A750" s="19">
        <v>747</v>
      </c>
      <c r="B750" s="93" t="s">
        <v>19875</v>
      </c>
      <c r="C750" s="592">
        <f>'[1]23'!E757+'[1]23'!F757</f>
        <v>2.0099999999999998</v>
      </c>
      <c r="D750" s="592"/>
      <c r="E750" s="592">
        <f t="shared" si="11"/>
        <v>2.0099999999999998</v>
      </c>
      <c r="F750" s="18"/>
      <c r="G750" s="18"/>
    </row>
    <row r="751" spans="1:7">
      <c r="A751" s="846">
        <v>748</v>
      </c>
      <c r="B751" s="575" t="s">
        <v>300</v>
      </c>
      <c r="C751" s="593">
        <f>'[1]23'!E758+'[1]23'!F758</f>
        <v>8.9499999999999993</v>
      </c>
      <c r="D751" s="593"/>
      <c r="E751" s="593">
        <f t="shared" si="11"/>
        <v>8.9499999999999993</v>
      </c>
      <c r="F751" s="18"/>
      <c r="G751" s="18"/>
    </row>
    <row r="752" spans="1:7">
      <c r="A752" s="19">
        <v>749</v>
      </c>
      <c r="B752" s="93" t="s">
        <v>19876</v>
      </c>
      <c r="C752" s="592">
        <f>'[1]23'!E759+'[1]23'!F759</f>
        <v>1.8</v>
      </c>
      <c r="D752" s="592"/>
      <c r="E752" s="592">
        <f t="shared" si="11"/>
        <v>1.8</v>
      </c>
      <c r="F752" s="18"/>
      <c r="G752" s="18"/>
    </row>
    <row r="753" spans="1:7">
      <c r="A753" s="846">
        <v>750</v>
      </c>
      <c r="B753" s="575" t="s">
        <v>19877</v>
      </c>
      <c r="C753" s="593">
        <f>'[1]23'!E760+'[1]23'!F760</f>
        <v>0.42799999999999999</v>
      </c>
      <c r="D753" s="593"/>
      <c r="E753" s="593">
        <f t="shared" si="11"/>
        <v>0.42799999999999999</v>
      </c>
      <c r="F753" s="18"/>
      <c r="G753" s="18"/>
    </row>
    <row r="754" spans="1:7">
      <c r="A754" s="19">
        <v>751</v>
      </c>
      <c r="B754" s="93" t="s">
        <v>19878</v>
      </c>
      <c r="C754" s="592">
        <f>'[1]23'!E761+'[1]23'!F761</f>
        <v>9.25</v>
      </c>
      <c r="D754" s="592"/>
      <c r="E754" s="592">
        <f t="shared" si="11"/>
        <v>9.25</v>
      </c>
      <c r="F754" s="18"/>
      <c r="G754" s="18"/>
    </row>
    <row r="755" spans="1:7">
      <c r="A755" s="846">
        <v>752</v>
      </c>
      <c r="B755" s="575" t="s">
        <v>19879</v>
      </c>
      <c r="C755" s="593">
        <f>'[1]23'!E762+'[1]23'!F762</f>
        <v>0</v>
      </c>
      <c r="D755" s="593">
        <f>VLOOKUP('[1]23'!B762,[2]Sheet6!A:B,2,FALSE)/1000000</f>
        <v>30.5</v>
      </c>
      <c r="E755" s="593">
        <f t="shared" si="11"/>
        <v>30.5</v>
      </c>
      <c r="F755" s="18"/>
      <c r="G755" s="18"/>
    </row>
    <row r="756" spans="1:7">
      <c r="A756" s="19">
        <v>753</v>
      </c>
      <c r="B756" s="93" t="s">
        <v>19880</v>
      </c>
      <c r="C756" s="592">
        <f>'[1]23'!E763+'[1]23'!F763</f>
        <v>0</v>
      </c>
      <c r="D756" s="592">
        <f>VLOOKUP('[1]23'!B763,[2]Sheet6!A:B,2,FALSE)/1000000</f>
        <v>10</v>
      </c>
      <c r="E756" s="592">
        <f t="shared" si="11"/>
        <v>10</v>
      </c>
      <c r="F756" s="18"/>
      <c r="G756" s="18"/>
    </row>
    <row r="757" spans="1:7">
      <c r="A757" s="846">
        <v>754</v>
      </c>
      <c r="B757" s="575" t="s">
        <v>19881</v>
      </c>
      <c r="C757" s="593">
        <f>'[1]23'!E764+'[1]23'!F764</f>
        <v>0</v>
      </c>
      <c r="D757" s="593">
        <f>VLOOKUP('[1]23'!B764,[2]Sheet6!A:B,2,FALSE)/1000000</f>
        <v>17.149999999999999</v>
      </c>
      <c r="E757" s="593">
        <f t="shared" si="11"/>
        <v>17.149999999999999</v>
      </c>
      <c r="F757" s="18"/>
      <c r="G757" s="18"/>
    </row>
    <row r="758" spans="1:7">
      <c r="A758" s="19">
        <v>755</v>
      </c>
      <c r="B758" s="93" t="s">
        <v>19882</v>
      </c>
      <c r="C758" s="592">
        <f>'[1]23'!E765+'[1]23'!F765</f>
        <v>0</v>
      </c>
      <c r="D758" s="592">
        <f>VLOOKUP('[1]23'!B765,[2]Sheet6!A:B,2,FALSE)/1000000</f>
        <v>16</v>
      </c>
      <c r="E758" s="592">
        <f t="shared" si="11"/>
        <v>16</v>
      </c>
      <c r="F758" s="18"/>
      <c r="G758" s="18"/>
    </row>
    <row r="759" spans="1:7">
      <c r="A759" s="846">
        <v>756</v>
      </c>
      <c r="B759" s="575" t="s">
        <v>17135</v>
      </c>
      <c r="C759" s="593">
        <f>'[1]23'!E766+'[1]23'!F766</f>
        <v>0</v>
      </c>
      <c r="D759" s="593">
        <f>VLOOKUP('[1]23'!B766,[2]Sheet6!A:B,2,FALSE)/1000000</f>
        <v>8.8344199999999997</v>
      </c>
      <c r="E759" s="593">
        <f t="shared" si="11"/>
        <v>8.8344199999999997</v>
      </c>
      <c r="F759" s="18"/>
      <c r="G759" s="18"/>
    </row>
    <row r="760" spans="1:7">
      <c r="A760" s="19">
        <v>757</v>
      </c>
      <c r="B760" s="93" t="s">
        <v>19883</v>
      </c>
      <c r="C760" s="592">
        <f>'[1]23'!E767+'[1]23'!F767</f>
        <v>0</v>
      </c>
      <c r="D760" s="592">
        <f>VLOOKUP('[1]23'!B767,[2]Sheet6!A:B,2,FALSE)/1000000</f>
        <v>5</v>
      </c>
      <c r="E760" s="592">
        <f t="shared" si="11"/>
        <v>5</v>
      </c>
      <c r="F760" s="18"/>
      <c r="G760" s="18"/>
    </row>
    <row r="761" spans="1:7">
      <c r="A761" s="846">
        <v>758</v>
      </c>
      <c r="B761" s="575" t="s">
        <v>19884</v>
      </c>
      <c r="C761" s="593">
        <f>'[1]23'!E768+'[1]23'!F768</f>
        <v>0</v>
      </c>
      <c r="D761" s="593">
        <f>VLOOKUP('[1]23'!B768,[2]Sheet6!A:B,2,FALSE)/1000000</f>
        <v>2</v>
      </c>
      <c r="E761" s="593">
        <f t="shared" si="11"/>
        <v>2</v>
      </c>
      <c r="F761" s="18"/>
      <c r="G761" s="18"/>
    </row>
    <row r="762" spans="1:7">
      <c r="A762" s="19">
        <v>759</v>
      </c>
      <c r="B762" s="93" t="s">
        <v>19885</v>
      </c>
      <c r="C762" s="592">
        <f>'[1]23'!E769+'[1]23'!F769</f>
        <v>0</v>
      </c>
      <c r="D762" s="592">
        <f>VLOOKUP('[1]23'!B769,[2]Sheet6!A:B,2,FALSE)/1000000</f>
        <v>3</v>
      </c>
      <c r="E762" s="592">
        <f t="shared" si="11"/>
        <v>3</v>
      </c>
      <c r="F762" s="18"/>
      <c r="G762" s="18"/>
    </row>
    <row r="763" spans="1:7">
      <c r="A763" s="846">
        <v>760</v>
      </c>
      <c r="B763" s="575" t="s">
        <v>19886</v>
      </c>
      <c r="C763" s="593">
        <f>'[1]23'!E770+'[1]23'!F770</f>
        <v>0</v>
      </c>
      <c r="D763" s="593">
        <f>VLOOKUP('[1]23'!B770,[2]Sheet6!A:B,2,FALSE)/1000000</f>
        <v>6.6585000000000001</v>
      </c>
      <c r="E763" s="593">
        <f t="shared" si="11"/>
        <v>6.6585000000000001</v>
      </c>
      <c r="F763" s="18"/>
      <c r="G763" s="18"/>
    </row>
    <row r="764" spans="1:7">
      <c r="A764" s="19">
        <v>761</v>
      </c>
      <c r="B764" s="93" t="s">
        <v>300</v>
      </c>
      <c r="C764" s="592">
        <f>'[1]23'!E771+'[1]23'!F771</f>
        <v>0</v>
      </c>
      <c r="D764" s="592">
        <f>VLOOKUP('[1]23'!B771,[2]Sheet6!A:B,2,FALSE)/1000000</f>
        <v>4.6500000000000004</v>
      </c>
      <c r="E764" s="592">
        <f t="shared" si="11"/>
        <v>4.6500000000000004</v>
      </c>
      <c r="F764" s="18"/>
      <c r="G764" s="18"/>
    </row>
    <row r="765" spans="1:7">
      <c r="A765" s="846">
        <v>762</v>
      </c>
      <c r="B765" s="575" t="s">
        <v>19887</v>
      </c>
      <c r="C765" s="593">
        <f>'[1]23'!E772+'[1]23'!F772</f>
        <v>0</v>
      </c>
      <c r="D765" s="593">
        <f>VLOOKUP('[1]23'!B772,[2]Sheet6!A:B,2,FALSE)/1000000</f>
        <v>15</v>
      </c>
      <c r="E765" s="593">
        <f t="shared" si="11"/>
        <v>15</v>
      </c>
      <c r="F765" s="18"/>
      <c r="G765" s="18"/>
    </row>
    <row r="766" spans="1:7">
      <c r="A766" s="19">
        <v>763</v>
      </c>
      <c r="B766" s="93" t="s">
        <v>19888</v>
      </c>
      <c r="C766" s="592">
        <f>'[1]23'!E773+'[1]23'!F773</f>
        <v>0</v>
      </c>
      <c r="D766" s="592">
        <f>VLOOKUP('[1]23'!B773,[2]Sheet6!A:B,2,FALSE)/1000000</f>
        <v>0.5</v>
      </c>
      <c r="E766" s="592">
        <f t="shared" si="11"/>
        <v>0.5</v>
      </c>
      <c r="F766" s="18"/>
      <c r="G766" s="18"/>
    </row>
    <row r="767" spans="1:7">
      <c r="A767" s="846">
        <v>764</v>
      </c>
      <c r="B767" s="575" t="s">
        <v>19889</v>
      </c>
      <c r="C767" s="593">
        <f>'[1]23'!E774+'[1]23'!F774</f>
        <v>0</v>
      </c>
      <c r="D767" s="593">
        <f>VLOOKUP('[1]23'!B774,[2]Sheet6!A:B,2,FALSE)/1000000</f>
        <v>33.844999999999999</v>
      </c>
      <c r="E767" s="593">
        <f t="shared" si="11"/>
        <v>33.844999999999999</v>
      </c>
      <c r="F767" s="18"/>
      <c r="G767" s="18"/>
    </row>
    <row r="768" spans="1:7">
      <c r="A768" s="19">
        <v>765</v>
      </c>
      <c r="B768" s="93" t="s">
        <v>18127</v>
      </c>
      <c r="C768" s="592">
        <f>'[1]23'!E775+'[1]23'!F775</f>
        <v>0</v>
      </c>
      <c r="D768" s="592">
        <f>VLOOKUP('[1]23'!B775,[2]Sheet6!A:B,2,FALSE)/1000000</f>
        <v>8</v>
      </c>
      <c r="E768" s="592">
        <f t="shared" si="11"/>
        <v>8</v>
      </c>
      <c r="F768" s="18"/>
      <c r="G768" s="18"/>
    </row>
    <row r="769" spans="1:7">
      <c r="A769" s="846">
        <v>766</v>
      </c>
      <c r="B769" s="575" t="s">
        <v>19890</v>
      </c>
      <c r="C769" s="593">
        <f>'[1]23'!E776+'[1]23'!F776</f>
        <v>0</v>
      </c>
      <c r="D769" s="593">
        <f>VLOOKUP('[1]23'!B776,[2]Sheet6!A:B,2,FALSE)/1000000</f>
        <v>16</v>
      </c>
      <c r="E769" s="593">
        <f t="shared" si="11"/>
        <v>16</v>
      </c>
      <c r="F769" s="18"/>
      <c r="G769" s="18"/>
    </row>
    <row r="770" spans="1:7">
      <c r="A770" s="19">
        <v>767</v>
      </c>
      <c r="B770" s="93" t="s">
        <v>18118</v>
      </c>
      <c r="C770" s="592">
        <f>'[1]23'!E777+'[1]23'!F777</f>
        <v>0</v>
      </c>
      <c r="D770" s="592">
        <f>VLOOKUP('[1]23'!B777,[2]Sheet6!A:B,2,FALSE)/1000000</f>
        <v>9</v>
      </c>
      <c r="E770" s="592">
        <f t="shared" si="11"/>
        <v>9</v>
      </c>
      <c r="F770" s="18"/>
      <c r="G770" s="18"/>
    </row>
    <row r="771" spans="1:7">
      <c r="A771" s="846">
        <v>768</v>
      </c>
      <c r="B771" s="575" t="s">
        <v>19891</v>
      </c>
      <c r="C771" s="593">
        <f>'[1]23'!E778+'[1]23'!F778</f>
        <v>0</v>
      </c>
      <c r="D771" s="593">
        <f>VLOOKUP('[1]23'!B778,[2]Sheet6!A:B,2,FALSE)/1000000</f>
        <v>4.66</v>
      </c>
      <c r="E771" s="593">
        <f t="shared" si="11"/>
        <v>4.66</v>
      </c>
      <c r="F771" s="18"/>
      <c r="G771" s="18"/>
    </row>
    <row r="772" spans="1:7">
      <c r="A772" s="19">
        <v>769</v>
      </c>
      <c r="B772" s="93" t="s">
        <v>19892</v>
      </c>
      <c r="C772" s="592">
        <f>'[1]23'!E779+'[1]23'!F779</f>
        <v>0</v>
      </c>
      <c r="D772" s="592">
        <f>VLOOKUP('[1]23'!B779,[2]Sheet6!A:B,2,FALSE)/1000000</f>
        <v>1</v>
      </c>
      <c r="E772" s="592">
        <f t="shared" ref="E772:E835" si="12">C772+D772</f>
        <v>1</v>
      </c>
      <c r="F772" s="18"/>
      <c r="G772" s="18"/>
    </row>
    <row r="773" spans="1:7">
      <c r="A773" s="846">
        <v>770</v>
      </c>
      <c r="B773" s="575" t="s">
        <v>19893</v>
      </c>
      <c r="C773" s="593">
        <f>'[1]23'!E780+'[1]23'!F780</f>
        <v>0</v>
      </c>
      <c r="D773" s="593">
        <f>VLOOKUP('[1]23'!B780,[2]Sheet6!A:B,2,FALSE)/1000000</f>
        <v>1.3</v>
      </c>
      <c r="E773" s="593">
        <f t="shared" si="12"/>
        <v>1.3</v>
      </c>
      <c r="F773" s="18"/>
      <c r="G773" s="18"/>
    </row>
    <row r="774" spans="1:7">
      <c r="A774" s="19">
        <v>771</v>
      </c>
      <c r="B774" s="93" t="s">
        <v>19894</v>
      </c>
      <c r="C774" s="592">
        <f>'[1]23'!E781+'[1]23'!F781</f>
        <v>0</v>
      </c>
      <c r="D774" s="592">
        <f>VLOOKUP('[1]23'!B781,[2]Sheet6!A:B,2,FALSE)/1000000</f>
        <v>1.57823</v>
      </c>
      <c r="E774" s="592">
        <f t="shared" si="12"/>
        <v>1.57823</v>
      </c>
      <c r="F774" s="18"/>
      <c r="G774" s="18"/>
    </row>
    <row r="775" spans="1:7">
      <c r="A775" s="846">
        <v>772</v>
      </c>
      <c r="B775" s="575" t="s">
        <v>15646</v>
      </c>
      <c r="C775" s="593">
        <f>'[1]23'!E782+'[1]23'!F782</f>
        <v>0</v>
      </c>
      <c r="D775" s="593">
        <f>VLOOKUP('[1]23'!B782,[2]Sheet6!A:B,2,FALSE)/1000000</f>
        <v>2.8250000000000002</v>
      </c>
      <c r="E775" s="593">
        <f t="shared" si="12"/>
        <v>2.8250000000000002</v>
      </c>
      <c r="F775" s="18"/>
      <c r="G775" s="18"/>
    </row>
    <row r="776" spans="1:7">
      <c r="A776" s="19">
        <v>773</v>
      </c>
      <c r="B776" s="93" t="s">
        <v>19895</v>
      </c>
      <c r="C776" s="592">
        <f>'[1]23'!E783+'[1]23'!F783</f>
        <v>0</v>
      </c>
      <c r="D776" s="592">
        <f>VLOOKUP('[1]23'!B783,[2]Sheet6!A:B,2,FALSE)/1000000</f>
        <v>3.0274999999999999</v>
      </c>
      <c r="E776" s="592">
        <f t="shared" si="12"/>
        <v>3.0274999999999999</v>
      </c>
      <c r="F776" s="18"/>
      <c r="G776" s="18"/>
    </row>
    <row r="777" spans="1:7">
      <c r="A777" s="846">
        <v>774</v>
      </c>
      <c r="B777" s="575" t="s">
        <v>19896</v>
      </c>
      <c r="C777" s="593">
        <f>'[1]23'!E784+'[1]23'!F784</f>
        <v>0</v>
      </c>
      <c r="D777" s="593">
        <f>VLOOKUP('[1]23'!B784,[2]Sheet6!A:B,2,FALSE)/1000000</f>
        <v>1.9887250000000001</v>
      </c>
      <c r="E777" s="593">
        <f t="shared" si="12"/>
        <v>1.9887250000000001</v>
      </c>
      <c r="F777" s="18"/>
      <c r="G777" s="18"/>
    </row>
    <row r="778" spans="1:7">
      <c r="A778" s="19">
        <v>775</v>
      </c>
      <c r="B778" s="93" t="s">
        <v>19897</v>
      </c>
      <c r="C778" s="592">
        <f>'[1]23'!E785+'[1]23'!F785</f>
        <v>0</v>
      </c>
      <c r="D778" s="592">
        <f>VLOOKUP('[1]23'!B785,[2]Sheet6!A:B,2,FALSE)/1000000</f>
        <v>1.5</v>
      </c>
      <c r="E778" s="592">
        <f t="shared" si="12"/>
        <v>1.5</v>
      </c>
      <c r="F778" s="18"/>
      <c r="G778" s="18"/>
    </row>
    <row r="779" spans="1:7">
      <c r="A779" s="846">
        <v>776</v>
      </c>
      <c r="B779" s="575" t="s">
        <v>19898</v>
      </c>
      <c r="C779" s="593">
        <f>'[1]23'!E786+'[1]23'!F786</f>
        <v>0</v>
      </c>
      <c r="D779" s="593">
        <f>VLOOKUP('[1]23'!B786,[2]Sheet6!A:B,2,FALSE)/1000000</f>
        <v>0.8</v>
      </c>
      <c r="E779" s="593">
        <f t="shared" si="12"/>
        <v>0.8</v>
      </c>
      <c r="F779" s="18"/>
      <c r="G779" s="18"/>
    </row>
    <row r="780" spans="1:7">
      <c r="A780" s="19">
        <v>777</v>
      </c>
      <c r="B780" s="93" t="s">
        <v>19899</v>
      </c>
      <c r="C780" s="592">
        <f>'[1]23'!E787+'[1]23'!F787</f>
        <v>0</v>
      </c>
      <c r="D780" s="592">
        <f>VLOOKUP('[1]23'!B787,[2]Sheet6!A:B,2,FALSE)/1000000</f>
        <v>5.5342729999999998</v>
      </c>
      <c r="E780" s="592">
        <f t="shared" si="12"/>
        <v>5.5342729999999998</v>
      </c>
      <c r="F780" s="18"/>
      <c r="G780" s="18"/>
    </row>
    <row r="781" spans="1:7">
      <c r="A781" s="846">
        <v>778</v>
      </c>
      <c r="B781" s="575" t="s">
        <v>19900</v>
      </c>
      <c r="C781" s="593">
        <f>'[1]23'!E788+'[1]23'!F788</f>
        <v>0</v>
      </c>
      <c r="D781" s="593">
        <f>VLOOKUP('[1]23'!B788,[2]Sheet6!A:B,2,FALSE)/1000000</f>
        <v>1</v>
      </c>
      <c r="E781" s="593">
        <f t="shared" si="12"/>
        <v>1</v>
      </c>
      <c r="F781" s="18"/>
      <c r="G781" s="18"/>
    </row>
    <row r="782" spans="1:7">
      <c r="A782" s="19">
        <v>779</v>
      </c>
      <c r="B782" s="93" t="s">
        <v>19901</v>
      </c>
      <c r="C782" s="592">
        <f>'[1]23'!E789+'[1]23'!F789</f>
        <v>0</v>
      </c>
      <c r="D782" s="592">
        <f>VLOOKUP('[1]23'!B789,[2]Sheet6!A:B,2,FALSE)/1000000</f>
        <v>0.96499999999999997</v>
      </c>
      <c r="E782" s="592">
        <f t="shared" si="12"/>
        <v>0.96499999999999997</v>
      </c>
      <c r="F782" s="18"/>
      <c r="G782" s="18"/>
    </row>
    <row r="783" spans="1:7">
      <c r="A783" s="846">
        <v>780</v>
      </c>
      <c r="B783" s="575" t="s">
        <v>19902</v>
      </c>
      <c r="C783" s="593">
        <f>'[1]23'!E790+'[1]23'!F790</f>
        <v>0</v>
      </c>
      <c r="D783" s="593">
        <f>VLOOKUP('[1]23'!B790,[2]Sheet6!A:B,2,FALSE)/1000000</f>
        <v>6.2150590000000001</v>
      </c>
      <c r="E783" s="593">
        <f t="shared" si="12"/>
        <v>6.2150590000000001</v>
      </c>
      <c r="F783" s="18"/>
      <c r="G783" s="18"/>
    </row>
    <row r="784" spans="1:7">
      <c r="A784" s="19">
        <v>781</v>
      </c>
      <c r="B784" s="93" t="s">
        <v>19903</v>
      </c>
      <c r="C784" s="592">
        <f>'[1]23'!E791+'[1]23'!F791</f>
        <v>0</v>
      </c>
      <c r="D784" s="592">
        <f>VLOOKUP('[1]23'!B791,[2]Sheet6!A:B,2,FALSE)/1000000</f>
        <v>4.5285399999999996</v>
      </c>
      <c r="E784" s="592">
        <f t="shared" si="12"/>
        <v>4.5285399999999996</v>
      </c>
      <c r="F784" s="18"/>
      <c r="G784" s="18"/>
    </row>
    <row r="785" spans="1:7">
      <c r="A785" s="846">
        <v>782</v>
      </c>
      <c r="B785" s="575" t="s">
        <v>19904</v>
      </c>
      <c r="C785" s="593">
        <f>'[1]23'!E792+'[1]23'!F792</f>
        <v>0</v>
      </c>
      <c r="D785" s="593">
        <f>VLOOKUP('[1]23'!B792,[2]Sheet6!A:B,2,FALSE)/1000000</f>
        <v>18.639500000000002</v>
      </c>
      <c r="E785" s="593">
        <f t="shared" si="12"/>
        <v>18.639500000000002</v>
      </c>
      <c r="F785" s="18"/>
      <c r="G785" s="18"/>
    </row>
    <row r="786" spans="1:7">
      <c r="A786" s="19">
        <v>783</v>
      </c>
      <c r="B786" s="93" t="s">
        <v>19905</v>
      </c>
      <c r="C786" s="592">
        <f>'[1]23'!E793+'[1]23'!F793</f>
        <v>0</v>
      </c>
      <c r="D786" s="592">
        <f>VLOOKUP('[1]23'!B793,[2]Sheet6!A:B,2,FALSE)/1000000</f>
        <v>0.5</v>
      </c>
      <c r="E786" s="592">
        <f t="shared" si="12"/>
        <v>0.5</v>
      </c>
      <c r="F786" s="18"/>
      <c r="G786" s="18"/>
    </row>
    <row r="787" spans="1:7">
      <c r="A787" s="846">
        <v>784</v>
      </c>
      <c r="B787" s="575" t="s">
        <v>19411</v>
      </c>
      <c r="C787" s="593">
        <f>'[1]23'!E794+'[1]23'!F794</f>
        <v>0</v>
      </c>
      <c r="D787" s="593">
        <f>VLOOKUP('[1]23'!B794,[2]Sheet6!A:B,2,FALSE)/1000000</f>
        <v>2</v>
      </c>
      <c r="E787" s="593">
        <f t="shared" si="12"/>
        <v>2</v>
      </c>
      <c r="F787" s="18"/>
      <c r="G787" s="18"/>
    </row>
    <row r="788" spans="1:7">
      <c r="A788" s="19">
        <v>785</v>
      </c>
      <c r="B788" s="93" t="s">
        <v>15771</v>
      </c>
      <c r="C788" s="592">
        <f>'[1]23'!E795+'[1]23'!F795</f>
        <v>0</v>
      </c>
      <c r="D788" s="592">
        <f>VLOOKUP('[1]23'!B795,[2]Sheet6!A:B,2,FALSE)/1000000</f>
        <v>1.2</v>
      </c>
      <c r="E788" s="592">
        <f t="shared" si="12"/>
        <v>1.2</v>
      </c>
      <c r="F788" s="18"/>
      <c r="G788" s="18"/>
    </row>
    <row r="789" spans="1:7">
      <c r="A789" s="846">
        <v>786</v>
      </c>
      <c r="B789" s="575" t="s">
        <v>17424</v>
      </c>
      <c r="C789" s="593">
        <f>'[1]23'!E796+'[1]23'!F796</f>
        <v>0</v>
      </c>
      <c r="D789" s="593">
        <f>VLOOKUP('[1]23'!B796,[2]Sheet6!A:B,2,FALSE)/1000000</f>
        <v>15.5</v>
      </c>
      <c r="E789" s="593">
        <f t="shared" si="12"/>
        <v>15.5</v>
      </c>
      <c r="F789" s="18"/>
      <c r="G789" s="18"/>
    </row>
    <row r="790" spans="1:7">
      <c r="A790" s="19">
        <v>787</v>
      </c>
      <c r="B790" s="93" t="s">
        <v>2335</v>
      </c>
      <c r="C790" s="592">
        <f>'[1]23'!E797+'[1]23'!F797</f>
        <v>0</v>
      </c>
      <c r="D790" s="592">
        <f>VLOOKUP('[1]23'!B797,[2]Sheet6!A:B,2,FALSE)/1000000</f>
        <v>2.25</v>
      </c>
      <c r="E790" s="592">
        <f t="shared" si="12"/>
        <v>2.25</v>
      </c>
      <c r="F790" s="18"/>
      <c r="G790" s="18"/>
    </row>
    <row r="791" spans="1:7">
      <c r="A791" s="846">
        <v>788</v>
      </c>
      <c r="B791" s="575" t="s">
        <v>19906</v>
      </c>
      <c r="C791" s="593">
        <f>'[1]23'!E798+'[1]23'!F798</f>
        <v>0</v>
      </c>
      <c r="D791" s="593">
        <f>VLOOKUP('[1]23'!B798,[2]Sheet6!A:B,2,FALSE)/1000000</f>
        <v>5.7275</v>
      </c>
      <c r="E791" s="593">
        <f t="shared" si="12"/>
        <v>5.7275</v>
      </c>
      <c r="F791" s="18"/>
      <c r="G791" s="18"/>
    </row>
    <row r="792" spans="1:7">
      <c r="A792" s="19">
        <v>789</v>
      </c>
      <c r="B792" s="93" t="s">
        <v>19907</v>
      </c>
      <c r="C792" s="592">
        <f>'[1]23'!E799+'[1]23'!F799</f>
        <v>0</v>
      </c>
      <c r="D792" s="592">
        <f>VLOOKUP('[1]23'!B799,[2]Sheet6!A:B,2,FALSE)/1000000</f>
        <v>2.6</v>
      </c>
      <c r="E792" s="592">
        <f t="shared" si="12"/>
        <v>2.6</v>
      </c>
      <c r="F792" s="18"/>
      <c r="G792" s="18"/>
    </row>
    <row r="793" spans="1:7">
      <c r="A793" s="846">
        <v>790</v>
      </c>
      <c r="B793" s="575" t="s">
        <v>485</v>
      </c>
      <c r="C793" s="593">
        <f>'[1]23'!E800+'[1]23'!F800</f>
        <v>0</v>
      </c>
      <c r="D793" s="593">
        <f>VLOOKUP('[1]23'!B800,[2]Sheet6!A:B,2,FALSE)/1000000</f>
        <v>5.15</v>
      </c>
      <c r="E793" s="593">
        <f t="shared" si="12"/>
        <v>5.15</v>
      </c>
      <c r="F793" s="18"/>
      <c r="G793" s="18"/>
    </row>
    <row r="794" spans="1:7">
      <c r="A794" s="19">
        <v>791</v>
      </c>
      <c r="B794" s="93" t="s">
        <v>19908</v>
      </c>
      <c r="C794" s="592">
        <f>'[1]23'!E801+'[1]23'!F801</f>
        <v>0</v>
      </c>
      <c r="D794" s="592">
        <f>VLOOKUP('[1]23'!B801,[2]Sheet6!A:B,2,FALSE)/1000000</f>
        <v>7.5</v>
      </c>
      <c r="E794" s="592">
        <f t="shared" si="12"/>
        <v>7.5</v>
      </c>
      <c r="F794" s="18"/>
      <c r="G794" s="18"/>
    </row>
    <row r="795" spans="1:7">
      <c r="A795" s="846">
        <v>792</v>
      </c>
      <c r="B795" s="575" t="s">
        <v>19909</v>
      </c>
      <c r="C795" s="593">
        <f>'[1]23'!E802+'[1]23'!F802</f>
        <v>0</v>
      </c>
      <c r="D795" s="593">
        <f>VLOOKUP('[1]23'!B802,[2]Sheet6!A:B,2,FALSE)/1000000</f>
        <v>0.15</v>
      </c>
      <c r="E795" s="593">
        <f t="shared" si="12"/>
        <v>0.15</v>
      </c>
      <c r="F795" s="18"/>
      <c r="G795" s="18"/>
    </row>
    <row r="796" spans="1:7">
      <c r="A796" s="19">
        <v>793</v>
      </c>
      <c r="B796" s="93" t="s">
        <v>19910</v>
      </c>
      <c r="C796" s="592">
        <f>'[1]23'!E803+'[1]23'!F803</f>
        <v>0</v>
      </c>
      <c r="D796" s="592">
        <f>VLOOKUP('[1]23'!B803,[2]Sheet6!A:B,2,FALSE)/1000000</f>
        <v>4.4539</v>
      </c>
      <c r="E796" s="592">
        <f t="shared" si="12"/>
        <v>4.4539</v>
      </c>
      <c r="F796" s="18"/>
      <c r="G796" s="18"/>
    </row>
    <row r="797" spans="1:7">
      <c r="A797" s="846">
        <v>794</v>
      </c>
      <c r="B797" s="575" t="s">
        <v>19911</v>
      </c>
      <c r="C797" s="593">
        <f>'[1]23'!E804+'[1]23'!F804</f>
        <v>0</v>
      </c>
      <c r="D797" s="593">
        <f>VLOOKUP('[1]23'!B804,[2]Sheet6!A:B,2,FALSE)/1000000</f>
        <v>2</v>
      </c>
      <c r="E797" s="593">
        <f t="shared" si="12"/>
        <v>2</v>
      </c>
      <c r="F797" s="18"/>
      <c r="G797" s="18"/>
    </row>
    <row r="798" spans="1:7">
      <c r="A798" s="19">
        <v>795</v>
      </c>
      <c r="B798" s="93" t="s">
        <v>19912</v>
      </c>
      <c r="C798" s="592">
        <f>'[1]23'!E805+'[1]23'!F805</f>
        <v>0</v>
      </c>
      <c r="D798" s="592">
        <f>VLOOKUP('[1]23'!B805,[2]Sheet6!A:B,2,FALSE)/1000000</f>
        <v>1</v>
      </c>
      <c r="E798" s="592">
        <f t="shared" si="12"/>
        <v>1</v>
      </c>
      <c r="F798" s="18"/>
      <c r="G798" s="18"/>
    </row>
    <row r="799" spans="1:7">
      <c r="A799" s="846">
        <v>796</v>
      </c>
      <c r="B799" s="575" t="s">
        <v>19913</v>
      </c>
      <c r="C799" s="593">
        <f>'[1]23'!E806+'[1]23'!F806</f>
        <v>0</v>
      </c>
      <c r="D799" s="593">
        <f>VLOOKUP('[1]23'!B806,[2]Sheet6!A:B,2,FALSE)/1000000</f>
        <v>1</v>
      </c>
      <c r="E799" s="593">
        <f t="shared" si="12"/>
        <v>1</v>
      </c>
      <c r="F799" s="18"/>
      <c r="G799" s="18"/>
    </row>
    <row r="800" spans="1:7">
      <c r="A800" s="19">
        <v>797</v>
      </c>
      <c r="B800" s="93" t="s">
        <v>18160</v>
      </c>
      <c r="C800" s="592">
        <f>'[1]23'!E807+'[1]23'!F807</f>
        <v>0</v>
      </c>
      <c r="D800" s="592">
        <f>VLOOKUP('[1]23'!B807,[2]Sheet6!A:B,2,FALSE)/1000000</f>
        <v>3.25</v>
      </c>
      <c r="E800" s="592">
        <f t="shared" si="12"/>
        <v>3.25</v>
      </c>
      <c r="F800" s="18"/>
      <c r="G800" s="18"/>
    </row>
    <row r="801" spans="1:7">
      <c r="A801" s="846">
        <v>798</v>
      </c>
      <c r="B801" s="575" t="s">
        <v>19914</v>
      </c>
      <c r="C801" s="593">
        <f>'[1]23'!E808+'[1]23'!F808</f>
        <v>0</v>
      </c>
      <c r="D801" s="593">
        <f>VLOOKUP('[1]23'!B808,[2]Sheet6!A:B,2,FALSE)/1000000</f>
        <v>3.75</v>
      </c>
      <c r="E801" s="593">
        <f t="shared" si="12"/>
        <v>3.75</v>
      </c>
      <c r="F801" s="18"/>
      <c r="G801" s="18"/>
    </row>
    <row r="802" spans="1:7">
      <c r="A802" s="19">
        <v>799</v>
      </c>
      <c r="B802" s="93" t="s">
        <v>19915</v>
      </c>
      <c r="C802" s="592">
        <f>'[1]23'!E809+'[1]23'!F809</f>
        <v>0</v>
      </c>
      <c r="D802" s="592">
        <f>VLOOKUP('[1]23'!B809,[2]Sheet6!A:B,2,FALSE)/1000000</f>
        <v>12</v>
      </c>
      <c r="E802" s="592">
        <f t="shared" si="12"/>
        <v>12</v>
      </c>
      <c r="F802" s="18"/>
      <c r="G802" s="18"/>
    </row>
    <row r="803" spans="1:7">
      <c r="A803" s="846">
        <v>800</v>
      </c>
      <c r="B803" s="575" t="s">
        <v>19916</v>
      </c>
      <c r="C803" s="593">
        <f>'[1]23'!E810+'[1]23'!F810</f>
        <v>0</v>
      </c>
      <c r="D803" s="593">
        <f>VLOOKUP('[1]23'!B810,[2]Sheet6!A:B,2,FALSE)/1000000</f>
        <v>1</v>
      </c>
      <c r="E803" s="593">
        <f t="shared" si="12"/>
        <v>1</v>
      </c>
      <c r="F803" s="18"/>
      <c r="G803" s="18"/>
    </row>
    <row r="804" spans="1:7">
      <c r="A804" s="19">
        <v>801</v>
      </c>
      <c r="B804" s="93" t="s">
        <v>19917</v>
      </c>
      <c r="C804" s="592">
        <f>'[1]23'!E811+'[1]23'!F811</f>
        <v>0</v>
      </c>
      <c r="D804" s="592">
        <f>VLOOKUP('[1]23'!B811,[2]Sheet6!A:B,2,FALSE)/1000000</f>
        <v>1.155</v>
      </c>
      <c r="E804" s="592">
        <f t="shared" si="12"/>
        <v>1.155</v>
      </c>
      <c r="F804" s="18"/>
      <c r="G804" s="18"/>
    </row>
    <row r="805" spans="1:7">
      <c r="A805" s="846">
        <v>802</v>
      </c>
      <c r="B805" s="575" t="s">
        <v>19918</v>
      </c>
      <c r="C805" s="593">
        <f>'[1]23'!E812+'[1]23'!F812</f>
        <v>0</v>
      </c>
      <c r="D805" s="593">
        <f>VLOOKUP('[1]23'!B812,[2]Sheet6!A:B,2,FALSE)/1000000</f>
        <v>7.7249999999999996</v>
      </c>
      <c r="E805" s="593">
        <f t="shared" si="12"/>
        <v>7.7249999999999996</v>
      </c>
      <c r="F805" s="18"/>
      <c r="G805" s="18"/>
    </row>
    <row r="806" spans="1:7">
      <c r="A806" s="19">
        <v>803</v>
      </c>
      <c r="B806" s="93" t="s">
        <v>19919</v>
      </c>
      <c r="C806" s="592">
        <f>'[1]23'!E813+'[1]23'!F813</f>
        <v>0</v>
      </c>
      <c r="D806" s="592">
        <f>VLOOKUP('[1]23'!B813,[2]Sheet6!A:B,2,FALSE)/1000000</f>
        <v>4.8499999999999996</v>
      </c>
      <c r="E806" s="592">
        <f t="shared" si="12"/>
        <v>4.8499999999999996</v>
      </c>
      <c r="F806" s="18"/>
      <c r="G806" s="18"/>
    </row>
    <row r="807" spans="1:7">
      <c r="A807" s="846">
        <v>804</v>
      </c>
      <c r="B807" s="575" t="s">
        <v>19920</v>
      </c>
      <c r="C807" s="593">
        <f>'[1]23'!E814+'[1]23'!F814</f>
        <v>0</v>
      </c>
      <c r="D807" s="593">
        <f>VLOOKUP('[1]23'!B814,[2]Sheet6!A:B,2,FALSE)/1000000</f>
        <v>21.63</v>
      </c>
      <c r="E807" s="593">
        <f t="shared" si="12"/>
        <v>21.63</v>
      </c>
      <c r="F807" s="18"/>
      <c r="G807" s="18"/>
    </row>
    <row r="808" spans="1:7">
      <c r="A808" s="19">
        <v>805</v>
      </c>
      <c r="B808" s="93" t="s">
        <v>19921</v>
      </c>
      <c r="C808" s="592">
        <f>'[1]23'!E815+'[1]23'!F815</f>
        <v>0</v>
      </c>
      <c r="D808" s="592">
        <f>VLOOKUP('[1]23'!B815,[2]Sheet6!A:B,2,FALSE)/1000000</f>
        <v>1.34</v>
      </c>
      <c r="E808" s="592">
        <f t="shared" si="12"/>
        <v>1.34</v>
      </c>
      <c r="F808" s="18"/>
      <c r="G808" s="18"/>
    </row>
    <row r="809" spans="1:7">
      <c r="A809" s="846">
        <v>806</v>
      </c>
      <c r="B809" s="575" t="s">
        <v>19922</v>
      </c>
      <c r="C809" s="593">
        <f>'[1]23'!E816+'[1]23'!F816</f>
        <v>0</v>
      </c>
      <c r="D809" s="593">
        <f>VLOOKUP('[1]23'!B816,[2]Sheet6!A:B,2,FALSE)/1000000</f>
        <v>7.3</v>
      </c>
      <c r="E809" s="593">
        <f t="shared" si="12"/>
        <v>7.3</v>
      </c>
      <c r="F809" s="18"/>
      <c r="G809" s="18"/>
    </row>
    <row r="810" spans="1:7">
      <c r="A810" s="19">
        <v>807</v>
      </c>
      <c r="B810" s="93" t="s">
        <v>19923</v>
      </c>
      <c r="C810" s="592">
        <f>'[1]23'!E817+'[1]23'!F817</f>
        <v>0</v>
      </c>
      <c r="D810" s="592">
        <f>VLOOKUP('[1]23'!B817,[2]Sheet6!A:B,2,FALSE)/1000000</f>
        <v>2.4</v>
      </c>
      <c r="E810" s="592">
        <f t="shared" si="12"/>
        <v>2.4</v>
      </c>
      <c r="F810" s="18"/>
      <c r="G810" s="18"/>
    </row>
    <row r="811" spans="1:7">
      <c r="A811" s="846">
        <v>808</v>
      </c>
      <c r="B811" s="575" t="s">
        <v>18176</v>
      </c>
      <c r="C811" s="593">
        <f>'[1]23'!E818+'[1]23'!F818</f>
        <v>0</v>
      </c>
      <c r="D811" s="593">
        <f>VLOOKUP('[1]23'!B818,[2]Sheet6!A:B,2,FALSE)/1000000</f>
        <v>14.4</v>
      </c>
      <c r="E811" s="593">
        <f t="shared" si="12"/>
        <v>14.4</v>
      </c>
      <c r="F811" s="18"/>
      <c r="G811" s="18"/>
    </row>
    <row r="812" spans="1:7">
      <c r="A812" s="19">
        <v>809</v>
      </c>
      <c r="B812" s="93" t="s">
        <v>19924</v>
      </c>
      <c r="C812" s="592">
        <f>'[1]23'!E819+'[1]23'!F819</f>
        <v>0</v>
      </c>
      <c r="D812" s="592">
        <f>VLOOKUP('[1]23'!B819,[2]Sheet6!A:B,2,FALSE)/1000000</f>
        <v>4.8899999999999997</v>
      </c>
      <c r="E812" s="592">
        <f t="shared" si="12"/>
        <v>4.8899999999999997</v>
      </c>
      <c r="F812" s="18"/>
      <c r="G812" s="18"/>
    </row>
    <row r="813" spans="1:7">
      <c r="A813" s="846">
        <v>810</v>
      </c>
      <c r="B813" s="575" t="s">
        <v>15678</v>
      </c>
      <c r="C813" s="593">
        <f>'[1]23'!E820+'[1]23'!F820</f>
        <v>0</v>
      </c>
      <c r="D813" s="593">
        <f>VLOOKUP('[1]23'!B820,[2]Sheet6!A:B,2,FALSE)/1000000</f>
        <v>3.1521050000000002</v>
      </c>
      <c r="E813" s="593">
        <f t="shared" si="12"/>
        <v>3.1521050000000002</v>
      </c>
      <c r="F813" s="18"/>
      <c r="G813" s="18"/>
    </row>
    <row r="814" spans="1:7">
      <c r="A814" s="19">
        <v>811</v>
      </c>
      <c r="B814" s="93" t="s">
        <v>19925</v>
      </c>
      <c r="C814" s="592">
        <f>'[1]23'!E821+'[1]23'!F821</f>
        <v>0</v>
      </c>
      <c r="D814" s="592">
        <f>VLOOKUP('[1]23'!B821,[2]Sheet6!A:B,2,FALSE)/1000000</f>
        <v>8.5939999999999994</v>
      </c>
      <c r="E814" s="592">
        <f t="shared" si="12"/>
        <v>8.5939999999999994</v>
      </c>
      <c r="F814" s="18"/>
      <c r="G814" s="18"/>
    </row>
    <row r="815" spans="1:7">
      <c r="A815" s="846">
        <v>812</v>
      </c>
      <c r="B815" s="575" t="s">
        <v>19926</v>
      </c>
      <c r="C815" s="593">
        <f>'[1]23'!E822+'[1]23'!F822</f>
        <v>0</v>
      </c>
      <c r="D815" s="593">
        <f>VLOOKUP('[1]23'!B822,[2]Sheet6!A:B,2,FALSE)/1000000</f>
        <v>85.65</v>
      </c>
      <c r="E815" s="593">
        <f t="shared" si="12"/>
        <v>85.65</v>
      </c>
      <c r="F815" s="18"/>
      <c r="G815" s="18"/>
    </row>
    <row r="816" spans="1:7">
      <c r="A816" s="19">
        <v>813</v>
      </c>
      <c r="B816" s="93" t="s">
        <v>19927</v>
      </c>
      <c r="C816" s="592">
        <f>'[1]23'!E823+'[1]23'!F823</f>
        <v>0</v>
      </c>
      <c r="D816" s="592">
        <f>VLOOKUP('[1]23'!B823,[2]Sheet6!A:B,2,FALSE)/1000000</f>
        <v>4.3274999999999997</v>
      </c>
      <c r="E816" s="592">
        <f t="shared" si="12"/>
        <v>4.3274999999999997</v>
      </c>
      <c r="F816" s="18"/>
      <c r="G816" s="18"/>
    </row>
    <row r="817" spans="1:7">
      <c r="A817" s="846">
        <v>814</v>
      </c>
      <c r="B817" s="575" t="s">
        <v>19928</v>
      </c>
      <c r="C817" s="593">
        <f>'[1]23'!E824+'[1]23'!F824</f>
        <v>0</v>
      </c>
      <c r="D817" s="593">
        <f>VLOOKUP('[1]23'!B824,[2]Sheet6!A:B,2,FALSE)/1000000</f>
        <v>3.2949999999999999</v>
      </c>
      <c r="E817" s="593">
        <f t="shared" si="12"/>
        <v>3.2949999999999999</v>
      </c>
      <c r="F817" s="18"/>
      <c r="G817" s="18"/>
    </row>
    <row r="818" spans="1:7">
      <c r="A818" s="19">
        <v>815</v>
      </c>
      <c r="B818" s="93" t="s">
        <v>19929</v>
      </c>
      <c r="C818" s="592">
        <f>'[1]23'!E825+'[1]23'!F825</f>
        <v>0</v>
      </c>
      <c r="D818" s="592">
        <f>VLOOKUP('[1]23'!B825,[2]Sheet6!A:B,2,FALSE)/1000000</f>
        <v>0.5</v>
      </c>
      <c r="E818" s="592">
        <f t="shared" si="12"/>
        <v>0.5</v>
      </c>
      <c r="F818" s="18"/>
      <c r="G818" s="18"/>
    </row>
    <row r="819" spans="1:7">
      <c r="A819" s="846">
        <v>816</v>
      </c>
      <c r="B819" s="575" t="s">
        <v>757</v>
      </c>
      <c r="C819" s="593">
        <f>'[1]23'!E826+'[1]23'!F826</f>
        <v>0</v>
      </c>
      <c r="D819" s="593">
        <f>VLOOKUP('[1]23'!B826,[2]Sheet6!A:B,2,FALSE)/1000000</f>
        <v>2.5</v>
      </c>
      <c r="E819" s="593">
        <f t="shared" si="12"/>
        <v>2.5</v>
      </c>
      <c r="F819" s="18"/>
      <c r="G819" s="18"/>
    </row>
    <row r="820" spans="1:7">
      <c r="A820" s="19">
        <v>817</v>
      </c>
      <c r="B820" s="93" t="s">
        <v>19930</v>
      </c>
      <c r="C820" s="592">
        <f>'[1]23'!E827+'[1]23'!F827</f>
        <v>0</v>
      </c>
      <c r="D820" s="592">
        <f>VLOOKUP('[1]23'!B827,[2]Sheet6!A:B,2,FALSE)/1000000</f>
        <v>5.37</v>
      </c>
      <c r="E820" s="592">
        <f t="shared" si="12"/>
        <v>5.37</v>
      </c>
      <c r="F820" s="18"/>
      <c r="G820" s="18"/>
    </row>
    <row r="821" spans="1:7">
      <c r="A821" s="846">
        <v>818</v>
      </c>
      <c r="B821" s="575" t="s">
        <v>19931</v>
      </c>
      <c r="C821" s="593">
        <f>'[1]23'!E828+'[1]23'!F828</f>
        <v>0</v>
      </c>
      <c r="D821" s="593">
        <f>VLOOKUP('[1]23'!B828,[2]Sheet6!A:B,2,FALSE)/1000000</f>
        <v>4.3524000000000003</v>
      </c>
      <c r="E821" s="593">
        <f t="shared" si="12"/>
        <v>4.3524000000000003</v>
      </c>
      <c r="F821" s="18"/>
      <c r="G821" s="18"/>
    </row>
    <row r="822" spans="1:7">
      <c r="A822" s="19">
        <v>819</v>
      </c>
      <c r="B822" s="93" t="s">
        <v>15567</v>
      </c>
      <c r="C822" s="592">
        <f>'[1]23'!E829+'[1]23'!F829</f>
        <v>0</v>
      </c>
      <c r="D822" s="592">
        <f>VLOOKUP('[1]23'!B829,[2]Sheet6!A:B,2,FALSE)/1000000</f>
        <v>10</v>
      </c>
      <c r="E822" s="592">
        <f t="shared" si="12"/>
        <v>10</v>
      </c>
      <c r="F822" s="18"/>
      <c r="G822" s="18"/>
    </row>
    <row r="823" spans="1:7">
      <c r="A823" s="846">
        <v>820</v>
      </c>
      <c r="B823" s="575" t="s">
        <v>1726</v>
      </c>
      <c r="C823" s="593">
        <f>'[1]23'!E830+'[1]23'!F830</f>
        <v>0</v>
      </c>
      <c r="D823" s="593">
        <f>VLOOKUP('[1]23'!B830,[2]Sheet6!A:B,2,FALSE)/1000000</f>
        <v>2.5150000000000001</v>
      </c>
      <c r="E823" s="593">
        <f t="shared" si="12"/>
        <v>2.5150000000000001</v>
      </c>
      <c r="F823" s="18"/>
      <c r="G823" s="18"/>
    </row>
    <row r="824" spans="1:7">
      <c r="A824" s="19">
        <v>821</v>
      </c>
      <c r="B824" s="93" t="s">
        <v>19932</v>
      </c>
      <c r="C824" s="592">
        <f>'[1]23'!E831+'[1]23'!F831</f>
        <v>0</v>
      </c>
      <c r="D824" s="592">
        <f>VLOOKUP('[1]23'!B831,[2]Sheet6!A:B,2,FALSE)/1000000</f>
        <v>5</v>
      </c>
      <c r="E824" s="592">
        <f t="shared" si="12"/>
        <v>5</v>
      </c>
      <c r="F824" s="18"/>
      <c r="G824" s="18"/>
    </row>
    <row r="825" spans="1:7">
      <c r="A825" s="846">
        <v>822</v>
      </c>
      <c r="B825" s="575" t="s">
        <v>19933</v>
      </c>
      <c r="C825" s="593">
        <f>'[1]23'!E832+'[1]23'!F832</f>
        <v>0</v>
      </c>
      <c r="D825" s="593">
        <f>VLOOKUP('[1]23'!B832,[2]Sheet6!A:B,2,FALSE)/1000000</f>
        <v>5.36</v>
      </c>
      <c r="E825" s="593">
        <f t="shared" si="12"/>
        <v>5.36</v>
      </c>
      <c r="F825" s="18"/>
      <c r="G825" s="18"/>
    </row>
    <row r="826" spans="1:7">
      <c r="A826" s="19">
        <v>823</v>
      </c>
      <c r="B826" s="93" t="s">
        <v>19934</v>
      </c>
      <c r="C826" s="592">
        <f>'[1]23'!E833+'[1]23'!F833</f>
        <v>0</v>
      </c>
      <c r="D826" s="592">
        <f>VLOOKUP('[1]23'!B833,[2]Sheet6!A:B,2,FALSE)/1000000</f>
        <v>4.08</v>
      </c>
      <c r="E826" s="592">
        <f t="shared" si="12"/>
        <v>4.08</v>
      </c>
      <c r="F826" s="18"/>
      <c r="G826" s="18"/>
    </row>
    <row r="827" spans="1:7">
      <c r="A827" s="846">
        <v>824</v>
      </c>
      <c r="B827" s="575" t="s">
        <v>19935</v>
      </c>
      <c r="C827" s="593">
        <f>'[1]23'!E834+'[1]23'!F834</f>
        <v>0</v>
      </c>
      <c r="D827" s="593">
        <f>VLOOKUP('[1]23'!B834,[2]Sheet6!A:B,2,FALSE)/1000000</f>
        <v>0.75</v>
      </c>
      <c r="E827" s="593">
        <f t="shared" si="12"/>
        <v>0.75</v>
      </c>
      <c r="F827" s="18"/>
      <c r="G827" s="18"/>
    </row>
    <row r="828" spans="1:7">
      <c r="A828" s="19">
        <v>825</v>
      </c>
      <c r="B828" s="93" t="s">
        <v>19936</v>
      </c>
      <c r="C828" s="592">
        <f>'[1]23'!E835+'[1]23'!F835</f>
        <v>0</v>
      </c>
      <c r="D828" s="592">
        <f>VLOOKUP('[1]23'!B835,[2]Sheet6!A:B,2,FALSE)/1000000</f>
        <v>2</v>
      </c>
      <c r="E828" s="592">
        <f t="shared" si="12"/>
        <v>2</v>
      </c>
      <c r="F828" s="18"/>
      <c r="G828" s="18"/>
    </row>
    <row r="829" spans="1:7">
      <c r="A829" s="846">
        <v>826</v>
      </c>
      <c r="B829" s="575" t="s">
        <v>19937</v>
      </c>
      <c r="C829" s="593">
        <f>'[1]23'!E836+'[1]23'!F836</f>
        <v>0</v>
      </c>
      <c r="D829" s="593">
        <f>VLOOKUP('[1]23'!B836,[2]Sheet6!A:B,2,FALSE)/1000000</f>
        <v>5</v>
      </c>
      <c r="E829" s="593">
        <f t="shared" si="12"/>
        <v>5</v>
      </c>
      <c r="F829" s="18"/>
      <c r="G829" s="18"/>
    </row>
    <row r="830" spans="1:7">
      <c r="A830" s="19">
        <v>827</v>
      </c>
      <c r="B830" s="93" t="s">
        <v>19938</v>
      </c>
      <c r="C830" s="592">
        <f>'[1]23'!E837+'[1]23'!F837</f>
        <v>0</v>
      </c>
      <c r="D830" s="592">
        <f>VLOOKUP('[1]23'!B837,[2]Sheet6!A:B,2,FALSE)/1000000</f>
        <v>14.242000000000001</v>
      </c>
      <c r="E830" s="592">
        <f t="shared" si="12"/>
        <v>14.242000000000001</v>
      </c>
      <c r="F830" s="18"/>
      <c r="G830" s="18"/>
    </row>
    <row r="831" spans="1:7">
      <c r="A831" s="846">
        <v>828</v>
      </c>
      <c r="B831" s="575" t="s">
        <v>18192</v>
      </c>
      <c r="C831" s="593">
        <f>'[1]23'!E838+'[1]23'!F838</f>
        <v>0</v>
      </c>
      <c r="D831" s="593">
        <f>VLOOKUP('[1]23'!B838,[2]Sheet6!A:B,2,FALSE)/1000000</f>
        <v>6.9749999999999996</v>
      </c>
      <c r="E831" s="593">
        <f t="shared" si="12"/>
        <v>6.9749999999999996</v>
      </c>
      <c r="F831" s="18"/>
      <c r="G831" s="18"/>
    </row>
    <row r="832" spans="1:7">
      <c r="A832" s="19">
        <v>829</v>
      </c>
      <c r="B832" s="93" t="s">
        <v>19939</v>
      </c>
      <c r="C832" s="592">
        <f>'[1]23'!E839+'[1]23'!F839</f>
        <v>0</v>
      </c>
      <c r="D832" s="592">
        <f>VLOOKUP('[1]23'!B839,[2]Sheet6!A:B,2,FALSE)/1000000</f>
        <v>6.4137009999999997</v>
      </c>
      <c r="E832" s="592">
        <f t="shared" si="12"/>
        <v>6.4137009999999997</v>
      </c>
      <c r="F832" s="18"/>
      <c r="G832" s="18"/>
    </row>
    <row r="833" spans="1:7">
      <c r="A833" s="846">
        <v>830</v>
      </c>
      <c r="B833" s="575" t="s">
        <v>2403</v>
      </c>
      <c r="C833" s="593">
        <f>'[1]23'!E840+'[1]23'!F840</f>
        <v>0</v>
      </c>
      <c r="D833" s="593">
        <f>VLOOKUP('[1]23'!B840,[2]Sheet6!A:B,2,FALSE)/1000000</f>
        <v>16.704999999999998</v>
      </c>
      <c r="E833" s="593">
        <f t="shared" si="12"/>
        <v>16.704999999999998</v>
      </c>
      <c r="F833" s="18"/>
      <c r="G833" s="18"/>
    </row>
    <row r="834" spans="1:7">
      <c r="A834" s="19">
        <v>831</v>
      </c>
      <c r="B834" s="93" t="s">
        <v>19940</v>
      </c>
      <c r="C834" s="592">
        <f>'[1]23'!E841+'[1]23'!F841</f>
        <v>0</v>
      </c>
      <c r="D834" s="592">
        <f>VLOOKUP('[1]23'!B841,[2]Sheet6!A:B,2,FALSE)/1000000</f>
        <v>3.5</v>
      </c>
      <c r="E834" s="592">
        <f t="shared" si="12"/>
        <v>3.5</v>
      </c>
      <c r="F834" s="18"/>
      <c r="G834" s="18"/>
    </row>
    <row r="835" spans="1:7">
      <c r="A835" s="846">
        <v>832</v>
      </c>
      <c r="B835" s="575" t="s">
        <v>19941</v>
      </c>
      <c r="C835" s="593">
        <f>'[1]23'!E842+'[1]23'!F842</f>
        <v>0</v>
      </c>
      <c r="D835" s="593">
        <f>VLOOKUP('[1]23'!B842,[2]Sheet6!A:B,2,FALSE)/1000000</f>
        <v>15</v>
      </c>
      <c r="E835" s="593">
        <f t="shared" si="12"/>
        <v>15</v>
      </c>
      <c r="F835" s="18"/>
      <c r="G835" s="18"/>
    </row>
    <row r="836" spans="1:7">
      <c r="A836" s="19">
        <v>833</v>
      </c>
      <c r="B836" s="93" t="s">
        <v>19942</v>
      </c>
      <c r="C836" s="592">
        <f>'[1]23'!E843+'[1]23'!F843</f>
        <v>0</v>
      </c>
      <c r="D836" s="592">
        <f>VLOOKUP('[1]23'!B843,[2]Sheet6!A:B,2,FALSE)/1000000</f>
        <v>8.625</v>
      </c>
      <c r="E836" s="592">
        <f t="shared" ref="E836:E854" si="13">C836+D836</f>
        <v>8.625</v>
      </c>
      <c r="F836" s="18"/>
      <c r="G836" s="18"/>
    </row>
    <row r="837" spans="1:7">
      <c r="A837" s="846">
        <v>834</v>
      </c>
      <c r="B837" s="575" t="s">
        <v>19943</v>
      </c>
      <c r="C837" s="593">
        <f>'[1]23'!E844+'[1]23'!F844</f>
        <v>0</v>
      </c>
      <c r="D837" s="593">
        <f>VLOOKUP('[1]23'!B844,[2]Sheet6!A:B,2,FALSE)/1000000</f>
        <v>1.85</v>
      </c>
      <c r="E837" s="593">
        <f t="shared" si="13"/>
        <v>1.85</v>
      </c>
      <c r="F837" s="18"/>
      <c r="G837" s="18"/>
    </row>
    <row r="838" spans="1:7">
      <c r="A838" s="19">
        <v>835</v>
      </c>
      <c r="B838" s="93" t="s">
        <v>16923</v>
      </c>
      <c r="C838" s="592">
        <f>'[1]23'!E845+'[1]23'!F845</f>
        <v>0</v>
      </c>
      <c r="D838" s="592">
        <f>VLOOKUP('[1]23'!B845,[2]Sheet6!A:B,2,FALSE)/1000000</f>
        <v>15</v>
      </c>
      <c r="E838" s="592">
        <f t="shared" si="13"/>
        <v>15</v>
      </c>
      <c r="F838" s="18"/>
      <c r="G838" s="18"/>
    </row>
    <row r="839" spans="1:7">
      <c r="A839" s="846">
        <v>836</v>
      </c>
      <c r="B839" s="575" t="s">
        <v>19821</v>
      </c>
      <c r="C839" s="593">
        <f>'[1]23'!E846+'[1]23'!F846</f>
        <v>0</v>
      </c>
      <c r="D839" s="593">
        <f>VLOOKUP('[1]23'!B846,[2]Sheet6!A:B,2,FALSE)/1000000</f>
        <v>14.75</v>
      </c>
      <c r="E839" s="593">
        <f t="shared" si="13"/>
        <v>14.75</v>
      </c>
      <c r="F839" s="18"/>
      <c r="G839" s="18"/>
    </row>
    <row r="840" spans="1:7">
      <c r="A840" s="19">
        <v>837</v>
      </c>
      <c r="B840" s="93" t="s">
        <v>1017</v>
      </c>
      <c r="C840" s="592">
        <f>'[1]23'!E847+'[1]23'!F847</f>
        <v>0</v>
      </c>
      <c r="D840" s="592">
        <f>VLOOKUP('[1]23'!B847,[2]Sheet6!A:B,2,FALSE)/1000000</f>
        <v>18.3</v>
      </c>
      <c r="E840" s="592">
        <f t="shared" si="13"/>
        <v>18.3</v>
      </c>
      <c r="F840" s="18"/>
      <c r="G840" s="18"/>
    </row>
    <row r="841" spans="1:7">
      <c r="A841" s="846">
        <v>838</v>
      </c>
      <c r="B841" s="575" t="s">
        <v>19944</v>
      </c>
      <c r="C841" s="593">
        <f>'[1]23'!E848+'[1]23'!F848</f>
        <v>0</v>
      </c>
      <c r="D841" s="593">
        <f>VLOOKUP('[1]23'!B848,[2]Sheet6!A:B,2,FALSE)/1000000</f>
        <v>4.25</v>
      </c>
      <c r="E841" s="593">
        <f t="shared" si="13"/>
        <v>4.25</v>
      </c>
      <c r="F841" s="18"/>
      <c r="G841" s="18"/>
    </row>
    <row r="842" spans="1:7">
      <c r="A842" s="19">
        <v>839</v>
      </c>
      <c r="B842" s="93" t="s">
        <v>19945</v>
      </c>
      <c r="C842" s="592">
        <f>'[1]23'!E849+'[1]23'!F849</f>
        <v>0</v>
      </c>
      <c r="D842" s="592">
        <f>VLOOKUP('[1]23'!B849,[2]Sheet6!A:B,2,FALSE)/1000000</f>
        <v>3.7</v>
      </c>
      <c r="E842" s="592">
        <f t="shared" si="13"/>
        <v>3.7</v>
      </c>
      <c r="F842" s="18"/>
      <c r="G842" s="18"/>
    </row>
    <row r="843" spans="1:7">
      <c r="A843" s="846">
        <v>840</v>
      </c>
      <c r="B843" s="575" t="s">
        <v>19946</v>
      </c>
      <c r="C843" s="593">
        <f>'[1]23'!E850+'[1]23'!F850</f>
        <v>0</v>
      </c>
      <c r="D843" s="593">
        <f>VLOOKUP('[1]23'!B850,[2]Sheet6!A:B,2,FALSE)/1000000</f>
        <v>0.95</v>
      </c>
      <c r="E843" s="593">
        <f t="shared" si="13"/>
        <v>0.95</v>
      </c>
      <c r="F843" s="18"/>
      <c r="G843" s="18"/>
    </row>
    <row r="844" spans="1:7">
      <c r="A844" s="19">
        <v>841</v>
      </c>
      <c r="B844" s="93" t="s">
        <v>19947</v>
      </c>
      <c r="C844" s="592">
        <f>'[1]23'!E851+'[1]23'!F851</f>
        <v>0</v>
      </c>
      <c r="D844" s="592">
        <f>VLOOKUP('[1]23'!B851,[2]Sheet6!A:B,2,FALSE)/1000000</f>
        <v>2.4</v>
      </c>
      <c r="E844" s="592">
        <f t="shared" si="13"/>
        <v>2.4</v>
      </c>
      <c r="F844" s="18"/>
      <c r="G844" s="18"/>
    </row>
    <row r="845" spans="1:7">
      <c r="A845" s="846">
        <v>842</v>
      </c>
      <c r="B845" s="575" t="s">
        <v>18719</v>
      </c>
      <c r="C845" s="593">
        <f>'[1]23'!E852+'[1]23'!F852</f>
        <v>0</v>
      </c>
      <c r="D845" s="593">
        <f>VLOOKUP('[1]23'!B852,[2]Sheet6!A:B,2,FALSE)/1000000</f>
        <v>3.6</v>
      </c>
      <c r="E845" s="593">
        <f t="shared" si="13"/>
        <v>3.6</v>
      </c>
      <c r="F845" s="18"/>
      <c r="G845" s="18"/>
    </row>
    <row r="846" spans="1:7">
      <c r="A846" s="19">
        <v>843</v>
      </c>
      <c r="B846" s="93" t="s">
        <v>19948</v>
      </c>
      <c r="C846" s="592">
        <f>'[1]23'!E853+'[1]23'!F853</f>
        <v>0</v>
      </c>
      <c r="D846" s="592">
        <f>VLOOKUP('[1]23'!B853,[2]Sheet6!A:B,2,FALSE)/1000000</f>
        <v>9.9849999999999994</v>
      </c>
      <c r="E846" s="592">
        <f t="shared" si="13"/>
        <v>9.9849999999999994</v>
      </c>
      <c r="F846" s="18"/>
      <c r="G846" s="18"/>
    </row>
    <row r="847" spans="1:7">
      <c r="A847" s="846">
        <v>844</v>
      </c>
      <c r="B847" s="575" t="s">
        <v>19949</v>
      </c>
      <c r="C847" s="593">
        <f>'[1]23'!E854+'[1]23'!F854</f>
        <v>0</v>
      </c>
      <c r="D847" s="593">
        <f>VLOOKUP('[1]23'!B854,[2]Sheet6!A:B,2,FALSE)/1000000</f>
        <v>2</v>
      </c>
      <c r="E847" s="593">
        <f t="shared" si="13"/>
        <v>2</v>
      </c>
      <c r="F847" s="18"/>
      <c r="G847" s="18"/>
    </row>
    <row r="848" spans="1:7">
      <c r="A848" s="19">
        <v>845</v>
      </c>
      <c r="B848" s="93" t="s">
        <v>19950</v>
      </c>
      <c r="C848" s="592">
        <f>'[1]23'!E4+'[1]23'!F4</f>
        <v>6.9</v>
      </c>
      <c r="D848" s="592">
        <f>VLOOKUP('[1]23'!B4,[2]Sheet6!A:B,2,FALSE)/1000000</f>
        <v>6.7984999999999998</v>
      </c>
      <c r="E848" s="592">
        <f t="shared" si="13"/>
        <v>13.698499999999999</v>
      </c>
      <c r="F848" s="18"/>
      <c r="G848" s="18"/>
    </row>
    <row r="849" spans="1:7">
      <c r="A849" s="846">
        <v>846</v>
      </c>
      <c r="B849" s="575" t="s">
        <v>976</v>
      </c>
      <c r="C849" s="593">
        <f>'[1]23'!E5+'[1]23'!F5</f>
        <v>1.1000000000000001</v>
      </c>
      <c r="D849" s="593"/>
      <c r="E849" s="593">
        <f t="shared" si="13"/>
        <v>1.1000000000000001</v>
      </c>
      <c r="F849" s="18"/>
      <c r="G849" s="18"/>
    </row>
    <row r="850" spans="1:7">
      <c r="A850" s="19">
        <v>847</v>
      </c>
      <c r="B850" s="93" t="s">
        <v>19951</v>
      </c>
      <c r="C850" s="592">
        <f>'[1]23'!E6+'[1]23'!F6</f>
        <v>4.75</v>
      </c>
      <c r="D850" s="592"/>
      <c r="E850" s="592">
        <f t="shared" si="13"/>
        <v>4.75</v>
      </c>
      <c r="F850" s="18"/>
      <c r="G850" s="18"/>
    </row>
    <row r="851" spans="1:7">
      <c r="A851" s="846">
        <v>848</v>
      </c>
      <c r="B851" s="575" t="s">
        <v>989</v>
      </c>
      <c r="C851" s="593">
        <f>'[1]23'!E7+'[1]23'!F7</f>
        <v>6.8487</v>
      </c>
      <c r="D851" s="593"/>
      <c r="E851" s="593">
        <f t="shared" si="13"/>
        <v>6.8487</v>
      </c>
      <c r="F851" s="18"/>
      <c r="G851" s="18"/>
    </row>
    <row r="852" spans="1:7">
      <c r="A852" s="19">
        <v>849</v>
      </c>
      <c r="B852" s="93" t="s">
        <v>19952</v>
      </c>
      <c r="C852" s="592">
        <f>'[1]23'!E8+'[1]23'!F8</f>
        <v>9.5250000000000004</v>
      </c>
      <c r="D852" s="592"/>
      <c r="E852" s="592">
        <f t="shared" si="13"/>
        <v>9.5250000000000004</v>
      </c>
      <c r="F852" s="18"/>
      <c r="G852" s="18"/>
    </row>
    <row r="853" spans="1:7">
      <c r="A853" s="846">
        <v>850</v>
      </c>
      <c r="B853" s="575" t="s">
        <v>19953</v>
      </c>
      <c r="C853" s="593">
        <f>'[1]23'!E9+'[1]23'!F9</f>
        <v>2.2062499999999998</v>
      </c>
      <c r="D853" s="593"/>
      <c r="E853" s="593">
        <f t="shared" si="13"/>
        <v>2.2062499999999998</v>
      </c>
      <c r="F853" s="18"/>
      <c r="G853" s="18"/>
    </row>
    <row r="854" spans="1:7">
      <c r="A854" s="19">
        <v>851</v>
      </c>
      <c r="B854" s="93" t="s">
        <v>19954</v>
      </c>
      <c r="C854" s="592">
        <f>'[1]23'!E10+'[1]23'!F10</f>
        <v>1.075</v>
      </c>
      <c r="D854" s="592"/>
      <c r="E854" s="592">
        <f t="shared" si="13"/>
        <v>1.075</v>
      </c>
      <c r="F854" s="18"/>
      <c r="G854" s="18"/>
    </row>
    <row r="855" spans="1:7">
      <c r="A855" s="18"/>
      <c r="B855" s="94" t="s">
        <v>1659</v>
      </c>
      <c r="C855" s="95">
        <f>SUM(C4:C854)</f>
        <v>14037.235143560007</v>
      </c>
      <c r="D855" s="95">
        <f t="shared" ref="D855:E855" si="14">SUM(D4:D854)</f>
        <v>2316.7866437399994</v>
      </c>
      <c r="E855" s="95">
        <f t="shared" si="14"/>
        <v>16354.021787299995</v>
      </c>
      <c r="F855" s="18"/>
      <c r="G855" s="18"/>
    </row>
    <row r="856" spans="1:7">
      <c r="A856" s="18"/>
      <c r="B856" s="18"/>
      <c r="C856" s="96"/>
      <c r="D856" s="96"/>
      <c r="E856" s="96"/>
      <c r="F856" s="18"/>
      <c r="G856" s="18"/>
    </row>
    <row r="857" spans="1:7">
      <c r="A857" s="18"/>
      <c r="B857" s="18"/>
      <c r="C857" s="96"/>
      <c r="D857" s="96"/>
      <c r="E857" s="96"/>
      <c r="F857" s="18"/>
      <c r="G857" s="18"/>
    </row>
    <row r="858" spans="1:7">
      <c r="A858" s="18"/>
      <c r="B858" s="18"/>
      <c r="C858" s="96"/>
      <c r="D858" s="96"/>
      <c r="E858" s="96"/>
      <c r="F858" s="18"/>
      <c r="G858" s="18"/>
    </row>
    <row r="859" spans="1:7">
      <c r="A859" s="18"/>
      <c r="B859" s="18"/>
      <c r="C859" s="96"/>
      <c r="D859" s="96"/>
      <c r="E859" s="96"/>
      <c r="F859" s="18"/>
      <c r="G859" s="18"/>
    </row>
    <row r="860" spans="1:7">
      <c r="A860" s="18"/>
      <c r="B860" s="18"/>
      <c r="C860" s="96"/>
      <c r="D860" s="96"/>
      <c r="E860" s="96"/>
      <c r="F860" s="18"/>
      <c r="G860" s="18"/>
    </row>
    <row r="861" spans="1:7">
      <c r="A861" s="18"/>
      <c r="B861" s="18"/>
      <c r="C861" s="96"/>
      <c r="D861" s="96"/>
      <c r="E861" s="96"/>
      <c r="F861" s="18"/>
      <c r="G861" s="18"/>
    </row>
    <row r="862" spans="1:7">
      <c r="A862" s="18"/>
      <c r="B862" s="18"/>
      <c r="C862" s="96"/>
      <c r="D862" s="96"/>
      <c r="E862" s="96"/>
      <c r="F862" s="18"/>
      <c r="G862" s="18"/>
    </row>
    <row r="863" spans="1:7">
      <c r="A863" s="18"/>
      <c r="B863" s="18"/>
      <c r="C863" s="96"/>
      <c r="D863" s="96"/>
      <c r="E863" s="96"/>
      <c r="F863" s="18"/>
      <c r="G863" s="18"/>
    </row>
    <row r="864" spans="1:7">
      <c r="A864" s="18"/>
      <c r="B864" s="18"/>
      <c r="C864" s="96"/>
      <c r="D864" s="96"/>
      <c r="E864" s="96"/>
      <c r="F864" s="18"/>
      <c r="G864" s="18"/>
    </row>
    <row r="865" spans="1:7">
      <c r="A865" s="18"/>
      <c r="B865" s="18"/>
      <c r="C865" s="96"/>
      <c r="D865" s="96"/>
      <c r="E865" s="96"/>
      <c r="F865" s="18"/>
      <c r="G865" s="18"/>
    </row>
    <row r="866" spans="1:7">
      <c r="A866" s="18"/>
      <c r="B866" s="18"/>
      <c r="C866" s="96"/>
      <c r="D866" s="96"/>
      <c r="E866" s="96"/>
      <c r="F866" s="18"/>
      <c r="G866" s="18"/>
    </row>
    <row r="867" spans="1:7">
      <c r="A867" s="18"/>
      <c r="B867" s="18"/>
      <c r="C867" s="96"/>
      <c r="D867" s="96"/>
      <c r="E867" s="96"/>
      <c r="F867" s="18"/>
      <c r="G867" s="18"/>
    </row>
    <row r="868" spans="1:7">
      <c r="A868" s="18"/>
      <c r="B868" s="18"/>
      <c r="C868" s="96"/>
      <c r="D868" s="96"/>
      <c r="E868" s="96"/>
      <c r="F868" s="18"/>
      <c r="G868" s="18"/>
    </row>
    <row r="869" spans="1:7">
      <c r="A869" s="18"/>
      <c r="B869" s="18"/>
      <c r="C869" s="96"/>
      <c r="D869" s="96"/>
      <c r="E869" s="96"/>
      <c r="F869" s="18"/>
      <c r="G869" s="18"/>
    </row>
    <row r="870" spans="1:7">
      <c r="A870" s="18"/>
      <c r="B870" s="18"/>
      <c r="C870" s="96"/>
      <c r="D870" s="96"/>
      <c r="E870" s="96"/>
      <c r="F870" s="18"/>
      <c r="G870" s="18"/>
    </row>
    <row r="871" spans="1:7">
      <c r="A871" s="18"/>
      <c r="B871" s="18"/>
      <c r="C871" s="96"/>
      <c r="D871" s="96"/>
      <c r="E871" s="96"/>
      <c r="F871" s="18"/>
      <c r="G871" s="18"/>
    </row>
    <row r="872" spans="1:7">
      <c r="A872" s="18"/>
      <c r="B872" s="18"/>
      <c r="C872" s="96"/>
      <c r="D872" s="96"/>
      <c r="E872" s="96"/>
      <c r="F872" s="18"/>
      <c r="G872" s="18"/>
    </row>
    <row r="873" spans="1:7">
      <c r="A873" s="18"/>
      <c r="B873" s="18"/>
      <c r="C873" s="96"/>
      <c r="D873" s="96"/>
      <c r="E873" s="96"/>
      <c r="F873" s="18"/>
      <c r="G873" s="18"/>
    </row>
    <row r="874" spans="1:7">
      <c r="A874" s="18"/>
      <c r="B874" s="18"/>
      <c r="C874" s="96"/>
      <c r="D874" s="96"/>
      <c r="E874" s="96"/>
      <c r="F874" s="18"/>
      <c r="G874" s="18"/>
    </row>
    <row r="875" spans="1:7">
      <c r="A875" s="18"/>
      <c r="B875" s="18"/>
      <c r="C875" s="96"/>
      <c r="D875" s="96"/>
      <c r="E875" s="96"/>
      <c r="F875" s="18"/>
      <c r="G875" s="18"/>
    </row>
    <row r="876" spans="1:7">
      <c r="A876" s="18"/>
      <c r="B876" s="18"/>
      <c r="C876" s="96"/>
      <c r="D876" s="96"/>
      <c r="E876" s="96"/>
      <c r="F876" s="18"/>
      <c r="G876" s="18"/>
    </row>
    <row r="877" spans="1:7">
      <c r="A877" s="18"/>
      <c r="B877" s="18"/>
      <c r="C877" s="96"/>
      <c r="D877" s="96"/>
      <c r="E877" s="96"/>
      <c r="F877" s="18"/>
      <c r="G877" s="18"/>
    </row>
    <row r="878" spans="1:7">
      <c r="A878" s="18"/>
      <c r="B878" s="18"/>
      <c r="C878" s="96"/>
      <c r="D878" s="96"/>
      <c r="E878" s="96"/>
      <c r="F878" s="18"/>
      <c r="G878" s="18"/>
    </row>
    <row r="879" spans="1:7">
      <c r="A879" s="18"/>
      <c r="B879" s="18"/>
      <c r="C879" s="96"/>
      <c r="D879" s="96"/>
      <c r="E879" s="96"/>
      <c r="F879" s="18"/>
      <c r="G879" s="18"/>
    </row>
    <row r="880" spans="1:7">
      <c r="A880" s="18"/>
      <c r="B880" s="18"/>
      <c r="C880" s="96"/>
      <c r="D880" s="96"/>
      <c r="E880" s="96"/>
      <c r="F880" s="18"/>
      <c r="G880" s="18"/>
    </row>
    <row r="881" spans="1:7">
      <c r="A881" s="18"/>
      <c r="B881" s="18"/>
      <c r="C881" s="96"/>
      <c r="D881" s="96"/>
      <c r="E881" s="96"/>
      <c r="F881" s="18"/>
      <c r="G881" s="18"/>
    </row>
    <row r="882" spans="1:7">
      <c r="A882" s="18"/>
      <c r="B882" s="18"/>
      <c r="C882" s="96"/>
      <c r="D882" s="96"/>
      <c r="E882" s="96"/>
      <c r="F882" s="18"/>
      <c r="G882" s="18"/>
    </row>
    <row r="883" spans="1:7">
      <c r="A883" s="18"/>
      <c r="B883" s="18"/>
      <c r="C883" s="96"/>
      <c r="D883" s="96"/>
      <c r="E883" s="96"/>
      <c r="F883" s="18"/>
      <c r="G883" s="18"/>
    </row>
    <row r="884" spans="1:7">
      <c r="B884" s="18"/>
      <c r="C884" s="96"/>
      <c r="D884" s="96"/>
      <c r="E884" s="96"/>
    </row>
    <row r="885" spans="1:7">
      <c r="B885" s="18"/>
      <c r="C885" s="17"/>
      <c r="D885" s="18"/>
      <c r="E885" s="18"/>
    </row>
    <row r="886" spans="1:7">
      <c r="B886" s="18"/>
      <c r="C886" s="17"/>
      <c r="D886" s="18"/>
      <c r="E886" s="18"/>
    </row>
    <row r="887" spans="1:7">
      <c r="B887" s="18"/>
      <c r="C887" s="17"/>
      <c r="D887" s="18"/>
      <c r="E887" s="18"/>
    </row>
    <row r="888" spans="1:7">
      <c r="B888" s="18"/>
      <c r="C888" s="17"/>
      <c r="D888" s="18"/>
      <c r="E888" s="18"/>
    </row>
  </sheetData>
  <mergeCells count="1">
    <mergeCell ref="A1:E1"/>
  </mergeCells>
  <phoneticPr fontId="23"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7A88-9351-4649-A94A-C132AF557718}">
  <dimension ref="A1:C40"/>
  <sheetViews>
    <sheetView workbookViewId="0">
      <selection activeCell="E11" sqref="E11"/>
    </sheetView>
  </sheetViews>
  <sheetFormatPr defaultColWidth="9.28515625" defaultRowHeight="12"/>
  <cols>
    <col min="1" max="1" width="12.85546875" style="26" customWidth="1"/>
    <col min="2" max="2" width="68.7109375" style="26" customWidth="1"/>
    <col min="3" max="16384" width="9.28515625" style="26"/>
  </cols>
  <sheetData>
    <row r="1" spans="1:2" ht="12.75" customHeight="1">
      <c r="A1" s="135" t="s">
        <v>1274</v>
      </c>
      <c r="B1" s="25"/>
    </row>
    <row r="2" spans="1:2" ht="12" customHeight="1">
      <c r="A2" s="25"/>
      <c r="B2" s="25"/>
    </row>
    <row r="3" spans="1:2" ht="12" customHeight="1">
      <c r="A3" s="27" t="s">
        <v>1275</v>
      </c>
      <c r="B3" s="28" t="s">
        <v>1276</v>
      </c>
    </row>
    <row r="4" spans="1:2" ht="12" customHeight="1">
      <c r="A4" s="29" t="s">
        <v>1277</v>
      </c>
      <c r="B4" s="29"/>
    </row>
    <row r="5" spans="1:2" ht="12" customHeight="1">
      <c r="A5" s="133" t="s">
        <v>1278</v>
      </c>
      <c r="B5" s="132" t="s">
        <v>1279</v>
      </c>
    </row>
    <row r="6" spans="1:2" ht="12" customHeight="1">
      <c r="A6" s="133" t="s">
        <v>1280</v>
      </c>
      <c r="B6" s="132" t="s">
        <v>1281</v>
      </c>
    </row>
    <row r="7" spans="1:2" ht="12" customHeight="1">
      <c r="A7" s="133" t="s">
        <v>1282</v>
      </c>
      <c r="B7" s="132" t="s">
        <v>1283</v>
      </c>
    </row>
    <row r="8" spans="1:2" ht="12" customHeight="1">
      <c r="A8" s="133" t="s">
        <v>1284</v>
      </c>
      <c r="B8" s="132" t="s">
        <v>1285</v>
      </c>
    </row>
    <row r="9" spans="1:2" ht="12" customHeight="1">
      <c r="A9" s="133" t="s">
        <v>1286</v>
      </c>
      <c r="B9" s="132" t="s">
        <v>1287</v>
      </c>
    </row>
    <row r="10" spans="1:2" ht="12" customHeight="1">
      <c r="A10" s="133" t="s">
        <v>1288</v>
      </c>
      <c r="B10" s="132" t="s">
        <v>1289</v>
      </c>
    </row>
    <row r="11" spans="1:2" ht="12" customHeight="1">
      <c r="A11" s="133" t="s">
        <v>1290</v>
      </c>
      <c r="B11" s="132" t="s">
        <v>1291</v>
      </c>
    </row>
    <row r="12" spans="1:2" ht="24">
      <c r="A12" s="133" t="s">
        <v>1292</v>
      </c>
      <c r="B12" s="132" t="s">
        <v>1293</v>
      </c>
    </row>
    <row r="13" spans="1:2" ht="12" customHeight="1">
      <c r="A13" s="133" t="s">
        <v>1294</v>
      </c>
      <c r="B13" s="132" t="s">
        <v>1295</v>
      </c>
    </row>
    <row r="14" spans="1:2" ht="12" customHeight="1">
      <c r="A14" s="134" t="s">
        <v>1296</v>
      </c>
      <c r="B14" s="132"/>
    </row>
    <row r="15" spans="1:2" ht="12" customHeight="1">
      <c r="A15" s="133" t="s">
        <v>1297</v>
      </c>
      <c r="B15" s="132" t="s">
        <v>1298</v>
      </c>
    </row>
    <row r="16" spans="1:2" ht="12" customHeight="1">
      <c r="A16" s="133" t="s">
        <v>1299</v>
      </c>
      <c r="B16" s="132" t="s">
        <v>199</v>
      </c>
    </row>
    <row r="17" spans="1:3" ht="12" customHeight="1">
      <c r="A17" s="133" t="s">
        <v>1300</v>
      </c>
      <c r="B17" s="132" t="s">
        <v>148</v>
      </c>
    </row>
    <row r="18" spans="1:3" ht="12" customHeight="1">
      <c r="A18" s="133" t="s">
        <v>1301</v>
      </c>
      <c r="B18" s="132" t="s">
        <v>1302</v>
      </c>
    </row>
    <row r="19" spans="1:3" ht="12" customHeight="1">
      <c r="A19" s="133" t="s">
        <v>1303</v>
      </c>
      <c r="B19" s="132" t="s">
        <v>49</v>
      </c>
    </row>
    <row r="20" spans="1:3" ht="12" customHeight="1">
      <c r="A20" s="133" t="s">
        <v>1304</v>
      </c>
      <c r="B20" s="132" t="s">
        <v>1305</v>
      </c>
      <c r="C20"/>
    </row>
    <row r="21" spans="1:3" ht="12" customHeight="1">
      <c r="A21" s="133" t="s">
        <v>1306</v>
      </c>
      <c r="B21" s="132" t="s">
        <v>1307</v>
      </c>
    </row>
    <row r="22" spans="1:3" ht="12" customHeight="1">
      <c r="A22" s="133" t="s">
        <v>1308</v>
      </c>
      <c r="B22" s="132" t="s">
        <v>1309</v>
      </c>
    </row>
    <row r="23" spans="1:3" ht="12" customHeight="1">
      <c r="A23" s="133" t="s">
        <v>1310</v>
      </c>
      <c r="B23" s="132" t="s">
        <v>1311</v>
      </c>
    </row>
    <row r="24" spans="1:3" ht="12" customHeight="1">
      <c r="A24" s="133" t="s">
        <v>1312</v>
      </c>
      <c r="B24" s="132" t="s">
        <v>1313</v>
      </c>
    </row>
    <row r="25" spans="1:3">
      <c r="A25" s="133" t="s">
        <v>1314</v>
      </c>
      <c r="B25" s="132" t="s">
        <v>1315</v>
      </c>
    </row>
    <row r="26" spans="1:3">
      <c r="A26" s="133" t="s">
        <v>1316</v>
      </c>
      <c r="B26" s="132" t="s">
        <v>1317</v>
      </c>
    </row>
    <row r="27" spans="1:3">
      <c r="A27" s="133" t="s">
        <v>1318</v>
      </c>
      <c r="B27" s="132" t="s">
        <v>181</v>
      </c>
    </row>
    <row r="28" spans="1:3">
      <c r="A28" s="133" t="s">
        <v>1319</v>
      </c>
      <c r="B28" s="132" t="s">
        <v>1320</v>
      </c>
    </row>
    <row r="29" spans="1:3" ht="12" customHeight="1">
      <c r="A29" s="133" t="s">
        <v>1321</v>
      </c>
      <c r="B29" s="132" t="s">
        <v>1322</v>
      </c>
    </row>
    <row r="30" spans="1:3" ht="12" customHeight="1">
      <c r="A30" s="133" t="s">
        <v>1323</v>
      </c>
      <c r="B30" s="132" t="s">
        <v>202</v>
      </c>
    </row>
    <row r="31" spans="1:3">
      <c r="A31" s="133" t="s">
        <v>1324</v>
      </c>
      <c r="B31" s="132" t="s">
        <v>1325</v>
      </c>
    </row>
    <row r="32" spans="1:3">
      <c r="A32" s="133" t="s">
        <v>1326</v>
      </c>
      <c r="B32" s="132" t="s">
        <v>1327</v>
      </c>
    </row>
    <row r="33" spans="1:2">
      <c r="A33" s="133" t="s">
        <v>1328</v>
      </c>
      <c r="B33" s="132" t="s">
        <v>1329</v>
      </c>
    </row>
    <row r="34" spans="1:2">
      <c r="A34" s="133" t="s">
        <v>1330</v>
      </c>
      <c r="B34" s="132" t="s">
        <v>1331</v>
      </c>
    </row>
    <row r="35" spans="1:2">
      <c r="A35" s="133" t="s">
        <v>1332</v>
      </c>
      <c r="B35" s="132" t="s">
        <v>1333</v>
      </c>
    </row>
    <row r="36" spans="1:2">
      <c r="A36" s="133" t="s">
        <v>1334</v>
      </c>
      <c r="B36" s="132" t="s">
        <v>1335</v>
      </c>
    </row>
    <row r="37" spans="1:2">
      <c r="A37" s="133" t="s">
        <v>1336</v>
      </c>
      <c r="B37" s="132" t="s">
        <v>1337</v>
      </c>
    </row>
    <row r="38" spans="1:2">
      <c r="A38" s="133" t="s">
        <v>1338</v>
      </c>
      <c r="B38" s="132" t="s">
        <v>1339</v>
      </c>
    </row>
    <row r="39" spans="1:2">
      <c r="A39" s="133" t="s">
        <v>1340</v>
      </c>
      <c r="B39" s="132" t="s">
        <v>1341</v>
      </c>
    </row>
    <row r="40" spans="1:2">
      <c r="A40" s="131"/>
      <c r="B40" s="130"/>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04E14-DD1A-463A-B684-A61EA13C0592}">
  <dimension ref="A1:Q26"/>
  <sheetViews>
    <sheetView zoomScale="85" zoomScaleNormal="85" workbookViewId="0">
      <selection activeCell="B3" sqref="B3"/>
    </sheetView>
  </sheetViews>
  <sheetFormatPr defaultColWidth="9.140625" defaultRowHeight="15"/>
  <cols>
    <col min="1" max="1" width="4.7109375" style="6" customWidth="1"/>
    <col min="2" max="2" width="11.28515625" style="253" customWidth="1"/>
    <col min="3" max="3" width="23.7109375" style="6" customWidth="1"/>
    <col min="4" max="4" width="16.140625" style="77" bestFit="1" customWidth="1"/>
    <col min="5" max="5" width="17" style="77" bestFit="1" customWidth="1"/>
    <col min="6" max="6" width="16.5703125" style="77" customWidth="1"/>
    <col min="7" max="7" width="19.42578125" style="77" bestFit="1" customWidth="1"/>
    <col min="8" max="8" width="18.5703125" style="77" bestFit="1" customWidth="1"/>
    <col min="9" max="9" width="17.140625" style="6" customWidth="1"/>
    <col min="10" max="10" width="11.42578125" style="77" customWidth="1"/>
    <col min="11" max="11" width="18.5703125" style="77" customWidth="1"/>
    <col min="12" max="12" width="9.140625" style="77"/>
    <col min="13" max="13" width="13.28515625" style="77" customWidth="1"/>
    <col min="14" max="14" width="15.7109375" style="77" customWidth="1"/>
    <col min="15" max="15" width="15.85546875" style="77" customWidth="1"/>
    <col min="16" max="16" width="13.28515625" style="77" customWidth="1"/>
    <col min="17" max="17" width="17.7109375" style="77" customWidth="1"/>
    <col min="18" max="16384" width="9.140625" style="6"/>
  </cols>
  <sheetData>
    <row r="1" spans="1:17">
      <c r="A1" s="1040" t="s">
        <v>19955</v>
      </c>
      <c r="B1" s="1040"/>
      <c r="C1" s="1040"/>
      <c r="D1" s="1040"/>
      <c r="E1" s="1040"/>
      <c r="F1" s="1040"/>
      <c r="G1" s="1040"/>
      <c r="H1" s="1040"/>
      <c r="I1" s="1040"/>
      <c r="J1" s="1040"/>
      <c r="K1" s="1040"/>
      <c r="L1" s="1040"/>
      <c r="M1" s="1040"/>
      <c r="N1" s="1040"/>
      <c r="O1" s="1040"/>
      <c r="P1" s="1040"/>
      <c r="Q1" s="1040"/>
    </row>
    <row r="2" spans="1:17">
      <c r="A2" s="12" t="s">
        <v>1155</v>
      </c>
      <c r="B2" s="260" t="s">
        <v>1155</v>
      </c>
      <c r="C2" s="12" t="s">
        <v>1155</v>
      </c>
      <c r="D2" s="246" t="s">
        <v>1155</v>
      </c>
      <c r="E2" s="246" t="s">
        <v>1155</v>
      </c>
      <c r="F2" s="246" t="s">
        <v>1155</v>
      </c>
      <c r="G2" s="246" t="s">
        <v>1155</v>
      </c>
      <c r="H2" s="246" t="s">
        <v>1155</v>
      </c>
      <c r="I2" s="12" t="s">
        <v>1155</v>
      </c>
      <c r="J2" s="246" t="s">
        <v>1155</v>
      </c>
      <c r="K2" s="246" t="s">
        <v>1155</v>
      </c>
      <c r="L2" s="246" t="s">
        <v>1155</v>
      </c>
      <c r="M2" s="246" t="s">
        <v>1155</v>
      </c>
      <c r="N2" s="246" t="s">
        <v>1155</v>
      </c>
      <c r="O2" s="246" t="s">
        <v>1155</v>
      </c>
      <c r="P2" s="246" t="s">
        <v>1155</v>
      </c>
      <c r="Q2" s="246" t="s">
        <v>1155</v>
      </c>
    </row>
    <row r="3" spans="1:17" s="78" customFormat="1" ht="72">
      <c r="A3" s="259" t="s">
        <v>1707</v>
      </c>
      <c r="B3" s="258" t="s">
        <v>220</v>
      </c>
      <c r="C3" s="258" t="s">
        <v>19956</v>
      </c>
      <c r="D3" s="258" t="s">
        <v>19957</v>
      </c>
      <c r="E3" s="258" t="s">
        <v>19958</v>
      </c>
      <c r="F3" s="258" t="s">
        <v>19959</v>
      </c>
      <c r="G3" s="258" t="s">
        <v>19960</v>
      </c>
      <c r="H3" s="258" t="s">
        <v>19961</v>
      </c>
      <c r="I3" s="258" t="s">
        <v>19962</v>
      </c>
      <c r="J3" s="258" t="s">
        <v>19963</v>
      </c>
      <c r="K3" s="257" t="s">
        <v>19964</v>
      </c>
      <c r="L3" s="258" t="s">
        <v>19965</v>
      </c>
      <c r="M3" s="258" t="s">
        <v>19966</v>
      </c>
      <c r="N3" s="258" t="s">
        <v>19967</v>
      </c>
      <c r="O3" s="258" t="s">
        <v>19968</v>
      </c>
      <c r="P3" s="258" t="s">
        <v>19969</v>
      </c>
      <c r="Q3" s="257" t="s">
        <v>19970</v>
      </c>
    </row>
    <row r="4" spans="1:17">
      <c r="A4" s="596">
        <v>1</v>
      </c>
      <c r="B4" s="215">
        <v>2862468</v>
      </c>
      <c r="C4" s="216" t="s">
        <v>2690</v>
      </c>
      <c r="D4" s="594">
        <v>391990000</v>
      </c>
      <c r="E4" s="594">
        <v>11278140000</v>
      </c>
      <c r="F4" s="594">
        <v>586220000</v>
      </c>
      <c r="G4" s="594" t="s">
        <v>18070</v>
      </c>
      <c r="H4" s="594">
        <v>253000000000</v>
      </c>
      <c r="I4" s="216" t="s">
        <v>6334</v>
      </c>
      <c r="J4" s="215" t="s">
        <v>19971</v>
      </c>
      <c r="K4" s="215" t="s">
        <v>12486</v>
      </c>
      <c r="L4" s="847">
        <v>14</v>
      </c>
      <c r="M4" s="847">
        <v>1000000</v>
      </c>
      <c r="N4" s="847" t="s">
        <v>19972</v>
      </c>
      <c r="O4" s="847" t="s">
        <v>19973</v>
      </c>
      <c r="P4" s="847">
        <v>3000</v>
      </c>
      <c r="Q4" s="848" t="s">
        <v>19974</v>
      </c>
    </row>
    <row r="5" spans="1:17">
      <c r="A5" s="227">
        <v>2</v>
      </c>
      <c r="B5" s="213">
        <v>2862468</v>
      </c>
      <c r="C5" s="214" t="s">
        <v>2690</v>
      </c>
      <c r="D5" s="395">
        <v>7566100000</v>
      </c>
      <c r="E5" s="395">
        <v>35373460000</v>
      </c>
      <c r="F5" s="395">
        <v>495260000</v>
      </c>
      <c r="G5" s="395" t="s">
        <v>18070</v>
      </c>
      <c r="H5" s="395">
        <v>927000000000</v>
      </c>
      <c r="I5" s="214" t="s">
        <v>4003</v>
      </c>
      <c r="J5" s="213" t="s">
        <v>8660</v>
      </c>
      <c r="K5" s="213" t="s">
        <v>11821</v>
      </c>
      <c r="L5" s="849">
        <v>15</v>
      </c>
      <c r="M5" s="849">
        <v>8000000</v>
      </c>
      <c r="N5" s="849">
        <v>6827</v>
      </c>
      <c r="O5" s="849">
        <v>377</v>
      </c>
      <c r="P5" s="849">
        <v>1000</v>
      </c>
      <c r="Q5" s="850" t="s">
        <v>19975</v>
      </c>
    </row>
    <row r="6" spans="1:17">
      <c r="A6" s="596">
        <v>3</v>
      </c>
      <c r="B6" s="215">
        <v>2862468</v>
      </c>
      <c r="C6" s="216" t="s">
        <v>2690</v>
      </c>
      <c r="D6" s="594">
        <v>7958090000</v>
      </c>
      <c r="E6" s="594">
        <v>46651600000</v>
      </c>
      <c r="F6" s="594">
        <v>1081480000</v>
      </c>
      <c r="G6" s="594" t="s">
        <v>18070</v>
      </c>
      <c r="H6" s="594">
        <v>1180000000000</v>
      </c>
      <c r="I6" s="216" t="s">
        <v>1155</v>
      </c>
      <c r="J6" s="215" t="s">
        <v>8660</v>
      </c>
      <c r="K6" s="215" t="s">
        <v>11821</v>
      </c>
      <c r="L6" s="847" t="s">
        <v>1155</v>
      </c>
      <c r="M6" s="847" t="s">
        <v>1155</v>
      </c>
      <c r="N6" s="847" t="s">
        <v>1155</v>
      </c>
      <c r="O6" s="847" t="s">
        <v>1155</v>
      </c>
      <c r="P6" s="847" t="s">
        <v>1155</v>
      </c>
      <c r="Q6" s="848" t="s">
        <v>1155</v>
      </c>
    </row>
    <row r="7" spans="1:17">
      <c r="A7" s="227">
        <v>4</v>
      </c>
      <c r="B7" s="213">
        <v>2100231</v>
      </c>
      <c r="C7" s="214" t="s">
        <v>2787</v>
      </c>
      <c r="D7" s="395">
        <v>16271570000</v>
      </c>
      <c r="E7" s="395">
        <v>14032000000</v>
      </c>
      <c r="F7" s="395">
        <v>14740500000</v>
      </c>
      <c r="G7" s="395" t="s">
        <v>18070</v>
      </c>
      <c r="H7" s="395">
        <v>22580000000</v>
      </c>
      <c r="I7" s="214" t="s">
        <v>1155</v>
      </c>
      <c r="J7" s="213" t="s">
        <v>19976</v>
      </c>
      <c r="K7" s="213" t="s">
        <v>19976</v>
      </c>
      <c r="L7" s="849" t="s">
        <v>1155</v>
      </c>
      <c r="M7" s="849" t="s">
        <v>1155</v>
      </c>
      <c r="N7" s="849" t="s">
        <v>1155</v>
      </c>
      <c r="O7" s="849" t="s">
        <v>1155</v>
      </c>
      <c r="P7" s="849" t="s">
        <v>1155</v>
      </c>
      <c r="Q7" s="850" t="s">
        <v>1155</v>
      </c>
    </row>
    <row r="8" spans="1:17">
      <c r="A8" s="596">
        <v>5</v>
      </c>
      <c r="B8" s="215">
        <v>2100231</v>
      </c>
      <c r="C8" s="216" t="s">
        <v>2787</v>
      </c>
      <c r="D8" s="594">
        <v>4032570000</v>
      </c>
      <c r="E8" s="594">
        <v>1793000000</v>
      </c>
      <c r="F8" s="594">
        <v>1793000000</v>
      </c>
      <c r="G8" s="594" t="s">
        <v>18070</v>
      </c>
      <c r="H8" s="594">
        <v>9780000000</v>
      </c>
      <c r="I8" s="216" t="s">
        <v>19977</v>
      </c>
      <c r="J8" s="215" t="s">
        <v>19976</v>
      </c>
      <c r="K8" s="215" t="s">
        <v>19976</v>
      </c>
      <c r="L8" s="847">
        <v>2</v>
      </c>
      <c r="M8" s="847">
        <v>530000</v>
      </c>
      <c r="N8" s="847">
        <v>8.4355700000000002</v>
      </c>
      <c r="O8" s="847">
        <v>8.4355700000000002</v>
      </c>
      <c r="P8" s="847">
        <v>123.34</v>
      </c>
      <c r="Q8" s="848" t="s">
        <v>19978</v>
      </c>
    </row>
    <row r="9" spans="1:17">
      <c r="A9" s="227">
        <v>6</v>
      </c>
      <c r="B9" s="213">
        <v>2100231</v>
      </c>
      <c r="C9" s="214" t="s">
        <v>2787</v>
      </c>
      <c r="D9" s="395">
        <v>12239000000</v>
      </c>
      <c r="E9" s="395">
        <v>12239000000</v>
      </c>
      <c r="F9" s="395">
        <v>12947500000</v>
      </c>
      <c r="G9" s="395" t="s">
        <v>18070</v>
      </c>
      <c r="H9" s="395">
        <v>12800000000</v>
      </c>
      <c r="I9" s="214" t="s">
        <v>5226</v>
      </c>
      <c r="J9" s="213" t="s">
        <v>19979</v>
      </c>
      <c r="K9" s="213" t="s">
        <v>19979</v>
      </c>
      <c r="L9" s="849">
        <v>10</v>
      </c>
      <c r="M9" s="849">
        <v>200000</v>
      </c>
      <c r="N9" s="849">
        <v>404.33598999999998</v>
      </c>
      <c r="O9" s="849">
        <v>94.385900000000007</v>
      </c>
      <c r="P9" s="849">
        <v>0</v>
      </c>
      <c r="Q9" s="850" t="s">
        <v>19980</v>
      </c>
    </row>
    <row r="10" spans="1:17" ht="24">
      <c r="A10" s="596">
        <v>7</v>
      </c>
      <c r="B10" s="215">
        <v>2697947</v>
      </c>
      <c r="C10" s="216" t="s">
        <v>2794</v>
      </c>
      <c r="D10" s="594" t="s">
        <v>18070</v>
      </c>
      <c r="E10" s="594">
        <v>71957237790</v>
      </c>
      <c r="F10" s="594">
        <v>1235763900</v>
      </c>
      <c r="G10" s="594" t="s">
        <v>18070</v>
      </c>
      <c r="H10" s="594">
        <v>74600000000</v>
      </c>
      <c r="I10" s="216" t="s">
        <v>1155</v>
      </c>
      <c r="J10" s="215" t="s">
        <v>7107</v>
      </c>
      <c r="K10" s="215" t="s">
        <v>19981</v>
      </c>
      <c r="L10" s="847" t="s">
        <v>1155</v>
      </c>
      <c r="M10" s="847" t="s">
        <v>1155</v>
      </c>
      <c r="N10" s="847" t="s">
        <v>1155</v>
      </c>
      <c r="O10" s="847" t="s">
        <v>1155</v>
      </c>
      <c r="P10" s="847" t="s">
        <v>1155</v>
      </c>
      <c r="Q10" s="848" t="s">
        <v>1155</v>
      </c>
    </row>
    <row r="11" spans="1:17" ht="24">
      <c r="A11" s="227">
        <v>8</v>
      </c>
      <c r="B11" s="213">
        <v>2697947</v>
      </c>
      <c r="C11" s="214" t="s">
        <v>2794</v>
      </c>
      <c r="D11" s="395" t="s">
        <v>18070</v>
      </c>
      <c r="E11" s="395">
        <v>71957237790</v>
      </c>
      <c r="F11" s="395">
        <v>1235763900</v>
      </c>
      <c r="G11" s="395" t="s">
        <v>18070</v>
      </c>
      <c r="H11" s="395">
        <v>74600000000</v>
      </c>
      <c r="I11" s="214" t="s">
        <v>3351</v>
      </c>
      <c r="J11" s="213" t="s">
        <v>7107</v>
      </c>
      <c r="K11" s="213" t="s">
        <v>19981</v>
      </c>
      <c r="L11" s="849">
        <v>10</v>
      </c>
      <c r="M11" s="849" t="s">
        <v>19982</v>
      </c>
      <c r="N11" s="849" t="s">
        <v>19983</v>
      </c>
      <c r="O11" s="849" t="s">
        <v>19984</v>
      </c>
      <c r="P11" s="849" t="s">
        <v>19985</v>
      </c>
      <c r="Q11" s="850" t="s">
        <v>19986</v>
      </c>
    </row>
    <row r="12" spans="1:17" s="240" customFormat="1" ht="36">
      <c r="A12" s="596">
        <v>9</v>
      </c>
      <c r="B12" s="215">
        <v>2008572</v>
      </c>
      <c r="C12" s="256" t="s">
        <v>2674</v>
      </c>
      <c r="D12" s="594">
        <v>30888165500</v>
      </c>
      <c r="E12" s="594">
        <v>218924050000</v>
      </c>
      <c r="F12" s="594">
        <v>24982999100</v>
      </c>
      <c r="G12" s="594" t="s">
        <v>18070</v>
      </c>
      <c r="H12" s="595">
        <v>1727301000000</v>
      </c>
      <c r="I12" s="256" t="s">
        <v>19987</v>
      </c>
      <c r="J12" s="215" t="s">
        <v>11274</v>
      </c>
      <c r="K12" s="215" t="s">
        <v>19988</v>
      </c>
      <c r="L12" s="847">
        <v>58</v>
      </c>
      <c r="M12" s="847">
        <v>4000000</v>
      </c>
      <c r="N12" s="847">
        <v>119508020</v>
      </c>
      <c r="O12" s="847">
        <v>4100300</v>
      </c>
      <c r="P12" s="847">
        <v>4000000</v>
      </c>
      <c r="Q12" s="848" t="s">
        <v>19989</v>
      </c>
    </row>
    <row r="13" spans="1:17">
      <c r="A13" s="227">
        <v>10</v>
      </c>
      <c r="B13" s="213">
        <v>2008572</v>
      </c>
      <c r="C13" s="214" t="s">
        <v>2674</v>
      </c>
      <c r="D13" s="395">
        <v>30888165500</v>
      </c>
      <c r="E13" s="395">
        <v>218924050000</v>
      </c>
      <c r="F13" s="395">
        <v>24982999100</v>
      </c>
      <c r="G13" s="395" t="s">
        <v>18070</v>
      </c>
      <c r="H13" s="395">
        <v>1727301000000</v>
      </c>
      <c r="I13" s="214" t="s">
        <v>1155</v>
      </c>
      <c r="J13" s="213" t="s">
        <v>19990</v>
      </c>
      <c r="K13" s="213" t="s">
        <v>14450</v>
      </c>
      <c r="L13" s="849" t="s">
        <v>1155</v>
      </c>
      <c r="M13" s="849" t="s">
        <v>1155</v>
      </c>
      <c r="N13" s="849" t="s">
        <v>1155</v>
      </c>
      <c r="O13" s="849" t="s">
        <v>1155</v>
      </c>
      <c r="P13" s="849" t="s">
        <v>1155</v>
      </c>
      <c r="Q13" s="850" t="s">
        <v>1155</v>
      </c>
    </row>
    <row r="14" spans="1:17">
      <c r="A14" s="596">
        <v>11</v>
      </c>
      <c r="B14" s="215">
        <v>2344343</v>
      </c>
      <c r="C14" s="216" t="s">
        <v>2776</v>
      </c>
      <c r="D14" s="594" t="s">
        <v>18070</v>
      </c>
      <c r="E14" s="594">
        <v>10500000000</v>
      </c>
      <c r="F14" s="594" t="s">
        <v>18070</v>
      </c>
      <c r="G14" s="594" t="s">
        <v>18070</v>
      </c>
      <c r="H14" s="594">
        <v>10500000000</v>
      </c>
      <c r="I14" s="216" t="s">
        <v>1155</v>
      </c>
      <c r="J14" s="215" t="s">
        <v>19991</v>
      </c>
      <c r="K14" s="215" t="s">
        <v>17363</v>
      </c>
      <c r="L14" s="847" t="s">
        <v>1155</v>
      </c>
      <c r="M14" s="847" t="s">
        <v>1155</v>
      </c>
      <c r="N14" s="847" t="s">
        <v>1155</v>
      </c>
      <c r="O14" s="847" t="s">
        <v>1155</v>
      </c>
      <c r="P14" s="847" t="s">
        <v>1155</v>
      </c>
      <c r="Q14" s="848" t="s">
        <v>1155</v>
      </c>
    </row>
    <row r="15" spans="1:17">
      <c r="A15" s="227">
        <v>12</v>
      </c>
      <c r="B15" s="213">
        <v>2344343</v>
      </c>
      <c r="C15" s="214" t="s">
        <v>2776</v>
      </c>
      <c r="D15" s="395" t="s">
        <v>18070</v>
      </c>
      <c r="E15" s="395">
        <v>10500000000</v>
      </c>
      <c r="F15" s="395" t="s">
        <v>18070</v>
      </c>
      <c r="G15" s="395" t="s">
        <v>18070</v>
      </c>
      <c r="H15" s="395">
        <v>10500000000</v>
      </c>
      <c r="I15" s="214" t="s">
        <v>6901</v>
      </c>
      <c r="J15" s="213" t="s">
        <v>19991</v>
      </c>
      <c r="K15" s="213" t="s">
        <v>17363</v>
      </c>
      <c r="L15" s="849">
        <v>5</v>
      </c>
      <c r="M15" s="849">
        <v>80000</v>
      </c>
      <c r="N15" s="849">
        <v>186.32</v>
      </c>
      <c r="O15" s="849">
        <v>186.36</v>
      </c>
      <c r="P15" s="849">
        <v>42.9</v>
      </c>
      <c r="Q15" s="850" t="s">
        <v>19992</v>
      </c>
    </row>
    <row r="16" spans="1:17">
      <c r="A16" s="596">
        <v>13</v>
      </c>
      <c r="B16" s="215">
        <v>2618176</v>
      </c>
      <c r="C16" s="216" t="s">
        <v>2784</v>
      </c>
      <c r="D16" s="594">
        <v>1321600000</v>
      </c>
      <c r="E16" s="594">
        <v>5997010000</v>
      </c>
      <c r="F16" s="594">
        <v>1992540000</v>
      </c>
      <c r="G16" s="594" t="s">
        <v>18070</v>
      </c>
      <c r="H16" s="594">
        <v>260300000</v>
      </c>
      <c r="I16" s="216" t="s">
        <v>9667</v>
      </c>
      <c r="J16" s="215" t="s">
        <v>13434</v>
      </c>
      <c r="K16" s="215" t="s">
        <v>13412</v>
      </c>
      <c r="L16" s="847">
        <v>5</v>
      </c>
      <c r="M16" s="847">
        <v>7600</v>
      </c>
      <c r="N16" s="847">
        <v>11553.5</v>
      </c>
      <c r="O16" s="847">
        <v>2220.08</v>
      </c>
      <c r="P16" s="847">
        <v>0</v>
      </c>
      <c r="Q16" s="848" t="s">
        <v>19993</v>
      </c>
    </row>
    <row r="17" spans="1:17">
      <c r="A17" s="227">
        <v>14</v>
      </c>
      <c r="B17" s="213">
        <v>2618176</v>
      </c>
      <c r="C17" s="214" t="s">
        <v>2784</v>
      </c>
      <c r="D17" s="395">
        <v>1321600000</v>
      </c>
      <c r="E17" s="395">
        <v>5997010000</v>
      </c>
      <c r="F17" s="395">
        <v>1992540000</v>
      </c>
      <c r="G17" s="395" t="s">
        <v>18070</v>
      </c>
      <c r="H17" s="395">
        <v>260300000</v>
      </c>
      <c r="I17" s="214" t="s">
        <v>1155</v>
      </c>
      <c r="J17" s="213" t="s">
        <v>13434</v>
      </c>
      <c r="K17" s="213" t="s">
        <v>13412</v>
      </c>
      <c r="L17" s="849" t="s">
        <v>1155</v>
      </c>
      <c r="M17" s="849" t="s">
        <v>1155</v>
      </c>
      <c r="N17" s="849" t="s">
        <v>1155</v>
      </c>
      <c r="O17" s="849" t="s">
        <v>1155</v>
      </c>
      <c r="P17" s="849" t="s">
        <v>1155</v>
      </c>
      <c r="Q17" s="850" t="s">
        <v>1155</v>
      </c>
    </row>
    <row r="18" spans="1:17" ht="24">
      <c r="A18" s="596">
        <v>15</v>
      </c>
      <c r="B18" s="215">
        <v>5898749</v>
      </c>
      <c r="C18" s="216" t="s">
        <v>2813</v>
      </c>
      <c r="D18" s="594" t="s">
        <v>18070</v>
      </c>
      <c r="E18" s="594" t="s">
        <v>18070</v>
      </c>
      <c r="F18" s="594" t="s">
        <v>18070</v>
      </c>
      <c r="G18" s="594" t="s">
        <v>18070</v>
      </c>
      <c r="H18" s="594" t="s">
        <v>19994</v>
      </c>
      <c r="I18" s="216" t="s">
        <v>1155</v>
      </c>
      <c r="J18" s="215" t="s">
        <v>19995</v>
      </c>
      <c r="K18" s="215" t="s">
        <v>19996</v>
      </c>
      <c r="L18" s="847" t="s">
        <v>1155</v>
      </c>
      <c r="M18" s="847" t="s">
        <v>1155</v>
      </c>
      <c r="N18" s="847" t="s">
        <v>1155</v>
      </c>
      <c r="O18" s="847" t="s">
        <v>1155</v>
      </c>
      <c r="P18" s="847" t="s">
        <v>1155</v>
      </c>
      <c r="Q18" s="848" t="s">
        <v>1155</v>
      </c>
    </row>
    <row r="19" spans="1:17" ht="24">
      <c r="A19" s="227">
        <v>16</v>
      </c>
      <c r="B19" s="213">
        <v>5898749</v>
      </c>
      <c r="C19" s="214" t="s">
        <v>2813</v>
      </c>
      <c r="D19" s="395" t="s">
        <v>18070</v>
      </c>
      <c r="E19" s="395" t="s">
        <v>18070</v>
      </c>
      <c r="F19" s="395" t="s">
        <v>18070</v>
      </c>
      <c r="G19" s="395" t="s">
        <v>18070</v>
      </c>
      <c r="H19" s="395" t="s">
        <v>19994</v>
      </c>
      <c r="I19" s="214" t="s">
        <v>19997</v>
      </c>
      <c r="J19" s="213" t="s">
        <v>19995</v>
      </c>
      <c r="K19" s="213" t="s">
        <v>19996</v>
      </c>
      <c r="L19" s="849">
        <v>2</v>
      </c>
      <c r="M19" s="849">
        <v>12</v>
      </c>
      <c r="N19" s="849">
        <v>14</v>
      </c>
      <c r="O19" s="849" t="s">
        <v>19998</v>
      </c>
      <c r="P19" s="849">
        <v>12</v>
      </c>
      <c r="Q19" s="850" t="s">
        <v>19999</v>
      </c>
    </row>
    <row r="20" spans="1:17">
      <c r="A20" s="596">
        <v>17</v>
      </c>
      <c r="B20" s="215">
        <v>5130662</v>
      </c>
      <c r="C20" s="216" t="s">
        <v>2809</v>
      </c>
      <c r="D20" s="594" t="s">
        <v>18070</v>
      </c>
      <c r="E20" s="594" t="s">
        <v>18070</v>
      </c>
      <c r="F20" s="594" t="s">
        <v>18070</v>
      </c>
      <c r="G20" s="594" t="s">
        <v>18070</v>
      </c>
      <c r="H20" s="594">
        <v>14060000000</v>
      </c>
      <c r="I20" s="216" t="s">
        <v>8901</v>
      </c>
      <c r="J20" s="215" t="s">
        <v>20000</v>
      </c>
      <c r="K20" s="215" t="s">
        <v>20000</v>
      </c>
      <c r="L20" s="847">
        <v>20</v>
      </c>
      <c r="M20" s="847" t="s">
        <v>20001</v>
      </c>
      <c r="N20" s="847" t="s">
        <v>20002</v>
      </c>
      <c r="O20" s="847" t="s">
        <v>20003</v>
      </c>
      <c r="P20" s="847" t="s">
        <v>20004</v>
      </c>
      <c r="Q20" s="848" t="s">
        <v>20005</v>
      </c>
    </row>
    <row r="21" spans="1:17">
      <c r="A21" s="227">
        <v>18</v>
      </c>
      <c r="B21" s="213">
        <v>5130662</v>
      </c>
      <c r="C21" s="214" t="s">
        <v>2809</v>
      </c>
      <c r="D21" s="395" t="s">
        <v>18070</v>
      </c>
      <c r="E21" s="395" t="s">
        <v>18070</v>
      </c>
      <c r="F21" s="395" t="s">
        <v>18070</v>
      </c>
      <c r="G21" s="395" t="s">
        <v>18070</v>
      </c>
      <c r="H21" s="395">
        <v>14060000000</v>
      </c>
      <c r="I21" s="214" t="s">
        <v>1155</v>
      </c>
      <c r="J21" s="213" t="s">
        <v>20000</v>
      </c>
      <c r="K21" s="213" t="s">
        <v>20000</v>
      </c>
      <c r="L21" s="849" t="s">
        <v>1155</v>
      </c>
      <c r="M21" s="849" t="s">
        <v>1155</v>
      </c>
      <c r="N21" s="849" t="s">
        <v>1155</v>
      </c>
      <c r="O21" s="849" t="s">
        <v>1155</v>
      </c>
      <c r="P21" s="849" t="s">
        <v>1155</v>
      </c>
      <c r="Q21" s="850" t="s">
        <v>1155</v>
      </c>
    </row>
    <row r="22" spans="1:17">
      <c r="A22" s="596">
        <v>19</v>
      </c>
      <c r="B22" s="215">
        <v>6254713</v>
      </c>
      <c r="C22" s="216" t="s">
        <v>2710</v>
      </c>
      <c r="D22" s="594">
        <v>527900000</v>
      </c>
      <c r="E22" s="594">
        <v>135280000</v>
      </c>
      <c r="F22" s="594">
        <v>67640000</v>
      </c>
      <c r="G22" s="594" t="s">
        <v>18070</v>
      </c>
      <c r="H22" s="594">
        <v>567080000</v>
      </c>
      <c r="I22" s="216" t="s">
        <v>1155</v>
      </c>
      <c r="J22" s="215" t="s">
        <v>20006</v>
      </c>
      <c r="K22" s="215" t="s">
        <v>10661</v>
      </c>
      <c r="L22" s="847" t="s">
        <v>1155</v>
      </c>
      <c r="M22" s="847" t="s">
        <v>1155</v>
      </c>
      <c r="N22" s="847" t="s">
        <v>1155</v>
      </c>
      <c r="O22" s="847" t="s">
        <v>1155</v>
      </c>
      <c r="P22" s="847" t="s">
        <v>1155</v>
      </c>
      <c r="Q22" s="848" t="s">
        <v>1155</v>
      </c>
    </row>
    <row r="23" spans="1:17" s="78" customFormat="1" ht="84">
      <c r="A23" s="227">
        <v>20</v>
      </c>
      <c r="B23" s="213">
        <v>6254713</v>
      </c>
      <c r="C23" s="213" t="s">
        <v>500</v>
      </c>
      <c r="D23" s="395">
        <v>527900000</v>
      </c>
      <c r="E23" s="395">
        <v>135280000</v>
      </c>
      <c r="F23" s="395">
        <v>67640000</v>
      </c>
      <c r="G23" s="395">
        <v>0</v>
      </c>
      <c r="H23" s="395">
        <v>567080000</v>
      </c>
      <c r="I23" s="213" t="s">
        <v>20007</v>
      </c>
      <c r="J23" s="213" t="s">
        <v>20006</v>
      </c>
      <c r="K23" s="213" t="s">
        <v>10661</v>
      </c>
      <c r="L23" s="849">
        <v>1</v>
      </c>
      <c r="M23" s="849">
        <v>50</v>
      </c>
      <c r="N23" s="849">
        <v>18.309999999999999</v>
      </c>
      <c r="O23" s="849">
        <v>15.65</v>
      </c>
      <c r="P23" s="849">
        <v>0</v>
      </c>
      <c r="Q23" s="850" t="s">
        <v>20008</v>
      </c>
    </row>
    <row r="24" spans="1:17">
      <c r="A24" s="596">
        <v>21</v>
      </c>
      <c r="B24" s="215">
        <v>2605694</v>
      </c>
      <c r="C24" s="216" t="s">
        <v>880</v>
      </c>
      <c r="D24" s="594">
        <v>653120000</v>
      </c>
      <c r="E24" s="594">
        <v>1442320000</v>
      </c>
      <c r="F24" s="594">
        <v>0</v>
      </c>
      <c r="G24" s="594">
        <v>0</v>
      </c>
      <c r="H24" s="594">
        <v>1571300000000</v>
      </c>
      <c r="I24" s="216" t="s">
        <v>1155</v>
      </c>
      <c r="J24" s="215" t="s">
        <v>20009</v>
      </c>
      <c r="K24" s="215" t="s">
        <v>20009</v>
      </c>
      <c r="L24" s="847" t="s">
        <v>1155</v>
      </c>
      <c r="M24" s="847" t="s">
        <v>1155</v>
      </c>
      <c r="N24" s="847" t="s">
        <v>1155</v>
      </c>
      <c r="O24" s="847" t="s">
        <v>1155</v>
      </c>
      <c r="P24" s="847" t="s">
        <v>1155</v>
      </c>
      <c r="Q24" s="848" t="s">
        <v>1155</v>
      </c>
    </row>
    <row r="25" spans="1:17">
      <c r="A25" s="227">
        <v>22</v>
      </c>
      <c r="B25" s="213">
        <v>2605694</v>
      </c>
      <c r="C25" s="214" t="s">
        <v>880</v>
      </c>
      <c r="D25" s="395">
        <v>653120000</v>
      </c>
      <c r="E25" s="395">
        <v>1442320000</v>
      </c>
      <c r="F25" s="395">
        <v>0</v>
      </c>
      <c r="G25" s="395">
        <v>0</v>
      </c>
      <c r="H25" s="395">
        <v>1571300000000</v>
      </c>
      <c r="I25" s="214" t="s">
        <v>20010</v>
      </c>
      <c r="J25" s="213" t="s">
        <v>20009</v>
      </c>
      <c r="K25" s="213" t="s">
        <v>20009</v>
      </c>
      <c r="L25" s="849">
        <v>1</v>
      </c>
      <c r="M25" s="849" t="s">
        <v>20011</v>
      </c>
      <c r="N25" s="849">
        <v>16.952000000000002</v>
      </c>
      <c r="O25" s="849">
        <v>6725</v>
      </c>
      <c r="P25" s="849">
        <v>28.08</v>
      </c>
      <c r="Q25" s="850" t="s">
        <v>20012</v>
      </c>
    </row>
    <row r="26" spans="1:17">
      <c r="A26" s="245" t="s">
        <v>1155</v>
      </c>
      <c r="B26" s="245" t="s">
        <v>1155</v>
      </c>
      <c r="C26" s="71" t="s">
        <v>1155</v>
      </c>
      <c r="D26" s="245" t="s">
        <v>1155</v>
      </c>
      <c r="E26" s="245" t="s">
        <v>1155</v>
      </c>
      <c r="F26" s="245" t="s">
        <v>1155</v>
      </c>
      <c r="G26" s="245" t="s">
        <v>1155</v>
      </c>
      <c r="H26" s="245" t="s">
        <v>1155</v>
      </c>
      <c r="I26" s="71" t="s">
        <v>1155</v>
      </c>
      <c r="J26" s="245" t="s">
        <v>1155</v>
      </c>
      <c r="K26" s="245" t="s">
        <v>1155</v>
      </c>
      <c r="L26" s="245" t="s">
        <v>1155</v>
      </c>
      <c r="M26" s="245" t="s">
        <v>1155</v>
      </c>
      <c r="N26" s="245" t="s">
        <v>1155</v>
      </c>
      <c r="O26" s="245" t="s">
        <v>1155</v>
      </c>
      <c r="P26" s="245" t="s">
        <v>1155</v>
      </c>
      <c r="Q26" s="245" t="s">
        <v>1155</v>
      </c>
    </row>
  </sheetData>
  <mergeCells count="1">
    <mergeCell ref="A1:Q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1FA2-0AD0-4430-ADC3-DD75F0C67DDF}">
  <dimension ref="A1:O192"/>
  <sheetViews>
    <sheetView workbookViewId="0">
      <selection activeCell="B4" sqref="B4:B6"/>
    </sheetView>
  </sheetViews>
  <sheetFormatPr defaultColWidth="9.28515625" defaultRowHeight="12"/>
  <cols>
    <col min="1" max="1" width="4.28515625" style="46" customWidth="1"/>
    <col min="2" max="2" width="13.7109375" style="46" bestFit="1" customWidth="1"/>
    <col min="3" max="3" width="14.28515625" style="161" customWidth="1"/>
    <col min="4" max="4" width="18.5703125" style="46" customWidth="1"/>
    <col min="5" max="5" width="15.5703125" style="46" bestFit="1" customWidth="1"/>
    <col min="6" max="6" width="5.85546875" style="46" bestFit="1" customWidth="1"/>
    <col min="7" max="7" width="11.5703125" style="46" customWidth="1"/>
    <col min="8" max="9" width="11.28515625" style="46" bestFit="1" customWidth="1"/>
    <col min="10" max="10" width="8.140625" style="46" bestFit="1" customWidth="1"/>
    <col min="11" max="11" width="11.5703125" style="46" customWidth="1"/>
    <col min="12" max="12" width="9" style="46" bestFit="1" customWidth="1"/>
    <col min="13" max="13" width="11.7109375" style="46" customWidth="1"/>
    <col min="14" max="14" width="7.28515625" style="46" bestFit="1" customWidth="1"/>
    <col min="15" max="15" width="11.7109375" style="46" customWidth="1"/>
    <col min="16" max="16" width="13.7109375" style="46" customWidth="1"/>
    <col min="17" max="17" width="14.42578125" style="46" customWidth="1"/>
    <col min="18" max="18" width="14.7109375" style="46" customWidth="1"/>
    <col min="19" max="19" width="14" style="46" customWidth="1"/>
    <col min="20" max="20" width="14.28515625" style="46" customWidth="1"/>
    <col min="21" max="22" width="14" style="46" customWidth="1"/>
    <col min="23" max="23" width="12.28515625" style="46" customWidth="1"/>
    <col min="24" max="24" width="12.5703125" style="46" customWidth="1"/>
    <col min="25" max="16384" width="9.28515625" style="46"/>
  </cols>
  <sheetData>
    <row r="1" spans="1:15" ht="12.75">
      <c r="A1" s="114" t="s">
        <v>20013</v>
      </c>
    </row>
    <row r="3" spans="1:15" s="3" customFormat="1" ht="11.45" customHeight="1">
      <c r="A3" s="1053" t="s">
        <v>20014</v>
      </c>
      <c r="B3" s="1054"/>
      <c r="C3" s="1054"/>
      <c r="D3" s="1054"/>
      <c r="E3" s="1054"/>
      <c r="F3" s="1054"/>
      <c r="G3" s="1054"/>
      <c r="H3" s="1054"/>
      <c r="I3" s="1054"/>
      <c r="J3" s="1054"/>
      <c r="K3" s="1054"/>
      <c r="L3" s="1054"/>
      <c r="M3" s="1054"/>
      <c r="N3" s="1054"/>
      <c r="O3" s="1109"/>
    </row>
    <row r="4" spans="1:15" s="3" customFormat="1">
      <c r="A4" s="1111" t="s">
        <v>1707</v>
      </c>
      <c r="B4" s="1110" t="s">
        <v>18094</v>
      </c>
      <c r="C4" s="1110" t="s">
        <v>2857</v>
      </c>
      <c r="D4" s="1110" t="s">
        <v>221</v>
      </c>
      <c r="E4" s="1110" t="s">
        <v>2861</v>
      </c>
      <c r="F4" s="1110" t="s">
        <v>18095</v>
      </c>
      <c r="G4" s="1110"/>
      <c r="H4" s="1110"/>
      <c r="I4" s="1110"/>
      <c r="J4" s="1110" t="s">
        <v>18096</v>
      </c>
      <c r="K4" s="1110"/>
      <c r="L4" s="1110"/>
      <c r="M4" s="1110"/>
      <c r="N4" s="1110" t="s">
        <v>18097</v>
      </c>
      <c r="O4" s="1112"/>
    </row>
    <row r="5" spans="1:15" s="3" customFormat="1">
      <c r="A5" s="1111"/>
      <c r="B5" s="1110"/>
      <c r="C5" s="1110"/>
      <c r="D5" s="1110"/>
      <c r="E5" s="1110"/>
      <c r="F5" s="1110" t="s">
        <v>20015</v>
      </c>
      <c r="G5" s="1110"/>
      <c r="H5" s="1110" t="s">
        <v>18099</v>
      </c>
      <c r="I5" s="1110"/>
      <c r="J5" s="1110" t="s">
        <v>20015</v>
      </c>
      <c r="K5" s="1110"/>
      <c r="L5" s="1110" t="s">
        <v>18099</v>
      </c>
      <c r="M5" s="1110"/>
      <c r="N5" s="1110"/>
      <c r="O5" s="1112"/>
    </row>
    <row r="6" spans="1:15" s="3" customFormat="1" ht="24">
      <c r="A6" s="1111"/>
      <c r="B6" s="1110"/>
      <c r="C6" s="1110"/>
      <c r="D6" s="1110"/>
      <c r="E6" s="1110"/>
      <c r="F6" s="995" t="s">
        <v>18100</v>
      </c>
      <c r="G6" s="995" t="s">
        <v>18101</v>
      </c>
      <c r="H6" s="995" t="s">
        <v>18100</v>
      </c>
      <c r="I6" s="995" t="s">
        <v>18101</v>
      </c>
      <c r="J6" s="995" t="s">
        <v>18100</v>
      </c>
      <c r="K6" s="995" t="s">
        <v>18101</v>
      </c>
      <c r="L6" s="995" t="s">
        <v>18100</v>
      </c>
      <c r="M6" s="995" t="s">
        <v>18101</v>
      </c>
      <c r="N6" s="995" t="s">
        <v>18100</v>
      </c>
      <c r="O6" s="996" t="s">
        <v>18101</v>
      </c>
    </row>
    <row r="7" spans="1:15" s="3" customFormat="1">
      <c r="A7" s="424">
        <v>1</v>
      </c>
      <c r="B7" s="600" t="s">
        <v>20016</v>
      </c>
      <c r="C7" s="601" t="s">
        <v>10485</v>
      </c>
      <c r="D7" s="600" t="s">
        <v>239</v>
      </c>
      <c r="E7" s="599" t="s">
        <v>20017</v>
      </c>
      <c r="F7" s="602"/>
      <c r="G7" s="602">
        <v>4.3</v>
      </c>
      <c r="H7" s="602"/>
      <c r="I7" s="602">
        <v>12900</v>
      </c>
      <c r="J7" s="602">
        <v>8.1999999999999993</v>
      </c>
      <c r="K7" s="602">
        <v>8.4</v>
      </c>
      <c r="L7" s="602">
        <v>41000</v>
      </c>
      <c r="M7" s="602">
        <v>0</v>
      </c>
      <c r="N7" s="602">
        <v>76.650000000000006</v>
      </c>
      <c r="O7" s="607">
        <v>8.8000000000000007</v>
      </c>
    </row>
    <row r="8" spans="1:15" s="3" customFormat="1">
      <c r="A8" s="426">
        <v>2</v>
      </c>
      <c r="B8" s="604" t="s">
        <v>18102</v>
      </c>
      <c r="C8" s="605" t="s">
        <v>11290</v>
      </c>
      <c r="D8" s="604" t="s">
        <v>257</v>
      </c>
      <c r="E8" s="603" t="s">
        <v>20018</v>
      </c>
      <c r="F8" s="606">
        <v>7.8</v>
      </c>
      <c r="G8" s="606">
        <v>8.4</v>
      </c>
      <c r="H8" s="606">
        <v>837.8</v>
      </c>
      <c r="I8" s="606">
        <v>835.8</v>
      </c>
      <c r="J8" s="606">
        <v>2</v>
      </c>
      <c r="K8" s="606">
        <v>10.64</v>
      </c>
      <c r="L8" s="606">
        <v>8300</v>
      </c>
      <c r="M8" s="606">
        <v>0</v>
      </c>
      <c r="N8" s="606">
        <v>4.5</v>
      </c>
      <c r="O8" s="608">
        <v>5</v>
      </c>
    </row>
    <row r="9" spans="1:15" s="3" customFormat="1">
      <c r="A9" s="424">
        <v>3</v>
      </c>
      <c r="B9" s="600" t="s">
        <v>20016</v>
      </c>
      <c r="C9" s="601" t="s">
        <v>10415</v>
      </c>
      <c r="D9" s="600" t="s">
        <v>15778</v>
      </c>
      <c r="E9" s="599" t="s">
        <v>20019</v>
      </c>
      <c r="F9" s="602">
        <v>7.5</v>
      </c>
      <c r="G9" s="602">
        <v>7.3</v>
      </c>
      <c r="H9" s="602">
        <v>155000</v>
      </c>
      <c r="I9" s="602">
        <v>166500</v>
      </c>
      <c r="J9" s="602">
        <v>9.7999999999999989</v>
      </c>
      <c r="K9" s="602">
        <v>4</v>
      </c>
      <c r="L9" s="602">
        <v>27520</v>
      </c>
      <c r="M9" s="602">
        <v>2600</v>
      </c>
      <c r="N9" s="602">
        <v>11.9</v>
      </c>
      <c r="O9" s="607">
        <v>385</v>
      </c>
    </row>
    <row r="10" spans="1:15" s="3" customFormat="1">
      <c r="A10" s="426">
        <v>4</v>
      </c>
      <c r="B10" s="604" t="s">
        <v>20016</v>
      </c>
      <c r="C10" s="605" t="s">
        <v>6623</v>
      </c>
      <c r="D10" s="604" t="s">
        <v>20020</v>
      </c>
      <c r="E10" s="603" t="s">
        <v>20021</v>
      </c>
      <c r="F10" s="606">
        <v>2.6</v>
      </c>
      <c r="G10" s="606">
        <v>0.6</v>
      </c>
      <c r="H10" s="606">
        <v>102000</v>
      </c>
      <c r="I10" s="606">
        <v>23500</v>
      </c>
      <c r="J10" s="606">
        <v>4.2</v>
      </c>
      <c r="K10" s="606">
        <v>0.26200000000000001</v>
      </c>
      <c r="L10" s="606">
        <v>4200</v>
      </c>
      <c r="M10" s="606">
        <v>0</v>
      </c>
      <c r="N10" s="606">
        <v>134.44</v>
      </c>
      <c r="O10" s="608">
        <v>1</v>
      </c>
    </row>
    <row r="11" spans="1:15" s="3" customFormat="1">
      <c r="A11" s="424">
        <v>5</v>
      </c>
      <c r="B11" s="600" t="s">
        <v>20016</v>
      </c>
      <c r="C11" s="601" t="s">
        <v>12476</v>
      </c>
      <c r="D11" s="600" t="s">
        <v>18992</v>
      </c>
      <c r="E11" s="599" t="s">
        <v>20022</v>
      </c>
      <c r="F11" s="602">
        <v>3.15</v>
      </c>
      <c r="G11" s="602">
        <v>1.27</v>
      </c>
      <c r="H11" s="602">
        <v>504000</v>
      </c>
      <c r="I11" s="602">
        <v>247650</v>
      </c>
      <c r="J11" s="602">
        <v>4</v>
      </c>
      <c r="K11" s="602">
        <v>20.200000000000003</v>
      </c>
      <c r="L11" s="602">
        <v>23093.879999999997</v>
      </c>
      <c r="M11" s="602">
        <v>6496.5</v>
      </c>
      <c r="N11" s="602">
        <v>9.66</v>
      </c>
      <c r="O11" s="607">
        <v>562.53</v>
      </c>
    </row>
    <row r="12" spans="1:15" s="3" customFormat="1">
      <c r="A12" s="426">
        <v>6</v>
      </c>
      <c r="B12" s="604" t="s">
        <v>15676</v>
      </c>
      <c r="C12" s="605" t="s">
        <v>8833</v>
      </c>
      <c r="D12" s="604" t="s">
        <v>261</v>
      </c>
      <c r="E12" s="603" t="s">
        <v>20023</v>
      </c>
      <c r="F12" s="606">
        <v>10.5</v>
      </c>
      <c r="G12" s="606">
        <v>7.6</v>
      </c>
      <c r="H12" s="606">
        <v>13429600</v>
      </c>
      <c r="I12" s="606">
        <v>11966825.6</v>
      </c>
      <c r="J12" s="606">
        <v>1.1000000000000001</v>
      </c>
      <c r="K12" s="606">
        <v>2.95</v>
      </c>
      <c r="L12" s="606">
        <v>615.49800000000005</v>
      </c>
      <c r="M12" s="606">
        <v>6811</v>
      </c>
      <c r="N12" s="606">
        <v>29</v>
      </c>
      <c r="O12" s="608">
        <v>9.32</v>
      </c>
    </row>
    <row r="13" spans="1:15" s="3" customFormat="1">
      <c r="A13" s="424">
        <v>7</v>
      </c>
      <c r="B13" s="600" t="s">
        <v>20016</v>
      </c>
      <c r="C13" s="601" t="s">
        <v>11507</v>
      </c>
      <c r="D13" s="600" t="s">
        <v>18106</v>
      </c>
      <c r="E13" s="599" t="s">
        <v>20024</v>
      </c>
      <c r="F13" s="602"/>
      <c r="G13" s="602">
        <v>2.2000000000000002</v>
      </c>
      <c r="H13" s="602"/>
      <c r="I13" s="602">
        <v>199830</v>
      </c>
      <c r="J13" s="602">
        <v>13.69</v>
      </c>
      <c r="K13" s="602">
        <v>4.4800000000000004</v>
      </c>
      <c r="L13" s="602">
        <v>21700.012999999999</v>
      </c>
      <c r="M13" s="602">
        <v>3560.2</v>
      </c>
      <c r="N13" s="602">
        <v>491.3</v>
      </c>
      <c r="O13" s="607">
        <v>144</v>
      </c>
    </row>
    <row r="14" spans="1:15" s="3" customFormat="1">
      <c r="A14" s="426">
        <v>8</v>
      </c>
      <c r="B14" s="604" t="s">
        <v>15597</v>
      </c>
      <c r="C14" s="605" t="s">
        <v>6850</v>
      </c>
      <c r="D14" s="604" t="s">
        <v>20025</v>
      </c>
      <c r="E14" s="603" t="s">
        <v>20026</v>
      </c>
      <c r="F14" s="606">
        <v>0.12</v>
      </c>
      <c r="G14" s="606">
        <v>0.1</v>
      </c>
      <c r="H14" s="606">
        <v>7300</v>
      </c>
      <c r="I14" s="606">
        <v>5000</v>
      </c>
      <c r="J14" s="606">
        <v>2</v>
      </c>
      <c r="K14" s="606">
        <v>0.05</v>
      </c>
      <c r="L14" s="606">
        <v>0</v>
      </c>
      <c r="M14" s="606">
        <v>5</v>
      </c>
      <c r="N14" s="606">
        <v>3</v>
      </c>
      <c r="O14" s="608">
        <v>2</v>
      </c>
    </row>
    <row r="15" spans="1:15" s="3" customFormat="1">
      <c r="A15" s="424">
        <v>9</v>
      </c>
      <c r="B15" s="600" t="s">
        <v>20016</v>
      </c>
      <c r="C15" s="601" t="s">
        <v>8641</v>
      </c>
      <c r="D15" s="600" t="s">
        <v>19305</v>
      </c>
      <c r="E15" s="599" t="s">
        <v>20027</v>
      </c>
      <c r="F15" s="602">
        <v>0.6</v>
      </c>
      <c r="G15" s="602">
        <v>0.6</v>
      </c>
      <c r="H15" s="602">
        <v>7535</v>
      </c>
      <c r="I15" s="602">
        <v>12190</v>
      </c>
      <c r="J15" s="602">
        <v>2.4</v>
      </c>
      <c r="K15" s="602">
        <v>1.1299999999999999</v>
      </c>
      <c r="L15" s="602">
        <v>16400</v>
      </c>
      <c r="M15" s="602">
        <v>2400</v>
      </c>
      <c r="N15" s="602">
        <v>10.14</v>
      </c>
      <c r="O15" s="607">
        <v>17.89</v>
      </c>
    </row>
    <row r="16" spans="1:15" s="3" customFormat="1">
      <c r="A16" s="426">
        <v>10</v>
      </c>
      <c r="B16" s="604" t="s">
        <v>15676</v>
      </c>
      <c r="C16" s="605" t="s">
        <v>18109</v>
      </c>
      <c r="D16" s="604" t="s">
        <v>18110</v>
      </c>
      <c r="E16" s="603">
        <v>6073549</v>
      </c>
      <c r="F16" s="606"/>
      <c r="G16" s="606"/>
      <c r="H16" s="606"/>
      <c r="I16" s="606"/>
      <c r="J16" s="606">
        <v>0</v>
      </c>
      <c r="K16" s="606">
        <v>0</v>
      </c>
      <c r="L16" s="606">
        <v>0</v>
      </c>
      <c r="M16" s="606">
        <v>0</v>
      </c>
      <c r="N16" s="606">
        <v>0</v>
      </c>
      <c r="O16" s="608">
        <v>0</v>
      </c>
    </row>
    <row r="17" spans="1:15" s="3" customFormat="1">
      <c r="A17" s="424">
        <v>11</v>
      </c>
      <c r="B17" s="600" t="s">
        <v>15565</v>
      </c>
      <c r="C17" s="601" t="s">
        <v>6982</v>
      </c>
      <c r="D17" s="600" t="s">
        <v>20028</v>
      </c>
      <c r="E17" s="599" t="s">
        <v>20029</v>
      </c>
      <c r="F17" s="602">
        <v>0</v>
      </c>
      <c r="G17" s="602">
        <v>0.5</v>
      </c>
      <c r="H17" s="602">
        <v>0</v>
      </c>
      <c r="I17" s="602">
        <v>90360</v>
      </c>
      <c r="J17" s="602">
        <v>11.5</v>
      </c>
      <c r="K17" s="602">
        <v>0.80500000000000005</v>
      </c>
      <c r="L17" s="602">
        <v>0</v>
      </c>
      <c r="M17" s="602">
        <v>0</v>
      </c>
      <c r="N17" s="602">
        <v>4</v>
      </c>
      <c r="O17" s="607">
        <v>34.64</v>
      </c>
    </row>
    <row r="18" spans="1:15" s="3" customFormat="1">
      <c r="A18" s="426">
        <v>12</v>
      </c>
      <c r="B18" s="604" t="s">
        <v>18115</v>
      </c>
      <c r="C18" s="605" t="s">
        <v>11092</v>
      </c>
      <c r="D18" s="604" t="s">
        <v>280</v>
      </c>
      <c r="E18" s="603" t="s">
        <v>20030</v>
      </c>
      <c r="F18" s="606">
        <v>1.7999999999999999E-2</v>
      </c>
      <c r="G18" s="606">
        <v>1.7999999999999999E-2</v>
      </c>
      <c r="H18" s="606">
        <v>0.5</v>
      </c>
      <c r="I18" s="606">
        <v>0.5</v>
      </c>
      <c r="J18" s="606">
        <v>0</v>
      </c>
      <c r="K18" s="606">
        <v>0.50690000000000002</v>
      </c>
      <c r="L18" s="606">
        <v>0</v>
      </c>
      <c r="M18" s="606">
        <v>2187</v>
      </c>
      <c r="N18" s="606">
        <v>4</v>
      </c>
      <c r="O18" s="608">
        <v>24.524999999999999</v>
      </c>
    </row>
    <row r="19" spans="1:15" s="3" customFormat="1">
      <c r="A19" s="424">
        <v>13</v>
      </c>
      <c r="B19" s="600" t="s">
        <v>20016</v>
      </c>
      <c r="C19" s="601" t="s">
        <v>5932</v>
      </c>
      <c r="D19" s="600" t="s">
        <v>20031</v>
      </c>
      <c r="E19" s="599" t="s">
        <v>20032</v>
      </c>
      <c r="F19" s="602">
        <v>3.4</v>
      </c>
      <c r="G19" s="602">
        <v>2.06</v>
      </c>
      <c r="H19" s="602">
        <v>93720</v>
      </c>
      <c r="I19" s="602">
        <v>144672</v>
      </c>
      <c r="J19" s="602">
        <v>3.0005000000000002</v>
      </c>
      <c r="K19" s="602">
        <v>51.1205</v>
      </c>
      <c r="L19" s="602">
        <v>16420</v>
      </c>
      <c r="M19" s="602">
        <v>8500</v>
      </c>
      <c r="N19" s="602">
        <v>409.29</v>
      </c>
      <c r="O19" s="607">
        <v>267.8</v>
      </c>
    </row>
    <row r="20" spans="1:15" s="3" customFormat="1">
      <c r="A20" s="426">
        <v>14</v>
      </c>
      <c r="B20" s="604" t="s">
        <v>18116</v>
      </c>
      <c r="C20" s="605" t="s">
        <v>18117</v>
      </c>
      <c r="D20" s="604" t="s">
        <v>301</v>
      </c>
      <c r="E20" s="603" t="s">
        <v>20033</v>
      </c>
      <c r="F20" s="606">
        <v>2.4</v>
      </c>
      <c r="G20" s="606">
        <v>2.4</v>
      </c>
      <c r="H20" s="606">
        <v>9600</v>
      </c>
      <c r="I20" s="606">
        <v>24369</v>
      </c>
      <c r="J20" s="606">
        <v>4.38</v>
      </c>
      <c r="K20" s="606">
        <v>2.15</v>
      </c>
      <c r="L20" s="606">
        <v>9520</v>
      </c>
      <c r="M20" s="606">
        <v>0.15</v>
      </c>
      <c r="N20" s="606">
        <v>20</v>
      </c>
      <c r="O20" s="608">
        <v>12.9</v>
      </c>
    </row>
    <row r="21" spans="1:15" s="3" customFormat="1">
      <c r="A21" s="424">
        <v>15</v>
      </c>
      <c r="B21" s="600" t="s">
        <v>20016</v>
      </c>
      <c r="C21" s="601" t="s">
        <v>12107</v>
      </c>
      <c r="D21" s="600" t="s">
        <v>18118</v>
      </c>
      <c r="E21" s="599" t="s">
        <v>20034</v>
      </c>
      <c r="F21" s="602">
        <v>9.1</v>
      </c>
      <c r="G21" s="602">
        <v>0.7</v>
      </c>
      <c r="H21" s="602">
        <v>1365000</v>
      </c>
      <c r="I21" s="602">
        <v>135000</v>
      </c>
      <c r="J21" s="602">
        <v>23</v>
      </c>
      <c r="K21" s="602">
        <v>63.8</v>
      </c>
      <c r="L21" s="602">
        <v>23000</v>
      </c>
      <c r="M21" s="602">
        <v>0</v>
      </c>
      <c r="N21" s="602">
        <v>880.40000000000009</v>
      </c>
      <c r="O21" s="607">
        <v>1100</v>
      </c>
    </row>
    <row r="22" spans="1:15" s="3" customFormat="1">
      <c r="A22" s="426">
        <v>16</v>
      </c>
      <c r="B22" s="604" t="s">
        <v>18119</v>
      </c>
      <c r="C22" s="605" t="s">
        <v>14432</v>
      </c>
      <c r="D22" s="604" t="s">
        <v>20035</v>
      </c>
      <c r="E22" s="603" t="s">
        <v>20036</v>
      </c>
      <c r="F22" s="606">
        <v>1.66</v>
      </c>
      <c r="G22" s="606">
        <v>0.3</v>
      </c>
      <c r="H22" s="606">
        <v>102900</v>
      </c>
      <c r="I22" s="606">
        <v>54.1</v>
      </c>
      <c r="J22" s="606">
        <v>0</v>
      </c>
      <c r="K22" s="606">
        <v>0</v>
      </c>
      <c r="L22" s="606">
        <v>0</v>
      </c>
      <c r="M22" s="606">
        <v>0</v>
      </c>
      <c r="N22" s="606">
        <v>0</v>
      </c>
      <c r="O22" s="608">
        <v>0</v>
      </c>
    </row>
    <row r="23" spans="1:15" s="3" customFormat="1">
      <c r="A23" s="424">
        <v>17</v>
      </c>
      <c r="B23" s="600" t="s">
        <v>20016</v>
      </c>
      <c r="C23" s="601" t="s">
        <v>6283</v>
      </c>
      <c r="D23" s="600" t="s">
        <v>18121</v>
      </c>
      <c r="E23" s="599" t="s">
        <v>20037</v>
      </c>
      <c r="F23" s="602">
        <v>1.9</v>
      </c>
      <c r="G23" s="602">
        <v>2.6</v>
      </c>
      <c r="H23" s="602">
        <v>259940</v>
      </c>
      <c r="I23" s="602">
        <v>210100</v>
      </c>
      <c r="J23" s="602">
        <v>4.51</v>
      </c>
      <c r="K23" s="602">
        <v>11.6</v>
      </c>
      <c r="L23" s="602">
        <v>145609</v>
      </c>
      <c r="M23" s="602">
        <v>185000</v>
      </c>
      <c r="N23" s="602">
        <v>27.27</v>
      </c>
      <c r="O23" s="607">
        <v>211.5</v>
      </c>
    </row>
    <row r="24" spans="1:15" s="3" customFormat="1">
      <c r="A24" s="426">
        <v>18</v>
      </c>
      <c r="B24" s="604" t="s">
        <v>20016</v>
      </c>
      <c r="C24" s="605" t="s">
        <v>5954</v>
      </c>
      <c r="D24" s="604" t="s">
        <v>323</v>
      </c>
      <c r="E24" s="603" t="s">
        <v>20038</v>
      </c>
      <c r="F24" s="606">
        <v>2</v>
      </c>
      <c r="G24" s="606">
        <v>2</v>
      </c>
      <c r="H24" s="606">
        <v>30000</v>
      </c>
      <c r="I24" s="606">
        <v>20000</v>
      </c>
      <c r="J24" s="606">
        <v>6</v>
      </c>
      <c r="K24" s="606">
        <v>0</v>
      </c>
      <c r="L24" s="606">
        <v>0</v>
      </c>
      <c r="M24" s="606">
        <v>132010</v>
      </c>
      <c r="N24" s="606">
        <v>31.61</v>
      </c>
      <c r="O24" s="608">
        <v>378</v>
      </c>
    </row>
    <row r="25" spans="1:15" s="3" customFormat="1" ht="24">
      <c r="A25" s="424">
        <v>19</v>
      </c>
      <c r="B25" s="600" t="s">
        <v>20016</v>
      </c>
      <c r="C25" s="601" t="s">
        <v>10915</v>
      </c>
      <c r="D25" s="600" t="s">
        <v>20039</v>
      </c>
      <c r="E25" s="599" t="s">
        <v>20040</v>
      </c>
      <c r="F25" s="602">
        <v>4.5</v>
      </c>
      <c r="G25" s="602">
        <v>2.2000000000000002</v>
      </c>
      <c r="H25" s="602">
        <v>0</v>
      </c>
      <c r="I25" s="602">
        <v>325070</v>
      </c>
      <c r="J25" s="602">
        <v>16.62</v>
      </c>
      <c r="K25" s="602">
        <v>3.2</v>
      </c>
      <c r="L25" s="602">
        <v>26620</v>
      </c>
      <c r="M25" s="602">
        <v>6750</v>
      </c>
      <c r="N25" s="602">
        <v>515.86</v>
      </c>
      <c r="O25" s="607">
        <v>187.2</v>
      </c>
    </row>
    <row r="26" spans="1:15" s="3" customFormat="1" ht="24">
      <c r="A26" s="426">
        <v>20</v>
      </c>
      <c r="B26" s="604" t="s">
        <v>20041</v>
      </c>
      <c r="C26" s="605" t="s">
        <v>8786</v>
      </c>
      <c r="D26" s="604" t="s">
        <v>328</v>
      </c>
      <c r="E26" s="603" t="s">
        <v>20042</v>
      </c>
      <c r="F26" s="606">
        <v>3.73</v>
      </c>
      <c r="G26" s="606">
        <v>3.73</v>
      </c>
      <c r="H26" s="606">
        <v>3470000</v>
      </c>
      <c r="I26" s="606">
        <v>3343859</v>
      </c>
      <c r="J26" s="606">
        <v>11016.48</v>
      </c>
      <c r="K26" s="606">
        <v>11025.14</v>
      </c>
      <c r="L26" s="606">
        <v>16480</v>
      </c>
      <c r="M26" s="606">
        <v>32960</v>
      </c>
      <c r="N26" s="606">
        <v>99</v>
      </c>
      <c r="O26" s="608">
        <v>180</v>
      </c>
    </row>
    <row r="27" spans="1:15" s="3" customFormat="1" ht="24">
      <c r="A27" s="424">
        <v>21</v>
      </c>
      <c r="B27" s="600" t="s">
        <v>18124</v>
      </c>
      <c r="C27" s="601" t="s">
        <v>6157</v>
      </c>
      <c r="D27" s="600" t="s">
        <v>338</v>
      </c>
      <c r="E27" s="599" t="s">
        <v>20043</v>
      </c>
      <c r="F27" s="602">
        <v>1.1499999999999999</v>
      </c>
      <c r="G27" s="602">
        <v>1.7</v>
      </c>
      <c r="H27" s="602">
        <v>88146</v>
      </c>
      <c r="I27" s="602">
        <v>68000</v>
      </c>
      <c r="J27" s="602">
        <v>2.2999999999999998</v>
      </c>
      <c r="K27" s="602">
        <v>18.3</v>
      </c>
      <c r="L27" s="602">
        <v>90450.4</v>
      </c>
      <c r="M27" s="602">
        <v>625900</v>
      </c>
      <c r="N27" s="602">
        <v>2.9749999999999996</v>
      </c>
      <c r="O27" s="607">
        <v>15.337</v>
      </c>
    </row>
    <row r="28" spans="1:15" s="3" customFormat="1" ht="24">
      <c r="A28" s="426">
        <v>22</v>
      </c>
      <c r="B28" s="604" t="s">
        <v>20016</v>
      </c>
      <c r="C28" s="605" t="s">
        <v>6157</v>
      </c>
      <c r="D28" s="604" t="s">
        <v>338</v>
      </c>
      <c r="E28" s="603" t="s">
        <v>20043</v>
      </c>
      <c r="F28" s="606">
        <v>1.1000000000000001</v>
      </c>
      <c r="G28" s="606">
        <v>3.3</v>
      </c>
      <c r="H28" s="606">
        <v>44000</v>
      </c>
      <c r="I28" s="606">
        <v>70400</v>
      </c>
      <c r="J28" s="606">
        <v>1.1521999999999999</v>
      </c>
      <c r="K28" s="606">
        <v>10</v>
      </c>
      <c r="L28" s="606">
        <v>2304.4</v>
      </c>
      <c r="M28" s="606">
        <v>3400</v>
      </c>
      <c r="N28" s="606">
        <v>1.9952299999999998</v>
      </c>
      <c r="O28" s="608">
        <v>8.57</v>
      </c>
    </row>
    <row r="29" spans="1:15" s="3" customFormat="1">
      <c r="A29" s="424">
        <v>23</v>
      </c>
      <c r="B29" s="600" t="s">
        <v>15597</v>
      </c>
      <c r="C29" s="601" t="s">
        <v>10639</v>
      </c>
      <c r="D29" s="600" t="s">
        <v>10640</v>
      </c>
      <c r="E29" s="599" t="s">
        <v>20044</v>
      </c>
      <c r="F29" s="602"/>
      <c r="G29" s="602"/>
      <c r="H29" s="602"/>
      <c r="I29" s="602"/>
      <c r="J29" s="602">
        <v>0</v>
      </c>
      <c r="K29" s="602">
        <v>0</v>
      </c>
      <c r="L29" s="602">
        <v>4000</v>
      </c>
      <c r="M29" s="602">
        <v>0</v>
      </c>
      <c r="N29" s="602">
        <v>9</v>
      </c>
      <c r="O29" s="607">
        <v>0</v>
      </c>
    </row>
    <row r="30" spans="1:15" s="3" customFormat="1">
      <c r="A30" s="426">
        <v>24</v>
      </c>
      <c r="B30" s="604" t="s">
        <v>20016</v>
      </c>
      <c r="C30" s="605" t="s">
        <v>8892</v>
      </c>
      <c r="D30" s="604" t="s">
        <v>18127</v>
      </c>
      <c r="E30" s="603" t="s">
        <v>20045</v>
      </c>
      <c r="F30" s="606"/>
      <c r="G30" s="606">
        <v>4.2</v>
      </c>
      <c r="H30" s="606"/>
      <c r="I30" s="606">
        <v>101770</v>
      </c>
      <c r="J30" s="606">
        <v>0</v>
      </c>
      <c r="K30" s="606">
        <v>16.600000000000001</v>
      </c>
      <c r="L30" s="606">
        <v>0</v>
      </c>
      <c r="M30" s="606">
        <v>0</v>
      </c>
      <c r="N30" s="606">
        <v>8</v>
      </c>
      <c r="O30" s="608">
        <v>63.8</v>
      </c>
    </row>
    <row r="31" spans="1:15" s="3" customFormat="1">
      <c r="A31" s="424">
        <v>25</v>
      </c>
      <c r="B31" s="600" t="s">
        <v>20016</v>
      </c>
      <c r="C31" s="601" t="s">
        <v>11789</v>
      </c>
      <c r="D31" s="600" t="s">
        <v>20046</v>
      </c>
      <c r="E31" s="599" t="s">
        <v>20047</v>
      </c>
      <c r="F31" s="602"/>
      <c r="G31" s="602"/>
      <c r="H31" s="602"/>
      <c r="I31" s="602"/>
      <c r="J31" s="602">
        <v>0.5</v>
      </c>
      <c r="K31" s="602">
        <v>0</v>
      </c>
      <c r="L31" s="602">
        <v>20531</v>
      </c>
      <c r="M31" s="602">
        <v>0</v>
      </c>
      <c r="N31" s="602">
        <v>4.5</v>
      </c>
      <c r="O31" s="607">
        <v>0</v>
      </c>
    </row>
    <row r="32" spans="1:15" s="3" customFormat="1" ht="24">
      <c r="A32" s="426">
        <v>26</v>
      </c>
      <c r="B32" s="604" t="s">
        <v>15676</v>
      </c>
      <c r="C32" s="605" t="s">
        <v>7624</v>
      </c>
      <c r="D32" s="604" t="s">
        <v>357</v>
      </c>
      <c r="E32" s="603" t="s">
        <v>20048</v>
      </c>
      <c r="F32" s="606"/>
      <c r="G32" s="606">
        <v>30</v>
      </c>
      <c r="H32" s="606"/>
      <c r="I32" s="606">
        <v>8998031</v>
      </c>
      <c r="J32" s="606">
        <v>1406.67</v>
      </c>
      <c r="K32" s="606">
        <v>14.940000000000001</v>
      </c>
      <c r="L32" s="606">
        <v>3377</v>
      </c>
      <c r="M32" s="606">
        <v>42803</v>
      </c>
      <c r="N32" s="606">
        <v>20</v>
      </c>
      <c r="O32" s="608">
        <v>101.518</v>
      </c>
    </row>
    <row r="33" spans="1:15" s="3" customFormat="1">
      <c r="A33" s="424">
        <v>27</v>
      </c>
      <c r="B33" s="600" t="s">
        <v>18115</v>
      </c>
      <c r="C33" s="601" t="s">
        <v>8230</v>
      </c>
      <c r="D33" s="600" t="s">
        <v>20049</v>
      </c>
      <c r="E33" s="599" t="s">
        <v>20050</v>
      </c>
      <c r="F33" s="602"/>
      <c r="G33" s="602">
        <v>3.3</v>
      </c>
      <c r="H33" s="602">
        <v>590</v>
      </c>
      <c r="I33" s="602">
        <v>5000</v>
      </c>
      <c r="J33" s="602">
        <v>5.15</v>
      </c>
      <c r="K33" s="602">
        <v>2.06</v>
      </c>
      <c r="L33" s="602">
        <v>0</v>
      </c>
      <c r="M33" s="602">
        <v>0</v>
      </c>
      <c r="N33" s="602">
        <v>15</v>
      </c>
      <c r="O33" s="607">
        <v>15</v>
      </c>
    </row>
    <row r="34" spans="1:15" s="3" customFormat="1">
      <c r="A34" s="426">
        <v>28</v>
      </c>
      <c r="B34" s="604" t="s">
        <v>18115</v>
      </c>
      <c r="C34" s="605" t="s">
        <v>8618</v>
      </c>
      <c r="D34" s="604" t="s">
        <v>20051</v>
      </c>
      <c r="E34" s="603" t="s">
        <v>20052</v>
      </c>
      <c r="F34" s="606">
        <v>0</v>
      </c>
      <c r="G34" s="606">
        <v>0.01</v>
      </c>
      <c r="H34" s="606">
        <v>0</v>
      </c>
      <c r="I34" s="606">
        <v>0.05</v>
      </c>
      <c r="J34" s="606">
        <v>0</v>
      </c>
      <c r="K34" s="606">
        <v>0.02</v>
      </c>
      <c r="L34" s="606">
        <v>0</v>
      </c>
      <c r="M34" s="606">
        <v>3.0000000000000001E-3</v>
      </c>
      <c r="N34" s="606">
        <v>1.5</v>
      </c>
      <c r="O34" s="608">
        <v>0.7</v>
      </c>
    </row>
    <row r="35" spans="1:15" s="3" customFormat="1">
      <c r="A35" s="424">
        <v>29</v>
      </c>
      <c r="B35" s="600" t="s">
        <v>20016</v>
      </c>
      <c r="C35" s="601" t="s">
        <v>6596</v>
      </c>
      <c r="D35" s="600" t="s">
        <v>362</v>
      </c>
      <c r="E35" s="599" t="s">
        <v>20053</v>
      </c>
      <c r="F35" s="602">
        <v>35.89</v>
      </c>
      <c r="G35" s="602">
        <v>19.93</v>
      </c>
      <c r="H35" s="602">
        <v>6799.4</v>
      </c>
      <c r="I35" s="602">
        <v>5120.47</v>
      </c>
      <c r="J35" s="602">
        <v>8.67</v>
      </c>
      <c r="K35" s="602">
        <v>37.32</v>
      </c>
      <c r="L35" s="602">
        <v>26</v>
      </c>
      <c r="M35" s="602">
        <v>0</v>
      </c>
      <c r="N35" s="602">
        <v>179</v>
      </c>
      <c r="O35" s="607">
        <v>134.69999999999999</v>
      </c>
    </row>
    <row r="36" spans="1:15" s="3" customFormat="1">
      <c r="A36" s="426">
        <v>30</v>
      </c>
      <c r="B36" s="604" t="s">
        <v>20016</v>
      </c>
      <c r="C36" s="605" t="s">
        <v>5929</v>
      </c>
      <c r="D36" s="604" t="s">
        <v>18131</v>
      </c>
      <c r="E36" s="603" t="s">
        <v>20054</v>
      </c>
      <c r="F36" s="606">
        <v>0.3</v>
      </c>
      <c r="G36" s="606">
        <v>0.3</v>
      </c>
      <c r="H36" s="606">
        <v>19400</v>
      </c>
      <c r="I36" s="606">
        <v>19400</v>
      </c>
      <c r="J36" s="606">
        <v>9.1999999999999993</v>
      </c>
      <c r="K36" s="606">
        <v>11.5</v>
      </c>
      <c r="L36" s="606">
        <v>13800</v>
      </c>
      <c r="M36" s="606">
        <v>14100</v>
      </c>
      <c r="N36" s="606">
        <v>51.400000000000006</v>
      </c>
      <c r="O36" s="608">
        <v>67.5</v>
      </c>
    </row>
    <row r="37" spans="1:15" s="3" customFormat="1">
      <c r="A37" s="424">
        <v>31</v>
      </c>
      <c r="B37" s="600" t="s">
        <v>20016</v>
      </c>
      <c r="C37" s="601" t="s">
        <v>6244</v>
      </c>
      <c r="D37" s="600" t="s">
        <v>20055</v>
      </c>
      <c r="E37" s="599" t="s">
        <v>20056</v>
      </c>
      <c r="F37" s="602"/>
      <c r="G37" s="602"/>
      <c r="H37" s="602"/>
      <c r="I37" s="602"/>
      <c r="J37" s="602">
        <v>3.5</v>
      </c>
      <c r="K37" s="602">
        <v>4</v>
      </c>
      <c r="L37" s="602">
        <v>0</v>
      </c>
      <c r="M37" s="602">
        <v>9664.16</v>
      </c>
      <c r="N37" s="602">
        <v>4.5199999999999996</v>
      </c>
      <c r="O37" s="607">
        <v>4.5199999999999996</v>
      </c>
    </row>
    <row r="38" spans="1:15" s="3" customFormat="1">
      <c r="A38" s="426">
        <v>32</v>
      </c>
      <c r="B38" s="604" t="s">
        <v>15676</v>
      </c>
      <c r="C38" s="605" t="s">
        <v>18132</v>
      </c>
      <c r="D38" s="604" t="s">
        <v>18133</v>
      </c>
      <c r="E38" s="603" t="s">
        <v>20057</v>
      </c>
      <c r="F38" s="606"/>
      <c r="G38" s="606"/>
      <c r="H38" s="606"/>
      <c r="I38" s="606"/>
      <c r="J38" s="606">
        <v>0.5</v>
      </c>
      <c r="K38" s="606">
        <v>0.6</v>
      </c>
      <c r="L38" s="606">
        <v>1</v>
      </c>
      <c r="M38" s="606">
        <v>0.3</v>
      </c>
      <c r="N38" s="606">
        <v>13</v>
      </c>
      <c r="O38" s="608">
        <v>5.0999999999999996</v>
      </c>
    </row>
    <row r="39" spans="1:15" s="3" customFormat="1" ht="24">
      <c r="A39" s="424">
        <v>33</v>
      </c>
      <c r="B39" s="600" t="s">
        <v>18116</v>
      </c>
      <c r="C39" s="601" t="s">
        <v>11267</v>
      </c>
      <c r="D39" s="600" t="s">
        <v>384</v>
      </c>
      <c r="E39" s="599" t="s">
        <v>20058</v>
      </c>
      <c r="F39" s="602">
        <v>2.2999999999999998</v>
      </c>
      <c r="G39" s="602">
        <v>1.1000000000000001</v>
      </c>
      <c r="H39" s="602"/>
      <c r="I39" s="602"/>
      <c r="J39" s="602">
        <v>1.23</v>
      </c>
      <c r="K39" s="602">
        <v>2.7</v>
      </c>
      <c r="L39" s="602">
        <v>0</v>
      </c>
      <c r="M39" s="602">
        <v>0</v>
      </c>
      <c r="N39" s="602">
        <v>14</v>
      </c>
      <c r="O39" s="607">
        <v>24.22</v>
      </c>
    </row>
    <row r="40" spans="1:15" s="3" customFormat="1">
      <c r="A40" s="426">
        <v>34</v>
      </c>
      <c r="B40" s="604" t="s">
        <v>20016</v>
      </c>
      <c r="C40" s="605" t="s">
        <v>7628</v>
      </c>
      <c r="D40" s="604" t="s">
        <v>395</v>
      </c>
      <c r="E40" s="603" t="s">
        <v>20059</v>
      </c>
      <c r="F40" s="606"/>
      <c r="G40" s="606">
        <v>9.9</v>
      </c>
      <c r="H40" s="606"/>
      <c r="I40" s="606"/>
      <c r="J40" s="606">
        <v>21.099999999999998</v>
      </c>
      <c r="K40" s="606">
        <v>24.499999999999996</v>
      </c>
      <c r="L40" s="606">
        <v>45620</v>
      </c>
      <c r="M40" s="606">
        <v>51135</v>
      </c>
      <c r="N40" s="606">
        <v>30.900000000000002</v>
      </c>
      <c r="O40" s="608">
        <v>191.52099999999999</v>
      </c>
    </row>
    <row r="41" spans="1:15" s="3" customFormat="1">
      <c r="A41" s="424">
        <v>35</v>
      </c>
      <c r="B41" s="600" t="s">
        <v>20016</v>
      </c>
      <c r="C41" s="601" t="s">
        <v>9764</v>
      </c>
      <c r="D41" s="600" t="s">
        <v>20060</v>
      </c>
      <c r="E41" s="599" t="s">
        <v>20061</v>
      </c>
      <c r="F41" s="602"/>
      <c r="G41" s="602">
        <v>0.42</v>
      </c>
      <c r="H41" s="602"/>
      <c r="I41" s="602"/>
      <c r="J41" s="602">
        <v>5</v>
      </c>
      <c r="K41" s="602">
        <v>0</v>
      </c>
      <c r="L41" s="602">
        <v>15000</v>
      </c>
      <c r="M41" s="602">
        <v>0</v>
      </c>
      <c r="N41" s="602">
        <v>2.15</v>
      </c>
      <c r="O41" s="607">
        <v>0</v>
      </c>
    </row>
    <row r="42" spans="1:15" s="3" customFormat="1">
      <c r="A42" s="426">
        <v>36</v>
      </c>
      <c r="B42" s="604" t="s">
        <v>18115</v>
      </c>
      <c r="C42" s="605" t="s">
        <v>10507</v>
      </c>
      <c r="D42" s="604" t="s">
        <v>18135</v>
      </c>
      <c r="E42" s="603" t="s">
        <v>20062</v>
      </c>
      <c r="F42" s="606">
        <v>0</v>
      </c>
      <c r="G42" s="606">
        <v>0.5</v>
      </c>
      <c r="H42" s="606"/>
      <c r="I42" s="606"/>
      <c r="J42" s="606">
        <v>4</v>
      </c>
      <c r="K42" s="606">
        <v>4</v>
      </c>
      <c r="L42" s="606">
        <v>20</v>
      </c>
      <c r="M42" s="606">
        <v>20</v>
      </c>
      <c r="N42" s="606">
        <v>2</v>
      </c>
      <c r="O42" s="608">
        <v>2</v>
      </c>
    </row>
    <row r="43" spans="1:15" s="3" customFormat="1" ht="24">
      <c r="A43" s="424">
        <v>37</v>
      </c>
      <c r="B43" s="600" t="s">
        <v>18115</v>
      </c>
      <c r="C43" s="601" t="s">
        <v>9721</v>
      </c>
      <c r="D43" s="600" t="s">
        <v>416</v>
      </c>
      <c r="E43" s="599" t="s">
        <v>20063</v>
      </c>
      <c r="F43" s="602"/>
      <c r="G43" s="602"/>
      <c r="H43" s="602"/>
      <c r="I43" s="602"/>
      <c r="J43" s="602">
        <v>1.01</v>
      </c>
      <c r="K43" s="602">
        <v>1.333</v>
      </c>
      <c r="L43" s="602">
        <v>235</v>
      </c>
      <c r="M43" s="602">
        <v>13330</v>
      </c>
      <c r="N43" s="602">
        <v>4.2</v>
      </c>
      <c r="O43" s="607">
        <v>0.498</v>
      </c>
    </row>
    <row r="44" spans="1:15" s="3" customFormat="1" ht="24">
      <c r="A44" s="426">
        <v>38</v>
      </c>
      <c r="B44" s="604" t="s">
        <v>18115</v>
      </c>
      <c r="C44" s="605" t="s">
        <v>11664</v>
      </c>
      <c r="D44" s="604" t="s">
        <v>18136</v>
      </c>
      <c r="E44" s="603" t="s">
        <v>20064</v>
      </c>
      <c r="F44" s="606">
        <v>2.9</v>
      </c>
      <c r="G44" s="606">
        <v>1.796</v>
      </c>
      <c r="H44" s="606"/>
      <c r="I44" s="606">
        <v>35229</v>
      </c>
      <c r="J44" s="606">
        <v>0.2</v>
      </c>
      <c r="K44" s="606">
        <v>0</v>
      </c>
      <c r="L44" s="606">
        <v>3526</v>
      </c>
      <c r="M44" s="606">
        <v>0</v>
      </c>
      <c r="N44" s="606">
        <v>0.6</v>
      </c>
      <c r="O44" s="608">
        <v>0</v>
      </c>
    </row>
    <row r="45" spans="1:15" s="3" customFormat="1">
      <c r="A45" s="424">
        <v>39</v>
      </c>
      <c r="B45" s="600" t="s">
        <v>20016</v>
      </c>
      <c r="C45" s="601" t="s">
        <v>11344</v>
      </c>
      <c r="D45" s="600" t="s">
        <v>425</v>
      </c>
      <c r="E45" s="599" t="s">
        <v>20065</v>
      </c>
      <c r="F45" s="602"/>
      <c r="G45" s="602">
        <v>4.0999999999999996</v>
      </c>
      <c r="H45" s="602"/>
      <c r="I45" s="602">
        <v>2913400</v>
      </c>
      <c r="J45" s="602">
        <v>3.5</v>
      </c>
      <c r="K45" s="602">
        <v>11.5</v>
      </c>
      <c r="L45" s="602">
        <v>0</v>
      </c>
      <c r="M45" s="602">
        <v>0</v>
      </c>
      <c r="N45" s="602">
        <v>4</v>
      </c>
      <c r="O45" s="607">
        <v>133.33000000000001</v>
      </c>
    </row>
    <row r="46" spans="1:15" s="3" customFormat="1">
      <c r="A46" s="426">
        <v>40</v>
      </c>
      <c r="B46" s="604" t="s">
        <v>20016</v>
      </c>
      <c r="C46" s="605" t="s">
        <v>6232</v>
      </c>
      <c r="D46" s="604" t="s">
        <v>20066</v>
      </c>
      <c r="E46" s="603" t="s">
        <v>20067</v>
      </c>
      <c r="F46" s="606"/>
      <c r="G46" s="606"/>
      <c r="H46" s="606"/>
      <c r="I46" s="606"/>
      <c r="J46" s="606">
        <v>41.3</v>
      </c>
      <c r="K46" s="606">
        <v>7.36</v>
      </c>
      <c r="L46" s="606">
        <v>24480</v>
      </c>
      <c r="M46" s="606">
        <v>2208</v>
      </c>
      <c r="N46" s="606">
        <v>8.27</v>
      </c>
      <c r="O46" s="608">
        <v>7.44</v>
      </c>
    </row>
    <row r="47" spans="1:15" s="3" customFormat="1">
      <c r="A47" s="424">
        <v>41</v>
      </c>
      <c r="B47" s="600" t="s">
        <v>20016</v>
      </c>
      <c r="C47" s="601" t="s">
        <v>8185</v>
      </c>
      <c r="D47" s="600" t="s">
        <v>18138</v>
      </c>
      <c r="E47" s="599" t="s">
        <v>20068</v>
      </c>
      <c r="F47" s="602"/>
      <c r="G47" s="602">
        <v>0.84</v>
      </c>
      <c r="H47" s="602"/>
      <c r="I47" s="602"/>
      <c r="J47" s="602">
        <v>3.08</v>
      </c>
      <c r="K47" s="602">
        <v>10.4</v>
      </c>
      <c r="L47" s="602">
        <v>308000</v>
      </c>
      <c r="M47" s="602">
        <v>0</v>
      </c>
      <c r="N47" s="602">
        <v>6.6000000000000005</v>
      </c>
      <c r="O47" s="607">
        <v>45</v>
      </c>
    </row>
    <row r="48" spans="1:15" s="3" customFormat="1" ht="24">
      <c r="A48" s="426">
        <v>42</v>
      </c>
      <c r="B48" s="604" t="s">
        <v>18115</v>
      </c>
      <c r="C48" s="605" t="s">
        <v>8992</v>
      </c>
      <c r="D48" s="604" t="s">
        <v>18139</v>
      </c>
      <c r="E48" s="603" t="s">
        <v>20069</v>
      </c>
      <c r="F48" s="606"/>
      <c r="G48" s="606"/>
      <c r="H48" s="606"/>
      <c r="I48" s="606"/>
      <c r="J48" s="606">
        <v>0</v>
      </c>
      <c r="K48" s="606">
        <v>0</v>
      </c>
      <c r="L48" s="606">
        <v>0</v>
      </c>
      <c r="M48" s="606">
        <v>0</v>
      </c>
      <c r="N48" s="606">
        <v>0</v>
      </c>
      <c r="O48" s="608">
        <v>0</v>
      </c>
    </row>
    <row r="49" spans="1:15" s="3" customFormat="1" ht="24">
      <c r="A49" s="424">
        <v>43</v>
      </c>
      <c r="B49" s="600" t="s">
        <v>15676</v>
      </c>
      <c r="C49" s="601" t="s">
        <v>7994</v>
      </c>
      <c r="D49" s="600" t="s">
        <v>436</v>
      </c>
      <c r="E49" s="599" t="s">
        <v>20070</v>
      </c>
      <c r="F49" s="602"/>
      <c r="G49" s="602">
        <v>1</v>
      </c>
      <c r="H49" s="602"/>
      <c r="I49" s="602">
        <v>2506641.89</v>
      </c>
      <c r="J49" s="602">
        <v>0</v>
      </c>
      <c r="K49" s="602">
        <v>1</v>
      </c>
      <c r="L49" s="602">
        <v>0</v>
      </c>
      <c r="M49" s="602">
        <v>10000</v>
      </c>
      <c r="N49" s="602">
        <v>0</v>
      </c>
      <c r="O49" s="607">
        <v>10.5</v>
      </c>
    </row>
    <row r="50" spans="1:15" s="3" customFormat="1" ht="24">
      <c r="A50" s="426">
        <v>44</v>
      </c>
      <c r="B50" s="604" t="s">
        <v>15676</v>
      </c>
      <c r="C50" s="605" t="s">
        <v>8762</v>
      </c>
      <c r="D50" s="604" t="s">
        <v>436</v>
      </c>
      <c r="E50" s="603" t="s">
        <v>20070</v>
      </c>
      <c r="F50" s="606"/>
      <c r="G50" s="606">
        <v>29</v>
      </c>
      <c r="H50" s="606"/>
      <c r="I50" s="606">
        <v>280800</v>
      </c>
      <c r="J50" s="606">
        <v>6.9</v>
      </c>
      <c r="K50" s="606">
        <v>7.1</v>
      </c>
      <c r="L50" s="606">
        <v>55000</v>
      </c>
      <c r="M50" s="606">
        <v>55001</v>
      </c>
      <c r="N50" s="606">
        <v>120.5</v>
      </c>
      <c r="O50" s="608">
        <v>41.5</v>
      </c>
    </row>
    <row r="51" spans="1:15" s="3" customFormat="1" ht="24">
      <c r="A51" s="424">
        <v>45</v>
      </c>
      <c r="B51" s="600" t="s">
        <v>15676</v>
      </c>
      <c r="C51" s="601" t="s">
        <v>18140</v>
      </c>
      <c r="D51" s="600" t="s">
        <v>436</v>
      </c>
      <c r="E51" s="599" t="s">
        <v>20070</v>
      </c>
      <c r="F51" s="602">
        <v>0</v>
      </c>
      <c r="G51" s="602">
        <v>0</v>
      </c>
      <c r="H51" s="602">
        <v>0</v>
      </c>
      <c r="I51" s="602">
        <v>0</v>
      </c>
      <c r="J51" s="602">
        <v>0.5</v>
      </c>
      <c r="K51" s="602">
        <v>0.5</v>
      </c>
      <c r="L51" s="602">
        <v>6000</v>
      </c>
      <c r="M51" s="602">
        <v>5500</v>
      </c>
      <c r="N51" s="602">
        <v>3</v>
      </c>
      <c r="O51" s="607">
        <v>3.1</v>
      </c>
    </row>
    <row r="52" spans="1:15" s="3" customFormat="1">
      <c r="A52" s="426">
        <v>46</v>
      </c>
      <c r="B52" s="604" t="s">
        <v>20016</v>
      </c>
      <c r="C52" s="605" t="s">
        <v>9434</v>
      </c>
      <c r="D52" s="604" t="s">
        <v>442</v>
      </c>
      <c r="E52" s="603" t="s">
        <v>20071</v>
      </c>
      <c r="F52" s="606">
        <v>3.3</v>
      </c>
      <c r="G52" s="606">
        <v>3.3</v>
      </c>
      <c r="H52" s="606"/>
      <c r="I52" s="606"/>
      <c r="J52" s="606">
        <v>7.7000000000000011</v>
      </c>
      <c r="K52" s="606">
        <v>12.500000000000002</v>
      </c>
      <c r="L52" s="606">
        <v>7200</v>
      </c>
      <c r="M52" s="606">
        <v>7200</v>
      </c>
      <c r="N52" s="606">
        <v>62.59</v>
      </c>
      <c r="O52" s="608">
        <v>63.35</v>
      </c>
    </row>
    <row r="53" spans="1:15" s="3" customFormat="1">
      <c r="A53" s="424">
        <v>47</v>
      </c>
      <c r="B53" s="600" t="s">
        <v>20016</v>
      </c>
      <c r="C53" s="601" t="s">
        <v>11493</v>
      </c>
      <c r="D53" s="600" t="s">
        <v>20072</v>
      </c>
      <c r="E53" s="599" t="s">
        <v>20073</v>
      </c>
      <c r="F53" s="602">
        <v>0</v>
      </c>
      <c r="G53" s="602">
        <v>9.7999999999999997E-3</v>
      </c>
      <c r="H53" s="602">
        <v>0</v>
      </c>
      <c r="I53" s="602">
        <v>261.8</v>
      </c>
      <c r="J53" s="602">
        <v>0.8</v>
      </c>
      <c r="K53" s="602">
        <v>0.60000000000000009</v>
      </c>
      <c r="L53" s="602">
        <v>19335</v>
      </c>
      <c r="M53" s="602">
        <v>8100</v>
      </c>
      <c r="N53" s="602">
        <v>4</v>
      </c>
      <c r="O53" s="607">
        <v>2.6</v>
      </c>
    </row>
    <row r="54" spans="1:15" s="3" customFormat="1">
      <c r="A54" s="426">
        <v>48</v>
      </c>
      <c r="B54" s="604" t="s">
        <v>20016</v>
      </c>
      <c r="C54" s="605" t="s">
        <v>5999</v>
      </c>
      <c r="D54" s="604" t="s">
        <v>20074</v>
      </c>
      <c r="E54" s="603" t="s">
        <v>20075</v>
      </c>
      <c r="F54" s="606">
        <v>3.85</v>
      </c>
      <c r="G54" s="606">
        <v>3</v>
      </c>
      <c r="H54" s="606">
        <v>169.2</v>
      </c>
      <c r="I54" s="606">
        <v>135.4</v>
      </c>
      <c r="J54" s="606">
        <v>7.7</v>
      </c>
      <c r="K54" s="606">
        <v>7</v>
      </c>
      <c r="L54" s="606">
        <v>7.7</v>
      </c>
      <c r="M54" s="606">
        <v>2</v>
      </c>
      <c r="N54" s="606">
        <v>11.28</v>
      </c>
      <c r="O54" s="608">
        <v>55</v>
      </c>
    </row>
    <row r="55" spans="1:15" s="3" customFormat="1">
      <c r="A55" s="424">
        <v>49</v>
      </c>
      <c r="B55" s="600" t="s">
        <v>15676</v>
      </c>
      <c r="C55" s="601" t="s">
        <v>9867</v>
      </c>
      <c r="D55" s="600" t="s">
        <v>20076</v>
      </c>
      <c r="E55" s="599" t="s">
        <v>20077</v>
      </c>
      <c r="F55" s="602"/>
      <c r="G55" s="602">
        <v>37.950000000000003</v>
      </c>
      <c r="H55" s="602"/>
      <c r="I55" s="602">
        <v>133000</v>
      </c>
      <c r="J55" s="602">
        <v>0</v>
      </c>
      <c r="K55" s="602">
        <v>0</v>
      </c>
      <c r="L55" s="602">
        <v>0</v>
      </c>
      <c r="M55" s="602">
        <v>2.1</v>
      </c>
      <c r="N55" s="602">
        <v>0</v>
      </c>
      <c r="O55" s="607">
        <v>2.1800000000000002</v>
      </c>
    </row>
    <row r="56" spans="1:15" s="3" customFormat="1" ht="24">
      <c r="A56" s="426">
        <v>50</v>
      </c>
      <c r="B56" s="604" t="s">
        <v>18124</v>
      </c>
      <c r="C56" s="605" t="s">
        <v>5921</v>
      </c>
      <c r="D56" s="604" t="s">
        <v>19422</v>
      </c>
      <c r="E56" s="603" t="s">
        <v>20078</v>
      </c>
      <c r="F56" s="606"/>
      <c r="G56" s="606">
        <v>1.1299999999999999</v>
      </c>
      <c r="H56" s="606"/>
      <c r="I56" s="606">
        <v>0</v>
      </c>
      <c r="J56" s="606">
        <v>9.6999999999999993</v>
      </c>
      <c r="K56" s="606">
        <v>15.399999999999999</v>
      </c>
      <c r="L56" s="606">
        <v>0</v>
      </c>
      <c r="M56" s="606">
        <v>14400</v>
      </c>
      <c r="N56" s="606">
        <v>17</v>
      </c>
      <c r="O56" s="608">
        <v>33</v>
      </c>
    </row>
    <row r="57" spans="1:15" s="3" customFormat="1">
      <c r="A57" s="424">
        <v>51</v>
      </c>
      <c r="B57" s="600" t="s">
        <v>18115</v>
      </c>
      <c r="C57" s="601" t="s">
        <v>8242</v>
      </c>
      <c r="D57" s="600" t="s">
        <v>18145</v>
      </c>
      <c r="E57" s="599" t="s">
        <v>20079</v>
      </c>
      <c r="F57" s="602">
        <v>0.5</v>
      </c>
      <c r="G57" s="602">
        <v>0.4</v>
      </c>
      <c r="H57" s="602">
        <v>180000</v>
      </c>
      <c r="I57" s="602">
        <v>21000</v>
      </c>
      <c r="J57" s="602">
        <v>0</v>
      </c>
      <c r="K57" s="602">
        <v>0.16800000000000001</v>
      </c>
      <c r="L57" s="602">
        <v>0</v>
      </c>
      <c r="M57" s="602">
        <v>0</v>
      </c>
      <c r="N57" s="602">
        <v>1.2</v>
      </c>
      <c r="O57" s="607">
        <v>5</v>
      </c>
    </row>
    <row r="58" spans="1:15" s="3" customFormat="1">
      <c r="A58" s="426">
        <v>52</v>
      </c>
      <c r="B58" s="604" t="s">
        <v>18115</v>
      </c>
      <c r="C58" s="605" t="s">
        <v>9196</v>
      </c>
      <c r="D58" s="604" t="s">
        <v>20080</v>
      </c>
      <c r="E58" s="603" t="s">
        <v>20081</v>
      </c>
      <c r="F58" s="606">
        <v>0</v>
      </c>
      <c r="G58" s="606">
        <v>0.3</v>
      </c>
      <c r="H58" s="606">
        <v>0</v>
      </c>
      <c r="I58" s="606">
        <v>0.32</v>
      </c>
      <c r="J58" s="606">
        <v>0.21000000000000002</v>
      </c>
      <c r="K58" s="606">
        <v>0.64</v>
      </c>
      <c r="L58" s="606">
        <v>0</v>
      </c>
      <c r="M58" s="606">
        <v>0.01</v>
      </c>
      <c r="N58" s="606">
        <v>1.1000000000000001</v>
      </c>
      <c r="O58" s="608">
        <v>0.89999999999999991</v>
      </c>
    </row>
    <row r="59" spans="1:15" s="3" customFormat="1" ht="24">
      <c r="A59" s="424">
        <v>53</v>
      </c>
      <c r="B59" s="600" t="s">
        <v>20016</v>
      </c>
      <c r="C59" s="601" t="s">
        <v>7100</v>
      </c>
      <c r="D59" s="600" t="s">
        <v>20082</v>
      </c>
      <c r="E59" s="599" t="s">
        <v>20083</v>
      </c>
      <c r="F59" s="602">
        <v>3.1</v>
      </c>
      <c r="G59" s="602">
        <v>2.5</v>
      </c>
      <c r="H59" s="602">
        <v>182240</v>
      </c>
      <c r="I59" s="602">
        <v>190662</v>
      </c>
      <c r="J59" s="602">
        <v>0</v>
      </c>
      <c r="K59" s="602">
        <v>0</v>
      </c>
      <c r="L59" s="602">
        <v>0</v>
      </c>
      <c r="M59" s="602">
        <v>0</v>
      </c>
      <c r="N59" s="602">
        <v>125</v>
      </c>
      <c r="O59" s="607">
        <v>0</v>
      </c>
    </row>
    <row r="60" spans="1:15" s="3" customFormat="1">
      <c r="A60" s="426">
        <v>54</v>
      </c>
      <c r="B60" s="604" t="s">
        <v>15676</v>
      </c>
      <c r="C60" s="605" t="s">
        <v>18148</v>
      </c>
      <c r="D60" s="604" t="s">
        <v>19793</v>
      </c>
      <c r="E60" s="603" t="s">
        <v>20084</v>
      </c>
      <c r="F60" s="606"/>
      <c r="G60" s="606"/>
      <c r="H60" s="606"/>
      <c r="I60" s="606"/>
      <c r="J60" s="606">
        <v>6.0000000000000001E-3</v>
      </c>
      <c r="K60" s="606">
        <v>6.0000000000000001E-3</v>
      </c>
      <c r="L60" s="606">
        <v>1</v>
      </c>
      <c r="M60" s="606">
        <v>0.9</v>
      </c>
      <c r="N60" s="606">
        <v>3</v>
      </c>
      <c r="O60" s="608">
        <v>3.5</v>
      </c>
    </row>
    <row r="61" spans="1:15" s="3" customFormat="1" ht="24">
      <c r="A61" s="424">
        <v>55</v>
      </c>
      <c r="B61" s="600" t="s">
        <v>18124</v>
      </c>
      <c r="C61" s="601" t="s">
        <v>7319</v>
      </c>
      <c r="D61" s="600" t="s">
        <v>20085</v>
      </c>
      <c r="E61" s="599" t="s">
        <v>20086</v>
      </c>
      <c r="F61" s="602">
        <v>1.7</v>
      </c>
      <c r="G61" s="602">
        <v>0.85</v>
      </c>
      <c r="H61" s="602">
        <v>120000</v>
      </c>
      <c r="I61" s="602">
        <v>49000</v>
      </c>
      <c r="J61" s="602">
        <v>1.7</v>
      </c>
      <c r="K61" s="602">
        <v>0</v>
      </c>
      <c r="L61" s="602">
        <v>3400</v>
      </c>
      <c r="M61" s="602">
        <v>0</v>
      </c>
      <c r="N61" s="602">
        <v>5.17</v>
      </c>
      <c r="O61" s="607">
        <v>1</v>
      </c>
    </row>
    <row r="62" spans="1:15" s="3" customFormat="1">
      <c r="A62" s="426">
        <v>56</v>
      </c>
      <c r="B62" s="604" t="s">
        <v>18115</v>
      </c>
      <c r="C62" s="605" t="s">
        <v>7557</v>
      </c>
      <c r="D62" s="604" t="s">
        <v>20087</v>
      </c>
      <c r="E62" s="603" t="s">
        <v>20088</v>
      </c>
      <c r="F62" s="606">
        <v>0.3</v>
      </c>
      <c r="G62" s="606">
        <v>0.2</v>
      </c>
      <c r="H62" s="606">
        <v>0</v>
      </c>
      <c r="I62" s="606">
        <v>0</v>
      </c>
      <c r="J62" s="606">
        <v>0.2</v>
      </c>
      <c r="K62" s="606">
        <v>0</v>
      </c>
      <c r="L62" s="606">
        <v>600</v>
      </c>
      <c r="M62" s="606">
        <v>0</v>
      </c>
      <c r="N62" s="606">
        <v>10.5</v>
      </c>
      <c r="O62" s="608">
        <v>1.5</v>
      </c>
    </row>
    <row r="63" spans="1:15" s="3" customFormat="1">
      <c r="A63" s="424">
        <v>57</v>
      </c>
      <c r="B63" s="600" t="s">
        <v>20016</v>
      </c>
      <c r="C63" s="601" t="s">
        <v>11697</v>
      </c>
      <c r="D63" s="600" t="s">
        <v>478</v>
      </c>
      <c r="E63" s="599" t="s">
        <v>20089</v>
      </c>
      <c r="F63" s="602"/>
      <c r="G63" s="602">
        <v>7.6</v>
      </c>
      <c r="H63" s="602"/>
      <c r="I63" s="602">
        <v>1969150</v>
      </c>
      <c r="J63" s="602">
        <v>1.8</v>
      </c>
      <c r="K63" s="602">
        <v>9.42</v>
      </c>
      <c r="L63" s="602">
        <v>0</v>
      </c>
      <c r="M63" s="602">
        <v>0</v>
      </c>
      <c r="N63" s="602">
        <v>1</v>
      </c>
      <c r="O63" s="607">
        <v>121.83</v>
      </c>
    </row>
    <row r="64" spans="1:15" s="3" customFormat="1">
      <c r="A64" s="426">
        <v>58</v>
      </c>
      <c r="B64" s="604" t="s">
        <v>20016</v>
      </c>
      <c r="C64" s="605" t="s">
        <v>8547</v>
      </c>
      <c r="D64" s="604" t="s">
        <v>478</v>
      </c>
      <c r="E64" s="603" t="s">
        <v>20089</v>
      </c>
      <c r="F64" s="606"/>
      <c r="G64" s="606"/>
      <c r="H64" s="606"/>
      <c r="I64" s="606">
        <v>3.7</v>
      </c>
      <c r="J64" s="606">
        <v>2</v>
      </c>
      <c r="K64" s="606">
        <v>11.66</v>
      </c>
      <c r="L64" s="606">
        <v>264000</v>
      </c>
      <c r="M64" s="606">
        <v>264000</v>
      </c>
      <c r="N64" s="606">
        <v>2</v>
      </c>
      <c r="O64" s="608">
        <v>474.62299999999999</v>
      </c>
    </row>
    <row r="65" spans="1:15" s="3" customFormat="1">
      <c r="A65" s="424">
        <v>59</v>
      </c>
      <c r="B65" s="600" t="s">
        <v>18115</v>
      </c>
      <c r="C65" s="601" t="s">
        <v>10141</v>
      </c>
      <c r="D65" s="600" t="s">
        <v>17252</v>
      </c>
      <c r="E65" s="599" t="s">
        <v>20090</v>
      </c>
      <c r="F65" s="602">
        <v>1.5</v>
      </c>
      <c r="G65" s="602">
        <v>1.5</v>
      </c>
      <c r="H65" s="602"/>
      <c r="I65" s="602"/>
      <c r="J65" s="602">
        <v>0.05</v>
      </c>
      <c r="K65" s="602">
        <v>0.25</v>
      </c>
      <c r="L65" s="602">
        <v>20</v>
      </c>
      <c r="M65" s="602">
        <v>300</v>
      </c>
      <c r="N65" s="602">
        <v>4.7</v>
      </c>
      <c r="O65" s="607">
        <v>5.8</v>
      </c>
    </row>
    <row r="66" spans="1:15" s="3" customFormat="1">
      <c r="A66" s="426">
        <v>60</v>
      </c>
      <c r="B66" s="604" t="s">
        <v>15676</v>
      </c>
      <c r="C66" s="605" t="s">
        <v>9542</v>
      </c>
      <c r="D66" s="604" t="s">
        <v>18152</v>
      </c>
      <c r="E66" s="603" t="s">
        <v>20091</v>
      </c>
      <c r="F66" s="606">
        <v>1.5</v>
      </c>
      <c r="G66" s="606">
        <v>1.4</v>
      </c>
      <c r="H66" s="606">
        <v>1265.5999999999999</v>
      </c>
      <c r="I66" s="606">
        <v>106.3</v>
      </c>
      <c r="J66" s="606">
        <v>1</v>
      </c>
      <c r="K66" s="606">
        <v>0.8</v>
      </c>
      <c r="L66" s="606">
        <v>200</v>
      </c>
      <c r="M66" s="606">
        <v>0</v>
      </c>
      <c r="N66" s="606">
        <v>5</v>
      </c>
      <c r="O66" s="608">
        <v>23</v>
      </c>
    </row>
    <row r="67" spans="1:15" s="3" customFormat="1">
      <c r="A67" s="424">
        <v>61</v>
      </c>
      <c r="B67" s="600" t="s">
        <v>15597</v>
      </c>
      <c r="C67" s="601" t="s">
        <v>6959</v>
      </c>
      <c r="D67" s="600" t="s">
        <v>18153</v>
      </c>
      <c r="E67" s="599" t="s">
        <v>20092</v>
      </c>
      <c r="F67" s="602">
        <v>0.4</v>
      </c>
      <c r="G67" s="602">
        <v>0.2</v>
      </c>
      <c r="H67" s="602">
        <v>36151</v>
      </c>
      <c r="I67" s="602">
        <v>25012</v>
      </c>
      <c r="J67" s="602">
        <v>0.60000000000000009</v>
      </c>
      <c r="K67" s="602">
        <v>0.89999999999999991</v>
      </c>
      <c r="L67" s="602">
        <v>1200</v>
      </c>
      <c r="M67" s="602">
        <v>8600</v>
      </c>
      <c r="N67" s="602">
        <v>2.5</v>
      </c>
      <c r="O67" s="607">
        <v>4</v>
      </c>
    </row>
    <row r="68" spans="1:15" s="3" customFormat="1">
      <c r="A68" s="426">
        <v>62</v>
      </c>
      <c r="B68" s="604" t="s">
        <v>20016</v>
      </c>
      <c r="C68" s="605" t="s">
        <v>11189</v>
      </c>
      <c r="D68" s="604" t="s">
        <v>483</v>
      </c>
      <c r="E68" s="603" t="s">
        <v>20093</v>
      </c>
      <c r="F68" s="606">
        <v>17.03</v>
      </c>
      <c r="G68" s="606">
        <v>22</v>
      </c>
      <c r="H68" s="606">
        <v>2048800</v>
      </c>
      <c r="I68" s="606">
        <v>2255255</v>
      </c>
      <c r="J68" s="606">
        <v>23.04</v>
      </c>
      <c r="K68" s="606">
        <v>29.1</v>
      </c>
      <c r="L68" s="606">
        <v>69120</v>
      </c>
      <c r="M68" s="606">
        <v>66000</v>
      </c>
      <c r="N68" s="606">
        <v>26.799999999999997</v>
      </c>
      <c r="O68" s="608">
        <v>278.67500000000001</v>
      </c>
    </row>
    <row r="69" spans="1:15" s="3" customFormat="1">
      <c r="A69" s="424">
        <v>63</v>
      </c>
      <c r="B69" s="600" t="s">
        <v>20016</v>
      </c>
      <c r="C69" s="601" t="s">
        <v>6904</v>
      </c>
      <c r="D69" s="600" t="s">
        <v>483</v>
      </c>
      <c r="E69" s="599" t="s">
        <v>20093</v>
      </c>
      <c r="F69" s="602">
        <v>9.9499999999999993</v>
      </c>
      <c r="G69" s="602">
        <v>16</v>
      </c>
      <c r="H69" s="602">
        <v>1735937</v>
      </c>
      <c r="I69" s="602">
        <v>3049000</v>
      </c>
      <c r="J69" s="602">
        <v>4</v>
      </c>
      <c r="K69" s="602">
        <v>21.5</v>
      </c>
      <c r="L69" s="602">
        <v>29.8</v>
      </c>
      <c r="M69" s="602">
        <v>38000</v>
      </c>
      <c r="N69" s="602">
        <v>13.48</v>
      </c>
      <c r="O69" s="607">
        <v>337.65</v>
      </c>
    </row>
    <row r="70" spans="1:15" s="3" customFormat="1" ht="24">
      <c r="A70" s="426">
        <v>64</v>
      </c>
      <c r="B70" s="604" t="s">
        <v>20016</v>
      </c>
      <c r="C70" s="605" t="s">
        <v>9513</v>
      </c>
      <c r="D70" s="604" t="s">
        <v>485</v>
      </c>
      <c r="E70" s="603" t="s">
        <v>20094</v>
      </c>
      <c r="F70" s="606"/>
      <c r="G70" s="606">
        <v>5.2</v>
      </c>
      <c r="H70" s="606"/>
      <c r="I70" s="606">
        <v>1811360</v>
      </c>
      <c r="J70" s="606">
        <v>1.5</v>
      </c>
      <c r="K70" s="606">
        <v>0.5</v>
      </c>
      <c r="L70" s="606">
        <v>25000</v>
      </c>
      <c r="M70" s="606">
        <v>31250</v>
      </c>
      <c r="N70" s="606">
        <v>2</v>
      </c>
      <c r="O70" s="608">
        <v>1</v>
      </c>
    </row>
    <row r="71" spans="1:15" s="3" customFormat="1">
      <c r="A71" s="424">
        <v>65</v>
      </c>
      <c r="B71" s="600" t="s">
        <v>15676</v>
      </c>
      <c r="C71" s="601" t="s">
        <v>9844</v>
      </c>
      <c r="D71" s="600" t="s">
        <v>490</v>
      </c>
      <c r="E71" s="599" t="s">
        <v>20095</v>
      </c>
      <c r="F71" s="602"/>
      <c r="G71" s="602">
        <v>0.63</v>
      </c>
      <c r="H71" s="602"/>
      <c r="I71" s="602">
        <v>27279</v>
      </c>
      <c r="J71" s="602">
        <v>11.6</v>
      </c>
      <c r="K71" s="602">
        <v>6.6</v>
      </c>
      <c r="L71" s="602">
        <v>0</v>
      </c>
      <c r="M71" s="602">
        <v>0</v>
      </c>
      <c r="N71" s="602">
        <v>7.1</v>
      </c>
      <c r="O71" s="607">
        <v>4.7279999999999998</v>
      </c>
    </row>
    <row r="72" spans="1:15" s="3" customFormat="1" ht="24">
      <c r="A72" s="426">
        <v>66</v>
      </c>
      <c r="B72" s="604" t="s">
        <v>20016</v>
      </c>
      <c r="C72" s="605" t="s">
        <v>8140</v>
      </c>
      <c r="D72" s="604" t="s">
        <v>15836</v>
      </c>
      <c r="E72" s="603" t="s">
        <v>20096</v>
      </c>
      <c r="F72" s="606">
        <v>1.8</v>
      </c>
      <c r="G72" s="606">
        <v>1.8</v>
      </c>
      <c r="H72" s="606">
        <v>19265.45</v>
      </c>
      <c r="I72" s="606">
        <v>19265.45</v>
      </c>
      <c r="J72" s="606">
        <v>1.1000000000000001</v>
      </c>
      <c r="K72" s="606">
        <v>5.22</v>
      </c>
      <c r="L72" s="606">
        <v>8820</v>
      </c>
      <c r="M72" s="606">
        <v>53910</v>
      </c>
      <c r="N72" s="606">
        <v>4.2</v>
      </c>
      <c r="O72" s="608">
        <v>4.4000000000000004</v>
      </c>
    </row>
    <row r="73" spans="1:15" s="3" customFormat="1">
      <c r="A73" s="424">
        <v>67</v>
      </c>
      <c r="B73" s="600" t="s">
        <v>20016</v>
      </c>
      <c r="C73" s="601" t="s">
        <v>11294</v>
      </c>
      <c r="D73" s="600" t="s">
        <v>20097</v>
      </c>
      <c r="E73" s="599" t="s">
        <v>20098</v>
      </c>
      <c r="F73" s="602">
        <v>4.5</v>
      </c>
      <c r="G73" s="602">
        <v>1.6</v>
      </c>
      <c r="H73" s="602">
        <v>18066.3</v>
      </c>
      <c r="I73" s="602">
        <v>16210</v>
      </c>
      <c r="J73" s="602">
        <v>9</v>
      </c>
      <c r="K73" s="602">
        <v>5.6000000000000005</v>
      </c>
      <c r="L73" s="602">
        <v>13626.3</v>
      </c>
      <c r="M73" s="602">
        <v>0</v>
      </c>
      <c r="N73" s="602">
        <v>8</v>
      </c>
      <c r="O73" s="607">
        <v>11.700000000000001</v>
      </c>
    </row>
    <row r="74" spans="1:15" s="3" customFormat="1" ht="24">
      <c r="A74" s="426">
        <v>68</v>
      </c>
      <c r="B74" s="604" t="s">
        <v>20016</v>
      </c>
      <c r="C74" s="605" t="s">
        <v>6429</v>
      </c>
      <c r="D74" s="604" t="s">
        <v>19910</v>
      </c>
      <c r="E74" s="603" t="s">
        <v>20099</v>
      </c>
      <c r="F74" s="606"/>
      <c r="G74" s="606"/>
      <c r="H74" s="606"/>
      <c r="I74" s="606"/>
      <c r="J74" s="606">
        <v>0</v>
      </c>
      <c r="K74" s="606">
        <v>0</v>
      </c>
      <c r="L74" s="606">
        <v>0</v>
      </c>
      <c r="M74" s="606">
        <v>0</v>
      </c>
      <c r="N74" s="606">
        <v>0</v>
      </c>
      <c r="O74" s="608">
        <v>0</v>
      </c>
    </row>
    <row r="75" spans="1:15" s="3" customFormat="1">
      <c r="A75" s="424">
        <v>69</v>
      </c>
      <c r="B75" s="600" t="s">
        <v>18115</v>
      </c>
      <c r="C75" s="601" t="s">
        <v>18156</v>
      </c>
      <c r="D75" s="600" t="s">
        <v>19471</v>
      </c>
      <c r="E75" s="599" t="s">
        <v>20100</v>
      </c>
      <c r="F75" s="602"/>
      <c r="G75" s="602"/>
      <c r="H75" s="602"/>
      <c r="I75" s="602"/>
      <c r="J75" s="602">
        <v>0</v>
      </c>
      <c r="K75" s="602">
        <v>9.6000000000000014</v>
      </c>
      <c r="L75" s="602">
        <v>0</v>
      </c>
      <c r="M75" s="602">
        <v>4064</v>
      </c>
      <c r="N75" s="602">
        <v>6</v>
      </c>
      <c r="O75" s="607">
        <v>173.2</v>
      </c>
    </row>
    <row r="76" spans="1:15" s="3" customFormat="1">
      <c r="A76" s="426">
        <v>70</v>
      </c>
      <c r="B76" s="604" t="s">
        <v>15676</v>
      </c>
      <c r="C76" s="605" t="s">
        <v>7827</v>
      </c>
      <c r="D76" s="604" t="s">
        <v>20101</v>
      </c>
      <c r="E76" s="603" t="s">
        <v>20102</v>
      </c>
      <c r="F76" s="606">
        <v>10.199999999999999</v>
      </c>
      <c r="G76" s="606">
        <v>0.6</v>
      </c>
      <c r="H76" s="606"/>
      <c r="I76" s="606"/>
      <c r="J76" s="606">
        <v>1</v>
      </c>
      <c r="K76" s="606">
        <v>1.3</v>
      </c>
      <c r="L76" s="606">
        <v>0</v>
      </c>
      <c r="M76" s="606">
        <v>0</v>
      </c>
      <c r="N76" s="606">
        <v>2</v>
      </c>
      <c r="O76" s="608">
        <v>2.0499999999999998</v>
      </c>
    </row>
    <row r="77" spans="1:15" s="3" customFormat="1" ht="36">
      <c r="A77" s="424">
        <v>71</v>
      </c>
      <c r="B77" s="600" t="s">
        <v>18159</v>
      </c>
      <c r="C77" s="601" t="s">
        <v>7687</v>
      </c>
      <c r="D77" s="600" t="s">
        <v>532</v>
      </c>
      <c r="E77" s="599" t="s">
        <v>20103</v>
      </c>
      <c r="F77" s="602"/>
      <c r="G77" s="602">
        <v>0</v>
      </c>
      <c r="H77" s="602"/>
      <c r="I77" s="602">
        <v>0</v>
      </c>
      <c r="J77" s="602">
        <v>1</v>
      </c>
      <c r="K77" s="602">
        <v>0</v>
      </c>
      <c r="L77" s="602">
        <v>11400</v>
      </c>
      <c r="M77" s="602">
        <v>0</v>
      </c>
      <c r="N77" s="602">
        <v>0</v>
      </c>
      <c r="O77" s="607">
        <v>0</v>
      </c>
    </row>
    <row r="78" spans="1:15" s="3" customFormat="1">
      <c r="A78" s="426">
        <v>72</v>
      </c>
      <c r="B78" s="604" t="s">
        <v>15565</v>
      </c>
      <c r="C78" s="605" t="s">
        <v>9769</v>
      </c>
      <c r="D78" s="604" t="s">
        <v>532</v>
      </c>
      <c r="E78" s="603" t="s">
        <v>20103</v>
      </c>
      <c r="F78" s="606"/>
      <c r="G78" s="606">
        <v>1.2</v>
      </c>
      <c r="H78" s="606"/>
      <c r="I78" s="606">
        <v>90000</v>
      </c>
      <c r="J78" s="606">
        <v>0.46</v>
      </c>
      <c r="K78" s="606">
        <v>1.97</v>
      </c>
      <c r="L78" s="606">
        <v>3000</v>
      </c>
      <c r="M78" s="606">
        <v>0</v>
      </c>
      <c r="N78" s="606">
        <v>0</v>
      </c>
      <c r="O78" s="608">
        <v>535.47729332139602</v>
      </c>
    </row>
    <row r="79" spans="1:15" s="3" customFormat="1">
      <c r="A79" s="424">
        <v>73</v>
      </c>
      <c r="B79" s="600" t="s">
        <v>18115</v>
      </c>
      <c r="C79" s="601" t="s">
        <v>11575</v>
      </c>
      <c r="D79" s="600" t="s">
        <v>20104</v>
      </c>
      <c r="E79" s="599" t="s">
        <v>20105</v>
      </c>
      <c r="F79" s="602"/>
      <c r="G79" s="602">
        <v>0.8</v>
      </c>
      <c r="H79" s="602"/>
      <c r="I79" s="602">
        <v>85500</v>
      </c>
      <c r="J79" s="602">
        <v>1.6</v>
      </c>
      <c r="K79" s="602">
        <v>1.9</v>
      </c>
      <c r="L79" s="602">
        <v>4800</v>
      </c>
      <c r="M79" s="602">
        <v>2800</v>
      </c>
      <c r="N79" s="602">
        <v>8.8000000000000007</v>
      </c>
      <c r="O79" s="607">
        <v>4.7</v>
      </c>
    </row>
    <row r="80" spans="1:15" s="3" customFormat="1" ht="24">
      <c r="A80" s="426">
        <v>74</v>
      </c>
      <c r="B80" s="604" t="s">
        <v>20106</v>
      </c>
      <c r="C80" s="605" t="s">
        <v>8484</v>
      </c>
      <c r="D80" s="604" t="s">
        <v>552</v>
      </c>
      <c r="E80" s="603" t="s">
        <v>20107</v>
      </c>
      <c r="F80" s="606">
        <v>0</v>
      </c>
      <c r="G80" s="606">
        <v>0.19350000000000001</v>
      </c>
      <c r="H80" s="606">
        <v>0</v>
      </c>
      <c r="I80" s="606">
        <v>4837.5</v>
      </c>
      <c r="J80" s="606">
        <v>0</v>
      </c>
      <c r="K80" s="606">
        <v>2</v>
      </c>
      <c r="L80" s="606">
        <v>0</v>
      </c>
      <c r="M80" s="606">
        <v>10500</v>
      </c>
      <c r="N80" s="606">
        <v>5</v>
      </c>
      <c r="O80" s="608">
        <v>4.8</v>
      </c>
    </row>
    <row r="81" spans="1:15" s="3" customFormat="1">
      <c r="A81" s="424">
        <v>75</v>
      </c>
      <c r="B81" s="600" t="s">
        <v>15597</v>
      </c>
      <c r="C81" s="601" t="s">
        <v>12502</v>
      </c>
      <c r="D81" s="600" t="s">
        <v>19914</v>
      </c>
      <c r="E81" s="599" t="s">
        <v>20108</v>
      </c>
      <c r="F81" s="602">
        <v>0</v>
      </c>
      <c r="G81" s="602">
        <v>0.6</v>
      </c>
      <c r="H81" s="602">
        <v>0</v>
      </c>
      <c r="I81" s="602">
        <v>18621.099999999999</v>
      </c>
      <c r="J81" s="602">
        <v>0.23</v>
      </c>
      <c r="K81" s="602">
        <v>0.2</v>
      </c>
      <c r="L81" s="602">
        <v>473</v>
      </c>
      <c r="M81" s="602">
        <v>5</v>
      </c>
      <c r="N81" s="602">
        <v>7.5000000000000009</v>
      </c>
      <c r="O81" s="607">
        <v>1.45</v>
      </c>
    </row>
    <row r="82" spans="1:15" s="3" customFormat="1" ht="36">
      <c r="A82" s="426">
        <v>76</v>
      </c>
      <c r="B82" s="604" t="s">
        <v>18159</v>
      </c>
      <c r="C82" s="605" t="s">
        <v>8884</v>
      </c>
      <c r="D82" s="604" t="s">
        <v>1713</v>
      </c>
      <c r="E82" s="603" t="s">
        <v>20109</v>
      </c>
      <c r="F82" s="606">
        <v>3.5</v>
      </c>
      <c r="G82" s="606">
        <v>3.5</v>
      </c>
      <c r="H82" s="606">
        <v>401800</v>
      </c>
      <c r="I82" s="606">
        <v>374500</v>
      </c>
      <c r="J82" s="606">
        <v>5.2</v>
      </c>
      <c r="K82" s="606">
        <v>4.5</v>
      </c>
      <c r="L82" s="606">
        <v>8700</v>
      </c>
      <c r="M82" s="606">
        <v>6096</v>
      </c>
      <c r="N82" s="606">
        <v>8</v>
      </c>
      <c r="O82" s="608">
        <v>40.248399999999997</v>
      </c>
    </row>
    <row r="83" spans="1:15" s="3" customFormat="1" ht="24">
      <c r="A83" s="424">
        <v>77</v>
      </c>
      <c r="B83" s="600" t="s">
        <v>20106</v>
      </c>
      <c r="C83" s="601" t="s">
        <v>8181</v>
      </c>
      <c r="D83" s="600" t="s">
        <v>557</v>
      </c>
      <c r="E83" s="599" t="s">
        <v>20110</v>
      </c>
      <c r="F83" s="602">
        <v>1.5580000000000001</v>
      </c>
      <c r="G83" s="602">
        <v>0.73199999999999998</v>
      </c>
      <c r="H83" s="602">
        <v>18075</v>
      </c>
      <c r="I83" s="602">
        <v>8250</v>
      </c>
      <c r="J83" s="602">
        <v>1.4</v>
      </c>
      <c r="K83" s="602">
        <v>2</v>
      </c>
      <c r="L83" s="602">
        <v>26470</v>
      </c>
      <c r="M83" s="602">
        <v>23000</v>
      </c>
      <c r="N83" s="602">
        <v>15.51</v>
      </c>
      <c r="O83" s="607">
        <v>14.2</v>
      </c>
    </row>
    <row r="84" spans="1:15" s="3" customFormat="1" ht="24">
      <c r="A84" s="426">
        <v>78</v>
      </c>
      <c r="B84" s="604" t="s">
        <v>20016</v>
      </c>
      <c r="C84" s="605" t="s">
        <v>7025</v>
      </c>
      <c r="D84" s="604" t="s">
        <v>564</v>
      </c>
      <c r="E84" s="603" t="s">
        <v>20111</v>
      </c>
      <c r="F84" s="606">
        <v>6.4</v>
      </c>
      <c r="G84" s="606">
        <v>12.2</v>
      </c>
      <c r="H84" s="606">
        <v>2708680</v>
      </c>
      <c r="I84" s="606">
        <v>6191150</v>
      </c>
      <c r="J84" s="606">
        <v>10</v>
      </c>
      <c r="K84" s="606">
        <v>20.53</v>
      </c>
      <c r="L84" s="606">
        <v>0</v>
      </c>
      <c r="M84" s="606">
        <v>22.44</v>
      </c>
      <c r="N84" s="606">
        <v>26.1</v>
      </c>
      <c r="O84" s="608">
        <v>124.489</v>
      </c>
    </row>
    <row r="85" spans="1:15" s="3" customFormat="1" ht="24">
      <c r="A85" s="424">
        <v>79</v>
      </c>
      <c r="B85" s="600" t="s">
        <v>20016</v>
      </c>
      <c r="C85" s="601" t="s">
        <v>6080</v>
      </c>
      <c r="D85" s="600" t="s">
        <v>20112</v>
      </c>
      <c r="E85" s="599" t="s">
        <v>20113</v>
      </c>
      <c r="F85" s="602">
        <v>11.4</v>
      </c>
      <c r="G85" s="602">
        <v>3.5</v>
      </c>
      <c r="H85" s="602">
        <v>267800</v>
      </c>
      <c r="I85" s="602">
        <v>83750</v>
      </c>
      <c r="J85" s="602">
        <v>2.5</v>
      </c>
      <c r="K85" s="602">
        <v>13.67</v>
      </c>
      <c r="L85" s="602">
        <v>200</v>
      </c>
      <c r="M85" s="602">
        <v>6300</v>
      </c>
      <c r="N85" s="602">
        <v>7</v>
      </c>
      <c r="O85" s="607">
        <v>21.2</v>
      </c>
    </row>
    <row r="86" spans="1:15" s="3" customFormat="1" ht="24">
      <c r="A86" s="426">
        <v>80</v>
      </c>
      <c r="B86" s="604" t="s">
        <v>18115</v>
      </c>
      <c r="C86" s="605" t="s">
        <v>18165</v>
      </c>
      <c r="D86" s="604" t="s">
        <v>20114</v>
      </c>
      <c r="E86" s="603">
        <v>5168449</v>
      </c>
      <c r="F86" s="606">
        <v>10</v>
      </c>
      <c r="G86" s="606">
        <v>10</v>
      </c>
      <c r="H86" s="606">
        <v>81173</v>
      </c>
      <c r="I86" s="606">
        <v>81173</v>
      </c>
      <c r="J86" s="606">
        <v>6.0000000000000005E-2</v>
      </c>
      <c r="K86" s="606">
        <v>0.16000000000000003</v>
      </c>
      <c r="L86" s="606">
        <v>1030</v>
      </c>
      <c r="M86" s="606">
        <v>880</v>
      </c>
      <c r="N86" s="606">
        <v>2.5</v>
      </c>
      <c r="O86" s="608">
        <v>1.9000000000000001</v>
      </c>
    </row>
    <row r="87" spans="1:15" s="3" customFormat="1" ht="24">
      <c r="A87" s="424">
        <v>81</v>
      </c>
      <c r="B87" s="600" t="s">
        <v>20016</v>
      </c>
      <c r="C87" s="601" t="s">
        <v>11606</v>
      </c>
      <c r="D87" s="600" t="s">
        <v>585</v>
      </c>
      <c r="E87" s="599" t="s">
        <v>20115</v>
      </c>
      <c r="F87" s="602"/>
      <c r="G87" s="602">
        <v>13</v>
      </c>
      <c r="H87" s="602"/>
      <c r="I87" s="602">
        <v>1458300</v>
      </c>
      <c r="J87" s="602">
        <v>14.4</v>
      </c>
      <c r="K87" s="602">
        <v>16.899999999999999</v>
      </c>
      <c r="L87" s="602">
        <v>14.4</v>
      </c>
      <c r="M87" s="602">
        <v>0</v>
      </c>
      <c r="N87" s="602">
        <v>405.35599999999999</v>
      </c>
      <c r="O87" s="607">
        <v>162.20500000000001</v>
      </c>
    </row>
    <row r="88" spans="1:15" s="3" customFormat="1" ht="24">
      <c r="A88" s="426">
        <v>82</v>
      </c>
      <c r="B88" s="604" t="s">
        <v>18115</v>
      </c>
      <c r="C88" s="605" t="s">
        <v>5990</v>
      </c>
      <c r="D88" s="604" t="s">
        <v>585</v>
      </c>
      <c r="E88" s="603" t="s">
        <v>20115</v>
      </c>
      <c r="F88" s="606">
        <v>0.5</v>
      </c>
      <c r="G88" s="606">
        <v>0.6</v>
      </c>
      <c r="H88" s="606">
        <v>0.36</v>
      </c>
      <c r="I88" s="606">
        <v>0.4</v>
      </c>
      <c r="J88" s="606">
        <v>3.8000000000000003</v>
      </c>
      <c r="K88" s="606">
        <v>3.0999999999999996</v>
      </c>
      <c r="L88" s="606">
        <v>6.14</v>
      </c>
      <c r="M88" s="606">
        <v>1200</v>
      </c>
      <c r="N88" s="606">
        <v>16.099999999999998</v>
      </c>
      <c r="O88" s="608">
        <v>2.6900000000000004</v>
      </c>
    </row>
    <row r="89" spans="1:15" s="3" customFormat="1" ht="24">
      <c r="A89" s="424">
        <v>83</v>
      </c>
      <c r="B89" s="600" t="s">
        <v>20016</v>
      </c>
      <c r="C89" s="601" t="s">
        <v>5995</v>
      </c>
      <c r="D89" s="600" t="s">
        <v>585</v>
      </c>
      <c r="E89" s="599" t="s">
        <v>20115</v>
      </c>
      <c r="F89" s="602">
        <v>17.3</v>
      </c>
      <c r="G89" s="602">
        <v>16.07</v>
      </c>
      <c r="H89" s="602">
        <v>1040</v>
      </c>
      <c r="I89" s="602">
        <v>896.5</v>
      </c>
      <c r="J89" s="602">
        <v>20</v>
      </c>
      <c r="K89" s="602">
        <v>41.2</v>
      </c>
      <c r="L89" s="602">
        <v>0</v>
      </c>
      <c r="M89" s="602">
        <v>0</v>
      </c>
      <c r="N89" s="602">
        <v>348.7</v>
      </c>
      <c r="O89" s="607">
        <v>314.79599999999999</v>
      </c>
    </row>
    <row r="90" spans="1:15" s="3" customFormat="1" ht="24">
      <c r="A90" s="426">
        <v>84</v>
      </c>
      <c r="B90" s="604" t="s">
        <v>15676</v>
      </c>
      <c r="C90" s="605" t="s">
        <v>9536</v>
      </c>
      <c r="D90" s="604" t="s">
        <v>585</v>
      </c>
      <c r="E90" s="603" t="s">
        <v>20115</v>
      </c>
      <c r="F90" s="606">
        <v>9.5500000000000007</v>
      </c>
      <c r="G90" s="606">
        <v>9.5500000000000007</v>
      </c>
      <c r="H90" s="606">
        <v>374176.16</v>
      </c>
      <c r="I90" s="606">
        <v>2977005.5</v>
      </c>
      <c r="J90" s="606">
        <v>0</v>
      </c>
      <c r="K90" s="606">
        <v>0</v>
      </c>
      <c r="L90" s="606">
        <v>0</v>
      </c>
      <c r="M90" s="606">
        <v>0</v>
      </c>
      <c r="N90" s="606">
        <v>56.8</v>
      </c>
      <c r="O90" s="608">
        <v>231.151804</v>
      </c>
    </row>
    <row r="91" spans="1:15" s="3" customFormat="1" ht="24">
      <c r="A91" s="424">
        <v>85</v>
      </c>
      <c r="B91" s="600" t="s">
        <v>18115</v>
      </c>
      <c r="C91" s="601" t="s">
        <v>6924</v>
      </c>
      <c r="D91" s="600" t="s">
        <v>585</v>
      </c>
      <c r="E91" s="599" t="s">
        <v>20115</v>
      </c>
      <c r="F91" s="602"/>
      <c r="G91" s="602">
        <v>0.12</v>
      </c>
      <c r="H91" s="602"/>
      <c r="I91" s="602"/>
      <c r="J91" s="602">
        <v>0.1</v>
      </c>
      <c r="K91" s="602">
        <v>1.1000000000000001</v>
      </c>
      <c r="L91" s="602">
        <v>200</v>
      </c>
      <c r="M91" s="602">
        <v>120</v>
      </c>
      <c r="N91" s="602">
        <v>3</v>
      </c>
      <c r="O91" s="607">
        <v>1.5</v>
      </c>
    </row>
    <row r="92" spans="1:15" s="3" customFormat="1" ht="24">
      <c r="A92" s="426">
        <v>86</v>
      </c>
      <c r="B92" s="604" t="s">
        <v>18115</v>
      </c>
      <c r="C92" s="605" t="s">
        <v>5998</v>
      </c>
      <c r="D92" s="604" t="s">
        <v>585</v>
      </c>
      <c r="E92" s="603" t="s">
        <v>20115</v>
      </c>
      <c r="F92" s="606">
        <v>0.25</v>
      </c>
      <c r="G92" s="606">
        <v>0.315</v>
      </c>
      <c r="H92" s="606">
        <v>7520</v>
      </c>
      <c r="I92" s="606">
        <v>9468.76</v>
      </c>
      <c r="J92" s="606">
        <v>4</v>
      </c>
      <c r="K92" s="606">
        <v>9.0240000000000009</v>
      </c>
      <c r="L92" s="606">
        <v>1500</v>
      </c>
      <c r="M92" s="606">
        <v>0</v>
      </c>
      <c r="N92" s="606">
        <v>223.35000000000002</v>
      </c>
      <c r="O92" s="608">
        <v>266.18287629999998</v>
      </c>
    </row>
    <row r="93" spans="1:15" s="3" customFormat="1" ht="24">
      <c r="A93" s="424">
        <v>87</v>
      </c>
      <c r="B93" s="600" t="s">
        <v>18115</v>
      </c>
      <c r="C93" s="601" t="s">
        <v>6383</v>
      </c>
      <c r="D93" s="600" t="s">
        <v>592</v>
      </c>
      <c r="E93" s="599" t="s">
        <v>20116</v>
      </c>
      <c r="F93" s="602">
        <v>0.54</v>
      </c>
      <c r="G93" s="602">
        <v>1.2</v>
      </c>
      <c r="H93" s="602">
        <v>375612</v>
      </c>
      <c r="I93" s="602">
        <v>410000</v>
      </c>
      <c r="J93" s="602">
        <v>2.1</v>
      </c>
      <c r="K93" s="602">
        <v>6.1</v>
      </c>
      <c r="L93" s="602">
        <v>3000</v>
      </c>
      <c r="M93" s="602">
        <v>6000</v>
      </c>
      <c r="N93" s="602">
        <v>227</v>
      </c>
      <c r="O93" s="607">
        <v>79</v>
      </c>
    </row>
    <row r="94" spans="1:15" s="3" customFormat="1" ht="24">
      <c r="A94" s="426">
        <v>88</v>
      </c>
      <c r="B94" s="604" t="s">
        <v>18115</v>
      </c>
      <c r="C94" s="605" t="s">
        <v>7550</v>
      </c>
      <c r="D94" s="604" t="s">
        <v>592</v>
      </c>
      <c r="E94" s="603" t="s">
        <v>20116</v>
      </c>
      <c r="F94" s="606">
        <v>0.28000000000000003</v>
      </c>
      <c r="G94" s="606">
        <v>0.28000000000000003</v>
      </c>
      <c r="H94" s="606">
        <v>222151</v>
      </c>
      <c r="I94" s="606">
        <v>87900</v>
      </c>
      <c r="J94" s="606">
        <v>2.6</v>
      </c>
      <c r="K94" s="606">
        <v>1.1000000000000001</v>
      </c>
      <c r="L94" s="606">
        <v>4300</v>
      </c>
      <c r="M94" s="606">
        <v>300</v>
      </c>
      <c r="N94" s="606">
        <v>7</v>
      </c>
      <c r="O94" s="608">
        <v>6</v>
      </c>
    </row>
    <row r="95" spans="1:15" s="3" customFormat="1">
      <c r="A95" s="424">
        <v>89</v>
      </c>
      <c r="B95" s="600" t="s">
        <v>20117</v>
      </c>
      <c r="C95" s="601" t="s">
        <v>8942</v>
      </c>
      <c r="D95" s="600" t="s">
        <v>605</v>
      </c>
      <c r="E95" s="599" t="s">
        <v>20118</v>
      </c>
      <c r="F95" s="602">
        <v>1.5</v>
      </c>
      <c r="G95" s="602">
        <v>1.5</v>
      </c>
      <c r="H95" s="602"/>
      <c r="I95" s="602"/>
      <c r="J95" s="602">
        <v>0.5</v>
      </c>
      <c r="K95" s="602">
        <v>2.6999999999999997</v>
      </c>
      <c r="L95" s="602">
        <v>1500</v>
      </c>
      <c r="M95" s="602">
        <v>0</v>
      </c>
      <c r="N95" s="602">
        <v>20</v>
      </c>
      <c r="O95" s="607">
        <v>12.8164</v>
      </c>
    </row>
    <row r="96" spans="1:15" s="3" customFormat="1">
      <c r="A96" s="426">
        <v>90</v>
      </c>
      <c r="B96" s="604" t="s">
        <v>20016</v>
      </c>
      <c r="C96" s="605" t="s">
        <v>6098</v>
      </c>
      <c r="D96" s="604" t="s">
        <v>609</v>
      </c>
      <c r="E96" s="603" t="s">
        <v>20119</v>
      </c>
      <c r="F96" s="606">
        <v>3</v>
      </c>
      <c r="G96" s="606">
        <v>6.1</v>
      </c>
      <c r="H96" s="606">
        <v>301150</v>
      </c>
      <c r="I96" s="606">
        <v>594270</v>
      </c>
      <c r="J96" s="606">
        <v>7</v>
      </c>
      <c r="K96" s="606">
        <v>34.93</v>
      </c>
      <c r="L96" s="606">
        <v>4200</v>
      </c>
      <c r="M96" s="606">
        <v>11340</v>
      </c>
      <c r="N96" s="606">
        <v>32.099999999999994</v>
      </c>
      <c r="O96" s="608">
        <v>234.28</v>
      </c>
    </row>
    <row r="97" spans="1:15" s="3" customFormat="1">
      <c r="A97" s="424">
        <v>91</v>
      </c>
      <c r="B97" s="600" t="s">
        <v>20016</v>
      </c>
      <c r="C97" s="601" t="s">
        <v>6176</v>
      </c>
      <c r="D97" s="600" t="s">
        <v>609</v>
      </c>
      <c r="E97" s="599" t="s">
        <v>20119</v>
      </c>
      <c r="F97" s="602">
        <v>10.3</v>
      </c>
      <c r="G97" s="602">
        <v>19.7</v>
      </c>
      <c r="H97" s="602">
        <v>753.71699999999998</v>
      </c>
      <c r="I97" s="602">
        <v>1634.4</v>
      </c>
      <c r="J97" s="602">
        <v>20</v>
      </c>
      <c r="K97" s="602">
        <v>67.599999999999994</v>
      </c>
      <c r="L97" s="602">
        <v>42000</v>
      </c>
      <c r="M97" s="602">
        <v>95200</v>
      </c>
      <c r="N97" s="602">
        <v>68.746799999999993</v>
      </c>
      <c r="O97" s="607">
        <v>363.12200000000001</v>
      </c>
    </row>
    <row r="98" spans="1:15" s="3" customFormat="1">
      <c r="A98" s="426">
        <v>92</v>
      </c>
      <c r="B98" s="604" t="s">
        <v>18115</v>
      </c>
      <c r="C98" s="605" t="s">
        <v>7955</v>
      </c>
      <c r="D98" s="604" t="s">
        <v>18168</v>
      </c>
      <c r="E98" s="603" t="s">
        <v>20120</v>
      </c>
      <c r="F98" s="606"/>
      <c r="G98" s="606"/>
      <c r="H98" s="606"/>
      <c r="I98" s="606"/>
      <c r="J98" s="606">
        <v>0</v>
      </c>
      <c r="K98" s="606">
        <v>0</v>
      </c>
      <c r="L98" s="606">
        <v>0</v>
      </c>
      <c r="M98" s="606">
        <v>0</v>
      </c>
      <c r="N98" s="606">
        <v>0</v>
      </c>
      <c r="O98" s="608">
        <v>0</v>
      </c>
    </row>
    <row r="99" spans="1:15" s="3" customFormat="1">
      <c r="A99" s="424">
        <v>93</v>
      </c>
      <c r="B99" s="600" t="s">
        <v>18115</v>
      </c>
      <c r="C99" s="601" t="s">
        <v>11000</v>
      </c>
      <c r="D99" s="600" t="s">
        <v>627</v>
      </c>
      <c r="E99" s="599" t="s">
        <v>20121</v>
      </c>
      <c r="F99" s="602">
        <v>2.0299999999999998</v>
      </c>
      <c r="G99" s="602">
        <v>1.69</v>
      </c>
      <c r="H99" s="602">
        <v>74646</v>
      </c>
      <c r="I99" s="602">
        <v>95887</v>
      </c>
      <c r="J99" s="602">
        <v>1.2</v>
      </c>
      <c r="K99" s="602">
        <v>1</v>
      </c>
      <c r="L99" s="602">
        <v>3200</v>
      </c>
      <c r="M99" s="602">
        <v>2650</v>
      </c>
      <c r="N99" s="602">
        <v>10</v>
      </c>
      <c r="O99" s="607">
        <v>12</v>
      </c>
    </row>
    <row r="100" spans="1:15" s="3" customFormat="1" ht="24">
      <c r="A100" s="426">
        <v>94</v>
      </c>
      <c r="B100" s="604" t="s">
        <v>15597</v>
      </c>
      <c r="C100" s="605" t="s">
        <v>9984</v>
      </c>
      <c r="D100" s="604" t="s">
        <v>20122</v>
      </c>
      <c r="E100" s="603" t="s">
        <v>20123</v>
      </c>
      <c r="F100" s="606">
        <v>0.3</v>
      </c>
      <c r="G100" s="606">
        <v>0.2</v>
      </c>
      <c r="H100" s="606">
        <v>64320</v>
      </c>
      <c r="I100" s="606">
        <v>10722</v>
      </c>
      <c r="J100" s="606">
        <v>0.42000000000000004</v>
      </c>
      <c r="K100" s="606">
        <v>0.06</v>
      </c>
      <c r="L100" s="606">
        <v>1020</v>
      </c>
      <c r="M100" s="606">
        <v>360</v>
      </c>
      <c r="N100" s="606">
        <v>8.6</v>
      </c>
      <c r="O100" s="608">
        <v>12.4</v>
      </c>
    </row>
    <row r="101" spans="1:15" s="3" customFormat="1" ht="36">
      <c r="A101" s="424">
        <v>95</v>
      </c>
      <c r="B101" s="600" t="s">
        <v>20016</v>
      </c>
      <c r="C101" s="601" t="s">
        <v>11904</v>
      </c>
      <c r="D101" s="600" t="s">
        <v>20124</v>
      </c>
      <c r="E101" s="599" t="s">
        <v>20125</v>
      </c>
      <c r="F101" s="602">
        <v>13.5</v>
      </c>
      <c r="G101" s="602">
        <v>8.98</v>
      </c>
      <c r="H101" s="602">
        <v>460178</v>
      </c>
      <c r="I101" s="602">
        <v>163470</v>
      </c>
      <c r="J101" s="602">
        <v>2.2000000000000002</v>
      </c>
      <c r="K101" s="602">
        <v>4.9000000000000004</v>
      </c>
      <c r="L101" s="602">
        <v>89000</v>
      </c>
      <c r="M101" s="602">
        <v>89000</v>
      </c>
      <c r="N101" s="602">
        <v>135.19999999999999</v>
      </c>
      <c r="O101" s="607">
        <v>96.3</v>
      </c>
    </row>
    <row r="102" spans="1:15" s="3" customFormat="1">
      <c r="A102" s="426">
        <v>96</v>
      </c>
      <c r="B102" s="604" t="s">
        <v>18115</v>
      </c>
      <c r="C102" s="605" t="s">
        <v>8036</v>
      </c>
      <c r="D102" s="604" t="s">
        <v>20126</v>
      </c>
      <c r="E102" s="603" t="s">
        <v>20127</v>
      </c>
      <c r="F102" s="606"/>
      <c r="G102" s="606">
        <v>0.2</v>
      </c>
      <c r="H102" s="606">
        <v>0</v>
      </c>
      <c r="I102" s="606">
        <v>12000</v>
      </c>
      <c r="J102" s="606">
        <v>0</v>
      </c>
      <c r="K102" s="606">
        <v>0</v>
      </c>
      <c r="L102" s="606">
        <v>0</v>
      </c>
      <c r="M102" s="606">
        <v>0</v>
      </c>
      <c r="N102" s="606">
        <v>30</v>
      </c>
      <c r="O102" s="608">
        <v>0</v>
      </c>
    </row>
    <row r="103" spans="1:15" s="3" customFormat="1">
      <c r="A103" s="424">
        <v>97</v>
      </c>
      <c r="B103" s="600" t="s">
        <v>20016</v>
      </c>
      <c r="C103" s="601" t="s">
        <v>7609</v>
      </c>
      <c r="D103" s="600" t="s">
        <v>20128</v>
      </c>
      <c r="E103" s="599" t="s">
        <v>20129</v>
      </c>
      <c r="F103" s="602">
        <v>9.1999999999999993</v>
      </c>
      <c r="G103" s="602">
        <v>1</v>
      </c>
      <c r="H103" s="602">
        <v>244130</v>
      </c>
      <c r="I103" s="602">
        <v>49500</v>
      </c>
      <c r="J103" s="602">
        <v>3</v>
      </c>
      <c r="K103" s="602">
        <v>0</v>
      </c>
      <c r="L103" s="602">
        <v>28920</v>
      </c>
      <c r="M103" s="602">
        <v>0</v>
      </c>
      <c r="N103" s="602">
        <v>1247.26</v>
      </c>
      <c r="O103" s="607">
        <v>0</v>
      </c>
    </row>
    <row r="104" spans="1:15" s="3" customFormat="1">
      <c r="A104" s="426">
        <v>98</v>
      </c>
      <c r="B104" s="604" t="s">
        <v>18115</v>
      </c>
      <c r="C104" s="605" t="s">
        <v>8196</v>
      </c>
      <c r="D104" s="604" t="s">
        <v>20130</v>
      </c>
      <c r="E104" s="603" t="s">
        <v>20131</v>
      </c>
      <c r="F104" s="606">
        <v>7.0000000000000007E-2</v>
      </c>
      <c r="G104" s="606">
        <v>0.02</v>
      </c>
      <c r="H104" s="606"/>
      <c r="I104" s="606"/>
      <c r="J104" s="606">
        <v>6.35</v>
      </c>
      <c r="K104" s="606">
        <v>0.45</v>
      </c>
      <c r="L104" s="606">
        <v>0</v>
      </c>
      <c r="M104" s="606">
        <v>0</v>
      </c>
      <c r="N104" s="606">
        <v>22.3</v>
      </c>
      <c r="O104" s="608">
        <v>3.5</v>
      </c>
    </row>
    <row r="105" spans="1:15" s="3" customFormat="1">
      <c r="A105" s="424">
        <v>99</v>
      </c>
      <c r="B105" s="600" t="s">
        <v>20132</v>
      </c>
      <c r="C105" s="601" t="s">
        <v>9965</v>
      </c>
      <c r="D105" s="600" t="s">
        <v>18175</v>
      </c>
      <c r="E105" s="599" t="s">
        <v>20133</v>
      </c>
      <c r="F105" s="602"/>
      <c r="G105" s="602">
        <v>2.75</v>
      </c>
      <c r="H105" s="602"/>
      <c r="I105" s="602">
        <v>57898.9</v>
      </c>
      <c r="J105" s="602">
        <v>20</v>
      </c>
      <c r="K105" s="602">
        <v>7</v>
      </c>
      <c r="L105" s="602">
        <v>40000</v>
      </c>
      <c r="M105" s="602">
        <v>5250</v>
      </c>
      <c r="N105" s="602">
        <v>5.5</v>
      </c>
      <c r="O105" s="607">
        <v>2.8</v>
      </c>
    </row>
    <row r="106" spans="1:15" s="3" customFormat="1" ht="24">
      <c r="A106" s="426">
        <v>100</v>
      </c>
      <c r="B106" s="604" t="s">
        <v>18115</v>
      </c>
      <c r="C106" s="605" t="s">
        <v>11863</v>
      </c>
      <c r="D106" s="604" t="s">
        <v>2587</v>
      </c>
      <c r="E106" s="603" t="s">
        <v>20134</v>
      </c>
      <c r="F106" s="606">
        <v>0</v>
      </c>
      <c r="G106" s="606">
        <v>12.97</v>
      </c>
      <c r="H106" s="606">
        <v>0</v>
      </c>
      <c r="I106" s="606">
        <v>0</v>
      </c>
      <c r="J106" s="606">
        <v>2.54</v>
      </c>
      <c r="K106" s="606">
        <v>6.66</v>
      </c>
      <c r="L106" s="606">
        <v>0</v>
      </c>
      <c r="M106" s="606">
        <v>2125</v>
      </c>
      <c r="N106" s="606">
        <v>105.16000000000001</v>
      </c>
      <c r="O106" s="608">
        <v>102.27307</v>
      </c>
    </row>
    <row r="107" spans="1:15" s="3" customFormat="1">
      <c r="A107" s="424">
        <v>101</v>
      </c>
      <c r="B107" s="600" t="s">
        <v>20016</v>
      </c>
      <c r="C107" s="601" t="s">
        <v>7413</v>
      </c>
      <c r="D107" s="600" t="s">
        <v>15587</v>
      </c>
      <c r="E107" s="599" t="s">
        <v>20135</v>
      </c>
      <c r="F107" s="602">
        <v>15.1</v>
      </c>
      <c r="G107" s="602">
        <v>10.6</v>
      </c>
      <c r="H107" s="602">
        <v>755000</v>
      </c>
      <c r="I107" s="602">
        <v>459000</v>
      </c>
      <c r="J107" s="602">
        <v>0</v>
      </c>
      <c r="K107" s="602">
        <v>13.91</v>
      </c>
      <c r="L107" s="602">
        <v>0</v>
      </c>
      <c r="M107" s="602">
        <v>10100</v>
      </c>
      <c r="N107" s="602">
        <v>4</v>
      </c>
      <c r="O107" s="607">
        <v>149.6</v>
      </c>
    </row>
    <row r="108" spans="1:15" s="3" customFormat="1">
      <c r="A108" s="426">
        <v>102</v>
      </c>
      <c r="B108" s="604" t="s">
        <v>20016</v>
      </c>
      <c r="C108" s="605" t="s">
        <v>7369</v>
      </c>
      <c r="D108" s="604" t="s">
        <v>15587</v>
      </c>
      <c r="E108" s="603" t="s">
        <v>20135</v>
      </c>
      <c r="F108" s="606">
        <v>15.76</v>
      </c>
      <c r="G108" s="606">
        <v>0.88</v>
      </c>
      <c r="H108" s="606">
        <v>630652</v>
      </c>
      <c r="I108" s="606">
        <v>35200</v>
      </c>
      <c r="J108" s="606">
        <v>0</v>
      </c>
      <c r="K108" s="606">
        <v>0.88</v>
      </c>
      <c r="L108" s="606">
        <v>0</v>
      </c>
      <c r="M108" s="606">
        <v>0</v>
      </c>
      <c r="N108" s="606">
        <v>2.5</v>
      </c>
      <c r="O108" s="608">
        <v>17</v>
      </c>
    </row>
    <row r="109" spans="1:15" s="3" customFormat="1">
      <c r="A109" s="424">
        <v>103</v>
      </c>
      <c r="B109" s="600" t="s">
        <v>20016</v>
      </c>
      <c r="C109" s="601" t="s">
        <v>11827</v>
      </c>
      <c r="D109" s="600" t="s">
        <v>20136</v>
      </c>
      <c r="E109" s="599" t="s">
        <v>20137</v>
      </c>
      <c r="F109" s="602"/>
      <c r="G109" s="602"/>
      <c r="H109" s="602"/>
      <c r="I109" s="602"/>
      <c r="J109" s="602">
        <v>0</v>
      </c>
      <c r="K109" s="602">
        <v>12.05</v>
      </c>
      <c r="L109" s="602">
        <v>0</v>
      </c>
      <c r="M109" s="602">
        <v>0</v>
      </c>
      <c r="N109" s="602">
        <v>0</v>
      </c>
      <c r="O109" s="607">
        <v>0</v>
      </c>
    </row>
    <row r="110" spans="1:15" s="3" customFormat="1">
      <c r="A110" s="426">
        <v>104</v>
      </c>
      <c r="B110" s="604" t="s">
        <v>18116</v>
      </c>
      <c r="C110" s="605" t="s">
        <v>7348</v>
      </c>
      <c r="D110" s="604" t="s">
        <v>660</v>
      </c>
      <c r="E110" s="603" t="s">
        <v>20138</v>
      </c>
      <c r="F110" s="606">
        <v>11.53</v>
      </c>
      <c r="G110" s="606">
        <v>9.18</v>
      </c>
      <c r="H110" s="606"/>
      <c r="I110" s="606"/>
      <c r="J110" s="606">
        <v>0</v>
      </c>
      <c r="K110" s="606">
        <v>168.8</v>
      </c>
      <c r="L110" s="606">
        <v>0</v>
      </c>
      <c r="M110" s="606">
        <v>0</v>
      </c>
      <c r="N110" s="606">
        <v>0</v>
      </c>
      <c r="O110" s="608">
        <v>458.85640000000006</v>
      </c>
    </row>
    <row r="111" spans="1:15" s="3" customFormat="1">
      <c r="A111" s="424">
        <v>105</v>
      </c>
      <c r="B111" s="600" t="s">
        <v>20117</v>
      </c>
      <c r="C111" s="601" t="s">
        <v>7348</v>
      </c>
      <c r="D111" s="600" t="s">
        <v>660</v>
      </c>
      <c r="E111" s="599" t="s">
        <v>20138</v>
      </c>
      <c r="F111" s="602">
        <v>2.96</v>
      </c>
      <c r="G111" s="602">
        <v>2.96</v>
      </c>
      <c r="H111" s="602"/>
      <c r="I111" s="602"/>
      <c r="J111" s="602">
        <v>0</v>
      </c>
      <c r="K111" s="602">
        <v>0</v>
      </c>
      <c r="L111" s="602">
        <v>0</v>
      </c>
      <c r="M111" s="602">
        <v>0</v>
      </c>
      <c r="N111" s="602">
        <v>0</v>
      </c>
      <c r="O111" s="607">
        <v>0</v>
      </c>
    </row>
    <row r="112" spans="1:15" s="3" customFormat="1">
      <c r="A112" s="426">
        <v>106</v>
      </c>
      <c r="B112" s="604" t="s">
        <v>20016</v>
      </c>
      <c r="C112" s="605" t="s">
        <v>11021</v>
      </c>
      <c r="D112" s="604" t="s">
        <v>18179</v>
      </c>
      <c r="E112" s="603" t="s">
        <v>20139</v>
      </c>
      <c r="F112" s="606">
        <v>7</v>
      </c>
      <c r="G112" s="606">
        <v>4.9000000000000004</v>
      </c>
      <c r="H112" s="606">
        <v>1506296</v>
      </c>
      <c r="I112" s="606">
        <v>1062396</v>
      </c>
      <c r="J112" s="606">
        <v>7</v>
      </c>
      <c r="K112" s="606">
        <v>3.7</v>
      </c>
      <c r="L112" s="606">
        <v>12000</v>
      </c>
      <c r="M112" s="606">
        <v>0</v>
      </c>
      <c r="N112" s="606">
        <v>18</v>
      </c>
      <c r="O112" s="608">
        <v>26</v>
      </c>
    </row>
    <row r="113" spans="1:15" s="3" customFormat="1">
      <c r="A113" s="424">
        <v>107</v>
      </c>
      <c r="B113" s="600" t="s">
        <v>20016</v>
      </c>
      <c r="C113" s="601" t="s">
        <v>8913</v>
      </c>
      <c r="D113" s="600" t="s">
        <v>704</v>
      </c>
      <c r="E113" s="599" t="s">
        <v>20140</v>
      </c>
      <c r="F113" s="602">
        <v>7</v>
      </c>
      <c r="G113" s="602">
        <v>10.3</v>
      </c>
      <c r="H113" s="602">
        <v>441760</v>
      </c>
      <c r="I113" s="602">
        <v>1701140</v>
      </c>
      <c r="J113" s="602">
        <v>0</v>
      </c>
      <c r="K113" s="602">
        <v>11.65</v>
      </c>
      <c r="L113" s="602">
        <v>0</v>
      </c>
      <c r="M113" s="602">
        <v>7200</v>
      </c>
      <c r="N113" s="602">
        <v>485.93599999999998</v>
      </c>
      <c r="O113" s="607">
        <v>243.02</v>
      </c>
    </row>
    <row r="114" spans="1:15" s="3" customFormat="1">
      <c r="A114" s="426">
        <v>108</v>
      </c>
      <c r="B114" s="604" t="s">
        <v>20016</v>
      </c>
      <c r="C114" s="605" t="s">
        <v>8072</v>
      </c>
      <c r="D114" s="604" t="s">
        <v>18180</v>
      </c>
      <c r="E114" s="603">
        <v>2628058</v>
      </c>
      <c r="F114" s="606"/>
      <c r="G114" s="606">
        <v>0.22</v>
      </c>
      <c r="H114" s="606"/>
      <c r="I114" s="606">
        <v>4800</v>
      </c>
      <c r="J114" s="606">
        <v>3.15</v>
      </c>
      <c r="K114" s="606">
        <v>0.1</v>
      </c>
      <c r="L114" s="606">
        <v>1800</v>
      </c>
      <c r="M114" s="606">
        <v>300</v>
      </c>
      <c r="N114" s="606">
        <v>3.5</v>
      </c>
      <c r="O114" s="608">
        <v>1</v>
      </c>
    </row>
    <row r="115" spans="1:15" s="3" customFormat="1">
      <c r="A115" s="424">
        <v>109</v>
      </c>
      <c r="B115" s="600" t="s">
        <v>20016</v>
      </c>
      <c r="C115" s="601" t="s">
        <v>7944</v>
      </c>
      <c r="D115" s="600" t="s">
        <v>713</v>
      </c>
      <c r="E115" s="599" t="s">
        <v>20141</v>
      </c>
      <c r="F115" s="602"/>
      <c r="G115" s="602">
        <v>5.2</v>
      </c>
      <c r="H115" s="602"/>
      <c r="I115" s="602">
        <v>724480</v>
      </c>
      <c r="J115" s="602">
        <v>0</v>
      </c>
      <c r="K115" s="602">
        <v>1.2</v>
      </c>
      <c r="L115" s="602">
        <v>0</v>
      </c>
      <c r="M115" s="602">
        <v>0</v>
      </c>
      <c r="N115" s="602">
        <v>0</v>
      </c>
      <c r="O115" s="607">
        <v>50.308</v>
      </c>
    </row>
    <row r="116" spans="1:15" s="3" customFormat="1">
      <c r="A116" s="426">
        <v>110</v>
      </c>
      <c r="B116" s="604" t="s">
        <v>20041</v>
      </c>
      <c r="C116" s="605" t="s">
        <v>6557</v>
      </c>
      <c r="D116" s="604" t="s">
        <v>744</v>
      </c>
      <c r="E116" s="603" t="s">
        <v>20142</v>
      </c>
      <c r="F116" s="606">
        <v>2.7</v>
      </c>
      <c r="G116" s="606">
        <v>2.7</v>
      </c>
      <c r="H116" s="606">
        <v>430422</v>
      </c>
      <c r="I116" s="606">
        <v>405728</v>
      </c>
      <c r="J116" s="606">
        <v>0.36</v>
      </c>
      <c r="K116" s="606">
        <v>0.36</v>
      </c>
      <c r="L116" s="606">
        <v>0</v>
      </c>
      <c r="M116" s="606">
        <v>0</v>
      </c>
      <c r="N116" s="606">
        <v>7.718</v>
      </c>
      <c r="O116" s="608">
        <v>7.718</v>
      </c>
    </row>
    <row r="117" spans="1:15" s="3" customFormat="1">
      <c r="A117" s="424">
        <v>111</v>
      </c>
      <c r="B117" s="600" t="s">
        <v>20041</v>
      </c>
      <c r="C117" s="601" t="s">
        <v>7377</v>
      </c>
      <c r="D117" s="600" t="s">
        <v>748</v>
      </c>
      <c r="E117" s="599" t="s">
        <v>20143</v>
      </c>
      <c r="F117" s="602">
        <v>0.4</v>
      </c>
      <c r="G117" s="602">
        <v>0.26</v>
      </c>
      <c r="H117" s="602">
        <v>28900</v>
      </c>
      <c r="I117" s="602">
        <v>18864</v>
      </c>
      <c r="J117" s="602">
        <v>177.8</v>
      </c>
      <c r="K117" s="602">
        <v>1455.5</v>
      </c>
      <c r="L117" s="602">
        <v>3600</v>
      </c>
      <c r="M117" s="602">
        <v>1000</v>
      </c>
      <c r="N117" s="602">
        <v>27</v>
      </c>
      <c r="O117" s="607">
        <v>27.5</v>
      </c>
    </row>
    <row r="118" spans="1:15" s="3" customFormat="1">
      <c r="A118" s="426">
        <v>112</v>
      </c>
      <c r="B118" s="604" t="s">
        <v>20041</v>
      </c>
      <c r="C118" s="605" t="s">
        <v>10069</v>
      </c>
      <c r="D118" s="604" t="s">
        <v>762</v>
      </c>
      <c r="E118" s="603" t="s">
        <v>20144</v>
      </c>
      <c r="F118" s="606"/>
      <c r="G118" s="606">
        <v>3.18</v>
      </c>
      <c r="H118" s="606"/>
      <c r="I118" s="606">
        <v>84800</v>
      </c>
      <c r="J118" s="606">
        <v>18.5</v>
      </c>
      <c r="K118" s="606">
        <v>2.42</v>
      </c>
      <c r="L118" s="606">
        <v>55</v>
      </c>
      <c r="M118" s="606">
        <v>470</v>
      </c>
      <c r="N118" s="606">
        <v>0</v>
      </c>
      <c r="O118" s="608">
        <v>6.7149999999999999</v>
      </c>
    </row>
    <row r="119" spans="1:15" s="3" customFormat="1" ht="24">
      <c r="A119" s="424">
        <v>113</v>
      </c>
      <c r="B119" s="600" t="s">
        <v>20016</v>
      </c>
      <c r="C119" s="601" t="s">
        <v>11526</v>
      </c>
      <c r="D119" s="600" t="s">
        <v>20145</v>
      </c>
      <c r="E119" s="599" t="s">
        <v>20146</v>
      </c>
      <c r="F119" s="602"/>
      <c r="G119" s="602"/>
      <c r="H119" s="602"/>
      <c r="I119" s="602"/>
      <c r="J119" s="602">
        <v>9</v>
      </c>
      <c r="K119" s="602">
        <v>38.96</v>
      </c>
      <c r="L119" s="602">
        <v>17000</v>
      </c>
      <c r="M119" s="602">
        <v>426614</v>
      </c>
      <c r="N119" s="602">
        <v>46</v>
      </c>
      <c r="O119" s="607">
        <v>970.99500000000012</v>
      </c>
    </row>
    <row r="120" spans="1:15" s="3" customFormat="1" ht="24">
      <c r="A120" s="426">
        <v>114</v>
      </c>
      <c r="B120" s="604" t="s">
        <v>18115</v>
      </c>
      <c r="C120" s="605" t="s">
        <v>8535</v>
      </c>
      <c r="D120" s="604" t="s">
        <v>20147</v>
      </c>
      <c r="E120" s="603" t="s">
        <v>20148</v>
      </c>
      <c r="F120" s="606"/>
      <c r="G120" s="606">
        <v>3.1</v>
      </c>
      <c r="H120" s="606"/>
      <c r="I120" s="606">
        <v>190</v>
      </c>
      <c r="J120" s="606">
        <v>0.1</v>
      </c>
      <c r="K120" s="606">
        <v>4.1499999999999995</v>
      </c>
      <c r="L120" s="606">
        <v>450</v>
      </c>
      <c r="M120" s="606">
        <v>230</v>
      </c>
      <c r="N120" s="606">
        <v>2</v>
      </c>
      <c r="O120" s="608">
        <v>1.2</v>
      </c>
    </row>
    <row r="121" spans="1:15" s="3" customFormat="1" ht="24">
      <c r="A121" s="424">
        <v>115</v>
      </c>
      <c r="B121" s="600" t="s">
        <v>20106</v>
      </c>
      <c r="C121" s="601" t="s">
        <v>11587</v>
      </c>
      <c r="D121" s="600" t="s">
        <v>18183</v>
      </c>
      <c r="E121" s="599" t="s">
        <v>20149</v>
      </c>
      <c r="F121" s="602"/>
      <c r="G121" s="602"/>
      <c r="H121" s="602"/>
      <c r="I121" s="602"/>
      <c r="J121" s="602">
        <v>1</v>
      </c>
      <c r="K121" s="602">
        <v>15</v>
      </c>
      <c r="L121" s="602">
        <v>0</v>
      </c>
      <c r="M121" s="602">
        <v>0</v>
      </c>
      <c r="N121" s="602">
        <v>61.42</v>
      </c>
      <c r="O121" s="607">
        <v>5</v>
      </c>
    </row>
    <row r="122" spans="1:15" s="3" customFormat="1">
      <c r="A122" s="426">
        <v>116</v>
      </c>
      <c r="B122" s="604" t="s">
        <v>20016</v>
      </c>
      <c r="C122" s="605" t="s">
        <v>7064</v>
      </c>
      <c r="D122" s="604" t="s">
        <v>791</v>
      </c>
      <c r="E122" s="603" t="s">
        <v>20150</v>
      </c>
      <c r="F122" s="606"/>
      <c r="G122" s="606">
        <v>4.71</v>
      </c>
      <c r="H122" s="606"/>
      <c r="I122" s="606">
        <v>1888.3</v>
      </c>
      <c r="J122" s="606">
        <v>4.8</v>
      </c>
      <c r="K122" s="606">
        <v>31</v>
      </c>
      <c r="L122" s="606">
        <v>10.199999999999999</v>
      </c>
      <c r="M122" s="606">
        <v>0</v>
      </c>
      <c r="N122" s="606">
        <v>8.2639999999999993</v>
      </c>
      <c r="O122" s="608">
        <v>1369.3999999999999</v>
      </c>
    </row>
    <row r="123" spans="1:15" s="3" customFormat="1">
      <c r="A123" s="424">
        <v>117</v>
      </c>
      <c r="B123" s="600" t="s">
        <v>20041</v>
      </c>
      <c r="C123" s="601" t="s">
        <v>6269</v>
      </c>
      <c r="D123" s="600" t="s">
        <v>809</v>
      </c>
      <c r="E123" s="599" t="s">
        <v>20151</v>
      </c>
      <c r="F123" s="602">
        <v>0</v>
      </c>
      <c r="G123" s="602">
        <v>0</v>
      </c>
      <c r="H123" s="602">
        <v>0</v>
      </c>
      <c r="I123" s="602">
        <v>0</v>
      </c>
      <c r="J123" s="602">
        <v>11.5</v>
      </c>
      <c r="K123" s="602">
        <v>13</v>
      </c>
      <c r="L123" s="602">
        <v>9200</v>
      </c>
      <c r="M123" s="602">
        <v>45500</v>
      </c>
      <c r="N123" s="602">
        <v>9</v>
      </c>
      <c r="O123" s="607">
        <v>26</v>
      </c>
    </row>
    <row r="124" spans="1:15" s="3" customFormat="1">
      <c r="A124" s="426">
        <v>118</v>
      </c>
      <c r="B124" s="604" t="s">
        <v>18115</v>
      </c>
      <c r="C124" s="605" t="s">
        <v>7505</v>
      </c>
      <c r="D124" s="604" t="s">
        <v>20152</v>
      </c>
      <c r="E124" s="603" t="s">
        <v>20153</v>
      </c>
      <c r="F124" s="606">
        <v>5.1999999999999998E-2</v>
      </c>
      <c r="G124" s="606">
        <v>0.35</v>
      </c>
      <c r="H124" s="606">
        <v>9600</v>
      </c>
      <c r="I124" s="606">
        <v>8295</v>
      </c>
      <c r="J124" s="606">
        <v>7.0000000000000007E-2</v>
      </c>
      <c r="K124" s="606">
        <v>1.26</v>
      </c>
      <c r="L124" s="606">
        <v>1200</v>
      </c>
      <c r="M124" s="606">
        <v>340</v>
      </c>
      <c r="N124" s="606">
        <v>6.8</v>
      </c>
      <c r="O124" s="608">
        <v>12.327</v>
      </c>
    </row>
    <row r="125" spans="1:15" s="3" customFormat="1">
      <c r="A125" s="424">
        <v>119</v>
      </c>
      <c r="B125" s="600" t="s">
        <v>20016</v>
      </c>
      <c r="C125" s="601" t="s">
        <v>11535</v>
      </c>
      <c r="D125" s="600" t="s">
        <v>817</v>
      </c>
      <c r="E125" s="599" t="s">
        <v>20154</v>
      </c>
      <c r="F125" s="602"/>
      <c r="G125" s="602">
        <v>22.1</v>
      </c>
      <c r="H125" s="602"/>
      <c r="I125" s="602">
        <v>4021950</v>
      </c>
      <c r="J125" s="602">
        <v>7.7000000000000002E-3</v>
      </c>
      <c r="K125" s="602">
        <v>19.3</v>
      </c>
      <c r="L125" s="602">
        <v>77.040000000000006</v>
      </c>
      <c r="M125" s="602">
        <v>14100</v>
      </c>
      <c r="N125" s="602">
        <v>4.5</v>
      </c>
      <c r="O125" s="607">
        <v>127.58</v>
      </c>
    </row>
    <row r="126" spans="1:15" s="3" customFormat="1">
      <c r="A126" s="426">
        <v>120</v>
      </c>
      <c r="B126" s="604" t="s">
        <v>15565</v>
      </c>
      <c r="C126" s="605" t="s">
        <v>9556</v>
      </c>
      <c r="D126" s="604" t="s">
        <v>18185</v>
      </c>
      <c r="E126" s="603" t="s">
        <v>20155</v>
      </c>
      <c r="F126" s="606">
        <v>1.2</v>
      </c>
      <c r="G126" s="606">
        <v>0.62</v>
      </c>
      <c r="H126" s="606"/>
      <c r="I126" s="606"/>
      <c r="J126" s="606">
        <v>1.31</v>
      </c>
      <c r="K126" s="606">
        <v>0.4</v>
      </c>
      <c r="L126" s="606">
        <v>1.8</v>
      </c>
      <c r="M126" s="606">
        <v>0</v>
      </c>
      <c r="N126" s="606">
        <v>24.119999999999997</v>
      </c>
      <c r="O126" s="608">
        <v>23.72</v>
      </c>
    </row>
    <row r="127" spans="1:15" s="3" customFormat="1">
      <c r="A127" s="424">
        <v>121</v>
      </c>
      <c r="B127" s="600" t="s">
        <v>20016</v>
      </c>
      <c r="C127" s="601" t="s">
        <v>6548</v>
      </c>
      <c r="D127" s="600" t="s">
        <v>20156</v>
      </c>
      <c r="E127" s="599" t="s">
        <v>20157</v>
      </c>
      <c r="F127" s="602">
        <v>7</v>
      </c>
      <c r="G127" s="602">
        <v>6.5</v>
      </c>
      <c r="H127" s="602">
        <v>265.58000000000004</v>
      </c>
      <c r="I127" s="602">
        <v>364.5</v>
      </c>
      <c r="J127" s="602">
        <v>0</v>
      </c>
      <c r="K127" s="602">
        <v>4.09</v>
      </c>
      <c r="L127" s="602">
        <v>0</v>
      </c>
      <c r="M127" s="602">
        <v>0</v>
      </c>
      <c r="N127" s="602">
        <v>70</v>
      </c>
      <c r="O127" s="607">
        <v>50</v>
      </c>
    </row>
    <row r="128" spans="1:15" s="3" customFormat="1">
      <c r="A128" s="426">
        <v>122</v>
      </c>
      <c r="B128" s="604" t="s">
        <v>20016</v>
      </c>
      <c r="C128" s="605" t="s">
        <v>6900</v>
      </c>
      <c r="D128" s="604" t="s">
        <v>827</v>
      </c>
      <c r="E128" s="603" t="s">
        <v>20158</v>
      </c>
      <c r="F128" s="606">
        <v>4.3</v>
      </c>
      <c r="G128" s="606">
        <v>6.9</v>
      </c>
      <c r="H128" s="606">
        <v>5841000</v>
      </c>
      <c r="I128" s="606">
        <v>5773170</v>
      </c>
      <c r="J128" s="606">
        <v>14.8</v>
      </c>
      <c r="K128" s="606">
        <v>80.5</v>
      </c>
      <c r="L128" s="606">
        <v>15200</v>
      </c>
      <c r="M128" s="606">
        <v>46600</v>
      </c>
      <c r="N128" s="606">
        <v>32</v>
      </c>
      <c r="O128" s="608">
        <v>116.19999999999999</v>
      </c>
    </row>
    <row r="129" spans="1:15" s="3" customFormat="1">
      <c r="A129" s="424">
        <v>123</v>
      </c>
      <c r="B129" s="600" t="s">
        <v>20016</v>
      </c>
      <c r="C129" s="601" t="s">
        <v>6004</v>
      </c>
      <c r="D129" s="600" t="s">
        <v>827</v>
      </c>
      <c r="E129" s="599" t="s">
        <v>20158</v>
      </c>
      <c r="F129" s="602">
        <v>2.5</v>
      </c>
      <c r="G129" s="602">
        <v>0.2</v>
      </c>
      <c r="H129" s="602"/>
      <c r="I129" s="602"/>
      <c r="J129" s="602">
        <v>5.3</v>
      </c>
      <c r="K129" s="602">
        <v>0.23600000000000002</v>
      </c>
      <c r="L129" s="602">
        <v>0</v>
      </c>
      <c r="M129" s="602">
        <v>0</v>
      </c>
      <c r="N129" s="602">
        <v>23.4</v>
      </c>
      <c r="O129" s="607">
        <v>21</v>
      </c>
    </row>
    <row r="130" spans="1:15" s="3" customFormat="1">
      <c r="A130" s="426">
        <v>124</v>
      </c>
      <c r="B130" s="604" t="s">
        <v>20016</v>
      </c>
      <c r="C130" s="605" t="s">
        <v>6346</v>
      </c>
      <c r="D130" s="604" t="s">
        <v>19649</v>
      </c>
      <c r="E130" s="603" t="s">
        <v>20159</v>
      </c>
      <c r="F130" s="606"/>
      <c r="G130" s="606">
        <v>43.7333</v>
      </c>
      <c r="H130" s="606"/>
      <c r="I130" s="606"/>
      <c r="J130" s="606">
        <v>0</v>
      </c>
      <c r="K130" s="606">
        <v>28.799999999999997</v>
      </c>
      <c r="L130" s="606">
        <v>0</v>
      </c>
      <c r="M130" s="606">
        <v>0</v>
      </c>
      <c r="N130" s="606">
        <v>2</v>
      </c>
      <c r="O130" s="608">
        <v>340.32</v>
      </c>
    </row>
    <row r="131" spans="1:15" s="3" customFormat="1">
      <c r="A131" s="424">
        <v>125</v>
      </c>
      <c r="B131" s="600" t="s">
        <v>20016</v>
      </c>
      <c r="C131" s="601" t="s">
        <v>7940</v>
      </c>
      <c r="D131" s="600" t="s">
        <v>19649</v>
      </c>
      <c r="E131" s="599" t="s">
        <v>20159</v>
      </c>
      <c r="F131" s="602"/>
      <c r="G131" s="602">
        <v>3.57</v>
      </c>
      <c r="H131" s="602"/>
      <c r="I131" s="602"/>
      <c r="J131" s="602">
        <v>0.9</v>
      </c>
      <c r="K131" s="602">
        <v>49.4</v>
      </c>
      <c r="L131" s="602">
        <v>0</v>
      </c>
      <c r="M131" s="602">
        <v>0</v>
      </c>
      <c r="N131" s="602">
        <v>10.8</v>
      </c>
      <c r="O131" s="607">
        <v>61.94</v>
      </c>
    </row>
    <row r="132" spans="1:15" s="3" customFormat="1">
      <c r="A132" s="426">
        <v>126</v>
      </c>
      <c r="B132" s="604" t="s">
        <v>20016</v>
      </c>
      <c r="C132" s="605" t="s">
        <v>6265</v>
      </c>
      <c r="D132" s="604" t="s">
        <v>19649</v>
      </c>
      <c r="E132" s="603" t="s">
        <v>20159</v>
      </c>
      <c r="F132" s="606"/>
      <c r="G132" s="606">
        <v>14.038</v>
      </c>
      <c r="H132" s="606"/>
      <c r="I132" s="606"/>
      <c r="J132" s="606">
        <v>1.8</v>
      </c>
      <c r="K132" s="606">
        <v>88.14</v>
      </c>
      <c r="L132" s="606">
        <v>0</v>
      </c>
      <c r="M132" s="606">
        <v>118410</v>
      </c>
      <c r="N132" s="606">
        <v>2</v>
      </c>
      <c r="O132" s="608">
        <v>270.72500000000002</v>
      </c>
    </row>
    <row r="133" spans="1:15" s="3" customFormat="1">
      <c r="A133" s="424">
        <v>127</v>
      </c>
      <c r="B133" s="600" t="s">
        <v>20016</v>
      </c>
      <c r="C133" s="601" t="s">
        <v>7205</v>
      </c>
      <c r="D133" s="600" t="s">
        <v>836</v>
      </c>
      <c r="E133" s="599" t="s">
        <v>20160</v>
      </c>
      <c r="F133" s="602">
        <v>2.2000000000000002</v>
      </c>
      <c r="G133" s="602">
        <v>2.2000000000000002</v>
      </c>
      <c r="H133" s="602">
        <v>59520</v>
      </c>
      <c r="I133" s="602">
        <v>59520</v>
      </c>
      <c r="J133" s="602">
        <v>4.9000000000000004</v>
      </c>
      <c r="K133" s="602">
        <v>8.8000000000000007</v>
      </c>
      <c r="L133" s="602">
        <v>49600</v>
      </c>
      <c r="M133" s="602">
        <v>50100</v>
      </c>
      <c r="N133" s="602">
        <v>23.299999999999997</v>
      </c>
      <c r="O133" s="607">
        <v>28.2</v>
      </c>
    </row>
    <row r="134" spans="1:15" s="3" customFormat="1">
      <c r="A134" s="426">
        <v>128</v>
      </c>
      <c r="B134" s="604" t="s">
        <v>20016</v>
      </c>
      <c r="C134" s="605" t="s">
        <v>10201</v>
      </c>
      <c r="D134" s="604" t="s">
        <v>18186</v>
      </c>
      <c r="E134" s="603" t="s">
        <v>20161</v>
      </c>
      <c r="F134" s="606">
        <v>3</v>
      </c>
      <c r="G134" s="606">
        <v>3.5</v>
      </c>
      <c r="H134" s="606"/>
      <c r="I134" s="606"/>
      <c r="J134" s="606">
        <v>3.3</v>
      </c>
      <c r="K134" s="606">
        <v>5.48</v>
      </c>
      <c r="L134" s="606">
        <v>37170</v>
      </c>
      <c r="M134" s="606">
        <v>21000</v>
      </c>
      <c r="N134" s="606">
        <v>7.4</v>
      </c>
      <c r="O134" s="608">
        <v>7.4</v>
      </c>
    </row>
    <row r="135" spans="1:15" s="3" customFormat="1">
      <c r="A135" s="424">
        <v>129</v>
      </c>
      <c r="B135" s="600" t="s">
        <v>18115</v>
      </c>
      <c r="C135" s="601" t="s">
        <v>6881</v>
      </c>
      <c r="D135" s="600" t="s">
        <v>20162</v>
      </c>
      <c r="E135" s="599" t="s">
        <v>20163</v>
      </c>
      <c r="F135" s="602"/>
      <c r="G135" s="602"/>
      <c r="H135" s="602"/>
      <c r="I135" s="602"/>
      <c r="J135" s="602">
        <v>0.68</v>
      </c>
      <c r="K135" s="602">
        <v>0.37</v>
      </c>
      <c r="L135" s="602">
        <v>1400</v>
      </c>
      <c r="M135" s="602">
        <v>200</v>
      </c>
      <c r="N135" s="602">
        <v>5.37</v>
      </c>
      <c r="O135" s="607">
        <v>2.25</v>
      </c>
    </row>
    <row r="136" spans="1:15" s="3" customFormat="1">
      <c r="A136" s="426">
        <v>130</v>
      </c>
      <c r="B136" s="604" t="s">
        <v>18115</v>
      </c>
      <c r="C136" s="605" t="s">
        <v>10981</v>
      </c>
      <c r="D136" s="604" t="s">
        <v>20164</v>
      </c>
      <c r="E136" s="603" t="s">
        <v>20165</v>
      </c>
      <c r="F136" s="606">
        <v>11</v>
      </c>
      <c r="G136" s="606">
        <v>1.2</v>
      </c>
      <c r="H136" s="606">
        <v>5760</v>
      </c>
      <c r="I136" s="606">
        <v>1153.98</v>
      </c>
      <c r="J136" s="606">
        <v>3</v>
      </c>
      <c r="K136" s="606">
        <v>0.5</v>
      </c>
      <c r="L136" s="606">
        <v>6</v>
      </c>
      <c r="M136" s="606">
        <v>0</v>
      </c>
      <c r="N136" s="606">
        <v>0</v>
      </c>
      <c r="O136" s="608">
        <v>8.5</v>
      </c>
    </row>
    <row r="137" spans="1:15" s="3" customFormat="1" ht="24">
      <c r="A137" s="424">
        <v>131</v>
      </c>
      <c r="B137" s="600" t="s">
        <v>20016</v>
      </c>
      <c r="C137" s="601" t="s">
        <v>6075</v>
      </c>
      <c r="D137" s="600" t="s">
        <v>862</v>
      </c>
      <c r="E137" s="599" t="s">
        <v>20166</v>
      </c>
      <c r="F137" s="602">
        <v>0.5</v>
      </c>
      <c r="G137" s="602">
        <v>4.3</v>
      </c>
      <c r="H137" s="602">
        <v>240000</v>
      </c>
      <c r="I137" s="602">
        <v>220208</v>
      </c>
      <c r="J137" s="602">
        <v>2</v>
      </c>
      <c r="K137" s="602">
        <v>5.3</v>
      </c>
      <c r="L137" s="602">
        <v>2600</v>
      </c>
      <c r="M137" s="602">
        <v>3701</v>
      </c>
      <c r="N137" s="602">
        <v>20</v>
      </c>
      <c r="O137" s="607">
        <v>44.2</v>
      </c>
    </row>
    <row r="138" spans="1:15" s="3" customFormat="1" ht="24">
      <c r="A138" s="426">
        <v>132</v>
      </c>
      <c r="B138" s="604" t="s">
        <v>20041</v>
      </c>
      <c r="C138" s="605" t="s">
        <v>18189</v>
      </c>
      <c r="D138" s="604" t="s">
        <v>20167</v>
      </c>
      <c r="E138" s="603" t="s">
        <v>20168</v>
      </c>
      <c r="F138" s="606"/>
      <c r="G138" s="606"/>
      <c r="H138" s="606"/>
      <c r="I138" s="606"/>
      <c r="J138" s="606">
        <v>1</v>
      </c>
      <c r="K138" s="606">
        <v>1</v>
      </c>
      <c r="L138" s="606">
        <v>1</v>
      </c>
      <c r="M138" s="606">
        <v>1</v>
      </c>
      <c r="N138" s="606">
        <v>2.2000000000000002</v>
      </c>
      <c r="O138" s="608">
        <v>1.05</v>
      </c>
    </row>
    <row r="139" spans="1:15" s="3" customFormat="1">
      <c r="A139" s="424">
        <v>133</v>
      </c>
      <c r="B139" s="600" t="s">
        <v>20016</v>
      </c>
      <c r="C139" s="601" t="s">
        <v>7603</v>
      </c>
      <c r="D139" s="600" t="s">
        <v>870</v>
      </c>
      <c r="E139" s="599" t="s">
        <v>20169</v>
      </c>
      <c r="F139" s="602">
        <v>17.2</v>
      </c>
      <c r="G139" s="602">
        <v>11.48</v>
      </c>
      <c r="H139" s="602">
        <v>3944645</v>
      </c>
      <c r="I139" s="602">
        <v>2149822</v>
      </c>
      <c r="J139" s="602"/>
      <c r="K139" s="602">
        <v>22.9</v>
      </c>
      <c r="L139" s="602"/>
      <c r="M139" s="602"/>
      <c r="N139" s="602">
        <v>0</v>
      </c>
      <c r="O139" s="607">
        <v>841.08100000000002</v>
      </c>
    </row>
    <row r="140" spans="1:15" s="3" customFormat="1">
      <c r="A140" s="426">
        <v>134</v>
      </c>
      <c r="B140" s="604" t="s">
        <v>18115</v>
      </c>
      <c r="C140" s="605" t="s">
        <v>9587</v>
      </c>
      <c r="D140" s="604" t="s">
        <v>20170</v>
      </c>
      <c r="E140" s="603" t="s">
        <v>20171</v>
      </c>
      <c r="F140" s="606"/>
      <c r="G140" s="606"/>
      <c r="H140" s="606"/>
      <c r="I140" s="606"/>
      <c r="J140" s="606">
        <v>0.33</v>
      </c>
      <c r="K140" s="606">
        <v>0.33</v>
      </c>
      <c r="L140" s="606">
        <v>450</v>
      </c>
      <c r="M140" s="606">
        <v>450</v>
      </c>
      <c r="N140" s="606">
        <v>2.5</v>
      </c>
      <c r="O140" s="608">
        <v>1.4</v>
      </c>
    </row>
    <row r="141" spans="1:15" s="3" customFormat="1">
      <c r="A141" s="424">
        <v>135</v>
      </c>
      <c r="B141" s="600" t="s">
        <v>20016</v>
      </c>
      <c r="C141" s="601" t="s">
        <v>5933</v>
      </c>
      <c r="D141" s="600" t="s">
        <v>15641</v>
      </c>
      <c r="E141" s="599" t="s">
        <v>20172</v>
      </c>
      <c r="F141" s="602">
        <v>2.5</v>
      </c>
      <c r="G141" s="602">
        <v>4.4000000000000004</v>
      </c>
      <c r="H141" s="602">
        <v>66.33</v>
      </c>
      <c r="I141" s="602">
        <v>8.6</v>
      </c>
      <c r="J141" s="602">
        <v>3.15</v>
      </c>
      <c r="K141" s="602">
        <v>11.600000000000001</v>
      </c>
      <c r="L141" s="602">
        <v>14.5</v>
      </c>
      <c r="M141" s="602">
        <v>16</v>
      </c>
      <c r="N141" s="602">
        <v>21.5</v>
      </c>
      <c r="O141" s="607">
        <v>30.279999999999998</v>
      </c>
    </row>
    <row r="142" spans="1:15" s="3" customFormat="1">
      <c r="A142" s="426">
        <v>136</v>
      </c>
      <c r="B142" s="604" t="s">
        <v>15676</v>
      </c>
      <c r="C142" s="605" t="s">
        <v>18193</v>
      </c>
      <c r="D142" s="604" t="s">
        <v>18194</v>
      </c>
      <c r="E142" s="603" t="s">
        <v>20173</v>
      </c>
      <c r="F142" s="606"/>
      <c r="G142" s="606"/>
      <c r="H142" s="606"/>
      <c r="I142" s="606"/>
      <c r="J142" s="606">
        <v>4.2</v>
      </c>
      <c r="K142" s="606">
        <v>1</v>
      </c>
      <c r="L142" s="606">
        <v>163100</v>
      </c>
      <c r="M142" s="606">
        <v>38810</v>
      </c>
      <c r="N142" s="606">
        <v>2.2000000000000002</v>
      </c>
      <c r="O142" s="608">
        <v>1.5</v>
      </c>
    </row>
    <row r="143" spans="1:15" s="3" customFormat="1" ht="24">
      <c r="A143" s="424">
        <v>137</v>
      </c>
      <c r="B143" s="600" t="s">
        <v>20016</v>
      </c>
      <c r="C143" s="601" t="s">
        <v>11636</v>
      </c>
      <c r="D143" s="600" t="s">
        <v>880</v>
      </c>
      <c r="E143" s="599" t="s">
        <v>20174</v>
      </c>
      <c r="F143" s="602">
        <v>2.2999999999999998</v>
      </c>
      <c r="G143" s="602">
        <v>1.1000000000000001</v>
      </c>
      <c r="H143" s="602">
        <v>95320</v>
      </c>
      <c r="I143" s="602">
        <v>34150</v>
      </c>
      <c r="J143" s="602">
        <v>4.2242999999999995</v>
      </c>
      <c r="K143" s="602">
        <v>7.2</v>
      </c>
      <c r="L143" s="602">
        <v>16897.2</v>
      </c>
      <c r="M143" s="602">
        <v>5200</v>
      </c>
      <c r="N143" s="602">
        <v>34.360072000000002</v>
      </c>
      <c r="O143" s="607">
        <v>14.276</v>
      </c>
    </row>
    <row r="144" spans="1:15" s="3" customFormat="1">
      <c r="A144" s="426">
        <v>138</v>
      </c>
      <c r="B144" s="604" t="s">
        <v>18115</v>
      </c>
      <c r="C144" s="605" t="s">
        <v>18195</v>
      </c>
      <c r="D144" s="604" t="s">
        <v>20175</v>
      </c>
      <c r="E144" s="603" t="s">
        <v>20176</v>
      </c>
      <c r="F144" s="606">
        <v>10</v>
      </c>
      <c r="G144" s="606">
        <v>10</v>
      </c>
      <c r="H144" s="606">
        <v>49117</v>
      </c>
      <c r="I144" s="606">
        <v>406970</v>
      </c>
      <c r="J144" s="606">
        <v>1</v>
      </c>
      <c r="K144" s="606">
        <v>0.39610000000000001</v>
      </c>
      <c r="L144" s="606">
        <v>1</v>
      </c>
      <c r="M144" s="606">
        <v>28327</v>
      </c>
      <c r="N144" s="606">
        <v>4.3</v>
      </c>
      <c r="O144" s="608">
        <v>3.5999999999999996</v>
      </c>
    </row>
    <row r="145" spans="1:15" s="3" customFormat="1" ht="24">
      <c r="A145" s="424">
        <v>139</v>
      </c>
      <c r="B145" s="600" t="s">
        <v>20016</v>
      </c>
      <c r="C145" s="601" t="s">
        <v>10911</v>
      </c>
      <c r="D145" s="600" t="s">
        <v>912</v>
      </c>
      <c r="E145" s="599" t="s">
        <v>20177</v>
      </c>
      <c r="F145" s="602">
        <v>0</v>
      </c>
      <c r="G145" s="602">
        <v>0</v>
      </c>
      <c r="H145" s="602">
        <v>0</v>
      </c>
      <c r="I145" s="602">
        <v>0</v>
      </c>
      <c r="J145" s="602">
        <v>10</v>
      </c>
      <c r="K145" s="602">
        <v>13.6</v>
      </c>
      <c r="L145" s="602">
        <v>20000</v>
      </c>
      <c r="M145" s="602">
        <v>0</v>
      </c>
      <c r="N145" s="602">
        <v>58.54</v>
      </c>
      <c r="O145" s="607">
        <v>102.961</v>
      </c>
    </row>
    <row r="146" spans="1:15" s="3" customFormat="1">
      <c r="A146" s="426">
        <v>140</v>
      </c>
      <c r="B146" s="604" t="s">
        <v>18197</v>
      </c>
      <c r="C146" s="605" t="s">
        <v>6278</v>
      </c>
      <c r="D146" s="604" t="s">
        <v>20178</v>
      </c>
      <c r="E146" s="603" t="s">
        <v>20179</v>
      </c>
      <c r="F146" s="606">
        <v>0.5</v>
      </c>
      <c r="G146" s="606">
        <v>0.5</v>
      </c>
      <c r="H146" s="606">
        <v>850649</v>
      </c>
      <c r="I146" s="606">
        <v>1086946</v>
      </c>
      <c r="J146" s="606">
        <v>0.8</v>
      </c>
      <c r="K146" s="606">
        <v>1.5</v>
      </c>
      <c r="L146" s="606">
        <v>0</v>
      </c>
      <c r="M146" s="606">
        <v>1250</v>
      </c>
      <c r="N146" s="606">
        <v>37.89</v>
      </c>
      <c r="O146" s="608">
        <v>18.130000000000003</v>
      </c>
    </row>
    <row r="147" spans="1:15" s="3" customFormat="1">
      <c r="A147" s="424">
        <v>141</v>
      </c>
      <c r="B147" s="600" t="s">
        <v>20016</v>
      </c>
      <c r="C147" s="601" t="s">
        <v>6032</v>
      </c>
      <c r="D147" s="600" t="s">
        <v>2546</v>
      </c>
      <c r="E147" s="599" t="s">
        <v>20180</v>
      </c>
      <c r="F147" s="602">
        <v>0</v>
      </c>
      <c r="G147" s="602">
        <v>5.33</v>
      </c>
      <c r="H147" s="602">
        <v>0</v>
      </c>
      <c r="I147" s="602">
        <v>26.65</v>
      </c>
      <c r="J147" s="602">
        <v>7.8</v>
      </c>
      <c r="K147" s="602">
        <v>8.82</v>
      </c>
      <c r="L147" s="602">
        <v>29400</v>
      </c>
      <c r="M147" s="602">
        <v>17.450000000000003</v>
      </c>
      <c r="N147" s="602">
        <v>8</v>
      </c>
      <c r="O147" s="607">
        <v>128.6</v>
      </c>
    </row>
    <row r="148" spans="1:15" s="3" customFormat="1" ht="24">
      <c r="A148" s="426">
        <v>142</v>
      </c>
      <c r="B148" s="604" t="s">
        <v>15676</v>
      </c>
      <c r="C148" s="605" t="s">
        <v>10333</v>
      </c>
      <c r="D148" s="604" t="s">
        <v>20181</v>
      </c>
      <c r="E148" s="603" t="s">
        <v>20182</v>
      </c>
      <c r="F148" s="606">
        <v>0</v>
      </c>
      <c r="G148" s="606"/>
      <c r="H148" s="606"/>
      <c r="I148" s="606"/>
      <c r="J148" s="606">
        <v>0</v>
      </c>
      <c r="K148" s="606">
        <v>0</v>
      </c>
      <c r="L148" s="606">
        <v>0</v>
      </c>
      <c r="M148" s="606">
        <v>0</v>
      </c>
      <c r="N148" s="606">
        <v>0</v>
      </c>
      <c r="O148" s="608">
        <v>0</v>
      </c>
    </row>
    <row r="149" spans="1:15" s="3" customFormat="1" ht="36">
      <c r="A149" s="424">
        <v>143</v>
      </c>
      <c r="B149" s="600" t="s">
        <v>18159</v>
      </c>
      <c r="C149" s="601" t="s">
        <v>9274</v>
      </c>
      <c r="D149" s="600" t="s">
        <v>926</v>
      </c>
      <c r="E149" s="599">
        <v>2641984</v>
      </c>
      <c r="F149" s="602">
        <v>45</v>
      </c>
      <c r="G149" s="602">
        <v>55</v>
      </c>
      <c r="H149" s="602">
        <v>50000</v>
      </c>
      <c r="I149" s="602">
        <v>365460</v>
      </c>
      <c r="J149" s="602">
        <v>8</v>
      </c>
      <c r="K149" s="602">
        <v>0</v>
      </c>
      <c r="L149" s="602">
        <v>6781</v>
      </c>
      <c r="M149" s="602">
        <v>0</v>
      </c>
      <c r="N149" s="602">
        <v>27</v>
      </c>
      <c r="O149" s="607">
        <v>0</v>
      </c>
    </row>
    <row r="150" spans="1:15" s="3" customFormat="1">
      <c r="A150" s="426">
        <v>144</v>
      </c>
      <c r="B150" s="604" t="s">
        <v>15597</v>
      </c>
      <c r="C150" s="605" t="s">
        <v>6377</v>
      </c>
      <c r="D150" s="604" t="s">
        <v>926</v>
      </c>
      <c r="E150" s="603" t="s">
        <v>20183</v>
      </c>
      <c r="F150" s="606">
        <v>110</v>
      </c>
      <c r="G150" s="606">
        <v>110</v>
      </c>
      <c r="H150" s="606">
        <v>440500</v>
      </c>
      <c r="I150" s="606">
        <v>195894</v>
      </c>
      <c r="J150" s="606">
        <v>8</v>
      </c>
      <c r="K150" s="606">
        <v>8.3000000000000007</v>
      </c>
      <c r="L150" s="606">
        <v>6781</v>
      </c>
      <c r="M150" s="606">
        <v>0</v>
      </c>
      <c r="N150" s="606">
        <v>27</v>
      </c>
      <c r="O150" s="608">
        <v>6.8</v>
      </c>
    </row>
    <row r="151" spans="1:15" s="3" customFormat="1">
      <c r="A151" s="424">
        <v>145</v>
      </c>
      <c r="B151" s="600" t="s">
        <v>20016</v>
      </c>
      <c r="C151" s="601" t="s">
        <v>9781</v>
      </c>
      <c r="D151" s="600" t="s">
        <v>20184</v>
      </c>
      <c r="E151" s="599" t="s">
        <v>20185</v>
      </c>
      <c r="F151" s="602">
        <v>13</v>
      </c>
      <c r="G151" s="602">
        <v>5.3</v>
      </c>
      <c r="H151" s="602">
        <v>332480</v>
      </c>
      <c r="I151" s="602">
        <v>144270</v>
      </c>
      <c r="J151" s="602">
        <v>14.8</v>
      </c>
      <c r="K151" s="602">
        <v>20.88</v>
      </c>
      <c r="L151" s="602">
        <v>23400</v>
      </c>
      <c r="M151" s="602">
        <v>18400</v>
      </c>
      <c r="N151" s="602">
        <v>15.7</v>
      </c>
      <c r="O151" s="607">
        <v>21.95</v>
      </c>
    </row>
    <row r="152" spans="1:15" s="3" customFormat="1" ht="24">
      <c r="A152" s="426">
        <v>146</v>
      </c>
      <c r="B152" s="604" t="s">
        <v>20016</v>
      </c>
      <c r="C152" s="605" t="s">
        <v>11485</v>
      </c>
      <c r="D152" s="604" t="s">
        <v>18201</v>
      </c>
      <c r="E152" s="603" t="s">
        <v>20186</v>
      </c>
      <c r="F152" s="606"/>
      <c r="G152" s="606">
        <v>3.25</v>
      </c>
      <c r="H152" s="606"/>
      <c r="I152" s="606"/>
      <c r="J152" s="606">
        <v>30.64</v>
      </c>
      <c r="K152" s="606">
        <v>5.7</v>
      </c>
      <c r="L152" s="606">
        <v>31.26</v>
      </c>
      <c r="M152" s="606">
        <v>5.7</v>
      </c>
      <c r="N152" s="606">
        <v>47.5</v>
      </c>
      <c r="O152" s="608">
        <v>18</v>
      </c>
    </row>
    <row r="153" spans="1:15" s="3" customFormat="1">
      <c r="A153" s="424">
        <v>147</v>
      </c>
      <c r="B153" s="600" t="s">
        <v>18115</v>
      </c>
      <c r="C153" s="601" t="s">
        <v>7887</v>
      </c>
      <c r="D153" s="600" t="s">
        <v>20187</v>
      </c>
      <c r="E153" s="599" t="s">
        <v>20188</v>
      </c>
      <c r="F153" s="602">
        <v>0.42</v>
      </c>
      <c r="G153" s="602">
        <v>0.42</v>
      </c>
      <c r="H153" s="602">
        <v>5.4</v>
      </c>
      <c r="I153" s="602">
        <v>5.4</v>
      </c>
      <c r="J153" s="602">
        <v>0.65</v>
      </c>
      <c r="K153" s="602">
        <v>0</v>
      </c>
      <c r="L153" s="602">
        <v>3524.2</v>
      </c>
      <c r="M153" s="602">
        <v>0</v>
      </c>
      <c r="N153" s="602">
        <v>11.4</v>
      </c>
      <c r="O153" s="607">
        <v>0</v>
      </c>
    </row>
    <row r="154" spans="1:15" s="3" customFormat="1">
      <c r="A154" s="426">
        <v>148</v>
      </c>
      <c r="B154" s="604" t="s">
        <v>15676</v>
      </c>
      <c r="C154" s="605" t="s">
        <v>10105</v>
      </c>
      <c r="D154" s="604" t="s">
        <v>944</v>
      </c>
      <c r="E154" s="603" t="s">
        <v>20189</v>
      </c>
      <c r="F154" s="606"/>
      <c r="G154" s="606">
        <v>0.23</v>
      </c>
      <c r="H154" s="606"/>
      <c r="I154" s="606">
        <v>46439.6</v>
      </c>
      <c r="J154" s="606">
        <v>1.7</v>
      </c>
      <c r="K154" s="606">
        <v>0</v>
      </c>
      <c r="L154" s="606">
        <v>2300</v>
      </c>
      <c r="M154" s="606">
        <v>0</v>
      </c>
      <c r="N154" s="606">
        <v>4.5</v>
      </c>
      <c r="O154" s="608">
        <v>32</v>
      </c>
    </row>
    <row r="155" spans="1:15" s="3" customFormat="1" ht="24">
      <c r="A155" s="424">
        <v>149</v>
      </c>
      <c r="B155" s="600" t="s">
        <v>18115</v>
      </c>
      <c r="C155" s="601" t="s">
        <v>7300</v>
      </c>
      <c r="D155" s="600" t="s">
        <v>20190</v>
      </c>
      <c r="E155" s="599" t="s">
        <v>20191</v>
      </c>
      <c r="F155" s="602">
        <v>7.1</v>
      </c>
      <c r="G155" s="602">
        <v>6.1</v>
      </c>
      <c r="H155" s="602">
        <v>9100</v>
      </c>
      <c r="I155" s="602">
        <v>2200</v>
      </c>
      <c r="J155" s="602">
        <v>0</v>
      </c>
      <c r="K155" s="602">
        <v>0.2</v>
      </c>
      <c r="L155" s="602">
        <v>0</v>
      </c>
      <c r="M155" s="602">
        <v>400</v>
      </c>
      <c r="N155" s="602">
        <v>0</v>
      </c>
      <c r="O155" s="607">
        <v>1.5</v>
      </c>
    </row>
    <row r="156" spans="1:15" s="3" customFormat="1">
      <c r="A156" s="426">
        <v>150</v>
      </c>
      <c r="B156" s="604" t="s">
        <v>20016</v>
      </c>
      <c r="C156" s="605" t="s">
        <v>7903</v>
      </c>
      <c r="D156" s="604" t="s">
        <v>18204</v>
      </c>
      <c r="E156" s="603" t="s">
        <v>20192</v>
      </c>
      <c r="F156" s="606">
        <v>4</v>
      </c>
      <c r="G156" s="606">
        <v>2.7</v>
      </c>
      <c r="H156" s="606"/>
      <c r="I156" s="606">
        <v>10460</v>
      </c>
      <c r="J156" s="606">
        <v>0</v>
      </c>
      <c r="K156" s="606">
        <v>11.1</v>
      </c>
      <c r="L156" s="606">
        <v>0</v>
      </c>
      <c r="M156" s="606">
        <v>0</v>
      </c>
      <c r="N156" s="606">
        <v>9</v>
      </c>
      <c r="O156" s="608">
        <v>6</v>
      </c>
    </row>
    <row r="157" spans="1:15" s="3" customFormat="1">
      <c r="A157" s="424">
        <v>151</v>
      </c>
      <c r="B157" s="600" t="s">
        <v>20016</v>
      </c>
      <c r="C157" s="601" t="s">
        <v>9347</v>
      </c>
      <c r="D157" s="600" t="s">
        <v>958</v>
      </c>
      <c r="E157" s="599" t="s">
        <v>20193</v>
      </c>
      <c r="F157" s="602">
        <v>4</v>
      </c>
      <c r="G157" s="602">
        <v>4.7</v>
      </c>
      <c r="H157" s="602">
        <v>677710</v>
      </c>
      <c r="I157" s="602">
        <v>940000</v>
      </c>
      <c r="J157" s="602">
        <v>5.8</v>
      </c>
      <c r="K157" s="602">
        <v>17.399999999999999</v>
      </c>
      <c r="L157" s="602">
        <v>43500</v>
      </c>
      <c r="M157" s="602">
        <v>34.5</v>
      </c>
      <c r="N157" s="602">
        <v>12.2</v>
      </c>
      <c r="O157" s="607">
        <v>329.3</v>
      </c>
    </row>
    <row r="158" spans="1:15" s="3" customFormat="1">
      <c r="A158" s="426">
        <v>152</v>
      </c>
      <c r="B158" s="604" t="s">
        <v>20016</v>
      </c>
      <c r="C158" s="605" t="s">
        <v>6505</v>
      </c>
      <c r="D158" s="604" t="s">
        <v>962</v>
      </c>
      <c r="E158" s="603" t="s">
        <v>18274</v>
      </c>
      <c r="F158" s="606"/>
      <c r="G158" s="606">
        <v>9.3000000000000007</v>
      </c>
      <c r="H158" s="606">
        <v>1222500</v>
      </c>
      <c r="I158" s="606">
        <v>1584300</v>
      </c>
      <c r="J158" s="606">
        <v>2</v>
      </c>
      <c r="K158" s="606">
        <v>11.7</v>
      </c>
      <c r="L158" s="606">
        <v>0</v>
      </c>
      <c r="M158" s="606">
        <v>0</v>
      </c>
      <c r="N158" s="606">
        <v>45</v>
      </c>
      <c r="O158" s="608">
        <v>343.31900000000002</v>
      </c>
    </row>
    <row r="159" spans="1:15" s="3" customFormat="1">
      <c r="A159" s="424">
        <v>153</v>
      </c>
      <c r="B159" s="600" t="s">
        <v>20117</v>
      </c>
      <c r="C159" s="601" t="s">
        <v>9639</v>
      </c>
      <c r="D159" s="600" t="s">
        <v>20194</v>
      </c>
      <c r="E159" s="599" t="s">
        <v>20195</v>
      </c>
      <c r="F159" s="602"/>
      <c r="G159" s="602"/>
      <c r="H159" s="602"/>
      <c r="I159" s="602"/>
      <c r="J159" s="602"/>
      <c r="K159" s="602">
        <v>0</v>
      </c>
      <c r="L159" s="602"/>
      <c r="M159" s="602"/>
      <c r="N159" s="602">
        <v>0</v>
      </c>
      <c r="O159" s="607">
        <v>0</v>
      </c>
    </row>
    <row r="160" spans="1:15" s="3" customFormat="1">
      <c r="A160" s="426">
        <v>154</v>
      </c>
      <c r="B160" s="604" t="s">
        <v>20016</v>
      </c>
      <c r="C160" s="605" t="s">
        <v>8627</v>
      </c>
      <c r="D160" s="604" t="s">
        <v>18205</v>
      </c>
      <c r="E160" s="603" t="s">
        <v>20196</v>
      </c>
      <c r="F160" s="606">
        <v>1.93</v>
      </c>
      <c r="G160" s="606">
        <v>3.47</v>
      </c>
      <c r="H160" s="606">
        <v>473258</v>
      </c>
      <c r="I160" s="606">
        <v>404430</v>
      </c>
      <c r="J160" s="606">
        <v>0.5</v>
      </c>
      <c r="K160" s="606">
        <v>5.8999999999999995</v>
      </c>
      <c r="L160" s="606">
        <v>400</v>
      </c>
      <c r="M160" s="606">
        <v>2555</v>
      </c>
      <c r="N160" s="606">
        <v>5.3</v>
      </c>
      <c r="O160" s="608">
        <v>17.32</v>
      </c>
    </row>
    <row r="161" spans="1:15" s="3" customFormat="1">
      <c r="A161" s="424">
        <v>155</v>
      </c>
      <c r="B161" s="600" t="s">
        <v>20117</v>
      </c>
      <c r="C161" s="601" t="s">
        <v>6228</v>
      </c>
      <c r="D161" s="600" t="s">
        <v>971</v>
      </c>
      <c r="E161" s="599" t="s">
        <v>20197</v>
      </c>
      <c r="F161" s="602">
        <v>1</v>
      </c>
      <c r="G161" s="602">
        <v>1.5</v>
      </c>
      <c r="H161" s="602">
        <v>6260</v>
      </c>
      <c r="I161" s="602">
        <v>7000</v>
      </c>
      <c r="J161" s="602">
        <v>3.2</v>
      </c>
      <c r="K161" s="602">
        <v>5.5</v>
      </c>
      <c r="L161" s="602">
        <v>22300</v>
      </c>
      <c r="M161" s="602">
        <v>34600</v>
      </c>
      <c r="N161" s="602">
        <v>31</v>
      </c>
      <c r="O161" s="607">
        <v>78.5</v>
      </c>
    </row>
    <row r="162" spans="1:15" s="3" customFormat="1" ht="24">
      <c r="A162" s="426">
        <v>156</v>
      </c>
      <c r="B162" s="604" t="s">
        <v>18206</v>
      </c>
      <c r="C162" s="605" t="s">
        <v>10624</v>
      </c>
      <c r="D162" s="604" t="s">
        <v>20198</v>
      </c>
      <c r="E162" s="603" t="s">
        <v>20199</v>
      </c>
      <c r="F162" s="606">
        <v>0</v>
      </c>
      <c r="G162" s="606">
        <v>0</v>
      </c>
      <c r="H162" s="606">
        <v>0</v>
      </c>
      <c r="I162" s="606">
        <v>0</v>
      </c>
      <c r="J162" s="606">
        <v>0.3</v>
      </c>
      <c r="K162" s="606">
        <v>0</v>
      </c>
      <c r="L162" s="606">
        <v>0</v>
      </c>
      <c r="M162" s="606">
        <v>0</v>
      </c>
      <c r="N162" s="606">
        <v>1</v>
      </c>
      <c r="O162" s="608">
        <v>0</v>
      </c>
    </row>
    <row r="163" spans="1:15" s="3" customFormat="1" ht="24">
      <c r="A163" s="424">
        <v>157</v>
      </c>
      <c r="B163" s="600" t="s">
        <v>15597</v>
      </c>
      <c r="C163" s="601" t="s">
        <v>6343</v>
      </c>
      <c r="D163" s="600" t="s">
        <v>20198</v>
      </c>
      <c r="E163" s="599" t="s">
        <v>20199</v>
      </c>
      <c r="F163" s="602">
        <v>2</v>
      </c>
      <c r="G163" s="602">
        <v>2.1</v>
      </c>
      <c r="H163" s="602">
        <v>13725</v>
      </c>
      <c r="I163" s="602">
        <v>14439</v>
      </c>
      <c r="J163" s="602">
        <v>0</v>
      </c>
      <c r="K163" s="602">
        <v>24.9</v>
      </c>
      <c r="L163" s="602">
        <v>0</v>
      </c>
      <c r="M163" s="602">
        <v>0</v>
      </c>
      <c r="N163" s="602">
        <v>3.5</v>
      </c>
      <c r="O163" s="607">
        <v>2.85</v>
      </c>
    </row>
    <row r="164" spans="1:15" s="3" customFormat="1" ht="24">
      <c r="A164" s="426">
        <v>158</v>
      </c>
      <c r="B164" s="604" t="s">
        <v>20041</v>
      </c>
      <c r="C164" s="605" t="s">
        <v>11644</v>
      </c>
      <c r="D164" s="604" t="s">
        <v>20200</v>
      </c>
      <c r="E164" s="603" t="s">
        <v>20201</v>
      </c>
      <c r="F164" s="606">
        <v>0</v>
      </c>
      <c r="G164" s="606">
        <v>0</v>
      </c>
      <c r="H164" s="606">
        <v>0</v>
      </c>
      <c r="I164" s="606">
        <v>0</v>
      </c>
      <c r="J164" s="606">
        <v>0.11</v>
      </c>
      <c r="K164" s="606">
        <v>0</v>
      </c>
      <c r="L164" s="606">
        <v>1082.5</v>
      </c>
      <c r="M164" s="606">
        <v>0</v>
      </c>
      <c r="N164" s="606">
        <v>36.199999999999996</v>
      </c>
      <c r="O164" s="608">
        <v>0</v>
      </c>
    </row>
    <row r="165" spans="1:15" s="3" customFormat="1">
      <c r="A165" s="424">
        <v>159</v>
      </c>
      <c r="B165" s="600" t="s">
        <v>15676</v>
      </c>
      <c r="C165" s="601" t="s">
        <v>8900</v>
      </c>
      <c r="D165" s="600" t="s">
        <v>976</v>
      </c>
      <c r="E165" s="599" t="s">
        <v>20202</v>
      </c>
      <c r="F165" s="602">
        <v>1.5</v>
      </c>
      <c r="G165" s="602">
        <v>1.3</v>
      </c>
      <c r="H165" s="602">
        <v>61000</v>
      </c>
      <c r="I165" s="602">
        <v>32000</v>
      </c>
      <c r="J165" s="602">
        <v>1.087</v>
      </c>
      <c r="K165" s="602">
        <v>0.06</v>
      </c>
      <c r="L165" s="602">
        <v>2002.03</v>
      </c>
      <c r="M165" s="602">
        <v>1201.8</v>
      </c>
      <c r="N165" s="602">
        <v>1.5</v>
      </c>
      <c r="O165" s="607">
        <v>3.3</v>
      </c>
    </row>
    <row r="166" spans="1:15" s="3" customFormat="1">
      <c r="A166" s="426">
        <v>160</v>
      </c>
      <c r="B166" s="604" t="s">
        <v>18115</v>
      </c>
      <c r="C166" s="605" t="s">
        <v>8961</v>
      </c>
      <c r="D166" s="604" t="s">
        <v>20203</v>
      </c>
      <c r="E166" s="603" t="s">
        <v>20204</v>
      </c>
      <c r="F166" s="606"/>
      <c r="G166" s="606">
        <v>0.3</v>
      </c>
      <c r="H166" s="606"/>
      <c r="I166" s="606">
        <v>16000</v>
      </c>
      <c r="J166" s="606">
        <v>0.03</v>
      </c>
      <c r="K166" s="606">
        <v>1.7</v>
      </c>
      <c r="L166" s="606">
        <v>100</v>
      </c>
      <c r="M166" s="606">
        <v>2100</v>
      </c>
      <c r="N166" s="606">
        <v>11</v>
      </c>
      <c r="O166" s="608">
        <v>5.5600000000000005</v>
      </c>
    </row>
    <row r="167" spans="1:15" s="3" customFormat="1">
      <c r="A167" s="424">
        <v>161</v>
      </c>
      <c r="B167" s="600" t="s">
        <v>20016</v>
      </c>
      <c r="C167" s="601" t="s">
        <v>7436</v>
      </c>
      <c r="D167" s="600" t="s">
        <v>7438</v>
      </c>
      <c r="E167" s="599" t="s">
        <v>20205</v>
      </c>
      <c r="F167" s="602"/>
      <c r="G167" s="602">
        <v>55.1</v>
      </c>
      <c r="H167" s="602">
        <v>10894000</v>
      </c>
      <c r="I167" s="602">
        <v>8354622</v>
      </c>
      <c r="J167" s="602">
        <v>156.19999999999999</v>
      </c>
      <c r="K167" s="602">
        <v>90.5</v>
      </c>
      <c r="L167" s="602">
        <v>407100</v>
      </c>
      <c r="M167" s="602">
        <v>114578</v>
      </c>
      <c r="N167" s="602">
        <v>106.56</v>
      </c>
      <c r="O167" s="607">
        <v>164.45999999999998</v>
      </c>
    </row>
    <row r="168" spans="1:15" s="3" customFormat="1">
      <c r="A168" s="426">
        <v>162</v>
      </c>
      <c r="B168" s="604" t="s">
        <v>20016</v>
      </c>
      <c r="C168" s="605" t="s">
        <v>11674</v>
      </c>
      <c r="D168" s="604" t="s">
        <v>7438</v>
      </c>
      <c r="E168" s="603" t="s">
        <v>20205</v>
      </c>
      <c r="F168" s="606">
        <v>16.100000000000001</v>
      </c>
      <c r="G168" s="606">
        <v>11.2</v>
      </c>
      <c r="H168" s="606">
        <v>8755330</v>
      </c>
      <c r="I168" s="606">
        <v>2427126</v>
      </c>
      <c r="J168" s="606">
        <v>7.9</v>
      </c>
      <c r="K168" s="606">
        <v>25.1</v>
      </c>
      <c r="L168" s="606">
        <v>25000</v>
      </c>
      <c r="M168" s="606">
        <v>30000</v>
      </c>
      <c r="N168" s="606">
        <v>20.6</v>
      </c>
      <c r="O168" s="608">
        <v>58.7</v>
      </c>
    </row>
    <row r="169" spans="1:15" s="3" customFormat="1">
      <c r="A169" s="424">
        <v>163</v>
      </c>
      <c r="B169" s="600" t="s">
        <v>20016</v>
      </c>
      <c r="C169" s="601" t="s">
        <v>11688</v>
      </c>
      <c r="D169" s="600" t="s">
        <v>16923</v>
      </c>
      <c r="E169" s="599" t="s">
        <v>20206</v>
      </c>
      <c r="F169" s="602">
        <v>4.3899999999999997</v>
      </c>
      <c r="G169" s="602">
        <v>0.38</v>
      </c>
      <c r="H169" s="602">
        <v>20460</v>
      </c>
      <c r="I169" s="602">
        <v>1140</v>
      </c>
      <c r="J169" s="602">
        <v>0.61</v>
      </c>
      <c r="K169" s="602">
        <v>0.44</v>
      </c>
      <c r="L169" s="602">
        <v>7310</v>
      </c>
      <c r="M169" s="602">
        <v>300</v>
      </c>
      <c r="N169" s="602">
        <v>8.879999999999999</v>
      </c>
      <c r="O169" s="607">
        <v>0.745</v>
      </c>
    </row>
    <row r="170" spans="1:15" s="3" customFormat="1" ht="24">
      <c r="A170" s="426">
        <v>164</v>
      </c>
      <c r="B170" s="604" t="s">
        <v>18124</v>
      </c>
      <c r="C170" s="605" t="s">
        <v>6162</v>
      </c>
      <c r="D170" s="604" t="s">
        <v>993</v>
      </c>
      <c r="E170" s="603" t="s">
        <v>20207</v>
      </c>
      <c r="F170" s="606"/>
      <c r="G170" s="606">
        <v>1.6</v>
      </c>
      <c r="H170" s="606"/>
      <c r="I170" s="606">
        <v>223350</v>
      </c>
      <c r="J170" s="606">
        <v>5</v>
      </c>
      <c r="K170" s="606">
        <v>4.47</v>
      </c>
      <c r="L170" s="606">
        <v>3000</v>
      </c>
      <c r="M170" s="606">
        <v>3000</v>
      </c>
      <c r="N170" s="606">
        <v>21.5</v>
      </c>
      <c r="O170" s="608">
        <v>45.2</v>
      </c>
    </row>
    <row r="171" spans="1:15" s="3" customFormat="1">
      <c r="A171" s="424">
        <v>165</v>
      </c>
      <c r="B171" s="600" t="s">
        <v>15565</v>
      </c>
      <c r="C171" s="601" t="s">
        <v>11364</v>
      </c>
      <c r="D171" s="600" t="s">
        <v>18211</v>
      </c>
      <c r="E171" s="599" t="s">
        <v>20208</v>
      </c>
      <c r="F171" s="602"/>
      <c r="G171" s="602">
        <v>1.05</v>
      </c>
      <c r="H171" s="602"/>
      <c r="I171" s="602">
        <v>54060</v>
      </c>
      <c r="J171" s="602">
        <v>1</v>
      </c>
      <c r="K171" s="602">
        <v>0.05</v>
      </c>
      <c r="L171" s="602">
        <v>0</v>
      </c>
      <c r="M171" s="602">
        <v>0</v>
      </c>
      <c r="N171" s="602">
        <v>60</v>
      </c>
      <c r="O171" s="607">
        <v>4.88</v>
      </c>
    </row>
    <row r="172" spans="1:15" s="3" customFormat="1">
      <c r="A172" s="426">
        <v>166</v>
      </c>
      <c r="B172" s="604" t="s">
        <v>18115</v>
      </c>
      <c r="C172" s="605" t="s">
        <v>8614</v>
      </c>
      <c r="D172" s="604" t="s">
        <v>997</v>
      </c>
      <c r="E172" s="603" t="s">
        <v>20209</v>
      </c>
      <c r="F172" s="606"/>
      <c r="G172" s="606">
        <v>1.5</v>
      </c>
      <c r="H172" s="606"/>
      <c r="I172" s="606">
        <v>67500</v>
      </c>
      <c r="J172" s="606">
        <v>0</v>
      </c>
      <c r="K172" s="606">
        <v>3.7</v>
      </c>
      <c r="L172" s="606">
        <v>0</v>
      </c>
      <c r="M172" s="606">
        <v>0</v>
      </c>
      <c r="N172" s="606">
        <v>0</v>
      </c>
      <c r="O172" s="608">
        <v>49.3</v>
      </c>
    </row>
    <row r="173" spans="1:15" s="3" customFormat="1">
      <c r="A173" s="424">
        <v>167</v>
      </c>
      <c r="B173" s="600" t="s">
        <v>18115</v>
      </c>
      <c r="C173" s="601" t="s">
        <v>18212</v>
      </c>
      <c r="D173" s="600" t="s">
        <v>997</v>
      </c>
      <c r="E173" s="599" t="s">
        <v>20209</v>
      </c>
      <c r="F173" s="602"/>
      <c r="G173" s="602"/>
      <c r="H173" s="602"/>
      <c r="I173" s="602"/>
      <c r="J173" s="602">
        <v>0</v>
      </c>
      <c r="K173" s="602">
        <v>0</v>
      </c>
      <c r="L173" s="602">
        <v>0</v>
      </c>
      <c r="M173" s="602">
        <v>0</v>
      </c>
      <c r="N173" s="602">
        <v>0</v>
      </c>
      <c r="O173" s="607">
        <v>0.5</v>
      </c>
    </row>
    <row r="174" spans="1:15" s="3" customFormat="1" ht="24">
      <c r="A174" s="426">
        <v>168</v>
      </c>
      <c r="B174" s="604" t="s">
        <v>15676</v>
      </c>
      <c r="C174" s="605" t="s">
        <v>9451</v>
      </c>
      <c r="D174" s="604" t="s">
        <v>1003</v>
      </c>
      <c r="E174" s="603" t="s">
        <v>20210</v>
      </c>
      <c r="F174" s="606">
        <v>5</v>
      </c>
      <c r="G174" s="606">
        <v>4</v>
      </c>
      <c r="H174" s="606">
        <v>1575000</v>
      </c>
      <c r="I174" s="606">
        <v>579846.86</v>
      </c>
      <c r="J174" s="606">
        <v>5.3999999999999995</v>
      </c>
      <c r="K174" s="606">
        <v>17.7</v>
      </c>
      <c r="L174" s="606">
        <v>0</v>
      </c>
      <c r="M174" s="606">
        <v>8000</v>
      </c>
      <c r="N174" s="606">
        <v>17.149999999999999</v>
      </c>
      <c r="O174" s="608">
        <v>20.2</v>
      </c>
    </row>
    <row r="175" spans="1:15" s="3" customFormat="1">
      <c r="A175" s="424">
        <v>169</v>
      </c>
      <c r="B175" s="600" t="s">
        <v>20016</v>
      </c>
      <c r="C175" s="601" t="s">
        <v>11653</v>
      </c>
      <c r="D175" s="600" t="s">
        <v>20211</v>
      </c>
      <c r="E175" s="599" t="s">
        <v>20212</v>
      </c>
      <c r="F175" s="602"/>
      <c r="G175" s="602">
        <v>0.44</v>
      </c>
      <c r="H175" s="602">
        <v>8750</v>
      </c>
      <c r="I175" s="602"/>
      <c r="J175" s="602">
        <v>5.96</v>
      </c>
      <c r="K175" s="602">
        <v>12</v>
      </c>
      <c r="L175" s="602">
        <v>0</v>
      </c>
      <c r="M175" s="602">
        <v>12500</v>
      </c>
      <c r="N175" s="602">
        <v>4.7</v>
      </c>
      <c r="O175" s="607">
        <v>15</v>
      </c>
    </row>
    <row r="176" spans="1:15" s="3" customFormat="1">
      <c r="A176" s="426">
        <v>170</v>
      </c>
      <c r="B176" s="604" t="s">
        <v>20016</v>
      </c>
      <c r="C176" s="605" t="s">
        <v>8969</v>
      </c>
      <c r="D176" s="604" t="s">
        <v>20213</v>
      </c>
      <c r="E176" s="603" t="s">
        <v>20214</v>
      </c>
      <c r="F176" s="606">
        <v>5.3</v>
      </c>
      <c r="G176" s="606">
        <v>1.78</v>
      </c>
      <c r="H176" s="606">
        <v>14416</v>
      </c>
      <c r="I176" s="606">
        <v>10680</v>
      </c>
      <c r="J176" s="606">
        <v>10.6</v>
      </c>
      <c r="K176" s="606">
        <v>1.78</v>
      </c>
      <c r="L176" s="606">
        <v>7635</v>
      </c>
      <c r="M176" s="606">
        <v>0</v>
      </c>
      <c r="N176" s="606">
        <v>17.22</v>
      </c>
      <c r="O176" s="608">
        <v>4.5890000000000004</v>
      </c>
    </row>
    <row r="177" spans="1:15" s="3" customFormat="1">
      <c r="A177" s="424">
        <v>171</v>
      </c>
      <c r="B177" s="600" t="s">
        <v>20016</v>
      </c>
      <c r="C177" s="601" t="s">
        <v>8424</v>
      </c>
      <c r="D177" s="600" t="s">
        <v>20213</v>
      </c>
      <c r="E177" s="599" t="s">
        <v>20214</v>
      </c>
      <c r="F177" s="602">
        <v>6</v>
      </c>
      <c r="G177" s="602">
        <v>6</v>
      </c>
      <c r="H177" s="602">
        <v>9096.1</v>
      </c>
      <c r="I177" s="602">
        <v>23330</v>
      </c>
      <c r="J177" s="602">
        <v>12</v>
      </c>
      <c r="K177" s="602">
        <v>30.83</v>
      </c>
      <c r="L177" s="602">
        <v>2410</v>
      </c>
      <c r="M177" s="602">
        <v>7500</v>
      </c>
      <c r="N177" s="602">
        <v>24.22</v>
      </c>
      <c r="O177" s="607">
        <v>23.29</v>
      </c>
    </row>
    <row r="178" spans="1:15" s="3" customFormat="1" ht="24">
      <c r="A178" s="426">
        <v>172</v>
      </c>
      <c r="B178" s="604" t="s">
        <v>20117</v>
      </c>
      <c r="C178" s="605" t="s">
        <v>6091</v>
      </c>
      <c r="D178" s="604" t="s">
        <v>19763</v>
      </c>
      <c r="E178" s="603" t="s">
        <v>20215</v>
      </c>
      <c r="F178" s="606">
        <v>45.1</v>
      </c>
      <c r="G178" s="606">
        <v>50</v>
      </c>
      <c r="H178" s="606">
        <v>524400</v>
      </c>
      <c r="I178" s="606">
        <v>581400</v>
      </c>
      <c r="J178" s="606">
        <v>4</v>
      </c>
      <c r="K178" s="606">
        <v>6</v>
      </c>
      <c r="L178" s="606">
        <v>40000</v>
      </c>
      <c r="M178" s="606">
        <v>40000</v>
      </c>
      <c r="N178" s="606">
        <v>98</v>
      </c>
      <c r="O178" s="608">
        <v>98</v>
      </c>
    </row>
    <row r="179" spans="1:15" s="3" customFormat="1">
      <c r="A179" s="424">
        <v>173</v>
      </c>
      <c r="B179" s="600" t="s">
        <v>15676</v>
      </c>
      <c r="C179" s="601" t="s">
        <v>8138</v>
      </c>
      <c r="D179" s="600" t="s">
        <v>20216</v>
      </c>
      <c r="E179" s="599" t="s">
        <v>20217</v>
      </c>
      <c r="F179" s="602">
        <v>2</v>
      </c>
      <c r="G179" s="602">
        <v>0</v>
      </c>
      <c r="H179" s="602">
        <v>659100</v>
      </c>
      <c r="I179" s="602">
        <v>0</v>
      </c>
      <c r="J179" s="602">
        <v>5.3</v>
      </c>
      <c r="K179" s="602">
        <v>5.5</v>
      </c>
      <c r="L179" s="602">
        <v>0</v>
      </c>
      <c r="M179" s="602">
        <v>10000</v>
      </c>
      <c r="N179" s="602">
        <v>10</v>
      </c>
      <c r="O179" s="607">
        <v>4.4000000000000004</v>
      </c>
    </row>
    <row r="180" spans="1:15" s="3" customFormat="1">
      <c r="A180" s="426">
        <v>174</v>
      </c>
      <c r="B180" s="604" t="s">
        <v>15597</v>
      </c>
      <c r="C180" s="605" t="s">
        <v>9059</v>
      </c>
      <c r="D180" s="604" t="s">
        <v>20218</v>
      </c>
      <c r="E180" s="603" t="s">
        <v>20219</v>
      </c>
      <c r="F180" s="606"/>
      <c r="G180" s="606">
        <v>1.2</v>
      </c>
      <c r="H180" s="606"/>
      <c r="I180" s="606">
        <v>12815</v>
      </c>
      <c r="J180" s="606">
        <v>2</v>
      </c>
      <c r="K180" s="606">
        <v>2</v>
      </c>
      <c r="L180" s="606">
        <v>22000</v>
      </c>
      <c r="M180" s="606">
        <v>22000</v>
      </c>
      <c r="N180" s="606">
        <v>6</v>
      </c>
      <c r="O180" s="608">
        <v>4.5</v>
      </c>
    </row>
    <row r="181" spans="1:15" s="3" customFormat="1">
      <c r="A181" s="424">
        <v>175</v>
      </c>
      <c r="B181" s="600" t="s">
        <v>18115</v>
      </c>
      <c r="C181" s="601" t="s">
        <v>9037</v>
      </c>
      <c r="D181" s="600" t="s">
        <v>18217</v>
      </c>
      <c r="E181" s="599" t="s">
        <v>20220</v>
      </c>
      <c r="F181" s="602">
        <v>0.74</v>
      </c>
      <c r="G181" s="602">
        <v>0.28499999999999998</v>
      </c>
      <c r="H181" s="602">
        <v>11851</v>
      </c>
      <c r="I181" s="602">
        <v>3428</v>
      </c>
      <c r="J181" s="602">
        <v>0</v>
      </c>
      <c r="K181" s="602">
        <v>1.1000000000000001</v>
      </c>
      <c r="L181" s="602">
        <v>0</v>
      </c>
      <c r="M181" s="602">
        <v>0</v>
      </c>
      <c r="N181" s="602">
        <v>24.6</v>
      </c>
      <c r="O181" s="607">
        <v>4.5999999999999996</v>
      </c>
    </row>
    <row r="182" spans="1:15" s="3" customFormat="1" ht="24">
      <c r="A182" s="426">
        <v>176</v>
      </c>
      <c r="B182" s="604" t="s">
        <v>15565</v>
      </c>
      <c r="C182" s="605" t="s">
        <v>11880</v>
      </c>
      <c r="D182" s="604" t="s">
        <v>20221</v>
      </c>
      <c r="E182" s="603" t="s">
        <v>20222</v>
      </c>
      <c r="F182" s="606">
        <v>0</v>
      </c>
      <c r="G182" s="606">
        <v>0.8</v>
      </c>
      <c r="H182" s="606">
        <v>0</v>
      </c>
      <c r="I182" s="606">
        <v>29660</v>
      </c>
      <c r="J182" s="606">
        <v>4</v>
      </c>
      <c r="K182" s="606">
        <v>0.8</v>
      </c>
      <c r="L182" s="606">
        <v>6300</v>
      </c>
      <c r="M182" s="606">
        <v>840</v>
      </c>
      <c r="N182" s="606">
        <v>0.4</v>
      </c>
      <c r="O182" s="608">
        <v>0</v>
      </c>
    </row>
    <row r="183" spans="1:15" s="3" customFormat="1" ht="24">
      <c r="A183" s="424">
        <v>177</v>
      </c>
      <c r="B183" s="600" t="s">
        <v>15597</v>
      </c>
      <c r="C183" s="601" t="s">
        <v>6651</v>
      </c>
      <c r="D183" s="600" t="s">
        <v>18219</v>
      </c>
      <c r="E183" s="599" t="s">
        <v>20223</v>
      </c>
      <c r="F183" s="602"/>
      <c r="G183" s="602">
        <v>0.8</v>
      </c>
      <c r="H183" s="602"/>
      <c r="I183" s="602">
        <v>43239</v>
      </c>
      <c r="J183" s="602">
        <v>0</v>
      </c>
      <c r="K183" s="602">
        <v>0</v>
      </c>
      <c r="L183" s="602">
        <v>0</v>
      </c>
      <c r="M183" s="602">
        <v>0</v>
      </c>
      <c r="N183" s="602">
        <v>74.2</v>
      </c>
      <c r="O183" s="607">
        <v>59.2</v>
      </c>
    </row>
    <row r="184" spans="1:15" s="3" customFormat="1">
      <c r="A184" s="426">
        <v>178</v>
      </c>
      <c r="B184" s="604" t="s">
        <v>18115</v>
      </c>
      <c r="C184" s="605" t="s">
        <v>10111</v>
      </c>
      <c r="D184" s="604" t="s">
        <v>20224</v>
      </c>
      <c r="E184" s="603" t="s">
        <v>20225</v>
      </c>
      <c r="F184" s="606"/>
      <c r="G184" s="606"/>
      <c r="H184" s="606"/>
      <c r="I184" s="606"/>
      <c r="J184" s="606">
        <v>1.2</v>
      </c>
      <c r="K184" s="606">
        <v>0.2</v>
      </c>
      <c r="L184" s="606">
        <v>106350</v>
      </c>
      <c r="M184" s="606">
        <v>10000</v>
      </c>
      <c r="N184" s="606">
        <v>10</v>
      </c>
      <c r="O184" s="608">
        <v>1.8</v>
      </c>
    </row>
    <row r="185" spans="1:15" s="3" customFormat="1">
      <c r="A185" s="424">
        <v>179</v>
      </c>
      <c r="B185" s="600" t="s">
        <v>18206</v>
      </c>
      <c r="C185" s="601" t="s">
        <v>11027</v>
      </c>
      <c r="D185" s="600" t="s">
        <v>842</v>
      </c>
      <c r="E185" s="599" t="s">
        <v>20226</v>
      </c>
      <c r="F185" s="602">
        <v>15</v>
      </c>
      <c r="G185" s="602">
        <v>12.52</v>
      </c>
      <c r="H185" s="602"/>
      <c r="I185" s="602"/>
      <c r="J185" s="602">
        <v>3</v>
      </c>
      <c r="K185" s="602">
        <v>60</v>
      </c>
      <c r="L185" s="602">
        <v>0</v>
      </c>
      <c r="M185" s="602">
        <v>0</v>
      </c>
      <c r="N185" s="602">
        <v>9</v>
      </c>
      <c r="O185" s="607">
        <v>35.229999999999997</v>
      </c>
    </row>
    <row r="186" spans="1:15" s="3" customFormat="1">
      <c r="A186" s="426">
        <v>180</v>
      </c>
      <c r="B186" s="604" t="s">
        <v>18115</v>
      </c>
      <c r="C186" s="605" t="s">
        <v>6500</v>
      </c>
      <c r="D186" s="604" t="s">
        <v>20227</v>
      </c>
      <c r="E186" s="603" t="s">
        <v>20228</v>
      </c>
      <c r="F186" s="606"/>
      <c r="G186" s="606"/>
      <c r="H186" s="606"/>
      <c r="I186" s="606"/>
      <c r="J186" s="606">
        <v>1</v>
      </c>
      <c r="K186" s="606">
        <v>1</v>
      </c>
      <c r="L186" s="606">
        <v>0</v>
      </c>
      <c r="M186" s="606">
        <v>2000</v>
      </c>
      <c r="N186" s="606">
        <v>63.04</v>
      </c>
      <c r="O186" s="608">
        <v>25.6</v>
      </c>
    </row>
    <row r="187" spans="1:15" s="3" customFormat="1">
      <c r="A187" s="424">
        <v>181</v>
      </c>
      <c r="B187" s="600" t="s">
        <v>20016</v>
      </c>
      <c r="C187" s="601" t="s">
        <v>8277</v>
      </c>
      <c r="D187" s="600" t="s">
        <v>19654</v>
      </c>
      <c r="E187" s="599" t="s">
        <v>20229</v>
      </c>
      <c r="F187" s="602"/>
      <c r="G187" s="602">
        <v>5.2</v>
      </c>
      <c r="H187" s="602"/>
      <c r="I187" s="602">
        <v>220000</v>
      </c>
      <c r="J187" s="602">
        <v>0</v>
      </c>
      <c r="K187" s="602">
        <v>7.8</v>
      </c>
      <c r="L187" s="602">
        <v>0</v>
      </c>
      <c r="M187" s="602">
        <v>220000</v>
      </c>
      <c r="N187" s="602">
        <v>7</v>
      </c>
      <c r="O187" s="607">
        <v>21.9</v>
      </c>
    </row>
    <row r="188" spans="1:15" s="3" customFormat="1" ht="24">
      <c r="A188" s="426">
        <v>182</v>
      </c>
      <c r="B188" s="604" t="s">
        <v>20016</v>
      </c>
      <c r="C188" s="605" t="s">
        <v>7600</v>
      </c>
      <c r="D188" s="604" t="s">
        <v>675</v>
      </c>
      <c r="E188" s="603" t="s">
        <v>20230</v>
      </c>
      <c r="F188" s="606"/>
      <c r="G188" s="606">
        <v>3.2</v>
      </c>
      <c r="H188" s="606"/>
      <c r="I188" s="606">
        <v>532190</v>
      </c>
      <c r="J188" s="606">
        <v>10.7</v>
      </c>
      <c r="K188" s="606">
        <v>15.299999999999999</v>
      </c>
      <c r="L188" s="606">
        <v>7000</v>
      </c>
      <c r="M188" s="606">
        <v>25500</v>
      </c>
      <c r="N188" s="606">
        <v>20.9</v>
      </c>
      <c r="O188" s="608">
        <v>194.09</v>
      </c>
    </row>
    <row r="189" spans="1:15" s="3" customFormat="1">
      <c r="A189" s="609">
        <v>183</v>
      </c>
      <c r="B189" s="610" t="s">
        <v>20016</v>
      </c>
      <c r="C189" s="611" t="s">
        <v>7386</v>
      </c>
      <c r="D189" s="610" t="s">
        <v>20231</v>
      </c>
      <c r="E189" s="612" t="s">
        <v>20232</v>
      </c>
      <c r="F189" s="613">
        <v>1.78</v>
      </c>
      <c r="G189" s="613">
        <v>3.4</v>
      </c>
      <c r="H189" s="613">
        <v>103200</v>
      </c>
      <c r="I189" s="613">
        <v>190400</v>
      </c>
      <c r="J189" s="613">
        <v>1</v>
      </c>
      <c r="K189" s="613">
        <v>3.7</v>
      </c>
      <c r="L189" s="613">
        <v>100000</v>
      </c>
      <c r="M189" s="613">
        <v>100001</v>
      </c>
      <c r="N189" s="613">
        <v>15.5</v>
      </c>
      <c r="O189" s="614">
        <v>31.5</v>
      </c>
    </row>
    <row r="190" spans="1:15" s="3" customFormat="1">
      <c r="A190" s="343"/>
      <c r="B190" s="343"/>
      <c r="C190" s="598" t="s">
        <v>20233</v>
      </c>
      <c r="D190" s="343"/>
      <c r="E190" s="343"/>
      <c r="F190" s="343"/>
      <c r="G190" s="343"/>
      <c r="H190" s="343"/>
      <c r="I190" s="343"/>
      <c r="J190" s="343"/>
      <c r="K190" s="343"/>
      <c r="L190" s="343"/>
      <c r="M190" s="343"/>
      <c r="N190" s="343"/>
      <c r="O190" s="343"/>
    </row>
    <row r="191" spans="1:15" s="3" customFormat="1">
      <c r="A191" s="4"/>
      <c r="B191" s="4"/>
      <c r="C191" s="4"/>
      <c r="D191" s="4"/>
      <c r="E191" s="4"/>
      <c r="F191" s="4"/>
      <c r="G191" s="4"/>
      <c r="H191" s="4"/>
      <c r="I191" s="4"/>
      <c r="J191" s="4"/>
      <c r="K191" s="4"/>
      <c r="L191" s="4"/>
      <c r="M191" s="4"/>
      <c r="N191" s="4"/>
      <c r="O191" s="4"/>
    </row>
    <row r="192" spans="1:15" s="3" customFormat="1">
      <c r="A192" s="4"/>
      <c r="B192" s="4"/>
      <c r="D192" s="4"/>
      <c r="E192" s="4"/>
      <c r="F192" s="4"/>
      <c r="G192" s="4"/>
      <c r="H192" s="4"/>
      <c r="I192" s="4"/>
      <c r="J192" s="4"/>
      <c r="K192" s="4"/>
      <c r="L192" s="4"/>
      <c r="M192" s="4"/>
      <c r="N192" s="4"/>
      <c r="O192" s="4"/>
    </row>
  </sheetData>
  <mergeCells count="13">
    <mergeCell ref="A3:O3"/>
    <mergeCell ref="H5:I5"/>
    <mergeCell ref="J5:K5"/>
    <mergeCell ref="L5:M5"/>
    <mergeCell ref="A4:A6"/>
    <mergeCell ref="B4:B6"/>
    <mergeCell ref="C4:C6"/>
    <mergeCell ref="D4:D6"/>
    <mergeCell ref="E4:E6"/>
    <mergeCell ref="F4:I4"/>
    <mergeCell ref="J4:M4"/>
    <mergeCell ref="N4:O5"/>
    <mergeCell ref="F5:G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8171-5B6A-417D-82CA-3A7C26FB3BDD}">
  <dimension ref="A1:H64"/>
  <sheetViews>
    <sheetView workbookViewId="0">
      <selection activeCell="B3" sqref="B3"/>
    </sheetView>
  </sheetViews>
  <sheetFormatPr defaultColWidth="9.28515625" defaultRowHeight="12"/>
  <cols>
    <col min="1" max="1" width="5.28515625" style="262" customWidth="1"/>
    <col min="2" max="2" width="25" style="262" customWidth="1"/>
    <col min="3" max="3" width="31" style="262" customWidth="1"/>
    <col min="4" max="5" width="15" style="262" customWidth="1"/>
    <col min="6" max="16384" width="9.28515625" style="262"/>
  </cols>
  <sheetData>
    <row r="1" spans="1:8" s="265" customFormat="1" ht="12.75">
      <c r="A1" s="1113" t="s">
        <v>20234</v>
      </c>
      <c r="B1" s="1113"/>
      <c r="C1" s="1113"/>
      <c r="D1" s="1113"/>
      <c r="E1" s="1113"/>
      <c r="F1" s="1113"/>
      <c r="G1" s="1113"/>
      <c r="H1" s="1113"/>
    </row>
    <row r="2" spans="1:8" ht="15" customHeight="1"/>
    <row r="3" spans="1:8" s="121" customFormat="1" ht="24">
      <c r="A3" s="980" t="s">
        <v>1707</v>
      </c>
      <c r="B3" s="981" t="s">
        <v>20235</v>
      </c>
      <c r="C3" s="981" t="s">
        <v>20236</v>
      </c>
      <c r="D3" s="981" t="s">
        <v>15966</v>
      </c>
      <c r="E3" s="994" t="s">
        <v>20237</v>
      </c>
    </row>
    <row r="4" spans="1:8">
      <c r="A4" s="851">
        <v>1</v>
      </c>
      <c r="B4" s="852" t="s">
        <v>20238</v>
      </c>
      <c r="C4" s="852" t="s">
        <v>20239</v>
      </c>
      <c r="D4" s="853" t="s">
        <v>20240</v>
      </c>
      <c r="E4" s="642" t="s">
        <v>20241</v>
      </c>
    </row>
    <row r="5" spans="1:8">
      <c r="A5" s="854">
        <v>2</v>
      </c>
      <c r="B5" s="317" t="s">
        <v>20242</v>
      </c>
      <c r="C5" s="317" t="s">
        <v>20243</v>
      </c>
      <c r="D5" s="652" t="s">
        <v>20240</v>
      </c>
      <c r="E5" s="643" t="s">
        <v>20241</v>
      </c>
    </row>
    <row r="6" spans="1:8">
      <c r="A6" s="851">
        <v>3</v>
      </c>
      <c r="B6" s="852" t="s">
        <v>20244</v>
      </c>
      <c r="C6" s="852" t="s">
        <v>20239</v>
      </c>
      <c r="D6" s="853" t="s">
        <v>20240</v>
      </c>
      <c r="E6" s="642" t="s">
        <v>20241</v>
      </c>
    </row>
    <row r="7" spans="1:8">
      <c r="A7" s="854">
        <v>4</v>
      </c>
      <c r="B7" s="317" t="s">
        <v>20245</v>
      </c>
      <c r="C7" s="317" t="s">
        <v>20246</v>
      </c>
      <c r="D7" s="652" t="s">
        <v>20240</v>
      </c>
      <c r="E7" s="643" t="s">
        <v>20241</v>
      </c>
    </row>
    <row r="8" spans="1:8">
      <c r="A8" s="851">
        <v>5</v>
      </c>
      <c r="B8" s="852" t="s">
        <v>757</v>
      </c>
      <c r="C8" s="852" t="s">
        <v>20247</v>
      </c>
      <c r="D8" s="853" t="s">
        <v>20240</v>
      </c>
      <c r="E8" s="642" t="s">
        <v>20241</v>
      </c>
    </row>
    <row r="9" spans="1:8">
      <c r="A9" s="854">
        <v>6</v>
      </c>
      <c r="B9" s="317" t="s">
        <v>20248</v>
      </c>
      <c r="C9" s="317" t="s">
        <v>20249</v>
      </c>
      <c r="D9" s="652" t="s">
        <v>20240</v>
      </c>
      <c r="E9" s="643" t="s">
        <v>20241</v>
      </c>
    </row>
    <row r="10" spans="1:8">
      <c r="A10" s="851">
        <v>7</v>
      </c>
      <c r="B10" s="852" t="s">
        <v>20250</v>
      </c>
      <c r="C10" s="852" t="s">
        <v>20239</v>
      </c>
      <c r="D10" s="853" t="s">
        <v>20240</v>
      </c>
      <c r="E10" s="642" t="s">
        <v>20241</v>
      </c>
    </row>
    <row r="11" spans="1:8">
      <c r="A11" s="854">
        <v>8</v>
      </c>
      <c r="B11" s="317" t="s">
        <v>20251</v>
      </c>
      <c r="C11" s="317" t="s">
        <v>20243</v>
      </c>
      <c r="D11" s="652" t="s">
        <v>20240</v>
      </c>
      <c r="E11" s="643" t="s">
        <v>20241</v>
      </c>
    </row>
    <row r="12" spans="1:8">
      <c r="A12" s="851">
        <v>9</v>
      </c>
      <c r="B12" s="852" t="s">
        <v>20252</v>
      </c>
      <c r="C12" s="852" t="s">
        <v>20253</v>
      </c>
      <c r="D12" s="853" t="s">
        <v>20240</v>
      </c>
      <c r="E12" s="642" t="s">
        <v>20241</v>
      </c>
    </row>
    <row r="13" spans="1:8">
      <c r="A13" s="854">
        <v>10</v>
      </c>
      <c r="B13" s="317" t="s">
        <v>20254</v>
      </c>
      <c r="C13" s="317" t="s">
        <v>20246</v>
      </c>
      <c r="D13" s="652" t="s">
        <v>20240</v>
      </c>
      <c r="E13" s="643" t="s">
        <v>20241</v>
      </c>
    </row>
    <row r="14" spans="1:8">
      <c r="A14" s="851">
        <v>11</v>
      </c>
      <c r="B14" s="852" t="s">
        <v>20255</v>
      </c>
      <c r="C14" s="852" t="s">
        <v>20246</v>
      </c>
      <c r="D14" s="853" t="s">
        <v>20240</v>
      </c>
      <c r="E14" s="642" t="s">
        <v>20241</v>
      </c>
    </row>
    <row r="15" spans="1:8">
      <c r="A15" s="854">
        <v>12</v>
      </c>
      <c r="B15" s="317" t="s">
        <v>20256</v>
      </c>
      <c r="C15" s="317" t="s">
        <v>20249</v>
      </c>
      <c r="D15" s="652" t="s">
        <v>20240</v>
      </c>
      <c r="E15" s="643" t="s">
        <v>20241</v>
      </c>
    </row>
    <row r="16" spans="1:8">
      <c r="A16" s="851">
        <v>13</v>
      </c>
      <c r="B16" s="852" t="s">
        <v>20257</v>
      </c>
      <c r="C16" s="852" t="s">
        <v>20249</v>
      </c>
      <c r="D16" s="853" t="s">
        <v>20240</v>
      </c>
      <c r="E16" s="642" t="s">
        <v>20241</v>
      </c>
    </row>
    <row r="17" spans="1:5">
      <c r="A17" s="854">
        <v>14</v>
      </c>
      <c r="B17" s="317" t="s">
        <v>20258</v>
      </c>
      <c r="C17" s="317" t="s">
        <v>20259</v>
      </c>
      <c r="D17" s="652" t="s">
        <v>20240</v>
      </c>
      <c r="E17" s="643" t="s">
        <v>20241</v>
      </c>
    </row>
    <row r="18" spans="1:5">
      <c r="A18" s="851">
        <v>15</v>
      </c>
      <c r="B18" s="852" t="s">
        <v>20260</v>
      </c>
      <c r="C18" s="852" t="s">
        <v>20243</v>
      </c>
      <c r="D18" s="853" t="s">
        <v>20240</v>
      </c>
      <c r="E18" s="642" t="s">
        <v>20241</v>
      </c>
    </row>
    <row r="19" spans="1:5">
      <c r="A19" s="854">
        <v>16</v>
      </c>
      <c r="B19" s="317" t="s">
        <v>20261</v>
      </c>
      <c r="C19" s="317" t="s">
        <v>20246</v>
      </c>
      <c r="D19" s="652" t="s">
        <v>20240</v>
      </c>
      <c r="E19" s="643" t="s">
        <v>20241</v>
      </c>
    </row>
    <row r="20" spans="1:5">
      <c r="A20" s="851">
        <v>17</v>
      </c>
      <c r="B20" s="852" t="s">
        <v>20262</v>
      </c>
      <c r="C20" s="852" t="s">
        <v>20247</v>
      </c>
      <c r="D20" s="853" t="s">
        <v>20240</v>
      </c>
      <c r="E20" s="642" t="s">
        <v>20241</v>
      </c>
    </row>
    <row r="21" spans="1:5">
      <c r="A21" s="854">
        <v>18</v>
      </c>
      <c r="B21" s="317" t="s">
        <v>20263</v>
      </c>
      <c r="C21" s="317" t="s">
        <v>20264</v>
      </c>
      <c r="D21" s="652" t="s">
        <v>20240</v>
      </c>
      <c r="E21" s="643" t="s">
        <v>20241</v>
      </c>
    </row>
    <row r="22" spans="1:5">
      <c r="A22" s="851">
        <v>19</v>
      </c>
      <c r="B22" s="852" t="s">
        <v>20265</v>
      </c>
      <c r="C22" s="852" t="s">
        <v>20249</v>
      </c>
      <c r="D22" s="853" t="s">
        <v>20240</v>
      </c>
      <c r="E22" s="642" t="s">
        <v>20241</v>
      </c>
    </row>
    <row r="23" spans="1:5">
      <c r="A23" s="854">
        <v>20</v>
      </c>
      <c r="B23" s="317" t="s">
        <v>20266</v>
      </c>
      <c r="C23" s="317" t="s">
        <v>20239</v>
      </c>
      <c r="D23" s="652" t="s">
        <v>20240</v>
      </c>
      <c r="E23" s="643" t="s">
        <v>20241</v>
      </c>
    </row>
    <row r="24" spans="1:5">
      <c r="A24" s="851">
        <v>21</v>
      </c>
      <c r="B24" s="852" t="s">
        <v>20267</v>
      </c>
      <c r="C24" s="852" t="s">
        <v>20247</v>
      </c>
      <c r="D24" s="853" t="s">
        <v>20240</v>
      </c>
      <c r="E24" s="642" t="s">
        <v>20241</v>
      </c>
    </row>
    <row r="25" spans="1:5" ht="24">
      <c r="A25" s="854">
        <v>22</v>
      </c>
      <c r="B25" s="317" t="s">
        <v>20268</v>
      </c>
      <c r="C25" s="317" t="s">
        <v>20269</v>
      </c>
      <c r="D25" s="652" t="s">
        <v>20240</v>
      </c>
      <c r="E25" s="643" t="s">
        <v>20241</v>
      </c>
    </row>
    <row r="26" spans="1:5">
      <c r="A26" s="851">
        <v>23</v>
      </c>
      <c r="B26" s="852" t="s">
        <v>20270</v>
      </c>
      <c r="C26" s="852" t="s">
        <v>20243</v>
      </c>
      <c r="D26" s="853" t="s">
        <v>20240</v>
      </c>
      <c r="E26" s="642" t="s">
        <v>20241</v>
      </c>
    </row>
    <row r="27" spans="1:5">
      <c r="A27" s="854">
        <v>24</v>
      </c>
      <c r="B27" s="317" t="s">
        <v>20271</v>
      </c>
      <c r="C27" s="317" t="s">
        <v>20246</v>
      </c>
      <c r="D27" s="652" t="s">
        <v>20240</v>
      </c>
      <c r="E27" s="643" t="s">
        <v>20241</v>
      </c>
    </row>
    <row r="28" spans="1:5">
      <c r="A28" s="851">
        <v>25</v>
      </c>
      <c r="B28" s="852" t="s">
        <v>20272</v>
      </c>
      <c r="C28" s="852" t="s">
        <v>20249</v>
      </c>
      <c r="D28" s="853" t="s">
        <v>20240</v>
      </c>
      <c r="E28" s="642" t="s">
        <v>20241</v>
      </c>
    </row>
    <row r="29" spans="1:5">
      <c r="A29" s="854">
        <v>26</v>
      </c>
      <c r="B29" s="317" t="s">
        <v>20273</v>
      </c>
      <c r="C29" s="317" t="s">
        <v>20274</v>
      </c>
      <c r="D29" s="652" t="s">
        <v>20240</v>
      </c>
      <c r="E29" s="643" t="s">
        <v>20241</v>
      </c>
    </row>
    <row r="30" spans="1:5">
      <c r="A30" s="851">
        <v>27</v>
      </c>
      <c r="B30" s="852" t="s">
        <v>20275</v>
      </c>
      <c r="C30" s="852" t="s">
        <v>20276</v>
      </c>
      <c r="D30" s="853" t="s">
        <v>20240</v>
      </c>
      <c r="E30" s="642" t="s">
        <v>20241</v>
      </c>
    </row>
    <row r="31" spans="1:5">
      <c r="A31" s="854">
        <v>28</v>
      </c>
      <c r="B31" s="317" t="s">
        <v>20277</v>
      </c>
      <c r="C31" s="317" t="s">
        <v>20276</v>
      </c>
      <c r="D31" s="652" t="s">
        <v>20240</v>
      </c>
      <c r="E31" s="643" t="s">
        <v>20241</v>
      </c>
    </row>
    <row r="32" spans="1:5">
      <c r="A32" s="851">
        <v>29</v>
      </c>
      <c r="B32" s="852" t="s">
        <v>20278</v>
      </c>
      <c r="C32" s="852" t="s">
        <v>20243</v>
      </c>
      <c r="D32" s="853" t="s">
        <v>20279</v>
      </c>
      <c r="E32" s="642" t="s">
        <v>20280</v>
      </c>
    </row>
    <row r="33" spans="1:5">
      <c r="A33" s="854">
        <v>30</v>
      </c>
      <c r="B33" s="317" t="s">
        <v>20281</v>
      </c>
      <c r="C33" s="317" t="s">
        <v>20282</v>
      </c>
      <c r="D33" s="652" t="s">
        <v>20279</v>
      </c>
      <c r="E33" s="643" t="s">
        <v>20280</v>
      </c>
    </row>
    <row r="34" spans="1:5">
      <c r="A34" s="851">
        <v>31</v>
      </c>
      <c r="B34" s="852" t="s">
        <v>20283</v>
      </c>
      <c r="C34" s="852" t="s">
        <v>20249</v>
      </c>
      <c r="D34" s="853" t="s">
        <v>20279</v>
      </c>
      <c r="E34" s="642" t="s">
        <v>20280</v>
      </c>
    </row>
    <row r="35" spans="1:5">
      <c r="A35" s="854">
        <v>32</v>
      </c>
      <c r="B35" s="317" t="s">
        <v>20284</v>
      </c>
      <c r="C35" s="317" t="s">
        <v>20246</v>
      </c>
      <c r="D35" s="652" t="s">
        <v>20279</v>
      </c>
      <c r="E35" s="643" t="s">
        <v>20280</v>
      </c>
    </row>
    <row r="36" spans="1:5">
      <c r="A36" s="851">
        <v>33</v>
      </c>
      <c r="B36" s="852" t="s">
        <v>20285</v>
      </c>
      <c r="C36" s="852" t="s">
        <v>20247</v>
      </c>
      <c r="D36" s="853" t="s">
        <v>20279</v>
      </c>
      <c r="E36" s="642" t="s">
        <v>20280</v>
      </c>
    </row>
    <row r="37" spans="1:5">
      <c r="A37" s="854">
        <v>34</v>
      </c>
      <c r="B37" s="317" t="s">
        <v>20286</v>
      </c>
      <c r="C37" s="317" t="s">
        <v>20249</v>
      </c>
      <c r="D37" s="652" t="s">
        <v>20279</v>
      </c>
      <c r="E37" s="643" t="s">
        <v>20280</v>
      </c>
    </row>
    <row r="38" spans="1:5">
      <c r="A38" s="851">
        <v>35</v>
      </c>
      <c r="B38" s="852" t="s">
        <v>20287</v>
      </c>
      <c r="C38" s="852" t="s">
        <v>20246</v>
      </c>
      <c r="D38" s="853" t="s">
        <v>20288</v>
      </c>
      <c r="E38" s="642" t="s">
        <v>13398</v>
      </c>
    </row>
    <row r="39" spans="1:5">
      <c r="A39" s="854">
        <v>36</v>
      </c>
      <c r="B39" s="317" t="s">
        <v>20289</v>
      </c>
      <c r="C39" s="317" t="s">
        <v>20249</v>
      </c>
      <c r="D39" s="652" t="s">
        <v>20288</v>
      </c>
      <c r="E39" s="643" t="s">
        <v>13398</v>
      </c>
    </row>
    <row r="40" spans="1:5">
      <c r="A40" s="851">
        <v>37</v>
      </c>
      <c r="B40" s="852" t="s">
        <v>20290</v>
      </c>
      <c r="C40" s="852" t="s">
        <v>20291</v>
      </c>
      <c r="D40" s="853" t="s">
        <v>20288</v>
      </c>
      <c r="E40" s="642" t="s">
        <v>13398</v>
      </c>
    </row>
    <row r="41" spans="1:5" ht="24">
      <c r="A41" s="854">
        <v>38</v>
      </c>
      <c r="B41" s="317" t="s">
        <v>20292</v>
      </c>
      <c r="C41" s="317" t="s">
        <v>20293</v>
      </c>
      <c r="D41" s="652" t="s">
        <v>20288</v>
      </c>
      <c r="E41" s="643" t="s">
        <v>13398</v>
      </c>
    </row>
    <row r="42" spans="1:5">
      <c r="A42" s="851">
        <v>39</v>
      </c>
      <c r="B42" s="852" t="s">
        <v>20294</v>
      </c>
      <c r="C42" s="852" t="s">
        <v>20246</v>
      </c>
      <c r="D42" s="853" t="s">
        <v>20288</v>
      </c>
      <c r="E42" s="642" t="s">
        <v>13398</v>
      </c>
    </row>
    <row r="43" spans="1:5">
      <c r="A43" s="854">
        <v>40</v>
      </c>
      <c r="B43" s="317" t="s">
        <v>20295</v>
      </c>
      <c r="C43" s="317" t="s">
        <v>20239</v>
      </c>
      <c r="D43" s="652" t="s">
        <v>20288</v>
      </c>
      <c r="E43" s="643" t="s">
        <v>13398</v>
      </c>
    </row>
    <row r="44" spans="1:5" ht="24">
      <c r="A44" s="851">
        <v>41</v>
      </c>
      <c r="B44" s="852" t="s">
        <v>7044</v>
      </c>
      <c r="C44" s="852" t="s">
        <v>20296</v>
      </c>
      <c r="D44" s="853" t="s">
        <v>20288</v>
      </c>
      <c r="E44" s="642" t="s">
        <v>13398</v>
      </c>
    </row>
    <row r="45" spans="1:5">
      <c r="A45" s="854">
        <v>42</v>
      </c>
      <c r="B45" s="317" t="s">
        <v>20297</v>
      </c>
      <c r="C45" s="317" t="s">
        <v>20298</v>
      </c>
      <c r="D45" s="652" t="s">
        <v>20288</v>
      </c>
      <c r="E45" s="643" t="s">
        <v>13398</v>
      </c>
    </row>
    <row r="46" spans="1:5">
      <c r="A46" s="851">
        <v>43</v>
      </c>
      <c r="B46" s="852" t="s">
        <v>20299</v>
      </c>
      <c r="C46" s="852" t="s">
        <v>20249</v>
      </c>
      <c r="D46" s="853" t="s">
        <v>20288</v>
      </c>
      <c r="E46" s="642" t="s">
        <v>13398</v>
      </c>
    </row>
    <row r="47" spans="1:5">
      <c r="A47" s="854">
        <v>44</v>
      </c>
      <c r="B47" s="317" t="s">
        <v>483</v>
      </c>
      <c r="C47" s="317" t="s">
        <v>20300</v>
      </c>
      <c r="D47" s="652" t="s">
        <v>20288</v>
      </c>
      <c r="E47" s="643" t="s">
        <v>13398</v>
      </c>
    </row>
    <row r="48" spans="1:5" ht="24">
      <c r="A48" s="851">
        <v>45</v>
      </c>
      <c r="B48" s="852" t="s">
        <v>20301</v>
      </c>
      <c r="C48" s="852" t="s">
        <v>20302</v>
      </c>
      <c r="D48" s="853" t="s">
        <v>20303</v>
      </c>
      <c r="E48" s="642" t="s">
        <v>20304</v>
      </c>
    </row>
    <row r="49" spans="1:5">
      <c r="A49" s="854">
        <v>46</v>
      </c>
      <c r="B49" s="317" t="s">
        <v>20305</v>
      </c>
      <c r="C49" s="317" t="s">
        <v>20246</v>
      </c>
      <c r="D49" s="652" t="s">
        <v>20303</v>
      </c>
      <c r="E49" s="643" t="s">
        <v>20304</v>
      </c>
    </row>
    <row r="50" spans="1:5">
      <c r="A50" s="851">
        <v>47</v>
      </c>
      <c r="B50" s="852" t="s">
        <v>20306</v>
      </c>
      <c r="C50" s="852" t="s">
        <v>20246</v>
      </c>
      <c r="D50" s="853" t="s">
        <v>12438</v>
      </c>
      <c r="E50" s="642" t="s">
        <v>20307</v>
      </c>
    </row>
    <row r="51" spans="1:5">
      <c r="A51" s="854">
        <v>48</v>
      </c>
      <c r="B51" s="317" t="s">
        <v>20308</v>
      </c>
      <c r="C51" s="317" t="s">
        <v>20298</v>
      </c>
      <c r="D51" s="652" t="s">
        <v>12438</v>
      </c>
      <c r="E51" s="643" t="s">
        <v>20307</v>
      </c>
    </row>
    <row r="52" spans="1:5">
      <c r="A52" s="851">
        <v>49</v>
      </c>
      <c r="B52" s="852" t="s">
        <v>20309</v>
      </c>
      <c r="C52" s="852" t="s">
        <v>20243</v>
      </c>
      <c r="D52" s="853" t="s">
        <v>13713</v>
      </c>
      <c r="E52" s="642" t="s">
        <v>20307</v>
      </c>
    </row>
    <row r="53" spans="1:5">
      <c r="A53" s="854">
        <v>50</v>
      </c>
      <c r="B53" s="317" t="s">
        <v>20310</v>
      </c>
      <c r="C53" s="317" t="s">
        <v>20239</v>
      </c>
      <c r="D53" s="652" t="s">
        <v>15162</v>
      </c>
      <c r="E53" s="643" t="s">
        <v>20311</v>
      </c>
    </row>
    <row r="54" spans="1:5">
      <c r="A54" s="851">
        <v>51</v>
      </c>
      <c r="B54" s="852" t="s">
        <v>20312</v>
      </c>
      <c r="C54" s="852" t="s">
        <v>20239</v>
      </c>
      <c r="D54" s="853" t="s">
        <v>15162</v>
      </c>
      <c r="E54" s="642" t="s">
        <v>20311</v>
      </c>
    </row>
    <row r="55" spans="1:5">
      <c r="A55" s="854">
        <v>52</v>
      </c>
      <c r="B55" s="317" t="s">
        <v>20313</v>
      </c>
      <c r="C55" s="317" t="s">
        <v>20298</v>
      </c>
      <c r="D55" s="652" t="s">
        <v>14199</v>
      </c>
      <c r="E55" s="643" t="s">
        <v>20314</v>
      </c>
    </row>
    <row r="56" spans="1:5">
      <c r="A56" s="851">
        <v>53</v>
      </c>
      <c r="B56" s="852" t="s">
        <v>20315</v>
      </c>
      <c r="C56" s="852" t="s">
        <v>20298</v>
      </c>
      <c r="D56" s="853" t="s">
        <v>14199</v>
      </c>
      <c r="E56" s="642" t="s">
        <v>20314</v>
      </c>
    </row>
    <row r="57" spans="1:5">
      <c r="A57" s="854">
        <v>54</v>
      </c>
      <c r="B57" s="317" t="s">
        <v>20316</v>
      </c>
      <c r="C57" s="317" t="s">
        <v>20249</v>
      </c>
      <c r="D57" s="652" t="s">
        <v>14199</v>
      </c>
      <c r="E57" s="643" t="s">
        <v>20314</v>
      </c>
    </row>
    <row r="58" spans="1:5">
      <c r="A58" s="851">
        <v>55</v>
      </c>
      <c r="B58" s="852" t="s">
        <v>20317</v>
      </c>
      <c r="C58" s="852" t="s">
        <v>20243</v>
      </c>
      <c r="D58" s="853" t="s">
        <v>14199</v>
      </c>
      <c r="E58" s="642" t="s">
        <v>20314</v>
      </c>
    </row>
    <row r="59" spans="1:5" ht="24">
      <c r="A59" s="854">
        <v>56</v>
      </c>
      <c r="B59" s="317" t="s">
        <v>20318</v>
      </c>
      <c r="C59" s="317" t="s">
        <v>20293</v>
      </c>
      <c r="D59" s="652" t="s">
        <v>14199</v>
      </c>
      <c r="E59" s="643" t="s">
        <v>20314</v>
      </c>
    </row>
    <row r="60" spans="1:5">
      <c r="A60" s="851">
        <v>57</v>
      </c>
      <c r="B60" s="852" t="s">
        <v>704</v>
      </c>
      <c r="C60" s="852" t="s">
        <v>20243</v>
      </c>
      <c r="D60" s="853" t="s">
        <v>14199</v>
      </c>
      <c r="E60" s="642" t="s">
        <v>20314</v>
      </c>
    </row>
    <row r="61" spans="1:5">
      <c r="A61" s="854">
        <v>58</v>
      </c>
      <c r="B61" s="317" t="s">
        <v>20319</v>
      </c>
      <c r="C61" s="317" t="s">
        <v>20246</v>
      </c>
      <c r="D61" s="652" t="s">
        <v>14199</v>
      </c>
      <c r="E61" s="643" t="s">
        <v>20314</v>
      </c>
    </row>
    <row r="62" spans="1:5">
      <c r="A62" s="851">
        <v>59</v>
      </c>
      <c r="B62" s="852" t="s">
        <v>20320</v>
      </c>
      <c r="C62" s="852" t="s">
        <v>20246</v>
      </c>
      <c r="D62" s="853" t="s">
        <v>14199</v>
      </c>
      <c r="E62" s="642" t="s">
        <v>20314</v>
      </c>
    </row>
    <row r="63" spans="1:5">
      <c r="A63" s="854">
        <v>60</v>
      </c>
      <c r="B63" s="317" t="s">
        <v>20321</v>
      </c>
      <c r="C63" s="317" t="s">
        <v>20243</v>
      </c>
      <c r="D63" s="652" t="s">
        <v>14272</v>
      </c>
      <c r="E63" s="643" t="s">
        <v>20322</v>
      </c>
    </row>
    <row r="64" spans="1:5">
      <c r="A64" s="855">
        <v>61</v>
      </c>
      <c r="B64" s="856" t="s">
        <v>20323</v>
      </c>
      <c r="C64" s="856" t="s">
        <v>20246</v>
      </c>
      <c r="D64" s="857" t="s">
        <v>14272</v>
      </c>
      <c r="E64" s="858" t="s">
        <v>20322</v>
      </c>
    </row>
  </sheetData>
  <mergeCells count="1">
    <mergeCell ref="A1:H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6AC3A-5332-4113-A8FD-20785FB04581}">
  <dimension ref="A1:D67"/>
  <sheetViews>
    <sheetView workbookViewId="0">
      <selection activeCell="B3" sqref="B3"/>
    </sheetView>
  </sheetViews>
  <sheetFormatPr defaultColWidth="9.28515625" defaultRowHeight="12"/>
  <cols>
    <col min="1" max="1" width="4.5703125" style="268" customWidth="1"/>
    <col min="2" max="2" width="31.7109375" style="266" bestFit="1" customWidth="1"/>
    <col min="3" max="3" width="36.28515625" style="266" bestFit="1" customWidth="1"/>
    <col min="4" max="4" width="34.28515625" style="267" customWidth="1"/>
    <col min="5" max="16384" width="9.28515625" style="266"/>
  </cols>
  <sheetData>
    <row r="1" spans="1:4" ht="12.75">
      <c r="A1" s="1002" t="s">
        <v>20324</v>
      </c>
    </row>
    <row r="3" spans="1:4">
      <c r="A3" s="271" t="s">
        <v>1707</v>
      </c>
      <c r="B3" s="270" t="s">
        <v>20325</v>
      </c>
      <c r="C3" s="270" t="s">
        <v>20326</v>
      </c>
      <c r="D3" s="269" t="s">
        <v>20327</v>
      </c>
    </row>
    <row r="4" spans="1:4" ht="24">
      <c r="A4" s="271">
        <v>1</v>
      </c>
      <c r="B4" s="270" t="s">
        <v>20328</v>
      </c>
      <c r="C4" s="270" t="s">
        <v>20243</v>
      </c>
      <c r="D4" s="269" t="s">
        <v>20329</v>
      </c>
    </row>
    <row r="5" spans="1:4" ht="24">
      <c r="A5" s="271">
        <v>2</v>
      </c>
      <c r="B5" s="270" t="s">
        <v>20330</v>
      </c>
      <c r="C5" s="270" t="s">
        <v>20264</v>
      </c>
      <c r="D5" s="269" t="s">
        <v>20331</v>
      </c>
    </row>
    <row r="6" spans="1:4" ht="24">
      <c r="A6" s="271">
        <v>3</v>
      </c>
      <c r="B6" s="270" t="s">
        <v>20332</v>
      </c>
      <c r="C6" s="270" t="s">
        <v>20333</v>
      </c>
      <c r="D6" s="269" t="s">
        <v>20331</v>
      </c>
    </row>
    <row r="7" spans="1:4" ht="24">
      <c r="A7" s="271">
        <v>4</v>
      </c>
      <c r="B7" s="270" t="s">
        <v>20334</v>
      </c>
      <c r="C7" s="270" t="s">
        <v>20249</v>
      </c>
      <c r="D7" s="269" t="s">
        <v>20331</v>
      </c>
    </row>
    <row r="8" spans="1:4" ht="24">
      <c r="A8" s="271">
        <v>5</v>
      </c>
      <c r="B8" s="270" t="s">
        <v>20335</v>
      </c>
      <c r="C8" s="270" t="s">
        <v>20249</v>
      </c>
      <c r="D8" s="269" t="s">
        <v>20331</v>
      </c>
    </row>
    <row r="9" spans="1:4" ht="24">
      <c r="A9" s="271">
        <v>6</v>
      </c>
      <c r="B9" s="270" t="s">
        <v>20336</v>
      </c>
      <c r="C9" s="270" t="s">
        <v>20243</v>
      </c>
      <c r="D9" s="269" t="s">
        <v>20331</v>
      </c>
    </row>
    <row r="10" spans="1:4" ht="24">
      <c r="A10" s="271">
        <v>7</v>
      </c>
      <c r="B10" s="270" t="s">
        <v>20337</v>
      </c>
      <c r="C10" s="270" t="s">
        <v>20338</v>
      </c>
      <c r="D10" s="269" t="s">
        <v>20331</v>
      </c>
    </row>
    <row r="11" spans="1:4" ht="24">
      <c r="A11" s="271">
        <v>8</v>
      </c>
      <c r="B11" s="270" t="s">
        <v>20339</v>
      </c>
      <c r="C11" s="270" t="s">
        <v>20291</v>
      </c>
      <c r="D11" s="269" t="s">
        <v>20331</v>
      </c>
    </row>
    <row r="12" spans="1:4" ht="24">
      <c r="A12" s="271">
        <v>9</v>
      </c>
      <c r="B12" s="270" t="s">
        <v>20340</v>
      </c>
      <c r="C12" s="270" t="s">
        <v>20239</v>
      </c>
      <c r="D12" s="269" t="s">
        <v>20331</v>
      </c>
    </row>
    <row r="13" spans="1:4" ht="24">
      <c r="A13" s="271">
        <v>10</v>
      </c>
      <c r="B13" s="270" t="s">
        <v>20341</v>
      </c>
      <c r="C13" s="270" t="s">
        <v>20246</v>
      </c>
      <c r="D13" s="269" t="s">
        <v>20331</v>
      </c>
    </row>
    <row r="14" spans="1:4" ht="24">
      <c r="A14" s="271">
        <v>11</v>
      </c>
      <c r="B14" s="270" t="s">
        <v>20342</v>
      </c>
      <c r="C14" s="270" t="s">
        <v>20246</v>
      </c>
      <c r="D14" s="269" t="s">
        <v>20331</v>
      </c>
    </row>
    <row r="15" spans="1:4" ht="24">
      <c r="A15" s="271">
        <v>12</v>
      </c>
      <c r="B15" s="270" t="s">
        <v>20343</v>
      </c>
      <c r="C15" s="270" t="s">
        <v>20243</v>
      </c>
      <c r="D15" s="269" t="s">
        <v>20331</v>
      </c>
    </row>
    <row r="16" spans="1:4" ht="24">
      <c r="A16" s="271">
        <v>13</v>
      </c>
      <c r="B16" s="270" t="s">
        <v>20344</v>
      </c>
      <c r="C16" s="270" t="s">
        <v>20345</v>
      </c>
      <c r="D16" s="269" t="s">
        <v>20331</v>
      </c>
    </row>
    <row r="17" spans="1:4" ht="24">
      <c r="A17" s="271">
        <v>14</v>
      </c>
      <c r="B17" s="270" t="s">
        <v>20346</v>
      </c>
      <c r="C17" s="270" t="s">
        <v>20243</v>
      </c>
      <c r="D17" s="269" t="s">
        <v>20331</v>
      </c>
    </row>
    <row r="18" spans="1:4" ht="24">
      <c r="A18" s="271">
        <v>15</v>
      </c>
      <c r="B18" s="270" t="s">
        <v>20347</v>
      </c>
      <c r="C18" s="270" t="s">
        <v>20247</v>
      </c>
      <c r="D18" s="269" t="s">
        <v>20331</v>
      </c>
    </row>
    <row r="19" spans="1:4" ht="24">
      <c r="A19" s="271">
        <v>16</v>
      </c>
      <c r="B19" s="270" t="s">
        <v>20348</v>
      </c>
      <c r="C19" s="270" t="s">
        <v>20293</v>
      </c>
      <c r="D19" s="269" t="s">
        <v>20331</v>
      </c>
    </row>
    <row r="20" spans="1:4" ht="24">
      <c r="A20" s="271">
        <v>17</v>
      </c>
      <c r="B20" s="270" t="s">
        <v>20349</v>
      </c>
      <c r="C20" s="270" t="s">
        <v>20249</v>
      </c>
      <c r="D20" s="269" t="s">
        <v>20331</v>
      </c>
    </row>
    <row r="21" spans="1:4" ht="24">
      <c r="A21" s="271">
        <v>18</v>
      </c>
      <c r="B21" s="270" t="s">
        <v>20350</v>
      </c>
      <c r="C21" s="270" t="s">
        <v>20246</v>
      </c>
      <c r="D21" s="269" t="s">
        <v>20331</v>
      </c>
    </row>
    <row r="22" spans="1:4" ht="24">
      <c r="A22" s="271">
        <v>19</v>
      </c>
      <c r="B22" s="270" t="s">
        <v>20351</v>
      </c>
      <c r="C22" s="270" t="s">
        <v>20246</v>
      </c>
      <c r="D22" s="269" t="s">
        <v>20331</v>
      </c>
    </row>
    <row r="23" spans="1:4" ht="24">
      <c r="A23" s="271">
        <v>20</v>
      </c>
      <c r="B23" s="270" t="s">
        <v>20352</v>
      </c>
      <c r="C23" s="270" t="s">
        <v>20249</v>
      </c>
      <c r="D23" s="269" t="s">
        <v>20331</v>
      </c>
    </row>
    <row r="24" spans="1:4" ht="24">
      <c r="A24" s="271">
        <v>21</v>
      </c>
      <c r="B24" s="270" t="s">
        <v>20353</v>
      </c>
      <c r="C24" s="270" t="s">
        <v>20333</v>
      </c>
      <c r="D24" s="269" t="s">
        <v>20354</v>
      </c>
    </row>
    <row r="25" spans="1:4" ht="24">
      <c r="A25" s="271">
        <v>22</v>
      </c>
      <c r="B25" s="270" t="s">
        <v>20355</v>
      </c>
      <c r="C25" s="270" t="s">
        <v>20293</v>
      </c>
      <c r="D25" s="269" t="s">
        <v>20354</v>
      </c>
    </row>
    <row r="26" spans="1:4" ht="24">
      <c r="A26" s="271">
        <v>23</v>
      </c>
      <c r="B26" s="270" t="s">
        <v>20356</v>
      </c>
      <c r="C26" s="270" t="s">
        <v>20246</v>
      </c>
      <c r="D26" s="269" t="s">
        <v>20354</v>
      </c>
    </row>
    <row r="27" spans="1:4" ht="24">
      <c r="A27" s="271">
        <v>24</v>
      </c>
      <c r="B27" s="270" t="s">
        <v>20357</v>
      </c>
      <c r="C27" s="270" t="s">
        <v>20246</v>
      </c>
      <c r="D27" s="269" t="s">
        <v>20354</v>
      </c>
    </row>
    <row r="28" spans="1:4" ht="24">
      <c r="A28" s="271">
        <v>25</v>
      </c>
      <c r="B28" s="270" t="s">
        <v>20358</v>
      </c>
      <c r="C28" s="270" t="s">
        <v>20246</v>
      </c>
      <c r="D28" s="269" t="s">
        <v>20354</v>
      </c>
    </row>
    <row r="29" spans="1:4" ht="24">
      <c r="A29" s="271">
        <v>26</v>
      </c>
      <c r="B29" s="270" t="s">
        <v>20359</v>
      </c>
      <c r="C29" s="270" t="s">
        <v>20333</v>
      </c>
      <c r="D29" s="269" t="s">
        <v>20354</v>
      </c>
    </row>
    <row r="30" spans="1:4" ht="24">
      <c r="A30" s="271">
        <v>27</v>
      </c>
      <c r="B30" s="270" t="s">
        <v>18792</v>
      </c>
      <c r="C30" s="270" t="s">
        <v>20247</v>
      </c>
      <c r="D30" s="269" t="s">
        <v>20354</v>
      </c>
    </row>
    <row r="31" spans="1:4" ht="24">
      <c r="A31" s="271">
        <v>28</v>
      </c>
      <c r="B31" s="270" t="s">
        <v>20360</v>
      </c>
      <c r="C31" s="270" t="s">
        <v>20333</v>
      </c>
      <c r="D31" s="269" t="s">
        <v>20354</v>
      </c>
    </row>
    <row r="32" spans="1:4" ht="24">
      <c r="A32" s="271">
        <v>29</v>
      </c>
      <c r="B32" s="270" t="s">
        <v>20361</v>
      </c>
      <c r="C32" s="270" t="s">
        <v>20249</v>
      </c>
      <c r="D32" s="269" t="s">
        <v>20354</v>
      </c>
    </row>
    <row r="33" spans="1:4" ht="24">
      <c r="A33" s="271">
        <v>30</v>
      </c>
      <c r="B33" s="270" t="s">
        <v>20362</v>
      </c>
      <c r="C33" s="270" t="s">
        <v>20363</v>
      </c>
      <c r="D33" s="269" t="s">
        <v>20354</v>
      </c>
    </row>
    <row r="34" spans="1:4" ht="24">
      <c r="A34" s="271">
        <v>31</v>
      </c>
      <c r="B34" s="270" t="s">
        <v>20364</v>
      </c>
      <c r="C34" s="270" t="s">
        <v>20333</v>
      </c>
      <c r="D34" s="269" t="s">
        <v>20354</v>
      </c>
    </row>
    <row r="35" spans="1:4" ht="24">
      <c r="A35" s="271">
        <v>32</v>
      </c>
      <c r="B35" s="270" t="s">
        <v>20365</v>
      </c>
      <c r="C35" s="270" t="s">
        <v>20333</v>
      </c>
      <c r="D35" s="269" t="s">
        <v>20354</v>
      </c>
    </row>
    <row r="36" spans="1:4" ht="24">
      <c r="A36" s="271">
        <v>33</v>
      </c>
      <c r="B36" s="270" t="s">
        <v>20366</v>
      </c>
      <c r="C36" s="270" t="s">
        <v>20239</v>
      </c>
      <c r="D36" s="269" t="s">
        <v>20354</v>
      </c>
    </row>
    <row r="37" spans="1:4" ht="24">
      <c r="A37" s="271">
        <v>34</v>
      </c>
      <c r="B37" s="270" t="s">
        <v>20367</v>
      </c>
      <c r="C37" s="270" t="s">
        <v>20368</v>
      </c>
      <c r="D37" s="269" t="s">
        <v>20354</v>
      </c>
    </row>
    <row r="38" spans="1:4" ht="24">
      <c r="A38" s="271">
        <v>35</v>
      </c>
      <c r="B38" s="270" t="s">
        <v>20369</v>
      </c>
      <c r="C38" s="270" t="s">
        <v>20247</v>
      </c>
      <c r="D38" s="269" t="s">
        <v>20354</v>
      </c>
    </row>
    <row r="39" spans="1:4" ht="24">
      <c r="A39" s="271">
        <v>36</v>
      </c>
      <c r="B39" s="270" t="s">
        <v>20370</v>
      </c>
      <c r="C39" s="270" t="s">
        <v>20333</v>
      </c>
      <c r="D39" s="269" t="s">
        <v>20354</v>
      </c>
    </row>
    <row r="40" spans="1:4" ht="24">
      <c r="A40" s="271">
        <v>37</v>
      </c>
      <c r="B40" s="270" t="s">
        <v>20371</v>
      </c>
      <c r="C40" s="270" t="s">
        <v>20333</v>
      </c>
      <c r="D40" s="269" t="s">
        <v>20354</v>
      </c>
    </row>
    <row r="41" spans="1:4" ht="24">
      <c r="A41" s="271">
        <v>38</v>
      </c>
      <c r="B41" s="270" t="s">
        <v>20372</v>
      </c>
      <c r="C41" s="270" t="s">
        <v>20249</v>
      </c>
      <c r="D41" s="269" t="s">
        <v>20354</v>
      </c>
    </row>
    <row r="42" spans="1:4" ht="24">
      <c r="A42" s="271">
        <v>39</v>
      </c>
      <c r="B42" s="270" t="s">
        <v>20373</v>
      </c>
      <c r="C42" s="270" t="s">
        <v>20247</v>
      </c>
      <c r="D42" s="269" t="s">
        <v>20354</v>
      </c>
    </row>
    <row r="43" spans="1:4" ht="24">
      <c r="A43" s="271">
        <v>40</v>
      </c>
      <c r="B43" s="270" t="s">
        <v>20374</v>
      </c>
      <c r="C43" s="270" t="s">
        <v>20333</v>
      </c>
      <c r="D43" s="269" t="s">
        <v>20354</v>
      </c>
    </row>
    <row r="44" spans="1:4" ht="24">
      <c r="A44" s="271">
        <v>41</v>
      </c>
      <c r="B44" s="270" t="s">
        <v>20375</v>
      </c>
      <c r="C44" s="270" t="s">
        <v>20376</v>
      </c>
      <c r="D44" s="269" t="s">
        <v>20354</v>
      </c>
    </row>
    <row r="45" spans="1:4" ht="24">
      <c r="A45" s="271">
        <v>42</v>
      </c>
      <c r="B45" s="270" t="s">
        <v>20377</v>
      </c>
      <c r="C45" s="270" t="s">
        <v>20239</v>
      </c>
      <c r="D45" s="269" t="s">
        <v>20354</v>
      </c>
    </row>
    <row r="46" spans="1:4" ht="24">
      <c r="A46" s="271">
        <v>43</v>
      </c>
      <c r="B46" s="270" t="s">
        <v>20378</v>
      </c>
      <c r="C46" s="270" t="s">
        <v>20379</v>
      </c>
      <c r="D46" s="269" t="s">
        <v>20354</v>
      </c>
    </row>
    <row r="47" spans="1:4" ht="24">
      <c r="A47" s="271">
        <v>44</v>
      </c>
      <c r="B47" s="270" t="s">
        <v>20380</v>
      </c>
      <c r="C47" s="270" t="s">
        <v>20246</v>
      </c>
      <c r="D47" s="269" t="s">
        <v>20354</v>
      </c>
    </row>
    <row r="48" spans="1:4" ht="24">
      <c r="A48" s="271">
        <v>45</v>
      </c>
      <c r="B48" s="270" t="s">
        <v>20381</v>
      </c>
      <c r="C48" s="270" t="s">
        <v>20293</v>
      </c>
      <c r="D48" s="269" t="s">
        <v>20354</v>
      </c>
    </row>
    <row r="49" spans="1:4" ht="24">
      <c r="A49" s="271">
        <v>46</v>
      </c>
      <c r="B49" s="270" t="s">
        <v>20382</v>
      </c>
      <c r="C49" s="270" t="s">
        <v>20249</v>
      </c>
      <c r="D49" s="269" t="s">
        <v>20354</v>
      </c>
    </row>
    <row r="50" spans="1:4" ht="24">
      <c r="A50" s="271">
        <v>47</v>
      </c>
      <c r="B50" s="270" t="s">
        <v>20383</v>
      </c>
      <c r="C50" s="270" t="s">
        <v>20333</v>
      </c>
      <c r="D50" s="269" t="s">
        <v>20354</v>
      </c>
    </row>
    <row r="51" spans="1:4" ht="24">
      <c r="A51" s="271">
        <v>48</v>
      </c>
      <c r="B51" s="270" t="s">
        <v>20384</v>
      </c>
      <c r="C51" s="270" t="s">
        <v>20333</v>
      </c>
      <c r="D51" s="269" t="s">
        <v>20354</v>
      </c>
    </row>
    <row r="52" spans="1:4" ht="24">
      <c r="A52" s="271">
        <v>49</v>
      </c>
      <c r="B52" s="270" t="s">
        <v>20385</v>
      </c>
      <c r="C52" s="270" t="s">
        <v>20386</v>
      </c>
      <c r="D52" s="269" t="s">
        <v>20354</v>
      </c>
    </row>
    <row r="53" spans="1:4" ht="24">
      <c r="A53" s="271">
        <v>50</v>
      </c>
      <c r="B53" s="270" t="s">
        <v>20387</v>
      </c>
      <c r="C53" s="270" t="s">
        <v>20388</v>
      </c>
      <c r="D53" s="269" t="s">
        <v>20354</v>
      </c>
    </row>
    <row r="54" spans="1:4" ht="24">
      <c r="A54" s="271">
        <v>51</v>
      </c>
      <c r="B54" s="270" t="s">
        <v>20389</v>
      </c>
      <c r="C54" s="270" t="s">
        <v>20333</v>
      </c>
      <c r="D54" s="269" t="s">
        <v>20354</v>
      </c>
    </row>
    <row r="55" spans="1:4" ht="24">
      <c r="A55" s="271">
        <v>52</v>
      </c>
      <c r="B55" s="270" t="s">
        <v>20390</v>
      </c>
      <c r="C55" s="270" t="s">
        <v>20386</v>
      </c>
      <c r="D55" s="269" t="s">
        <v>20354</v>
      </c>
    </row>
    <row r="56" spans="1:4" ht="24">
      <c r="A56" s="271">
        <v>53</v>
      </c>
      <c r="B56" s="270" t="s">
        <v>20391</v>
      </c>
      <c r="C56" s="270" t="s">
        <v>20333</v>
      </c>
      <c r="D56" s="269" t="s">
        <v>20354</v>
      </c>
    </row>
    <row r="57" spans="1:4" ht="24">
      <c r="A57" s="271">
        <v>54</v>
      </c>
      <c r="B57" s="270" t="s">
        <v>20392</v>
      </c>
      <c r="C57" s="270" t="s">
        <v>20333</v>
      </c>
      <c r="D57" s="269" t="s">
        <v>20354</v>
      </c>
    </row>
    <row r="58" spans="1:4" ht="24">
      <c r="A58" s="271">
        <v>55</v>
      </c>
      <c r="B58" s="270" t="s">
        <v>20393</v>
      </c>
      <c r="C58" s="270" t="s">
        <v>20394</v>
      </c>
      <c r="D58" s="269" t="s">
        <v>20354</v>
      </c>
    </row>
    <row r="59" spans="1:4" ht="24">
      <c r="A59" s="271">
        <v>56</v>
      </c>
      <c r="B59" s="270" t="s">
        <v>20395</v>
      </c>
      <c r="C59" s="270" t="s">
        <v>20246</v>
      </c>
      <c r="D59" s="269" t="s">
        <v>20354</v>
      </c>
    </row>
    <row r="60" spans="1:4" ht="24">
      <c r="A60" s="271">
        <v>57</v>
      </c>
      <c r="B60" s="270" t="s">
        <v>20396</v>
      </c>
      <c r="C60" s="270" t="s">
        <v>20333</v>
      </c>
      <c r="D60" s="269" t="s">
        <v>20354</v>
      </c>
    </row>
    <row r="61" spans="1:4" ht="24">
      <c r="A61" s="271">
        <v>58</v>
      </c>
      <c r="B61" s="270" t="s">
        <v>20397</v>
      </c>
      <c r="C61" s="270" t="s">
        <v>20246</v>
      </c>
      <c r="D61" s="269" t="s">
        <v>20354</v>
      </c>
    </row>
    <row r="62" spans="1:4" ht="24">
      <c r="A62" s="271">
        <v>59</v>
      </c>
      <c r="B62" s="270" t="s">
        <v>20398</v>
      </c>
      <c r="C62" s="270" t="s">
        <v>20399</v>
      </c>
      <c r="D62" s="269" t="s">
        <v>20354</v>
      </c>
    </row>
    <row r="63" spans="1:4" ht="24">
      <c r="A63" s="271">
        <v>60</v>
      </c>
      <c r="B63" s="270" t="s">
        <v>20400</v>
      </c>
      <c r="C63" s="270" t="s">
        <v>20246</v>
      </c>
      <c r="D63" s="269" t="s">
        <v>20354</v>
      </c>
    </row>
    <row r="64" spans="1:4" ht="24">
      <c r="A64" s="271">
        <v>61</v>
      </c>
      <c r="B64" s="270" t="s">
        <v>20401</v>
      </c>
      <c r="C64" s="270" t="s">
        <v>20333</v>
      </c>
      <c r="D64" s="269" t="s">
        <v>20354</v>
      </c>
    </row>
    <row r="65" spans="1:4" ht="24">
      <c r="A65" s="271">
        <v>62</v>
      </c>
      <c r="B65" s="270" t="s">
        <v>20402</v>
      </c>
      <c r="C65" s="270" t="s">
        <v>20333</v>
      </c>
      <c r="D65" s="269" t="s">
        <v>20354</v>
      </c>
    </row>
    <row r="66" spans="1:4" ht="24">
      <c r="A66" s="271">
        <v>63</v>
      </c>
      <c r="B66" s="270" t="s">
        <v>20403</v>
      </c>
      <c r="C66" s="270" t="s">
        <v>20293</v>
      </c>
      <c r="D66" s="269" t="s">
        <v>20354</v>
      </c>
    </row>
    <row r="67" spans="1:4" ht="24">
      <c r="A67" s="271">
        <v>64</v>
      </c>
      <c r="B67" s="270" t="s">
        <v>20404</v>
      </c>
      <c r="C67" s="270" t="s">
        <v>20247</v>
      </c>
      <c r="D67" s="269" t="s">
        <v>20405</v>
      </c>
    </row>
  </sheetData>
  <pageMargins left="0.7" right="0.7" top="0.75" bottom="0.75" header="0.3" footer="0.3"/>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2E1A-4BCC-49B8-A3C9-E6191B8A60A5}">
  <dimension ref="A1:F174"/>
  <sheetViews>
    <sheetView workbookViewId="0">
      <selection activeCell="B3" sqref="B3"/>
    </sheetView>
  </sheetViews>
  <sheetFormatPr defaultColWidth="9.140625" defaultRowHeight="12"/>
  <cols>
    <col min="1" max="1" width="5.42578125" style="81" customWidth="1"/>
    <col min="2" max="2" width="38.42578125" style="81" customWidth="1"/>
    <col min="3" max="3" width="13.42578125" style="81" bestFit="1" customWidth="1"/>
    <col min="4" max="4" width="9.140625" style="81" bestFit="1" customWidth="1"/>
    <col min="5" max="5" width="13.7109375" style="81" customWidth="1"/>
    <col min="6" max="6" width="57.140625" style="88" customWidth="1"/>
    <col min="7" max="16384" width="9.140625" style="81"/>
  </cols>
  <sheetData>
    <row r="1" spans="1:6" s="86" customFormat="1" ht="12.75">
      <c r="A1" s="114" t="s">
        <v>20406</v>
      </c>
      <c r="F1" s="108"/>
    </row>
    <row r="2" spans="1:6">
      <c r="A2" s="81" t="s">
        <v>1155</v>
      </c>
      <c r="B2" s="81" t="s">
        <v>1155</v>
      </c>
      <c r="C2" s="81" t="s">
        <v>1155</v>
      </c>
      <c r="D2" s="81" t="s">
        <v>1155</v>
      </c>
      <c r="E2" s="81" t="s">
        <v>1155</v>
      </c>
      <c r="F2" s="88" t="s">
        <v>1155</v>
      </c>
    </row>
    <row r="3" spans="1:6" s="62" customFormat="1" ht="25.5" customHeight="1">
      <c r="A3" s="33" t="s">
        <v>1707</v>
      </c>
      <c r="B3" s="33" t="s">
        <v>221</v>
      </c>
      <c r="C3" s="33" t="s">
        <v>20407</v>
      </c>
      <c r="D3" s="33" t="s">
        <v>20408</v>
      </c>
      <c r="E3" s="33" t="s">
        <v>20409</v>
      </c>
      <c r="F3" s="34" t="s">
        <v>20410</v>
      </c>
    </row>
    <row r="4" spans="1:6">
      <c r="A4" s="33">
        <v>1</v>
      </c>
      <c r="B4" s="128" t="s">
        <v>239</v>
      </c>
      <c r="C4" s="33" t="s">
        <v>1651</v>
      </c>
      <c r="D4" s="33"/>
      <c r="E4" s="33"/>
      <c r="F4" s="185"/>
    </row>
    <row r="5" spans="1:6">
      <c r="A5" s="33">
        <v>2</v>
      </c>
      <c r="B5" s="128" t="s">
        <v>247</v>
      </c>
      <c r="C5" s="33" t="s">
        <v>1651</v>
      </c>
      <c r="D5" s="33"/>
      <c r="E5" s="33"/>
      <c r="F5" s="185"/>
    </row>
    <row r="6" spans="1:6">
      <c r="A6" s="33">
        <v>3</v>
      </c>
      <c r="B6" s="128" t="s">
        <v>250</v>
      </c>
      <c r="C6" s="33" t="s">
        <v>1651</v>
      </c>
      <c r="D6" s="33"/>
      <c r="E6" s="33"/>
      <c r="F6" s="185"/>
    </row>
    <row r="7" spans="1:6">
      <c r="A7" s="33">
        <v>4</v>
      </c>
      <c r="B7" s="128" t="s">
        <v>257</v>
      </c>
      <c r="C7" s="33"/>
      <c r="D7" s="33" t="s">
        <v>1651</v>
      </c>
      <c r="E7" s="33"/>
      <c r="F7" s="185"/>
    </row>
    <row r="8" spans="1:6">
      <c r="A8" s="33">
        <v>5</v>
      </c>
      <c r="B8" s="128" t="s">
        <v>261</v>
      </c>
      <c r="C8" s="33"/>
      <c r="D8" s="859" t="s">
        <v>1651</v>
      </c>
      <c r="E8" s="33"/>
      <c r="F8" s="185"/>
    </row>
    <row r="9" spans="1:6">
      <c r="A9" s="33">
        <v>6</v>
      </c>
      <c r="B9" s="128" t="s">
        <v>266</v>
      </c>
      <c r="C9" s="33" t="s">
        <v>1651</v>
      </c>
      <c r="D9" s="33"/>
      <c r="E9" s="33"/>
      <c r="F9" s="185"/>
    </row>
    <row r="10" spans="1:6">
      <c r="A10" s="33">
        <v>7</v>
      </c>
      <c r="B10" s="128" t="s">
        <v>271</v>
      </c>
      <c r="C10" s="33"/>
      <c r="D10" s="859" t="s">
        <v>1651</v>
      </c>
      <c r="E10" s="33"/>
      <c r="F10" s="185"/>
    </row>
    <row r="11" spans="1:6">
      <c r="A11" s="33">
        <v>8</v>
      </c>
      <c r="B11" s="128" t="s">
        <v>276</v>
      </c>
      <c r="C11" s="33"/>
      <c r="D11" s="33"/>
      <c r="E11" s="33" t="s">
        <v>1651</v>
      </c>
      <c r="F11" s="185" t="s">
        <v>20411</v>
      </c>
    </row>
    <row r="12" spans="1:6">
      <c r="A12" s="33">
        <v>9</v>
      </c>
      <c r="B12" s="128" t="s">
        <v>280</v>
      </c>
      <c r="C12" s="33" t="s">
        <v>1651</v>
      </c>
      <c r="D12" s="33"/>
      <c r="E12" s="33"/>
      <c r="F12" s="185"/>
    </row>
    <row r="13" spans="1:6">
      <c r="A13" s="33">
        <v>10</v>
      </c>
      <c r="B13" s="128" t="s">
        <v>286</v>
      </c>
      <c r="C13" s="33" t="s">
        <v>1651</v>
      </c>
      <c r="D13" s="33"/>
      <c r="E13" s="33"/>
      <c r="F13" s="185"/>
    </row>
    <row r="14" spans="1:6">
      <c r="A14" s="33">
        <v>11</v>
      </c>
      <c r="B14" s="128" t="s">
        <v>291</v>
      </c>
      <c r="C14" s="33" t="s">
        <v>1651</v>
      </c>
      <c r="D14" s="33"/>
      <c r="E14" s="33"/>
      <c r="F14" s="185"/>
    </row>
    <row r="15" spans="1:6">
      <c r="A15" s="33">
        <v>12</v>
      </c>
      <c r="B15" s="128" t="s">
        <v>296</v>
      </c>
      <c r="C15" s="33"/>
      <c r="D15" s="33" t="s">
        <v>1651</v>
      </c>
      <c r="E15" s="33"/>
      <c r="F15" s="185"/>
    </row>
    <row r="16" spans="1:6">
      <c r="A16" s="33">
        <v>13</v>
      </c>
      <c r="B16" s="128" t="s">
        <v>300</v>
      </c>
      <c r="C16" s="33"/>
      <c r="D16" s="33" t="s">
        <v>1651</v>
      </c>
      <c r="E16" s="33"/>
      <c r="F16" s="185"/>
    </row>
    <row r="17" spans="1:6">
      <c r="A17" s="33">
        <v>14</v>
      </c>
      <c r="B17" s="128" t="s">
        <v>301</v>
      </c>
      <c r="C17" s="33"/>
      <c r="D17" s="33"/>
      <c r="E17" s="33" t="s">
        <v>1651</v>
      </c>
      <c r="F17" s="305" t="s">
        <v>20411</v>
      </c>
    </row>
    <row r="18" spans="1:6">
      <c r="A18" s="33">
        <v>15</v>
      </c>
      <c r="B18" s="128" t="s">
        <v>304</v>
      </c>
      <c r="C18" s="859" t="s">
        <v>1651</v>
      </c>
      <c r="D18" s="33"/>
      <c r="E18" s="33"/>
      <c r="F18" s="185"/>
    </row>
    <row r="19" spans="1:6">
      <c r="A19" s="33">
        <v>16</v>
      </c>
      <c r="B19" s="128" t="s">
        <v>312</v>
      </c>
      <c r="C19" s="33"/>
      <c r="D19" s="33" t="s">
        <v>1651</v>
      </c>
      <c r="E19" s="33"/>
      <c r="F19" s="185"/>
    </row>
    <row r="20" spans="1:6">
      <c r="A20" s="33">
        <v>17</v>
      </c>
      <c r="B20" s="128" t="s">
        <v>319</v>
      </c>
      <c r="C20" s="33" t="s">
        <v>1651</v>
      </c>
      <c r="D20" s="33"/>
      <c r="E20" s="33"/>
      <c r="F20" s="185"/>
    </row>
    <row r="21" spans="1:6">
      <c r="A21" s="33">
        <v>18</v>
      </c>
      <c r="B21" s="128" t="s">
        <v>323</v>
      </c>
      <c r="C21" s="33"/>
      <c r="D21" s="33" t="s">
        <v>1651</v>
      </c>
      <c r="E21" s="33"/>
      <c r="F21" s="185"/>
    </row>
    <row r="22" spans="1:6">
      <c r="A22" s="33">
        <v>19</v>
      </c>
      <c r="B22" s="128" t="s">
        <v>328</v>
      </c>
      <c r="C22" s="33"/>
      <c r="D22" s="33"/>
      <c r="E22" s="33" t="s">
        <v>1651</v>
      </c>
      <c r="F22" s="185" t="s">
        <v>20412</v>
      </c>
    </row>
    <row r="23" spans="1:6">
      <c r="A23" s="33">
        <v>20</v>
      </c>
      <c r="B23" s="128" t="s">
        <v>338</v>
      </c>
      <c r="C23" s="33" t="s">
        <v>1651</v>
      </c>
      <c r="D23" s="33"/>
      <c r="E23" s="33"/>
      <c r="F23" s="185"/>
    </row>
    <row r="24" spans="1:6">
      <c r="A24" s="33">
        <v>21</v>
      </c>
      <c r="B24" s="128" t="s">
        <v>342</v>
      </c>
      <c r="C24" s="33"/>
      <c r="D24" s="859" t="s">
        <v>1651</v>
      </c>
      <c r="E24" s="33"/>
      <c r="F24" s="185"/>
    </row>
    <row r="25" spans="1:6">
      <c r="A25" s="33">
        <v>22</v>
      </c>
      <c r="B25" s="128" t="s">
        <v>348</v>
      </c>
      <c r="C25" s="33"/>
      <c r="D25" s="33" t="s">
        <v>1651</v>
      </c>
      <c r="E25" s="33"/>
      <c r="F25" s="185"/>
    </row>
    <row r="26" spans="1:6">
      <c r="A26" s="33">
        <v>23</v>
      </c>
      <c r="B26" s="128" t="s">
        <v>353</v>
      </c>
      <c r="C26" s="33"/>
      <c r="D26" s="33" t="s">
        <v>1651</v>
      </c>
      <c r="E26" s="33"/>
      <c r="F26" s="185"/>
    </row>
    <row r="27" spans="1:6">
      <c r="A27" s="33">
        <v>24</v>
      </c>
      <c r="B27" s="128" t="s">
        <v>357</v>
      </c>
      <c r="C27" s="33"/>
      <c r="D27" s="33" t="s">
        <v>1651</v>
      </c>
      <c r="E27" s="33"/>
      <c r="F27" s="185"/>
    </row>
    <row r="28" spans="1:6">
      <c r="A28" s="33">
        <v>25</v>
      </c>
      <c r="B28" s="128" t="s">
        <v>362</v>
      </c>
      <c r="C28" s="33" t="s">
        <v>1651</v>
      </c>
      <c r="D28" s="33"/>
      <c r="E28" s="33"/>
      <c r="F28" s="185"/>
    </row>
    <row r="29" spans="1:6">
      <c r="A29" s="33">
        <v>26</v>
      </c>
      <c r="B29" s="128" t="s">
        <v>373</v>
      </c>
      <c r="C29" s="33" t="s">
        <v>1651</v>
      </c>
      <c r="D29" s="33"/>
      <c r="E29" s="33"/>
      <c r="F29" s="185"/>
    </row>
    <row r="30" spans="1:6">
      <c r="A30" s="33">
        <v>27</v>
      </c>
      <c r="B30" s="128" t="s">
        <v>378</v>
      </c>
      <c r="C30" s="33"/>
      <c r="D30" s="33" t="s">
        <v>1651</v>
      </c>
      <c r="E30" s="33"/>
      <c r="F30" s="185"/>
    </row>
    <row r="31" spans="1:6">
      <c r="A31" s="33">
        <v>28</v>
      </c>
      <c r="B31" s="128" t="s">
        <v>384</v>
      </c>
      <c r="C31" s="33" t="s">
        <v>1651</v>
      </c>
      <c r="D31" s="33"/>
      <c r="E31" s="33"/>
      <c r="F31" s="185"/>
    </row>
    <row r="32" spans="1:6">
      <c r="A32" s="33">
        <v>29</v>
      </c>
      <c r="B32" s="128" t="s">
        <v>389</v>
      </c>
      <c r="C32" s="33"/>
      <c r="D32" s="33" t="s">
        <v>1651</v>
      </c>
      <c r="E32" s="33"/>
      <c r="F32" s="185"/>
    </row>
    <row r="33" spans="1:6">
      <c r="A33" s="33">
        <v>30</v>
      </c>
      <c r="B33" s="128" t="s">
        <v>395</v>
      </c>
      <c r="C33" s="33"/>
      <c r="D33" s="859" t="s">
        <v>1651</v>
      </c>
      <c r="E33" s="33"/>
      <c r="F33" s="185"/>
    </row>
    <row r="34" spans="1:6">
      <c r="A34" s="33">
        <v>31</v>
      </c>
      <c r="B34" s="128" t="s">
        <v>400</v>
      </c>
      <c r="C34" s="33"/>
      <c r="D34" s="33" t="s">
        <v>1651</v>
      </c>
      <c r="E34" s="33"/>
      <c r="F34" s="185"/>
    </row>
    <row r="35" spans="1:6">
      <c r="A35" s="33">
        <v>32</v>
      </c>
      <c r="B35" s="128" t="s">
        <v>408</v>
      </c>
      <c r="C35" s="33"/>
      <c r="D35" s="33" t="s">
        <v>1651</v>
      </c>
      <c r="E35" s="33"/>
      <c r="F35" s="185"/>
    </row>
    <row r="36" spans="1:6">
      <c r="A36" s="33">
        <v>33</v>
      </c>
      <c r="B36" s="128" t="s">
        <v>416</v>
      </c>
      <c r="C36" s="33" t="s">
        <v>1651</v>
      </c>
      <c r="D36" s="33"/>
      <c r="E36" s="33"/>
      <c r="F36" s="185"/>
    </row>
    <row r="37" spans="1:6">
      <c r="A37" s="33">
        <v>34</v>
      </c>
      <c r="B37" s="128" t="s">
        <v>421</v>
      </c>
      <c r="C37" s="33"/>
      <c r="D37" s="33" t="s">
        <v>1651</v>
      </c>
      <c r="E37" s="33"/>
      <c r="F37" s="185"/>
    </row>
    <row r="38" spans="1:6">
      <c r="A38" s="33">
        <v>35</v>
      </c>
      <c r="B38" s="128" t="s">
        <v>425</v>
      </c>
      <c r="C38" s="985" t="s">
        <v>1651</v>
      </c>
      <c r="D38" s="33"/>
      <c r="E38" s="33"/>
      <c r="F38" s="185"/>
    </row>
    <row r="39" spans="1:6">
      <c r="A39" s="33">
        <v>36</v>
      </c>
      <c r="B39" s="128" t="s">
        <v>430</v>
      </c>
      <c r="C39" s="33" t="s">
        <v>1651</v>
      </c>
      <c r="D39" s="33"/>
      <c r="E39" s="33"/>
      <c r="F39" s="185"/>
    </row>
    <row r="40" spans="1:6">
      <c r="A40" s="33">
        <v>37</v>
      </c>
      <c r="B40" s="128" t="s">
        <v>436</v>
      </c>
      <c r="C40" s="33"/>
      <c r="D40" s="33"/>
      <c r="E40" s="33"/>
      <c r="F40" s="185"/>
    </row>
    <row r="41" spans="1:6">
      <c r="A41" s="33">
        <v>38</v>
      </c>
      <c r="B41" s="128" t="s">
        <v>442</v>
      </c>
      <c r="C41" s="33"/>
      <c r="D41" s="33" t="s">
        <v>1651</v>
      </c>
      <c r="E41" s="33"/>
      <c r="F41" s="185"/>
    </row>
    <row r="42" spans="1:6">
      <c r="A42" s="33">
        <v>39</v>
      </c>
      <c r="B42" s="128" t="s">
        <v>449</v>
      </c>
      <c r="C42" s="33" t="s">
        <v>1651</v>
      </c>
      <c r="D42" s="33"/>
      <c r="E42" s="33"/>
      <c r="F42" s="185"/>
    </row>
    <row r="43" spans="1:6">
      <c r="A43" s="33">
        <v>40</v>
      </c>
      <c r="B43" s="128" t="s">
        <v>454</v>
      </c>
      <c r="C43" s="33"/>
      <c r="D43" s="33" t="s">
        <v>1651</v>
      </c>
      <c r="E43" s="33"/>
      <c r="F43" s="185"/>
    </row>
    <row r="44" spans="1:6">
      <c r="A44" s="33">
        <v>41</v>
      </c>
      <c r="B44" s="128" t="s">
        <v>458</v>
      </c>
      <c r="C44" s="33"/>
      <c r="D44" s="33" t="s">
        <v>1651</v>
      </c>
      <c r="E44" s="33"/>
      <c r="F44" s="185"/>
    </row>
    <row r="45" spans="1:6">
      <c r="A45" s="33">
        <v>42</v>
      </c>
      <c r="B45" s="128" t="s">
        <v>464</v>
      </c>
      <c r="C45" s="33"/>
      <c r="D45" s="859" t="s">
        <v>1651</v>
      </c>
      <c r="E45" s="33"/>
      <c r="F45" s="185"/>
    </row>
    <row r="46" spans="1:6">
      <c r="A46" s="33">
        <v>43</v>
      </c>
      <c r="B46" s="128" t="s">
        <v>467</v>
      </c>
      <c r="C46" s="33"/>
      <c r="D46" s="33" t="s">
        <v>1651</v>
      </c>
      <c r="E46" s="33"/>
      <c r="F46" s="185"/>
    </row>
    <row r="47" spans="1:6">
      <c r="A47" s="33">
        <v>44</v>
      </c>
      <c r="B47" s="128" t="s">
        <v>469</v>
      </c>
      <c r="C47" s="33"/>
      <c r="D47" s="33" t="s">
        <v>1651</v>
      </c>
      <c r="E47" s="33"/>
      <c r="F47" s="185"/>
    </row>
    <row r="48" spans="1:6">
      <c r="A48" s="33">
        <v>45</v>
      </c>
      <c r="B48" s="128" t="s">
        <v>473</v>
      </c>
      <c r="C48" s="33" t="s">
        <v>1651</v>
      </c>
      <c r="D48" s="33"/>
      <c r="E48" s="33"/>
      <c r="F48" s="185"/>
    </row>
    <row r="49" spans="1:6">
      <c r="A49" s="33">
        <v>46</v>
      </c>
      <c r="B49" s="128" t="s">
        <v>478</v>
      </c>
      <c r="C49" s="33"/>
      <c r="D49" s="33" t="s">
        <v>1651</v>
      </c>
      <c r="E49" s="33"/>
      <c r="F49" s="185"/>
    </row>
    <row r="50" spans="1:6">
      <c r="A50" s="33">
        <v>47</v>
      </c>
      <c r="B50" s="128" t="s">
        <v>483</v>
      </c>
      <c r="C50" s="33"/>
      <c r="D50" s="33" t="s">
        <v>1651</v>
      </c>
      <c r="E50" s="33"/>
      <c r="F50" s="185"/>
    </row>
    <row r="51" spans="1:6">
      <c r="A51" s="33">
        <v>48</v>
      </c>
      <c r="B51" s="128" t="s">
        <v>485</v>
      </c>
      <c r="C51" s="33"/>
      <c r="D51" s="33"/>
      <c r="E51" s="33" t="s">
        <v>1651</v>
      </c>
      <c r="F51" s="185" t="s">
        <v>20411</v>
      </c>
    </row>
    <row r="52" spans="1:6">
      <c r="A52" s="33">
        <v>49</v>
      </c>
      <c r="B52" s="128" t="s">
        <v>490</v>
      </c>
      <c r="C52" s="33"/>
      <c r="D52" s="33" t="s">
        <v>1651</v>
      </c>
      <c r="E52" s="33"/>
      <c r="F52" s="185"/>
    </row>
    <row r="53" spans="1:6">
      <c r="A53" s="33">
        <v>50</v>
      </c>
      <c r="B53" s="128" t="s">
        <v>495</v>
      </c>
      <c r="C53" s="33" t="s">
        <v>1651</v>
      </c>
      <c r="D53" s="33"/>
      <c r="E53" s="33"/>
      <c r="F53" s="185"/>
    </row>
    <row r="54" spans="1:6">
      <c r="A54" s="33">
        <v>51</v>
      </c>
      <c r="B54" s="128" t="s">
        <v>500</v>
      </c>
      <c r="C54" s="33"/>
      <c r="D54" s="33" t="s">
        <v>1651</v>
      </c>
      <c r="E54" s="33"/>
      <c r="F54" s="185"/>
    </row>
    <row r="55" spans="1:6">
      <c r="A55" s="33">
        <v>52</v>
      </c>
      <c r="B55" s="128" t="s">
        <v>506</v>
      </c>
      <c r="C55" s="33"/>
      <c r="D55" s="33" t="s">
        <v>1651</v>
      </c>
      <c r="E55" s="33"/>
      <c r="F55" s="185"/>
    </row>
    <row r="56" spans="1:6">
      <c r="A56" s="33">
        <v>53</v>
      </c>
      <c r="B56" s="128" t="s">
        <v>515</v>
      </c>
      <c r="C56" s="859" t="s">
        <v>1651</v>
      </c>
      <c r="D56" s="33"/>
      <c r="E56" s="33"/>
      <c r="F56" s="185"/>
    </row>
    <row r="57" spans="1:6">
      <c r="A57" s="33">
        <v>54</v>
      </c>
      <c r="B57" s="128" t="s">
        <v>522</v>
      </c>
      <c r="C57" s="33"/>
      <c r="D57" s="33" t="s">
        <v>1651</v>
      </c>
      <c r="E57" s="33"/>
      <c r="F57" s="185"/>
    </row>
    <row r="58" spans="1:6">
      <c r="A58" s="33">
        <v>55</v>
      </c>
      <c r="B58" s="128" t="s">
        <v>527</v>
      </c>
      <c r="C58" s="33"/>
      <c r="D58" s="33" t="s">
        <v>1651</v>
      </c>
      <c r="E58" s="33"/>
      <c r="F58" s="185"/>
    </row>
    <row r="59" spans="1:6">
      <c r="A59" s="33">
        <v>56</v>
      </c>
      <c r="B59" s="128" t="s">
        <v>532</v>
      </c>
      <c r="C59" s="33" t="s">
        <v>1651</v>
      </c>
      <c r="D59" s="33"/>
      <c r="E59" s="33"/>
      <c r="F59" s="185"/>
    </row>
    <row r="60" spans="1:6">
      <c r="A60" s="33">
        <v>57</v>
      </c>
      <c r="B60" s="128" t="s">
        <v>539</v>
      </c>
      <c r="C60" s="33" t="s">
        <v>1651</v>
      </c>
      <c r="D60" s="33"/>
      <c r="E60" s="33"/>
      <c r="F60" s="185"/>
    </row>
    <row r="61" spans="1:6">
      <c r="A61" s="33">
        <v>58</v>
      </c>
      <c r="B61" s="128" t="s">
        <v>544</v>
      </c>
      <c r="C61" s="33" t="s">
        <v>1651</v>
      </c>
      <c r="D61" s="33"/>
      <c r="E61" s="33"/>
      <c r="F61" s="185"/>
    </row>
    <row r="62" spans="1:6">
      <c r="A62" s="33">
        <v>59</v>
      </c>
      <c r="B62" s="128" t="s">
        <v>549</v>
      </c>
      <c r="C62" s="33" t="s">
        <v>1651</v>
      </c>
      <c r="D62" s="33"/>
      <c r="E62" s="33"/>
      <c r="F62" s="185"/>
    </row>
    <row r="63" spans="1:6">
      <c r="A63" s="33">
        <v>60</v>
      </c>
      <c r="B63" s="128" t="s">
        <v>552</v>
      </c>
      <c r="C63" s="33" t="s">
        <v>1651</v>
      </c>
      <c r="D63" s="33"/>
      <c r="E63" s="33"/>
      <c r="F63" s="185"/>
    </row>
    <row r="64" spans="1:6">
      <c r="A64" s="33">
        <v>61</v>
      </c>
      <c r="B64" s="128" t="s">
        <v>554</v>
      </c>
      <c r="C64" s="33"/>
      <c r="D64" s="859" t="s">
        <v>1651</v>
      </c>
      <c r="E64" s="33"/>
      <c r="F64" s="185"/>
    </row>
    <row r="65" spans="1:6">
      <c r="A65" s="33">
        <v>62</v>
      </c>
      <c r="B65" s="128" t="s">
        <v>557</v>
      </c>
      <c r="C65" s="33" t="s">
        <v>1651</v>
      </c>
      <c r="D65" s="33"/>
      <c r="E65" s="33"/>
      <c r="F65" s="185"/>
    </row>
    <row r="66" spans="1:6">
      <c r="A66" s="33">
        <v>63</v>
      </c>
      <c r="B66" s="128" t="s">
        <v>564</v>
      </c>
      <c r="C66" s="33"/>
      <c r="D66" s="33" t="s">
        <v>1651</v>
      </c>
      <c r="E66" s="33"/>
      <c r="F66" s="185"/>
    </row>
    <row r="67" spans="1:6">
      <c r="A67" s="33">
        <v>64</v>
      </c>
      <c r="B67" s="128" t="s">
        <v>568</v>
      </c>
      <c r="C67" s="33" t="s">
        <v>1651</v>
      </c>
      <c r="D67" s="33"/>
      <c r="E67" s="33"/>
      <c r="F67" s="185"/>
    </row>
    <row r="68" spans="1:6">
      <c r="A68" s="33">
        <v>65</v>
      </c>
      <c r="B68" s="128" t="s">
        <v>573</v>
      </c>
      <c r="C68" s="33"/>
      <c r="D68" s="33" t="s">
        <v>1651</v>
      </c>
      <c r="E68" s="33"/>
      <c r="F68" s="185"/>
    </row>
    <row r="69" spans="1:6">
      <c r="A69" s="33">
        <v>66</v>
      </c>
      <c r="B69" s="128" t="s">
        <v>579</v>
      </c>
      <c r="C69" s="33"/>
      <c r="D69" s="33"/>
      <c r="E69" s="33" t="s">
        <v>1651</v>
      </c>
      <c r="F69" s="185"/>
    </row>
    <row r="70" spans="1:6">
      <c r="A70" s="33">
        <v>67</v>
      </c>
      <c r="B70" s="128" t="s">
        <v>585</v>
      </c>
      <c r="C70" s="859" t="s">
        <v>1651</v>
      </c>
      <c r="D70" s="33"/>
      <c r="E70" s="33"/>
      <c r="F70" s="185"/>
    </row>
    <row r="71" spans="1:6">
      <c r="A71" s="33">
        <v>68</v>
      </c>
      <c r="B71" s="128" t="s">
        <v>592</v>
      </c>
      <c r="C71" s="33"/>
      <c r="D71" s="33"/>
      <c r="E71" s="33" t="s">
        <v>1651</v>
      </c>
      <c r="F71" s="185" t="s">
        <v>20413</v>
      </c>
    </row>
    <row r="72" spans="1:6">
      <c r="A72" s="33">
        <v>69</v>
      </c>
      <c r="B72" s="128" t="s">
        <v>598</v>
      </c>
      <c r="C72" s="33" t="s">
        <v>1651</v>
      </c>
      <c r="D72" s="33"/>
      <c r="E72" s="33"/>
      <c r="F72" s="185"/>
    </row>
    <row r="73" spans="1:6">
      <c r="A73" s="33">
        <v>70</v>
      </c>
      <c r="B73" s="128" t="s">
        <v>602</v>
      </c>
      <c r="C73" s="33" t="s">
        <v>1651</v>
      </c>
      <c r="D73" s="33"/>
      <c r="E73" s="33"/>
      <c r="F73" s="185"/>
    </row>
    <row r="74" spans="1:6">
      <c r="A74" s="33">
        <v>71</v>
      </c>
      <c r="B74" s="128" t="s">
        <v>605</v>
      </c>
      <c r="C74" s="33" t="s">
        <v>1651</v>
      </c>
      <c r="D74" s="33"/>
      <c r="E74" s="33"/>
      <c r="F74" s="185"/>
    </row>
    <row r="75" spans="1:6">
      <c r="A75" s="33">
        <v>72</v>
      </c>
      <c r="B75" s="128" t="s">
        <v>609</v>
      </c>
      <c r="C75" s="33" t="s">
        <v>1651</v>
      </c>
      <c r="D75" s="33"/>
      <c r="E75" s="33"/>
      <c r="F75" s="185"/>
    </row>
    <row r="76" spans="1:6">
      <c r="A76" s="33">
        <v>73</v>
      </c>
      <c r="B76" s="128" t="s">
        <v>614</v>
      </c>
      <c r="C76" s="33"/>
      <c r="D76" s="33" t="s">
        <v>1651</v>
      </c>
      <c r="E76" s="33"/>
      <c r="F76" s="185"/>
    </row>
    <row r="77" spans="1:6">
      <c r="A77" s="33">
        <v>74</v>
      </c>
      <c r="B77" s="128" t="s">
        <v>620</v>
      </c>
      <c r="C77" s="33"/>
      <c r="D77" s="33" t="s">
        <v>1651</v>
      </c>
      <c r="E77" s="33"/>
      <c r="F77" s="185"/>
    </row>
    <row r="78" spans="1:6">
      <c r="A78" s="33">
        <v>75</v>
      </c>
      <c r="B78" s="128" t="s">
        <v>626</v>
      </c>
      <c r="C78" s="33"/>
      <c r="D78" s="33" t="s">
        <v>1651</v>
      </c>
      <c r="E78" s="33"/>
      <c r="F78" s="185"/>
    </row>
    <row r="79" spans="1:6">
      <c r="A79" s="33">
        <v>76</v>
      </c>
      <c r="B79" s="128" t="s">
        <v>627</v>
      </c>
      <c r="C79" s="33"/>
      <c r="D79" s="33"/>
      <c r="E79" s="33" t="s">
        <v>1651</v>
      </c>
      <c r="F79" s="185" t="s">
        <v>20413</v>
      </c>
    </row>
    <row r="80" spans="1:6">
      <c r="A80" s="33">
        <v>77</v>
      </c>
      <c r="B80" s="128" t="s">
        <v>630</v>
      </c>
      <c r="C80" s="33"/>
      <c r="D80" s="33" t="s">
        <v>1651</v>
      </c>
      <c r="E80" s="33"/>
      <c r="F80" s="185"/>
    </row>
    <row r="81" spans="1:6">
      <c r="A81" s="33">
        <v>78</v>
      </c>
      <c r="B81" s="128" t="s">
        <v>635</v>
      </c>
      <c r="C81" s="33"/>
      <c r="D81" s="33" t="s">
        <v>1651</v>
      </c>
      <c r="E81" s="33"/>
      <c r="F81" s="185"/>
    </row>
    <row r="82" spans="1:6">
      <c r="A82" s="33">
        <v>79</v>
      </c>
      <c r="B82" s="128" t="s">
        <v>639</v>
      </c>
      <c r="C82" s="33" t="s">
        <v>1651</v>
      </c>
      <c r="D82" s="33"/>
      <c r="E82" s="33"/>
      <c r="F82" s="185"/>
    </row>
    <row r="83" spans="1:6">
      <c r="A83" s="33">
        <v>80</v>
      </c>
      <c r="B83" s="128" t="s">
        <v>644</v>
      </c>
      <c r="C83" s="33"/>
      <c r="D83" s="33" t="s">
        <v>1651</v>
      </c>
      <c r="E83" s="33"/>
      <c r="F83" s="185"/>
    </row>
    <row r="84" spans="1:6">
      <c r="A84" s="33">
        <v>81</v>
      </c>
      <c r="B84" s="128" t="s">
        <v>646</v>
      </c>
      <c r="C84" s="33" t="s">
        <v>1651</v>
      </c>
      <c r="D84" s="33"/>
      <c r="E84" s="33"/>
      <c r="F84" s="185"/>
    </row>
    <row r="85" spans="1:6">
      <c r="A85" s="33">
        <v>82</v>
      </c>
      <c r="B85" s="128" t="s">
        <v>650</v>
      </c>
      <c r="C85" s="33"/>
      <c r="D85" s="33" t="s">
        <v>1651</v>
      </c>
      <c r="E85" s="33"/>
      <c r="F85" s="185"/>
    </row>
    <row r="86" spans="1:6">
      <c r="A86" s="33">
        <v>83</v>
      </c>
      <c r="B86" s="128" t="s">
        <v>657</v>
      </c>
      <c r="C86" s="33"/>
      <c r="D86" s="33" t="s">
        <v>1651</v>
      </c>
      <c r="E86" s="33"/>
      <c r="F86" s="185"/>
    </row>
    <row r="87" spans="1:6">
      <c r="A87" s="33">
        <v>84</v>
      </c>
      <c r="B87" s="128" t="s">
        <v>660</v>
      </c>
      <c r="C87" s="33"/>
      <c r="D87" s="859" t="s">
        <v>1651</v>
      </c>
      <c r="E87" s="33"/>
      <c r="F87" s="185"/>
    </row>
    <row r="88" spans="1:6">
      <c r="A88" s="33">
        <v>85</v>
      </c>
      <c r="B88" s="128" t="s">
        <v>669</v>
      </c>
      <c r="C88" s="33"/>
      <c r="D88" s="33" t="s">
        <v>1651</v>
      </c>
      <c r="E88" s="33"/>
      <c r="F88" s="185"/>
    </row>
    <row r="89" spans="1:6">
      <c r="A89" s="33">
        <v>86</v>
      </c>
      <c r="B89" s="128" t="s">
        <v>675</v>
      </c>
      <c r="C89" s="33" t="s">
        <v>1651</v>
      </c>
      <c r="D89" s="33"/>
      <c r="E89" s="33"/>
      <c r="F89" s="185"/>
    </row>
    <row r="90" spans="1:6">
      <c r="A90" s="33">
        <v>87</v>
      </c>
      <c r="B90" s="128" t="s">
        <v>681</v>
      </c>
      <c r="C90" s="33" t="s">
        <v>1651</v>
      </c>
      <c r="D90" s="33"/>
      <c r="E90" s="33"/>
      <c r="F90" s="185"/>
    </row>
    <row r="91" spans="1:6">
      <c r="A91" s="33">
        <v>88</v>
      </c>
      <c r="B91" s="128" t="s">
        <v>684</v>
      </c>
      <c r="C91" s="33" t="s">
        <v>1651</v>
      </c>
      <c r="D91" s="33"/>
      <c r="E91" s="33"/>
      <c r="F91" s="185"/>
    </row>
    <row r="92" spans="1:6">
      <c r="A92" s="33">
        <v>89</v>
      </c>
      <c r="B92" s="128" t="s">
        <v>690</v>
      </c>
      <c r="C92" s="33"/>
      <c r="D92" s="33" t="s">
        <v>1651</v>
      </c>
      <c r="E92" s="33"/>
      <c r="F92" s="185"/>
    </row>
    <row r="93" spans="1:6">
      <c r="A93" s="33">
        <v>90</v>
      </c>
      <c r="B93" s="128" t="s">
        <v>704</v>
      </c>
      <c r="C93" s="33" t="s">
        <v>1651</v>
      </c>
      <c r="D93" s="33"/>
      <c r="E93" s="33"/>
      <c r="F93" s="185"/>
    </row>
    <row r="94" spans="1:6">
      <c r="A94" s="33">
        <v>91</v>
      </c>
      <c r="B94" s="128" t="s">
        <v>709</v>
      </c>
      <c r="C94" s="33" t="s">
        <v>1651</v>
      </c>
      <c r="D94" s="33"/>
      <c r="E94" s="33"/>
      <c r="F94" s="185"/>
    </row>
    <row r="95" spans="1:6">
      <c r="A95" s="33">
        <v>92</v>
      </c>
      <c r="B95" s="128" t="s">
        <v>713</v>
      </c>
      <c r="C95" s="33" t="s">
        <v>1651</v>
      </c>
      <c r="D95" s="33"/>
      <c r="E95" s="33"/>
      <c r="F95" s="185"/>
    </row>
    <row r="96" spans="1:6">
      <c r="A96" s="33">
        <v>93</v>
      </c>
      <c r="B96" s="128" t="s">
        <v>717</v>
      </c>
      <c r="C96" s="33"/>
      <c r="D96" s="33" t="s">
        <v>1651</v>
      </c>
      <c r="E96" s="33"/>
      <c r="F96" s="185"/>
    </row>
    <row r="97" spans="1:6">
      <c r="A97" s="33">
        <v>94</v>
      </c>
      <c r="B97" s="128" t="s">
        <v>723</v>
      </c>
      <c r="C97" s="33"/>
      <c r="D97" s="33" t="s">
        <v>1651</v>
      </c>
      <c r="E97" s="33" t="s">
        <v>1651</v>
      </c>
      <c r="F97" s="185"/>
    </row>
    <row r="98" spans="1:6">
      <c r="A98" s="33">
        <v>95</v>
      </c>
      <c r="B98" s="128" t="s">
        <v>729</v>
      </c>
      <c r="C98" s="33" t="s">
        <v>1651</v>
      </c>
      <c r="D98" s="33"/>
      <c r="E98" s="33"/>
      <c r="F98" s="185"/>
    </row>
    <row r="99" spans="1:6">
      <c r="A99" s="33">
        <v>96</v>
      </c>
      <c r="B99" s="128" t="s">
        <v>735</v>
      </c>
      <c r="C99" s="33"/>
      <c r="D99" s="33" t="s">
        <v>1651</v>
      </c>
      <c r="E99" s="33"/>
      <c r="F99" s="185"/>
    </row>
    <row r="100" spans="1:6">
      <c r="A100" s="33">
        <v>97</v>
      </c>
      <c r="B100" s="128" t="s">
        <v>738</v>
      </c>
      <c r="C100" s="33" t="s">
        <v>1651</v>
      </c>
      <c r="D100" s="33"/>
      <c r="E100" s="33"/>
      <c r="F100" s="185"/>
    </row>
    <row r="101" spans="1:6">
      <c r="A101" s="33">
        <v>98</v>
      </c>
      <c r="B101" s="128" t="s">
        <v>744</v>
      </c>
      <c r="C101" s="33" t="s">
        <v>1651</v>
      </c>
      <c r="D101" s="33"/>
      <c r="E101" s="33"/>
      <c r="F101" s="185"/>
    </row>
    <row r="102" spans="1:6">
      <c r="A102" s="33">
        <v>99</v>
      </c>
      <c r="B102" s="128" t="s">
        <v>748</v>
      </c>
      <c r="C102" s="33"/>
      <c r="D102" s="33" t="s">
        <v>1651</v>
      </c>
      <c r="E102" s="33"/>
      <c r="F102" s="185"/>
    </row>
    <row r="103" spans="1:6">
      <c r="A103" s="33">
        <v>100</v>
      </c>
      <c r="B103" s="128" t="s">
        <v>752</v>
      </c>
      <c r="C103" s="33" t="s">
        <v>1651</v>
      </c>
      <c r="D103" s="33"/>
      <c r="E103" s="33" t="s">
        <v>1651</v>
      </c>
      <c r="F103" s="185"/>
    </row>
    <row r="104" spans="1:6">
      <c r="A104" s="33">
        <v>101</v>
      </c>
      <c r="B104" s="128" t="s">
        <v>757</v>
      </c>
      <c r="C104" s="33"/>
      <c r="D104" s="33" t="s">
        <v>1651</v>
      </c>
      <c r="E104" s="33"/>
      <c r="F104" s="185"/>
    </row>
    <row r="105" spans="1:6">
      <c r="A105" s="33">
        <v>102</v>
      </c>
      <c r="B105" s="128" t="s">
        <v>762</v>
      </c>
      <c r="C105" s="859" t="s">
        <v>1651</v>
      </c>
      <c r="D105" s="33"/>
      <c r="E105" s="33"/>
      <c r="F105" s="185"/>
    </row>
    <row r="106" spans="1:6">
      <c r="A106" s="33">
        <v>103</v>
      </c>
      <c r="B106" s="128" t="s">
        <v>767</v>
      </c>
      <c r="C106" s="33"/>
      <c r="D106" s="859" t="s">
        <v>1651</v>
      </c>
      <c r="E106" s="33"/>
      <c r="F106" s="185"/>
    </row>
    <row r="107" spans="1:6">
      <c r="A107" s="33">
        <v>104</v>
      </c>
      <c r="B107" s="128" t="s">
        <v>770</v>
      </c>
      <c r="C107" s="33" t="s">
        <v>1651</v>
      </c>
      <c r="D107" s="33"/>
      <c r="E107" s="33"/>
      <c r="F107" s="185"/>
    </row>
    <row r="108" spans="1:6">
      <c r="A108" s="33">
        <v>105</v>
      </c>
      <c r="B108" s="128" t="s">
        <v>773</v>
      </c>
      <c r="C108" s="33" t="s">
        <v>1651</v>
      </c>
      <c r="D108" s="33"/>
      <c r="E108" s="33"/>
      <c r="F108" s="185"/>
    </row>
    <row r="109" spans="1:6">
      <c r="A109" s="33">
        <v>106</v>
      </c>
      <c r="B109" s="128" t="s">
        <v>774</v>
      </c>
      <c r="C109" s="33"/>
      <c r="D109" s="33"/>
      <c r="E109" s="33"/>
      <c r="F109" s="185"/>
    </row>
    <row r="110" spans="1:6">
      <c r="A110" s="33">
        <v>107</v>
      </c>
      <c r="B110" s="128" t="s">
        <v>779</v>
      </c>
      <c r="C110" s="33"/>
      <c r="D110" s="33" t="s">
        <v>1651</v>
      </c>
      <c r="E110" s="33"/>
      <c r="F110" s="185"/>
    </row>
    <row r="111" spans="1:6">
      <c r="A111" s="33">
        <v>108</v>
      </c>
      <c r="B111" s="128" t="s">
        <v>785</v>
      </c>
      <c r="C111" s="33" t="s">
        <v>1651</v>
      </c>
      <c r="D111" s="33"/>
      <c r="E111" s="33"/>
      <c r="F111" s="185"/>
    </row>
    <row r="112" spans="1:6">
      <c r="A112" s="33">
        <v>109</v>
      </c>
      <c r="B112" s="128" t="s">
        <v>791</v>
      </c>
      <c r="C112" s="33" t="s">
        <v>1651</v>
      </c>
      <c r="D112" s="33"/>
      <c r="E112" s="33"/>
      <c r="F112" s="185"/>
    </row>
    <row r="113" spans="1:6">
      <c r="A113" s="33">
        <v>110</v>
      </c>
      <c r="B113" s="128" t="s">
        <v>795</v>
      </c>
      <c r="C113" s="33"/>
      <c r="D113" s="33" t="s">
        <v>1651</v>
      </c>
      <c r="E113" s="33" t="s">
        <v>1651</v>
      </c>
      <c r="F113" s="185"/>
    </row>
    <row r="114" spans="1:6">
      <c r="A114" s="33">
        <v>111</v>
      </c>
      <c r="B114" s="128" t="s">
        <v>797</v>
      </c>
      <c r="C114" s="33"/>
      <c r="D114" s="33" t="s">
        <v>1651</v>
      </c>
      <c r="E114" s="33"/>
      <c r="F114" s="185"/>
    </row>
    <row r="115" spans="1:6">
      <c r="A115" s="33">
        <v>112</v>
      </c>
      <c r="B115" s="128" t="s">
        <v>799</v>
      </c>
      <c r="C115" s="33"/>
      <c r="D115" s="33" t="s">
        <v>1651</v>
      </c>
      <c r="E115" s="33"/>
      <c r="F115" s="185"/>
    </row>
    <row r="116" spans="1:6">
      <c r="A116" s="33">
        <v>113</v>
      </c>
      <c r="B116" s="128" t="s">
        <v>804</v>
      </c>
      <c r="C116" s="33" t="s">
        <v>1651</v>
      </c>
      <c r="D116" s="33"/>
      <c r="E116" s="33"/>
      <c r="F116" s="185"/>
    </row>
    <row r="117" spans="1:6">
      <c r="A117" s="33">
        <v>114</v>
      </c>
      <c r="B117" s="128" t="s">
        <v>809</v>
      </c>
      <c r="C117" s="33" t="s">
        <v>1651</v>
      </c>
      <c r="D117" s="33"/>
      <c r="E117" s="33"/>
      <c r="F117" s="185"/>
    </row>
    <row r="118" spans="1:6">
      <c r="A118" s="33">
        <v>115</v>
      </c>
      <c r="B118" s="128" t="s">
        <v>817</v>
      </c>
      <c r="C118" s="33"/>
      <c r="D118" s="33" t="s">
        <v>1651</v>
      </c>
      <c r="E118" s="33"/>
      <c r="F118" s="185"/>
    </row>
    <row r="119" spans="1:6">
      <c r="A119" s="33">
        <v>116</v>
      </c>
      <c r="B119" s="128" t="s">
        <v>821</v>
      </c>
      <c r="C119" s="33" t="s">
        <v>1651</v>
      </c>
      <c r="D119" s="33"/>
      <c r="E119" s="33"/>
      <c r="F119" s="185"/>
    </row>
    <row r="120" spans="1:6">
      <c r="A120" s="33">
        <v>117</v>
      </c>
      <c r="B120" s="128" t="s">
        <v>827</v>
      </c>
      <c r="C120" s="33" t="s">
        <v>1651</v>
      </c>
      <c r="D120" s="33"/>
      <c r="E120" s="33"/>
      <c r="F120" s="185"/>
    </row>
    <row r="121" spans="1:6">
      <c r="A121" s="33">
        <v>118</v>
      </c>
      <c r="B121" s="128" t="s">
        <v>830</v>
      </c>
      <c r="C121" s="33" t="s">
        <v>1651</v>
      </c>
      <c r="D121" s="33"/>
      <c r="E121" s="33"/>
      <c r="F121" s="185"/>
    </row>
    <row r="122" spans="1:6">
      <c r="A122" s="33">
        <v>119</v>
      </c>
      <c r="B122" s="128" t="s">
        <v>832</v>
      </c>
      <c r="C122" s="33"/>
      <c r="D122" s="33" t="s">
        <v>1651</v>
      </c>
      <c r="E122" s="33"/>
      <c r="F122" s="185"/>
    </row>
    <row r="123" spans="1:6">
      <c r="A123" s="33">
        <v>120</v>
      </c>
      <c r="B123" s="128" t="s">
        <v>836</v>
      </c>
      <c r="C123" s="33"/>
      <c r="D123" s="33" t="s">
        <v>1651</v>
      </c>
      <c r="E123" s="33"/>
      <c r="F123" s="185"/>
    </row>
    <row r="124" spans="1:6">
      <c r="A124" s="33">
        <v>121</v>
      </c>
      <c r="B124" s="128" t="s">
        <v>842</v>
      </c>
      <c r="C124" s="33" t="s">
        <v>1651</v>
      </c>
      <c r="D124" s="33"/>
      <c r="E124" s="33"/>
      <c r="F124" s="185"/>
    </row>
    <row r="125" spans="1:6">
      <c r="A125" s="33">
        <v>122</v>
      </c>
      <c r="B125" s="128" t="s">
        <v>847</v>
      </c>
      <c r="C125" s="33" t="s">
        <v>1651</v>
      </c>
      <c r="D125" s="33"/>
      <c r="E125" s="33"/>
      <c r="F125" s="185"/>
    </row>
    <row r="126" spans="1:6">
      <c r="A126" s="33">
        <v>123</v>
      </c>
      <c r="B126" s="128" t="s">
        <v>850</v>
      </c>
      <c r="C126" s="33" t="s">
        <v>1651</v>
      </c>
      <c r="D126" s="33"/>
      <c r="E126" s="33"/>
      <c r="F126" s="185"/>
    </row>
    <row r="127" spans="1:6">
      <c r="A127" s="33">
        <v>124</v>
      </c>
      <c r="B127" s="128" t="s">
        <v>854</v>
      </c>
      <c r="C127" s="33" t="s">
        <v>1651</v>
      </c>
      <c r="D127" s="33"/>
      <c r="E127" s="33"/>
      <c r="F127" s="185"/>
    </row>
    <row r="128" spans="1:6">
      <c r="A128" s="33">
        <v>125</v>
      </c>
      <c r="B128" s="128" t="s">
        <v>858</v>
      </c>
      <c r="C128" s="33" t="s">
        <v>1651</v>
      </c>
      <c r="D128" s="33"/>
      <c r="E128" s="33"/>
      <c r="F128" s="185"/>
    </row>
    <row r="129" spans="1:6">
      <c r="A129" s="33">
        <v>126</v>
      </c>
      <c r="B129" s="128" t="s">
        <v>862</v>
      </c>
      <c r="C129" s="33" t="s">
        <v>1651</v>
      </c>
      <c r="D129" s="33"/>
      <c r="E129" s="33"/>
      <c r="F129" s="185"/>
    </row>
    <row r="130" spans="1:6">
      <c r="A130" s="33">
        <v>127</v>
      </c>
      <c r="B130" s="128" t="s">
        <v>867</v>
      </c>
      <c r="C130" s="33" t="s">
        <v>1651</v>
      </c>
      <c r="D130" s="33"/>
      <c r="E130" s="33"/>
      <c r="F130" s="185"/>
    </row>
    <row r="131" spans="1:6">
      <c r="A131" s="33">
        <v>128</v>
      </c>
      <c r="B131" s="128" t="s">
        <v>870</v>
      </c>
      <c r="C131" s="33" t="s">
        <v>1651</v>
      </c>
      <c r="D131" s="33"/>
      <c r="E131" s="33"/>
      <c r="F131" s="185"/>
    </row>
    <row r="132" spans="1:6">
      <c r="A132" s="33">
        <v>129</v>
      </c>
      <c r="B132" s="128" t="s">
        <v>874</v>
      </c>
      <c r="C132" s="33" t="s">
        <v>1651</v>
      </c>
      <c r="D132" s="33"/>
      <c r="E132" s="33"/>
      <c r="F132" s="185"/>
    </row>
    <row r="133" spans="1:6">
      <c r="A133" s="33">
        <v>130</v>
      </c>
      <c r="B133" s="128" t="s">
        <v>880</v>
      </c>
      <c r="C133" s="33" t="s">
        <v>1651</v>
      </c>
      <c r="D133" s="33"/>
      <c r="E133" s="33"/>
      <c r="F133" s="185"/>
    </row>
    <row r="134" spans="1:6">
      <c r="A134" s="33">
        <v>131</v>
      </c>
      <c r="B134" s="128" t="s">
        <v>885</v>
      </c>
      <c r="C134" s="33" t="s">
        <v>1651</v>
      </c>
      <c r="D134" s="33"/>
      <c r="E134" s="33"/>
      <c r="F134" s="185"/>
    </row>
    <row r="135" spans="1:6">
      <c r="A135" s="33">
        <v>132</v>
      </c>
      <c r="B135" s="128" t="s">
        <v>892</v>
      </c>
      <c r="C135" s="33"/>
      <c r="D135" s="33" t="s">
        <v>1651</v>
      </c>
      <c r="E135" s="33"/>
      <c r="F135" s="185"/>
    </row>
    <row r="136" spans="1:6">
      <c r="A136" s="33">
        <v>133</v>
      </c>
      <c r="B136" s="128" t="s">
        <v>896</v>
      </c>
      <c r="C136" s="33" t="s">
        <v>1651</v>
      </c>
      <c r="D136" s="33"/>
      <c r="E136" s="33"/>
      <c r="F136" s="185"/>
    </row>
    <row r="137" spans="1:6">
      <c r="A137" s="33">
        <v>134</v>
      </c>
      <c r="B137" s="128" t="s">
        <v>900</v>
      </c>
      <c r="C137" s="33"/>
      <c r="D137" s="859" t="s">
        <v>1651</v>
      </c>
      <c r="E137" s="33"/>
      <c r="F137" s="185"/>
    </row>
    <row r="138" spans="1:6">
      <c r="A138" s="33">
        <v>135</v>
      </c>
      <c r="B138" s="128" t="s">
        <v>904</v>
      </c>
      <c r="C138" s="33" t="s">
        <v>1651</v>
      </c>
      <c r="D138" s="33"/>
      <c r="E138" s="33"/>
      <c r="F138" s="185"/>
    </row>
    <row r="139" spans="1:6">
      <c r="A139" s="33">
        <v>136</v>
      </c>
      <c r="B139" s="128" t="s">
        <v>908</v>
      </c>
      <c r="C139" s="33"/>
      <c r="D139" s="33" t="s">
        <v>1651</v>
      </c>
      <c r="E139" s="33"/>
      <c r="F139" s="185"/>
    </row>
    <row r="140" spans="1:6">
      <c r="A140" s="33">
        <v>137</v>
      </c>
      <c r="B140" s="128" t="s">
        <v>912</v>
      </c>
      <c r="C140" s="33" t="s">
        <v>1651</v>
      </c>
      <c r="D140" s="33"/>
      <c r="E140" s="33"/>
      <c r="F140" s="185"/>
    </row>
    <row r="141" spans="1:6">
      <c r="A141" s="33">
        <v>138</v>
      </c>
      <c r="B141" s="128" t="s">
        <v>920</v>
      </c>
      <c r="C141" s="33" t="s">
        <v>1651</v>
      </c>
      <c r="D141" s="33"/>
      <c r="E141" s="33"/>
      <c r="F141" s="185"/>
    </row>
    <row r="142" spans="1:6">
      <c r="A142" s="33">
        <v>139</v>
      </c>
      <c r="B142" s="128" t="s">
        <v>926</v>
      </c>
      <c r="C142" s="33"/>
      <c r="D142" s="33" t="s">
        <v>1651</v>
      </c>
      <c r="E142" s="33"/>
      <c r="F142" s="185"/>
    </row>
    <row r="143" spans="1:6">
      <c r="A143" s="33">
        <v>140</v>
      </c>
      <c r="B143" s="128" t="s">
        <v>929</v>
      </c>
      <c r="C143" s="33"/>
      <c r="D143" s="33" t="s">
        <v>1651</v>
      </c>
      <c r="E143" s="33"/>
      <c r="F143" s="185"/>
    </row>
    <row r="144" spans="1:6">
      <c r="A144" s="33">
        <v>141</v>
      </c>
      <c r="B144" s="128" t="s">
        <v>933</v>
      </c>
      <c r="C144" s="33"/>
      <c r="D144" s="33" t="s">
        <v>1651</v>
      </c>
      <c r="E144" s="33"/>
      <c r="F144" s="185"/>
    </row>
    <row r="145" spans="1:6">
      <c r="A145" s="33">
        <v>142</v>
      </c>
      <c r="B145" s="128" t="s">
        <v>937</v>
      </c>
      <c r="C145" s="33"/>
      <c r="D145" s="33" t="s">
        <v>1651</v>
      </c>
      <c r="E145" s="33"/>
      <c r="F145" s="185"/>
    </row>
    <row r="146" spans="1:6">
      <c r="A146" s="33">
        <v>143</v>
      </c>
      <c r="B146" s="128" t="s">
        <v>944</v>
      </c>
      <c r="C146" s="33" t="s">
        <v>1651</v>
      </c>
      <c r="D146" s="33"/>
      <c r="E146" s="33"/>
      <c r="F146" s="185"/>
    </row>
    <row r="147" spans="1:6">
      <c r="A147" s="33">
        <v>144</v>
      </c>
      <c r="B147" s="128" t="s">
        <v>950</v>
      </c>
      <c r="C147" s="33" t="s">
        <v>1651</v>
      </c>
      <c r="D147" s="33"/>
      <c r="E147" s="33"/>
      <c r="F147" s="185"/>
    </row>
    <row r="148" spans="1:6">
      <c r="A148" s="33">
        <v>145</v>
      </c>
      <c r="B148" s="128" t="s">
        <v>955</v>
      </c>
      <c r="C148" s="33"/>
      <c r="D148" s="33" t="s">
        <v>1651</v>
      </c>
      <c r="E148" s="33"/>
      <c r="F148" s="185"/>
    </row>
    <row r="149" spans="1:6">
      <c r="A149" s="33">
        <v>146</v>
      </c>
      <c r="B149" s="128" t="s">
        <v>958</v>
      </c>
      <c r="C149" s="33" t="s">
        <v>1651</v>
      </c>
      <c r="D149" s="33"/>
      <c r="E149" s="33"/>
      <c r="F149" s="185"/>
    </row>
    <row r="150" spans="1:6">
      <c r="A150" s="33">
        <v>147</v>
      </c>
      <c r="B150" s="128" t="s">
        <v>962</v>
      </c>
      <c r="C150" s="33" t="s">
        <v>1651</v>
      </c>
      <c r="D150" s="33"/>
      <c r="E150" s="33"/>
      <c r="F150" s="185"/>
    </row>
    <row r="151" spans="1:6">
      <c r="A151" s="33">
        <v>148</v>
      </c>
      <c r="B151" s="128" t="s">
        <v>967</v>
      </c>
      <c r="C151" s="33"/>
      <c r="D151" s="859" t="s">
        <v>1651</v>
      </c>
      <c r="E151" s="33"/>
      <c r="F151" s="185"/>
    </row>
    <row r="152" spans="1:6">
      <c r="A152" s="33">
        <v>149</v>
      </c>
      <c r="B152" s="128" t="s">
        <v>971</v>
      </c>
      <c r="C152" s="33" t="s">
        <v>1651</v>
      </c>
      <c r="D152" s="33"/>
      <c r="E152" s="33"/>
      <c r="F152" s="185"/>
    </row>
    <row r="153" spans="1:6">
      <c r="A153" s="33">
        <v>150</v>
      </c>
      <c r="B153" s="128" t="s">
        <v>976</v>
      </c>
      <c r="C153" s="33" t="s">
        <v>1651</v>
      </c>
      <c r="D153" s="33"/>
      <c r="E153" s="33"/>
      <c r="F153" s="185"/>
    </row>
    <row r="154" spans="1:6">
      <c r="A154" s="33">
        <v>151</v>
      </c>
      <c r="B154" s="128" t="s">
        <v>983</v>
      </c>
      <c r="C154" s="33" t="s">
        <v>1651</v>
      </c>
      <c r="D154" s="33"/>
      <c r="E154" s="33"/>
      <c r="F154" s="185"/>
    </row>
    <row r="155" spans="1:6">
      <c r="A155" s="33">
        <v>152</v>
      </c>
      <c r="B155" s="128" t="s">
        <v>988</v>
      </c>
      <c r="C155" s="33"/>
      <c r="D155" s="33"/>
      <c r="E155" s="33" t="s">
        <v>1651</v>
      </c>
      <c r="F155" s="185" t="s">
        <v>20414</v>
      </c>
    </row>
    <row r="156" spans="1:6">
      <c r="A156" s="33">
        <v>153</v>
      </c>
      <c r="B156" s="128" t="s">
        <v>989</v>
      </c>
      <c r="C156" s="33" t="s">
        <v>1651</v>
      </c>
      <c r="D156" s="33"/>
      <c r="E156" s="33"/>
      <c r="F156" s="185"/>
    </row>
    <row r="157" spans="1:6">
      <c r="A157" s="33">
        <v>154</v>
      </c>
      <c r="B157" s="128" t="s">
        <v>993</v>
      </c>
      <c r="C157" s="33" t="s">
        <v>1651</v>
      </c>
      <c r="D157" s="33"/>
      <c r="E157" s="33"/>
      <c r="F157" s="185"/>
    </row>
    <row r="158" spans="1:6">
      <c r="A158" s="33">
        <v>155</v>
      </c>
      <c r="B158" s="128" t="s">
        <v>997</v>
      </c>
      <c r="C158" s="33"/>
      <c r="D158" s="33"/>
      <c r="E158" s="33"/>
      <c r="F158" s="185"/>
    </row>
    <row r="159" spans="1:6">
      <c r="A159" s="33">
        <v>156</v>
      </c>
      <c r="B159" s="128" t="s">
        <v>1003</v>
      </c>
      <c r="C159" s="33" t="s">
        <v>1651</v>
      </c>
      <c r="D159" s="33"/>
      <c r="E159" s="33"/>
      <c r="F159" s="185"/>
    </row>
    <row r="160" spans="1:6">
      <c r="A160" s="33">
        <v>157</v>
      </c>
      <c r="B160" s="128" t="s">
        <v>1009</v>
      </c>
      <c r="C160" s="33" t="s">
        <v>1651</v>
      </c>
      <c r="D160" s="33"/>
      <c r="E160" s="33"/>
      <c r="F160" s="185"/>
    </row>
    <row r="161" spans="1:6">
      <c r="A161" s="33">
        <v>158</v>
      </c>
      <c r="B161" s="128" t="s">
        <v>1012</v>
      </c>
      <c r="C161" s="33"/>
      <c r="D161" s="859" t="s">
        <v>1651</v>
      </c>
      <c r="E161" s="33"/>
      <c r="F161" s="185"/>
    </row>
    <row r="162" spans="1:6">
      <c r="A162" s="33">
        <v>159</v>
      </c>
      <c r="B162" s="128" t="s">
        <v>1017</v>
      </c>
      <c r="C162" s="33" t="s">
        <v>1651</v>
      </c>
      <c r="D162" s="33"/>
      <c r="E162" s="33"/>
      <c r="F162" s="185"/>
    </row>
    <row r="163" spans="1:6">
      <c r="A163" s="33">
        <v>160</v>
      </c>
      <c r="B163" s="128" t="s">
        <v>1020</v>
      </c>
      <c r="C163" s="33" t="s">
        <v>1651</v>
      </c>
      <c r="D163" s="33"/>
      <c r="E163" s="33"/>
      <c r="F163" s="185"/>
    </row>
    <row r="164" spans="1:6">
      <c r="A164" s="33">
        <v>161</v>
      </c>
      <c r="B164" s="128" t="s">
        <v>1027</v>
      </c>
      <c r="C164" s="33"/>
      <c r="D164" s="33"/>
      <c r="E164" s="33" t="s">
        <v>1651</v>
      </c>
      <c r="F164" s="185" t="s">
        <v>20415</v>
      </c>
    </row>
    <row r="165" spans="1:6" ht="24">
      <c r="A165" s="33">
        <v>162</v>
      </c>
      <c r="B165" s="128" t="s">
        <v>1029</v>
      </c>
      <c r="C165" s="33"/>
      <c r="D165" s="33"/>
      <c r="E165" s="33" t="s">
        <v>1651</v>
      </c>
      <c r="F165" s="185" t="s">
        <v>20416</v>
      </c>
    </row>
    <row r="166" spans="1:6">
      <c r="A166" s="33">
        <v>163</v>
      </c>
      <c r="B166" s="128" t="s">
        <v>1032</v>
      </c>
      <c r="C166" s="33"/>
      <c r="D166" s="859" t="s">
        <v>1651</v>
      </c>
      <c r="E166" s="33"/>
      <c r="F166" s="185"/>
    </row>
    <row r="167" spans="1:6">
      <c r="A167" s="33">
        <v>164</v>
      </c>
      <c r="B167" s="128" t="s">
        <v>1038</v>
      </c>
      <c r="C167" s="33"/>
      <c r="D167" s="859" t="s">
        <v>1651</v>
      </c>
      <c r="E167" s="33"/>
      <c r="F167" s="185"/>
    </row>
    <row r="168" spans="1:6">
      <c r="A168" s="33">
        <v>165</v>
      </c>
      <c r="B168" s="128" t="s">
        <v>1042</v>
      </c>
      <c r="C168" s="859" t="s">
        <v>1651</v>
      </c>
      <c r="D168" s="33"/>
      <c r="E168" s="33"/>
      <c r="F168" s="185"/>
    </row>
    <row r="169" spans="1:6">
      <c r="A169" s="33">
        <v>166</v>
      </c>
      <c r="B169" s="128" t="s">
        <v>1048</v>
      </c>
      <c r="C169" s="33"/>
      <c r="D169" s="33" t="s">
        <v>1651</v>
      </c>
      <c r="E169" s="33"/>
      <c r="F169" s="185"/>
    </row>
    <row r="170" spans="1:6">
      <c r="A170" s="33">
        <v>167</v>
      </c>
      <c r="B170" s="128" t="s">
        <v>1049</v>
      </c>
      <c r="C170" s="33"/>
      <c r="D170" s="33"/>
      <c r="E170" s="33"/>
      <c r="F170" s="185"/>
    </row>
    <row r="171" spans="1:6">
      <c r="A171" s="33">
        <v>168</v>
      </c>
      <c r="B171" s="128" t="s">
        <v>1051</v>
      </c>
      <c r="C171" s="33"/>
      <c r="D171" s="859" t="s">
        <v>1651</v>
      </c>
      <c r="E171" s="33"/>
      <c r="F171" s="185"/>
    </row>
    <row r="172" spans="1:6">
      <c r="A172" s="33">
        <v>169</v>
      </c>
      <c r="B172" s="128" t="s">
        <v>1055</v>
      </c>
      <c r="C172" s="33" t="s">
        <v>1651</v>
      </c>
      <c r="D172" s="33"/>
      <c r="E172" s="33"/>
      <c r="F172" s="185"/>
    </row>
    <row r="173" spans="1:6">
      <c r="A173" s="33">
        <v>170</v>
      </c>
      <c r="B173" s="128" t="s">
        <v>1058</v>
      </c>
      <c r="C173" s="33"/>
      <c r="D173" s="33" t="s">
        <v>1651</v>
      </c>
      <c r="E173" s="33"/>
      <c r="F173" s="185"/>
    </row>
    <row r="174" spans="1:6">
      <c r="A174" s="33">
        <v>171</v>
      </c>
      <c r="B174" s="128" t="s">
        <v>1064</v>
      </c>
      <c r="C174" s="33" t="s">
        <v>1651</v>
      </c>
      <c r="D174" s="33"/>
      <c r="E174" s="33"/>
      <c r="F174" s="185"/>
    </row>
  </sheetData>
  <pageMargins left="0.7" right="0.7" top="0.75" bottom="0.75" header="0.3" footer="0.3"/>
  <pageSetup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1D4B-CEA3-4F8D-9320-9456D8F45FA3}">
  <dimension ref="A1:H50"/>
  <sheetViews>
    <sheetView workbookViewId="0">
      <selection activeCell="B3" sqref="B3"/>
    </sheetView>
  </sheetViews>
  <sheetFormatPr defaultColWidth="9.140625" defaultRowHeight="12"/>
  <cols>
    <col min="1" max="1" width="5.7109375" style="76" customWidth="1"/>
    <col min="2" max="2" width="46.140625" style="69" bestFit="1" customWidth="1"/>
    <col min="3" max="3" width="13.42578125" style="76" bestFit="1" customWidth="1"/>
    <col min="4" max="4" width="9.140625" style="76"/>
    <col min="5" max="5" width="13.28515625" style="76" bestFit="1" customWidth="1"/>
    <col min="6" max="6" width="24.5703125" style="69" customWidth="1"/>
    <col min="7" max="16384" width="9.140625" style="69"/>
  </cols>
  <sheetData>
    <row r="1" spans="1:8" s="85" customFormat="1" ht="18.95" customHeight="1">
      <c r="A1" s="114" t="s">
        <v>20417</v>
      </c>
      <c r="B1" s="111"/>
      <c r="C1" s="111"/>
      <c r="D1" s="111"/>
      <c r="E1" s="111"/>
      <c r="F1" s="111"/>
      <c r="G1" s="111"/>
      <c r="H1" s="111"/>
    </row>
    <row r="3" spans="1:8" s="62" customFormat="1" ht="25.5" customHeight="1">
      <c r="A3" s="34" t="s">
        <v>1707</v>
      </c>
      <c r="B3" s="34" t="s">
        <v>221</v>
      </c>
      <c r="C3" s="34" t="s">
        <v>20407</v>
      </c>
      <c r="D3" s="34" t="s">
        <v>20408</v>
      </c>
      <c r="E3" s="34" t="s">
        <v>20409</v>
      </c>
      <c r="F3" s="34" t="s">
        <v>20410</v>
      </c>
      <c r="G3" s="976"/>
      <c r="H3" s="976"/>
    </row>
    <row r="4" spans="1:8">
      <c r="A4" s="183">
        <v>1</v>
      </c>
      <c r="B4" s="109" t="s">
        <v>1080</v>
      </c>
      <c r="C4" s="183" t="s">
        <v>1651</v>
      </c>
      <c r="D4" s="183"/>
      <c r="E4" s="183"/>
      <c r="F4" s="4"/>
      <c r="G4" s="81"/>
      <c r="H4" s="81"/>
    </row>
    <row r="5" spans="1:8">
      <c r="A5" s="183">
        <v>2</v>
      </c>
      <c r="B5" s="110" t="s">
        <v>1665</v>
      </c>
      <c r="C5" s="183" t="s">
        <v>1651</v>
      </c>
      <c r="D5" s="183"/>
      <c r="E5" s="183"/>
      <c r="F5" s="4"/>
      <c r="G5" s="81"/>
      <c r="H5" s="81"/>
    </row>
    <row r="6" spans="1:8">
      <c r="A6" s="183">
        <v>3</v>
      </c>
      <c r="B6" s="109" t="s">
        <v>1092</v>
      </c>
      <c r="C6" s="183" t="s">
        <v>1651</v>
      </c>
      <c r="D6" s="183"/>
      <c r="E6" s="183"/>
      <c r="F6" s="4"/>
      <c r="G6" s="81"/>
      <c r="H6" s="81"/>
    </row>
    <row r="7" spans="1:8">
      <c r="A7" s="183">
        <v>4</v>
      </c>
      <c r="B7" s="110" t="s">
        <v>1667</v>
      </c>
      <c r="C7" s="183"/>
      <c r="D7" s="183"/>
      <c r="E7" s="183" t="s">
        <v>1651</v>
      </c>
      <c r="F7" s="8" t="s">
        <v>20415</v>
      </c>
      <c r="G7" s="81"/>
      <c r="H7" s="81"/>
    </row>
    <row r="8" spans="1:8">
      <c r="A8" s="183">
        <v>5</v>
      </c>
      <c r="B8" s="109" t="s">
        <v>1668</v>
      </c>
      <c r="C8" s="87" t="s">
        <v>1651</v>
      </c>
      <c r="D8" s="183"/>
      <c r="E8" s="183"/>
      <c r="F8" s="4"/>
      <c r="G8" s="81"/>
      <c r="H8" s="81"/>
    </row>
    <row r="9" spans="1:8">
      <c r="A9" s="183">
        <v>6</v>
      </c>
      <c r="B9" s="110" t="s">
        <v>1124</v>
      </c>
      <c r="C9" s="183"/>
      <c r="D9" s="183" t="s">
        <v>1651</v>
      </c>
      <c r="E9" s="183"/>
      <c r="F9" s="4"/>
      <c r="G9" s="81"/>
      <c r="H9" s="81"/>
    </row>
    <row r="10" spans="1:8">
      <c r="A10" s="183">
        <v>7</v>
      </c>
      <c r="B10" s="109" t="s">
        <v>1107</v>
      </c>
      <c r="C10" s="87" t="s">
        <v>1651</v>
      </c>
      <c r="D10" s="183"/>
      <c r="E10" s="183"/>
      <c r="F10" s="4"/>
      <c r="G10" s="81"/>
      <c r="H10" s="81"/>
    </row>
    <row r="11" spans="1:8">
      <c r="A11" s="183">
        <v>8</v>
      </c>
      <c r="B11" s="110" t="s">
        <v>1669</v>
      </c>
      <c r="C11" s="183"/>
      <c r="D11" s="87" t="s">
        <v>1651</v>
      </c>
      <c r="E11" s="183"/>
      <c r="F11" s="4"/>
      <c r="G11" s="81"/>
      <c r="H11" s="81"/>
    </row>
    <row r="12" spans="1:8">
      <c r="A12" s="183">
        <v>9</v>
      </c>
      <c r="B12" s="109" t="s">
        <v>1670</v>
      </c>
      <c r="C12" s="87" t="s">
        <v>1651</v>
      </c>
      <c r="D12" s="183"/>
      <c r="E12" s="183"/>
      <c r="F12" s="4"/>
      <c r="G12" s="81"/>
      <c r="H12" s="81"/>
    </row>
    <row r="13" spans="1:8">
      <c r="A13" s="183">
        <v>10</v>
      </c>
      <c r="B13" s="110" t="s">
        <v>1132</v>
      </c>
      <c r="C13" s="183"/>
      <c r="D13" s="183" t="s">
        <v>1651</v>
      </c>
      <c r="E13" s="183"/>
      <c r="F13" s="4"/>
      <c r="G13" s="81"/>
      <c r="H13" s="81"/>
    </row>
    <row r="14" spans="1:8">
      <c r="A14" s="183">
        <v>11</v>
      </c>
      <c r="B14" s="109" t="s">
        <v>1671</v>
      </c>
      <c r="C14" s="183"/>
      <c r="D14" s="87" t="s">
        <v>1651</v>
      </c>
      <c r="E14" s="183"/>
      <c r="F14" s="4"/>
      <c r="G14" s="81"/>
      <c r="H14" s="81"/>
    </row>
    <row r="15" spans="1:8">
      <c r="A15" s="183">
        <v>12</v>
      </c>
      <c r="B15" s="110" t="s">
        <v>1672</v>
      </c>
      <c r="C15" s="87" t="s">
        <v>1651</v>
      </c>
      <c r="D15" s="183"/>
      <c r="E15" s="183"/>
      <c r="F15" s="4"/>
      <c r="G15" s="81"/>
      <c r="H15" s="81"/>
    </row>
    <row r="16" spans="1:8">
      <c r="A16" s="183">
        <v>13</v>
      </c>
      <c r="B16" s="109" t="s">
        <v>1527</v>
      </c>
      <c r="C16" s="183" t="s">
        <v>1651</v>
      </c>
      <c r="D16" s="183"/>
      <c r="E16" s="183"/>
      <c r="F16" s="4"/>
      <c r="G16" s="81"/>
      <c r="H16" s="81"/>
    </row>
    <row r="17" spans="1:6">
      <c r="A17" s="183">
        <v>14</v>
      </c>
      <c r="B17" s="110" t="s">
        <v>1120</v>
      </c>
      <c r="C17" s="87" t="s">
        <v>1651</v>
      </c>
      <c r="D17" s="183"/>
      <c r="E17" s="183"/>
      <c r="F17" s="4"/>
    </row>
    <row r="18" spans="1:6">
      <c r="A18" s="183">
        <v>15</v>
      </c>
      <c r="B18" s="109" t="s">
        <v>1583</v>
      </c>
      <c r="C18" s="183"/>
      <c r="D18" s="87" t="s">
        <v>1651</v>
      </c>
      <c r="E18" s="183"/>
      <c r="F18" s="4"/>
    </row>
    <row r="19" spans="1:6">
      <c r="A19" s="183">
        <v>16</v>
      </c>
      <c r="B19" s="110" t="s">
        <v>1673</v>
      </c>
      <c r="C19" s="183"/>
      <c r="D19" s="87" t="s">
        <v>1651</v>
      </c>
      <c r="E19" s="183"/>
      <c r="F19" s="4"/>
    </row>
    <row r="20" spans="1:6">
      <c r="A20" s="183">
        <v>17</v>
      </c>
      <c r="B20" s="109" t="s">
        <v>1674</v>
      </c>
      <c r="C20" s="183"/>
      <c r="D20" s="87" t="s">
        <v>1651</v>
      </c>
      <c r="E20" s="183"/>
      <c r="F20" s="4"/>
    </row>
    <row r="21" spans="1:6">
      <c r="A21" s="183">
        <v>18</v>
      </c>
      <c r="B21" s="110" t="s">
        <v>1675</v>
      </c>
      <c r="C21" s="183"/>
      <c r="D21" s="87" t="s">
        <v>1651</v>
      </c>
      <c r="E21" s="183"/>
      <c r="F21" s="4"/>
    </row>
    <row r="22" spans="1:6">
      <c r="A22" s="183">
        <v>19</v>
      </c>
      <c r="B22" s="109" t="s">
        <v>1676</v>
      </c>
      <c r="C22" s="87" t="s">
        <v>1651</v>
      </c>
      <c r="D22" s="183"/>
      <c r="E22" s="183"/>
      <c r="F22" s="4"/>
    </row>
    <row r="23" spans="1:6">
      <c r="A23" s="183">
        <v>20</v>
      </c>
      <c r="B23" s="110" t="s">
        <v>1677</v>
      </c>
      <c r="C23" s="183" t="s">
        <v>1651</v>
      </c>
      <c r="D23" s="183"/>
      <c r="E23" s="183"/>
      <c r="F23" s="4"/>
    </row>
    <row r="24" spans="1:6">
      <c r="A24" s="183">
        <v>21</v>
      </c>
      <c r="B24" s="109" t="s">
        <v>1678</v>
      </c>
      <c r="C24" s="183"/>
      <c r="D24" s="87" t="s">
        <v>1651</v>
      </c>
      <c r="E24" s="183"/>
      <c r="F24" s="4"/>
    </row>
    <row r="25" spans="1:6">
      <c r="A25" s="183">
        <v>22</v>
      </c>
      <c r="B25" s="110" t="s">
        <v>1679</v>
      </c>
      <c r="C25" s="183" t="s">
        <v>1651</v>
      </c>
      <c r="D25" s="183"/>
      <c r="E25" s="183"/>
      <c r="F25" s="4"/>
    </row>
    <row r="26" spans="1:6">
      <c r="A26" s="183">
        <v>23</v>
      </c>
      <c r="B26" s="109" t="s">
        <v>1680</v>
      </c>
      <c r="C26" s="183"/>
      <c r="D26" s="183" t="s">
        <v>1651</v>
      </c>
      <c r="E26" s="183"/>
      <c r="F26" s="4"/>
    </row>
    <row r="27" spans="1:6">
      <c r="A27" s="183">
        <v>24</v>
      </c>
      <c r="B27" s="110" t="s">
        <v>1681</v>
      </c>
      <c r="C27" s="183"/>
      <c r="D27" s="183" t="s">
        <v>1651</v>
      </c>
      <c r="E27" s="183"/>
      <c r="F27" s="4"/>
    </row>
    <row r="28" spans="1:6">
      <c r="A28" s="183">
        <v>25</v>
      </c>
      <c r="B28" s="109" t="s">
        <v>1682</v>
      </c>
      <c r="C28" s="183"/>
      <c r="D28" s="183" t="s">
        <v>1651</v>
      </c>
      <c r="E28" s="183"/>
      <c r="F28" s="4"/>
    </row>
    <row r="29" spans="1:6">
      <c r="A29" s="183">
        <v>26</v>
      </c>
      <c r="B29" s="110" t="s">
        <v>1683</v>
      </c>
      <c r="C29" s="183" t="s">
        <v>1651</v>
      </c>
      <c r="D29" s="183"/>
      <c r="E29" s="183"/>
      <c r="F29" s="4"/>
    </row>
    <row r="30" spans="1:6">
      <c r="A30" s="183">
        <v>27</v>
      </c>
      <c r="B30" s="109" t="s">
        <v>1684</v>
      </c>
      <c r="C30" s="183"/>
      <c r="D30" s="183"/>
      <c r="E30" s="183" t="s">
        <v>1651</v>
      </c>
      <c r="F30" s="8" t="s">
        <v>20415</v>
      </c>
    </row>
    <row r="31" spans="1:6">
      <c r="A31" s="183">
        <v>28</v>
      </c>
      <c r="B31" s="110" t="s">
        <v>1685</v>
      </c>
      <c r="C31" s="183"/>
      <c r="D31" s="183"/>
      <c r="E31" s="183" t="s">
        <v>1651</v>
      </c>
      <c r="F31" s="8" t="s">
        <v>20418</v>
      </c>
    </row>
    <row r="32" spans="1:6">
      <c r="A32" s="183">
        <v>29</v>
      </c>
      <c r="B32" s="109" t="s">
        <v>1686</v>
      </c>
      <c r="C32" s="183"/>
      <c r="D32" s="183" t="s">
        <v>1651</v>
      </c>
      <c r="E32" s="183"/>
      <c r="F32" s="4"/>
    </row>
    <row r="33" spans="1:6">
      <c r="A33" s="183">
        <v>30</v>
      </c>
      <c r="B33" s="110" t="s">
        <v>1687</v>
      </c>
      <c r="C33" s="87"/>
      <c r="D33" s="87" t="s">
        <v>1651</v>
      </c>
      <c r="E33" s="183"/>
      <c r="F33" s="4"/>
    </row>
    <row r="34" spans="1:6">
      <c r="A34" s="183">
        <v>31</v>
      </c>
      <c r="B34" s="109" t="s">
        <v>1688</v>
      </c>
      <c r="C34" s="87" t="s">
        <v>1651</v>
      </c>
      <c r="D34" s="87"/>
      <c r="E34" s="183"/>
      <c r="F34" s="4"/>
    </row>
    <row r="35" spans="1:6">
      <c r="A35" s="183">
        <v>32</v>
      </c>
      <c r="B35" s="110" t="s">
        <v>1689</v>
      </c>
      <c r="C35" s="183" t="s">
        <v>1651</v>
      </c>
      <c r="D35" s="183"/>
      <c r="E35" s="183"/>
      <c r="F35" s="4"/>
    </row>
    <row r="36" spans="1:6">
      <c r="A36" s="183">
        <v>33</v>
      </c>
      <c r="B36" s="109" t="s">
        <v>1690</v>
      </c>
      <c r="C36" s="183"/>
      <c r="D36" s="87" t="s">
        <v>1651</v>
      </c>
      <c r="E36" s="183"/>
      <c r="F36" s="4"/>
    </row>
    <row r="37" spans="1:6">
      <c r="A37" s="183">
        <v>34</v>
      </c>
      <c r="B37" s="110" t="s">
        <v>1691</v>
      </c>
      <c r="C37" s="183"/>
      <c r="D37" s="87" t="s">
        <v>1651</v>
      </c>
      <c r="E37" s="183"/>
      <c r="F37" s="4"/>
    </row>
    <row r="38" spans="1:6">
      <c r="A38" s="183">
        <v>35</v>
      </c>
      <c r="B38" s="109" t="s">
        <v>1692</v>
      </c>
      <c r="C38" s="183" t="s">
        <v>1651</v>
      </c>
      <c r="D38" s="183"/>
      <c r="E38" s="183"/>
      <c r="F38" s="4"/>
    </row>
    <row r="39" spans="1:6">
      <c r="A39" s="183">
        <v>36</v>
      </c>
      <c r="B39" s="110" t="s">
        <v>1693</v>
      </c>
      <c r="C39" s="183" t="s">
        <v>1651</v>
      </c>
      <c r="D39" s="183"/>
      <c r="E39" s="183"/>
      <c r="F39" s="4"/>
    </row>
    <row r="40" spans="1:6">
      <c r="A40" s="183">
        <v>37</v>
      </c>
      <c r="B40" s="109" t="s">
        <v>1694</v>
      </c>
      <c r="C40" s="183"/>
      <c r="D40" s="87" t="s">
        <v>1651</v>
      </c>
      <c r="E40" s="183"/>
      <c r="F40" s="4"/>
    </row>
    <row r="41" spans="1:6">
      <c r="A41" s="183">
        <v>38</v>
      </c>
      <c r="B41" s="110" t="s">
        <v>1695</v>
      </c>
      <c r="C41" s="183" t="s">
        <v>1651</v>
      </c>
      <c r="D41" s="183"/>
      <c r="E41" s="183"/>
      <c r="F41" s="4"/>
    </row>
    <row r="42" spans="1:6">
      <c r="A42" s="183">
        <v>39</v>
      </c>
      <c r="B42" s="109" t="s">
        <v>1696</v>
      </c>
      <c r="C42" s="87" t="s">
        <v>1651</v>
      </c>
      <c r="D42" s="183"/>
      <c r="E42" s="183"/>
      <c r="F42" s="4"/>
    </row>
    <row r="43" spans="1:6">
      <c r="A43" s="183">
        <v>40</v>
      </c>
      <c r="B43" s="110" t="s">
        <v>1697</v>
      </c>
      <c r="C43" s="183"/>
      <c r="D43" s="87" t="s">
        <v>1651</v>
      </c>
      <c r="E43" s="183"/>
      <c r="F43" s="4"/>
    </row>
    <row r="44" spans="1:6">
      <c r="A44" s="183">
        <v>41</v>
      </c>
      <c r="B44" s="109" t="s">
        <v>1698</v>
      </c>
      <c r="C44" s="183" t="s">
        <v>1651</v>
      </c>
      <c r="D44" s="183"/>
      <c r="E44" s="183"/>
      <c r="F44" s="4"/>
    </row>
    <row r="45" spans="1:6">
      <c r="A45" s="183">
        <v>42</v>
      </c>
      <c r="B45" s="110" t="s">
        <v>1699</v>
      </c>
      <c r="C45" s="183"/>
      <c r="D45" s="87" t="s">
        <v>1651</v>
      </c>
      <c r="E45" s="183"/>
      <c r="F45" s="4"/>
    </row>
    <row r="46" spans="1:6">
      <c r="A46" s="183">
        <v>43</v>
      </c>
      <c r="B46" s="109" t="s">
        <v>1700</v>
      </c>
      <c r="C46" s="183"/>
      <c r="D46" s="183"/>
      <c r="E46" s="183" t="s">
        <v>1651</v>
      </c>
      <c r="F46" s="8" t="s">
        <v>20415</v>
      </c>
    </row>
    <row r="47" spans="1:6">
      <c r="A47" s="183">
        <v>44</v>
      </c>
      <c r="B47" s="110" t="s">
        <v>1701</v>
      </c>
      <c r="C47" s="183" t="s">
        <v>1651</v>
      </c>
      <c r="D47" s="87" t="s">
        <v>1651</v>
      </c>
      <c r="E47" s="183"/>
      <c r="F47" s="4"/>
    </row>
    <row r="48" spans="1:6">
      <c r="A48" s="183">
        <v>45</v>
      </c>
      <c r="B48" s="109" t="s">
        <v>1702</v>
      </c>
      <c r="C48" s="183" t="s">
        <v>1651</v>
      </c>
      <c r="D48" s="183"/>
      <c r="E48" s="183"/>
      <c r="F48" s="4"/>
    </row>
    <row r="49" spans="1:6">
      <c r="A49" s="183">
        <v>46</v>
      </c>
      <c r="B49" s="110" t="s">
        <v>1703</v>
      </c>
      <c r="C49" s="183"/>
      <c r="D49" s="87" t="s">
        <v>1651</v>
      </c>
      <c r="E49" s="183"/>
      <c r="F49" s="4"/>
    </row>
    <row r="50" spans="1:6">
      <c r="A50" s="183">
        <v>47</v>
      </c>
      <c r="B50" s="109" t="s">
        <v>1704</v>
      </c>
      <c r="C50" s="183"/>
      <c r="D50" s="183"/>
      <c r="E50" s="183" t="s">
        <v>1651</v>
      </c>
      <c r="F50" s="8" t="s">
        <v>20415</v>
      </c>
    </row>
  </sheetData>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4BC6-2491-4068-9618-98FEE437399B}">
  <dimension ref="A1:J72"/>
  <sheetViews>
    <sheetView topLeftCell="A3" workbookViewId="0">
      <selection activeCell="B3" sqref="B3"/>
    </sheetView>
  </sheetViews>
  <sheetFormatPr defaultColWidth="9.28515625" defaultRowHeight="12"/>
  <cols>
    <col min="1" max="1" width="4.7109375" style="15" customWidth="1"/>
    <col min="2" max="2" width="25" style="15" customWidth="1"/>
    <col min="3" max="3" width="55.7109375" style="15" customWidth="1"/>
    <col min="4" max="4" width="14.5703125" style="15" customWidth="1"/>
    <col min="5" max="5" width="12.42578125" style="15" bestFit="1" customWidth="1"/>
    <col min="6" max="6" width="12.5703125" style="15" customWidth="1"/>
    <col min="7" max="7" width="12.28515625" style="15" customWidth="1"/>
    <col min="8" max="9" width="9.28515625" style="15"/>
    <col min="10" max="10" width="10.7109375" style="15" customWidth="1"/>
    <col min="11" max="16384" width="9.28515625" style="15"/>
  </cols>
  <sheetData>
    <row r="1" spans="1:10" ht="12.75">
      <c r="A1" s="14" t="s">
        <v>20419</v>
      </c>
    </row>
    <row r="2" spans="1:10">
      <c r="A2" s="1114"/>
      <c r="B2" s="1114"/>
      <c r="C2" s="1114"/>
      <c r="D2" s="1114"/>
      <c r="E2" s="1114"/>
      <c r="F2" s="1114"/>
      <c r="G2" s="1114"/>
      <c r="H2" s="1114"/>
      <c r="I2" s="1114"/>
      <c r="J2" s="1114"/>
    </row>
    <row r="3" spans="1:10" ht="48">
      <c r="A3" s="615" t="s">
        <v>1707</v>
      </c>
      <c r="B3" s="615" t="s">
        <v>20420</v>
      </c>
      <c r="C3" s="615" t="s">
        <v>20421</v>
      </c>
      <c r="D3" s="615" t="s">
        <v>20422</v>
      </c>
      <c r="E3" s="615" t="s">
        <v>1078</v>
      </c>
      <c r="F3" s="615" t="s">
        <v>20423</v>
      </c>
      <c r="G3" s="615" t="s">
        <v>20424</v>
      </c>
      <c r="H3" s="615" t="s">
        <v>20425</v>
      </c>
      <c r="I3" s="615" t="s">
        <v>20426</v>
      </c>
      <c r="J3" s="615" t="s">
        <v>20427</v>
      </c>
    </row>
    <row r="4" spans="1:10">
      <c r="A4" s="616">
        <v>1</v>
      </c>
      <c r="B4" s="617" t="s">
        <v>1688</v>
      </c>
      <c r="C4" s="618" t="s">
        <v>20428</v>
      </c>
      <c r="D4" s="618" t="s">
        <v>20429</v>
      </c>
      <c r="E4" s="618">
        <v>99879998</v>
      </c>
      <c r="F4" s="619"/>
      <c r="G4" s="625">
        <v>151</v>
      </c>
      <c r="H4" s="625">
        <v>482</v>
      </c>
      <c r="I4" s="625">
        <v>322</v>
      </c>
      <c r="J4" s="625">
        <v>804</v>
      </c>
    </row>
    <row r="5" spans="1:10">
      <c r="A5" s="616">
        <v>2</v>
      </c>
      <c r="B5" s="617" t="s">
        <v>20430</v>
      </c>
      <c r="C5" s="618" t="s">
        <v>20431</v>
      </c>
      <c r="D5" s="618" t="s">
        <v>20432</v>
      </c>
      <c r="E5" s="618"/>
      <c r="F5" s="619">
        <v>2013</v>
      </c>
      <c r="G5" s="625"/>
      <c r="H5" s="625">
        <v>98</v>
      </c>
      <c r="I5" s="625">
        <v>22</v>
      </c>
      <c r="J5" s="625">
        <v>120</v>
      </c>
    </row>
    <row r="6" spans="1:10">
      <c r="A6" s="616">
        <v>3</v>
      </c>
      <c r="B6" s="617" t="s">
        <v>20433</v>
      </c>
      <c r="C6" s="618" t="s">
        <v>20434</v>
      </c>
      <c r="D6" s="618" t="s">
        <v>20435</v>
      </c>
      <c r="E6" s="618"/>
      <c r="F6" s="619">
        <v>2013</v>
      </c>
      <c r="G6" s="625"/>
      <c r="H6" s="625">
        <v>40</v>
      </c>
      <c r="I6" s="625">
        <v>90</v>
      </c>
      <c r="J6" s="625">
        <v>130</v>
      </c>
    </row>
    <row r="7" spans="1:10">
      <c r="A7" s="616">
        <v>4</v>
      </c>
      <c r="B7" s="617" t="s">
        <v>20436</v>
      </c>
      <c r="C7" s="618" t="s">
        <v>20437</v>
      </c>
      <c r="D7" s="618" t="s">
        <v>20438</v>
      </c>
      <c r="E7" s="618"/>
      <c r="F7" s="619">
        <v>2013</v>
      </c>
      <c r="G7" s="625"/>
      <c r="H7" s="625">
        <v>24</v>
      </c>
      <c r="I7" s="625">
        <v>16</v>
      </c>
      <c r="J7" s="625">
        <v>40</v>
      </c>
    </row>
    <row r="8" spans="1:10">
      <c r="A8" s="616">
        <v>5</v>
      </c>
      <c r="B8" s="617" t="s">
        <v>20433</v>
      </c>
      <c r="C8" s="618" t="s">
        <v>20439</v>
      </c>
      <c r="D8" s="618" t="s">
        <v>20440</v>
      </c>
      <c r="E8" s="618"/>
      <c r="F8" s="619">
        <v>2016</v>
      </c>
      <c r="G8" s="625"/>
      <c r="H8" s="625">
        <v>20</v>
      </c>
      <c r="I8" s="625">
        <v>10</v>
      </c>
      <c r="J8" s="625">
        <v>30</v>
      </c>
    </row>
    <row r="9" spans="1:10">
      <c r="A9" s="616">
        <v>6</v>
      </c>
      <c r="B9" s="617" t="s">
        <v>20433</v>
      </c>
      <c r="C9" s="618" t="s">
        <v>20441</v>
      </c>
      <c r="D9" s="618" t="s">
        <v>20442</v>
      </c>
      <c r="E9" s="618"/>
      <c r="F9" s="619">
        <v>2017</v>
      </c>
      <c r="G9" s="625"/>
      <c r="H9" s="625">
        <v>24</v>
      </c>
      <c r="I9" s="625">
        <v>6</v>
      </c>
      <c r="J9" s="625">
        <v>30</v>
      </c>
    </row>
    <row r="10" spans="1:10">
      <c r="A10" s="616">
        <v>7</v>
      </c>
      <c r="B10" s="617" t="s">
        <v>20433</v>
      </c>
      <c r="C10" s="618" t="s">
        <v>20443</v>
      </c>
      <c r="D10" s="618" t="s">
        <v>20444</v>
      </c>
      <c r="E10" s="618"/>
      <c r="F10" s="619">
        <v>2017</v>
      </c>
      <c r="G10" s="625"/>
      <c r="H10" s="625">
        <v>70</v>
      </c>
      <c r="I10" s="625">
        <v>50</v>
      </c>
      <c r="J10" s="625">
        <v>120</v>
      </c>
    </row>
    <row r="11" spans="1:10">
      <c r="A11" s="616">
        <v>8</v>
      </c>
      <c r="B11" s="617" t="s">
        <v>20445</v>
      </c>
      <c r="C11" s="618" t="s">
        <v>20446</v>
      </c>
      <c r="D11" s="618" t="s">
        <v>18777</v>
      </c>
      <c r="E11" s="618"/>
      <c r="F11" s="619">
        <v>2013</v>
      </c>
      <c r="G11" s="625"/>
      <c r="H11" s="625">
        <v>90</v>
      </c>
      <c r="I11" s="625">
        <v>55</v>
      </c>
      <c r="J11" s="625">
        <v>145</v>
      </c>
    </row>
    <row r="12" spans="1:10">
      <c r="A12" s="616">
        <v>9</v>
      </c>
      <c r="B12" s="617" t="s">
        <v>20447</v>
      </c>
      <c r="C12" s="618" t="s">
        <v>20448</v>
      </c>
      <c r="D12" s="618" t="s">
        <v>20449</v>
      </c>
      <c r="E12" s="618"/>
      <c r="F12" s="619">
        <v>2015</v>
      </c>
      <c r="G12" s="625"/>
      <c r="H12" s="625">
        <v>95</v>
      </c>
      <c r="I12" s="625">
        <v>64</v>
      </c>
      <c r="J12" s="625">
        <v>159</v>
      </c>
    </row>
    <row r="13" spans="1:10">
      <c r="A13" s="616">
        <v>10</v>
      </c>
      <c r="B13" s="617" t="s">
        <v>20450</v>
      </c>
      <c r="C13" s="618" t="s">
        <v>20451</v>
      </c>
      <c r="D13" s="618" t="s">
        <v>20452</v>
      </c>
      <c r="E13" s="618"/>
      <c r="F13" s="619">
        <v>2014</v>
      </c>
      <c r="G13" s="625"/>
      <c r="H13" s="625">
        <v>21</v>
      </c>
      <c r="I13" s="625">
        <v>9</v>
      </c>
      <c r="J13" s="625">
        <v>30</v>
      </c>
    </row>
    <row r="14" spans="1:10">
      <c r="A14" s="616">
        <v>11</v>
      </c>
      <c r="B14" s="617" t="s">
        <v>20453</v>
      </c>
      <c r="C14" s="618" t="s">
        <v>20454</v>
      </c>
      <c r="D14" s="618"/>
      <c r="E14" s="618">
        <v>88114413</v>
      </c>
      <c r="F14" s="619">
        <v>2019</v>
      </c>
      <c r="G14" s="625">
        <v>15</v>
      </c>
      <c r="H14" s="625">
        <v>108</v>
      </c>
      <c r="I14" s="625">
        <v>26</v>
      </c>
      <c r="J14" s="625">
        <v>134</v>
      </c>
    </row>
    <row r="15" spans="1:10">
      <c r="A15" s="616">
        <v>12</v>
      </c>
      <c r="B15" s="617" t="s">
        <v>20455</v>
      </c>
      <c r="C15" s="618" t="s">
        <v>20456</v>
      </c>
      <c r="D15" s="618" t="s">
        <v>20457</v>
      </c>
      <c r="E15" s="618"/>
      <c r="F15" s="619">
        <v>2016</v>
      </c>
      <c r="G15" s="625"/>
      <c r="H15" s="625">
        <v>14</v>
      </c>
      <c r="I15" s="625">
        <v>11</v>
      </c>
      <c r="J15" s="625">
        <v>25</v>
      </c>
    </row>
    <row r="16" spans="1:10">
      <c r="A16" s="616">
        <v>13</v>
      </c>
      <c r="B16" s="617" t="s">
        <v>20458</v>
      </c>
      <c r="C16" s="618" t="s">
        <v>20459</v>
      </c>
      <c r="D16" s="618" t="s">
        <v>20460</v>
      </c>
      <c r="E16" s="618"/>
      <c r="F16" s="619">
        <v>2013</v>
      </c>
      <c r="G16" s="625"/>
      <c r="H16" s="625">
        <v>82</v>
      </c>
      <c r="I16" s="625">
        <v>3</v>
      </c>
      <c r="J16" s="625">
        <v>85</v>
      </c>
    </row>
    <row r="17" spans="1:10">
      <c r="A17" s="616">
        <v>14</v>
      </c>
      <c r="B17" s="617" t="s">
        <v>20453</v>
      </c>
      <c r="C17" s="618" t="s">
        <v>20461</v>
      </c>
      <c r="D17" s="618" t="s">
        <v>20462</v>
      </c>
      <c r="E17" s="618"/>
      <c r="F17" s="619">
        <v>2017</v>
      </c>
      <c r="G17" s="625"/>
      <c r="H17" s="625">
        <v>12</v>
      </c>
      <c r="I17" s="625">
        <v>12</v>
      </c>
      <c r="J17" s="625">
        <v>24</v>
      </c>
    </row>
    <row r="18" spans="1:10">
      <c r="A18" s="616">
        <v>15</v>
      </c>
      <c r="B18" s="617" t="s">
        <v>20463</v>
      </c>
      <c r="C18" s="618" t="s">
        <v>20464</v>
      </c>
      <c r="D18" s="618" t="s">
        <v>20465</v>
      </c>
      <c r="E18" s="618">
        <v>93333933</v>
      </c>
      <c r="F18" s="619">
        <v>2018</v>
      </c>
      <c r="G18" s="625">
        <v>25</v>
      </c>
      <c r="H18" s="625">
        <v>178</v>
      </c>
      <c r="I18" s="625">
        <v>128</v>
      </c>
      <c r="J18" s="625">
        <v>306</v>
      </c>
    </row>
    <row r="19" spans="1:10">
      <c r="A19" s="616">
        <v>16</v>
      </c>
      <c r="B19" s="617" t="s">
        <v>20466</v>
      </c>
      <c r="C19" s="618" t="s">
        <v>20467</v>
      </c>
      <c r="D19" s="618" t="s">
        <v>20468</v>
      </c>
      <c r="E19" s="618"/>
      <c r="F19" s="619">
        <v>2015</v>
      </c>
      <c r="G19" s="625"/>
      <c r="H19" s="625">
        <v>25</v>
      </c>
      <c r="I19" s="625">
        <v>15</v>
      </c>
      <c r="J19" s="625">
        <v>40</v>
      </c>
    </row>
    <row r="20" spans="1:10">
      <c r="A20" s="616">
        <v>17</v>
      </c>
      <c r="B20" s="617" t="s">
        <v>20469</v>
      </c>
      <c r="C20" s="618" t="s">
        <v>20470</v>
      </c>
      <c r="D20" s="618" t="s">
        <v>20471</v>
      </c>
      <c r="E20" s="618"/>
      <c r="F20" s="619">
        <v>2015</v>
      </c>
      <c r="G20" s="625"/>
      <c r="H20" s="625">
        <v>50</v>
      </c>
      <c r="I20" s="625">
        <v>40</v>
      </c>
      <c r="J20" s="625">
        <v>90</v>
      </c>
    </row>
    <row r="21" spans="1:10">
      <c r="A21" s="616">
        <v>18</v>
      </c>
      <c r="B21" s="617" t="s">
        <v>20472</v>
      </c>
      <c r="C21" s="618" t="s">
        <v>20473</v>
      </c>
      <c r="D21" s="618" t="s">
        <v>20474</v>
      </c>
      <c r="E21" s="618"/>
      <c r="F21" s="619">
        <v>2015</v>
      </c>
      <c r="G21" s="625"/>
      <c r="H21" s="625">
        <v>18</v>
      </c>
      <c r="I21" s="625">
        <v>9</v>
      </c>
      <c r="J21" s="625">
        <v>27</v>
      </c>
    </row>
    <row r="22" spans="1:10">
      <c r="A22" s="616">
        <v>19</v>
      </c>
      <c r="B22" s="617" t="s">
        <v>20475</v>
      </c>
      <c r="C22" s="618" t="s">
        <v>20476</v>
      </c>
      <c r="D22" s="618" t="s">
        <v>20477</v>
      </c>
      <c r="E22" s="618"/>
      <c r="F22" s="619">
        <v>2015</v>
      </c>
      <c r="G22" s="625"/>
      <c r="H22" s="625">
        <v>16</v>
      </c>
      <c r="I22" s="625">
        <v>9</v>
      </c>
      <c r="J22" s="625">
        <v>25</v>
      </c>
    </row>
    <row r="23" spans="1:10">
      <c r="A23" s="616">
        <v>20</v>
      </c>
      <c r="B23" s="617" t="s">
        <v>20478</v>
      </c>
      <c r="C23" s="618" t="s">
        <v>20479</v>
      </c>
      <c r="D23" s="618" t="s">
        <v>20480</v>
      </c>
      <c r="E23" s="618"/>
      <c r="F23" s="619">
        <v>2015</v>
      </c>
      <c r="G23" s="625"/>
      <c r="H23" s="625">
        <v>69</v>
      </c>
      <c r="I23" s="625">
        <v>55</v>
      </c>
      <c r="J23" s="625">
        <v>124</v>
      </c>
    </row>
    <row r="24" spans="1:10">
      <c r="A24" s="616">
        <v>21</v>
      </c>
      <c r="B24" s="617" t="s">
        <v>20481</v>
      </c>
      <c r="C24" s="618" t="s">
        <v>20482</v>
      </c>
      <c r="D24" s="618" t="s">
        <v>20483</v>
      </c>
      <c r="E24" s="618">
        <v>88058798</v>
      </c>
      <c r="F24" s="619">
        <v>2016</v>
      </c>
      <c r="G24" s="625">
        <v>62</v>
      </c>
      <c r="H24" s="625">
        <v>521</v>
      </c>
      <c r="I24" s="625">
        <v>41</v>
      </c>
      <c r="J24" s="625">
        <v>562</v>
      </c>
    </row>
    <row r="25" spans="1:10">
      <c r="A25" s="616">
        <v>22</v>
      </c>
      <c r="B25" s="617" t="s">
        <v>20484</v>
      </c>
      <c r="C25" s="618" t="s">
        <v>20485</v>
      </c>
      <c r="D25" s="618" t="s">
        <v>20486</v>
      </c>
      <c r="E25" s="618">
        <v>88638692</v>
      </c>
      <c r="F25" s="619"/>
      <c r="G25" s="625">
        <v>53</v>
      </c>
      <c r="H25" s="625">
        <v>938</v>
      </c>
      <c r="I25" s="625">
        <v>278</v>
      </c>
      <c r="J25" s="625">
        <v>1216</v>
      </c>
    </row>
    <row r="26" spans="1:10">
      <c r="A26" s="616">
        <v>23</v>
      </c>
      <c r="B26" s="617" t="s">
        <v>20484</v>
      </c>
      <c r="C26" s="618" t="s">
        <v>20487</v>
      </c>
      <c r="D26" s="618" t="s">
        <v>20488</v>
      </c>
      <c r="E26" s="618"/>
      <c r="F26" s="619">
        <v>2016</v>
      </c>
      <c r="G26" s="625"/>
      <c r="H26" s="625">
        <v>14</v>
      </c>
      <c r="I26" s="625">
        <v>15</v>
      </c>
      <c r="J26" s="625">
        <v>29</v>
      </c>
    </row>
    <row r="27" spans="1:10">
      <c r="A27" s="616">
        <v>24</v>
      </c>
      <c r="B27" s="617" t="s">
        <v>20489</v>
      </c>
      <c r="C27" s="618" t="s">
        <v>20490</v>
      </c>
      <c r="D27" s="618" t="s">
        <v>20491</v>
      </c>
      <c r="E27" s="618"/>
      <c r="F27" s="619">
        <v>2013</v>
      </c>
      <c r="G27" s="625"/>
      <c r="H27" s="625">
        <v>596</v>
      </c>
      <c r="I27" s="625">
        <v>27</v>
      </c>
      <c r="J27" s="625">
        <v>623</v>
      </c>
    </row>
    <row r="28" spans="1:10">
      <c r="A28" s="616">
        <v>25</v>
      </c>
      <c r="B28" s="617" t="s">
        <v>20489</v>
      </c>
      <c r="C28" s="618" t="s">
        <v>20492</v>
      </c>
      <c r="D28" s="618" t="s">
        <v>20486</v>
      </c>
      <c r="E28" s="618"/>
      <c r="F28" s="619">
        <v>2016</v>
      </c>
      <c r="G28" s="625"/>
      <c r="H28" s="625">
        <v>22</v>
      </c>
      <c r="I28" s="625">
        <v>8</v>
      </c>
      <c r="J28" s="625">
        <v>30</v>
      </c>
    </row>
    <row r="29" spans="1:10">
      <c r="A29" s="616">
        <v>26</v>
      </c>
      <c r="B29" s="617" t="s">
        <v>20489</v>
      </c>
      <c r="C29" s="618" t="s">
        <v>20493</v>
      </c>
      <c r="D29" s="618" t="s">
        <v>20494</v>
      </c>
      <c r="E29" s="618"/>
      <c r="F29" s="619">
        <v>2013</v>
      </c>
      <c r="G29" s="625"/>
      <c r="H29" s="625">
        <v>17</v>
      </c>
      <c r="I29" s="625">
        <v>8</v>
      </c>
      <c r="J29" s="625">
        <v>25</v>
      </c>
    </row>
    <row r="30" spans="1:10">
      <c r="A30" s="616">
        <v>27</v>
      </c>
      <c r="B30" s="617" t="s">
        <v>20495</v>
      </c>
      <c r="C30" s="618" t="s">
        <v>20496</v>
      </c>
      <c r="D30" s="618" t="s">
        <v>20497</v>
      </c>
      <c r="E30" s="618"/>
      <c r="F30" s="619">
        <v>2013</v>
      </c>
      <c r="G30" s="625"/>
      <c r="H30" s="625">
        <v>51</v>
      </c>
      <c r="I30" s="625">
        <v>36</v>
      </c>
      <c r="J30" s="625">
        <v>87</v>
      </c>
    </row>
    <row r="31" spans="1:10">
      <c r="A31" s="616">
        <v>28</v>
      </c>
      <c r="B31" s="617" t="s">
        <v>20498</v>
      </c>
      <c r="C31" s="618" t="s">
        <v>20499</v>
      </c>
      <c r="D31" s="618" t="s">
        <v>20500</v>
      </c>
      <c r="E31" s="618"/>
      <c r="F31" s="619">
        <v>2013</v>
      </c>
      <c r="G31" s="625"/>
      <c r="H31" s="625">
        <v>44</v>
      </c>
      <c r="I31" s="625">
        <v>29</v>
      </c>
      <c r="J31" s="625">
        <v>73</v>
      </c>
    </row>
    <row r="32" spans="1:10">
      <c r="A32" s="616">
        <v>29</v>
      </c>
      <c r="B32" s="617" t="s">
        <v>20501</v>
      </c>
      <c r="C32" s="618" t="s">
        <v>20502</v>
      </c>
      <c r="D32" s="618" t="s">
        <v>20503</v>
      </c>
      <c r="E32" s="618"/>
      <c r="F32" s="619">
        <v>2015</v>
      </c>
      <c r="G32" s="625"/>
      <c r="H32" s="625">
        <v>20</v>
      </c>
      <c r="I32" s="625">
        <v>16</v>
      </c>
      <c r="J32" s="625">
        <v>36</v>
      </c>
    </row>
    <row r="33" spans="1:10">
      <c r="A33" s="616">
        <v>30</v>
      </c>
      <c r="B33" s="617" t="s">
        <v>20504</v>
      </c>
      <c r="C33" s="618" t="s">
        <v>20505</v>
      </c>
      <c r="D33" s="618" t="s">
        <v>20506</v>
      </c>
      <c r="E33" s="618"/>
      <c r="F33" s="619">
        <v>2013</v>
      </c>
      <c r="G33" s="625"/>
      <c r="H33" s="625">
        <v>119</v>
      </c>
      <c r="I33" s="625">
        <v>97</v>
      </c>
      <c r="J33" s="625">
        <v>216</v>
      </c>
    </row>
    <row r="34" spans="1:10">
      <c r="A34" s="616">
        <v>31</v>
      </c>
      <c r="B34" s="617" t="s">
        <v>20507</v>
      </c>
      <c r="C34" s="618" t="s">
        <v>20508</v>
      </c>
      <c r="D34" s="618" t="s">
        <v>20509</v>
      </c>
      <c r="E34" s="618"/>
      <c r="F34" s="619">
        <v>2016</v>
      </c>
      <c r="G34" s="625"/>
      <c r="H34" s="625">
        <v>12</v>
      </c>
      <c r="I34" s="625">
        <v>15</v>
      </c>
      <c r="J34" s="625">
        <v>27</v>
      </c>
    </row>
    <row r="35" spans="1:10">
      <c r="A35" s="616">
        <v>32</v>
      </c>
      <c r="B35" s="617" t="s">
        <v>20510</v>
      </c>
      <c r="C35" s="618" t="s">
        <v>20511</v>
      </c>
      <c r="D35" s="618" t="s">
        <v>20512</v>
      </c>
      <c r="E35" s="618"/>
      <c r="F35" s="619">
        <v>2016</v>
      </c>
      <c r="G35" s="625"/>
      <c r="H35" s="625">
        <v>20</v>
      </c>
      <c r="I35" s="625">
        <v>16</v>
      </c>
      <c r="J35" s="625">
        <v>36</v>
      </c>
    </row>
    <row r="36" spans="1:10">
      <c r="A36" s="616">
        <v>33</v>
      </c>
      <c r="B36" s="617" t="s">
        <v>20513</v>
      </c>
      <c r="C36" s="618" t="s">
        <v>20514</v>
      </c>
      <c r="D36" s="618" t="s">
        <v>20515</v>
      </c>
      <c r="E36" s="618"/>
      <c r="F36" s="619">
        <v>2015</v>
      </c>
      <c r="G36" s="625"/>
      <c r="H36" s="625">
        <v>14</v>
      </c>
      <c r="I36" s="625">
        <v>11</v>
      </c>
      <c r="J36" s="625">
        <v>25</v>
      </c>
    </row>
    <row r="37" spans="1:10">
      <c r="A37" s="616">
        <v>34</v>
      </c>
      <c r="B37" s="617" t="s">
        <v>20513</v>
      </c>
      <c r="C37" s="618" t="s">
        <v>20516</v>
      </c>
      <c r="D37" s="618" t="s">
        <v>20517</v>
      </c>
      <c r="E37" s="618"/>
      <c r="F37" s="619">
        <v>2017</v>
      </c>
      <c r="G37" s="625"/>
      <c r="H37" s="625">
        <v>9</v>
      </c>
      <c r="I37" s="625">
        <v>0</v>
      </c>
      <c r="J37" s="625">
        <v>9</v>
      </c>
    </row>
    <row r="38" spans="1:10" ht="24">
      <c r="A38" s="616">
        <v>35</v>
      </c>
      <c r="B38" s="617" t="s">
        <v>20518</v>
      </c>
      <c r="C38" s="618" t="s">
        <v>20519</v>
      </c>
      <c r="D38" s="618" t="s">
        <v>20520</v>
      </c>
      <c r="E38" s="618">
        <v>88094148</v>
      </c>
      <c r="F38" s="619">
        <v>2019</v>
      </c>
      <c r="G38" s="625">
        <f>36+48</f>
        <v>84</v>
      </c>
      <c r="H38" s="625">
        <v>577</v>
      </c>
      <c r="I38" s="625">
        <v>183</v>
      </c>
      <c r="J38" s="625">
        <v>761</v>
      </c>
    </row>
    <row r="39" spans="1:10">
      <c r="A39" s="616">
        <v>36</v>
      </c>
      <c r="B39" s="617" t="s">
        <v>20521</v>
      </c>
      <c r="C39" s="618" t="s">
        <v>20522</v>
      </c>
      <c r="D39" s="618" t="s">
        <v>20523</v>
      </c>
      <c r="E39" s="618"/>
      <c r="F39" s="619">
        <v>2013</v>
      </c>
      <c r="G39" s="625"/>
      <c r="H39" s="625">
        <v>52</v>
      </c>
      <c r="I39" s="625">
        <v>8</v>
      </c>
      <c r="J39" s="625">
        <v>60</v>
      </c>
    </row>
    <row r="40" spans="1:10">
      <c r="A40" s="616">
        <v>37</v>
      </c>
      <c r="B40" s="617" t="s">
        <v>20521</v>
      </c>
      <c r="C40" s="618" t="s">
        <v>20524</v>
      </c>
      <c r="D40" s="618" t="s">
        <v>20525</v>
      </c>
      <c r="E40" s="618"/>
      <c r="F40" s="619">
        <v>2013</v>
      </c>
      <c r="G40" s="625"/>
      <c r="H40" s="625">
        <v>15</v>
      </c>
      <c r="I40" s="625">
        <v>15</v>
      </c>
      <c r="J40" s="625">
        <v>30</v>
      </c>
    </row>
    <row r="41" spans="1:10">
      <c r="A41" s="616">
        <v>38</v>
      </c>
      <c r="B41" s="617" t="s">
        <v>20521</v>
      </c>
      <c r="C41" s="618" t="s">
        <v>20526</v>
      </c>
      <c r="D41" s="618" t="s">
        <v>20527</v>
      </c>
      <c r="E41" s="618"/>
      <c r="F41" s="619">
        <v>2013</v>
      </c>
      <c r="G41" s="625"/>
      <c r="H41" s="625">
        <v>20</v>
      </c>
      <c r="I41" s="625">
        <v>12</v>
      </c>
      <c r="J41" s="625">
        <v>32</v>
      </c>
    </row>
    <row r="42" spans="1:10">
      <c r="A42" s="616">
        <v>39</v>
      </c>
      <c r="B42" s="617" t="s">
        <v>20521</v>
      </c>
      <c r="C42" s="618" t="s">
        <v>20528</v>
      </c>
      <c r="D42" s="618" t="s">
        <v>20529</v>
      </c>
      <c r="E42" s="618"/>
      <c r="F42" s="619">
        <v>2013</v>
      </c>
      <c r="G42" s="625"/>
      <c r="H42" s="625">
        <v>16</v>
      </c>
      <c r="I42" s="625">
        <v>9</v>
      </c>
      <c r="J42" s="625">
        <v>26</v>
      </c>
    </row>
    <row r="43" spans="1:10">
      <c r="A43" s="616">
        <v>40</v>
      </c>
      <c r="B43" s="617" t="s">
        <v>20521</v>
      </c>
      <c r="C43" s="618" t="s">
        <v>20530</v>
      </c>
      <c r="D43" s="618" t="s">
        <v>20531</v>
      </c>
      <c r="E43" s="618"/>
      <c r="F43" s="619">
        <v>2013</v>
      </c>
      <c r="G43" s="625"/>
      <c r="H43" s="625">
        <v>15</v>
      </c>
      <c r="I43" s="625">
        <v>10</v>
      </c>
      <c r="J43" s="625">
        <v>25</v>
      </c>
    </row>
    <row r="44" spans="1:10">
      <c r="A44" s="616">
        <v>41</v>
      </c>
      <c r="B44" s="617" t="s">
        <v>20521</v>
      </c>
      <c r="C44" s="618" t="s">
        <v>20532</v>
      </c>
      <c r="D44" s="618" t="s">
        <v>20533</v>
      </c>
      <c r="E44" s="618"/>
      <c r="F44" s="619">
        <v>2013</v>
      </c>
      <c r="G44" s="625"/>
      <c r="H44" s="625">
        <v>23</v>
      </c>
      <c r="I44" s="625">
        <v>16</v>
      </c>
      <c r="J44" s="625">
        <v>39</v>
      </c>
    </row>
    <row r="45" spans="1:10">
      <c r="A45" s="616">
        <v>42</v>
      </c>
      <c r="B45" s="617" t="s">
        <v>20518</v>
      </c>
      <c r="C45" s="618" t="s">
        <v>20534</v>
      </c>
      <c r="D45" s="618" t="s">
        <v>20535</v>
      </c>
      <c r="E45" s="618"/>
      <c r="F45" s="619">
        <v>2017</v>
      </c>
      <c r="G45" s="625"/>
      <c r="H45" s="625">
        <v>25</v>
      </c>
      <c r="I45" s="625">
        <v>2</v>
      </c>
      <c r="J45" s="625">
        <v>27</v>
      </c>
    </row>
    <row r="46" spans="1:10">
      <c r="A46" s="616">
        <v>43</v>
      </c>
      <c r="B46" s="617" t="s">
        <v>20536</v>
      </c>
      <c r="C46" s="618" t="s">
        <v>20537</v>
      </c>
      <c r="D46" s="618" t="s">
        <v>20538</v>
      </c>
      <c r="E46" s="618">
        <v>99269084</v>
      </c>
      <c r="F46" s="619">
        <v>2016</v>
      </c>
      <c r="G46" s="625">
        <v>40</v>
      </c>
      <c r="H46" s="625">
        <v>220</v>
      </c>
      <c r="I46" s="625">
        <v>64</v>
      </c>
      <c r="J46" s="625">
        <v>284</v>
      </c>
    </row>
    <row r="47" spans="1:10">
      <c r="A47" s="616">
        <v>44</v>
      </c>
      <c r="B47" s="617" t="s">
        <v>20539</v>
      </c>
      <c r="C47" s="618" t="s">
        <v>20540</v>
      </c>
      <c r="D47" s="618" t="s">
        <v>20541</v>
      </c>
      <c r="E47" s="618">
        <v>99706925</v>
      </c>
      <c r="F47" s="619">
        <v>2016</v>
      </c>
      <c r="G47" s="625">
        <v>8</v>
      </c>
      <c r="H47" s="625">
        <v>191</v>
      </c>
      <c r="I47" s="625">
        <v>47</v>
      </c>
      <c r="J47" s="625">
        <v>238</v>
      </c>
    </row>
    <row r="48" spans="1:10">
      <c r="A48" s="616">
        <v>45</v>
      </c>
      <c r="B48" s="617" t="s">
        <v>20542</v>
      </c>
      <c r="C48" s="618" t="s">
        <v>20543</v>
      </c>
      <c r="D48" s="618" t="s">
        <v>20544</v>
      </c>
      <c r="E48" s="618">
        <v>89976063</v>
      </c>
      <c r="F48" s="619">
        <v>2016</v>
      </c>
      <c r="G48" s="625">
        <v>39</v>
      </c>
      <c r="H48" s="625">
        <v>317</v>
      </c>
      <c r="I48" s="625">
        <v>133</v>
      </c>
      <c r="J48" s="625">
        <v>450</v>
      </c>
    </row>
    <row r="49" spans="1:10">
      <c r="A49" s="616">
        <v>46</v>
      </c>
      <c r="B49" s="617" t="s">
        <v>20545</v>
      </c>
      <c r="C49" s="618" t="s">
        <v>20546</v>
      </c>
      <c r="D49" s="618" t="s">
        <v>20547</v>
      </c>
      <c r="E49" s="618"/>
      <c r="F49" s="619">
        <v>2013</v>
      </c>
      <c r="G49" s="625"/>
      <c r="H49" s="625">
        <v>45</v>
      </c>
      <c r="I49" s="625">
        <v>23</v>
      </c>
      <c r="J49" s="625">
        <v>68</v>
      </c>
    </row>
    <row r="50" spans="1:10">
      <c r="A50" s="616">
        <v>47</v>
      </c>
      <c r="B50" s="617" t="s">
        <v>20545</v>
      </c>
      <c r="C50" s="618" t="s">
        <v>20548</v>
      </c>
      <c r="D50" s="618" t="s">
        <v>20549</v>
      </c>
      <c r="E50" s="618"/>
      <c r="F50" s="619">
        <v>2013</v>
      </c>
      <c r="G50" s="625"/>
      <c r="H50" s="625">
        <v>31</v>
      </c>
      <c r="I50" s="625">
        <v>17</v>
      </c>
      <c r="J50" s="625">
        <v>48</v>
      </c>
    </row>
    <row r="51" spans="1:10">
      <c r="A51" s="616">
        <v>48</v>
      </c>
      <c r="B51" s="617" t="s">
        <v>20545</v>
      </c>
      <c r="C51" s="618" t="s">
        <v>20550</v>
      </c>
      <c r="D51" s="618" t="s">
        <v>20551</v>
      </c>
      <c r="E51" s="618"/>
      <c r="F51" s="619">
        <v>2013</v>
      </c>
      <c r="G51" s="625"/>
      <c r="H51" s="625">
        <v>78</v>
      </c>
      <c r="I51" s="625">
        <v>15</v>
      </c>
      <c r="J51" s="625">
        <v>93</v>
      </c>
    </row>
    <row r="52" spans="1:10">
      <c r="A52" s="616">
        <v>49</v>
      </c>
      <c r="B52" s="617" t="s">
        <v>20545</v>
      </c>
      <c r="C52" s="618" t="s">
        <v>20552</v>
      </c>
      <c r="D52" s="618" t="s">
        <v>20553</v>
      </c>
      <c r="E52" s="618"/>
      <c r="F52" s="619">
        <v>2016</v>
      </c>
      <c r="G52" s="625"/>
      <c r="H52" s="625">
        <v>28</v>
      </c>
      <c r="I52" s="625">
        <v>8</v>
      </c>
      <c r="J52" s="625">
        <v>36</v>
      </c>
    </row>
    <row r="53" spans="1:10">
      <c r="A53" s="616">
        <v>50</v>
      </c>
      <c r="B53" s="617" t="s">
        <v>20545</v>
      </c>
      <c r="C53" s="618" t="s">
        <v>20554</v>
      </c>
      <c r="D53" s="618" t="s">
        <v>20555</v>
      </c>
      <c r="E53" s="618"/>
      <c r="F53" s="619">
        <v>2015</v>
      </c>
      <c r="G53" s="625"/>
      <c r="H53" s="625">
        <v>62</v>
      </c>
      <c r="I53" s="625">
        <v>40</v>
      </c>
      <c r="J53" s="625">
        <v>102</v>
      </c>
    </row>
    <row r="54" spans="1:10">
      <c r="A54" s="616">
        <v>51</v>
      </c>
      <c r="B54" s="617" t="s">
        <v>20545</v>
      </c>
      <c r="C54" s="618" t="s">
        <v>20556</v>
      </c>
      <c r="D54" s="618" t="s">
        <v>20557</v>
      </c>
      <c r="E54" s="618"/>
      <c r="F54" s="619">
        <v>2017</v>
      </c>
      <c r="G54" s="625"/>
      <c r="H54" s="625">
        <v>32</v>
      </c>
      <c r="I54" s="625">
        <v>12</v>
      </c>
      <c r="J54" s="625">
        <v>44</v>
      </c>
    </row>
    <row r="55" spans="1:10">
      <c r="A55" s="616">
        <v>52</v>
      </c>
      <c r="B55" s="617" t="s">
        <v>20545</v>
      </c>
      <c r="C55" s="618" t="s">
        <v>20558</v>
      </c>
      <c r="D55" s="618" t="s">
        <v>20559</v>
      </c>
      <c r="E55" s="618"/>
      <c r="F55" s="619">
        <v>2017</v>
      </c>
      <c r="G55" s="625"/>
      <c r="H55" s="625">
        <v>13</v>
      </c>
      <c r="I55" s="625">
        <v>12</v>
      </c>
      <c r="J55" s="625">
        <v>25</v>
      </c>
    </row>
    <row r="56" spans="1:10">
      <c r="A56" s="616">
        <v>53</v>
      </c>
      <c r="B56" s="617" t="s">
        <v>20545</v>
      </c>
      <c r="C56" s="618" t="s">
        <v>20560</v>
      </c>
      <c r="D56" s="618" t="s">
        <v>20561</v>
      </c>
      <c r="E56" s="618"/>
      <c r="F56" s="619">
        <v>2017</v>
      </c>
      <c r="G56" s="625"/>
      <c r="H56" s="625">
        <v>28</v>
      </c>
      <c r="I56" s="625">
        <v>6</v>
      </c>
      <c r="J56" s="625">
        <v>34</v>
      </c>
    </row>
    <row r="57" spans="1:10">
      <c r="A57" s="616">
        <v>54</v>
      </c>
      <c r="B57" s="617" t="s">
        <v>20562</v>
      </c>
      <c r="C57" s="618" t="s">
        <v>20563</v>
      </c>
      <c r="D57" s="618" t="s">
        <v>20564</v>
      </c>
      <c r="E57" s="618">
        <v>94999945</v>
      </c>
      <c r="F57" s="619">
        <v>2018</v>
      </c>
      <c r="G57" s="625">
        <v>60</v>
      </c>
      <c r="H57" s="625">
        <v>422</v>
      </c>
      <c r="I57" s="625">
        <v>243</v>
      </c>
      <c r="J57" s="625">
        <v>665</v>
      </c>
    </row>
    <row r="58" spans="1:10">
      <c r="A58" s="616">
        <v>55</v>
      </c>
      <c r="B58" s="617" t="s">
        <v>20565</v>
      </c>
      <c r="C58" s="618" t="s">
        <v>20566</v>
      </c>
      <c r="D58" s="618" t="s">
        <v>20567</v>
      </c>
      <c r="E58" s="618">
        <v>99045169</v>
      </c>
      <c r="F58" s="619">
        <v>2019</v>
      </c>
      <c r="G58" s="625">
        <v>9</v>
      </c>
      <c r="H58" s="625">
        <v>754</v>
      </c>
      <c r="I58" s="625">
        <v>619</v>
      </c>
      <c r="J58" s="625">
        <v>1373</v>
      </c>
    </row>
    <row r="59" spans="1:10">
      <c r="A59" s="616">
        <v>56</v>
      </c>
      <c r="B59" s="617" t="s">
        <v>20568</v>
      </c>
      <c r="C59" s="618" t="s">
        <v>20569</v>
      </c>
      <c r="D59" s="618" t="s">
        <v>20570</v>
      </c>
      <c r="E59" s="618">
        <v>99792555</v>
      </c>
      <c r="F59" s="619">
        <v>2018</v>
      </c>
      <c r="G59" s="625">
        <v>61</v>
      </c>
      <c r="H59" s="625">
        <v>227</v>
      </c>
      <c r="I59" s="625">
        <v>68</v>
      </c>
      <c r="J59" s="625">
        <v>295</v>
      </c>
    </row>
    <row r="60" spans="1:10">
      <c r="A60" s="616">
        <v>57</v>
      </c>
      <c r="B60" s="617" t="s">
        <v>20571</v>
      </c>
      <c r="C60" s="618" t="s">
        <v>20572</v>
      </c>
      <c r="D60" s="618" t="s">
        <v>20573</v>
      </c>
      <c r="E60" s="618"/>
      <c r="F60" s="619">
        <v>2015</v>
      </c>
      <c r="G60" s="625"/>
      <c r="H60" s="625">
        <v>84</v>
      </c>
      <c r="I60" s="625">
        <v>13</v>
      </c>
      <c r="J60" s="625">
        <v>97</v>
      </c>
    </row>
    <row r="61" spans="1:10">
      <c r="A61" s="616">
        <v>58</v>
      </c>
      <c r="B61" s="617" t="s">
        <v>20574</v>
      </c>
      <c r="C61" s="618" t="s">
        <v>20575</v>
      </c>
      <c r="D61" s="618" t="s">
        <v>20576</v>
      </c>
      <c r="E61" s="618"/>
      <c r="F61" s="619">
        <v>2013</v>
      </c>
      <c r="G61" s="625"/>
      <c r="H61" s="625">
        <v>45</v>
      </c>
      <c r="I61" s="625">
        <v>15</v>
      </c>
      <c r="J61" s="625">
        <v>60</v>
      </c>
    </row>
    <row r="62" spans="1:10">
      <c r="A62" s="616">
        <v>59</v>
      </c>
      <c r="B62" s="617" t="s">
        <v>20577</v>
      </c>
      <c r="C62" s="618" t="s">
        <v>20578</v>
      </c>
      <c r="D62" s="618" t="s">
        <v>20579</v>
      </c>
      <c r="E62" s="618"/>
      <c r="F62" s="619">
        <v>2016</v>
      </c>
      <c r="G62" s="625"/>
      <c r="H62" s="625">
        <v>37</v>
      </c>
      <c r="I62" s="625">
        <v>15</v>
      </c>
      <c r="J62" s="625">
        <v>52</v>
      </c>
    </row>
    <row r="63" spans="1:10">
      <c r="A63" s="616">
        <v>60</v>
      </c>
      <c r="B63" s="617" t="s">
        <v>20568</v>
      </c>
      <c r="C63" s="618" t="s">
        <v>20580</v>
      </c>
      <c r="D63" s="618" t="s">
        <v>20570</v>
      </c>
      <c r="E63" s="618"/>
      <c r="F63" s="619">
        <v>2015</v>
      </c>
      <c r="G63" s="625"/>
      <c r="H63" s="625">
        <v>61</v>
      </c>
      <c r="I63" s="625">
        <v>25</v>
      </c>
      <c r="J63" s="625">
        <v>86</v>
      </c>
    </row>
    <row r="64" spans="1:10">
      <c r="A64" s="616">
        <v>61</v>
      </c>
      <c r="B64" s="617" t="s">
        <v>20581</v>
      </c>
      <c r="C64" s="618" t="s">
        <v>20582</v>
      </c>
      <c r="D64" s="618" t="s">
        <v>20583</v>
      </c>
      <c r="E64" s="618">
        <v>99034905</v>
      </c>
      <c r="F64" s="619">
        <v>2019</v>
      </c>
      <c r="G64" s="625">
        <v>25</v>
      </c>
      <c r="H64" s="625">
        <v>557</v>
      </c>
      <c r="I64" s="625">
        <v>274</v>
      </c>
      <c r="J64" s="625">
        <v>831</v>
      </c>
    </row>
    <row r="65" spans="1:10">
      <c r="A65" s="616">
        <v>62</v>
      </c>
      <c r="B65" s="617" t="s">
        <v>20584</v>
      </c>
      <c r="C65" s="618" t="s">
        <v>20585</v>
      </c>
      <c r="D65" s="618" t="s">
        <v>20586</v>
      </c>
      <c r="E65" s="618"/>
      <c r="F65" s="619">
        <v>2013</v>
      </c>
      <c r="G65" s="625"/>
      <c r="H65" s="625">
        <v>80</v>
      </c>
      <c r="I65" s="625">
        <v>28</v>
      </c>
      <c r="J65" s="625">
        <v>108</v>
      </c>
    </row>
    <row r="66" spans="1:10">
      <c r="A66" s="616">
        <v>63</v>
      </c>
      <c r="B66" s="617" t="s">
        <v>20587</v>
      </c>
      <c r="C66" s="618" t="s">
        <v>20588</v>
      </c>
      <c r="D66" s="618" t="s">
        <v>20583</v>
      </c>
      <c r="E66" s="618"/>
      <c r="F66" s="619">
        <v>2013</v>
      </c>
      <c r="G66" s="625"/>
      <c r="H66" s="625">
        <v>200</v>
      </c>
      <c r="I66" s="625">
        <v>150</v>
      </c>
      <c r="J66" s="625">
        <v>350</v>
      </c>
    </row>
    <row r="67" spans="1:10">
      <c r="A67" s="616">
        <v>64</v>
      </c>
      <c r="B67" s="617" t="s">
        <v>20589</v>
      </c>
      <c r="C67" s="618"/>
      <c r="D67" s="618" t="s">
        <v>20590</v>
      </c>
      <c r="E67" s="618"/>
      <c r="F67" s="619">
        <v>2018</v>
      </c>
      <c r="G67" s="625"/>
      <c r="H67" s="625">
        <v>92</v>
      </c>
      <c r="I67" s="625">
        <v>29</v>
      </c>
      <c r="J67" s="625">
        <v>121</v>
      </c>
    </row>
    <row r="68" spans="1:10">
      <c r="A68" s="616">
        <v>65</v>
      </c>
      <c r="B68" s="617" t="s">
        <v>20581</v>
      </c>
      <c r="C68" s="618"/>
      <c r="D68" s="618" t="s">
        <v>20591</v>
      </c>
      <c r="E68" s="618"/>
      <c r="F68" s="619">
        <v>2018</v>
      </c>
      <c r="G68" s="625"/>
      <c r="H68" s="625">
        <v>120</v>
      </c>
      <c r="I68" s="625">
        <v>52</v>
      </c>
      <c r="J68" s="625">
        <v>172</v>
      </c>
    </row>
    <row r="69" spans="1:10" ht="24">
      <c r="A69" s="616">
        <v>66</v>
      </c>
      <c r="B69" s="617" t="s">
        <v>20592</v>
      </c>
      <c r="C69" s="618" t="s">
        <v>20593</v>
      </c>
      <c r="D69" s="618" t="s">
        <v>20594</v>
      </c>
      <c r="E69" s="618"/>
      <c r="F69" s="619">
        <v>2017</v>
      </c>
      <c r="G69" s="625"/>
      <c r="H69" s="625">
        <v>65</v>
      </c>
      <c r="I69" s="625">
        <v>15</v>
      </c>
      <c r="J69" s="625">
        <v>80</v>
      </c>
    </row>
    <row r="70" spans="1:10">
      <c r="A70" s="616">
        <v>67</v>
      </c>
      <c r="B70" s="617" t="s">
        <v>20595</v>
      </c>
      <c r="C70" s="618" t="s">
        <v>20596</v>
      </c>
      <c r="D70" s="618" t="s">
        <v>20597</v>
      </c>
      <c r="E70" s="618">
        <v>99945391</v>
      </c>
      <c r="F70" s="619">
        <v>2019</v>
      </c>
      <c r="G70" s="625">
        <v>20</v>
      </c>
      <c r="H70" s="625">
        <v>99</v>
      </c>
      <c r="I70" s="625">
        <v>81</v>
      </c>
      <c r="J70" s="625">
        <v>180</v>
      </c>
    </row>
    <row r="71" spans="1:10">
      <c r="A71" s="616">
        <v>68</v>
      </c>
      <c r="B71" s="617" t="s">
        <v>20598</v>
      </c>
      <c r="C71" s="618" t="s">
        <v>20599</v>
      </c>
      <c r="D71" s="618" t="s">
        <v>20600</v>
      </c>
      <c r="E71" s="618">
        <v>99849935</v>
      </c>
      <c r="F71" s="619">
        <v>2018</v>
      </c>
      <c r="G71" s="625">
        <v>27</v>
      </c>
      <c r="H71" s="625">
        <v>231</v>
      </c>
      <c r="I71" s="625">
        <v>109</v>
      </c>
      <c r="J71" s="625">
        <v>340</v>
      </c>
    </row>
    <row r="72" spans="1:10">
      <c r="A72" s="620"/>
      <c r="B72" s="621" t="s">
        <v>1659</v>
      </c>
      <c r="C72" s="622"/>
      <c r="D72" s="622"/>
      <c r="E72" s="622"/>
      <c r="F72" s="623"/>
      <c r="G72" s="624">
        <f>G4+G14+G18+G24+G25+G38+G48+G57+G58+G59+G64+G70+G71</f>
        <v>631</v>
      </c>
      <c r="H72" s="624">
        <f t="shared" ref="H72:J72" si="0">H4+H14+H18+H24+H25+H38+H48+H57+H58+H59+H64+H70+H71</f>
        <v>5411</v>
      </c>
      <c r="I72" s="624">
        <f t="shared" si="0"/>
        <v>2505</v>
      </c>
      <c r="J72" s="624">
        <f t="shared" si="0"/>
        <v>7917</v>
      </c>
    </row>
  </sheetData>
  <mergeCells count="1">
    <mergeCell ref="A2:J2"/>
  </mergeCells>
  <pageMargins left="0.7" right="0.7" top="0.75" bottom="0.75" header="0.3" footer="0.3"/>
  <pageSetup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E4D3-623F-420F-A3C6-A33C597DE67B}">
  <dimension ref="A1:J116"/>
  <sheetViews>
    <sheetView workbookViewId="0">
      <selection activeCell="B3" sqref="B3:B5"/>
    </sheetView>
  </sheetViews>
  <sheetFormatPr defaultColWidth="9.28515625" defaultRowHeight="12"/>
  <cols>
    <col min="1" max="1" width="3.7109375" style="140" customWidth="1"/>
    <col min="2" max="4" width="20" style="140" customWidth="1"/>
    <col min="5" max="10" width="20" style="62" customWidth="1"/>
    <col min="11" max="16384" width="9.28515625" style="140"/>
  </cols>
  <sheetData>
    <row r="1" spans="1:10" ht="12.75">
      <c r="A1" s="1134" t="s">
        <v>20601</v>
      </c>
      <c r="B1" s="1134"/>
      <c r="C1" s="1134"/>
      <c r="D1" s="1134"/>
      <c r="E1" s="1134"/>
      <c r="F1" s="1134"/>
      <c r="G1" s="976"/>
      <c r="H1" s="976"/>
      <c r="I1" s="976"/>
      <c r="J1" s="976"/>
    </row>
    <row r="3" spans="1:10" s="62" customFormat="1" ht="12" customHeight="1">
      <c r="A3" s="1132" t="s">
        <v>1707</v>
      </c>
      <c r="B3" s="1132" t="s">
        <v>2865</v>
      </c>
      <c r="C3" s="1132" t="s">
        <v>20602</v>
      </c>
      <c r="D3" s="1132" t="s">
        <v>1307</v>
      </c>
      <c r="E3" s="1132"/>
      <c r="F3" s="1132"/>
      <c r="G3" s="1132"/>
      <c r="H3" s="1132" t="s">
        <v>20603</v>
      </c>
      <c r="I3" s="1132" t="s">
        <v>17660</v>
      </c>
      <c r="J3" s="1132"/>
    </row>
    <row r="4" spans="1:10" s="62" customFormat="1">
      <c r="A4" s="1132"/>
      <c r="B4" s="1132"/>
      <c r="C4" s="1132"/>
      <c r="D4" s="1132" t="s">
        <v>20604</v>
      </c>
      <c r="E4" s="1133" t="s">
        <v>20605</v>
      </c>
      <c r="F4" s="1133"/>
      <c r="G4" s="1132" t="s">
        <v>20606</v>
      </c>
      <c r="H4" s="1132"/>
      <c r="I4" s="1132" t="s">
        <v>20607</v>
      </c>
      <c r="J4" s="1132" t="s">
        <v>20608</v>
      </c>
    </row>
    <row r="5" spans="1:10" s="62" customFormat="1">
      <c r="A5" s="1132"/>
      <c r="B5" s="1132"/>
      <c r="C5" s="1132"/>
      <c r="D5" s="1132"/>
      <c r="E5" s="999" t="s">
        <v>20609</v>
      </c>
      <c r="F5" s="999" t="s">
        <v>20610</v>
      </c>
      <c r="G5" s="1132"/>
      <c r="H5" s="1132"/>
      <c r="I5" s="1132"/>
      <c r="J5" s="1132"/>
    </row>
    <row r="6" spans="1:10">
      <c r="A6" s="1124" t="s">
        <v>1809</v>
      </c>
      <c r="B6" s="1125"/>
      <c r="C6" s="1125"/>
      <c r="D6" s="1125"/>
      <c r="E6" s="1125"/>
      <c r="F6" s="1125"/>
      <c r="G6" s="1125"/>
      <c r="H6" s="1125"/>
      <c r="I6" s="1125"/>
      <c r="J6" s="1126"/>
    </row>
    <row r="7" spans="1:10">
      <c r="A7" s="860">
        <v>1</v>
      </c>
      <c r="B7" s="627" t="s">
        <v>20611</v>
      </c>
      <c r="C7" s="627" t="s">
        <v>4037</v>
      </c>
      <c r="D7" s="627" t="s">
        <v>20612</v>
      </c>
      <c r="E7" s="626" t="s">
        <v>1155</v>
      </c>
      <c r="F7" s="626">
        <v>3.7</v>
      </c>
      <c r="G7" s="627" t="s">
        <v>20613</v>
      </c>
      <c r="H7" s="627" t="s">
        <v>10086</v>
      </c>
      <c r="I7" s="627" t="s">
        <v>1155</v>
      </c>
      <c r="J7" s="628" t="s">
        <v>1155</v>
      </c>
    </row>
    <row r="8" spans="1:10" ht="24">
      <c r="A8" s="861">
        <v>2</v>
      </c>
      <c r="B8" s="631" t="s">
        <v>20611</v>
      </c>
      <c r="C8" s="631" t="s">
        <v>4037</v>
      </c>
      <c r="D8" s="631" t="s">
        <v>20614</v>
      </c>
      <c r="E8" s="630" t="s">
        <v>1155</v>
      </c>
      <c r="F8" s="630">
        <v>0.5</v>
      </c>
      <c r="G8" s="631" t="s">
        <v>20613</v>
      </c>
      <c r="H8" s="631" t="s">
        <v>20615</v>
      </c>
      <c r="I8" s="631" t="s">
        <v>17122</v>
      </c>
      <c r="J8" s="632" t="s">
        <v>1155</v>
      </c>
    </row>
    <row r="9" spans="1:10">
      <c r="A9" s="860">
        <v>3</v>
      </c>
      <c r="B9" s="627" t="s">
        <v>20611</v>
      </c>
      <c r="C9" s="627" t="s">
        <v>20616</v>
      </c>
      <c r="D9" s="627" t="s">
        <v>20617</v>
      </c>
      <c r="E9" s="626" t="s">
        <v>1155</v>
      </c>
      <c r="F9" s="626">
        <v>1</v>
      </c>
      <c r="G9" s="627" t="s">
        <v>20613</v>
      </c>
      <c r="H9" s="627" t="s">
        <v>10316</v>
      </c>
      <c r="I9" s="627" t="s">
        <v>17122</v>
      </c>
      <c r="J9" s="628" t="s">
        <v>1155</v>
      </c>
    </row>
    <row r="10" spans="1:10">
      <c r="A10" s="861">
        <v>4</v>
      </c>
      <c r="B10" s="631" t="s">
        <v>20611</v>
      </c>
      <c r="C10" s="631" t="s">
        <v>4037</v>
      </c>
      <c r="D10" s="631" t="s">
        <v>20618</v>
      </c>
      <c r="E10" s="630" t="s">
        <v>1155</v>
      </c>
      <c r="F10" s="630">
        <v>1.5</v>
      </c>
      <c r="G10" s="631" t="s">
        <v>20613</v>
      </c>
      <c r="H10" s="631" t="s">
        <v>20619</v>
      </c>
      <c r="I10" s="631" t="s">
        <v>1155</v>
      </c>
      <c r="J10" s="632" t="s">
        <v>1155</v>
      </c>
    </row>
    <row r="11" spans="1:10">
      <c r="A11" s="860">
        <v>5</v>
      </c>
      <c r="B11" s="627" t="s">
        <v>20611</v>
      </c>
      <c r="C11" s="627" t="s">
        <v>20616</v>
      </c>
      <c r="D11" s="627" t="s">
        <v>20620</v>
      </c>
      <c r="E11" s="626" t="s">
        <v>1155</v>
      </c>
      <c r="F11" s="626">
        <v>3.2</v>
      </c>
      <c r="G11" s="627" t="s">
        <v>20613</v>
      </c>
      <c r="H11" s="627" t="s">
        <v>20621</v>
      </c>
      <c r="I11" s="627" t="s">
        <v>17122</v>
      </c>
      <c r="J11" s="628" t="s">
        <v>17122</v>
      </c>
    </row>
    <row r="12" spans="1:10">
      <c r="A12" s="861">
        <v>6</v>
      </c>
      <c r="B12" s="631" t="s">
        <v>20611</v>
      </c>
      <c r="C12" s="631" t="s">
        <v>20616</v>
      </c>
      <c r="D12" s="631" t="s">
        <v>20622</v>
      </c>
      <c r="E12" s="630" t="s">
        <v>1155</v>
      </c>
      <c r="F12" s="630">
        <v>6.8</v>
      </c>
      <c r="G12" s="631" t="s">
        <v>20613</v>
      </c>
      <c r="H12" s="631" t="s">
        <v>1155</v>
      </c>
      <c r="I12" s="631" t="s">
        <v>17122</v>
      </c>
      <c r="J12" s="632" t="s">
        <v>17122</v>
      </c>
    </row>
    <row r="13" spans="1:10" ht="24">
      <c r="A13" s="860">
        <v>7</v>
      </c>
      <c r="B13" s="627" t="s">
        <v>20611</v>
      </c>
      <c r="C13" s="627" t="s">
        <v>20616</v>
      </c>
      <c r="D13" s="627" t="s">
        <v>20623</v>
      </c>
      <c r="E13" s="626" t="s">
        <v>1155</v>
      </c>
      <c r="F13" s="626">
        <v>1</v>
      </c>
      <c r="G13" s="627" t="s">
        <v>20613</v>
      </c>
      <c r="H13" s="627" t="s">
        <v>1155</v>
      </c>
      <c r="I13" s="627" t="s">
        <v>17122</v>
      </c>
      <c r="J13" s="628" t="s">
        <v>17122</v>
      </c>
    </row>
    <row r="14" spans="1:10">
      <c r="A14" s="861">
        <v>8</v>
      </c>
      <c r="B14" s="631" t="s">
        <v>20611</v>
      </c>
      <c r="C14" s="631" t="s">
        <v>4037</v>
      </c>
      <c r="D14" s="631" t="s">
        <v>20624</v>
      </c>
      <c r="E14" s="630" t="s">
        <v>1155</v>
      </c>
      <c r="F14" s="630">
        <v>2</v>
      </c>
      <c r="G14" s="631" t="s">
        <v>20613</v>
      </c>
      <c r="H14" s="631" t="s">
        <v>1155</v>
      </c>
      <c r="I14" s="631" t="s">
        <v>1155</v>
      </c>
      <c r="J14" s="632" t="s">
        <v>1155</v>
      </c>
    </row>
    <row r="15" spans="1:10">
      <c r="A15" s="860">
        <v>9</v>
      </c>
      <c r="B15" s="627" t="s">
        <v>20611</v>
      </c>
      <c r="C15" s="627" t="s">
        <v>1155</v>
      </c>
      <c r="D15" s="627" t="s">
        <v>20625</v>
      </c>
      <c r="E15" s="626">
        <v>10.1</v>
      </c>
      <c r="F15" s="626" t="s">
        <v>1155</v>
      </c>
      <c r="G15" s="627" t="s">
        <v>1155</v>
      </c>
      <c r="H15" s="627" t="s">
        <v>1155</v>
      </c>
      <c r="I15" s="627" t="s">
        <v>17122</v>
      </c>
      <c r="J15" s="628" t="s">
        <v>17122</v>
      </c>
    </row>
    <row r="16" spans="1:10">
      <c r="A16" s="861">
        <v>10</v>
      </c>
      <c r="B16" s="631" t="s">
        <v>20611</v>
      </c>
      <c r="C16" s="631" t="s">
        <v>1155</v>
      </c>
      <c r="D16" s="631" t="s">
        <v>20626</v>
      </c>
      <c r="E16" s="630">
        <v>12.1</v>
      </c>
      <c r="F16" s="630" t="s">
        <v>1155</v>
      </c>
      <c r="G16" s="631" t="s">
        <v>1155</v>
      </c>
      <c r="H16" s="631" t="s">
        <v>20627</v>
      </c>
      <c r="I16" s="631" t="s">
        <v>17122</v>
      </c>
      <c r="J16" s="632" t="s">
        <v>17122</v>
      </c>
    </row>
    <row r="17" spans="1:10">
      <c r="A17" s="860">
        <v>11</v>
      </c>
      <c r="B17" s="627" t="s">
        <v>20611</v>
      </c>
      <c r="C17" s="627" t="s">
        <v>1155</v>
      </c>
      <c r="D17" s="627" t="s">
        <v>20628</v>
      </c>
      <c r="E17" s="626">
        <v>10.6</v>
      </c>
      <c r="F17" s="626" t="s">
        <v>1155</v>
      </c>
      <c r="G17" s="627" t="s">
        <v>1155</v>
      </c>
      <c r="H17" s="627" t="s">
        <v>20627</v>
      </c>
      <c r="I17" s="627" t="s">
        <v>17122</v>
      </c>
      <c r="J17" s="628" t="s">
        <v>17122</v>
      </c>
    </row>
    <row r="18" spans="1:10">
      <c r="A18" s="861">
        <v>13</v>
      </c>
      <c r="B18" s="631" t="s">
        <v>20611</v>
      </c>
      <c r="C18" s="631" t="s">
        <v>1155</v>
      </c>
      <c r="D18" s="631" t="s">
        <v>20617</v>
      </c>
      <c r="E18" s="630" t="s">
        <v>1155</v>
      </c>
      <c r="F18" s="630">
        <v>10.5</v>
      </c>
      <c r="G18" s="631" t="s">
        <v>1155</v>
      </c>
      <c r="H18" s="631">
        <v>2017</v>
      </c>
      <c r="I18" s="631" t="s">
        <v>1155</v>
      </c>
      <c r="J18" s="632" t="s">
        <v>1155</v>
      </c>
    </row>
    <row r="19" spans="1:10">
      <c r="A19" s="860">
        <v>14</v>
      </c>
      <c r="B19" s="627" t="s">
        <v>20611</v>
      </c>
      <c r="C19" s="627" t="s">
        <v>20616</v>
      </c>
      <c r="D19" s="627" t="s">
        <v>20617</v>
      </c>
      <c r="E19" s="626" t="s">
        <v>1155</v>
      </c>
      <c r="F19" s="626">
        <v>4</v>
      </c>
      <c r="G19" s="627" t="s">
        <v>1155</v>
      </c>
      <c r="H19" s="627">
        <v>2017</v>
      </c>
      <c r="I19" s="627" t="s">
        <v>1155</v>
      </c>
      <c r="J19" s="628" t="s">
        <v>1155</v>
      </c>
    </row>
    <row r="20" spans="1:10">
      <c r="A20" s="861">
        <v>15</v>
      </c>
      <c r="B20" s="631" t="s">
        <v>20611</v>
      </c>
      <c r="C20" s="631" t="s">
        <v>4037</v>
      </c>
      <c r="D20" s="631" t="s">
        <v>20629</v>
      </c>
      <c r="E20" s="630" t="s">
        <v>1155</v>
      </c>
      <c r="F20" s="630">
        <v>4</v>
      </c>
      <c r="G20" s="631" t="s">
        <v>1155</v>
      </c>
      <c r="H20" s="631">
        <v>2017</v>
      </c>
      <c r="I20" s="631" t="s">
        <v>1155</v>
      </c>
      <c r="J20" s="632"/>
    </row>
    <row r="21" spans="1:10" ht="12" customHeight="1">
      <c r="A21" s="1130" t="s">
        <v>1659</v>
      </c>
      <c r="B21" s="1131"/>
      <c r="C21" s="1131"/>
      <c r="D21" s="1131"/>
      <c r="E21" s="633">
        <v>32.799999999999997</v>
      </c>
      <c r="F21" s="633">
        <v>38.200000000000003</v>
      </c>
      <c r="G21" s="997" t="s">
        <v>20630</v>
      </c>
      <c r="H21" s="997"/>
      <c r="I21" s="997"/>
      <c r="J21" s="634"/>
    </row>
    <row r="22" spans="1:10" ht="12" customHeight="1">
      <c r="A22" s="1127" t="s">
        <v>1179</v>
      </c>
      <c r="B22" s="1128"/>
      <c r="C22" s="1128"/>
      <c r="D22" s="1128"/>
      <c r="E22" s="1128"/>
      <c r="F22" s="1128"/>
      <c r="G22" s="1128"/>
      <c r="H22" s="1128"/>
      <c r="I22" s="1128"/>
      <c r="J22" s="1129"/>
    </row>
    <row r="23" spans="1:10">
      <c r="A23" s="860">
        <v>1</v>
      </c>
      <c r="B23" s="627" t="s">
        <v>3080</v>
      </c>
      <c r="C23" s="627" t="s">
        <v>20631</v>
      </c>
      <c r="D23" s="627" t="s">
        <v>16917</v>
      </c>
      <c r="E23" s="626">
        <v>5.0999999999999996</v>
      </c>
      <c r="F23" s="626" t="s">
        <v>1155</v>
      </c>
      <c r="G23" s="627" t="s">
        <v>20613</v>
      </c>
      <c r="H23" s="627" t="s">
        <v>20632</v>
      </c>
      <c r="I23" s="627" t="s">
        <v>1155</v>
      </c>
      <c r="J23" s="628" t="s">
        <v>1155</v>
      </c>
    </row>
    <row r="24" spans="1:10">
      <c r="A24" s="861">
        <v>2</v>
      </c>
      <c r="B24" s="631" t="s">
        <v>3080</v>
      </c>
      <c r="C24" s="631" t="s">
        <v>1155</v>
      </c>
      <c r="D24" s="631" t="s">
        <v>16917</v>
      </c>
      <c r="E24" s="630">
        <v>12.2</v>
      </c>
      <c r="F24" s="630" t="s">
        <v>1155</v>
      </c>
      <c r="G24" s="631" t="s">
        <v>1155</v>
      </c>
      <c r="H24" s="631" t="s">
        <v>1155</v>
      </c>
      <c r="I24" s="631" t="s">
        <v>1155</v>
      </c>
      <c r="J24" s="632" t="s">
        <v>1155</v>
      </c>
    </row>
    <row r="25" spans="1:10">
      <c r="A25" s="860">
        <v>3</v>
      </c>
      <c r="B25" s="627" t="s">
        <v>3782</v>
      </c>
      <c r="C25" s="627" t="s">
        <v>1155</v>
      </c>
      <c r="D25" s="627" t="s">
        <v>20633</v>
      </c>
      <c r="E25" s="626" t="s">
        <v>1155</v>
      </c>
      <c r="F25" s="626">
        <v>4.9000000000000004</v>
      </c>
      <c r="G25" s="627" t="s">
        <v>1155</v>
      </c>
      <c r="H25" s="627">
        <v>2008</v>
      </c>
      <c r="I25" s="627" t="s">
        <v>1155</v>
      </c>
      <c r="J25" s="628" t="s">
        <v>1155</v>
      </c>
    </row>
    <row r="26" spans="1:10">
      <c r="A26" s="861">
        <v>4</v>
      </c>
      <c r="B26" s="631" t="s">
        <v>3782</v>
      </c>
      <c r="C26" s="631" t="s">
        <v>1155</v>
      </c>
      <c r="D26" s="631" t="s">
        <v>20634</v>
      </c>
      <c r="E26" s="630" t="s">
        <v>1155</v>
      </c>
      <c r="F26" s="630">
        <v>2</v>
      </c>
      <c r="G26" s="631" t="s">
        <v>1155</v>
      </c>
      <c r="H26" s="631">
        <v>2010</v>
      </c>
      <c r="I26" s="631" t="s">
        <v>1155</v>
      </c>
      <c r="J26" s="632" t="s">
        <v>1155</v>
      </c>
    </row>
    <row r="27" spans="1:10">
      <c r="A27" s="860">
        <v>5</v>
      </c>
      <c r="B27" s="627" t="s">
        <v>3782</v>
      </c>
      <c r="C27" s="627" t="s">
        <v>1155</v>
      </c>
      <c r="D27" s="627" t="s">
        <v>20635</v>
      </c>
      <c r="E27" s="626" t="s">
        <v>1155</v>
      </c>
      <c r="F27" s="626">
        <v>2</v>
      </c>
      <c r="G27" s="627" t="s">
        <v>1155</v>
      </c>
      <c r="H27" s="627">
        <v>2012</v>
      </c>
      <c r="I27" s="627" t="s">
        <v>1155</v>
      </c>
      <c r="J27" s="628" t="s">
        <v>1155</v>
      </c>
    </row>
    <row r="28" spans="1:10">
      <c r="A28" s="861">
        <v>6</v>
      </c>
      <c r="B28" s="631" t="s">
        <v>3782</v>
      </c>
      <c r="C28" s="631" t="s">
        <v>1155</v>
      </c>
      <c r="D28" s="631" t="s">
        <v>20636</v>
      </c>
      <c r="E28" s="630" t="s">
        <v>1155</v>
      </c>
      <c r="F28" s="630">
        <v>1</v>
      </c>
      <c r="G28" s="631" t="s">
        <v>1155</v>
      </c>
      <c r="H28" s="631">
        <v>2011</v>
      </c>
      <c r="I28" s="631" t="s">
        <v>1155</v>
      </c>
      <c r="J28" s="632" t="s">
        <v>1155</v>
      </c>
    </row>
    <row r="29" spans="1:10">
      <c r="A29" s="860">
        <v>7</v>
      </c>
      <c r="B29" s="627" t="s">
        <v>3782</v>
      </c>
      <c r="C29" s="627" t="s">
        <v>1155</v>
      </c>
      <c r="D29" s="627" t="s">
        <v>20637</v>
      </c>
      <c r="E29" s="626" t="s">
        <v>1155</v>
      </c>
      <c r="F29" s="626">
        <v>0.5</v>
      </c>
      <c r="G29" s="627" t="s">
        <v>1155</v>
      </c>
      <c r="H29" s="627">
        <v>2018</v>
      </c>
      <c r="I29" s="627" t="s">
        <v>1155</v>
      </c>
      <c r="J29" s="628" t="s">
        <v>1155</v>
      </c>
    </row>
    <row r="30" spans="1:10">
      <c r="A30" s="861">
        <v>8</v>
      </c>
      <c r="B30" s="631" t="s">
        <v>3782</v>
      </c>
      <c r="C30" s="631" t="s">
        <v>1155</v>
      </c>
      <c r="D30" s="631" t="s">
        <v>20635</v>
      </c>
      <c r="E30" s="630" t="s">
        <v>1155</v>
      </c>
      <c r="F30" s="630">
        <v>0.5</v>
      </c>
      <c r="G30" s="631" t="s">
        <v>1155</v>
      </c>
      <c r="H30" s="631">
        <v>2019</v>
      </c>
      <c r="I30" s="631" t="s">
        <v>1155</v>
      </c>
      <c r="J30" s="632" t="s">
        <v>1155</v>
      </c>
    </row>
    <row r="31" spans="1:10">
      <c r="A31" s="860">
        <v>9</v>
      </c>
      <c r="B31" s="627" t="s">
        <v>3782</v>
      </c>
      <c r="C31" s="627" t="s">
        <v>1155</v>
      </c>
      <c r="D31" s="627" t="s">
        <v>20638</v>
      </c>
      <c r="E31" s="626" t="s">
        <v>1155</v>
      </c>
      <c r="F31" s="626">
        <v>0.7</v>
      </c>
      <c r="G31" s="627" t="s">
        <v>1155</v>
      </c>
      <c r="H31" s="627">
        <v>2019</v>
      </c>
      <c r="I31" s="627" t="s">
        <v>1155</v>
      </c>
      <c r="J31" s="628" t="s">
        <v>1155</v>
      </c>
    </row>
    <row r="32" spans="1:10">
      <c r="A32" s="861">
        <v>10</v>
      </c>
      <c r="B32" s="631" t="s">
        <v>3782</v>
      </c>
      <c r="C32" s="631" t="s">
        <v>1155</v>
      </c>
      <c r="D32" s="631" t="s">
        <v>20637</v>
      </c>
      <c r="E32" s="630" t="s">
        <v>1155</v>
      </c>
      <c r="F32" s="630">
        <v>3</v>
      </c>
      <c r="G32" s="631" t="s">
        <v>1155</v>
      </c>
      <c r="H32" s="631">
        <v>2019</v>
      </c>
      <c r="I32" s="631" t="s">
        <v>1155</v>
      </c>
      <c r="J32" s="632" t="s">
        <v>1155</v>
      </c>
    </row>
    <row r="33" spans="1:10">
      <c r="A33" s="860">
        <v>11</v>
      </c>
      <c r="B33" s="627" t="s">
        <v>3014</v>
      </c>
      <c r="C33" s="627" t="s">
        <v>1155</v>
      </c>
      <c r="D33" s="627" t="s">
        <v>20639</v>
      </c>
      <c r="E33" s="626" t="s">
        <v>1155</v>
      </c>
      <c r="F33" s="626">
        <v>6</v>
      </c>
      <c r="G33" s="627" t="s">
        <v>1155</v>
      </c>
      <c r="H33" s="627">
        <v>2014</v>
      </c>
      <c r="I33" s="627" t="s">
        <v>1155</v>
      </c>
      <c r="J33" s="628" t="s">
        <v>1155</v>
      </c>
    </row>
    <row r="34" spans="1:10">
      <c r="A34" s="861">
        <v>12</v>
      </c>
      <c r="B34" s="631" t="s">
        <v>3182</v>
      </c>
      <c r="C34" s="631" t="s">
        <v>1275</v>
      </c>
      <c r="D34" s="631" t="s">
        <v>20640</v>
      </c>
      <c r="E34" s="630">
        <v>6.6</v>
      </c>
      <c r="F34" s="630" t="s">
        <v>1155</v>
      </c>
      <c r="G34" s="631" t="s">
        <v>1155</v>
      </c>
      <c r="H34" s="631">
        <v>2014</v>
      </c>
      <c r="I34" s="631" t="s">
        <v>17122</v>
      </c>
      <c r="J34" s="632" t="s">
        <v>17122</v>
      </c>
    </row>
    <row r="35" spans="1:10">
      <c r="A35" s="860">
        <v>13</v>
      </c>
      <c r="B35" s="627" t="s">
        <v>3182</v>
      </c>
      <c r="C35" s="627" t="s">
        <v>1155</v>
      </c>
      <c r="D35" s="627" t="s">
        <v>20641</v>
      </c>
      <c r="E35" s="626">
        <v>3</v>
      </c>
      <c r="F35" s="626" t="s">
        <v>1155</v>
      </c>
      <c r="G35" s="627" t="s">
        <v>1155</v>
      </c>
      <c r="H35" s="627" t="s">
        <v>1155</v>
      </c>
      <c r="I35" s="627" t="s">
        <v>1155</v>
      </c>
      <c r="J35" s="628" t="s">
        <v>1155</v>
      </c>
    </row>
    <row r="36" spans="1:10">
      <c r="A36" s="861">
        <v>14</v>
      </c>
      <c r="B36" s="631" t="s">
        <v>3182</v>
      </c>
      <c r="C36" s="631" t="s">
        <v>1155</v>
      </c>
      <c r="D36" s="631" t="s">
        <v>20642</v>
      </c>
      <c r="E36" s="630">
        <v>3</v>
      </c>
      <c r="F36" s="630" t="s">
        <v>1155</v>
      </c>
      <c r="G36" s="631" t="s">
        <v>1155</v>
      </c>
      <c r="H36" s="631" t="s">
        <v>1155</v>
      </c>
      <c r="I36" s="631" t="s">
        <v>1155</v>
      </c>
      <c r="J36" s="632" t="s">
        <v>1155</v>
      </c>
    </row>
    <row r="37" spans="1:10">
      <c r="A37" s="860">
        <v>15</v>
      </c>
      <c r="B37" s="627" t="s">
        <v>3182</v>
      </c>
      <c r="C37" s="627" t="s">
        <v>1155</v>
      </c>
      <c r="D37" s="627" t="s">
        <v>20643</v>
      </c>
      <c r="E37" s="626">
        <v>3</v>
      </c>
      <c r="F37" s="626" t="s">
        <v>1155</v>
      </c>
      <c r="G37" s="627" t="s">
        <v>1155</v>
      </c>
      <c r="H37" s="627" t="s">
        <v>1155</v>
      </c>
      <c r="I37" s="627" t="s">
        <v>1155</v>
      </c>
      <c r="J37" s="628" t="s">
        <v>1155</v>
      </c>
    </row>
    <row r="38" spans="1:10">
      <c r="A38" s="861">
        <v>16</v>
      </c>
      <c r="B38" s="631" t="s">
        <v>3139</v>
      </c>
      <c r="C38" s="631" t="s">
        <v>1155</v>
      </c>
      <c r="D38" s="631" t="s">
        <v>20644</v>
      </c>
      <c r="E38" s="630" t="s">
        <v>1155</v>
      </c>
      <c r="F38" s="630">
        <v>1</v>
      </c>
      <c r="G38" s="631" t="s">
        <v>1155</v>
      </c>
      <c r="H38" s="631">
        <v>2018</v>
      </c>
      <c r="I38" s="631" t="s">
        <v>1155</v>
      </c>
      <c r="J38" s="632" t="s">
        <v>1155</v>
      </c>
    </row>
    <row r="39" spans="1:10">
      <c r="A39" s="860">
        <v>17</v>
      </c>
      <c r="B39" s="627" t="s">
        <v>3080</v>
      </c>
      <c r="C39" s="627" t="s">
        <v>1155</v>
      </c>
      <c r="D39" s="627" t="s">
        <v>20645</v>
      </c>
      <c r="E39" s="626" t="s">
        <v>1155</v>
      </c>
      <c r="F39" s="626">
        <v>2</v>
      </c>
      <c r="G39" s="627" t="s">
        <v>1155</v>
      </c>
      <c r="H39" s="627">
        <v>2013</v>
      </c>
      <c r="I39" s="627" t="s">
        <v>1155</v>
      </c>
      <c r="J39" s="628" t="s">
        <v>1155</v>
      </c>
    </row>
    <row r="40" spans="1:10">
      <c r="A40" s="861">
        <v>18</v>
      </c>
      <c r="B40" s="631" t="s">
        <v>3080</v>
      </c>
      <c r="C40" s="631" t="s">
        <v>1155</v>
      </c>
      <c r="D40" s="631" t="s">
        <v>20645</v>
      </c>
      <c r="E40" s="630">
        <v>5.4</v>
      </c>
      <c r="F40" s="630">
        <v>0</v>
      </c>
      <c r="G40" s="631" t="s">
        <v>1155</v>
      </c>
      <c r="H40" s="631">
        <v>2014</v>
      </c>
      <c r="I40" s="631" t="s">
        <v>17122</v>
      </c>
      <c r="J40" s="632" t="s">
        <v>17122</v>
      </c>
    </row>
    <row r="41" spans="1:10">
      <c r="A41" s="860">
        <v>19</v>
      </c>
      <c r="B41" s="627" t="s">
        <v>3080</v>
      </c>
      <c r="C41" s="627" t="s">
        <v>1155</v>
      </c>
      <c r="D41" s="627" t="s">
        <v>20646</v>
      </c>
      <c r="E41" s="626" t="s">
        <v>1155</v>
      </c>
      <c r="F41" s="626">
        <v>2</v>
      </c>
      <c r="G41" s="627" t="s">
        <v>1155</v>
      </c>
      <c r="H41" s="627">
        <v>2016</v>
      </c>
      <c r="I41" s="627" t="s">
        <v>1155</v>
      </c>
      <c r="J41" s="628" t="s">
        <v>1155</v>
      </c>
    </row>
    <row r="42" spans="1:10">
      <c r="A42" s="861">
        <v>20</v>
      </c>
      <c r="B42" s="631" t="s">
        <v>3080</v>
      </c>
      <c r="C42" s="631" t="s">
        <v>1155</v>
      </c>
      <c r="D42" s="631" t="s">
        <v>3499</v>
      </c>
      <c r="E42" s="630" t="s">
        <v>1155</v>
      </c>
      <c r="F42" s="630">
        <v>6</v>
      </c>
      <c r="G42" s="631" t="s">
        <v>1155</v>
      </c>
      <c r="H42" s="631">
        <v>2016</v>
      </c>
      <c r="I42" s="631" t="s">
        <v>1155</v>
      </c>
      <c r="J42" s="632" t="s">
        <v>1155</v>
      </c>
    </row>
    <row r="43" spans="1:10">
      <c r="A43" s="860">
        <v>21</v>
      </c>
      <c r="B43" s="627" t="s">
        <v>3014</v>
      </c>
      <c r="C43" s="627" t="s">
        <v>1155</v>
      </c>
      <c r="D43" s="627" t="s">
        <v>20639</v>
      </c>
      <c r="E43" s="626">
        <v>6</v>
      </c>
      <c r="F43" s="626" t="s">
        <v>1155</v>
      </c>
      <c r="G43" s="627" t="s">
        <v>1155</v>
      </c>
      <c r="H43" s="627">
        <v>2014</v>
      </c>
      <c r="I43" s="627" t="s">
        <v>17122</v>
      </c>
      <c r="J43" s="628" t="s">
        <v>17122</v>
      </c>
    </row>
    <row r="44" spans="1:10">
      <c r="A44" s="861">
        <v>22</v>
      </c>
      <c r="B44" s="631" t="s">
        <v>3080</v>
      </c>
      <c r="C44" s="631" t="s">
        <v>1155</v>
      </c>
      <c r="D44" s="631" t="s">
        <v>16917</v>
      </c>
      <c r="E44" s="630" t="s">
        <v>1155</v>
      </c>
      <c r="F44" s="630" t="s">
        <v>1155</v>
      </c>
      <c r="G44" s="631" t="s">
        <v>1155</v>
      </c>
      <c r="H44" s="631">
        <v>2018</v>
      </c>
      <c r="I44" s="631" t="s">
        <v>1155</v>
      </c>
      <c r="J44" s="632" t="s">
        <v>1155</v>
      </c>
    </row>
    <row r="45" spans="1:10">
      <c r="A45" s="860">
        <v>23</v>
      </c>
      <c r="B45" s="627" t="s">
        <v>3080</v>
      </c>
      <c r="C45" s="627" t="s">
        <v>1155</v>
      </c>
      <c r="D45" s="627" t="s">
        <v>16917</v>
      </c>
      <c r="E45" s="626" t="s">
        <v>1155</v>
      </c>
      <c r="F45" s="626">
        <v>4</v>
      </c>
      <c r="G45" s="627" t="s">
        <v>1155</v>
      </c>
      <c r="H45" s="627">
        <v>2019</v>
      </c>
      <c r="I45" s="627" t="s">
        <v>1155</v>
      </c>
      <c r="J45" s="628" t="s">
        <v>1155</v>
      </c>
    </row>
    <row r="46" spans="1:10">
      <c r="A46" s="861">
        <v>24</v>
      </c>
      <c r="B46" s="631" t="s">
        <v>8448</v>
      </c>
      <c r="C46" s="631" t="s">
        <v>1155</v>
      </c>
      <c r="D46" s="631" t="s">
        <v>1155</v>
      </c>
      <c r="E46" s="630">
        <v>19.399999999999999</v>
      </c>
      <c r="F46" s="630" t="s">
        <v>1155</v>
      </c>
      <c r="G46" s="631" t="s">
        <v>1155</v>
      </c>
      <c r="H46" s="631" t="s">
        <v>1155</v>
      </c>
      <c r="I46" s="631" t="s">
        <v>1155</v>
      </c>
      <c r="J46" s="632" t="s">
        <v>1155</v>
      </c>
    </row>
    <row r="47" spans="1:10" ht="12" customHeight="1">
      <c r="A47" s="1118" t="s">
        <v>1659</v>
      </c>
      <c r="B47" s="1119"/>
      <c r="C47" s="1119"/>
      <c r="D47" s="1119"/>
      <c r="E47" s="633">
        <v>63.7</v>
      </c>
      <c r="F47" s="633">
        <v>35.6</v>
      </c>
      <c r="G47" s="997" t="s">
        <v>20647</v>
      </c>
      <c r="H47" s="997"/>
      <c r="I47" s="997"/>
      <c r="J47" s="634"/>
    </row>
    <row r="48" spans="1:10" ht="12" customHeight="1">
      <c r="A48" s="1115" t="s">
        <v>1255</v>
      </c>
      <c r="B48" s="1116"/>
      <c r="C48" s="1116"/>
      <c r="D48" s="1116"/>
      <c r="E48" s="1116"/>
      <c r="F48" s="1116"/>
      <c r="G48" s="1116"/>
      <c r="H48" s="1116"/>
      <c r="I48" s="1116"/>
      <c r="J48" s="1117"/>
    </row>
    <row r="49" spans="1:10">
      <c r="A49" s="861">
        <v>1</v>
      </c>
      <c r="B49" s="631" t="s">
        <v>3154</v>
      </c>
      <c r="C49" s="631" t="s">
        <v>4095</v>
      </c>
      <c r="D49" s="631" t="s">
        <v>20648</v>
      </c>
      <c r="E49" s="630" t="s">
        <v>1155</v>
      </c>
      <c r="F49" s="630">
        <v>3</v>
      </c>
      <c r="G49" s="631" t="s">
        <v>20613</v>
      </c>
      <c r="H49" s="631" t="s">
        <v>11844</v>
      </c>
      <c r="I49" s="631" t="s">
        <v>1155</v>
      </c>
      <c r="J49" s="632" t="s">
        <v>1155</v>
      </c>
    </row>
    <row r="50" spans="1:10">
      <c r="A50" s="860">
        <v>2</v>
      </c>
      <c r="B50" s="627" t="s">
        <v>3154</v>
      </c>
      <c r="C50" s="627" t="s">
        <v>3451</v>
      </c>
      <c r="D50" s="627" t="s">
        <v>20649</v>
      </c>
      <c r="E50" s="626" t="s">
        <v>1155</v>
      </c>
      <c r="F50" s="626">
        <v>3</v>
      </c>
      <c r="G50" s="627" t="s">
        <v>20613</v>
      </c>
      <c r="H50" s="627" t="s">
        <v>11322</v>
      </c>
      <c r="I50" s="627" t="s">
        <v>1155</v>
      </c>
      <c r="J50" s="628" t="s">
        <v>1155</v>
      </c>
    </row>
    <row r="51" spans="1:10">
      <c r="A51" s="861">
        <v>3</v>
      </c>
      <c r="B51" s="631" t="s">
        <v>3154</v>
      </c>
      <c r="C51" s="631" t="s">
        <v>3451</v>
      </c>
      <c r="D51" s="631" t="s">
        <v>20650</v>
      </c>
      <c r="E51" s="630">
        <v>11</v>
      </c>
      <c r="F51" s="630" t="s">
        <v>1155</v>
      </c>
      <c r="G51" s="631" t="s">
        <v>1155</v>
      </c>
      <c r="H51" s="631" t="s">
        <v>20651</v>
      </c>
      <c r="I51" s="631" t="s">
        <v>1155</v>
      </c>
      <c r="J51" s="632" t="s">
        <v>1155</v>
      </c>
    </row>
    <row r="52" spans="1:10">
      <c r="A52" s="860">
        <v>4</v>
      </c>
      <c r="B52" s="627" t="s">
        <v>3154</v>
      </c>
      <c r="C52" s="627" t="s">
        <v>1155</v>
      </c>
      <c r="D52" s="627" t="s">
        <v>20652</v>
      </c>
      <c r="E52" s="626" t="s">
        <v>1155</v>
      </c>
      <c r="F52" s="626">
        <v>5</v>
      </c>
      <c r="G52" s="627" t="s">
        <v>1155</v>
      </c>
      <c r="H52" s="627" t="s">
        <v>20653</v>
      </c>
      <c r="I52" s="627" t="s">
        <v>1155</v>
      </c>
      <c r="J52" s="628" t="s">
        <v>1155</v>
      </c>
    </row>
    <row r="53" spans="1:10">
      <c r="A53" s="861">
        <v>5</v>
      </c>
      <c r="B53" s="631" t="s">
        <v>3154</v>
      </c>
      <c r="C53" s="631" t="s">
        <v>1155</v>
      </c>
      <c r="D53" s="631" t="s">
        <v>20652</v>
      </c>
      <c r="E53" s="630" t="s">
        <v>1155</v>
      </c>
      <c r="F53" s="630">
        <v>3</v>
      </c>
      <c r="G53" s="631" t="s">
        <v>1155</v>
      </c>
      <c r="H53" s="631" t="s">
        <v>20654</v>
      </c>
      <c r="I53" s="631" t="s">
        <v>1155</v>
      </c>
      <c r="J53" s="632" t="s">
        <v>1155</v>
      </c>
    </row>
    <row r="54" spans="1:10">
      <c r="A54" s="860">
        <v>6</v>
      </c>
      <c r="B54" s="627" t="s">
        <v>1184</v>
      </c>
      <c r="C54" s="627" t="s">
        <v>1155</v>
      </c>
      <c r="D54" s="627" t="s">
        <v>20655</v>
      </c>
      <c r="E54" s="626">
        <v>6</v>
      </c>
      <c r="F54" s="626" t="s">
        <v>1155</v>
      </c>
      <c r="G54" s="627" t="s">
        <v>1155</v>
      </c>
      <c r="H54" s="627" t="s">
        <v>11090</v>
      </c>
      <c r="I54" s="627" t="s">
        <v>17122</v>
      </c>
      <c r="J54" s="628" t="s">
        <v>17122</v>
      </c>
    </row>
    <row r="55" spans="1:10">
      <c r="A55" s="861">
        <v>7</v>
      </c>
      <c r="B55" s="631" t="s">
        <v>1184</v>
      </c>
      <c r="C55" s="631" t="s">
        <v>1155</v>
      </c>
      <c r="D55" s="631" t="s">
        <v>20656</v>
      </c>
      <c r="E55" s="630" t="s">
        <v>1155</v>
      </c>
      <c r="F55" s="630">
        <v>5</v>
      </c>
      <c r="G55" s="631" t="s">
        <v>1155</v>
      </c>
      <c r="H55" s="631" t="s">
        <v>1155</v>
      </c>
      <c r="I55" s="631" t="s">
        <v>1155</v>
      </c>
      <c r="J55" s="632" t="s">
        <v>1155</v>
      </c>
    </row>
    <row r="56" spans="1:10">
      <c r="A56" s="860">
        <v>8</v>
      </c>
      <c r="B56" s="627" t="s">
        <v>3494</v>
      </c>
      <c r="C56" s="627" t="s">
        <v>1155</v>
      </c>
      <c r="D56" s="627" t="s">
        <v>20657</v>
      </c>
      <c r="E56" s="626">
        <v>12</v>
      </c>
      <c r="F56" s="626" t="s">
        <v>1155</v>
      </c>
      <c r="G56" s="627" t="s">
        <v>1155</v>
      </c>
      <c r="H56" s="627" t="s">
        <v>20651</v>
      </c>
      <c r="I56" s="627" t="s">
        <v>17122</v>
      </c>
      <c r="J56" s="628" t="s">
        <v>17122</v>
      </c>
    </row>
    <row r="57" spans="1:10">
      <c r="A57" s="861">
        <v>9</v>
      </c>
      <c r="B57" s="631" t="s">
        <v>3494</v>
      </c>
      <c r="C57" s="631" t="s">
        <v>1155</v>
      </c>
      <c r="D57" s="631" t="s">
        <v>20658</v>
      </c>
      <c r="E57" s="630" t="s">
        <v>1155</v>
      </c>
      <c r="F57" s="630">
        <v>5</v>
      </c>
      <c r="G57" s="631" t="s">
        <v>1155</v>
      </c>
      <c r="H57" s="631" t="s">
        <v>1155</v>
      </c>
      <c r="I57" s="631" t="s">
        <v>1155</v>
      </c>
      <c r="J57" s="632" t="s">
        <v>1155</v>
      </c>
    </row>
    <row r="58" spans="1:10">
      <c r="A58" s="860">
        <v>10</v>
      </c>
      <c r="B58" s="627" t="s">
        <v>3435</v>
      </c>
      <c r="C58" s="627" t="s">
        <v>1155</v>
      </c>
      <c r="D58" s="627" t="s">
        <v>3351</v>
      </c>
      <c r="E58" s="626" t="s">
        <v>1155</v>
      </c>
      <c r="F58" s="626">
        <v>5</v>
      </c>
      <c r="G58" s="627" t="s">
        <v>1155</v>
      </c>
      <c r="H58" s="627" t="s">
        <v>1155</v>
      </c>
      <c r="I58" s="627" t="s">
        <v>1155</v>
      </c>
      <c r="J58" s="628" t="s">
        <v>1155</v>
      </c>
    </row>
    <row r="59" spans="1:10">
      <c r="A59" s="861">
        <v>11</v>
      </c>
      <c r="B59" s="631" t="s">
        <v>1155</v>
      </c>
      <c r="C59" s="631" t="s">
        <v>1155</v>
      </c>
      <c r="D59" s="631" t="s">
        <v>1155</v>
      </c>
      <c r="E59" s="630" t="s">
        <v>1155</v>
      </c>
      <c r="F59" s="630" t="s">
        <v>1155</v>
      </c>
      <c r="G59" s="631" t="s">
        <v>1155</v>
      </c>
      <c r="H59" s="631" t="s">
        <v>1155</v>
      </c>
      <c r="I59" s="631" t="s">
        <v>1155</v>
      </c>
      <c r="J59" s="632" t="s">
        <v>1155</v>
      </c>
    </row>
    <row r="60" spans="1:10" ht="12" customHeight="1">
      <c r="A60" s="1118" t="s">
        <v>1659</v>
      </c>
      <c r="B60" s="1119"/>
      <c r="C60" s="1119"/>
      <c r="D60" s="1119"/>
      <c r="E60" s="633">
        <v>29</v>
      </c>
      <c r="F60" s="633">
        <v>29</v>
      </c>
      <c r="G60" s="997" t="s">
        <v>20659</v>
      </c>
      <c r="H60" s="997"/>
      <c r="I60" s="997"/>
      <c r="J60" s="634"/>
    </row>
    <row r="61" spans="1:10" ht="12" customHeight="1">
      <c r="A61" s="1115" t="s">
        <v>1223</v>
      </c>
      <c r="B61" s="1116"/>
      <c r="C61" s="1116"/>
      <c r="D61" s="1116"/>
      <c r="E61" s="1116"/>
      <c r="F61" s="1116"/>
      <c r="G61" s="1116"/>
      <c r="H61" s="1116"/>
      <c r="I61" s="1116"/>
      <c r="J61" s="1117"/>
    </row>
    <row r="62" spans="1:10">
      <c r="A62" s="861">
        <v>1</v>
      </c>
      <c r="B62" s="631" t="s">
        <v>20660</v>
      </c>
      <c r="C62" s="631" t="s">
        <v>1155</v>
      </c>
      <c r="D62" s="631" t="s">
        <v>20661</v>
      </c>
      <c r="E62" s="630" t="s">
        <v>1155</v>
      </c>
      <c r="F62" s="630">
        <v>39.5</v>
      </c>
      <c r="G62" s="631" t="s">
        <v>1155</v>
      </c>
      <c r="H62" s="631" t="s">
        <v>20662</v>
      </c>
      <c r="I62" s="631" t="s">
        <v>1155</v>
      </c>
      <c r="J62" s="632" t="s">
        <v>1155</v>
      </c>
    </row>
    <row r="63" spans="1:10">
      <c r="A63" s="860">
        <v>2</v>
      </c>
      <c r="B63" s="627" t="s">
        <v>20663</v>
      </c>
      <c r="C63" s="627" t="s">
        <v>1155</v>
      </c>
      <c r="D63" s="627" t="s">
        <v>1155</v>
      </c>
      <c r="E63" s="626" t="s">
        <v>1155</v>
      </c>
      <c r="F63" s="626">
        <v>2.7</v>
      </c>
      <c r="G63" s="627" t="s">
        <v>1155</v>
      </c>
      <c r="H63" s="627">
        <v>2016</v>
      </c>
      <c r="I63" s="627" t="s">
        <v>1155</v>
      </c>
      <c r="J63" s="628" t="s">
        <v>1155</v>
      </c>
    </row>
    <row r="64" spans="1:10">
      <c r="A64" s="861">
        <v>3</v>
      </c>
      <c r="B64" s="631" t="s">
        <v>20663</v>
      </c>
      <c r="C64" s="631" t="s">
        <v>1155</v>
      </c>
      <c r="D64" s="631" t="s">
        <v>1155</v>
      </c>
      <c r="E64" s="630" t="s">
        <v>1155</v>
      </c>
      <c r="F64" s="630">
        <v>5.3</v>
      </c>
      <c r="G64" s="631" t="s">
        <v>1155</v>
      </c>
      <c r="H64" s="631">
        <v>2019</v>
      </c>
      <c r="I64" s="631" t="s">
        <v>1155</v>
      </c>
      <c r="J64" s="632" t="s">
        <v>1155</v>
      </c>
    </row>
    <row r="65" spans="1:10" ht="12" customHeight="1">
      <c r="A65" s="1118" t="s">
        <v>1659</v>
      </c>
      <c r="B65" s="1119"/>
      <c r="C65" s="1119"/>
      <c r="D65" s="1119"/>
      <c r="E65" s="633" t="s">
        <v>1155</v>
      </c>
      <c r="F65" s="633">
        <v>47.5</v>
      </c>
      <c r="G65" s="997" t="s">
        <v>20664</v>
      </c>
      <c r="H65" s="997"/>
      <c r="I65" s="997"/>
      <c r="J65" s="634"/>
    </row>
    <row r="66" spans="1:10" ht="12" customHeight="1">
      <c r="A66" s="1115" t="s">
        <v>1759</v>
      </c>
      <c r="B66" s="1116"/>
      <c r="C66" s="1116"/>
      <c r="D66" s="1116"/>
      <c r="E66" s="1116"/>
      <c r="F66" s="1116"/>
      <c r="G66" s="1116"/>
      <c r="H66" s="1116"/>
      <c r="I66" s="1116"/>
      <c r="J66" s="1117"/>
    </row>
    <row r="67" spans="1:10">
      <c r="A67" s="861">
        <v>1</v>
      </c>
      <c r="B67" s="631" t="s">
        <v>3331</v>
      </c>
      <c r="C67" s="631" t="s">
        <v>9574</v>
      </c>
      <c r="D67" s="631" t="s">
        <v>20665</v>
      </c>
      <c r="E67" s="630">
        <v>6</v>
      </c>
      <c r="F67" s="630" t="s">
        <v>1155</v>
      </c>
      <c r="G67" s="631" t="s">
        <v>20666</v>
      </c>
      <c r="H67" s="631" t="s">
        <v>20667</v>
      </c>
      <c r="I67" s="631" t="s">
        <v>1155</v>
      </c>
      <c r="J67" s="632" t="s">
        <v>1155</v>
      </c>
    </row>
    <row r="68" spans="1:10" ht="24">
      <c r="A68" s="860">
        <v>2</v>
      </c>
      <c r="B68" s="627" t="s">
        <v>20668</v>
      </c>
      <c r="C68" s="627" t="s">
        <v>1155</v>
      </c>
      <c r="D68" s="627" t="s">
        <v>20669</v>
      </c>
      <c r="E68" s="626">
        <v>10</v>
      </c>
      <c r="F68" s="626" t="s">
        <v>1155</v>
      </c>
      <c r="G68" s="627" t="s">
        <v>1155</v>
      </c>
      <c r="H68" s="627" t="s">
        <v>11051</v>
      </c>
      <c r="I68" s="627" t="s">
        <v>17122</v>
      </c>
      <c r="J68" s="628" t="s">
        <v>17122</v>
      </c>
    </row>
    <row r="69" spans="1:10" ht="24">
      <c r="A69" s="861">
        <v>3</v>
      </c>
      <c r="B69" s="631" t="s">
        <v>2908</v>
      </c>
      <c r="C69" s="631" t="s">
        <v>1155</v>
      </c>
      <c r="D69" s="631" t="s">
        <v>20670</v>
      </c>
      <c r="E69" s="630">
        <v>10</v>
      </c>
      <c r="F69" s="630" t="s">
        <v>1155</v>
      </c>
      <c r="G69" s="631" t="s">
        <v>1155</v>
      </c>
      <c r="H69" s="631" t="s">
        <v>11038</v>
      </c>
      <c r="I69" s="631" t="s">
        <v>17122</v>
      </c>
      <c r="J69" s="632" t="s">
        <v>17122</v>
      </c>
    </row>
    <row r="70" spans="1:10">
      <c r="A70" s="860">
        <v>4</v>
      </c>
      <c r="B70" s="627" t="s">
        <v>2908</v>
      </c>
      <c r="C70" s="627" t="s">
        <v>1155</v>
      </c>
      <c r="D70" s="627" t="s">
        <v>20671</v>
      </c>
      <c r="E70" s="626" t="s">
        <v>1155</v>
      </c>
      <c r="F70" s="626">
        <v>2.2000000000000002</v>
      </c>
      <c r="G70" s="627" t="s">
        <v>1155</v>
      </c>
      <c r="H70" s="627" t="s">
        <v>1155</v>
      </c>
      <c r="I70" s="627" t="s">
        <v>1155</v>
      </c>
      <c r="J70" s="628" t="s">
        <v>1155</v>
      </c>
    </row>
    <row r="71" spans="1:10" ht="12" customHeight="1">
      <c r="A71" s="1122" t="s">
        <v>1659</v>
      </c>
      <c r="B71" s="1123"/>
      <c r="C71" s="1123"/>
      <c r="D71" s="1123"/>
      <c r="E71" s="635">
        <v>26</v>
      </c>
      <c r="F71" s="635">
        <v>2.2000000000000002</v>
      </c>
      <c r="G71" s="998" t="s">
        <v>20672</v>
      </c>
      <c r="H71" s="998"/>
      <c r="I71" s="998"/>
      <c r="J71" s="636"/>
    </row>
    <row r="72" spans="1:10" ht="12" customHeight="1">
      <c r="A72" s="1115" t="s">
        <v>1239</v>
      </c>
      <c r="B72" s="1116"/>
      <c r="C72" s="1116"/>
      <c r="D72" s="1116"/>
      <c r="E72" s="1116"/>
      <c r="F72" s="1116"/>
      <c r="G72" s="1116"/>
      <c r="H72" s="1116"/>
      <c r="I72" s="1116"/>
      <c r="J72" s="1117"/>
    </row>
    <row r="73" spans="1:10">
      <c r="A73" s="861">
        <v>1</v>
      </c>
      <c r="B73" s="631" t="s">
        <v>3382</v>
      </c>
      <c r="C73" s="631" t="s">
        <v>20673</v>
      </c>
      <c r="D73" s="631" t="s">
        <v>20674</v>
      </c>
      <c r="E73" s="630" t="s">
        <v>1155</v>
      </c>
      <c r="F73" s="630">
        <v>12</v>
      </c>
      <c r="G73" s="631" t="s">
        <v>20613</v>
      </c>
      <c r="H73" s="631" t="s">
        <v>11834</v>
      </c>
      <c r="I73" s="631" t="s">
        <v>1155</v>
      </c>
      <c r="J73" s="632" t="s">
        <v>1155</v>
      </c>
    </row>
    <row r="74" spans="1:10">
      <c r="A74" s="860">
        <v>2</v>
      </c>
      <c r="B74" s="627" t="s">
        <v>3382</v>
      </c>
      <c r="C74" s="627" t="s">
        <v>1155</v>
      </c>
      <c r="D74" s="627" t="s">
        <v>20674</v>
      </c>
      <c r="E74" s="626">
        <v>1</v>
      </c>
      <c r="F74" s="626" t="s">
        <v>1155</v>
      </c>
      <c r="G74" s="627" t="s">
        <v>1155</v>
      </c>
      <c r="H74" s="627" t="s">
        <v>20675</v>
      </c>
      <c r="I74" s="627" t="s">
        <v>17122</v>
      </c>
      <c r="J74" s="628" t="s">
        <v>17122</v>
      </c>
    </row>
    <row r="75" spans="1:10">
      <c r="A75" s="861">
        <v>3</v>
      </c>
      <c r="B75" s="631" t="s">
        <v>3382</v>
      </c>
      <c r="C75" s="631" t="s">
        <v>1155</v>
      </c>
      <c r="D75" s="631" t="s">
        <v>20674</v>
      </c>
      <c r="E75" s="630" t="s">
        <v>1155</v>
      </c>
      <c r="F75" s="630">
        <v>2.1</v>
      </c>
      <c r="G75" s="631" t="s">
        <v>1155</v>
      </c>
      <c r="H75" s="631" t="s">
        <v>20676</v>
      </c>
      <c r="I75" s="631" t="s">
        <v>1155</v>
      </c>
      <c r="J75" s="632" t="s">
        <v>1155</v>
      </c>
    </row>
    <row r="76" spans="1:10">
      <c r="A76" s="860">
        <v>4</v>
      </c>
      <c r="B76" s="627" t="s">
        <v>3732</v>
      </c>
      <c r="C76" s="627" t="s">
        <v>1155</v>
      </c>
      <c r="D76" s="627" t="s">
        <v>3730</v>
      </c>
      <c r="E76" s="626" t="s">
        <v>1155</v>
      </c>
      <c r="F76" s="626">
        <v>14.01</v>
      </c>
      <c r="G76" s="627" t="s">
        <v>1155</v>
      </c>
      <c r="H76" s="627" t="s">
        <v>20676</v>
      </c>
      <c r="I76" s="627" t="s">
        <v>1155</v>
      </c>
      <c r="J76" s="628" t="s">
        <v>1155</v>
      </c>
    </row>
    <row r="77" spans="1:10">
      <c r="A77" s="861" t="s">
        <v>1155</v>
      </c>
      <c r="B77" s="631" t="s">
        <v>1155</v>
      </c>
      <c r="C77" s="631" t="s">
        <v>1155</v>
      </c>
      <c r="D77" s="631" t="s">
        <v>1155</v>
      </c>
      <c r="E77" s="630" t="s">
        <v>1155</v>
      </c>
      <c r="F77" s="630" t="s">
        <v>1155</v>
      </c>
      <c r="G77" s="631" t="s">
        <v>1155</v>
      </c>
      <c r="H77" s="631" t="s">
        <v>1155</v>
      </c>
      <c r="I77" s="631" t="s">
        <v>1155</v>
      </c>
      <c r="J77" s="632" t="s">
        <v>1155</v>
      </c>
    </row>
    <row r="78" spans="1:10" ht="12" customHeight="1">
      <c r="A78" s="1118" t="s">
        <v>1659</v>
      </c>
      <c r="B78" s="1119"/>
      <c r="C78" s="1119"/>
      <c r="D78" s="1119"/>
      <c r="E78" s="633">
        <v>1</v>
      </c>
      <c r="F78" s="633">
        <v>28.11</v>
      </c>
      <c r="G78" s="997" t="s">
        <v>20677</v>
      </c>
      <c r="H78" s="997"/>
      <c r="I78" s="997"/>
      <c r="J78" s="634"/>
    </row>
    <row r="79" spans="1:10" ht="12" customHeight="1">
      <c r="A79" s="1115" t="s">
        <v>1265</v>
      </c>
      <c r="B79" s="1116"/>
      <c r="C79" s="1116"/>
      <c r="D79" s="1116"/>
      <c r="E79" s="1116"/>
      <c r="F79" s="1116"/>
      <c r="G79" s="1116"/>
      <c r="H79" s="1116"/>
      <c r="I79" s="1116"/>
      <c r="J79" s="1117"/>
    </row>
    <row r="80" spans="1:10">
      <c r="A80" s="861">
        <v>1</v>
      </c>
      <c r="B80" s="631" t="s">
        <v>3150</v>
      </c>
      <c r="C80" s="631" t="s">
        <v>1155</v>
      </c>
      <c r="D80" s="631" t="s">
        <v>11070</v>
      </c>
      <c r="E80" s="630">
        <v>18.399999999999999</v>
      </c>
      <c r="F80" s="630" t="s">
        <v>1155</v>
      </c>
      <c r="G80" s="631" t="s">
        <v>20678</v>
      </c>
      <c r="H80" s="631" t="s">
        <v>11981</v>
      </c>
      <c r="I80" s="631" t="s">
        <v>17122</v>
      </c>
      <c r="J80" s="632" t="s">
        <v>17122</v>
      </c>
    </row>
    <row r="81" spans="1:10">
      <c r="A81" s="860">
        <v>2</v>
      </c>
      <c r="B81" s="627" t="s">
        <v>4518</v>
      </c>
      <c r="C81" s="627" t="s">
        <v>1155</v>
      </c>
      <c r="D81" s="627" t="s">
        <v>20679</v>
      </c>
      <c r="E81" s="626">
        <v>5</v>
      </c>
      <c r="F81" s="626" t="s">
        <v>1155</v>
      </c>
      <c r="G81" s="627" t="s">
        <v>20680</v>
      </c>
      <c r="H81" s="627">
        <v>2019</v>
      </c>
      <c r="I81" s="627" t="s">
        <v>17122</v>
      </c>
      <c r="J81" s="628" t="s">
        <v>17122</v>
      </c>
    </row>
    <row r="82" spans="1:10">
      <c r="A82" s="861">
        <v>3</v>
      </c>
      <c r="B82" s="631" t="s">
        <v>3907</v>
      </c>
      <c r="C82" s="631" t="s">
        <v>1155</v>
      </c>
      <c r="D82" s="631" t="s">
        <v>20681</v>
      </c>
      <c r="E82" s="630">
        <v>6.7</v>
      </c>
      <c r="F82" s="630" t="s">
        <v>1155</v>
      </c>
      <c r="G82" s="631" t="s">
        <v>20682</v>
      </c>
      <c r="H82" s="631">
        <v>2015</v>
      </c>
      <c r="I82" s="631" t="s">
        <v>17122</v>
      </c>
      <c r="J82" s="632" t="s">
        <v>17122</v>
      </c>
    </row>
    <row r="83" spans="1:10">
      <c r="A83" s="860">
        <v>4</v>
      </c>
      <c r="B83" s="627" t="s">
        <v>3907</v>
      </c>
      <c r="C83" s="627" t="s">
        <v>1155</v>
      </c>
      <c r="D83" s="627" t="s">
        <v>20679</v>
      </c>
      <c r="E83" s="626" t="s">
        <v>1155</v>
      </c>
      <c r="F83" s="626">
        <v>10</v>
      </c>
      <c r="G83" s="627" t="s">
        <v>20680</v>
      </c>
      <c r="H83" s="627">
        <v>2019</v>
      </c>
      <c r="I83" s="627" t="s">
        <v>17122</v>
      </c>
      <c r="J83" s="628" t="s">
        <v>17122</v>
      </c>
    </row>
    <row r="84" spans="1:10">
      <c r="A84" s="861">
        <v>5</v>
      </c>
      <c r="B84" s="631" t="s">
        <v>20683</v>
      </c>
      <c r="C84" s="631" t="s">
        <v>1155</v>
      </c>
      <c r="D84" s="631" t="s">
        <v>1155</v>
      </c>
      <c r="E84" s="630">
        <v>0.8</v>
      </c>
      <c r="F84" s="630" t="s">
        <v>1155</v>
      </c>
      <c r="G84" s="631" t="s">
        <v>1155</v>
      </c>
      <c r="H84" s="631">
        <v>2020</v>
      </c>
      <c r="I84" s="631" t="s">
        <v>1155</v>
      </c>
      <c r="J84" s="632" t="s">
        <v>1155</v>
      </c>
    </row>
    <row r="85" spans="1:10" ht="12" customHeight="1">
      <c r="A85" s="1118" t="s">
        <v>1659</v>
      </c>
      <c r="B85" s="1119"/>
      <c r="C85" s="1119"/>
      <c r="D85" s="1119"/>
      <c r="E85" s="633">
        <v>30.9</v>
      </c>
      <c r="F85" s="633">
        <v>10</v>
      </c>
      <c r="G85" s="997" t="s">
        <v>20684</v>
      </c>
      <c r="H85" s="997"/>
      <c r="I85" s="997"/>
      <c r="J85" s="634"/>
    </row>
    <row r="86" spans="1:10" ht="12" customHeight="1">
      <c r="A86" s="1115" t="s">
        <v>2058</v>
      </c>
      <c r="B86" s="1116"/>
      <c r="C86" s="1116"/>
      <c r="D86" s="1116"/>
      <c r="E86" s="1116"/>
      <c r="F86" s="1116"/>
      <c r="G86" s="1116"/>
      <c r="H86" s="1116"/>
      <c r="I86" s="1116"/>
      <c r="J86" s="1117"/>
    </row>
    <row r="87" spans="1:10" ht="24">
      <c r="A87" s="861">
        <v>1</v>
      </c>
      <c r="B87" s="631" t="s">
        <v>20685</v>
      </c>
      <c r="C87" s="631" t="s">
        <v>20686</v>
      </c>
      <c r="D87" s="631" t="s">
        <v>20687</v>
      </c>
      <c r="E87" s="630">
        <v>2.14</v>
      </c>
      <c r="F87" s="630" t="s">
        <v>1155</v>
      </c>
      <c r="G87" s="631" t="s">
        <v>20613</v>
      </c>
      <c r="H87" s="631" t="s">
        <v>20688</v>
      </c>
      <c r="I87" s="631" t="s">
        <v>1155</v>
      </c>
      <c r="J87" s="632" t="s">
        <v>1155</v>
      </c>
    </row>
    <row r="88" spans="1:10">
      <c r="A88" s="860">
        <v>2</v>
      </c>
      <c r="B88" s="627" t="s">
        <v>20685</v>
      </c>
      <c r="C88" s="627" t="s">
        <v>1155</v>
      </c>
      <c r="D88" s="627" t="s">
        <v>4677</v>
      </c>
      <c r="E88" s="626">
        <v>1</v>
      </c>
      <c r="F88" s="626" t="s">
        <v>1155</v>
      </c>
      <c r="G88" s="627" t="s">
        <v>1155</v>
      </c>
      <c r="H88" s="627">
        <v>2019</v>
      </c>
      <c r="I88" s="627" t="s">
        <v>1155</v>
      </c>
      <c r="J88" s="628" t="s">
        <v>1155</v>
      </c>
    </row>
    <row r="89" spans="1:10">
      <c r="A89" s="861">
        <v>3</v>
      </c>
      <c r="B89" s="631" t="s">
        <v>20685</v>
      </c>
      <c r="C89" s="631" t="s">
        <v>1155</v>
      </c>
      <c r="D89" s="631" t="s">
        <v>14602</v>
      </c>
      <c r="E89" s="630">
        <v>2.5</v>
      </c>
      <c r="F89" s="630" t="s">
        <v>1155</v>
      </c>
      <c r="G89" s="631" t="s">
        <v>1155</v>
      </c>
      <c r="H89" s="631">
        <v>2020</v>
      </c>
      <c r="I89" s="631" t="s">
        <v>1155</v>
      </c>
      <c r="J89" s="632" t="s">
        <v>1155</v>
      </c>
    </row>
    <row r="90" spans="1:10">
      <c r="A90" s="860">
        <v>4</v>
      </c>
      <c r="B90" s="627" t="s">
        <v>20685</v>
      </c>
      <c r="C90" s="627" t="s">
        <v>1155</v>
      </c>
      <c r="D90" s="627" t="s">
        <v>14602</v>
      </c>
      <c r="E90" s="626">
        <v>5</v>
      </c>
      <c r="F90" s="626" t="s">
        <v>1155</v>
      </c>
      <c r="G90" s="627" t="s">
        <v>1155</v>
      </c>
      <c r="H90" s="627">
        <v>2021</v>
      </c>
      <c r="I90" s="627" t="s">
        <v>1155</v>
      </c>
      <c r="J90" s="628" t="s">
        <v>1155</v>
      </c>
    </row>
    <row r="91" spans="1:10" ht="24">
      <c r="A91" s="861">
        <v>5</v>
      </c>
      <c r="B91" s="631" t="s">
        <v>20685</v>
      </c>
      <c r="C91" s="631" t="s">
        <v>1155</v>
      </c>
      <c r="D91" s="631" t="s">
        <v>20689</v>
      </c>
      <c r="E91" s="630">
        <v>8.4</v>
      </c>
      <c r="F91" s="630" t="s">
        <v>1155</v>
      </c>
      <c r="G91" s="631" t="s">
        <v>1155</v>
      </c>
      <c r="H91" s="631">
        <v>2020</v>
      </c>
      <c r="I91" s="631" t="s">
        <v>1155</v>
      </c>
      <c r="J91" s="632" t="s">
        <v>1155</v>
      </c>
    </row>
    <row r="92" spans="1:10" ht="12" customHeight="1">
      <c r="A92" s="1118" t="s">
        <v>1659</v>
      </c>
      <c r="B92" s="1119"/>
      <c r="C92" s="1119"/>
      <c r="D92" s="1119"/>
      <c r="E92" s="633">
        <v>19.04</v>
      </c>
      <c r="F92" s="633">
        <v>0</v>
      </c>
      <c r="G92" s="997" t="s">
        <v>20690</v>
      </c>
      <c r="H92" s="997"/>
      <c r="I92" s="997"/>
      <c r="J92" s="634"/>
    </row>
    <row r="93" spans="1:10" ht="12" customHeight="1">
      <c r="A93" s="1115" t="s">
        <v>1202</v>
      </c>
      <c r="B93" s="1116"/>
      <c r="C93" s="1116"/>
      <c r="D93" s="1116"/>
      <c r="E93" s="1116"/>
      <c r="F93" s="1116"/>
      <c r="G93" s="1116"/>
      <c r="H93" s="1116"/>
      <c r="I93" s="1116"/>
      <c r="J93" s="1117"/>
    </row>
    <row r="94" spans="1:10">
      <c r="A94" s="861">
        <v>1</v>
      </c>
      <c r="B94" s="631" t="s">
        <v>3006</v>
      </c>
      <c r="C94" s="631" t="s">
        <v>1155</v>
      </c>
      <c r="D94" s="631" t="s">
        <v>20691</v>
      </c>
      <c r="E94" s="630">
        <v>11.4</v>
      </c>
      <c r="F94" s="630" t="s">
        <v>1155</v>
      </c>
      <c r="G94" s="631" t="s">
        <v>1155</v>
      </c>
      <c r="H94" s="631" t="s">
        <v>20692</v>
      </c>
      <c r="I94" s="631" t="s">
        <v>17122</v>
      </c>
      <c r="J94" s="632" t="s">
        <v>17122</v>
      </c>
    </row>
    <row r="95" spans="1:10">
      <c r="A95" s="860">
        <v>2</v>
      </c>
      <c r="B95" s="627" t="s">
        <v>3006</v>
      </c>
      <c r="C95" s="627" t="s">
        <v>1155</v>
      </c>
      <c r="D95" s="627" t="s">
        <v>16591</v>
      </c>
      <c r="E95" s="626">
        <v>5</v>
      </c>
      <c r="F95" s="626" t="s">
        <v>1155</v>
      </c>
      <c r="G95" s="627" t="s">
        <v>1155</v>
      </c>
      <c r="H95" s="627" t="s">
        <v>10734</v>
      </c>
      <c r="I95" s="627" t="s">
        <v>17122</v>
      </c>
      <c r="J95" s="628" t="s">
        <v>17122</v>
      </c>
    </row>
    <row r="96" spans="1:10">
      <c r="A96" s="861">
        <v>3</v>
      </c>
      <c r="B96" s="631" t="s">
        <v>3006</v>
      </c>
      <c r="C96" s="631" t="s">
        <v>4634</v>
      </c>
      <c r="D96" s="631" t="s">
        <v>20693</v>
      </c>
      <c r="E96" s="630">
        <v>5</v>
      </c>
      <c r="F96" s="630" t="s">
        <v>1155</v>
      </c>
      <c r="G96" s="631" t="s">
        <v>1155</v>
      </c>
      <c r="H96" s="631" t="s">
        <v>20694</v>
      </c>
      <c r="I96" s="631" t="s">
        <v>17122</v>
      </c>
      <c r="J96" s="632" t="s">
        <v>1155</v>
      </c>
    </row>
    <row r="97" spans="1:10">
      <c r="A97" s="860">
        <v>4</v>
      </c>
      <c r="B97" s="627" t="s">
        <v>3006</v>
      </c>
      <c r="C97" s="627" t="s">
        <v>1155</v>
      </c>
      <c r="D97" s="627" t="s">
        <v>20695</v>
      </c>
      <c r="E97" s="626">
        <v>5.3</v>
      </c>
      <c r="F97" s="626" t="s">
        <v>1155</v>
      </c>
      <c r="G97" s="627" t="s">
        <v>1155</v>
      </c>
      <c r="H97" s="627" t="s">
        <v>1155</v>
      </c>
      <c r="I97" s="627"/>
      <c r="J97" s="628" t="s">
        <v>1155</v>
      </c>
    </row>
    <row r="98" spans="1:10" ht="24">
      <c r="A98" s="861">
        <v>5</v>
      </c>
      <c r="B98" s="631" t="s">
        <v>3006</v>
      </c>
      <c r="C98" s="631" t="s">
        <v>4634</v>
      </c>
      <c r="D98" s="631" t="s">
        <v>20696</v>
      </c>
      <c r="E98" s="630" t="s">
        <v>1155</v>
      </c>
      <c r="F98" s="630">
        <v>2.5</v>
      </c>
      <c r="G98" s="631" t="s">
        <v>1155</v>
      </c>
      <c r="H98" s="631" t="s">
        <v>20697</v>
      </c>
      <c r="I98" s="631" t="s">
        <v>17122</v>
      </c>
      <c r="J98" s="632" t="s">
        <v>1155</v>
      </c>
    </row>
    <row r="99" spans="1:10">
      <c r="A99" s="860">
        <v>6</v>
      </c>
      <c r="B99" s="627" t="s">
        <v>3006</v>
      </c>
      <c r="C99" s="627" t="s">
        <v>1155</v>
      </c>
      <c r="D99" s="627" t="s">
        <v>1197</v>
      </c>
      <c r="E99" s="626">
        <v>5</v>
      </c>
      <c r="F99" s="626" t="s">
        <v>1155</v>
      </c>
      <c r="G99" s="627" t="s">
        <v>1155</v>
      </c>
      <c r="H99" s="627" t="s">
        <v>1155</v>
      </c>
      <c r="I99" s="627" t="s">
        <v>1155</v>
      </c>
      <c r="J99" s="628" t="s">
        <v>1155</v>
      </c>
    </row>
    <row r="100" spans="1:10">
      <c r="A100" s="861">
        <v>7</v>
      </c>
      <c r="B100" s="631" t="s">
        <v>3006</v>
      </c>
      <c r="C100" s="631" t="s">
        <v>1155</v>
      </c>
      <c r="D100" s="631" t="s">
        <v>1197</v>
      </c>
      <c r="E100" s="630">
        <v>5</v>
      </c>
      <c r="F100" s="630" t="s">
        <v>1155</v>
      </c>
      <c r="G100" s="631" t="s">
        <v>1155</v>
      </c>
      <c r="H100" s="631" t="s">
        <v>1155</v>
      </c>
      <c r="I100" s="631" t="s">
        <v>1155</v>
      </c>
      <c r="J100" s="632" t="s">
        <v>1155</v>
      </c>
    </row>
    <row r="101" spans="1:10" ht="12" customHeight="1">
      <c r="A101" s="1118" t="s">
        <v>1659</v>
      </c>
      <c r="B101" s="1119"/>
      <c r="C101" s="1119"/>
      <c r="D101" s="1119"/>
      <c r="E101" s="633">
        <v>36.700000000000003</v>
      </c>
      <c r="F101" s="633">
        <v>2.5</v>
      </c>
      <c r="G101" s="997" t="s">
        <v>20698</v>
      </c>
      <c r="H101" s="997"/>
      <c r="I101" s="997"/>
      <c r="J101" s="634"/>
    </row>
    <row r="102" spans="1:10" ht="12" customHeight="1">
      <c r="A102" s="1115" t="s">
        <v>1213</v>
      </c>
      <c r="B102" s="1116"/>
      <c r="C102" s="1116"/>
      <c r="D102" s="1116"/>
      <c r="E102" s="1116"/>
      <c r="F102" s="1116"/>
      <c r="G102" s="1116"/>
      <c r="H102" s="1116"/>
      <c r="I102" s="1116"/>
      <c r="J102" s="1117"/>
    </row>
    <row r="103" spans="1:10" ht="24">
      <c r="A103" s="861">
        <v>1</v>
      </c>
      <c r="B103" s="631" t="s">
        <v>3139</v>
      </c>
      <c r="C103" s="631" t="s">
        <v>1155</v>
      </c>
      <c r="D103" s="631" t="s">
        <v>20699</v>
      </c>
      <c r="E103" s="630">
        <v>10</v>
      </c>
      <c r="F103" s="630" t="s">
        <v>1155</v>
      </c>
      <c r="G103" s="631" t="s">
        <v>1155</v>
      </c>
      <c r="H103" s="631" t="s">
        <v>20700</v>
      </c>
      <c r="I103" s="631" t="s">
        <v>17122</v>
      </c>
      <c r="J103" s="632" t="s">
        <v>17122</v>
      </c>
    </row>
    <row r="104" spans="1:10">
      <c r="A104" s="860">
        <v>2</v>
      </c>
      <c r="B104" s="627" t="s">
        <v>4591</v>
      </c>
      <c r="C104" s="627" t="s">
        <v>1155</v>
      </c>
      <c r="D104" s="627" t="s">
        <v>20701</v>
      </c>
      <c r="E104" s="626" t="s">
        <v>1155</v>
      </c>
      <c r="F104" s="626">
        <v>8</v>
      </c>
      <c r="G104" s="627" t="s">
        <v>1155</v>
      </c>
      <c r="H104" s="627">
        <v>2019</v>
      </c>
      <c r="I104" s="627" t="s">
        <v>1155</v>
      </c>
      <c r="J104" s="628" t="s">
        <v>1155</v>
      </c>
    </row>
    <row r="105" spans="1:10" ht="24">
      <c r="A105" s="861">
        <v>3</v>
      </c>
      <c r="B105" s="631" t="s">
        <v>3105</v>
      </c>
      <c r="C105" s="631" t="s">
        <v>1155</v>
      </c>
      <c r="D105" s="631" t="s">
        <v>20702</v>
      </c>
      <c r="E105" s="630">
        <v>17.5</v>
      </c>
      <c r="F105" s="630" t="s">
        <v>1155</v>
      </c>
      <c r="G105" s="631" t="s">
        <v>1155</v>
      </c>
      <c r="H105" s="631">
        <v>2020</v>
      </c>
      <c r="I105" s="631" t="s">
        <v>1155</v>
      </c>
      <c r="J105" s="632" t="s">
        <v>1155</v>
      </c>
    </row>
    <row r="106" spans="1:10">
      <c r="A106" s="860">
        <v>4</v>
      </c>
      <c r="B106" s="627" t="s">
        <v>4818</v>
      </c>
      <c r="C106" s="627" t="s">
        <v>1155</v>
      </c>
      <c r="D106" s="627" t="s">
        <v>20703</v>
      </c>
      <c r="E106" s="626">
        <v>1.2</v>
      </c>
      <c r="F106" s="626" t="s">
        <v>1155</v>
      </c>
      <c r="G106" s="627" t="s">
        <v>1155</v>
      </c>
      <c r="H106" s="627">
        <v>2020</v>
      </c>
      <c r="I106" s="627" t="s">
        <v>1155</v>
      </c>
      <c r="J106" s="628" t="s">
        <v>1155</v>
      </c>
    </row>
    <row r="107" spans="1:10" ht="24">
      <c r="A107" s="861">
        <v>5</v>
      </c>
      <c r="B107" s="631" t="s">
        <v>4591</v>
      </c>
      <c r="C107" s="631" t="s">
        <v>1155</v>
      </c>
      <c r="D107" s="631" t="s">
        <v>20704</v>
      </c>
      <c r="E107" s="630">
        <v>10</v>
      </c>
      <c r="F107" s="630" t="s">
        <v>1155</v>
      </c>
      <c r="G107" s="631" t="s">
        <v>1155</v>
      </c>
      <c r="H107" s="631">
        <v>2020</v>
      </c>
      <c r="I107" s="631" t="s">
        <v>1155</v>
      </c>
      <c r="J107" s="632" t="s">
        <v>1155</v>
      </c>
    </row>
    <row r="108" spans="1:10" ht="12" customHeight="1">
      <c r="A108" s="1118" t="s">
        <v>1659</v>
      </c>
      <c r="B108" s="1119"/>
      <c r="C108" s="1119"/>
      <c r="D108" s="1119"/>
      <c r="E108" s="633">
        <v>38.700000000000003</v>
      </c>
      <c r="F108" s="633">
        <v>8</v>
      </c>
      <c r="G108" s="997" t="s">
        <v>20705</v>
      </c>
      <c r="H108" s="997"/>
      <c r="I108" s="997"/>
      <c r="J108" s="634"/>
    </row>
    <row r="109" spans="1:10" ht="12" customHeight="1">
      <c r="A109" s="1115" t="s">
        <v>1250</v>
      </c>
      <c r="B109" s="1116"/>
      <c r="C109" s="1116"/>
      <c r="D109" s="1116"/>
      <c r="E109" s="1116"/>
      <c r="F109" s="1116"/>
      <c r="G109" s="1116"/>
      <c r="H109" s="1116"/>
      <c r="I109" s="1116"/>
      <c r="J109" s="1117"/>
    </row>
    <row r="110" spans="1:10">
      <c r="A110" s="861">
        <v>1</v>
      </c>
      <c r="B110" s="631" t="s">
        <v>1759</v>
      </c>
      <c r="C110" s="631" t="s">
        <v>1155</v>
      </c>
      <c r="D110" s="631" t="s">
        <v>4144</v>
      </c>
      <c r="E110" s="630" t="s">
        <v>1155</v>
      </c>
      <c r="F110" s="630">
        <v>5</v>
      </c>
      <c r="G110" s="631" t="s">
        <v>1155</v>
      </c>
      <c r="H110" s="631" t="s">
        <v>20706</v>
      </c>
      <c r="I110" s="631" t="s">
        <v>17122</v>
      </c>
      <c r="J110" s="632" t="s">
        <v>17122</v>
      </c>
    </row>
    <row r="111" spans="1:10">
      <c r="A111" s="860">
        <v>2</v>
      </c>
      <c r="B111" s="627" t="s">
        <v>1759</v>
      </c>
      <c r="C111" s="627" t="s">
        <v>1155</v>
      </c>
      <c r="D111" s="627" t="s">
        <v>4144</v>
      </c>
      <c r="E111" s="626" t="s">
        <v>1155</v>
      </c>
      <c r="F111" s="626">
        <v>5</v>
      </c>
      <c r="G111" s="627" t="s">
        <v>1155</v>
      </c>
      <c r="H111" s="627" t="s">
        <v>11051</v>
      </c>
      <c r="I111" s="627" t="s">
        <v>17122</v>
      </c>
      <c r="J111" s="628" t="s">
        <v>17122</v>
      </c>
    </row>
    <row r="112" spans="1:10" ht="12" customHeight="1">
      <c r="A112" s="1122" t="s">
        <v>1659</v>
      </c>
      <c r="B112" s="1123"/>
      <c r="C112" s="1123"/>
      <c r="D112" s="1123"/>
      <c r="E112" s="635" t="s">
        <v>1155</v>
      </c>
      <c r="F112" s="635">
        <v>10</v>
      </c>
      <c r="G112" s="998" t="s">
        <v>20707</v>
      </c>
      <c r="H112" s="998"/>
      <c r="I112" s="998"/>
      <c r="J112" s="636"/>
    </row>
    <row r="113" spans="1:10" ht="12" customHeight="1">
      <c r="A113" s="1115" t="s">
        <v>1184</v>
      </c>
      <c r="B113" s="1116"/>
      <c r="C113" s="1116"/>
      <c r="D113" s="1116"/>
      <c r="E113" s="1116"/>
      <c r="F113" s="1116"/>
      <c r="G113" s="1116"/>
      <c r="H113" s="1116"/>
      <c r="I113" s="1116"/>
      <c r="J113" s="1117"/>
    </row>
    <row r="114" spans="1:10">
      <c r="A114" s="861">
        <v>1</v>
      </c>
      <c r="B114" s="631" t="s">
        <v>3054</v>
      </c>
      <c r="C114" s="631" t="s">
        <v>1155</v>
      </c>
      <c r="D114" s="631" t="s">
        <v>13846</v>
      </c>
      <c r="E114" s="630">
        <v>5.9</v>
      </c>
      <c r="F114" s="630" t="s">
        <v>1155</v>
      </c>
      <c r="G114" s="631" t="s">
        <v>1155</v>
      </c>
      <c r="H114" s="631">
        <v>2020</v>
      </c>
      <c r="I114" s="631" t="s">
        <v>1155</v>
      </c>
      <c r="J114" s="632" t="s">
        <v>1155</v>
      </c>
    </row>
    <row r="115" spans="1:10" ht="12" customHeight="1">
      <c r="A115" s="1118" t="s">
        <v>1659</v>
      </c>
      <c r="B115" s="1119"/>
      <c r="C115" s="1119"/>
      <c r="D115" s="1119"/>
      <c r="E115" s="633">
        <v>5.9</v>
      </c>
      <c r="F115" s="633">
        <v>0</v>
      </c>
      <c r="G115" s="997" t="s">
        <v>20708</v>
      </c>
      <c r="H115" s="997"/>
      <c r="I115" s="997"/>
      <c r="J115" s="634"/>
    </row>
    <row r="116" spans="1:10" ht="12" customHeight="1">
      <c r="A116" s="1120" t="s">
        <v>20709</v>
      </c>
      <c r="B116" s="1121"/>
      <c r="C116" s="1121"/>
      <c r="D116" s="1121"/>
      <c r="E116" s="637">
        <v>283.74</v>
      </c>
      <c r="F116" s="637">
        <v>211.11</v>
      </c>
      <c r="G116" s="1000" t="s">
        <v>1155</v>
      </c>
      <c r="H116" s="1000" t="s">
        <v>1155</v>
      </c>
      <c r="I116" s="1000" t="s">
        <v>1155</v>
      </c>
      <c r="J116" s="638" t="s">
        <v>1155</v>
      </c>
    </row>
  </sheetData>
  <mergeCells count="37">
    <mergeCell ref="A1:F1"/>
    <mergeCell ref="A3:A5"/>
    <mergeCell ref="B3:B5"/>
    <mergeCell ref="C3:C5"/>
    <mergeCell ref="D3:G3"/>
    <mergeCell ref="A61:J61"/>
    <mergeCell ref="A65:D65"/>
    <mergeCell ref="A66:J66"/>
    <mergeCell ref="A71:D71"/>
    <mergeCell ref="A60:D60"/>
    <mergeCell ref="I3:J3"/>
    <mergeCell ref="D4:D5"/>
    <mergeCell ref="E4:F4"/>
    <mergeCell ref="G4:G5"/>
    <mergeCell ref="I4:I5"/>
    <mergeCell ref="J4:J5"/>
    <mergeCell ref="H3:H5"/>
    <mergeCell ref="A6:J6"/>
    <mergeCell ref="A22:J22"/>
    <mergeCell ref="A48:J48"/>
    <mergeCell ref="A47:D47"/>
    <mergeCell ref="A21:D21"/>
    <mergeCell ref="A116:D116"/>
    <mergeCell ref="A102:J102"/>
    <mergeCell ref="A108:D108"/>
    <mergeCell ref="A109:J109"/>
    <mergeCell ref="A112:D112"/>
    <mergeCell ref="A113:J113"/>
    <mergeCell ref="A115:D115"/>
    <mergeCell ref="A93:J93"/>
    <mergeCell ref="A101:D101"/>
    <mergeCell ref="A72:J72"/>
    <mergeCell ref="A78:D78"/>
    <mergeCell ref="A86:J86"/>
    <mergeCell ref="A92:D92"/>
    <mergeCell ref="A79:J79"/>
    <mergeCell ref="A85:D8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4087E-E2DB-4E4F-978D-6800E23143AB}">
  <dimension ref="A1:R184"/>
  <sheetViews>
    <sheetView topLeftCell="A3" zoomScale="85" zoomScaleNormal="85" workbookViewId="0">
      <selection activeCell="A3" sqref="A3:A5"/>
    </sheetView>
  </sheetViews>
  <sheetFormatPr defaultColWidth="9.28515625" defaultRowHeight="15"/>
  <cols>
    <col min="1" max="1" width="13.7109375" style="223" customWidth="1"/>
    <col min="2" max="3" width="18.7109375" style="223" customWidth="1"/>
    <col min="4" max="7" width="18.7109375" style="186" customWidth="1"/>
    <col min="8" max="8" width="18.7109375" style="223" customWidth="1"/>
    <col min="9" max="17" width="18.7109375" style="186" customWidth="1"/>
    <col min="18" max="16384" width="9.28515625" style="223"/>
  </cols>
  <sheetData>
    <row r="1" spans="1:18" ht="14.45" customHeight="1">
      <c r="A1" s="277" t="s">
        <v>20710</v>
      </c>
      <c r="B1" s="111"/>
      <c r="C1" s="111"/>
      <c r="D1" s="111"/>
      <c r="E1" s="111"/>
    </row>
    <row r="2" spans="1:18">
      <c r="A2" s="306"/>
      <c r="B2" s="306"/>
      <c r="C2" s="306"/>
      <c r="D2" s="276"/>
      <c r="E2" s="276"/>
    </row>
    <row r="3" spans="1:18" ht="14.45" customHeight="1">
      <c r="A3" s="1139" t="s">
        <v>1731</v>
      </c>
      <c r="B3" s="1137" t="s">
        <v>2865</v>
      </c>
      <c r="C3" s="1137" t="s">
        <v>20711</v>
      </c>
      <c r="D3" s="1137" t="s">
        <v>20712</v>
      </c>
      <c r="E3" s="1137" t="s">
        <v>18094</v>
      </c>
      <c r="F3" s="1137" t="s">
        <v>20713</v>
      </c>
      <c r="G3" s="1137"/>
      <c r="H3" s="1137" t="s">
        <v>20714</v>
      </c>
      <c r="I3" s="1137"/>
      <c r="J3" s="1137"/>
      <c r="K3" s="1137" t="s">
        <v>20715</v>
      </c>
      <c r="L3" s="1137"/>
      <c r="M3" s="1137" t="s">
        <v>20716</v>
      </c>
      <c r="N3" s="1137"/>
      <c r="O3" s="1137" t="s">
        <v>20717</v>
      </c>
      <c r="P3" s="1137" t="s">
        <v>20718</v>
      </c>
      <c r="Q3" s="1135" t="s">
        <v>20719</v>
      </c>
      <c r="R3" s="71"/>
    </row>
    <row r="4" spans="1:18">
      <c r="A4" s="1140"/>
      <c r="B4" s="1138"/>
      <c r="C4" s="1138"/>
      <c r="D4" s="1138"/>
      <c r="E4" s="1138"/>
      <c r="F4" s="1138"/>
      <c r="G4" s="1138"/>
      <c r="H4" s="1138"/>
      <c r="I4" s="1138"/>
      <c r="J4" s="1138"/>
      <c r="K4" s="1138"/>
      <c r="L4" s="1138"/>
      <c r="M4" s="1138"/>
      <c r="N4" s="1138"/>
      <c r="O4" s="1138"/>
      <c r="P4" s="1138"/>
      <c r="Q4" s="1136"/>
      <c r="R4" s="71"/>
    </row>
    <row r="5" spans="1:18" ht="36">
      <c r="A5" s="1140"/>
      <c r="B5" s="1138"/>
      <c r="C5" s="1138"/>
      <c r="D5" s="1138"/>
      <c r="E5" s="1138"/>
      <c r="F5" s="1001" t="s">
        <v>20720</v>
      </c>
      <c r="G5" s="1001" t="s">
        <v>20721</v>
      </c>
      <c r="H5" s="1001" t="s">
        <v>20722</v>
      </c>
      <c r="I5" s="1001" t="s">
        <v>20723</v>
      </c>
      <c r="J5" s="1001" t="s">
        <v>20724</v>
      </c>
      <c r="K5" s="1001" t="s">
        <v>20725</v>
      </c>
      <c r="L5" s="1001" t="s">
        <v>20726</v>
      </c>
      <c r="M5" s="1001" t="s">
        <v>20727</v>
      </c>
      <c r="N5" s="1001" t="s">
        <v>20728</v>
      </c>
      <c r="O5" s="1138"/>
      <c r="P5" s="1138"/>
      <c r="Q5" s="1136"/>
      <c r="R5" s="71"/>
    </row>
    <row r="6" spans="1:18">
      <c r="A6" s="639">
        <v>1</v>
      </c>
      <c r="B6" s="640">
        <v>2</v>
      </c>
      <c r="C6" s="640">
        <v>3</v>
      </c>
      <c r="D6" s="640">
        <v>5</v>
      </c>
      <c r="E6" s="640">
        <v>6</v>
      </c>
      <c r="F6" s="640">
        <v>7</v>
      </c>
      <c r="G6" s="640">
        <v>8</v>
      </c>
      <c r="H6" s="640">
        <v>9</v>
      </c>
      <c r="I6" s="640">
        <v>10</v>
      </c>
      <c r="J6" s="640">
        <v>11</v>
      </c>
      <c r="K6" s="640">
        <v>12</v>
      </c>
      <c r="L6" s="640">
        <v>13</v>
      </c>
      <c r="M6" s="640">
        <v>18</v>
      </c>
      <c r="N6" s="640">
        <v>19</v>
      </c>
      <c r="O6" s="640">
        <v>20</v>
      </c>
      <c r="P6" s="640">
        <v>21</v>
      </c>
      <c r="Q6" s="641">
        <v>22</v>
      </c>
      <c r="R6" s="71"/>
    </row>
    <row r="7" spans="1:18">
      <c r="A7" s="505" t="s">
        <v>1164</v>
      </c>
      <c r="B7" s="862" t="s">
        <v>5377</v>
      </c>
      <c r="C7" s="862" t="s">
        <v>20729</v>
      </c>
      <c r="D7" s="274">
        <v>0</v>
      </c>
      <c r="E7" s="274" t="s">
        <v>15544</v>
      </c>
      <c r="F7" s="274" t="s">
        <v>1155</v>
      </c>
      <c r="G7" s="274" t="s">
        <v>1155</v>
      </c>
      <c r="H7" s="862" t="s">
        <v>1155</v>
      </c>
      <c r="I7" s="274" t="s">
        <v>1155</v>
      </c>
      <c r="J7" s="274" t="s">
        <v>1155</v>
      </c>
      <c r="K7" s="274" t="s">
        <v>1155</v>
      </c>
      <c r="L7" s="274" t="s">
        <v>1155</v>
      </c>
      <c r="M7" s="274" t="s">
        <v>1155</v>
      </c>
      <c r="N7" s="274" t="s">
        <v>1155</v>
      </c>
      <c r="O7" s="274" t="s">
        <v>1155</v>
      </c>
      <c r="P7" s="274" t="s">
        <v>1155</v>
      </c>
      <c r="Q7" s="642" t="s">
        <v>1155</v>
      </c>
      <c r="R7" s="71"/>
    </row>
    <row r="8" spans="1:18">
      <c r="A8" s="508" t="s">
        <v>1164</v>
      </c>
      <c r="B8" s="305" t="s">
        <v>5377</v>
      </c>
      <c r="C8" s="305" t="s">
        <v>20730</v>
      </c>
      <c r="D8" s="985">
        <v>0</v>
      </c>
      <c r="E8" s="985" t="s">
        <v>15544</v>
      </c>
      <c r="F8" s="985" t="s">
        <v>1155</v>
      </c>
      <c r="G8" s="985" t="s">
        <v>1155</v>
      </c>
      <c r="H8" s="305" t="s">
        <v>1155</v>
      </c>
      <c r="I8" s="985" t="s">
        <v>1155</v>
      </c>
      <c r="J8" s="985" t="s">
        <v>1155</v>
      </c>
      <c r="K8" s="985" t="s">
        <v>1155</v>
      </c>
      <c r="L8" s="985" t="s">
        <v>1155</v>
      </c>
      <c r="M8" s="985" t="s">
        <v>1155</v>
      </c>
      <c r="N8" s="985" t="s">
        <v>1155</v>
      </c>
      <c r="O8" s="985" t="s">
        <v>1155</v>
      </c>
      <c r="P8" s="985" t="s">
        <v>1155</v>
      </c>
      <c r="Q8" s="643" t="s">
        <v>1155</v>
      </c>
      <c r="R8" s="71"/>
    </row>
    <row r="9" spans="1:18">
      <c r="A9" s="505" t="s">
        <v>1164</v>
      </c>
      <c r="B9" s="862" t="s">
        <v>3507</v>
      </c>
      <c r="C9" s="862" t="s">
        <v>20731</v>
      </c>
      <c r="D9" s="274">
        <v>0</v>
      </c>
      <c r="E9" s="274" t="s">
        <v>15544</v>
      </c>
      <c r="F9" s="274" t="s">
        <v>1155</v>
      </c>
      <c r="G9" s="274" t="s">
        <v>1155</v>
      </c>
      <c r="H9" s="862" t="s">
        <v>1155</v>
      </c>
      <c r="I9" s="274" t="s">
        <v>1155</v>
      </c>
      <c r="J9" s="274" t="s">
        <v>1155</v>
      </c>
      <c r="K9" s="274" t="s">
        <v>1155</v>
      </c>
      <c r="L9" s="274" t="s">
        <v>1155</v>
      </c>
      <c r="M9" s="274" t="s">
        <v>1155</v>
      </c>
      <c r="N9" s="274" t="s">
        <v>1155</v>
      </c>
      <c r="O9" s="274" t="s">
        <v>1155</v>
      </c>
      <c r="P9" s="274" t="s">
        <v>1155</v>
      </c>
      <c r="Q9" s="642" t="s">
        <v>1155</v>
      </c>
      <c r="R9" s="71"/>
    </row>
    <row r="10" spans="1:18">
      <c r="A10" s="508" t="s">
        <v>1173</v>
      </c>
      <c r="B10" s="305" t="s">
        <v>3723</v>
      </c>
      <c r="C10" s="305" t="s">
        <v>20732</v>
      </c>
      <c r="D10" s="985">
        <v>48.6</v>
      </c>
      <c r="E10" s="985" t="s">
        <v>15544</v>
      </c>
      <c r="F10" s="985" t="s">
        <v>1155</v>
      </c>
      <c r="G10" s="985" t="s">
        <v>1155</v>
      </c>
      <c r="H10" s="305" t="s">
        <v>1155</v>
      </c>
      <c r="I10" s="985" t="s">
        <v>1155</v>
      </c>
      <c r="J10" s="985" t="s">
        <v>1155</v>
      </c>
      <c r="K10" s="985" t="s">
        <v>1155</v>
      </c>
      <c r="L10" s="985" t="s">
        <v>1155</v>
      </c>
      <c r="M10" s="985" t="s">
        <v>1155</v>
      </c>
      <c r="N10" s="985" t="s">
        <v>1155</v>
      </c>
      <c r="O10" s="985" t="s">
        <v>1155</v>
      </c>
      <c r="P10" s="985" t="s">
        <v>1155</v>
      </c>
      <c r="Q10" s="643" t="s">
        <v>1155</v>
      </c>
      <c r="R10" s="71"/>
    </row>
    <row r="11" spans="1:18">
      <c r="A11" s="505" t="s">
        <v>1173</v>
      </c>
      <c r="B11" s="862" t="s">
        <v>3977</v>
      </c>
      <c r="C11" s="862" t="s">
        <v>20733</v>
      </c>
      <c r="D11" s="274">
        <v>5.4</v>
      </c>
      <c r="E11" s="274" t="s">
        <v>15544</v>
      </c>
      <c r="F11" s="274" t="s">
        <v>1155</v>
      </c>
      <c r="G11" s="274" t="s">
        <v>1155</v>
      </c>
      <c r="H11" s="862" t="s">
        <v>1155</v>
      </c>
      <c r="I11" s="274" t="s">
        <v>1155</v>
      </c>
      <c r="J11" s="274" t="s">
        <v>1155</v>
      </c>
      <c r="K11" s="274" t="s">
        <v>1155</v>
      </c>
      <c r="L11" s="274" t="s">
        <v>1155</v>
      </c>
      <c r="M11" s="274" t="s">
        <v>1155</v>
      </c>
      <c r="N11" s="274" t="s">
        <v>1155</v>
      </c>
      <c r="O11" s="274" t="s">
        <v>1155</v>
      </c>
      <c r="P11" s="274" t="s">
        <v>1155</v>
      </c>
      <c r="Q11" s="642" t="s">
        <v>1155</v>
      </c>
      <c r="R11" s="71"/>
    </row>
    <row r="12" spans="1:18">
      <c r="A12" s="508" t="s">
        <v>1184</v>
      </c>
      <c r="B12" s="305" t="s">
        <v>3054</v>
      </c>
      <c r="C12" s="305" t="s">
        <v>6846</v>
      </c>
      <c r="D12" s="985">
        <v>0.5</v>
      </c>
      <c r="E12" s="985" t="s">
        <v>15544</v>
      </c>
      <c r="F12" s="273" t="s">
        <v>18290</v>
      </c>
      <c r="G12" s="985" t="s">
        <v>1155</v>
      </c>
      <c r="H12" s="305" t="s">
        <v>20734</v>
      </c>
      <c r="I12" s="985">
        <v>5.1100000000000003</v>
      </c>
      <c r="J12" s="985">
        <v>9</v>
      </c>
      <c r="K12" s="985">
        <v>6</v>
      </c>
      <c r="L12" s="985">
        <v>3</v>
      </c>
      <c r="M12" s="985">
        <v>9</v>
      </c>
      <c r="N12" s="985" t="s">
        <v>1707</v>
      </c>
      <c r="O12" s="985">
        <v>0.4</v>
      </c>
      <c r="P12" s="985">
        <v>0.4</v>
      </c>
      <c r="Q12" s="643" t="s">
        <v>1155</v>
      </c>
      <c r="R12" s="71"/>
    </row>
    <row r="13" spans="1:18" ht="24">
      <c r="A13" s="505" t="s">
        <v>1184</v>
      </c>
      <c r="B13" s="862" t="s">
        <v>3054</v>
      </c>
      <c r="C13" s="862" t="s">
        <v>20735</v>
      </c>
      <c r="D13" s="274">
        <v>1</v>
      </c>
      <c r="E13" s="274" t="s">
        <v>15544</v>
      </c>
      <c r="F13" s="275" t="s">
        <v>18290</v>
      </c>
      <c r="G13" s="274" t="s">
        <v>1155</v>
      </c>
      <c r="H13" s="862" t="s">
        <v>18689</v>
      </c>
      <c r="I13" s="274">
        <v>6.08</v>
      </c>
      <c r="J13" s="274">
        <v>9</v>
      </c>
      <c r="K13" s="274">
        <v>5</v>
      </c>
      <c r="L13" s="274">
        <v>4</v>
      </c>
      <c r="M13" s="274">
        <v>9</v>
      </c>
      <c r="N13" s="274" t="s">
        <v>1707</v>
      </c>
      <c r="O13" s="274">
        <v>0.5</v>
      </c>
      <c r="P13" s="274">
        <v>0</v>
      </c>
      <c r="Q13" s="642" t="s">
        <v>1155</v>
      </c>
      <c r="R13" s="71"/>
    </row>
    <row r="14" spans="1:18">
      <c r="A14" s="508" t="s">
        <v>1184</v>
      </c>
      <c r="B14" s="305" t="s">
        <v>3054</v>
      </c>
      <c r="C14" s="305" t="s">
        <v>20736</v>
      </c>
      <c r="D14" s="985">
        <v>2.99</v>
      </c>
      <c r="E14" s="985" t="s">
        <v>15544</v>
      </c>
      <c r="F14" s="273" t="s">
        <v>18290</v>
      </c>
      <c r="G14" s="985" t="s">
        <v>1155</v>
      </c>
      <c r="H14" s="305" t="s">
        <v>20737</v>
      </c>
      <c r="I14" s="985">
        <v>5.31</v>
      </c>
      <c r="J14" s="985">
        <v>9</v>
      </c>
      <c r="K14" s="985">
        <v>8</v>
      </c>
      <c r="L14" s="985">
        <v>1</v>
      </c>
      <c r="M14" s="985">
        <v>9</v>
      </c>
      <c r="N14" s="985" t="s">
        <v>1707</v>
      </c>
      <c r="O14" s="985">
        <v>0</v>
      </c>
      <c r="P14" s="985">
        <v>0</v>
      </c>
      <c r="Q14" s="643" t="s">
        <v>1155</v>
      </c>
      <c r="R14" s="71"/>
    </row>
    <row r="15" spans="1:18">
      <c r="A15" s="505" t="s">
        <v>1184</v>
      </c>
      <c r="B15" s="862" t="s">
        <v>3054</v>
      </c>
      <c r="C15" s="862" t="s">
        <v>20738</v>
      </c>
      <c r="D15" s="274">
        <v>3</v>
      </c>
      <c r="E15" s="274" t="s">
        <v>15544</v>
      </c>
      <c r="F15" s="275" t="s">
        <v>18290</v>
      </c>
      <c r="G15" s="274" t="s">
        <v>1155</v>
      </c>
      <c r="H15" s="862" t="s">
        <v>20739</v>
      </c>
      <c r="I15" s="274">
        <v>10.039999999999999</v>
      </c>
      <c r="J15" s="274">
        <v>9</v>
      </c>
      <c r="K15" s="274">
        <v>6</v>
      </c>
      <c r="L15" s="274">
        <v>3</v>
      </c>
      <c r="M15" s="274">
        <v>9</v>
      </c>
      <c r="N15" s="274" t="s">
        <v>1707</v>
      </c>
      <c r="O15" s="274">
        <v>1.2</v>
      </c>
      <c r="P15" s="274">
        <v>0</v>
      </c>
      <c r="Q15" s="642" t="s">
        <v>1155</v>
      </c>
      <c r="R15" s="71"/>
    </row>
    <row r="16" spans="1:18" ht="24">
      <c r="A16" s="508" t="s">
        <v>1184</v>
      </c>
      <c r="B16" s="305" t="s">
        <v>3054</v>
      </c>
      <c r="C16" s="305" t="s">
        <v>20735</v>
      </c>
      <c r="D16" s="985">
        <v>3</v>
      </c>
      <c r="E16" s="985" t="s">
        <v>15544</v>
      </c>
      <c r="F16" s="273" t="s">
        <v>18290</v>
      </c>
      <c r="G16" s="985" t="s">
        <v>1155</v>
      </c>
      <c r="H16" s="305" t="s">
        <v>20740</v>
      </c>
      <c r="I16" s="985">
        <v>5.0999999999999996</v>
      </c>
      <c r="J16" s="985">
        <v>9</v>
      </c>
      <c r="K16" s="985">
        <v>7</v>
      </c>
      <c r="L16" s="985">
        <v>2</v>
      </c>
      <c r="M16" s="985">
        <v>9</v>
      </c>
      <c r="N16" s="985" t="s">
        <v>1707</v>
      </c>
      <c r="O16" s="985">
        <v>1.8</v>
      </c>
      <c r="P16" s="985">
        <v>0.8</v>
      </c>
      <c r="Q16" s="643" t="s">
        <v>1155</v>
      </c>
      <c r="R16" s="71"/>
    </row>
    <row r="17" spans="1:18">
      <c r="A17" s="505" t="s">
        <v>1184</v>
      </c>
      <c r="B17" s="862" t="s">
        <v>3054</v>
      </c>
      <c r="C17" s="862" t="s">
        <v>5402</v>
      </c>
      <c r="D17" s="274">
        <v>1</v>
      </c>
      <c r="E17" s="274" t="s">
        <v>15544</v>
      </c>
      <c r="F17" s="275" t="s">
        <v>18290</v>
      </c>
      <c r="G17" s="274" t="s">
        <v>1155</v>
      </c>
      <c r="H17" s="862" t="s">
        <v>20741</v>
      </c>
      <c r="I17" s="274">
        <v>5.1100000000000003</v>
      </c>
      <c r="J17" s="274">
        <v>9</v>
      </c>
      <c r="K17" s="274">
        <v>3</v>
      </c>
      <c r="L17" s="274">
        <v>6</v>
      </c>
      <c r="M17" s="274">
        <v>9</v>
      </c>
      <c r="N17" s="274" t="s">
        <v>1707</v>
      </c>
      <c r="O17" s="274">
        <v>1</v>
      </c>
      <c r="P17" s="274">
        <v>1</v>
      </c>
      <c r="Q17" s="642" t="s">
        <v>1155</v>
      </c>
      <c r="R17" s="71"/>
    </row>
    <row r="18" spans="1:18">
      <c r="A18" s="508" t="s">
        <v>1184</v>
      </c>
      <c r="B18" s="305" t="s">
        <v>3054</v>
      </c>
      <c r="C18" s="305" t="s">
        <v>20742</v>
      </c>
      <c r="D18" s="985">
        <v>3</v>
      </c>
      <c r="E18" s="985" t="s">
        <v>15544</v>
      </c>
      <c r="F18" s="273" t="s">
        <v>18290</v>
      </c>
      <c r="G18" s="985" t="s">
        <v>1155</v>
      </c>
      <c r="H18" s="305" t="s">
        <v>20743</v>
      </c>
      <c r="I18" s="985">
        <v>5.14</v>
      </c>
      <c r="J18" s="985">
        <v>9</v>
      </c>
      <c r="K18" s="985">
        <v>5</v>
      </c>
      <c r="L18" s="985">
        <v>4</v>
      </c>
      <c r="M18" s="985">
        <v>9</v>
      </c>
      <c r="N18" s="985" t="s">
        <v>1707</v>
      </c>
      <c r="O18" s="985">
        <v>0.3</v>
      </c>
      <c r="P18" s="985">
        <v>0</v>
      </c>
      <c r="Q18" s="643" t="s">
        <v>1155</v>
      </c>
      <c r="R18" s="71"/>
    </row>
    <row r="19" spans="1:18">
      <c r="A19" s="505" t="s">
        <v>1184</v>
      </c>
      <c r="B19" s="862" t="s">
        <v>3054</v>
      </c>
      <c r="C19" s="862" t="s">
        <v>20742</v>
      </c>
      <c r="D19" s="274">
        <v>2</v>
      </c>
      <c r="E19" s="274" t="s">
        <v>15544</v>
      </c>
      <c r="F19" s="275" t="s">
        <v>18290</v>
      </c>
      <c r="G19" s="274" t="s">
        <v>1155</v>
      </c>
      <c r="H19" s="862" t="s">
        <v>20744</v>
      </c>
      <c r="I19" s="274">
        <v>5.14</v>
      </c>
      <c r="J19" s="274">
        <v>9</v>
      </c>
      <c r="K19" s="274">
        <v>7</v>
      </c>
      <c r="L19" s="274">
        <v>2</v>
      </c>
      <c r="M19" s="274">
        <v>9</v>
      </c>
      <c r="N19" s="274" t="s">
        <v>1707</v>
      </c>
      <c r="O19" s="274">
        <v>0</v>
      </c>
      <c r="P19" s="274">
        <v>0</v>
      </c>
      <c r="Q19" s="642" t="s">
        <v>1155</v>
      </c>
      <c r="R19" s="71"/>
    </row>
    <row r="20" spans="1:18">
      <c r="A20" s="508" t="s">
        <v>1184</v>
      </c>
      <c r="B20" s="305" t="s">
        <v>3054</v>
      </c>
      <c r="C20" s="305" t="s">
        <v>20745</v>
      </c>
      <c r="D20" s="985">
        <v>2</v>
      </c>
      <c r="E20" s="985" t="s">
        <v>15544</v>
      </c>
      <c r="F20" s="273" t="s">
        <v>18290</v>
      </c>
      <c r="G20" s="985" t="s">
        <v>1155</v>
      </c>
      <c r="H20" s="305" t="s">
        <v>20743</v>
      </c>
      <c r="I20" s="985">
        <v>6.15</v>
      </c>
      <c r="J20" s="985">
        <v>9</v>
      </c>
      <c r="K20" s="985">
        <v>6</v>
      </c>
      <c r="L20" s="985">
        <v>3</v>
      </c>
      <c r="M20" s="985">
        <v>9</v>
      </c>
      <c r="N20" s="985" t="s">
        <v>1707</v>
      </c>
      <c r="O20" s="985">
        <v>0</v>
      </c>
      <c r="P20" s="985">
        <v>0</v>
      </c>
      <c r="Q20" s="643" t="s">
        <v>1155</v>
      </c>
      <c r="R20" s="71"/>
    </row>
    <row r="21" spans="1:18">
      <c r="A21" s="505" t="s">
        <v>1184</v>
      </c>
      <c r="B21" s="862" t="s">
        <v>3054</v>
      </c>
      <c r="C21" s="862" t="s">
        <v>20746</v>
      </c>
      <c r="D21" s="274">
        <v>2</v>
      </c>
      <c r="E21" s="274" t="s">
        <v>15544</v>
      </c>
      <c r="F21" s="275" t="s">
        <v>18290</v>
      </c>
      <c r="G21" s="274" t="s">
        <v>1155</v>
      </c>
      <c r="H21" s="862" t="s">
        <v>20747</v>
      </c>
      <c r="I21" s="274">
        <v>6.22</v>
      </c>
      <c r="J21" s="274">
        <v>9</v>
      </c>
      <c r="K21" s="274">
        <v>4</v>
      </c>
      <c r="L21" s="274">
        <v>5</v>
      </c>
      <c r="M21" s="274">
        <v>9</v>
      </c>
      <c r="N21" s="274" t="s">
        <v>1707</v>
      </c>
      <c r="O21" s="274">
        <v>1.8</v>
      </c>
      <c r="P21" s="274">
        <v>1.8</v>
      </c>
      <c r="Q21" s="642" t="s">
        <v>1155</v>
      </c>
      <c r="R21" s="71"/>
    </row>
    <row r="22" spans="1:18">
      <c r="A22" s="508" t="s">
        <v>1184</v>
      </c>
      <c r="B22" s="305" t="s">
        <v>3054</v>
      </c>
      <c r="C22" s="305" t="s">
        <v>20748</v>
      </c>
      <c r="D22" s="985">
        <v>1</v>
      </c>
      <c r="E22" s="985" t="s">
        <v>15544</v>
      </c>
      <c r="F22" s="273" t="s">
        <v>18290</v>
      </c>
      <c r="G22" s="985" t="s">
        <v>1155</v>
      </c>
      <c r="H22" s="305" t="s">
        <v>20749</v>
      </c>
      <c r="I22" s="985">
        <v>5.0999999999999996</v>
      </c>
      <c r="J22" s="985">
        <v>9</v>
      </c>
      <c r="K22" s="985">
        <v>7</v>
      </c>
      <c r="L22" s="985">
        <v>2</v>
      </c>
      <c r="M22" s="985">
        <v>9</v>
      </c>
      <c r="N22" s="985" t="s">
        <v>1707</v>
      </c>
      <c r="O22" s="985">
        <v>1</v>
      </c>
      <c r="P22" s="985">
        <v>0.4</v>
      </c>
      <c r="Q22" s="643" t="s">
        <v>1155</v>
      </c>
      <c r="R22" s="71"/>
    </row>
    <row r="23" spans="1:18">
      <c r="A23" s="505" t="s">
        <v>1184</v>
      </c>
      <c r="B23" s="862" t="s">
        <v>3054</v>
      </c>
      <c r="C23" s="862" t="s">
        <v>20750</v>
      </c>
      <c r="D23" s="274">
        <v>1</v>
      </c>
      <c r="E23" s="274" t="s">
        <v>15544</v>
      </c>
      <c r="F23" s="275" t="s">
        <v>18290</v>
      </c>
      <c r="G23" s="274" t="s">
        <v>1155</v>
      </c>
      <c r="H23" s="862" t="s">
        <v>20751</v>
      </c>
      <c r="I23" s="274">
        <v>5.1100000000000003</v>
      </c>
      <c r="J23" s="274">
        <v>9</v>
      </c>
      <c r="K23" s="274">
        <v>5</v>
      </c>
      <c r="L23" s="274">
        <v>4</v>
      </c>
      <c r="M23" s="274">
        <v>9</v>
      </c>
      <c r="N23" s="274" t="s">
        <v>1707</v>
      </c>
      <c r="O23" s="274">
        <v>0.7</v>
      </c>
      <c r="P23" s="274">
        <v>0</v>
      </c>
      <c r="Q23" s="642" t="s">
        <v>1155</v>
      </c>
      <c r="R23" s="71"/>
    </row>
    <row r="24" spans="1:18" ht="24">
      <c r="A24" s="508" t="s">
        <v>1184</v>
      </c>
      <c r="B24" s="305" t="s">
        <v>3054</v>
      </c>
      <c r="C24" s="305" t="s">
        <v>20735</v>
      </c>
      <c r="D24" s="985">
        <v>1</v>
      </c>
      <c r="E24" s="985" t="s">
        <v>15544</v>
      </c>
      <c r="F24" s="273" t="s">
        <v>18290</v>
      </c>
      <c r="G24" s="985" t="s">
        <v>1155</v>
      </c>
      <c r="H24" s="305" t="s">
        <v>20752</v>
      </c>
      <c r="I24" s="985">
        <v>7.06</v>
      </c>
      <c r="J24" s="985">
        <v>9</v>
      </c>
      <c r="K24" s="985">
        <v>9</v>
      </c>
      <c r="L24" s="985">
        <v>0</v>
      </c>
      <c r="M24" s="985">
        <v>9</v>
      </c>
      <c r="N24" s="985" t="s">
        <v>1707</v>
      </c>
      <c r="O24" s="985">
        <v>0</v>
      </c>
      <c r="P24" s="985">
        <v>0</v>
      </c>
      <c r="Q24" s="643" t="s">
        <v>1155</v>
      </c>
      <c r="R24" s="71"/>
    </row>
    <row r="25" spans="1:18">
      <c r="A25" s="505" t="s">
        <v>1184</v>
      </c>
      <c r="B25" s="862" t="s">
        <v>3054</v>
      </c>
      <c r="C25" s="862" t="s">
        <v>10080</v>
      </c>
      <c r="D25" s="274">
        <v>3</v>
      </c>
      <c r="E25" s="274" t="s">
        <v>15544</v>
      </c>
      <c r="F25" s="275" t="s">
        <v>18290</v>
      </c>
      <c r="G25" s="274" t="s">
        <v>1155</v>
      </c>
      <c r="H25" s="862" t="s">
        <v>20753</v>
      </c>
      <c r="I25" s="274">
        <v>5.0999999999999996</v>
      </c>
      <c r="J25" s="274">
        <v>9</v>
      </c>
      <c r="K25" s="274">
        <v>4</v>
      </c>
      <c r="L25" s="274">
        <v>5</v>
      </c>
      <c r="M25" s="274">
        <v>9</v>
      </c>
      <c r="N25" s="274" t="s">
        <v>1707</v>
      </c>
      <c r="O25" s="274">
        <v>1</v>
      </c>
      <c r="P25" s="274">
        <v>0</v>
      </c>
      <c r="Q25" s="642" t="s">
        <v>1155</v>
      </c>
      <c r="R25" s="71"/>
    </row>
    <row r="26" spans="1:18">
      <c r="A26" s="508" t="s">
        <v>1184</v>
      </c>
      <c r="B26" s="305" t="s">
        <v>3054</v>
      </c>
      <c r="C26" s="305" t="s">
        <v>20754</v>
      </c>
      <c r="D26" s="985">
        <v>2</v>
      </c>
      <c r="E26" s="985" t="s">
        <v>15544</v>
      </c>
      <c r="F26" s="273" t="s">
        <v>18290</v>
      </c>
      <c r="G26" s="985" t="s">
        <v>1155</v>
      </c>
      <c r="H26" s="305" t="s">
        <v>20755</v>
      </c>
      <c r="I26" s="985">
        <v>7.2</v>
      </c>
      <c r="J26" s="985">
        <v>9</v>
      </c>
      <c r="K26" s="985">
        <v>0</v>
      </c>
      <c r="L26" s="985">
        <v>9</v>
      </c>
      <c r="M26" s="985">
        <v>9</v>
      </c>
      <c r="N26" s="985" t="s">
        <v>1707</v>
      </c>
      <c r="O26" s="985">
        <v>0.8</v>
      </c>
      <c r="P26" s="985">
        <v>0</v>
      </c>
      <c r="Q26" s="643" t="s">
        <v>1155</v>
      </c>
      <c r="R26" s="71"/>
    </row>
    <row r="27" spans="1:18">
      <c r="A27" s="505" t="s">
        <v>1184</v>
      </c>
      <c r="B27" s="862" t="s">
        <v>3054</v>
      </c>
      <c r="C27" s="862" t="s">
        <v>5402</v>
      </c>
      <c r="D27" s="274">
        <v>1</v>
      </c>
      <c r="E27" s="274" t="s">
        <v>15544</v>
      </c>
      <c r="F27" s="275" t="s">
        <v>18290</v>
      </c>
      <c r="G27" s="274" t="s">
        <v>1155</v>
      </c>
      <c r="H27" s="862" t="s">
        <v>19253</v>
      </c>
      <c r="I27" s="274">
        <v>7.24</v>
      </c>
      <c r="J27" s="274">
        <v>9</v>
      </c>
      <c r="K27" s="274">
        <v>8</v>
      </c>
      <c r="L27" s="274">
        <v>1</v>
      </c>
      <c r="M27" s="274">
        <v>9</v>
      </c>
      <c r="N27" s="274" t="s">
        <v>1707</v>
      </c>
      <c r="O27" s="274">
        <v>1</v>
      </c>
      <c r="P27" s="274">
        <v>1</v>
      </c>
      <c r="Q27" s="642" t="s">
        <v>1155</v>
      </c>
      <c r="R27" s="71"/>
    </row>
    <row r="28" spans="1:18">
      <c r="A28" s="508" t="s">
        <v>1184</v>
      </c>
      <c r="B28" s="305" t="s">
        <v>3054</v>
      </c>
      <c r="C28" s="305" t="s">
        <v>20746</v>
      </c>
      <c r="D28" s="985">
        <v>1.4</v>
      </c>
      <c r="E28" s="985" t="s">
        <v>15544</v>
      </c>
      <c r="F28" s="273" t="s">
        <v>18290</v>
      </c>
      <c r="G28" s="985" t="s">
        <v>1155</v>
      </c>
      <c r="H28" s="305" t="s">
        <v>20756</v>
      </c>
      <c r="I28" s="985">
        <v>9.25</v>
      </c>
      <c r="J28" s="985">
        <v>9</v>
      </c>
      <c r="K28" s="985">
        <v>7</v>
      </c>
      <c r="L28" s="985">
        <v>2</v>
      </c>
      <c r="M28" s="985">
        <v>9</v>
      </c>
      <c r="N28" s="985" t="s">
        <v>1707</v>
      </c>
      <c r="O28" s="985">
        <v>0</v>
      </c>
      <c r="P28" s="985">
        <v>0</v>
      </c>
      <c r="Q28" s="643" t="s">
        <v>1155</v>
      </c>
      <c r="R28" s="71"/>
    </row>
    <row r="29" spans="1:18">
      <c r="A29" s="505" t="s">
        <v>1184</v>
      </c>
      <c r="B29" s="862" t="s">
        <v>3054</v>
      </c>
      <c r="C29" s="862" t="s">
        <v>20746</v>
      </c>
      <c r="D29" s="274">
        <v>1.86</v>
      </c>
      <c r="E29" s="274" t="s">
        <v>15544</v>
      </c>
      <c r="F29" s="275" t="s">
        <v>18290</v>
      </c>
      <c r="G29" s="274" t="s">
        <v>1155</v>
      </c>
      <c r="H29" s="862" t="s">
        <v>20757</v>
      </c>
      <c r="I29" s="274">
        <v>7.24</v>
      </c>
      <c r="J29" s="274">
        <v>9</v>
      </c>
      <c r="K29" s="274">
        <v>5</v>
      </c>
      <c r="L29" s="274">
        <v>4</v>
      </c>
      <c r="M29" s="274">
        <v>9</v>
      </c>
      <c r="N29" s="274" t="s">
        <v>1707</v>
      </c>
      <c r="O29" s="274">
        <v>1.2</v>
      </c>
      <c r="P29" s="274">
        <v>0.8</v>
      </c>
      <c r="Q29" s="642" t="s">
        <v>1155</v>
      </c>
      <c r="R29" s="71"/>
    </row>
    <row r="30" spans="1:18">
      <c r="A30" s="508" t="s">
        <v>1184</v>
      </c>
      <c r="B30" s="305" t="s">
        <v>3054</v>
      </c>
      <c r="C30" s="305" t="s">
        <v>20758</v>
      </c>
      <c r="D30" s="985">
        <v>1</v>
      </c>
      <c r="E30" s="985" t="s">
        <v>15544</v>
      </c>
      <c r="F30" s="273" t="s">
        <v>18290</v>
      </c>
      <c r="G30" s="985" t="s">
        <v>1155</v>
      </c>
      <c r="H30" s="305" t="s">
        <v>20759</v>
      </c>
      <c r="I30" s="985">
        <v>7.31</v>
      </c>
      <c r="J30" s="985">
        <v>9</v>
      </c>
      <c r="K30" s="985">
        <v>5</v>
      </c>
      <c r="L30" s="985">
        <v>4</v>
      </c>
      <c r="M30" s="985">
        <v>9</v>
      </c>
      <c r="N30" s="985" t="s">
        <v>1707</v>
      </c>
      <c r="O30" s="985">
        <v>0</v>
      </c>
      <c r="P30" s="985">
        <v>0</v>
      </c>
      <c r="Q30" s="643" t="s">
        <v>1155</v>
      </c>
      <c r="R30" s="71"/>
    </row>
    <row r="31" spans="1:18">
      <c r="A31" s="505" t="s">
        <v>1184</v>
      </c>
      <c r="B31" s="862" t="s">
        <v>3054</v>
      </c>
      <c r="C31" s="862" t="s">
        <v>20760</v>
      </c>
      <c r="D31" s="274">
        <v>3</v>
      </c>
      <c r="E31" s="274" t="s">
        <v>15544</v>
      </c>
      <c r="F31" s="275" t="s">
        <v>18290</v>
      </c>
      <c r="G31" s="274" t="s">
        <v>1155</v>
      </c>
      <c r="H31" s="862" t="s">
        <v>20761</v>
      </c>
      <c r="I31" s="274">
        <v>8.09</v>
      </c>
      <c r="J31" s="274">
        <v>9</v>
      </c>
      <c r="K31" s="274">
        <v>8</v>
      </c>
      <c r="L31" s="274">
        <v>1</v>
      </c>
      <c r="M31" s="274">
        <v>9</v>
      </c>
      <c r="N31" s="274" t="s">
        <v>1707</v>
      </c>
      <c r="O31" s="274">
        <v>0</v>
      </c>
      <c r="P31" s="274">
        <v>0</v>
      </c>
      <c r="Q31" s="642" t="s">
        <v>1155</v>
      </c>
      <c r="R31" s="71"/>
    </row>
    <row r="32" spans="1:18">
      <c r="A32" s="508" t="s">
        <v>1184</v>
      </c>
      <c r="B32" s="305" t="s">
        <v>3054</v>
      </c>
      <c r="C32" s="305" t="s">
        <v>20762</v>
      </c>
      <c r="D32" s="985">
        <v>3</v>
      </c>
      <c r="E32" s="985" t="s">
        <v>15544</v>
      </c>
      <c r="F32" s="273" t="s">
        <v>18290</v>
      </c>
      <c r="G32" s="985" t="s">
        <v>1155</v>
      </c>
      <c r="H32" s="305" t="s">
        <v>20763</v>
      </c>
      <c r="I32" s="985">
        <v>8.09</v>
      </c>
      <c r="J32" s="985">
        <v>9</v>
      </c>
      <c r="K32" s="985">
        <v>5</v>
      </c>
      <c r="L32" s="985">
        <v>4</v>
      </c>
      <c r="M32" s="985">
        <v>9</v>
      </c>
      <c r="N32" s="985" t="s">
        <v>1707</v>
      </c>
      <c r="O32" s="985">
        <v>0</v>
      </c>
      <c r="P32" s="985">
        <v>0</v>
      </c>
      <c r="Q32" s="643" t="s">
        <v>1155</v>
      </c>
      <c r="R32" s="71"/>
    </row>
    <row r="33" spans="1:18">
      <c r="A33" s="505" t="s">
        <v>1184</v>
      </c>
      <c r="B33" s="862" t="s">
        <v>3054</v>
      </c>
      <c r="C33" s="862" t="s">
        <v>20764</v>
      </c>
      <c r="D33" s="274">
        <v>1</v>
      </c>
      <c r="E33" s="274" t="s">
        <v>15544</v>
      </c>
      <c r="F33" s="275" t="s">
        <v>18290</v>
      </c>
      <c r="G33" s="274" t="s">
        <v>1155</v>
      </c>
      <c r="H33" s="862" t="s">
        <v>20765</v>
      </c>
      <c r="I33" s="274">
        <v>8.16</v>
      </c>
      <c r="J33" s="274">
        <v>9</v>
      </c>
      <c r="K33" s="274">
        <v>7</v>
      </c>
      <c r="L33" s="274">
        <v>2</v>
      </c>
      <c r="M33" s="274">
        <v>9</v>
      </c>
      <c r="N33" s="274" t="s">
        <v>1707</v>
      </c>
      <c r="O33" s="274">
        <v>0</v>
      </c>
      <c r="P33" s="274">
        <v>0</v>
      </c>
      <c r="Q33" s="642" t="s">
        <v>1155</v>
      </c>
      <c r="R33" s="71"/>
    </row>
    <row r="34" spans="1:18">
      <c r="A34" s="508" t="s">
        <v>1184</v>
      </c>
      <c r="B34" s="305" t="s">
        <v>3054</v>
      </c>
      <c r="C34" s="305" t="s">
        <v>20766</v>
      </c>
      <c r="D34" s="985">
        <v>1</v>
      </c>
      <c r="E34" s="985" t="s">
        <v>15544</v>
      </c>
      <c r="F34" s="273" t="s">
        <v>18290</v>
      </c>
      <c r="G34" s="985" t="s">
        <v>1155</v>
      </c>
      <c r="H34" s="305" t="s">
        <v>20767</v>
      </c>
      <c r="I34" s="985">
        <v>9.07</v>
      </c>
      <c r="J34" s="985">
        <v>9</v>
      </c>
      <c r="K34" s="985">
        <v>6</v>
      </c>
      <c r="L34" s="985">
        <v>3</v>
      </c>
      <c r="M34" s="985">
        <v>9</v>
      </c>
      <c r="N34" s="985" t="s">
        <v>1707</v>
      </c>
      <c r="O34" s="985">
        <v>0</v>
      </c>
      <c r="P34" s="985">
        <v>0</v>
      </c>
      <c r="Q34" s="643" t="s">
        <v>1155</v>
      </c>
      <c r="R34" s="71"/>
    </row>
    <row r="35" spans="1:18">
      <c r="A35" s="505" t="s">
        <v>1184</v>
      </c>
      <c r="B35" s="862" t="s">
        <v>3054</v>
      </c>
      <c r="C35" s="862" t="s">
        <v>20754</v>
      </c>
      <c r="D35" s="274">
        <v>1.4</v>
      </c>
      <c r="E35" s="274" t="s">
        <v>15544</v>
      </c>
      <c r="F35" s="275" t="s">
        <v>18290</v>
      </c>
      <c r="G35" s="274" t="s">
        <v>1155</v>
      </c>
      <c r="H35" s="862" t="s">
        <v>20768</v>
      </c>
      <c r="I35" s="274">
        <v>9.1999999999999993</v>
      </c>
      <c r="J35" s="274">
        <v>9</v>
      </c>
      <c r="K35" s="274">
        <v>4</v>
      </c>
      <c r="L35" s="274">
        <v>5</v>
      </c>
      <c r="M35" s="274">
        <v>9</v>
      </c>
      <c r="N35" s="274" t="s">
        <v>1707</v>
      </c>
      <c r="O35" s="274">
        <v>0.4</v>
      </c>
      <c r="P35" s="274">
        <v>0</v>
      </c>
      <c r="Q35" s="642" t="s">
        <v>1155</v>
      </c>
      <c r="R35" s="71"/>
    </row>
    <row r="36" spans="1:18">
      <c r="A36" s="508" t="s">
        <v>1184</v>
      </c>
      <c r="B36" s="305" t="s">
        <v>3054</v>
      </c>
      <c r="C36" s="305" t="s">
        <v>20769</v>
      </c>
      <c r="D36" s="985">
        <v>1</v>
      </c>
      <c r="E36" s="985" t="s">
        <v>15544</v>
      </c>
      <c r="F36" s="273" t="s">
        <v>18290</v>
      </c>
      <c r="G36" s="985" t="s">
        <v>1155</v>
      </c>
      <c r="H36" s="305" t="s">
        <v>20770</v>
      </c>
      <c r="I36" s="985">
        <v>9.1999999999999993</v>
      </c>
      <c r="J36" s="985">
        <v>9</v>
      </c>
      <c r="K36" s="985">
        <v>6</v>
      </c>
      <c r="L36" s="985">
        <v>3</v>
      </c>
      <c r="M36" s="985">
        <v>9</v>
      </c>
      <c r="N36" s="985" t="s">
        <v>1707</v>
      </c>
      <c r="O36" s="985">
        <v>0</v>
      </c>
      <c r="P36" s="985">
        <v>0</v>
      </c>
      <c r="Q36" s="643" t="s">
        <v>1155</v>
      </c>
      <c r="R36" s="71"/>
    </row>
    <row r="37" spans="1:18">
      <c r="A37" s="505" t="s">
        <v>1184</v>
      </c>
      <c r="B37" s="862" t="s">
        <v>3054</v>
      </c>
      <c r="C37" s="862" t="s">
        <v>20771</v>
      </c>
      <c r="D37" s="274">
        <v>1</v>
      </c>
      <c r="E37" s="274" t="s">
        <v>15544</v>
      </c>
      <c r="F37" s="275" t="s">
        <v>18290</v>
      </c>
      <c r="G37" s="274" t="s">
        <v>1155</v>
      </c>
      <c r="H37" s="862" t="s">
        <v>20772</v>
      </c>
      <c r="I37" s="274">
        <v>9.1999999999999993</v>
      </c>
      <c r="J37" s="274">
        <v>9</v>
      </c>
      <c r="K37" s="274">
        <v>8</v>
      </c>
      <c r="L37" s="274">
        <v>2</v>
      </c>
      <c r="M37" s="274">
        <v>9</v>
      </c>
      <c r="N37" s="274" t="s">
        <v>1707</v>
      </c>
      <c r="O37" s="274">
        <v>0</v>
      </c>
      <c r="P37" s="274">
        <v>0</v>
      </c>
      <c r="Q37" s="642" t="s">
        <v>1155</v>
      </c>
      <c r="R37" s="71"/>
    </row>
    <row r="38" spans="1:18" ht="24">
      <c r="A38" s="508" t="s">
        <v>1184</v>
      </c>
      <c r="B38" s="305" t="s">
        <v>3054</v>
      </c>
      <c r="C38" s="305" t="s">
        <v>20750</v>
      </c>
      <c r="D38" s="985">
        <v>1.1299999999999999</v>
      </c>
      <c r="E38" s="985" t="s">
        <v>15544</v>
      </c>
      <c r="F38" s="273" t="s">
        <v>18290</v>
      </c>
      <c r="G38" s="985" t="s">
        <v>1155</v>
      </c>
      <c r="H38" s="305" t="s">
        <v>20773</v>
      </c>
      <c r="I38" s="985" t="s">
        <v>1155</v>
      </c>
      <c r="J38" s="985" t="s">
        <v>1155</v>
      </c>
      <c r="K38" s="985" t="s">
        <v>1155</v>
      </c>
      <c r="L38" s="985" t="s">
        <v>1155</v>
      </c>
      <c r="M38" s="985" t="s">
        <v>1155</v>
      </c>
      <c r="N38" s="985" t="s">
        <v>1707</v>
      </c>
      <c r="O38" s="985" t="s">
        <v>1155</v>
      </c>
      <c r="P38" s="985" t="s">
        <v>1155</v>
      </c>
      <c r="Q38" s="643" t="s">
        <v>1155</v>
      </c>
      <c r="R38" s="71"/>
    </row>
    <row r="39" spans="1:18">
      <c r="A39" s="505" t="s">
        <v>1184</v>
      </c>
      <c r="B39" s="862" t="s">
        <v>3054</v>
      </c>
      <c r="C39" s="862" t="s">
        <v>20774</v>
      </c>
      <c r="D39" s="274">
        <v>3</v>
      </c>
      <c r="E39" s="274" t="s">
        <v>15544</v>
      </c>
      <c r="F39" s="275" t="s">
        <v>18290</v>
      </c>
      <c r="G39" s="274" t="s">
        <v>1155</v>
      </c>
      <c r="H39" s="862" t="s">
        <v>20775</v>
      </c>
      <c r="I39" s="274" t="s">
        <v>1155</v>
      </c>
      <c r="J39" s="274">
        <v>9</v>
      </c>
      <c r="K39" s="274">
        <v>6</v>
      </c>
      <c r="L39" s="274">
        <v>2</v>
      </c>
      <c r="M39" s="274">
        <v>9</v>
      </c>
      <c r="N39" s="274" t="s">
        <v>1707</v>
      </c>
      <c r="O39" s="274">
        <v>1</v>
      </c>
      <c r="P39" s="274">
        <v>0</v>
      </c>
      <c r="Q39" s="642" t="s">
        <v>1155</v>
      </c>
      <c r="R39" s="71"/>
    </row>
    <row r="40" spans="1:18">
      <c r="A40" s="508" t="s">
        <v>1184</v>
      </c>
      <c r="B40" s="305" t="s">
        <v>3054</v>
      </c>
      <c r="C40" s="305" t="s">
        <v>20776</v>
      </c>
      <c r="D40" s="985">
        <v>2</v>
      </c>
      <c r="E40" s="985" t="s">
        <v>15544</v>
      </c>
      <c r="F40" s="273" t="s">
        <v>18290</v>
      </c>
      <c r="G40" s="985" t="s">
        <v>1155</v>
      </c>
      <c r="H40" s="305" t="s">
        <v>20777</v>
      </c>
      <c r="I40" s="985" t="s">
        <v>1155</v>
      </c>
      <c r="J40" s="985">
        <v>9</v>
      </c>
      <c r="K40" s="985">
        <v>7</v>
      </c>
      <c r="L40" s="985">
        <v>3</v>
      </c>
      <c r="M40" s="985">
        <v>9</v>
      </c>
      <c r="N40" s="985" t="s">
        <v>1707</v>
      </c>
      <c r="O40" s="985">
        <v>1</v>
      </c>
      <c r="P40" s="985">
        <v>0</v>
      </c>
      <c r="Q40" s="643" t="s">
        <v>1155</v>
      </c>
      <c r="R40" s="71"/>
    </row>
    <row r="41" spans="1:18">
      <c r="A41" s="505" t="s">
        <v>1809</v>
      </c>
      <c r="B41" s="862" t="s">
        <v>3154</v>
      </c>
      <c r="C41" s="862" t="s">
        <v>20778</v>
      </c>
      <c r="D41" s="274">
        <v>5</v>
      </c>
      <c r="E41" s="274" t="s">
        <v>15544</v>
      </c>
      <c r="F41" s="274" t="s">
        <v>1155</v>
      </c>
      <c r="G41" s="275" t="s">
        <v>18290</v>
      </c>
      <c r="H41" s="862" t="s">
        <v>20779</v>
      </c>
      <c r="I41" s="274" t="s">
        <v>19991</v>
      </c>
      <c r="J41" s="274">
        <v>12</v>
      </c>
      <c r="K41" s="274">
        <v>10</v>
      </c>
      <c r="L41" s="274">
        <v>2</v>
      </c>
      <c r="M41" s="274">
        <v>12</v>
      </c>
      <c r="N41" s="274" t="s">
        <v>1707</v>
      </c>
      <c r="O41" s="274">
        <v>4</v>
      </c>
      <c r="P41" s="274">
        <v>0</v>
      </c>
      <c r="Q41" s="642">
        <v>0</v>
      </c>
      <c r="R41" s="71"/>
    </row>
    <row r="42" spans="1:18">
      <c r="A42" s="508" t="s">
        <v>1809</v>
      </c>
      <c r="B42" s="305" t="s">
        <v>3154</v>
      </c>
      <c r="C42" s="305" t="s">
        <v>20778</v>
      </c>
      <c r="D42" s="985">
        <v>5</v>
      </c>
      <c r="E42" s="985" t="s">
        <v>15544</v>
      </c>
      <c r="F42" s="985" t="s">
        <v>1155</v>
      </c>
      <c r="G42" s="273" t="s">
        <v>18290</v>
      </c>
      <c r="H42" s="305" t="s">
        <v>20780</v>
      </c>
      <c r="I42" s="985" t="s">
        <v>11902</v>
      </c>
      <c r="J42" s="985">
        <v>12</v>
      </c>
      <c r="K42" s="985">
        <v>10</v>
      </c>
      <c r="L42" s="985">
        <v>2</v>
      </c>
      <c r="M42" s="985">
        <v>12</v>
      </c>
      <c r="N42" s="985" t="s">
        <v>1707</v>
      </c>
      <c r="O42" s="985">
        <v>4</v>
      </c>
      <c r="P42" s="985">
        <v>0</v>
      </c>
      <c r="Q42" s="643">
        <v>0</v>
      </c>
      <c r="R42" s="71"/>
    </row>
    <row r="43" spans="1:18" ht="24">
      <c r="A43" s="505" t="s">
        <v>2058</v>
      </c>
      <c r="B43" s="862" t="s">
        <v>1197</v>
      </c>
      <c r="C43" s="862" t="s">
        <v>4212</v>
      </c>
      <c r="D43" s="274">
        <v>4.9000000000000004</v>
      </c>
      <c r="E43" s="274" t="s">
        <v>15544</v>
      </c>
      <c r="F43" s="275" t="s">
        <v>18290</v>
      </c>
      <c r="G43" s="274" t="s">
        <v>1155</v>
      </c>
      <c r="H43" s="862" t="s">
        <v>20781</v>
      </c>
      <c r="I43" s="274" t="s">
        <v>14296</v>
      </c>
      <c r="J43" s="274">
        <v>9</v>
      </c>
      <c r="K43" s="274">
        <v>4</v>
      </c>
      <c r="L43" s="274">
        <v>5</v>
      </c>
      <c r="M43" s="274">
        <v>9</v>
      </c>
      <c r="N43" s="274" t="s">
        <v>1707</v>
      </c>
      <c r="O43" s="274">
        <v>2.2999999999999998</v>
      </c>
      <c r="P43" s="274">
        <v>0</v>
      </c>
      <c r="Q43" s="642">
        <v>0</v>
      </c>
      <c r="R43" s="71"/>
    </row>
    <row r="44" spans="1:18" ht="48">
      <c r="A44" s="508" t="s">
        <v>2058</v>
      </c>
      <c r="B44" s="305" t="s">
        <v>20685</v>
      </c>
      <c r="C44" s="305" t="s">
        <v>6723</v>
      </c>
      <c r="D44" s="985">
        <v>5</v>
      </c>
      <c r="E44" s="985" t="s">
        <v>15544</v>
      </c>
      <c r="F44" s="273" t="s">
        <v>18290</v>
      </c>
      <c r="G44" s="985" t="s">
        <v>1155</v>
      </c>
      <c r="H44" s="305" t="s">
        <v>20782</v>
      </c>
      <c r="I44" s="985" t="s">
        <v>14159</v>
      </c>
      <c r="J44" s="985">
        <v>971</v>
      </c>
      <c r="K44" s="985">
        <v>679</v>
      </c>
      <c r="L44" s="985">
        <v>292</v>
      </c>
      <c r="M44" s="985">
        <v>971</v>
      </c>
      <c r="N44" s="985" t="s">
        <v>1707</v>
      </c>
      <c r="O44" s="985">
        <v>5</v>
      </c>
      <c r="P44" s="985">
        <v>5.4</v>
      </c>
      <c r="Q44" s="643">
        <v>0</v>
      </c>
      <c r="R44" s="71"/>
    </row>
    <row r="45" spans="1:18" ht="36">
      <c r="A45" s="505" t="s">
        <v>2058</v>
      </c>
      <c r="B45" s="862" t="s">
        <v>20685</v>
      </c>
      <c r="C45" s="862" t="s">
        <v>5805</v>
      </c>
      <c r="D45" s="274">
        <v>5</v>
      </c>
      <c r="E45" s="274" t="s">
        <v>15544</v>
      </c>
      <c r="F45" s="274" t="s">
        <v>18290</v>
      </c>
      <c r="G45" s="274" t="s">
        <v>1155</v>
      </c>
      <c r="H45" s="862" t="s">
        <v>20783</v>
      </c>
      <c r="I45" s="274" t="s">
        <v>20784</v>
      </c>
      <c r="J45" s="274">
        <v>9</v>
      </c>
      <c r="K45" s="274">
        <v>7</v>
      </c>
      <c r="L45" s="274">
        <v>2</v>
      </c>
      <c r="M45" s="274">
        <v>9</v>
      </c>
      <c r="N45" s="274" t="s">
        <v>1707</v>
      </c>
      <c r="O45" s="274">
        <v>3</v>
      </c>
      <c r="P45" s="274">
        <v>2.5</v>
      </c>
      <c r="Q45" s="642">
        <v>0</v>
      </c>
      <c r="R45" s="71"/>
    </row>
    <row r="46" spans="1:18" ht="48">
      <c r="A46" s="508" t="s">
        <v>2058</v>
      </c>
      <c r="B46" s="305" t="s">
        <v>20685</v>
      </c>
      <c r="C46" s="305" t="s">
        <v>4677</v>
      </c>
      <c r="D46" s="985">
        <v>4.9000000000000004</v>
      </c>
      <c r="E46" s="985" t="s">
        <v>15544</v>
      </c>
      <c r="F46" s="985" t="s">
        <v>18290</v>
      </c>
      <c r="G46" s="985" t="s">
        <v>1155</v>
      </c>
      <c r="H46" s="305" t="s">
        <v>20785</v>
      </c>
      <c r="I46" s="985" t="s">
        <v>20786</v>
      </c>
      <c r="J46" s="985">
        <v>9</v>
      </c>
      <c r="K46" s="985">
        <v>5</v>
      </c>
      <c r="L46" s="985">
        <v>4</v>
      </c>
      <c r="M46" s="985">
        <v>9</v>
      </c>
      <c r="N46" s="985" t="s">
        <v>1707</v>
      </c>
      <c r="O46" s="985">
        <v>0.7</v>
      </c>
      <c r="P46" s="985">
        <v>0.5</v>
      </c>
      <c r="Q46" s="643">
        <v>0</v>
      </c>
      <c r="R46" s="71"/>
    </row>
    <row r="47" spans="1:18" ht="24">
      <c r="A47" s="505" t="s">
        <v>2058</v>
      </c>
      <c r="B47" s="862" t="s">
        <v>20685</v>
      </c>
      <c r="C47" s="862" t="s">
        <v>4677</v>
      </c>
      <c r="D47" s="274">
        <v>4.5</v>
      </c>
      <c r="E47" s="274" t="s">
        <v>15544</v>
      </c>
      <c r="F47" s="274" t="s">
        <v>18290</v>
      </c>
      <c r="G47" s="274" t="s">
        <v>1155</v>
      </c>
      <c r="H47" s="862" t="s">
        <v>20787</v>
      </c>
      <c r="I47" s="274" t="s">
        <v>17354</v>
      </c>
      <c r="J47" s="274">
        <v>9</v>
      </c>
      <c r="K47" s="274">
        <v>4</v>
      </c>
      <c r="L47" s="274">
        <v>5</v>
      </c>
      <c r="M47" s="274">
        <v>9</v>
      </c>
      <c r="N47" s="274" t="s">
        <v>1707</v>
      </c>
      <c r="O47" s="274">
        <v>1</v>
      </c>
      <c r="P47" s="274">
        <v>0</v>
      </c>
      <c r="Q47" s="642">
        <v>0</v>
      </c>
      <c r="R47" s="71"/>
    </row>
    <row r="48" spans="1:18">
      <c r="A48" s="508" t="s">
        <v>1202</v>
      </c>
      <c r="B48" s="305" t="s">
        <v>1155</v>
      </c>
      <c r="C48" s="305" t="s">
        <v>1155</v>
      </c>
      <c r="D48" s="985" t="s">
        <v>1155</v>
      </c>
      <c r="E48" s="985" t="s">
        <v>15544</v>
      </c>
      <c r="F48" s="985" t="s">
        <v>1155</v>
      </c>
      <c r="G48" s="985" t="s">
        <v>1155</v>
      </c>
      <c r="H48" s="305" t="s">
        <v>1155</v>
      </c>
      <c r="I48" s="985" t="s">
        <v>1155</v>
      </c>
      <c r="J48" s="985" t="s">
        <v>1155</v>
      </c>
      <c r="K48" s="985" t="s">
        <v>1155</v>
      </c>
      <c r="L48" s="985" t="s">
        <v>1155</v>
      </c>
      <c r="M48" s="985" t="s">
        <v>1155</v>
      </c>
      <c r="N48" s="985" t="s">
        <v>1707</v>
      </c>
      <c r="O48" s="985" t="s">
        <v>1155</v>
      </c>
      <c r="P48" s="985" t="s">
        <v>1155</v>
      </c>
      <c r="Q48" s="643" t="s">
        <v>1155</v>
      </c>
      <c r="R48" s="71"/>
    </row>
    <row r="49" spans="1:18" ht="24">
      <c r="A49" s="505" t="s">
        <v>1207</v>
      </c>
      <c r="B49" s="862" t="s">
        <v>3665</v>
      </c>
      <c r="C49" s="862" t="s">
        <v>1155</v>
      </c>
      <c r="D49" s="274">
        <v>5</v>
      </c>
      <c r="E49" s="274" t="s">
        <v>15544</v>
      </c>
      <c r="F49" s="275" t="s">
        <v>18290</v>
      </c>
      <c r="G49" s="274" t="s">
        <v>1155</v>
      </c>
      <c r="H49" s="862" t="s">
        <v>20788</v>
      </c>
      <c r="I49" s="274">
        <v>2018</v>
      </c>
      <c r="J49" s="274">
        <v>9</v>
      </c>
      <c r="K49" s="274">
        <v>1</v>
      </c>
      <c r="L49" s="274">
        <v>8</v>
      </c>
      <c r="M49" s="274">
        <v>10</v>
      </c>
      <c r="N49" s="275" t="s">
        <v>1707</v>
      </c>
      <c r="O49" s="274">
        <v>0.7</v>
      </c>
      <c r="P49" s="274">
        <v>0.2</v>
      </c>
      <c r="Q49" s="642">
        <v>0</v>
      </c>
      <c r="R49" s="71"/>
    </row>
    <row r="50" spans="1:18">
      <c r="A50" s="508" t="s">
        <v>1213</v>
      </c>
      <c r="B50" s="305" t="s">
        <v>4591</v>
      </c>
      <c r="C50" s="305" t="s">
        <v>1155</v>
      </c>
      <c r="D50" s="985">
        <v>50.43</v>
      </c>
      <c r="E50" s="985" t="s">
        <v>15544</v>
      </c>
      <c r="F50" s="985" t="s">
        <v>1155</v>
      </c>
      <c r="G50" s="985" t="s">
        <v>1155</v>
      </c>
      <c r="H50" s="305" t="s">
        <v>20789</v>
      </c>
      <c r="I50" s="985" t="s">
        <v>1155</v>
      </c>
      <c r="J50" s="985">
        <v>126</v>
      </c>
      <c r="K50" s="985">
        <v>83</v>
      </c>
      <c r="L50" s="985">
        <v>43</v>
      </c>
      <c r="M50" s="985" t="s">
        <v>1155</v>
      </c>
      <c r="N50" s="985" t="s">
        <v>1707</v>
      </c>
      <c r="O50" s="985">
        <v>40</v>
      </c>
      <c r="P50" s="985">
        <v>10</v>
      </c>
      <c r="Q50" s="643" t="s">
        <v>1155</v>
      </c>
      <c r="R50" s="71"/>
    </row>
    <row r="51" spans="1:18">
      <c r="A51" s="505" t="s">
        <v>1213</v>
      </c>
      <c r="B51" s="862" t="s">
        <v>4818</v>
      </c>
      <c r="C51" s="862" t="s">
        <v>1155</v>
      </c>
      <c r="D51" s="274">
        <v>20.34</v>
      </c>
      <c r="E51" s="274" t="s">
        <v>15544</v>
      </c>
      <c r="F51" s="274" t="s">
        <v>1155</v>
      </c>
      <c r="G51" s="274" t="s">
        <v>1155</v>
      </c>
      <c r="H51" s="862" t="s">
        <v>20790</v>
      </c>
      <c r="I51" s="274" t="s">
        <v>1155</v>
      </c>
      <c r="J51" s="274">
        <v>160</v>
      </c>
      <c r="K51" s="274">
        <v>96</v>
      </c>
      <c r="L51" s="274">
        <v>64</v>
      </c>
      <c r="M51" s="274" t="s">
        <v>1155</v>
      </c>
      <c r="N51" s="274" t="s">
        <v>1707</v>
      </c>
      <c r="O51" s="274">
        <v>2.4</v>
      </c>
      <c r="P51" s="274">
        <v>1.2</v>
      </c>
      <c r="Q51" s="642" t="s">
        <v>1155</v>
      </c>
      <c r="R51" s="71"/>
    </row>
    <row r="52" spans="1:18">
      <c r="A52" s="508" t="s">
        <v>1213</v>
      </c>
      <c r="B52" s="305" t="s">
        <v>2447</v>
      </c>
      <c r="C52" s="305" t="s">
        <v>1155</v>
      </c>
      <c r="D52" s="985">
        <v>25.7</v>
      </c>
      <c r="E52" s="985" t="s">
        <v>15544</v>
      </c>
      <c r="F52" s="985" t="s">
        <v>1155</v>
      </c>
      <c r="G52" s="985" t="s">
        <v>1155</v>
      </c>
      <c r="H52" s="305" t="s">
        <v>20791</v>
      </c>
      <c r="I52" s="985" t="s">
        <v>1155</v>
      </c>
      <c r="J52" s="985">
        <v>90</v>
      </c>
      <c r="K52" s="985">
        <v>63</v>
      </c>
      <c r="L52" s="985">
        <v>27</v>
      </c>
      <c r="M52" s="985" t="s">
        <v>1155</v>
      </c>
      <c r="N52" s="985" t="s">
        <v>1707</v>
      </c>
      <c r="O52" s="985">
        <v>20</v>
      </c>
      <c r="P52" s="985">
        <v>17.5</v>
      </c>
      <c r="Q52" s="643" t="s">
        <v>1155</v>
      </c>
      <c r="R52" s="71"/>
    </row>
    <row r="53" spans="1:18">
      <c r="A53" s="505" t="s">
        <v>1213</v>
      </c>
      <c r="B53" s="862" t="s">
        <v>3409</v>
      </c>
      <c r="C53" s="862" t="s">
        <v>1155</v>
      </c>
      <c r="D53" s="274">
        <v>9.94</v>
      </c>
      <c r="E53" s="274" t="s">
        <v>15544</v>
      </c>
      <c r="F53" s="274" t="s">
        <v>1155</v>
      </c>
      <c r="G53" s="274" t="s">
        <v>1155</v>
      </c>
      <c r="H53" s="862" t="s">
        <v>20792</v>
      </c>
      <c r="I53" s="274" t="s">
        <v>1155</v>
      </c>
      <c r="J53" s="274">
        <v>118</v>
      </c>
      <c r="K53" s="274">
        <v>83</v>
      </c>
      <c r="L53" s="274">
        <v>35</v>
      </c>
      <c r="M53" s="274" t="s">
        <v>1155</v>
      </c>
      <c r="N53" s="274" t="s">
        <v>1707</v>
      </c>
      <c r="O53" s="274">
        <v>5.9</v>
      </c>
      <c r="P53" s="274">
        <v>0</v>
      </c>
      <c r="Q53" s="642" t="s">
        <v>1155</v>
      </c>
      <c r="R53" s="71"/>
    </row>
    <row r="54" spans="1:18">
      <c r="A54" s="508" t="s">
        <v>1270</v>
      </c>
      <c r="B54" s="305" t="s">
        <v>1155</v>
      </c>
      <c r="C54" s="305" t="s">
        <v>1155</v>
      </c>
      <c r="D54" s="985">
        <v>0</v>
      </c>
      <c r="E54" s="985" t="s">
        <v>15544</v>
      </c>
      <c r="F54" s="985" t="s">
        <v>1155</v>
      </c>
      <c r="G54" s="985" t="s">
        <v>1155</v>
      </c>
      <c r="H54" s="305" t="s">
        <v>1155</v>
      </c>
      <c r="I54" s="985" t="s">
        <v>1155</v>
      </c>
      <c r="J54" s="985" t="s">
        <v>1155</v>
      </c>
      <c r="K54" s="985" t="s">
        <v>1155</v>
      </c>
      <c r="L54" s="985" t="s">
        <v>1155</v>
      </c>
      <c r="M54" s="985" t="s">
        <v>1155</v>
      </c>
      <c r="N54" s="985" t="s">
        <v>1707</v>
      </c>
      <c r="O54" s="985" t="s">
        <v>1155</v>
      </c>
      <c r="P54" s="985" t="s">
        <v>1155</v>
      </c>
      <c r="Q54" s="643" t="s">
        <v>1155</v>
      </c>
      <c r="R54" s="71"/>
    </row>
    <row r="55" spans="1:18">
      <c r="A55" s="505" t="s">
        <v>1218</v>
      </c>
      <c r="B55" s="862" t="s">
        <v>1155</v>
      </c>
      <c r="C55" s="862" t="s">
        <v>1155</v>
      </c>
      <c r="D55" s="274">
        <v>0</v>
      </c>
      <c r="E55" s="274" t="s">
        <v>15544</v>
      </c>
      <c r="F55" s="274" t="s">
        <v>1155</v>
      </c>
      <c r="G55" s="274" t="s">
        <v>1155</v>
      </c>
      <c r="H55" s="862" t="s">
        <v>1155</v>
      </c>
      <c r="I55" s="274" t="s">
        <v>1155</v>
      </c>
      <c r="J55" s="274" t="s">
        <v>1155</v>
      </c>
      <c r="K55" s="274" t="s">
        <v>1155</v>
      </c>
      <c r="L55" s="274" t="s">
        <v>1155</v>
      </c>
      <c r="M55" s="274" t="s">
        <v>1155</v>
      </c>
      <c r="N55" s="274" t="s">
        <v>1707</v>
      </c>
      <c r="O55" s="274" t="s">
        <v>1155</v>
      </c>
      <c r="P55" s="274" t="s">
        <v>1155</v>
      </c>
      <c r="Q55" s="642" t="s">
        <v>1155</v>
      </c>
      <c r="R55" s="71"/>
    </row>
    <row r="56" spans="1:18" ht="36">
      <c r="A56" s="508" t="s">
        <v>1223</v>
      </c>
      <c r="B56" s="305" t="s">
        <v>2944</v>
      </c>
      <c r="C56" s="305" t="s">
        <v>20793</v>
      </c>
      <c r="D56" s="985">
        <v>2</v>
      </c>
      <c r="E56" s="985" t="s">
        <v>15544</v>
      </c>
      <c r="F56" s="273" t="s">
        <v>18290</v>
      </c>
      <c r="G56" s="985" t="s">
        <v>1155</v>
      </c>
      <c r="H56" s="305" t="s">
        <v>20794</v>
      </c>
      <c r="I56" s="985" t="s">
        <v>20795</v>
      </c>
      <c r="J56" s="985">
        <v>9</v>
      </c>
      <c r="K56" s="985">
        <v>8</v>
      </c>
      <c r="L56" s="985">
        <v>1</v>
      </c>
      <c r="M56" s="985">
        <v>9</v>
      </c>
      <c r="N56" s="985" t="s">
        <v>1707</v>
      </c>
      <c r="O56" s="985">
        <v>2</v>
      </c>
      <c r="P56" s="985">
        <v>1</v>
      </c>
      <c r="Q56" s="643">
        <v>0</v>
      </c>
      <c r="R56" s="71"/>
    </row>
    <row r="57" spans="1:18" ht="36">
      <c r="A57" s="505" t="s">
        <v>1223</v>
      </c>
      <c r="B57" s="862" t="s">
        <v>2944</v>
      </c>
      <c r="C57" s="862" t="s">
        <v>1155</v>
      </c>
      <c r="D57" s="274">
        <v>1</v>
      </c>
      <c r="E57" s="274" t="s">
        <v>15544</v>
      </c>
      <c r="F57" s="275" t="s">
        <v>18290</v>
      </c>
      <c r="G57" s="274" t="s">
        <v>1155</v>
      </c>
      <c r="H57" s="862" t="s">
        <v>20796</v>
      </c>
      <c r="I57" s="274" t="s">
        <v>20797</v>
      </c>
      <c r="J57" s="274">
        <v>9</v>
      </c>
      <c r="K57" s="274">
        <v>9</v>
      </c>
      <c r="L57" s="274">
        <v>0</v>
      </c>
      <c r="M57" s="274">
        <v>9</v>
      </c>
      <c r="N57" s="274" t="s">
        <v>1707</v>
      </c>
      <c r="O57" s="274">
        <v>1</v>
      </c>
      <c r="P57" s="274">
        <v>0.7</v>
      </c>
      <c r="Q57" s="642">
        <v>0</v>
      </c>
      <c r="R57" s="71"/>
    </row>
    <row r="58" spans="1:18">
      <c r="A58" s="508" t="s">
        <v>1223</v>
      </c>
      <c r="B58" s="305" t="s">
        <v>2944</v>
      </c>
      <c r="C58" s="305" t="s">
        <v>1155</v>
      </c>
      <c r="D58" s="985">
        <v>3</v>
      </c>
      <c r="E58" s="985" t="s">
        <v>15544</v>
      </c>
      <c r="F58" s="273" t="s">
        <v>18290</v>
      </c>
      <c r="G58" s="985" t="s">
        <v>1155</v>
      </c>
      <c r="H58" s="305" t="s">
        <v>12973</v>
      </c>
      <c r="I58" s="985" t="s">
        <v>11997</v>
      </c>
      <c r="J58" s="985">
        <v>9</v>
      </c>
      <c r="K58" s="985">
        <v>7</v>
      </c>
      <c r="L58" s="985">
        <v>2</v>
      </c>
      <c r="M58" s="985">
        <v>9</v>
      </c>
      <c r="N58" s="985" t="s">
        <v>1707</v>
      </c>
      <c r="O58" s="985">
        <v>3</v>
      </c>
      <c r="P58" s="985">
        <v>0.3</v>
      </c>
      <c r="Q58" s="643">
        <v>0</v>
      </c>
      <c r="R58" s="71"/>
    </row>
    <row r="59" spans="1:18">
      <c r="A59" s="505" t="s">
        <v>1223</v>
      </c>
      <c r="B59" s="862" t="s">
        <v>1155</v>
      </c>
      <c r="C59" s="862" t="s">
        <v>1155</v>
      </c>
      <c r="D59" s="274">
        <v>3</v>
      </c>
      <c r="E59" s="274" t="s">
        <v>15544</v>
      </c>
      <c r="F59" s="274" t="s">
        <v>1155</v>
      </c>
      <c r="G59" s="274" t="s">
        <v>1155</v>
      </c>
      <c r="H59" s="862" t="s">
        <v>20798</v>
      </c>
      <c r="I59" s="274" t="s">
        <v>11997</v>
      </c>
      <c r="J59" s="274">
        <v>9</v>
      </c>
      <c r="K59" s="274">
        <v>7</v>
      </c>
      <c r="L59" s="274">
        <v>2</v>
      </c>
      <c r="M59" s="274">
        <v>9</v>
      </c>
      <c r="N59" s="274" t="s">
        <v>1707</v>
      </c>
      <c r="O59" s="274">
        <v>3</v>
      </c>
      <c r="P59" s="274">
        <v>0.3</v>
      </c>
      <c r="Q59" s="642">
        <v>0</v>
      </c>
      <c r="R59" s="71"/>
    </row>
    <row r="60" spans="1:18">
      <c r="A60" s="508" t="s">
        <v>1223</v>
      </c>
      <c r="B60" s="305" t="s">
        <v>1155</v>
      </c>
      <c r="C60" s="305" t="s">
        <v>1155</v>
      </c>
      <c r="D60" s="985">
        <v>3</v>
      </c>
      <c r="E60" s="985" t="s">
        <v>15544</v>
      </c>
      <c r="F60" s="985" t="s">
        <v>1155</v>
      </c>
      <c r="G60" s="985" t="s">
        <v>1155</v>
      </c>
      <c r="H60" s="305" t="s">
        <v>5673</v>
      </c>
      <c r="I60" s="985" t="s">
        <v>11997</v>
      </c>
      <c r="J60" s="985">
        <v>9</v>
      </c>
      <c r="K60" s="985">
        <v>6</v>
      </c>
      <c r="L60" s="985">
        <v>3</v>
      </c>
      <c r="M60" s="985">
        <v>9</v>
      </c>
      <c r="N60" s="985" t="s">
        <v>1707</v>
      </c>
      <c r="O60" s="985">
        <v>3</v>
      </c>
      <c r="P60" s="985">
        <v>1</v>
      </c>
      <c r="Q60" s="643">
        <v>0</v>
      </c>
      <c r="R60" s="71"/>
    </row>
    <row r="61" spans="1:18">
      <c r="A61" s="505" t="s">
        <v>1223</v>
      </c>
      <c r="B61" s="862" t="s">
        <v>1155</v>
      </c>
      <c r="C61" s="862" t="s">
        <v>1155</v>
      </c>
      <c r="D61" s="274">
        <v>3</v>
      </c>
      <c r="E61" s="274" t="s">
        <v>15544</v>
      </c>
      <c r="F61" s="274" t="s">
        <v>1155</v>
      </c>
      <c r="G61" s="274" t="s">
        <v>1155</v>
      </c>
      <c r="H61" s="862" t="s">
        <v>20799</v>
      </c>
      <c r="I61" s="274" t="s">
        <v>11997</v>
      </c>
      <c r="J61" s="274">
        <v>9</v>
      </c>
      <c r="K61" s="274">
        <v>8</v>
      </c>
      <c r="L61" s="274">
        <v>1</v>
      </c>
      <c r="M61" s="274">
        <v>9</v>
      </c>
      <c r="N61" s="274" t="s">
        <v>1707</v>
      </c>
      <c r="O61" s="274">
        <v>3</v>
      </c>
      <c r="P61" s="274">
        <v>1</v>
      </c>
      <c r="Q61" s="642">
        <v>0</v>
      </c>
      <c r="R61" s="71"/>
    </row>
    <row r="62" spans="1:18">
      <c r="A62" s="508" t="s">
        <v>1223</v>
      </c>
      <c r="B62" s="305" t="s">
        <v>1155</v>
      </c>
      <c r="C62" s="305" t="s">
        <v>1155</v>
      </c>
      <c r="D62" s="985">
        <v>2</v>
      </c>
      <c r="E62" s="985" t="s">
        <v>15544</v>
      </c>
      <c r="F62" s="985" t="s">
        <v>1155</v>
      </c>
      <c r="G62" s="985" t="s">
        <v>1155</v>
      </c>
      <c r="H62" s="305" t="s">
        <v>11805</v>
      </c>
      <c r="I62" s="985" t="s">
        <v>11997</v>
      </c>
      <c r="J62" s="985">
        <v>9</v>
      </c>
      <c r="K62" s="985">
        <v>8</v>
      </c>
      <c r="L62" s="985">
        <v>1</v>
      </c>
      <c r="M62" s="985">
        <v>9</v>
      </c>
      <c r="N62" s="985" t="s">
        <v>1707</v>
      </c>
      <c r="O62" s="985">
        <v>2</v>
      </c>
      <c r="P62" s="985">
        <v>0.2</v>
      </c>
      <c r="Q62" s="643">
        <v>0</v>
      </c>
      <c r="R62" s="71"/>
    </row>
    <row r="63" spans="1:18">
      <c r="A63" s="505" t="s">
        <v>1223</v>
      </c>
      <c r="B63" s="862" t="s">
        <v>2944</v>
      </c>
      <c r="C63" s="862" t="s">
        <v>1155</v>
      </c>
      <c r="D63" s="274">
        <v>3</v>
      </c>
      <c r="E63" s="274" t="s">
        <v>15544</v>
      </c>
      <c r="F63" s="274" t="s">
        <v>1155</v>
      </c>
      <c r="G63" s="274" t="s">
        <v>1155</v>
      </c>
      <c r="H63" s="862" t="s">
        <v>12973</v>
      </c>
      <c r="I63" s="274" t="s">
        <v>11997</v>
      </c>
      <c r="J63" s="274">
        <v>9</v>
      </c>
      <c r="K63" s="274">
        <v>7</v>
      </c>
      <c r="L63" s="274">
        <v>2</v>
      </c>
      <c r="M63" s="274">
        <v>9</v>
      </c>
      <c r="N63" s="274" t="s">
        <v>1707</v>
      </c>
      <c r="O63" s="274">
        <v>3</v>
      </c>
      <c r="P63" s="274">
        <v>0.1</v>
      </c>
      <c r="Q63" s="642">
        <v>0</v>
      </c>
      <c r="R63" s="71"/>
    </row>
    <row r="64" spans="1:18" ht="24">
      <c r="A64" s="508" t="s">
        <v>20800</v>
      </c>
      <c r="B64" s="305" t="s">
        <v>2908</v>
      </c>
      <c r="C64" s="305" t="s">
        <v>20801</v>
      </c>
      <c r="D64" s="985">
        <v>4.1900000000000004</v>
      </c>
      <c r="E64" s="985" t="s">
        <v>15544</v>
      </c>
      <c r="F64" s="273" t="s">
        <v>18290</v>
      </c>
      <c r="G64" s="985" t="s">
        <v>1155</v>
      </c>
      <c r="H64" s="305" t="s">
        <v>20802</v>
      </c>
      <c r="I64" s="985" t="s">
        <v>11944</v>
      </c>
      <c r="J64" s="985">
        <v>9</v>
      </c>
      <c r="K64" s="985">
        <v>7</v>
      </c>
      <c r="L64" s="985">
        <v>2</v>
      </c>
      <c r="M64" s="985" t="s">
        <v>17122</v>
      </c>
      <c r="N64" s="985" t="s">
        <v>1707</v>
      </c>
      <c r="O64" s="985" t="s">
        <v>1155</v>
      </c>
      <c r="P64" s="985" t="s">
        <v>1155</v>
      </c>
      <c r="Q64" s="643">
        <v>0</v>
      </c>
      <c r="R64" s="71"/>
    </row>
    <row r="65" spans="1:18" ht="24">
      <c r="A65" s="505" t="s">
        <v>20800</v>
      </c>
      <c r="B65" s="862" t="s">
        <v>2908</v>
      </c>
      <c r="C65" s="862" t="s">
        <v>20803</v>
      </c>
      <c r="D65" s="274">
        <v>4.22</v>
      </c>
      <c r="E65" s="274" t="s">
        <v>15544</v>
      </c>
      <c r="F65" s="275" t="s">
        <v>18290</v>
      </c>
      <c r="G65" s="274" t="s">
        <v>1155</v>
      </c>
      <c r="H65" s="862" t="s">
        <v>20804</v>
      </c>
      <c r="I65" s="274" t="s">
        <v>11944</v>
      </c>
      <c r="J65" s="274">
        <v>10</v>
      </c>
      <c r="K65" s="274">
        <v>7</v>
      </c>
      <c r="L65" s="274">
        <v>3</v>
      </c>
      <c r="M65" s="274" t="s">
        <v>17122</v>
      </c>
      <c r="N65" s="274" t="s">
        <v>1707</v>
      </c>
      <c r="O65" s="274" t="s">
        <v>1155</v>
      </c>
      <c r="P65" s="274">
        <v>1</v>
      </c>
      <c r="Q65" s="642">
        <v>0</v>
      </c>
      <c r="R65" s="71"/>
    </row>
    <row r="66" spans="1:18" ht="24">
      <c r="A66" s="508" t="s">
        <v>20800</v>
      </c>
      <c r="B66" s="305" t="s">
        <v>2908</v>
      </c>
      <c r="C66" s="305" t="s">
        <v>20805</v>
      </c>
      <c r="D66" s="985">
        <v>4.03</v>
      </c>
      <c r="E66" s="985" t="s">
        <v>15544</v>
      </c>
      <c r="F66" s="273" t="s">
        <v>18290</v>
      </c>
      <c r="G66" s="985" t="s">
        <v>1155</v>
      </c>
      <c r="H66" s="305" t="s">
        <v>20806</v>
      </c>
      <c r="I66" s="985" t="s">
        <v>11944</v>
      </c>
      <c r="J66" s="985">
        <v>9</v>
      </c>
      <c r="K66" s="985">
        <v>7</v>
      </c>
      <c r="L66" s="985">
        <v>2</v>
      </c>
      <c r="M66" s="985" t="s">
        <v>17122</v>
      </c>
      <c r="N66" s="985" t="s">
        <v>1707</v>
      </c>
      <c r="O66" s="985" t="s">
        <v>1155</v>
      </c>
      <c r="P66" s="985" t="s">
        <v>1155</v>
      </c>
      <c r="Q66" s="643">
        <v>0</v>
      </c>
      <c r="R66" s="71"/>
    </row>
    <row r="67" spans="1:18" ht="24">
      <c r="A67" s="505" t="s">
        <v>20800</v>
      </c>
      <c r="B67" s="862" t="s">
        <v>2908</v>
      </c>
      <c r="C67" s="862" t="s">
        <v>20807</v>
      </c>
      <c r="D67" s="274">
        <v>4.24</v>
      </c>
      <c r="E67" s="274" t="s">
        <v>15544</v>
      </c>
      <c r="F67" s="275" t="s">
        <v>18290</v>
      </c>
      <c r="G67" s="274" t="s">
        <v>1155</v>
      </c>
      <c r="H67" s="862" t="s">
        <v>20808</v>
      </c>
      <c r="I67" s="274" t="s">
        <v>11944</v>
      </c>
      <c r="J67" s="274">
        <v>9</v>
      </c>
      <c r="K67" s="274">
        <v>8</v>
      </c>
      <c r="L67" s="274">
        <v>1</v>
      </c>
      <c r="M67" s="274" t="s">
        <v>17122</v>
      </c>
      <c r="N67" s="274" t="s">
        <v>1707</v>
      </c>
      <c r="O67" s="274" t="s">
        <v>1155</v>
      </c>
      <c r="P67" s="274" t="s">
        <v>1155</v>
      </c>
      <c r="Q67" s="642">
        <v>0</v>
      </c>
      <c r="R67" s="71"/>
    </row>
    <row r="68" spans="1:18" ht="24">
      <c r="A68" s="508" t="s">
        <v>20800</v>
      </c>
      <c r="B68" s="305" t="s">
        <v>2908</v>
      </c>
      <c r="C68" s="305" t="s">
        <v>20809</v>
      </c>
      <c r="D68" s="985">
        <v>3.96</v>
      </c>
      <c r="E68" s="985" t="s">
        <v>15544</v>
      </c>
      <c r="F68" s="273" t="s">
        <v>18290</v>
      </c>
      <c r="G68" s="985" t="s">
        <v>1155</v>
      </c>
      <c r="H68" s="305" t="s">
        <v>20810</v>
      </c>
      <c r="I68" s="985" t="s">
        <v>11944</v>
      </c>
      <c r="J68" s="985">
        <v>9</v>
      </c>
      <c r="K68" s="985">
        <v>8</v>
      </c>
      <c r="L68" s="985">
        <v>1</v>
      </c>
      <c r="M68" s="985" t="s">
        <v>17122</v>
      </c>
      <c r="N68" s="985" t="s">
        <v>1707</v>
      </c>
      <c r="O68" s="985" t="s">
        <v>1155</v>
      </c>
      <c r="P68" s="985">
        <v>1.2</v>
      </c>
      <c r="Q68" s="643">
        <v>0</v>
      </c>
      <c r="R68" s="71"/>
    </row>
    <row r="69" spans="1:18" ht="24">
      <c r="A69" s="505" t="s">
        <v>20800</v>
      </c>
      <c r="B69" s="862" t="s">
        <v>2908</v>
      </c>
      <c r="C69" s="862" t="s">
        <v>20811</v>
      </c>
      <c r="D69" s="274">
        <v>4.28</v>
      </c>
      <c r="E69" s="274" t="s">
        <v>15544</v>
      </c>
      <c r="F69" s="275" t="s">
        <v>18290</v>
      </c>
      <c r="G69" s="274" t="s">
        <v>1155</v>
      </c>
      <c r="H69" s="862" t="s">
        <v>20812</v>
      </c>
      <c r="I69" s="274" t="s">
        <v>11944</v>
      </c>
      <c r="J69" s="274">
        <v>9</v>
      </c>
      <c r="K69" s="274">
        <v>7</v>
      </c>
      <c r="L69" s="274">
        <v>2</v>
      </c>
      <c r="M69" s="274" t="s">
        <v>17122</v>
      </c>
      <c r="N69" s="274" t="s">
        <v>1707</v>
      </c>
      <c r="O69" s="274" t="s">
        <v>1155</v>
      </c>
      <c r="P69" s="274" t="s">
        <v>1155</v>
      </c>
      <c r="Q69" s="642">
        <v>0</v>
      </c>
      <c r="R69" s="71"/>
    </row>
    <row r="70" spans="1:18" ht="24">
      <c r="A70" s="508" t="s">
        <v>20800</v>
      </c>
      <c r="B70" s="305" t="s">
        <v>2908</v>
      </c>
      <c r="C70" s="305" t="s">
        <v>20813</v>
      </c>
      <c r="D70" s="985">
        <v>4.22</v>
      </c>
      <c r="E70" s="985" t="s">
        <v>15544</v>
      </c>
      <c r="F70" s="273" t="s">
        <v>18290</v>
      </c>
      <c r="G70" s="985" t="s">
        <v>1155</v>
      </c>
      <c r="H70" s="305" t="s">
        <v>20814</v>
      </c>
      <c r="I70" s="985" t="s">
        <v>11944</v>
      </c>
      <c r="J70" s="985">
        <v>9</v>
      </c>
      <c r="K70" s="985">
        <v>7</v>
      </c>
      <c r="L70" s="985">
        <v>2</v>
      </c>
      <c r="M70" s="985" t="s">
        <v>17122</v>
      </c>
      <c r="N70" s="985" t="s">
        <v>1707</v>
      </c>
      <c r="O70" s="985" t="s">
        <v>1155</v>
      </c>
      <c r="P70" s="985" t="s">
        <v>1155</v>
      </c>
      <c r="Q70" s="643">
        <v>0</v>
      </c>
      <c r="R70" s="71"/>
    </row>
    <row r="71" spans="1:18" ht="24">
      <c r="A71" s="505" t="s">
        <v>20800</v>
      </c>
      <c r="B71" s="862" t="s">
        <v>2908</v>
      </c>
      <c r="C71" s="862" t="s">
        <v>20815</v>
      </c>
      <c r="D71" s="274">
        <v>4.22</v>
      </c>
      <c r="E71" s="274" t="s">
        <v>15544</v>
      </c>
      <c r="F71" s="275" t="s">
        <v>18290</v>
      </c>
      <c r="G71" s="274" t="s">
        <v>1155</v>
      </c>
      <c r="H71" s="862" t="s">
        <v>20816</v>
      </c>
      <c r="I71" s="274" t="s">
        <v>11944</v>
      </c>
      <c r="J71" s="274">
        <v>9</v>
      </c>
      <c r="K71" s="274">
        <v>7</v>
      </c>
      <c r="L71" s="274">
        <v>2</v>
      </c>
      <c r="M71" s="274" t="s">
        <v>17122</v>
      </c>
      <c r="N71" s="274" t="s">
        <v>1707</v>
      </c>
      <c r="O71" s="274" t="s">
        <v>1155</v>
      </c>
      <c r="P71" s="274" t="s">
        <v>1155</v>
      </c>
      <c r="Q71" s="642">
        <v>0</v>
      </c>
      <c r="R71" s="71"/>
    </row>
    <row r="72" spans="1:18" ht="24">
      <c r="A72" s="508" t="s">
        <v>20800</v>
      </c>
      <c r="B72" s="305" t="s">
        <v>2908</v>
      </c>
      <c r="C72" s="305" t="s">
        <v>20815</v>
      </c>
      <c r="D72" s="985">
        <v>4.22</v>
      </c>
      <c r="E72" s="985" t="s">
        <v>15544</v>
      </c>
      <c r="F72" s="273" t="s">
        <v>18290</v>
      </c>
      <c r="G72" s="985" t="s">
        <v>1155</v>
      </c>
      <c r="H72" s="305" t="s">
        <v>20817</v>
      </c>
      <c r="I72" s="985" t="s">
        <v>11944</v>
      </c>
      <c r="J72" s="985">
        <v>9</v>
      </c>
      <c r="K72" s="985">
        <v>6</v>
      </c>
      <c r="L72" s="985">
        <v>3</v>
      </c>
      <c r="M72" s="985" t="s">
        <v>17122</v>
      </c>
      <c r="N72" s="985" t="s">
        <v>1707</v>
      </c>
      <c r="O72" s="985" t="s">
        <v>1155</v>
      </c>
      <c r="P72" s="985" t="s">
        <v>1155</v>
      </c>
      <c r="Q72" s="643">
        <v>0</v>
      </c>
      <c r="R72" s="71"/>
    </row>
    <row r="73" spans="1:18" ht="36">
      <c r="A73" s="505" t="s">
        <v>20800</v>
      </c>
      <c r="B73" s="862" t="s">
        <v>2908</v>
      </c>
      <c r="C73" s="862" t="s">
        <v>20801</v>
      </c>
      <c r="D73" s="274">
        <v>4.1900000000000004</v>
      </c>
      <c r="E73" s="274" t="s">
        <v>15544</v>
      </c>
      <c r="F73" s="275" t="s">
        <v>18290</v>
      </c>
      <c r="G73" s="274" t="s">
        <v>1155</v>
      </c>
      <c r="H73" s="862" t="s">
        <v>20818</v>
      </c>
      <c r="I73" s="274" t="s">
        <v>11944</v>
      </c>
      <c r="J73" s="274">
        <v>9</v>
      </c>
      <c r="K73" s="274">
        <v>7</v>
      </c>
      <c r="L73" s="274">
        <v>2</v>
      </c>
      <c r="M73" s="274" t="s">
        <v>17122</v>
      </c>
      <c r="N73" s="274" t="s">
        <v>1707</v>
      </c>
      <c r="O73" s="274" t="s">
        <v>1155</v>
      </c>
      <c r="P73" s="274" t="s">
        <v>1155</v>
      </c>
      <c r="Q73" s="642">
        <v>0</v>
      </c>
      <c r="R73" s="71"/>
    </row>
    <row r="74" spans="1:18">
      <c r="A74" s="508" t="s">
        <v>20800</v>
      </c>
      <c r="B74" s="305" t="s">
        <v>2908</v>
      </c>
      <c r="C74" s="305" t="s">
        <v>20819</v>
      </c>
      <c r="D74" s="985">
        <v>4.1399999999999997</v>
      </c>
      <c r="E74" s="985" t="s">
        <v>15544</v>
      </c>
      <c r="F74" s="273" t="s">
        <v>18290</v>
      </c>
      <c r="G74" s="985" t="s">
        <v>1155</v>
      </c>
      <c r="H74" s="305" t="s">
        <v>20820</v>
      </c>
      <c r="I74" s="985" t="s">
        <v>1155</v>
      </c>
      <c r="J74" s="985" t="s">
        <v>1155</v>
      </c>
      <c r="K74" s="985" t="s">
        <v>1155</v>
      </c>
      <c r="L74" s="985" t="s">
        <v>1155</v>
      </c>
      <c r="M74" s="985" t="s">
        <v>1155</v>
      </c>
      <c r="N74" s="985" t="s">
        <v>1707</v>
      </c>
      <c r="O74" s="985" t="s">
        <v>1155</v>
      </c>
      <c r="P74" s="985" t="s">
        <v>1155</v>
      </c>
      <c r="Q74" s="643" t="s">
        <v>1155</v>
      </c>
      <c r="R74" s="71"/>
    </row>
    <row r="75" spans="1:18" ht="24">
      <c r="A75" s="505" t="s">
        <v>1239</v>
      </c>
      <c r="B75" s="862" t="s">
        <v>3382</v>
      </c>
      <c r="C75" s="862" t="s">
        <v>20821</v>
      </c>
      <c r="D75" s="274">
        <v>5</v>
      </c>
      <c r="E75" s="274" t="s">
        <v>15544</v>
      </c>
      <c r="F75" s="274" t="s">
        <v>1155</v>
      </c>
      <c r="G75" s="275" t="s">
        <v>18290</v>
      </c>
      <c r="H75" s="862" t="s">
        <v>20822</v>
      </c>
      <c r="I75" s="274" t="s">
        <v>1155</v>
      </c>
      <c r="J75" s="274">
        <v>9</v>
      </c>
      <c r="K75" s="274">
        <v>7</v>
      </c>
      <c r="L75" s="274">
        <v>2</v>
      </c>
      <c r="M75" s="274">
        <v>9</v>
      </c>
      <c r="N75" s="274" t="s">
        <v>1707</v>
      </c>
      <c r="O75" s="274">
        <v>5</v>
      </c>
      <c r="P75" s="274" t="s">
        <v>1155</v>
      </c>
      <c r="Q75" s="642">
        <v>0</v>
      </c>
      <c r="R75" s="71"/>
    </row>
    <row r="76" spans="1:18" ht="24">
      <c r="A76" s="508" t="s">
        <v>1239</v>
      </c>
      <c r="B76" s="305" t="s">
        <v>3382</v>
      </c>
      <c r="C76" s="305" t="s">
        <v>20821</v>
      </c>
      <c r="D76" s="985">
        <v>5</v>
      </c>
      <c r="E76" s="985" t="s">
        <v>15544</v>
      </c>
      <c r="F76" s="985" t="s">
        <v>1155</v>
      </c>
      <c r="G76" s="273" t="s">
        <v>18290</v>
      </c>
      <c r="H76" s="305" t="s">
        <v>20823</v>
      </c>
      <c r="I76" s="985" t="s">
        <v>1155</v>
      </c>
      <c r="J76" s="985">
        <v>12</v>
      </c>
      <c r="K76" s="985">
        <v>9</v>
      </c>
      <c r="L76" s="985">
        <v>3</v>
      </c>
      <c r="M76" s="985">
        <v>12</v>
      </c>
      <c r="N76" s="985" t="s">
        <v>1707</v>
      </c>
      <c r="O76" s="985">
        <v>5</v>
      </c>
      <c r="P76" s="985" t="s">
        <v>1155</v>
      </c>
      <c r="Q76" s="643">
        <v>0</v>
      </c>
      <c r="R76" s="71"/>
    </row>
    <row r="77" spans="1:18" ht="24">
      <c r="A77" s="505" t="s">
        <v>1239</v>
      </c>
      <c r="B77" s="862" t="s">
        <v>3382</v>
      </c>
      <c r="C77" s="862" t="s">
        <v>20821</v>
      </c>
      <c r="D77" s="274">
        <v>5</v>
      </c>
      <c r="E77" s="274" t="s">
        <v>15544</v>
      </c>
      <c r="F77" s="274" t="s">
        <v>1155</v>
      </c>
      <c r="G77" s="275" t="s">
        <v>18290</v>
      </c>
      <c r="H77" s="862" t="s">
        <v>20824</v>
      </c>
      <c r="I77" s="274" t="s">
        <v>1155</v>
      </c>
      <c r="J77" s="274">
        <v>9</v>
      </c>
      <c r="K77" s="274">
        <v>4</v>
      </c>
      <c r="L77" s="274">
        <v>5</v>
      </c>
      <c r="M77" s="274">
        <v>9</v>
      </c>
      <c r="N77" s="274" t="s">
        <v>1707</v>
      </c>
      <c r="O77" s="274">
        <v>5</v>
      </c>
      <c r="P77" s="274" t="s">
        <v>1155</v>
      </c>
      <c r="Q77" s="642">
        <v>0</v>
      </c>
      <c r="R77" s="71"/>
    </row>
    <row r="78" spans="1:18" ht="24">
      <c r="A78" s="508" t="s">
        <v>1239</v>
      </c>
      <c r="B78" s="305" t="s">
        <v>3382</v>
      </c>
      <c r="C78" s="305" t="s">
        <v>20821</v>
      </c>
      <c r="D78" s="985">
        <v>0.5</v>
      </c>
      <c r="E78" s="985" t="s">
        <v>15544</v>
      </c>
      <c r="F78" s="985" t="s">
        <v>1155</v>
      </c>
      <c r="G78" s="985" t="s">
        <v>1155</v>
      </c>
      <c r="H78" s="305" t="s">
        <v>20825</v>
      </c>
      <c r="I78" s="985" t="s">
        <v>1155</v>
      </c>
      <c r="J78" s="985">
        <v>11</v>
      </c>
      <c r="K78" s="985">
        <v>10</v>
      </c>
      <c r="L78" s="985">
        <v>1</v>
      </c>
      <c r="M78" s="985">
        <v>11</v>
      </c>
      <c r="N78" s="985" t="s">
        <v>1707</v>
      </c>
      <c r="O78" s="985">
        <v>0.1</v>
      </c>
      <c r="P78" s="985">
        <v>0.7</v>
      </c>
      <c r="Q78" s="643">
        <v>0</v>
      </c>
      <c r="R78" s="71"/>
    </row>
    <row r="79" spans="1:18" ht="24">
      <c r="A79" s="505" t="s">
        <v>1239</v>
      </c>
      <c r="B79" s="862" t="s">
        <v>3382</v>
      </c>
      <c r="C79" s="862" t="s">
        <v>20821</v>
      </c>
      <c r="D79" s="274">
        <v>0.5</v>
      </c>
      <c r="E79" s="274" t="s">
        <v>15544</v>
      </c>
      <c r="F79" s="274" t="s">
        <v>1155</v>
      </c>
      <c r="G79" s="275" t="s">
        <v>18290</v>
      </c>
      <c r="H79" s="862" t="s">
        <v>20826</v>
      </c>
      <c r="I79" s="274" t="s">
        <v>1155</v>
      </c>
      <c r="J79" s="274">
        <v>14</v>
      </c>
      <c r="K79" s="274">
        <v>13</v>
      </c>
      <c r="L79" s="274">
        <v>1</v>
      </c>
      <c r="M79" s="274">
        <v>14</v>
      </c>
      <c r="N79" s="274" t="s">
        <v>1707</v>
      </c>
      <c r="O79" s="274">
        <v>0.1</v>
      </c>
      <c r="P79" s="274">
        <v>0.7</v>
      </c>
      <c r="Q79" s="642">
        <v>0</v>
      </c>
      <c r="R79" s="71"/>
    </row>
    <row r="80" spans="1:18" ht="24">
      <c r="A80" s="508" t="s">
        <v>1239</v>
      </c>
      <c r="B80" s="305" t="s">
        <v>3382</v>
      </c>
      <c r="C80" s="305" t="s">
        <v>20821</v>
      </c>
      <c r="D80" s="985">
        <v>0.5</v>
      </c>
      <c r="E80" s="985" t="s">
        <v>15544</v>
      </c>
      <c r="F80" s="985" t="s">
        <v>1155</v>
      </c>
      <c r="G80" s="273" t="s">
        <v>18290</v>
      </c>
      <c r="H80" s="305" t="s">
        <v>20827</v>
      </c>
      <c r="I80" s="985" t="s">
        <v>1155</v>
      </c>
      <c r="J80" s="985">
        <v>10</v>
      </c>
      <c r="K80" s="985">
        <v>6</v>
      </c>
      <c r="L80" s="985">
        <v>4</v>
      </c>
      <c r="M80" s="985">
        <v>10</v>
      </c>
      <c r="N80" s="985" t="s">
        <v>1707</v>
      </c>
      <c r="O80" s="985">
        <v>0.1</v>
      </c>
      <c r="P80" s="985">
        <v>0.7</v>
      </c>
      <c r="Q80" s="643">
        <v>0</v>
      </c>
      <c r="R80" s="71"/>
    </row>
    <row r="81" spans="1:18" ht="24">
      <c r="A81" s="505" t="s">
        <v>1239</v>
      </c>
      <c r="B81" s="862" t="s">
        <v>3382</v>
      </c>
      <c r="C81" s="862" t="s">
        <v>20821</v>
      </c>
      <c r="D81" s="274">
        <v>4.96</v>
      </c>
      <c r="E81" s="274" t="s">
        <v>15544</v>
      </c>
      <c r="F81" s="274" t="s">
        <v>1155</v>
      </c>
      <c r="G81" s="275" t="s">
        <v>18290</v>
      </c>
      <c r="H81" s="862" t="s">
        <v>20828</v>
      </c>
      <c r="I81" s="274" t="s">
        <v>1155</v>
      </c>
      <c r="J81" s="274">
        <v>6</v>
      </c>
      <c r="K81" s="274">
        <v>6</v>
      </c>
      <c r="L81" s="274" t="s">
        <v>1155</v>
      </c>
      <c r="M81" s="274">
        <v>13</v>
      </c>
      <c r="N81" s="274" t="s">
        <v>1707</v>
      </c>
      <c r="O81" s="274">
        <v>0.5</v>
      </c>
      <c r="P81" s="274" t="s">
        <v>1155</v>
      </c>
      <c r="Q81" s="642">
        <v>0</v>
      </c>
      <c r="R81" s="71"/>
    </row>
    <row r="82" spans="1:18">
      <c r="A82" s="508" t="s">
        <v>1239</v>
      </c>
      <c r="B82" s="305" t="s">
        <v>3002</v>
      </c>
      <c r="C82" s="305" t="s">
        <v>20829</v>
      </c>
      <c r="D82" s="985" t="s">
        <v>1155</v>
      </c>
      <c r="E82" s="985" t="s">
        <v>15544</v>
      </c>
      <c r="F82" s="273" t="s">
        <v>18290</v>
      </c>
      <c r="G82" s="985" t="s">
        <v>1155</v>
      </c>
      <c r="H82" s="305" t="s">
        <v>20830</v>
      </c>
      <c r="I82" s="985" t="s">
        <v>1155</v>
      </c>
      <c r="J82" s="985">
        <v>10</v>
      </c>
      <c r="K82" s="985">
        <v>5</v>
      </c>
      <c r="L82" s="985">
        <v>5</v>
      </c>
      <c r="M82" s="985" t="s">
        <v>1155</v>
      </c>
      <c r="N82" s="985" t="s">
        <v>1707</v>
      </c>
      <c r="O82" s="985" t="s">
        <v>1155</v>
      </c>
      <c r="P82" s="985" t="s">
        <v>1155</v>
      </c>
      <c r="Q82" s="643" t="s">
        <v>1155</v>
      </c>
      <c r="R82" s="71"/>
    </row>
    <row r="83" spans="1:18">
      <c r="A83" s="505" t="s">
        <v>1239</v>
      </c>
      <c r="B83" s="862" t="s">
        <v>3732</v>
      </c>
      <c r="C83" s="862" t="s">
        <v>3730</v>
      </c>
      <c r="D83" s="274">
        <v>4.96</v>
      </c>
      <c r="E83" s="274" t="s">
        <v>15544</v>
      </c>
      <c r="F83" s="275" t="s">
        <v>18290</v>
      </c>
      <c r="G83" s="274" t="s">
        <v>1155</v>
      </c>
      <c r="H83" s="862" t="s">
        <v>20831</v>
      </c>
      <c r="I83" s="274" t="s">
        <v>14321</v>
      </c>
      <c r="J83" s="274">
        <v>9</v>
      </c>
      <c r="K83" s="274">
        <v>6</v>
      </c>
      <c r="L83" s="274">
        <v>3</v>
      </c>
      <c r="M83" s="274">
        <v>9</v>
      </c>
      <c r="N83" s="274" t="s">
        <v>1707</v>
      </c>
      <c r="O83" s="274">
        <v>1.3</v>
      </c>
      <c r="P83" s="274" t="s">
        <v>1155</v>
      </c>
      <c r="Q83" s="642">
        <v>0</v>
      </c>
      <c r="R83" s="71"/>
    </row>
    <row r="84" spans="1:18">
      <c r="A84" s="508" t="s">
        <v>1239</v>
      </c>
      <c r="B84" s="305" t="s">
        <v>3732</v>
      </c>
      <c r="C84" s="305" t="s">
        <v>20832</v>
      </c>
      <c r="D84" s="985">
        <v>4.6100000000000003</v>
      </c>
      <c r="E84" s="985" t="s">
        <v>15544</v>
      </c>
      <c r="F84" s="273" t="s">
        <v>18290</v>
      </c>
      <c r="G84" s="985" t="s">
        <v>1155</v>
      </c>
      <c r="H84" s="305" t="s">
        <v>20833</v>
      </c>
      <c r="I84" s="985" t="s">
        <v>20834</v>
      </c>
      <c r="J84" s="985">
        <v>10</v>
      </c>
      <c r="K84" s="985">
        <v>7</v>
      </c>
      <c r="L84" s="985">
        <v>3</v>
      </c>
      <c r="M84" s="985">
        <v>10</v>
      </c>
      <c r="N84" s="985" t="s">
        <v>1707</v>
      </c>
      <c r="O84" s="985">
        <v>4.6100000000000003</v>
      </c>
      <c r="P84" s="985" t="s">
        <v>1155</v>
      </c>
      <c r="Q84" s="643">
        <v>0</v>
      </c>
      <c r="R84" s="71"/>
    </row>
    <row r="85" spans="1:18">
      <c r="A85" s="505" t="s">
        <v>1239</v>
      </c>
      <c r="B85" s="862" t="s">
        <v>3732</v>
      </c>
      <c r="C85" s="862" t="s">
        <v>20835</v>
      </c>
      <c r="D85" s="274">
        <v>4.37</v>
      </c>
      <c r="E85" s="274" t="s">
        <v>15544</v>
      </c>
      <c r="F85" s="275" t="s">
        <v>18290</v>
      </c>
      <c r="G85" s="274" t="s">
        <v>1155</v>
      </c>
      <c r="H85" s="862" t="s">
        <v>20836</v>
      </c>
      <c r="I85" s="274" t="s">
        <v>14277</v>
      </c>
      <c r="J85" s="274">
        <v>9</v>
      </c>
      <c r="K85" s="274">
        <v>6</v>
      </c>
      <c r="L85" s="274">
        <v>3</v>
      </c>
      <c r="M85" s="274">
        <v>10</v>
      </c>
      <c r="N85" s="274" t="s">
        <v>1707</v>
      </c>
      <c r="O85" s="274">
        <v>4.37</v>
      </c>
      <c r="P85" s="274" t="s">
        <v>1155</v>
      </c>
      <c r="Q85" s="642">
        <v>0</v>
      </c>
      <c r="R85" s="71"/>
    </row>
    <row r="86" spans="1:18" ht="24">
      <c r="A86" s="508" t="s">
        <v>1239</v>
      </c>
      <c r="B86" s="305" t="s">
        <v>3732</v>
      </c>
      <c r="C86" s="305" t="s">
        <v>20837</v>
      </c>
      <c r="D86" s="985">
        <v>4.62</v>
      </c>
      <c r="E86" s="985" t="s">
        <v>15544</v>
      </c>
      <c r="F86" s="273" t="s">
        <v>18290</v>
      </c>
      <c r="G86" s="985" t="s">
        <v>1155</v>
      </c>
      <c r="H86" s="305" t="s">
        <v>20838</v>
      </c>
      <c r="I86" s="985" t="s">
        <v>15208</v>
      </c>
      <c r="J86" s="985">
        <v>10</v>
      </c>
      <c r="K86" s="985" t="s">
        <v>1155</v>
      </c>
      <c r="L86" s="985" t="s">
        <v>1155</v>
      </c>
      <c r="M86" s="985">
        <v>10</v>
      </c>
      <c r="N86" s="985" t="s">
        <v>1707</v>
      </c>
      <c r="O86" s="985">
        <v>1</v>
      </c>
      <c r="P86" s="985" t="s">
        <v>1155</v>
      </c>
      <c r="Q86" s="643">
        <v>0</v>
      </c>
      <c r="R86" s="71"/>
    </row>
    <row r="87" spans="1:18">
      <c r="A87" s="505" t="s">
        <v>1239</v>
      </c>
      <c r="B87" s="862" t="s">
        <v>3732</v>
      </c>
      <c r="C87" s="862" t="s">
        <v>16481</v>
      </c>
      <c r="D87" s="274">
        <v>4.96</v>
      </c>
      <c r="E87" s="274" t="s">
        <v>15544</v>
      </c>
      <c r="F87" s="275" t="s">
        <v>18290</v>
      </c>
      <c r="G87" s="274" t="s">
        <v>1155</v>
      </c>
      <c r="H87" s="862" t="s">
        <v>20839</v>
      </c>
      <c r="I87" s="274" t="s">
        <v>14202</v>
      </c>
      <c r="J87" s="274">
        <v>9</v>
      </c>
      <c r="K87" s="274">
        <v>8</v>
      </c>
      <c r="L87" s="274">
        <v>1</v>
      </c>
      <c r="M87" s="274">
        <v>10</v>
      </c>
      <c r="N87" s="274" t="s">
        <v>1707</v>
      </c>
      <c r="O87" s="274">
        <v>3</v>
      </c>
      <c r="P87" s="274" t="s">
        <v>1155</v>
      </c>
      <c r="Q87" s="642">
        <v>0</v>
      </c>
      <c r="R87" s="71"/>
    </row>
    <row r="88" spans="1:18">
      <c r="A88" s="508" t="s">
        <v>1239</v>
      </c>
      <c r="B88" s="305" t="s">
        <v>3610</v>
      </c>
      <c r="C88" s="305" t="s">
        <v>20840</v>
      </c>
      <c r="D88" s="985">
        <v>4.8</v>
      </c>
      <c r="E88" s="985" t="s">
        <v>15544</v>
      </c>
      <c r="F88" s="273" t="s">
        <v>18290</v>
      </c>
      <c r="G88" s="985" t="s">
        <v>1155</v>
      </c>
      <c r="H88" s="305" t="s">
        <v>20841</v>
      </c>
      <c r="I88" s="985" t="s">
        <v>20842</v>
      </c>
      <c r="J88" s="985">
        <v>9</v>
      </c>
      <c r="K88" s="985">
        <v>6</v>
      </c>
      <c r="L88" s="985">
        <v>3</v>
      </c>
      <c r="M88" s="985">
        <v>9</v>
      </c>
      <c r="N88" s="985" t="s">
        <v>1707</v>
      </c>
      <c r="O88" s="985" t="s">
        <v>1155</v>
      </c>
      <c r="P88" s="985" t="s">
        <v>1155</v>
      </c>
      <c r="Q88" s="643">
        <v>0</v>
      </c>
      <c r="R88" s="71"/>
    </row>
    <row r="89" spans="1:18">
      <c r="A89" s="505" t="s">
        <v>1239</v>
      </c>
      <c r="B89" s="862" t="s">
        <v>3610</v>
      </c>
      <c r="C89" s="862" t="s">
        <v>20843</v>
      </c>
      <c r="D89" s="274">
        <v>2.58</v>
      </c>
      <c r="E89" s="274" t="s">
        <v>15544</v>
      </c>
      <c r="F89" s="275" t="s">
        <v>18290</v>
      </c>
      <c r="G89" s="274" t="s">
        <v>1155</v>
      </c>
      <c r="H89" s="862" t="s">
        <v>20844</v>
      </c>
      <c r="I89" s="274" t="s">
        <v>20842</v>
      </c>
      <c r="J89" s="274">
        <v>9</v>
      </c>
      <c r="K89" s="274">
        <v>7</v>
      </c>
      <c r="L89" s="274">
        <v>2</v>
      </c>
      <c r="M89" s="274">
        <v>9</v>
      </c>
      <c r="N89" s="274" t="s">
        <v>1707</v>
      </c>
      <c r="O89" s="274" t="s">
        <v>1155</v>
      </c>
      <c r="P89" s="274" t="s">
        <v>1155</v>
      </c>
      <c r="Q89" s="642">
        <v>0</v>
      </c>
      <c r="R89" s="71"/>
    </row>
    <row r="90" spans="1:18" ht="24">
      <c r="A90" s="508" t="s">
        <v>2022</v>
      </c>
      <c r="B90" s="305" t="s">
        <v>2903</v>
      </c>
      <c r="C90" s="305" t="s">
        <v>20845</v>
      </c>
      <c r="D90" s="985">
        <v>2</v>
      </c>
      <c r="E90" s="985" t="s">
        <v>15544</v>
      </c>
      <c r="F90" s="273" t="s">
        <v>18290</v>
      </c>
      <c r="G90" s="985" t="s">
        <v>1155</v>
      </c>
      <c r="H90" s="305" t="s">
        <v>20798</v>
      </c>
      <c r="I90" s="985" t="s">
        <v>20846</v>
      </c>
      <c r="J90" s="985">
        <v>9</v>
      </c>
      <c r="K90" s="985">
        <v>7</v>
      </c>
      <c r="L90" s="985">
        <v>2</v>
      </c>
      <c r="M90" s="985">
        <v>9</v>
      </c>
      <c r="N90" s="985" t="s">
        <v>1707</v>
      </c>
      <c r="O90" s="985">
        <v>1.5</v>
      </c>
      <c r="P90" s="985">
        <v>0.5</v>
      </c>
      <c r="Q90" s="643">
        <v>0</v>
      </c>
      <c r="R90" s="71"/>
    </row>
    <row r="91" spans="1:18" ht="24">
      <c r="A91" s="505" t="s">
        <v>2022</v>
      </c>
      <c r="B91" s="862" t="s">
        <v>2903</v>
      </c>
      <c r="C91" s="862" t="s">
        <v>20847</v>
      </c>
      <c r="D91" s="274">
        <v>1</v>
      </c>
      <c r="E91" s="274" t="s">
        <v>15544</v>
      </c>
      <c r="F91" s="275" t="s">
        <v>18290</v>
      </c>
      <c r="G91" s="274" t="s">
        <v>1155</v>
      </c>
      <c r="H91" s="862" t="s">
        <v>20848</v>
      </c>
      <c r="I91" s="274" t="s">
        <v>12308</v>
      </c>
      <c r="J91" s="274">
        <v>9</v>
      </c>
      <c r="K91" s="274">
        <v>6</v>
      </c>
      <c r="L91" s="274">
        <v>3</v>
      </c>
      <c r="M91" s="274">
        <v>9</v>
      </c>
      <c r="N91" s="274" t="s">
        <v>1707</v>
      </c>
      <c r="O91" s="274">
        <v>1</v>
      </c>
      <c r="P91" s="274">
        <v>1</v>
      </c>
      <c r="Q91" s="642">
        <v>0</v>
      </c>
      <c r="R91" s="71"/>
    </row>
    <row r="92" spans="1:18">
      <c r="A92" s="508" t="s">
        <v>2022</v>
      </c>
      <c r="B92" s="305" t="s">
        <v>2903</v>
      </c>
      <c r="C92" s="305" t="s">
        <v>20849</v>
      </c>
      <c r="D92" s="985">
        <v>1</v>
      </c>
      <c r="E92" s="985" t="s">
        <v>15544</v>
      </c>
      <c r="F92" s="273" t="s">
        <v>18290</v>
      </c>
      <c r="G92" s="985" t="s">
        <v>1155</v>
      </c>
      <c r="H92" s="305" t="s">
        <v>20850</v>
      </c>
      <c r="I92" s="985" t="s">
        <v>15167</v>
      </c>
      <c r="J92" s="985">
        <v>9</v>
      </c>
      <c r="K92" s="985">
        <v>5</v>
      </c>
      <c r="L92" s="985">
        <v>4</v>
      </c>
      <c r="M92" s="985">
        <v>9</v>
      </c>
      <c r="N92" s="985" t="s">
        <v>1707</v>
      </c>
      <c r="O92" s="985">
        <v>0.3</v>
      </c>
      <c r="P92" s="985" t="s">
        <v>1155</v>
      </c>
      <c r="Q92" s="643">
        <v>0</v>
      </c>
      <c r="R92" s="71"/>
    </row>
    <row r="93" spans="1:18">
      <c r="A93" s="505" t="s">
        <v>2022</v>
      </c>
      <c r="B93" s="862" t="s">
        <v>2903</v>
      </c>
      <c r="C93" s="862" t="s">
        <v>20851</v>
      </c>
      <c r="D93" s="274">
        <v>1</v>
      </c>
      <c r="E93" s="274" t="s">
        <v>15544</v>
      </c>
      <c r="F93" s="275" t="s">
        <v>18290</v>
      </c>
      <c r="G93" s="274" t="s">
        <v>1155</v>
      </c>
      <c r="H93" s="862" t="s">
        <v>20852</v>
      </c>
      <c r="I93" s="274" t="s">
        <v>12264</v>
      </c>
      <c r="J93" s="274">
        <v>9</v>
      </c>
      <c r="K93" s="274">
        <v>6</v>
      </c>
      <c r="L93" s="274">
        <v>3</v>
      </c>
      <c r="M93" s="274">
        <v>9</v>
      </c>
      <c r="N93" s="274" t="s">
        <v>1707</v>
      </c>
      <c r="O93" s="274" t="s">
        <v>1155</v>
      </c>
      <c r="P93" s="274" t="s">
        <v>1155</v>
      </c>
      <c r="Q93" s="642">
        <v>0</v>
      </c>
      <c r="R93" s="71"/>
    </row>
    <row r="94" spans="1:18" ht="24">
      <c r="A94" s="508" t="s">
        <v>2022</v>
      </c>
      <c r="B94" s="305" t="s">
        <v>2903</v>
      </c>
      <c r="C94" s="305" t="s">
        <v>20847</v>
      </c>
      <c r="D94" s="985">
        <v>2</v>
      </c>
      <c r="E94" s="985" t="s">
        <v>15544</v>
      </c>
      <c r="F94" s="273" t="s">
        <v>18290</v>
      </c>
      <c r="G94" s="985" t="s">
        <v>1155</v>
      </c>
      <c r="H94" s="305" t="s">
        <v>20853</v>
      </c>
      <c r="I94" s="985" t="s">
        <v>12264</v>
      </c>
      <c r="J94" s="985">
        <v>9</v>
      </c>
      <c r="K94" s="985">
        <v>7</v>
      </c>
      <c r="L94" s="985">
        <v>2</v>
      </c>
      <c r="M94" s="985" t="s">
        <v>1155</v>
      </c>
      <c r="N94" s="985" t="s">
        <v>1707</v>
      </c>
      <c r="O94" s="985" t="s">
        <v>1155</v>
      </c>
      <c r="P94" s="985" t="s">
        <v>1155</v>
      </c>
      <c r="Q94" s="643">
        <v>0</v>
      </c>
      <c r="R94" s="71"/>
    </row>
    <row r="95" spans="1:18">
      <c r="A95" s="505" t="s">
        <v>2022</v>
      </c>
      <c r="B95" s="862" t="s">
        <v>2903</v>
      </c>
      <c r="C95" s="862" t="s">
        <v>3732</v>
      </c>
      <c r="D95" s="274">
        <v>1</v>
      </c>
      <c r="E95" s="274" t="s">
        <v>15544</v>
      </c>
      <c r="F95" s="275" t="s">
        <v>18290</v>
      </c>
      <c r="G95" s="274" t="s">
        <v>1155</v>
      </c>
      <c r="H95" s="862" t="s">
        <v>20854</v>
      </c>
      <c r="I95" s="274" t="s">
        <v>14136</v>
      </c>
      <c r="J95" s="274">
        <v>9</v>
      </c>
      <c r="K95" s="274">
        <v>7</v>
      </c>
      <c r="L95" s="274">
        <v>2</v>
      </c>
      <c r="M95" s="274">
        <v>9</v>
      </c>
      <c r="N95" s="274" t="s">
        <v>1707</v>
      </c>
      <c r="O95" s="274">
        <v>2</v>
      </c>
      <c r="P95" s="274">
        <v>2</v>
      </c>
      <c r="Q95" s="642">
        <v>0</v>
      </c>
      <c r="R95" s="71"/>
    </row>
    <row r="96" spans="1:18">
      <c r="A96" s="508" t="s">
        <v>2022</v>
      </c>
      <c r="B96" s="305" t="s">
        <v>2903</v>
      </c>
      <c r="C96" s="305" t="s">
        <v>20851</v>
      </c>
      <c r="D96" s="985">
        <v>2</v>
      </c>
      <c r="E96" s="985" t="s">
        <v>15544</v>
      </c>
      <c r="F96" s="273" t="s">
        <v>18290</v>
      </c>
      <c r="G96" s="985" t="s">
        <v>1155</v>
      </c>
      <c r="H96" s="305" t="s">
        <v>20855</v>
      </c>
      <c r="I96" s="985" t="s">
        <v>12308</v>
      </c>
      <c r="J96" s="985">
        <v>9</v>
      </c>
      <c r="K96" s="985">
        <v>5</v>
      </c>
      <c r="L96" s="985">
        <v>4</v>
      </c>
      <c r="M96" s="985">
        <v>9</v>
      </c>
      <c r="N96" s="985" t="s">
        <v>1707</v>
      </c>
      <c r="O96" s="985">
        <v>1</v>
      </c>
      <c r="P96" s="985" t="s">
        <v>1155</v>
      </c>
      <c r="Q96" s="643">
        <v>0</v>
      </c>
      <c r="R96" s="71"/>
    </row>
    <row r="97" spans="1:18">
      <c r="A97" s="505" t="s">
        <v>2022</v>
      </c>
      <c r="B97" s="862" t="s">
        <v>2903</v>
      </c>
      <c r="C97" s="862" t="s">
        <v>3732</v>
      </c>
      <c r="D97" s="274">
        <v>1</v>
      </c>
      <c r="E97" s="274" t="s">
        <v>15544</v>
      </c>
      <c r="F97" s="275" t="s">
        <v>18290</v>
      </c>
      <c r="G97" s="274" t="s">
        <v>1155</v>
      </c>
      <c r="H97" s="862" t="s">
        <v>20856</v>
      </c>
      <c r="I97" s="274" t="s">
        <v>12203</v>
      </c>
      <c r="J97" s="274">
        <v>9</v>
      </c>
      <c r="K97" s="274">
        <v>6</v>
      </c>
      <c r="L97" s="274">
        <v>3</v>
      </c>
      <c r="M97" s="274">
        <v>9</v>
      </c>
      <c r="N97" s="274" t="s">
        <v>1707</v>
      </c>
      <c r="O97" s="274">
        <v>0.3</v>
      </c>
      <c r="P97" s="274" t="s">
        <v>1155</v>
      </c>
      <c r="Q97" s="642">
        <v>0</v>
      </c>
      <c r="R97" s="71"/>
    </row>
    <row r="98" spans="1:18">
      <c r="A98" s="508" t="s">
        <v>2022</v>
      </c>
      <c r="B98" s="305" t="s">
        <v>2903</v>
      </c>
      <c r="C98" s="305" t="s">
        <v>3732</v>
      </c>
      <c r="D98" s="985">
        <v>2</v>
      </c>
      <c r="E98" s="985" t="s">
        <v>15544</v>
      </c>
      <c r="F98" s="273" t="s">
        <v>18290</v>
      </c>
      <c r="G98" s="985" t="s">
        <v>1155</v>
      </c>
      <c r="H98" s="305" t="s">
        <v>20857</v>
      </c>
      <c r="I98" s="985" t="s">
        <v>20834</v>
      </c>
      <c r="J98" s="985">
        <v>9</v>
      </c>
      <c r="K98" s="985">
        <v>6</v>
      </c>
      <c r="L98" s="985">
        <v>3</v>
      </c>
      <c r="M98" s="985">
        <v>9</v>
      </c>
      <c r="N98" s="985" t="s">
        <v>1707</v>
      </c>
      <c r="O98" s="985">
        <v>1</v>
      </c>
      <c r="P98" s="985">
        <v>1</v>
      </c>
      <c r="Q98" s="643">
        <v>0</v>
      </c>
      <c r="R98" s="71"/>
    </row>
    <row r="99" spans="1:18" ht="24">
      <c r="A99" s="505" t="s">
        <v>2022</v>
      </c>
      <c r="B99" s="862" t="s">
        <v>2903</v>
      </c>
      <c r="C99" s="862" t="s">
        <v>20858</v>
      </c>
      <c r="D99" s="274">
        <v>1</v>
      </c>
      <c r="E99" s="274" t="s">
        <v>15544</v>
      </c>
      <c r="F99" s="275" t="s">
        <v>18290</v>
      </c>
      <c r="G99" s="274" t="s">
        <v>1155</v>
      </c>
      <c r="H99" s="862" t="s">
        <v>20859</v>
      </c>
      <c r="I99" s="274" t="s">
        <v>12472</v>
      </c>
      <c r="J99" s="274">
        <v>9</v>
      </c>
      <c r="K99" s="274">
        <v>5</v>
      </c>
      <c r="L99" s="274">
        <v>4</v>
      </c>
      <c r="M99" s="274">
        <v>9</v>
      </c>
      <c r="N99" s="274" t="s">
        <v>1707</v>
      </c>
      <c r="O99" s="274">
        <v>2</v>
      </c>
      <c r="P99" s="274">
        <v>2</v>
      </c>
      <c r="Q99" s="642">
        <v>0</v>
      </c>
      <c r="R99" s="71"/>
    </row>
    <row r="100" spans="1:18">
      <c r="A100" s="508" t="s">
        <v>2022</v>
      </c>
      <c r="B100" s="305" t="s">
        <v>2903</v>
      </c>
      <c r="C100" s="305" t="s">
        <v>20860</v>
      </c>
      <c r="D100" s="985">
        <v>1</v>
      </c>
      <c r="E100" s="985" t="s">
        <v>15544</v>
      </c>
      <c r="F100" s="273" t="s">
        <v>18290</v>
      </c>
      <c r="G100" s="985" t="s">
        <v>1155</v>
      </c>
      <c r="H100" s="305" t="s">
        <v>20861</v>
      </c>
      <c r="I100" s="985" t="s">
        <v>20862</v>
      </c>
      <c r="J100" s="985">
        <v>9</v>
      </c>
      <c r="K100" s="985">
        <v>5</v>
      </c>
      <c r="L100" s="985">
        <v>4</v>
      </c>
      <c r="M100" s="985">
        <v>9</v>
      </c>
      <c r="N100" s="985" t="s">
        <v>1707</v>
      </c>
      <c r="O100" s="985">
        <v>0.1</v>
      </c>
      <c r="P100" s="985" t="s">
        <v>1155</v>
      </c>
      <c r="Q100" s="643">
        <v>0</v>
      </c>
      <c r="R100" s="71"/>
    </row>
    <row r="101" spans="1:18">
      <c r="A101" s="505" t="s">
        <v>2022</v>
      </c>
      <c r="B101" s="862" t="s">
        <v>2903</v>
      </c>
      <c r="C101" s="862" t="s">
        <v>3732</v>
      </c>
      <c r="D101" s="274">
        <v>3</v>
      </c>
      <c r="E101" s="274" t="s">
        <v>15544</v>
      </c>
      <c r="F101" s="275" t="s">
        <v>18290</v>
      </c>
      <c r="G101" s="274" t="s">
        <v>1155</v>
      </c>
      <c r="H101" s="862" t="s">
        <v>20863</v>
      </c>
      <c r="I101" s="274" t="s">
        <v>20862</v>
      </c>
      <c r="J101" s="274">
        <v>9</v>
      </c>
      <c r="K101" s="274">
        <v>6</v>
      </c>
      <c r="L101" s="274">
        <v>3</v>
      </c>
      <c r="M101" s="274">
        <v>9</v>
      </c>
      <c r="N101" s="274" t="s">
        <v>1707</v>
      </c>
      <c r="O101" s="274">
        <v>2</v>
      </c>
      <c r="P101" s="274">
        <v>1</v>
      </c>
      <c r="Q101" s="642">
        <v>0</v>
      </c>
      <c r="R101" s="71"/>
    </row>
    <row r="102" spans="1:18">
      <c r="A102" s="508" t="s">
        <v>2022</v>
      </c>
      <c r="B102" s="305" t="s">
        <v>2903</v>
      </c>
      <c r="C102" s="305" t="s">
        <v>3732</v>
      </c>
      <c r="D102" s="985">
        <v>0.5</v>
      </c>
      <c r="E102" s="985" t="s">
        <v>15544</v>
      </c>
      <c r="F102" s="273" t="s">
        <v>18290</v>
      </c>
      <c r="G102" s="985" t="s">
        <v>1155</v>
      </c>
      <c r="H102" s="305" t="s">
        <v>20864</v>
      </c>
      <c r="I102" s="985" t="s">
        <v>20862</v>
      </c>
      <c r="J102" s="985">
        <v>9</v>
      </c>
      <c r="K102" s="985">
        <v>7</v>
      </c>
      <c r="L102" s="985">
        <v>2</v>
      </c>
      <c r="M102" s="985">
        <v>9</v>
      </c>
      <c r="N102" s="985" t="s">
        <v>1707</v>
      </c>
      <c r="O102" s="985" t="s">
        <v>1155</v>
      </c>
      <c r="P102" s="985" t="s">
        <v>1155</v>
      </c>
      <c r="Q102" s="643">
        <v>0</v>
      </c>
      <c r="R102" s="71"/>
    </row>
    <row r="103" spans="1:18">
      <c r="A103" s="505" t="s">
        <v>2022</v>
      </c>
      <c r="B103" s="862" t="s">
        <v>2903</v>
      </c>
      <c r="C103" s="862" t="s">
        <v>3732</v>
      </c>
      <c r="D103" s="274">
        <v>2</v>
      </c>
      <c r="E103" s="274" t="s">
        <v>15544</v>
      </c>
      <c r="F103" s="275" t="s">
        <v>18290</v>
      </c>
      <c r="G103" s="274" t="s">
        <v>1155</v>
      </c>
      <c r="H103" s="862" t="s">
        <v>20865</v>
      </c>
      <c r="I103" s="274" t="s">
        <v>20862</v>
      </c>
      <c r="J103" s="274">
        <v>9</v>
      </c>
      <c r="K103" s="274">
        <v>6</v>
      </c>
      <c r="L103" s="274">
        <v>3</v>
      </c>
      <c r="M103" s="274">
        <v>9</v>
      </c>
      <c r="N103" s="274" t="s">
        <v>1707</v>
      </c>
      <c r="O103" s="274">
        <v>2</v>
      </c>
      <c r="P103" s="274">
        <v>2</v>
      </c>
      <c r="Q103" s="642">
        <v>0</v>
      </c>
      <c r="R103" s="71"/>
    </row>
    <row r="104" spans="1:18">
      <c r="A104" s="508" t="s">
        <v>1250</v>
      </c>
      <c r="B104" s="305" t="s">
        <v>4203</v>
      </c>
      <c r="C104" s="305" t="s">
        <v>20866</v>
      </c>
      <c r="D104" s="985">
        <v>35.1</v>
      </c>
      <c r="E104" s="985" t="s">
        <v>15544</v>
      </c>
      <c r="F104" s="985" t="s">
        <v>1155</v>
      </c>
      <c r="G104" s="985" t="s">
        <v>1155</v>
      </c>
      <c r="H104" s="305" t="s">
        <v>1155</v>
      </c>
      <c r="I104" s="985" t="s">
        <v>1155</v>
      </c>
      <c r="J104" s="985" t="s">
        <v>1155</v>
      </c>
      <c r="K104" s="985" t="s">
        <v>1155</v>
      </c>
      <c r="L104" s="985" t="s">
        <v>1155</v>
      </c>
      <c r="M104" s="985" t="s">
        <v>1155</v>
      </c>
      <c r="N104" s="985" t="s">
        <v>1707</v>
      </c>
      <c r="O104" s="985" t="s">
        <v>1155</v>
      </c>
      <c r="P104" s="985" t="s">
        <v>1155</v>
      </c>
      <c r="Q104" s="643" t="s">
        <v>1155</v>
      </c>
      <c r="R104" s="71"/>
    </row>
    <row r="105" spans="1:18" ht="24">
      <c r="A105" s="505" t="s">
        <v>824</v>
      </c>
      <c r="B105" s="862" t="s">
        <v>20867</v>
      </c>
      <c r="C105" s="862" t="s">
        <v>20868</v>
      </c>
      <c r="D105" s="274">
        <v>4.04</v>
      </c>
      <c r="E105" s="274" t="s">
        <v>15544</v>
      </c>
      <c r="F105" s="274" t="s">
        <v>1155</v>
      </c>
      <c r="G105" s="274" t="s">
        <v>1155</v>
      </c>
      <c r="H105" s="862" t="s">
        <v>20869</v>
      </c>
      <c r="I105" s="274" t="s">
        <v>14285</v>
      </c>
      <c r="J105" s="274" t="s">
        <v>1155</v>
      </c>
      <c r="K105" s="274" t="s">
        <v>1155</v>
      </c>
      <c r="L105" s="274" t="s">
        <v>1155</v>
      </c>
      <c r="M105" s="274" t="s">
        <v>1155</v>
      </c>
      <c r="N105" s="274" t="s">
        <v>1707</v>
      </c>
      <c r="O105" s="274" t="s">
        <v>1155</v>
      </c>
      <c r="P105" s="274" t="s">
        <v>1155</v>
      </c>
      <c r="Q105" s="642" t="s">
        <v>1155</v>
      </c>
      <c r="R105" s="71"/>
    </row>
    <row r="106" spans="1:18" ht="24">
      <c r="A106" s="508" t="s">
        <v>824</v>
      </c>
      <c r="B106" s="305" t="s">
        <v>20867</v>
      </c>
      <c r="C106" s="305" t="s">
        <v>20868</v>
      </c>
      <c r="D106" s="985">
        <v>5</v>
      </c>
      <c r="E106" s="985" t="s">
        <v>15544</v>
      </c>
      <c r="F106" s="985" t="s">
        <v>1155</v>
      </c>
      <c r="G106" s="985" t="s">
        <v>1155</v>
      </c>
      <c r="H106" s="305" t="s">
        <v>20870</v>
      </c>
      <c r="I106" s="985" t="s">
        <v>20871</v>
      </c>
      <c r="J106" s="985" t="s">
        <v>1155</v>
      </c>
      <c r="K106" s="985" t="s">
        <v>1155</v>
      </c>
      <c r="L106" s="985" t="s">
        <v>1155</v>
      </c>
      <c r="M106" s="985" t="s">
        <v>1155</v>
      </c>
      <c r="N106" s="985" t="s">
        <v>1707</v>
      </c>
      <c r="O106" s="985" t="s">
        <v>1155</v>
      </c>
      <c r="P106" s="985" t="s">
        <v>1155</v>
      </c>
      <c r="Q106" s="643" t="s">
        <v>1155</v>
      </c>
      <c r="R106" s="71"/>
    </row>
    <row r="107" spans="1:18" ht="24">
      <c r="A107" s="505" t="s">
        <v>824</v>
      </c>
      <c r="B107" s="862" t="s">
        <v>20867</v>
      </c>
      <c r="C107" s="862" t="s">
        <v>20868</v>
      </c>
      <c r="D107" s="274">
        <v>4.97</v>
      </c>
      <c r="E107" s="274" t="s">
        <v>15544</v>
      </c>
      <c r="F107" s="274" t="s">
        <v>1155</v>
      </c>
      <c r="G107" s="274" t="s">
        <v>1155</v>
      </c>
      <c r="H107" s="862" t="s">
        <v>20872</v>
      </c>
      <c r="I107" s="274" t="s">
        <v>20871</v>
      </c>
      <c r="J107" s="274" t="s">
        <v>1155</v>
      </c>
      <c r="K107" s="274" t="s">
        <v>1155</v>
      </c>
      <c r="L107" s="274" t="s">
        <v>1155</v>
      </c>
      <c r="M107" s="274" t="s">
        <v>1155</v>
      </c>
      <c r="N107" s="274" t="s">
        <v>1707</v>
      </c>
      <c r="O107" s="274" t="s">
        <v>1155</v>
      </c>
      <c r="P107" s="274" t="s">
        <v>1155</v>
      </c>
      <c r="Q107" s="642" t="s">
        <v>1155</v>
      </c>
      <c r="R107" s="71"/>
    </row>
    <row r="108" spans="1:18" ht="24">
      <c r="A108" s="508" t="s">
        <v>824</v>
      </c>
      <c r="B108" s="305" t="s">
        <v>20867</v>
      </c>
      <c r="C108" s="305" t="s">
        <v>20868</v>
      </c>
      <c r="D108" s="985">
        <v>3.97</v>
      </c>
      <c r="E108" s="985" t="s">
        <v>15544</v>
      </c>
      <c r="F108" s="985" t="s">
        <v>1155</v>
      </c>
      <c r="G108" s="985" t="s">
        <v>1155</v>
      </c>
      <c r="H108" s="305" t="s">
        <v>20873</v>
      </c>
      <c r="I108" s="985" t="s">
        <v>20871</v>
      </c>
      <c r="J108" s="985" t="s">
        <v>1155</v>
      </c>
      <c r="K108" s="985" t="s">
        <v>1155</v>
      </c>
      <c r="L108" s="985" t="s">
        <v>1155</v>
      </c>
      <c r="M108" s="985" t="s">
        <v>1155</v>
      </c>
      <c r="N108" s="985" t="s">
        <v>1707</v>
      </c>
      <c r="O108" s="985" t="s">
        <v>1155</v>
      </c>
      <c r="P108" s="985" t="s">
        <v>1155</v>
      </c>
      <c r="Q108" s="643" t="s">
        <v>1155</v>
      </c>
      <c r="R108" s="71"/>
    </row>
    <row r="109" spans="1:18" ht="24">
      <c r="A109" s="505" t="s">
        <v>1255</v>
      </c>
      <c r="B109" s="862" t="s">
        <v>5539</v>
      </c>
      <c r="C109" s="862" t="s">
        <v>20874</v>
      </c>
      <c r="D109" s="274">
        <v>25.79</v>
      </c>
      <c r="E109" s="274" t="s">
        <v>15544</v>
      </c>
      <c r="F109" s="274" t="s">
        <v>1155</v>
      </c>
      <c r="G109" s="275" t="s">
        <v>18290</v>
      </c>
      <c r="H109" s="862" t="s">
        <v>20875</v>
      </c>
      <c r="I109" s="274" t="s">
        <v>13512</v>
      </c>
      <c r="J109" s="274">
        <v>11</v>
      </c>
      <c r="K109" s="274">
        <v>9</v>
      </c>
      <c r="L109" s="274">
        <v>2</v>
      </c>
      <c r="M109" s="274">
        <v>11</v>
      </c>
      <c r="N109" s="274" t="s">
        <v>1707</v>
      </c>
      <c r="O109" s="274">
        <v>1.5</v>
      </c>
      <c r="P109" s="274">
        <v>0</v>
      </c>
      <c r="Q109" s="642">
        <v>0</v>
      </c>
      <c r="R109" s="71"/>
    </row>
    <row r="110" spans="1:18">
      <c r="A110" s="508" t="s">
        <v>1255</v>
      </c>
      <c r="B110" s="305" t="s">
        <v>5539</v>
      </c>
      <c r="C110" s="305" t="s">
        <v>11890</v>
      </c>
      <c r="D110" s="985">
        <v>5.25</v>
      </c>
      <c r="E110" s="985" t="s">
        <v>15544</v>
      </c>
      <c r="F110" s="985" t="s">
        <v>1155</v>
      </c>
      <c r="G110" s="273" t="s">
        <v>18290</v>
      </c>
      <c r="H110" s="863" t="s">
        <v>533</v>
      </c>
      <c r="I110" s="985" t="s">
        <v>1155</v>
      </c>
      <c r="J110" s="985" t="s">
        <v>1155</v>
      </c>
      <c r="K110" s="985" t="s">
        <v>1155</v>
      </c>
      <c r="L110" s="985" t="s">
        <v>1155</v>
      </c>
      <c r="M110" s="985" t="s">
        <v>1155</v>
      </c>
      <c r="N110" s="985" t="s">
        <v>1707</v>
      </c>
      <c r="O110" s="985" t="s">
        <v>1155</v>
      </c>
      <c r="P110" s="985" t="s">
        <v>1155</v>
      </c>
      <c r="Q110" s="643" t="s">
        <v>1155</v>
      </c>
      <c r="R110" s="71"/>
    </row>
    <row r="111" spans="1:18">
      <c r="A111" s="505" t="s">
        <v>1255</v>
      </c>
      <c r="B111" s="862" t="s">
        <v>3154</v>
      </c>
      <c r="C111" s="862" t="s">
        <v>20876</v>
      </c>
      <c r="D111" s="274">
        <v>0.23</v>
      </c>
      <c r="E111" s="274" t="s">
        <v>15544</v>
      </c>
      <c r="F111" s="275" t="s">
        <v>18290</v>
      </c>
      <c r="G111" s="274" t="s">
        <v>1155</v>
      </c>
      <c r="H111" s="862" t="s">
        <v>20877</v>
      </c>
      <c r="I111" s="274" t="s">
        <v>12031</v>
      </c>
      <c r="J111" s="274">
        <v>9</v>
      </c>
      <c r="K111" s="274">
        <v>7</v>
      </c>
      <c r="L111" s="274">
        <v>2</v>
      </c>
      <c r="M111" s="274">
        <v>9</v>
      </c>
      <c r="N111" s="274" t="s">
        <v>1707</v>
      </c>
      <c r="O111" s="274" t="s">
        <v>1155</v>
      </c>
      <c r="P111" s="274">
        <v>0</v>
      </c>
      <c r="Q111" s="642">
        <v>0</v>
      </c>
      <c r="R111" s="71"/>
    </row>
    <row r="112" spans="1:18" ht="24">
      <c r="A112" s="508" t="s">
        <v>1255</v>
      </c>
      <c r="B112" s="305" t="s">
        <v>3154</v>
      </c>
      <c r="C112" s="305" t="s">
        <v>20878</v>
      </c>
      <c r="D112" s="985">
        <v>0.81</v>
      </c>
      <c r="E112" s="985" t="s">
        <v>15544</v>
      </c>
      <c r="F112" s="273" t="s">
        <v>18290</v>
      </c>
      <c r="G112" s="985" t="s">
        <v>1155</v>
      </c>
      <c r="H112" s="305" t="s">
        <v>20879</v>
      </c>
      <c r="I112" s="985" t="s">
        <v>14357</v>
      </c>
      <c r="J112" s="985">
        <v>9</v>
      </c>
      <c r="K112" s="985">
        <v>7</v>
      </c>
      <c r="L112" s="985">
        <v>2</v>
      </c>
      <c r="M112" s="985">
        <v>9</v>
      </c>
      <c r="N112" s="985" t="s">
        <v>1707</v>
      </c>
      <c r="O112" s="985">
        <v>1.6E-2</v>
      </c>
      <c r="P112" s="985">
        <v>0</v>
      </c>
      <c r="Q112" s="643">
        <v>0</v>
      </c>
      <c r="R112" s="71"/>
    </row>
    <row r="113" spans="1:18">
      <c r="A113" s="505" t="s">
        <v>1255</v>
      </c>
      <c r="B113" s="862" t="s">
        <v>3154</v>
      </c>
      <c r="C113" s="862" t="s">
        <v>20880</v>
      </c>
      <c r="D113" s="274">
        <v>4.96</v>
      </c>
      <c r="E113" s="274" t="s">
        <v>15544</v>
      </c>
      <c r="F113" s="275" t="s">
        <v>18290</v>
      </c>
      <c r="G113" s="274" t="s">
        <v>1155</v>
      </c>
      <c r="H113" s="864" t="s">
        <v>533</v>
      </c>
      <c r="I113" s="274" t="s">
        <v>1155</v>
      </c>
      <c r="J113" s="274" t="s">
        <v>1155</v>
      </c>
      <c r="K113" s="274" t="s">
        <v>1155</v>
      </c>
      <c r="L113" s="274" t="s">
        <v>1155</v>
      </c>
      <c r="M113" s="274" t="s">
        <v>1155</v>
      </c>
      <c r="N113" s="274" t="s">
        <v>1155</v>
      </c>
      <c r="O113" s="274" t="s">
        <v>1155</v>
      </c>
      <c r="P113" s="274" t="s">
        <v>1155</v>
      </c>
      <c r="Q113" s="642" t="s">
        <v>1155</v>
      </c>
      <c r="R113" s="71"/>
    </row>
    <row r="114" spans="1:18">
      <c r="A114" s="508" t="s">
        <v>1265</v>
      </c>
      <c r="B114" s="305" t="s">
        <v>3150</v>
      </c>
      <c r="C114" s="305" t="s">
        <v>3774</v>
      </c>
      <c r="D114" s="985">
        <v>4.0999999999999996</v>
      </c>
      <c r="E114" s="985" t="s">
        <v>15544</v>
      </c>
      <c r="F114" s="273" t="s">
        <v>18290</v>
      </c>
      <c r="G114" s="985" t="s">
        <v>1155</v>
      </c>
      <c r="H114" s="305" t="s">
        <v>20881</v>
      </c>
      <c r="I114" s="985" t="s">
        <v>12492</v>
      </c>
      <c r="J114" s="985">
        <v>9</v>
      </c>
      <c r="K114" s="985">
        <v>7</v>
      </c>
      <c r="L114" s="985">
        <v>2</v>
      </c>
      <c r="M114" s="985">
        <v>9</v>
      </c>
      <c r="N114" s="985" t="s">
        <v>1155</v>
      </c>
      <c r="O114" s="985">
        <v>2</v>
      </c>
      <c r="P114" s="985">
        <v>0</v>
      </c>
      <c r="Q114" s="643">
        <v>0</v>
      </c>
      <c r="R114" s="71"/>
    </row>
    <row r="115" spans="1:18">
      <c r="A115" s="505" t="s">
        <v>1265</v>
      </c>
      <c r="B115" s="862" t="s">
        <v>3150</v>
      </c>
      <c r="C115" s="862" t="s">
        <v>20882</v>
      </c>
      <c r="D115" s="274">
        <v>4.0999999999999996</v>
      </c>
      <c r="E115" s="274" t="s">
        <v>15544</v>
      </c>
      <c r="F115" s="275" t="s">
        <v>18290</v>
      </c>
      <c r="G115" s="274" t="s">
        <v>1155</v>
      </c>
      <c r="H115" s="862" t="s">
        <v>20883</v>
      </c>
      <c r="I115" s="274" t="s">
        <v>12031</v>
      </c>
      <c r="J115" s="274">
        <v>9</v>
      </c>
      <c r="K115" s="274">
        <v>7</v>
      </c>
      <c r="L115" s="274">
        <v>2</v>
      </c>
      <c r="M115" s="274">
        <v>9</v>
      </c>
      <c r="N115" s="274" t="s">
        <v>1155</v>
      </c>
      <c r="O115" s="274" t="s">
        <v>1155</v>
      </c>
      <c r="P115" s="274">
        <v>0</v>
      </c>
      <c r="Q115" s="642">
        <v>0</v>
      </c>
      <c r="R115" s="71"/>
    </row>
    <row r="116" spans="1:18">
      <c r="A116" s="508" t="s">
        <v>1265</v>
      </c>
      <c r="B116" s="305" t="s">
        <v>3150</v>
      </c>
      <c r="C116" s="305" t="s">
        <v>20884</v>
      </c>
      <c r="D116" s="985">
        <v>5.87</v>
      </c>
      <c r="E116" s="985" t="s">
        <v>15544</v>
      </c>
      <c r="F116" s="985" t="s">
        <v>1155</v>
      </c>
      <c r="G116" s="273" t="s">
        <v>18290</v>
      </c>
      <c r="H116" s="305" t="s">
        <v>20885</v>
      </c>
      <c r="I116" s="985" t="s">
        <v>12371</v>
      </c>
      <c r="J116" s="985">
        <v>9</v>
      </c>
      <c r="K116" s="985">
        <v>9</v>
      </c>
      <c r="L116" s="985">
        <v>0</v>
      </c>
      <c r="M116" s="985">
        <v>9</v>
      </c>
      <c r="N116" s="985" t="s">
        <v>1155</v>
      </c>
      <c r="O116" s="985">
        <v>5</v>
      </c>
      <c r="P116" s="985" t="s">
        <v>1155</v>
      </c>
      <c r="Q116" s="643">
        <v>0</v>
      </c>
      <c r="R116" s="71"/>
    </row>
    <row r="117" spans="1:18">
      <c r="A117" s="505" t="s">
        <v>1265</v>
      </c>
      <c r="B117" s="862" t="s">
        <v>3150</v>
      </c>
      <c r="C117" s="862" t="s">
        <v>20886</v>
      </c>
      <c r="D117" s="274">
        <v>1.5</v>
      </c>
      <c r="E117" s="274" t="s">
        <v>15544</v>
      </c>
      <c r="F117" s="275" t="s">
        <v>18290</v>
      </c>
      <c r="G117" s="274" t="s">
        <v>1155</v>
      </c>
      <c r="H117" s="862" t="s">
        <v>20887</v>
      </c>
      <c r="I117" s="274" t="s">
        <v>12371</v>
      </c>
      <c r="J117" s="274">
        <v>9</v>
      </c>
      <c r="K117" s="274">
        <v>7</v>
      </c>
      <c r="L117" s="274">
        <v>2</v>
      </c>
      <c r="M117" s="274">
        <v>9</v>
      </c>
      <c r="N117" s="274" t="s">
        <v>1155</v>
      </c>
      <c r="O117" s="274">
        <v>1.5</v>
      </c>
      <c r="P117" s="274">
        <v>0</v>
      </c>
      <c r="Q117" s="642">
        <v>0</v>
      </c>
      <c r="R117" s="71"/>
    </row>
    <row r="118" spans="1:18">
      <c r="A118" s="508" t="s">
        <v>1265</v>
      </c>
      <c r="B118" s="305" t="s">
        <v>3150</v>
      </c>
      <c r="C118" s="305" t="s">
        <v>20886</v>
      </c>
      <c r="D118" s="985">
        <v>1.5</v>
      </c>
      <c r="E118" s="985" t="s">
        <v>15544</v>
      </c>
      <c r="F118" s="273" t="s">
        <v>18290</v>
      </c>
      <c r="G118" s="985" t="s">
        <v>1155</v>
      </c>
      <c r="H118" s="305" t="s">
        <v>20888</v>
      </c>
      <c r="I118" s="985" t="s">
        <v>12371</v>
      </c>
      <c r="J118" s="985">
        <v>9</v>
      </c>
      <c r="K118" s="985">
        <v>8</v>
      </c>
      <c r="L118" s="985">
        <v>1</v>
      </c>
      <c r="M118" s="985">
        <v>9</v>
      </c>
      <c r="N118" s="985" t="s">
        <v>1155</v>
      </c>
      <c r="O118" s="985">
        <v>5</v>
      </c>
      <c r="P118" s="985" t="s">
        <v>1155</v>
      </c>
      <c r="Q118" s="643">
        <v>0</v>
      </c>
      <c r="R118" s="71"/>
    </row>
    <row r="119" spans="1:18">
      <c r="A119" s="505" t="s">
        <v>1265</v>
      </c>
      <c r="B119" s="862" t="s">
        <v>3150</v>
      </c>
      <c r="C119" s="862" t="s">
        <v>20889</v>
      </c>
      <c r="D119" s="274">
        <v>11.27</v>
      </c>
      <c r="E119" s="274" t="s">
        <v>15544</v>
      </c>
      <c r="F119" s="274" t="s">
        <v>1155</v>
      </c>
      <c r="G119" s="275" t="s">
        <v>18290</v>
      </c>
      <c r="H119" s="862" t="s">
        <v>20890</v>
      </c>
      <c r="I119" s="274" t="s">
        <v>1155</v>
      </c>
      <c r="J119" s="274">
        <v>9</v>
      </c>
      <c r="K119" s="274">
        <v>5</v>
      </c>
      <c r="L119" s="274">
        <v>4</v>
      </c>
      <c r="M119" s="274">
        <v>9</v>
      </c>
      <c r="N119" s="274" t="s">
        <v>1155</v>
      </c>
      <c r="O119" s="274">
        <v>10</v>
      </c>
      <c r="P119" s="274" t="s">
        <v>1155</v>
      </c>
      <c r="Q119" s="642">
        <v>0</v>
      </c>
      <c r="R119" s="71"/>
    </row>
    <row r="120" spans="1:18">
      <c r="A120" s="508" t="s">
        <v>1265</v>
      </c>
      <c r="B120" s="305" t="s">
        <v>3150</v>
      </c>
      <c r="C120" s="305" t="s">
        <v>20889</v>
      </c>
      <c r="D120" s="985" t="s">
        <v>1155</v>
      </c>
      <c r="E120" s="985" t="s">
        <v>15544</v>
      </c>
      <c r="F120" s="985" t="s">
        <v>1155</v>
      </c>
      <c r="G120" s="273" t="s">
        <v>18290</v>
      </c>
      <c r="H120" s="305" t="s">
        <v>20891</v>
      </c>
      <c r="I120" s="985" t="s">
        <v>15149</v>
      </c>
      <c r="J120" s="985">
        <v>9</v>
      </c>
      <c r="K120" s="985">
        <v>6</v>
      </c>
      <c r="L120" s="985">
        <v>3</v>
      </c>
      <c r="M120" s="985">
        <v>9</v>
      </c>
      <c r="N120" s="985" t="s">
        <v>1155</v>
      </c>
      <c r="O120" s="985" t="s">
        <v>1155</v>
      </c>
      <c r="P120" s="985" t="s">
        <v>1155</v>
      </c>
      <c r="Q120" s="643">
        <v>0</v>
      </c>
      <c r="R120" s="71"/>
    </row>
    <row r="121" spans="1:18">
      <c r="A121" s="505" t="s">
        <v>1265</v>
      </c>
      <c r="B121" s="862" t="s">
        <v>3150</v>
      </c>
      <c r="C121" s="862" t="s">
        <v>20889</v>
      </c>
      <c r="D121" s="274" t="s">
        <v>1155</v>
      </c>
      <c r="E121" s="274" t="s">
        <v>15544</v>
      </c>
      <c r="F121" s="274" t="s">
        <v>1155</v>
      </c>
      <c r="G121" s="275" t="s">
        <v>18290</v>
      </c>
      <c r="H121" s="862" t="s">
        <v>20892</v>
      </c>
      <c r="I121" s="274" t="s">
        <v>1155</v>
      </c>
      <c r="J121" s="274">
        <v>9</v>
      </c>
      <c r="K121" s="274">
        <v>6</v>
      </c>
      <c r="L121" s="274">
        <v>3</v>
      </c>
      <c r="M121" s="274">
        <v>9</v>
      </c>
      <c r="N121" s="274" t="s">
        <v>1155</v>
      </c>
      <c r="O121" s="274" t="s">
        <v>1155</v>
      </c>
      <c r="P121" s="274" t="s">
        <v>1155</v>
      </c>
      <c r="Q121" s="642">
        <v>0</v>
      </c>
      <c r="R121" s="71"/>
    </row>
    <row r="122" spans="1:18">
      <c r="A122" s="508" t="s">
        <v>1265</v>
      </c>
      <c r="B122" s="305" t="s">
        <v>3150</v>
      </c>
      <c r="C122" s="305" t="s">
        <v>20889</v>
      </c>
      <c r="D122" s="985" t="s">
        <v>1155</v>
      </c>
      <c r="E122" s="985" t="s">
        <v>15544</v>
      </c>
      <c r="F122" s="985" t="s">
        <v>1155</v>
      </c>
      <c r="G122" s="273" t="s">
        <v>18290</v>
      </c>
      <c r="H122" s="305" t="s">
        <v>20893</v>
      </c>
      <c r="I122" s="985" t="s">
        <v>12371</v>
      </c>
      <c r="J122" s="985">
        <v>9</v>
      </c>
      <c r="K122" s="985">
        <v>6</v>
      </c>
      <c r="L122" s="985">
        <v>3</v>
      </c>
      <c r="M122" s="985">
        <v>9</v>
      </c>
      <c r="N122" s="985" t="s">
        <v>1155</v>
      </c>
      <c r="O122" s="985" t="s">
        <v>1155</v>
      </c>
      <c r="P122" s="985" t="s">
        <v>1155</v>
      </c>
      <c r="Q122" s="643">
        <v>0</v>
      </c>
      <c r="R122" s="71"/>
    </row>
    <row r="123" spans="1:18">
      <c r="A123" s="505" t="s">
        <v>1265</v>
      </c>
      <c r="B123" s="862" t="s">
        <v>3150</v>
      </c>
      <c r="C123" s="862" t="s">
        <v>20889</v>
      </c>
      <c r="D123" s="274" t="s">
        <v>1155</v>
      </c>
      <c r="E123" s="274" t="s">
        <v>15544</v>
      </c>
      <c r="F123" s="274" t="s">
        <v>1155</v>
      </c>
      <c r="G123" s="275" t="s">
        <v>18290</v>
      </c>
      <c r="H123" s="862" t="s">
        <v>20894</v>
      </c>
      <c r="I123" s="274" t="s">
        <v>12371</v>
      </c>
      <c r="J123" s="274">
        <v>9</v>
      </c>
      <c r="K123" s="274">
        <v>6</v>
      </c>
      <c r="L123" s="274">
        <v>3</v>
      </c>
      <c r="M123" s="274">
        <v>9</v>
      </c>
      <c r="N123" s="274" t="s">
        <v>1155</v>
      </c>
      <c r="O123" s="274" t="s">
        <v>1155</v>
      </c>
      <c r="P123" s="274" t="s">
        <v>1155</v>
      </c>
      <c r="Q123" s="642">
        <v>0</v>
      </c>
      <c r="R123" s="71"/>
    </row>
    <row r="124" spans="1:18">
      <c r="A124" s="508" t="s">
        <v>1265</v>
      </c>
      <c r="B124" s="305" t="s">
        <v>3150</v>
      </c>
      <c r="C124" s="305" t="s">
        <v>20889</v>
      </c>
      <c r="D124" s="985" t="s">
        <v>1155</v>
      </c>
      <c r="E124" s="985" t="s">
        <v>15544</v>
      </c>
      <c r="F124" s="985" t="s">
        <v>1155</v>
      </c>
      <c r="G124" s="273" t="s">
        <v>18290</v>
      </c>
      <c r="H124" s="305" t="s">
        <v>20895</v>
      </c>
      <c r="I124" s="985" t="s">
        <v>12371</v>
      </c>
      <c r="J124" s="985">
        <v>9</v>
      </c>
      <c r="K124" s="985">
        <v>7</v>
      </c>
      <c r="L124" s="985">
        <v>2</v>
      </c>
      <c r="M124" s="985">
        <v>9</v>
      </c>
      <c r="N124" s="985" t="s">
        <v>1155</v>
      </c>
      <c r="O124" s="985" t="s">
        <v>1155</v>
      </c>
      <c r="P124" s="985" t="s">
        <v>1155</v>
      </c>
      <c r="Q124" s="643">
        <v>0</v>
      </c>
      <c r="R124" s="71"/>
    </row>
    <row r="125" spans="1:18">
      <c r="A125" s="505" t="s">
        <v>1265</v>
      </c>
      <c r="B125" s="862" t="s">
        <v>3150</v>
      </c>
      <c r="C125" s="862" t="s">
        <v>20889</v>
      </c>
      <c r="D125" s="274" t="s">
        <v>1155</v>
      </c>
      <c r="E125" s="274" t="s">
        <v>15544</v>
      </c>
      <c r="F125" s="274" t="s">
        <v>1155</v>
      </c>
      <c r="G125" s="275" t="s">
        <v>18290</v>
      </c>
      <c r="H125" s="862" t="s">
        <v>20896</v>
      </c>
      <c r="I125" s="274" t="s">
        <v>12371</v>
      </c>
      <c r="J125" s="274">
        <v>9</v>
      </c>
      <c r="K125" s="274">
        <v>8</v>
      </c>
      <c r="L125" s="274">
        <v>1</v>
      </c>
      <c r="M125" s="274">
        <v>9</v>
      </c>
      <c r="N125" s="274" t="s">
        <v>1155</v>
      </c>
      <c r="O125" s="274" t="s">
        <v>1155</v>
      </c>
      <c r="P125" s="274" t="s">
        <v>1155</v>
      </c>
      <c r="Q125" s="642">
        <v>0</v>
      </c>
      <c r="R125" s="71"/>
    </row>
    <row r="126" spans="1:18">
      <c r="A126" s="508" t="s">
        <v>1265</v>
      </c>
      <c r="B126" s="305" t="s">
        <v>3150</v>
      </c>
      <c r="C126" s="305" t="s">
        <v>20889</v>
      </c>
      <c r="D126" s="985" t="s">
        <v>1155</v>
      </c>
      <c r="E126" s="985" t="s">
        <v>15544</v>
      </c>
      <c r="F126" s="985" t="s">
        <v>1155</v>
      </c>
      <c r="G126" s="273" t="s">
        <v>18290</v>
      </c>
      <c r="H126" s="305" t="s">
        <v>20897</v>
      </c>
      <c r="I126" s="985" t="s">
        <v>12371</v>
      </c>
      <c r="J126" s="985">
        <v>9</v>
      </c>
      <c r="K126" s="985">
        <v>6</v>
      </c>
      <c r="L126" s="985">
        <v>3</v>
      </c>
      <c r="M126" s="985">
        <v>9</v>
      </c>
      <c r="N126" s="985" t="s">
        <v>1155</v>
      </c>
      <c r="O126" s="985" t="s">
        <v>1155</v>
      </c>
      <c r="P126" s="985" t="s">
        <v>1155</v>
      </c>
      <c r="Q126" s="643">
        <v>0</v>
      </c>
      <c r="R126" s="71"/>
    </row>
    <row r="127" spans="1:18">
      <c r="A127" s="505" t="s">
        <v>1265</v>
      </c>
      <c r="B127" s="862" t="s">
        <v>3150</v>
      </c>
      <c r="C127" s="862" t="s">
        <v>20889</v>
      </c>
      <c r="D127" s="274" t="s">
        <v>1155</v>
      </c>
      <c r="E127" s="274" t="s">
        <v>15544</v>
      </c>
      <c r="F127" s="274" t="s">
        <v>1155</v>
      </c>
      <c r="G127" s="275" t="s">
        <v>18290</v>
      </c>
      <c r="H127" s="862" t="s">
        <v>20898</v>
      </c>
      <c r="I127" s="274" t="s">
        <v>12371</v>
      </c>
      <c r="J127" s="274">
        <v>9</v>
      </c>
      <c r="K127" s="274">
        <v>6</v>
      </c>
      <c r="L127" s="274">
        <v>3</v>
      </c>
      <c r="M127" s="274">
        <v>9</v>
      </c>
      <c r="N127" s="274" t="s">
        <v>1155</v>
      </c>
      <c r="O127" s="274" t="s">
        <v>1155</v>
      </c>
      <c r="P127" s="274" t="s">
        <v>1155</v>
      </c>
      <c r="Q127" s="642">
        <v>0</v>
      </c>
      <c r="R127" s="71"/>
    </row>
    <row r="128" spans="1:18">
      <c r="A128" s="508" t="s">
        <v>1265</v>
      </c>
      <c r="B128" s="305" t="s">
        <v>3150</v>
      </c>
      <c r="C128" s="305" t="s">
        <v>20889</v>
      </c>
      <c r="D128" s="985" t="s">
        <v>1155</v>
      </c>
      <c r="E128" s="985" t="s">
        <v>15544</v>
      </c>
      <c r="F128" s="985" t="s">
        <v>1155</v>
      </c>
      <c r="G128" s="273" t="s">
        <v>18290</v>
      </c>
      <c r="H128" s="305" t="s">
        <v>20899</v>
      </c>
      <c r="I128" s="985" t="s">
        <v>12371</v>
      </c>
      <c r="J128" s="985">
        <v>9</v>
      </c>
      <c r="K128" s="985">
        <v>5</v>
      </c>
      <c r="L128" s="985">
        <v>4</v>
      </c>
      <c r="M128" s="985">
        <v>9</v>
      </c>
      <c r="N128" s="985" t="s">
        <v>1155</v>
      </c>
      <c r="O128" s="985" t="s">
        <v>1155</v>
      </c>
      <c r="P128" s="985" t="s">
        <v>1155</v>
      </c>
      <c r="Q128" s="643">
        <v>0</v>
      </c>
      <c r="R128" s="71"/>
    </row>
    <row r="129" spans="1:18" ht="24">
      <c r="A129" s="505" t="s">
        <v>1265</v>
      </c>
      <c r="B129" s="862" t="s">
        <v>3150</v>
      </c>
      <c r="C129" s="862" t="s">
        <v>20889</v>
      </c>
      <c r="D129" s="274" t="s">
        <v>1155</v>
      </c>
      <c r="E129" s="274" t="s">
        <v>15544</v>
      </c>
      <c r="F129" s="274" t="s">
        <v>1155</v>
      </c>
      <c r="G129" s="275" t="s">
        <v>18290</v>
      </c>
      <c r="H129" s="862" t="s">
        <v>20900</v>
      </c>
      <c r="I129" s="274" t="s">
        <v>12371</v>
      </c>
      <c r="J129" s="274">
        <v>9</v>
      </c>
      <c r="K129" s="274">
        <v>7</v>
      </c>
      <c r="L129" s="274">
        <v>2</v>
      </c>
      <c r="M129" s="274">
        <v>9</v>
      </c>
      <c r="N129" s="274" t="s">
        <v>1155</v>
      </c>
      <c r="O129" s="274" t="s">
        <v>1155</v>
      </c>
      <c r="P129" s="274" t="s">
        <v>1155</v>
      </c>
      <c r="Q129" s="642">
        <v>0</v>
      </c>
      <c r="R129" s="71"/>
    </row>
    <row r="130" spans="1:18">
      <c r="A130" s="508" t="s">
        <v>1265</v>
      </c>
      <c r="B130" s="305" t="s">
        <v>3150</v>
      </c>
      <c r="C130" s="305" t="s">
        <v>20889</v>
      </c>
      <c r="D130" s="985" t="s">
        <v>1155</v>
      </c>
      <c r="E130" s="985" t="s">
        <v>15544</v>
      </c>
      <c r="F130" s="985" t="s">
        <v>1155</v>
      </c>
      <c r="G130" s="273" t="s">
        <v>18290</v>
      </c>
      <c r="H130" s="305" t="s">
        <v>20901</v>
      </c>
      <c r="I130" s="985" t="s">
        <v>12371</v>
      </c>
      <c r="J130" s="985">
        <v>9</v>
      </c>
      <c r="K130" s="985">
        <v>7</v>
      </c>
      <c r="L130" s="985">
        <v>2</v>
      </c>
      <c r="M130" s="985">
        <v>9</v>
      </c>
      <c r="N130" s="985" t="s">
        <v>1155</v>
      </c>
      <c r="O130" s="985" t="s">
        <v>1155</v>
      </c>
      <c r="P130" s="985" t="s">
        <v>1155</v>
      </c>
      <c r="Q130" s="643">
        <v>0</v>
      </c>
      <c r="R130" s="71"/>
    </row>
    <row r="131" spans="1:18">
      <c r="A131" s="505" t="s">
        <v>1265</v>
      </c>
      <c r="B131" s="862" t="s">
        <v>3150</v>
      </c>
      <c r="C131" s="862" t="s">
        <v>20889</v>
      </c>
      <c r="D131" s="274" t="s">
        <v>1155</v>
      </c>
      <c r="E131" s="274" t="s">
        <v>15544</v>
      </c>
      <c r="F131" s="274" t="s">
        <v>1155</v>
      </c>
      <c r="G131" s="275" t="s">
        <v>18290</v>
      </c>
      <c r="H131" s="862" t="s">
        <v>20902</v>
      </c>
      <c r="I131" s="274" t="s">
        <v>12371</v>
      </c>
      <c r="J131" s="274">
        <v>9</v>
      </c>
      <c r="K131" s="274">
        <v>8</v>
      </c>
      <c r="L131" s="274">
        <v>1</v>
      </c>
      <c r="M131" s="274">
        <v>9</v>
      </c>
      <c r="N131" s="274" t="s">
        <v>1155</v>
      </c>
      <c r="O131" s="274" t="s">
        <v>1155</v>
      </c>
      <c r="P131" s="274" t="s">
        <v>1155</v>
      </c>
      <c r="Q131" s="642">
        <v>0</v>
      </c>
      <c r="R131" s="71"/>
    </row>
    <row r="132" spans="1:18">
      <c r="A132" s="508" t="s">
        <v>1265</v>
      </c>
      <c r="B132" s="305" t="s">
        <v>3150</v>
      </c>
      <c r="C132" s="305" t="s">
        <v>20889</v>
      </c>
      <c r="D132" s="985" t="s">
        <v>1155</v>
      </c>
      <c r="E132" s="985" t="s">
        <v>15544</v>
      </c>
      <c r="F132" s="985" t="s">
        <v>1155</v>
      </c>
      <c r="G132" s="273" t="s">
        <v>18290</v>
      </c>
      <c r="H132" s="305" t="s">
        <v>20903</v>
      </c>
      <c r="I132" s="985" t="s">
        <v>12371</v>
      </c>
      <c r="J132" s="985">
        <v>9</v>
      </c>
      <c r="K132" s="985">
        <v>9</v>
      </c>
      <c r="L132" s="985" t="s">
        <v>1155</v>
      </c>
      <c r="M132" s="985">
        <v>9</v>
      </c>
      <c r="N132" s="985" t="s">
        <v>1155</v>
      </c>
      <c r="O132" s="985" t="s">
        <v>1155</v>
      </c>
      <c r="P132" s="985" t="s">
        <v>1155</v>
      </c>
      <c r="Q132" s="643">
        <v>0</v>
      </c>
      <c r="R132" s="71"/>
    </row>
    <row r="133" spans="1:18">
      <c r="A133" s="505" t="s">
        <v>1265</v>
      </c>
      <c r="B133" s="862" t="s">
        <v>3150</v>
      </c>
      <c r="C133" s="862" t="s">
        <v>20889</v>
      </c>
      <c r="D133" s="274" t="s">
        <v>1155</v>
      </c>
      <c r="E133" s="274" t="s">
        <v>15544</v>
      </c>
      <c r="F133" s="274" t="s">
        <v>1155</v>
      </c>
      <c r="G133" s="275" t="s">
        <v>18290</v>
      </c>
      <c r="H133" s="862" t="s">
        <v>20904</v>
      </c>
      <c r="I133" s="274" t="s">
        <v>12371</v>
      </c>
      <c r="J133" s="274">
        <v>9</v>
      </c>
      <c r="K133" s="274">
        <v>9</v>
      </c>
      <c r="L133" s="274" t="s">
        <v>1155</v>
      </c>
      <c r="M133" s="274">
        <v>9</v>
      </c>
      <c r="N133" s="274" t="s">
        <v>1155</v>
      </c>
      <c r="O133" s="274" t="s">
        <v>1155</v>
      </c>
      <c r="P133" s="274" t="s">
        <v>1155</v>
      </c>
      <c r="Q133" s="642">
        <v>0</v>
      </c>
      <c r="R133" s="71"/>
    </row>
    <row r="134" spans="1:18">
      <c r="A134" s="508" t="s">
        <v>1265</v>
      </c>
      <c r="B134" s="305" t="s">
        <v>3150</v>
      </c>
      <c r="C134" s="305" t="s">
        <v>20889</v>
      </c>
      <c r="D134" s="985" t="s">
        <v>1155</v>
      </c>
      <c r="E134" s="985" t="s">
        <v>15544</v>
      </c>
      <c r="F134" s="985" t="s">
        <v>1155</v>
      </c>
      <c r="G134" s="273" t="s">
        <v>18290</v>
      </c>
      <c r="H134" s="305" t="s">
        <v>20905</v>
      </c>
      <c r="I134" s="985" t="s">
        <v>12371</v>
      </c>
      <c r="J134" s="985">
        <v>9</v>
      </c>
      <c r="K134" s="985">
        <v>7</v>
      </c>
      <c r="L134" s="985">
        <v>2</v>
      </c>
      <c r="M134" s="985">
        <v>9</v>
      </c>
      <c r="N134" s="985" t="s">
        <v>1155</v>
      </c>
      <c r="O134" s="985" t="s">
        <v>1155</v>
      </c>
      <c r="P134" s="985" t="s">
        <v>1155</v>
      </c>
      <c r="Q134" s="643">
        <v>0</v>
      </c>
      <c r="R134" s="71"/>
    </row>
    <row r="135" spans="1:18">
      <c r="A135" s="505" t="s">
        <v>1265</v>
      </c>
      <c r="B135" s="862" t="s">
        <v>3150</v>
      </c>
      <c r="C135" s="862" t="s">
        <v>20889</v>
      </c>
      <c r="D135" s="274" t="s">
        <v>1155</v>
      </c>
      <c r="E135" s="274" t="s">
        <v>15544</v>
      </c>
      <c r="F135" s="274" t="s">
        <v>1155</v>
      </c>
      <c r="G135" s="275" t="s">
        <v>18290</v>
      </c>
      <c r="H135" s="862" t="s">
        <v>20906</v>
      </c>
      <c r="I135" s="274" t="s">
        <v>12371</v>
      </c>
      <c r="J135" s="274">
        <v>9</v>
      </c>
      <c r="K135" s="274">
        <v>7</v>
      </c>
      <c r="L135" s="274">
        <v>2</v>
      </c>
      <c r="M135" s="274">
        <v>9</v>
      </c>
      <c r="N135" s="274" t="s">
        <v>1155</v>
      </c>
      <c r="O135" s="274" t="s">
        <v>1155</v>
      </c>
      <c r="P135" s="274" t="s">
        <v>1155</v>
      </c>
      <c r="Q135" s="642">
        <v>0</v>
      </c>
      <c r="R135" s="71"/>
    </row>
    <row r="136" spans="1:18">
      <c r="A136" s="508" t="s">
        <v>1265</v>
      </c>
      <c r="B136" s="305" t="s">
        <v>3150</v>
      </c>
      <c r="C136" s="305" t="s">
        <v>20889</v>
      </c>
      <c r="D136" s="985" t="s">
        <v>1155</v>
      </c>
      <c r="E136" s="985" t="s">
        <v>15544</v>
      </c>
      <c r="F136" s="985" t="s">
        <v>1155</v>
      </c>
      <c r="G136" s="273" t="s">
        <v>18290</v>
      </c>
      <c r="H136" s="305" t="s">
        <v>20907</v>
      </c>
      <c r="I136" s="985" t="s">
        <v>12371</v>
      </c>
      <c r="J136" s="985">
        <v>9</v>
      </c>
      <c r="K136" s="985">
        <v>6</v>
      </c>
      <c r="L136" s="985">
        <v>3</v>
      </c>
      <c r="M136" s="985">
        <v>9</v>
      </c>
      <c r="N136" s="985" t="s">
        <v>1155</v>
      </c>
      <c r="O136" s="985" t="s">
        <v>1155</v>
      </c>
      <c r="P136" s="985" t="s">
        <v>1155</v>
      </c>
      <c r="Q136" s="643">
        <v>0</v>
      </c>
      <c r="R136" s="71"/>
    </row>
    <row r="137" spans="1:18">
      <c r="A137" s="505" t="s">
        <v>1265</v>
      </c>
      <c r="B137" s="862" t="s">
        <v>3150</v>
      </c>
      <c r="C137" s="862" t="s">
        <v>20889</v>
      </c>
      <c r="D137" s="274" t="s">
        <v>1155</v>
      </c>
      <c r="E137" s="274" t="s">
        <v>15544</v>
      </c>
      <c r="F137" s="274" t="s">
        <v>1155</v>
      </c>
      <c r="G137" s="275" t="s">
        <v>18290</v>
      </c>
      <c r="H137" s="862" t="s">
        <v>20908</v>
      </c>
      <c r="I137" s="274" t="s">
        <v>12371</v>
      </c>
      <c r="J137" s="274">
        <v>9</v>
      </c>
      <c r="K137" s="274">
        <v>4</v>
      </c>
      <c r="L137" s="274">
        <v>5</v>
      </c>
      <c r="M137" s="274">
        <v>9</v>
      </c>
      <c r="N137" s="274" t="s">
        <v>1155</v>
      </c>
      <c r="O137" s="274" t="s">
        <v>1155</v>
      </c>
      <c r="P137" s="274" t="s">
        <v>1155</v>
      </c>
      <c r="Q137" s="642">
        <v>0</v>
      </c>
      <c r="R137" s="71"/>
    </row>
    <row r="138" spans="1:18">
      <c r="A138" s="508" t="s">
        <v>1265</v>
      </c>
      <c r="B138" s="305" t="s">
        <v>3150</v>
      </c>
      <c r="C138" s="305" t="s">
        <v>20889</v>
      </c>
      <c r="D138" s="985" t="s">
        <v>1155</v>
      </c>
      <c r="E138" s="985" t="s">
        <v>15544</v>
      </c>
      <c r="F138" s="985" t="s">
        <v>1155</v>
      </c>
      <c r="G138" s="273" t="s">
        <v>18290</v>
      </c>
      <c r="H138" s="305" t="s">
        <v>20884</v>
      </c>
      <c r="I138" s="985" t="s">
        <v>12371</v>
      </c>
      <c r="J138" s="985">
        <v>9</v>
      </c>
      <c r="K138" s="985">
        <v>7</v>
      </c>
      <c r="L138" s="985">
        <v>2</v>
      </c>
      <c r="M138" s="985">
        <v>9</v>
      </c>
      <c r="N138" s="985" t="s">
        <v>1155</v>
      </c>
      <c r="O138" s="985" t="s">
        <v>1155</v>
      </c>
      <c r="P138" s="985" t="s">
        <v>1155</v>
      </c>
      <c r="Q138" s="643">
        <v>0</v>
      </c>
      <c r="R138" s="71"/>
    </row>
    <row r="139" spans="1:18">
      <c r="A139" s="505" t="s">
        <v>1265</v>
      </c>
      <c r="B139" s="862" t="s">
        <v>3150</v>
      </c>
      <c r="C139" s="862" t="s">
        <v>20889</v>
      </c>
      <c r="D139" s="274" t="s">
        <v>1155</v>
      </c>
      <c r="E139" s="274" t="s">
        <v>15544</v>
      </c>
      <c r="F139" s="274" t="s">
        <v>1155</v>
      </c>
      <c r="G139" s="275" t="s">
        <v>18290</v>
      </c>
      <c r="H139" s="862" t="s">
        <v>20896</v>
      </c>
      <c r="I139" s="274" t="s">
        <v>12371</v>
      </c>
      <c r="J139" s="274">
        <v>9</v>
      </c>
      <c r="K139" s="274">
        <v>8</v>
      </c>
      <c r="L139" s="274">
        <v>1</v>
      </c>
      <c r="M139" s="274">
        <v>9</v>
      </c>
      <c r="N139" s="274" t="s">
        <v>1155</v>
      </c>
      <c r="O139" s="274" t="s">
        <v>1155</v>
      </c>
      <c r="P139" s="274" t="s">
        <v>1155</v>
      </c>
      <c r="Q139" s="642">
        <v>0</v>
      </c>
      <c r="R139" s="71"/>
    </row>
    <row r="140" spans="1:18">
      <c r="A140" s="508" t="s">
        <v>1265</v>
      </c>
      <c r="B140" s="305" t="s">
        <v>3150</v>
      </c>
      <c r="C140" s="305" t="s">
        <v>20909</v>
      </c>
      <c r="D140" s="985" t="s">
        <v>1155</v>
      </c>
      <c r="E140" s="985" t="s">
        <v>15544</v>
      </c>
      <c r="F140" s="273" t="s">
        <v>18290</v>
      </c>
      <c r="G140" s="985" t="s">
        <v>1155</v>
      </c>
      <c r="H140" s="305" t="s">
        <v>20910</v>
      </c>
      <c r="I140" s="985" t="s">
        <v>19976</v>
      </c>
      <c r="J140" s="985">
        <v>9</v>
      </c>
      <c r="K140" s="985">
        <v>6</v>
      </c>
      <c r="L140" s="985">
        <v>3</v>
      </c>
      <c r="M140" s="985">
        <v>9</v>
      </c>
      <c r="N140" s="985" t="s">
        <v>1155</v>
      </c>
      <c r="O140" s="985" t="s">
        <v>1155</v>
      </c>
      <c r="P140" s="985" t="s">
        <v>1155</v>
      </c>
      <c r="Q140" s="643">
        <v>0</v>
      </c>
      <c r="R140" s="71"/>
    </row>
    <row r="141" spans="1:18" ht="24">
      <c r="A141" s="505" t="s">
        <v>1265</v>
      </c>
      <c r="B141" s="862" t="s">
        <v>3150</v>
      </c>
      <c r="C141" s="862" t="s">
        <v>20911</v>
      </c>
      <c r="D141" s="274">
        <v>2.1</v>
      </c>
      <c r="E141" s="274" t="s">
        <v>15544</v>
      </c>
      <c r="F141" s="275" t="s">
        <v>18290</v>
      </c>
      <c r="G141" s="274" t="s">
        <v>1155</v>
      </c>
      <c r="H141" s="862" t="s">
        <v>20912</v>
      </c>
      <c r="I141" s="274" t="s">
        <v>20913</v>
      </c>
      <c r="J141" s="274">
        <v>9</v>
      </c>
      <c r="K141" s="274">
        <v>4</v>
      </c>
      <c r="L141" s="274">
        <v>5</v>
      </c>
      <c r="M141" s="274">
        <v>9</v>
      </c>
      <c r="N141" s="274" t="s">
        <v>1155</v>
      </c>
      <c r="O141" s="274">
        <v>1</v>
      </c>
      <c r="P141" s="274" t="s">
        <v>1155</v>
      </c>
      <c r="Q141" s="642">
        <v>0</v>
      </c>
      <c r="R141" s="71"/>
    </row>
    <row r="142" spans="1:18">
      <c r="A142" s="508" t="s">
        <v>1265</v>
      </c>
      <c r="B142" s="305" t="s">
        <v>3150</v>
      </c>
      <c r="C142" s="305" t="s">
        <v>9184</v>
      </c>
      <c r="D142" s="985" t="s">
        <v>1155</v>
      </c>
      <c r="E142" s="985" t="s">
        <v>15544</v>
      </c>
      <c r="F142" s="273" t="s">
        <v>18290</v>
      </c>
      <c r="G142" s="985" t="s">
        <v>1155</v>
      </c>
      <c r="H142" s="305" t="s">
        <v>20914</v>
      </c>
      <c r="I142" s="985" t="s">
        <v>12001</v>
      </c>
      <c r="J142" s="985">
        <v>9</v>
      </c>
      <c r="K142" s="985">
        <v>7</v>
      </c>
      <c r="L142" s="985">
        <v>2</v>
      </c>
      <c r="M142" s="985">
        <v>9</v>
      </c>
      <c r="N142" s="985" t="s">
        <v>1155</v>
      </c>
      <c r="O142" s="985" t="s">
        <v>1155</v>
      </c>
      <c r="P142" s="985" t="s">
        <v>1155</v>
      </c>
      <c r="Q142" s="643">
        <v>0</v>
      </c>
      <c r="R142" s="71"/>
    </row>
    <row r="143" spans="1:18">
      <c r="A143" s="505" t="s">
        <v>1265</v>
      </c>
      <c r="B143" s="862" t="s">
        <v>3150</v>
      </c>
      <c r="C143" s="862" t="s">
        <v>9184</v>
      </c>
      <c r="D143" s="274" t="s">
        <v>1155</v>
      </c>
      <c r="E143" s="274" t="s">
        <v>15544</v>
      </c>
      <c r="F143" s="275" t="s">
        <v>18290</v>
      </c>
      <c r="G143" s="274" t="s">
        <v>1155</v>
      </c>
      <c r="H143" s="862" t="s">
        <v>20915</v>
      </c>
      <c r="I143" s="274">
        <v>2019</v>
      </c>
      <c r="J143" s="274">
        <v>9</v>
      </c>
      <c r="K143" s="274">
        <v>6</v>
      </c>
      <c r="L143" s="274">
        <v>3</v>
      </c>
      <c r="M143" s="274">
        <v>9</v>
      </c>
      <c r="N143" s="274" t="s">
        <v>1155</v>
      </c>
      <c r="O143" s="274" t="s">
        <v>1155</v>
      </c>
      <c r="P143" s="274" t="s">
        <v>1155</v>
      </c>
      <c r="Q143" s="642">
        <v>0</v>
      </c>
      <c r="R143" s="71"/>
    </row>
    <row r="144" spans="1:18">
      <c r="A144" s="508" t="s">
        <v>1265</v>
      </c>
      <c r="B144" s="305" t="s">
        <v>3150</v>
      </c>
      <c r="C144" s="305" t="s">
        <v>9184</v>
      </c>
      <c r="D144" s="985" t="s">
        <v>1155</v>
      </c>
      <c r="E144" s="985" t="s">
        <v>15544</v>
      </c>
      <c r="F144" s="273" t="s">
        <v>18290</v>
      </c>
      <c r="G144" s="985" t="s">
        <v>1155</v>
      </c>
      <c r="H144" s="305" t="s">
        <v>20916</v>
      </c>
      <c r="I144" s="985" t="s">
        <v>20917</v>
      </c>
      <c r="J144" s="985">
        <v>9</v>
      </c>
      <c r="K144" s="985">
        <v>8</v>
      </c>
      <c r="L144" s="985">
        <v>1</v>
      </c>
      <c r="M144" s="985">
        <v>9</v>
      </c>
      <c r="N144" s="985" t="s">
        <v>1155</v>
      </c>
      <c r="O144" s="985" t="s">
        <v>1155</v>
      </c>
      <c r="P144" s="985" t="s">
        <v>1155</v>
      </c>
      <c r="Q144" s="643">
        <v>0</v>
      </c>
      <c r="R144" s="71"/>
    </row>
    <row r="145" spans="1:18">
      <c r="A145" s="505" t="s">
        <v>1265</v>
      </c>
      <c r="B145" s="862" t="s">
        <v>3150</v>
      </c>
      <c r="C145" s="862" t="s">
        <v>9184</v>
      </c>
      <c r="D145" s="274" t="s">
        <v>1155</v>
      </c>
      <c r="E145" s="274" t="s">
        <v>15544</v>
      </c>
      <c r="F145" s="275" t="s">
        <v>18290</v>
      </c>
      <c r="G145" s="274" t="s">
        <v>1155</v>
      </c>
      <c r="H145" s="862" t="s">
        <v>20918</v>
      </c>
      <c r="I145" s="274" t="s">
        <v>1155</v>
      </c>
      <c r="J145" s="274">
        <v>9</v>
      </c>
      <c r="K145" s="274">
        <v>6</v>
      </c>
      <c r="L145" s="274">
        <v>3</v>
      </c>
      <c r="M145" s="274">
        <v>9</v>
      </c>
      <c r="N145" s="274" t="s">
        <v>1155</v>
      </c>
      <c r="O145" s="274" t="s">
        <v>1155</v>
      </c>
      <c r="P145" s="274" t="s">
        <v>1155</v>
      </c>
      <c r="Q145" s="642">
        <v>0</v>
      </c>
      <c r="R145" s="71"/>
    </row>
    <row r="146" spans="1:18" ht="24">
      <c r="A146" s="508" t="s">
        <v>1265</v>
      </c>
      <c r="B146" s="305" t="s">
        <v>3150</v>
      </c>
      <c r="C146" s="305" t="s">
        <v>3774</v>
      </c>
      <c r="D146" s="985">
        <v>4.96</v>
      </c>
      <c r="E146" s="985" t="s">
        <v>15544</v>
      </c>
      <c r="F146" s="985" t="s">
        <v>1155</v>
      </c>
      <c r="G146" s="273" t="s">
        <v>18290</v>
      </c>
      <c r="H146" s="305" t="s">
        <v>20919</v>
      </c>
      <c r="I146" s="985" t="s">
        <v>1155</v>
      </c>
      <c r="J146" s="985">
        <v>9</v>
      </c>
      <c r="K146" s="985">
        <v>5</v>
      </c>
      <c r="L146" s="985">
        <v>4</v>
      </c>
      <c r="M146" s="985">
        <v>9</v>
      </c>
      <c r="N146" s="985" t="s">
        <v>1155</v>
      </c>
      <c r="O146" s="985" t="s">
        <v>1155</v>
      </c>
      <c r="P146" s="985" t="s">
        <v>1155</v>
      </c>
      <c r="Q146" s="643">
        <v>0</v>
      </c>
      <c r="R146" s="71"/>
    </row>
    <row r="147" spans="1:18">
      <c r="A147" s="505" t="s">
        <v>1265</v>
      </c>
      <c r="B147" s="862" t="s">
        <v>3150</v>
      </c>
      <c r="C147" s="862" t="s">
        <v>20909</v>
      </c>
      <c r="D147" s="274" t="s">
        <v>1155</v>
      </c>
      <c r="E147" s="274" t="s">
        <v>15544</v>
      </c>
      <c r="F147" s="274" t="s">
        <v>1155</v>
      </c>
      <c r="G147" s="275" t="s">
        <v>18290</v>
      </c>
      <c r="H147" s="862" t="s">
        <v>20920</v>
      </c>
      <c r="I147" s="274" t="s">
        <v>1155</v>
      </c>
      <c r="J147" s="274">
        <v>9</v>
      </c>
      <c r="K147" s="274">
        <v>5</v>
      </c>
      <c r="L147" s="274">
        <v>4</v>
      </c>
      <c r="M147" s="274">
        <v>9</v>
      </c>
      <c r="N147" s="274" t="s">
        <v>1155</v>
      </c>
      <c r="O147" s="274" t="s">
        <v>1155</v>
      </c>
      <c r="P147" s="274" t="s">
        <v>1155</v>
      </c>
      <c r="Q147" s="642">
        <v>0</v>
      </c>
      <c r="R147" s="71"/>
    </row>
    <row r="148" spans="1:18" ht="24">
      <c r="A148" s="508" t="s">
        <v>1265</v>
      </c>
      <c r="B148" s="305" t="s">
        <v>20921</v>
      </c>
      <c r="C148" s="305" t="s">
        <v>20922</v>
      </c>
      <c r="D148" s="985">
        <v>0.06</v>
      </c>
      <c r="E148" s="985" t="s">
        <v>15544</v>
      </c>
      <c r="F148" s="985" t="s">
        <v>1155</v>
      </c>
      <c r="G148" s="273" t="s">
        <v>18290</v>
      </c>
      <c r="H148" s="305" t="s">
        <v>20923</v>
      </c>
      <c r="I148" s="985">
        <v>2019</v>
      </c>
      <c r="J148" s="985">
        <v>9</v>
      </c>
      <c r="K148" s="985">
        <v>5</v>
      </c>
      <c r="L148" s="985">
        <v>4</v>
      </c>
      <c r="M148" s="985">
        <v>9</v>
      </c>
      <c r="N148" s="985" t="s">
        <v>1155</v>
      </c>
      <c r="O148" s="985">
        <v>0.06</v>
      </c>
      <c r="P148" s="985" t="s">
        <v>1155</v>
      </c>
      <c r="Q148" s="643">
        <v>0</v>
      </c>
      <c r="R148" s="71"/>
    </row>
    <row r="149" spans="1:18" ht="24">
      <c r="A149" s="505" t="s">
        <v>1265</v>
      </c>
      <c r="B149" s="862" t="s">
        <v>20921</v>
      </c>
      <c r="C149" s="862" t="s">
        <v>20922</v>
      </c>
      <c r="D149" s="274">
        <v>0.8</v>
      </c>
      <c r="E149" s="274" t="s">
        <v>15544</v>
      </c>
      <c r="F149" s="274" t="s">
        <v>1155</v>
      </c>
      <c r="G149" s="275" t="s">
        <v>18290</v>
      </c>
      <c r="H149" s="862" t="s">
        <v>20924</v>
      </c>
      <c r="I149" s="274">
        <v>2019</v>
      </c>
      <c r="J149" s="274">
        <v>9</v>
      </c>
      <c r="K149" s="274">
        <v>9</v>
      </c>
      <c r="L149" s="274" t="s">
        <v>1155</v>
      </c>
      <c r="M149" s="274">
        <v>9</v>
      </c>
      <c r="N149" s="274" t="s">
        <v>1155</v>
      </c>
      <c r="O149" s="274">
        <v>0.8</v>
      </c>
      <c r="P149" s="274" t="s">
        <v>1155</v>
      </c>
      <c r="Q149" s="642">
        <v>0</v>
      </c>
      <c r="R149" s="71"/>
    </row>
    <row r="150" spans="1:18" ht="24">
      <c r="A150" s="508" t="s">
        <v>1265</v>
      </c>
      <c r="B150" s="305" t="s">
        <v>20921</v>
      </c>
      <c r="C150" s="305" t="s">
        <v>20922</v>
      </c>
      <c r="D150" s="985">
        <v>0.54</v>
      </c>
      <c r="E150" s="985" t="s">
        <v>15544</v>
      </c>
      <c r="F150" s="985" t="s">
        <v>1155</v>
      </c>
      <c r="G150" s="273" t="s">
        <v>18290</v>
      </c>
      <c r="H150" s="305" t="s">
        <v>20925</v>
      </c>
      <c r="I150" s="985" t="s">
        <v>12358</v>
      </c>
      <c r="J150" s="985">
        <v>9</v>
      </c>
      <c r="K150" s="985">
        <v>9</v>
      </c>
      <c r="L150" s="985" t="s">
        <v>1155</v>
      </c>
      <c r="M150" s="985">
        <v>9</v>
      </c>
      <c r="N150" s="985" t="s">
        <v>1155</v>
      </c>
      <c r="O150" s="985">
        <v>0.54</v>
      </c>
      <c r="P150" s="985" t="s">
        <v>1155</v>
      </c>
      <c r="Q150" s="643">
        <v>0</v>
      </c>
      <c r="R150" s="71"/>
    </row>
    <row r="151" spans="1:18" ht="24">
      <c r="A151" s="505" t="s">
        <v>1265</v>
      </c>
      <c r="B151" s="862" t="s">
        <v>20921</v>
      </c>
      <c r="C151" s="862" t="s">
        <v>20922</v>
      </c>
      <c r="D151" s="274">
        <v>0.46</v>
      </c>
      <c r="E151" s="274" t="s">
        <v>15544</v>
      </c>
      <c r="F151" s="274" t="s">
        <v>1155</v>
      </c>
      <c r="G151" s="275" t="s">
        <v>18290</v>
      </c>
      <c r="H151" s="862" t="s">
        <v>20926</v>
      </c>
      <c r="I151" s="274" t="s">
        <v>12358</v>
      </c>
      <c r="J151" s="274">
        <v>9</v>
      </c>
      <c r="K151" s="274">
        <v>8</v>
      </c>
      <c r="L151" s="274">
        <v>1</v>
      </c>
      <c r="M151" s="274">
        <v>9</v>
      </c>
      <c r="N151" s="274" t="s">
        <v>1155</v>
      </c>
      <c r="O151" s="274">
        <v>0.46</v>
      </c>
      <c r="P151" s="274" t="s">
        <v>1155</v>
      </c>
      <c r="Q151" s="642">
        <v>0</v>
      </c>
      <c r="R151" s="71"/>
    </row>
    <row r="152" spans="1:18" ht="24">
      <c r="A152" s="508" t="s">
        <v>1265</v>
      </c>
      <c r="B152" s="305" t="s">
        <v>20921</v>
      </c>
      <c r="C152" s="305" t="s">
        <v>20922</v>
      </c>
      <c r="D152" s="985">
        <v>0.11</v>
      </c>
      <c r="E152" s="985" t="s">
        <v>15544</v>
      </c>
      <c r="F152" s="985" t="s">
        <v>1155</v>
      </c>
      <c r="G152" s="273" t="s">
        <v>18290</v>
      </c>
      <c r="H152" s="305" t="s">
        <v>20927</v>
      </c>
      <c r="I152" s="985" t="s">
        <v>20928</v>
      </c>
      <c r="J152" s="985">
        <v>9</v>
      </c>
      <c r="K152" s="985">
        <v>9</v>
      </c>
      <c r="L152" s="985" t="s">
        <v>1155</v>
      </c>
      <c r="M152" s="985">
        <v>9</v>
      </c>
      <c r="N152" s="985" t="s">
        <v>1155</v>
      </c>
      <c r="O152" s="985">
        <v>0.11</v>
      </c>
      <c r="P152" s="985" t="s">
        <v>1155</v>
      </c>
      <c r="Q152" s="643">
        <v>0</v>
      </c>
      <c r="R152" s="71"/>
    </row>
    <row r="153" spans="1:18" ht="24">
      <c r="A153" s="505" t="s">
        <v>1265</v>
      </c>
      <c r="B153" s="862" t="s">
        <v>20921</v>
      </c>
      <c r="C153" s="862" t="s">
        <v>20922</v>
      </c>
      <c r="D153" s="274">
        <v>0.81</v>
      </c>
      <c r="E153" s="274" t="s">
        <v>15544</v>
      </c>
      <c r="F153" s="274" t="s">
        <v>1155</v>
      </c>
      <c r="G153" s="275" t="s">
        <v>18290</v>
      </c>
      <c r="H153" s="862" t="s">
        <v>20929</v>
      </c>
      <c r="I153" s="274" t="s">
        <v>11902</v>
      </c>
      <c r="J153" s="274">
        <v>9</v>
      </c>
      <c r="K153" s="274">
        <v>6</v>
      </c>
      <c r="L153" s="274">
        <v>3</v>
      </c>
      <c r="M153" s="274">
        <v>9</v>
      </c>
      <c r="N153" s="274" t="s">
        <v>1155</v>
      </c>
      <c r="O153" s="274">
        <v>0.81</v>
      </c>
      <c r="P153" s="274" t="s">
        <v>1155</v>
      </c>
      <c r="Q153" s="642">
        <v>0</v>
      </c>
      <c r="R153" s="71"/>
    </row>
    <row r="154" spans="1:18" ht="24">
      <c r="A154" s="508" t="s">
        <v>1265</v>
      </c>
      <c r="B154" s="305" t="s">
        <v>20921</v>
      </c>
      <c r="C154" s="305" t="s">
        <v>20922</v>
      </c>
      <c r="D154" s="985">
        <v>0.13</v>
      </c>
      <c r="E154" s="985" t="s">
        <v>15544</v>
      </c>
      <c r="F154" s="985" t="s">
        <v>1155</v>
      </c>
      <c r="G154" s="273" t="s">
        <v>18290</v>
      </c>
      <c r="H154" s="305" t="s">
        <v>20930</v>
      </c>
      <c r="I154" s="985">
        <v>2019</v>
      </c>
      <c r="J154" s="985">
        <v>9</v>
      </c>
      <c r="K154" s="985">
        <v>9</v>
      </c>
      <c r="L154" s="985" t="s">
        <v>1155</v>
      </c>
      <c r="M154" s="985">
        <v>9</v>
      </c>
      <c r="N154" s="985" t="s">
        <v>1155</v>
      </c>
      <c r="O154" s="985">
        <v>0.13</v>
      </c>
      <c r="P154" s="985" t="s">
        <v>1155</v>
      </c>
      <c r="Q154" s="643">
        <v>0</v>
      </c>
      <c r="R154" s="71"/>
    </row>
    <row r="155" spans="1:18" ht="24">
      <c r="A155" s="505" t="s">
        <v>1265</v>
      </c>
      <c r="B155" s="862" t="s">
        <v>20921</v>
      </c>
      <c r="C155" s="862" t="s">
        <v>20922</v>
      </c>
      <c r="D155" s="274">
        <v>0.79</v>
      </c>
      <c r="E155" s="274" t="s">
        <v>15544</v>
      </c>
      <c r="F155" s="274" t="s">
        <v>1155</v>
      </c>
      <c r="G155" s="275" t="s">
        <v>18290</v>
      </c>
      <c r="H155" s="862" t="s">
        <v>20931</v>
      </c>
      <c r="I155" s="274" t="s">
        <v>13125</v>
      </c>
      <c r="J155" s="274">
        <v>9</v>
      </c>
      <c r="K155" s="274">
        <v>9</v>
      </c>
      <c r="L155" s="274" t="s">
        <v>1155</v>
      </c>
      <c r="M155" s="274">
        <v>9</v>
      </c>
      <c r="N155" s="274" t="s">
        <v>1155</v>
      </c>
      <c r="O155" s="274">
        <v>0.79</v>
      </c>
      <c r="P155" s="274" t="s">
        <v>1155</v>
      </c>
      <c r="Q155" s="642">
        <v>0</v>
      </c>
      <c r="R155" s="71"/>
    </row>
    <row r="156" spans="1:18" ht="24">
      <c r="A156" s="508" t="s">
        <v>1265</v>
      </c>
      <c r="B156" s="305" t="s">
        <v>20921</v>
      </c>
      <c r="C156" s="305" t="s">
        <v>20922</v>
      </c>
      <c r="D156" s="985">
        <v>0.11</v>
      </c>
      <c r="E156" s="985" t="s">
        <v>15544</v>
      </c>
      <c r="F156" s="985" t="s">
        <v>1155</v>
      </c>
      <c r="G156" s="273" t="s">
        <v>18290</v>
      </c>
      <c r="H156" s="305" t="s">
        <v>20932</v>
      </c>
      <c r="I156" s="985" t="s">
        <v>11899</v>
      </c>
      <c r="J156" s="985">
        <v>9</v>
      </c>
      <c r="K156" s="985">
        <v>9</v>
      </c>
      <c r="L156" s="985" t="s">
        <v>1155</v>
      </c>
      <c r="M156" s="985">
        <v>9</v>
      </c>
      <c r="N156" s="985" t="s">
        <v>1155</v>
      </c>
      <c r="O156" s="985">
        <v>0.11</v>
      </c>
      <c r="P156" s="985" t="s">
        <v>1155</v>
      </c>
      <c r="Q156" s="643">
        <v>0</v>
      </c>
      <c r="R156" s="71"/>
    </row>
    <row r="157" spans="1:18" ht="24">
      <c r="A157" s="505" t="s">
        <v>1265</v>
      </c>
      <c r="B157" s="862" t="s">
        <v>20921</v>
      </c>
      <c r="C157" s="862" t="s">
        <v>20922</v>
      </c>
      <c r="D157" s="274">
        <v>7.0000000000000007E-2</v>
      </c>
      <c r="E157" s="274" t="s">
        <v>15544</v>
      </c>
      <c r="F157" s="274" t="s">
        <v>1155</v>
      </c>
      <c r="G157" s="275" t="s">
        <v>18290</v>
      </c>
      <c r="H157" s="862" t="s">
        <v>20933</v>
      </c>
      <c r="I157" s="274" t="s">
        <v>14010</v>
      </c>
      <c r="J157" s="274">
        <v>9</v>
      </c>
      <c r="K157" s="274">
        <v>4</v>
      </c>
      <c r="L157" s="274">
        <v>5</v>
      </c>
      <c r="M157" s="274">
        <v>9</v>
      </c>
      <c r="N157" s="274" t="s">
        <v>1155</v>
      </c>
      <c r="O157" s="274">
        <v>7.0000000000000007E-2</v>
      </c>
      <c r="P157" s="274" t="s">
        <v>1155</v>
      </c>
      <c r="Q157" s="642">
        <v>0</v>
      </c>
      <c r="R157" s="71"/>
    </row>
    <row r="158" spans="1:18" ht="24">
      <c r="A158" s="508" t="s">
        <v>1265</v>
      </c>
      <c r="B158" s="305" t="s">
        <v>20921</v>
      </c>
      <c r="C158" s="305" t="s">
        <v>20922</v>
      </c>
      <c r="D158" s="985">
        <v>0.1</v>
      </c>
      <c r="E158" s="985" t="s">
        <v>15544</v>
      </c>
      <c r="F158" s="985" t="s">
        <v>1155</v>
      </c>
      <c r="G158" s="273" t="s">
        <v>18290</v>
      </c>
      <c r="H158" s="305" t="s">
        <v>20934</v>
      </c>
      <c r="I158" s="985" t="s">
        <v>20935</v>
      </c>
      <c r="J158" s="985">
        <v>9</v>
      </c>
      <c r="K158" s="985">
        <v>7</v>
      </c>
      <c r="L158" s="985">
        <v>2</v>
      </c>
      <c r="M158" s="985">
        <v>9</v>
      </c>
      <c r="N158" s="985" t="s">
        <v>1155</v>
      </c>
      <c r="O158" s="985">
        <v>0.1</v>
      </c>
      <c r="P158" s="985" t="s">
        <v>1155</v>
      </c>
      <c r="Q158" s="643">
        <v>0</v>
      </c>
      <c r="R158" s="71"/>
    </row>
    <row r="159" spans="1:18" ht="36">
      <c r="A159" s="505" t="s">
        <v>1265</v>
      </c>
      <c r="B159" s="862" t="s">
        <v>2070</v>
      </c>
      <c r="C159" s="862" t="s">
        <v>20936</v>
      </c>
      <c r="D159" s="274">
        <v>0.5</v>
      </c>
      <c r="E159" s="274" t="s">
        <v>15544</v>
      </c>
      <c r="F159" s="274" t="s">
        <v>1155</v>
      </c>
      <c r="G159" s="275" t="s">
        <v>18290</v>
      </c>
      <c r="H159" s="862" t="s">
        <v>20937</v>
      </c>
      <c r="I159" s="274" t="s">
        <v>20938</v>
      </c>
      <c r="J159" s="274">
        <v>9</v>
      </c>
      <c r="K159" s="274">
        <v>6</v>
      </c>
      <c r="L159" s="274">
        <v>3</v>
      </c>
      <c r="M159" s="274">
        <v>9</v>
      </c>
      <c r="N159" s="274" t="s">
        <v>1155</v>
      </c>
      <c r="O159" s="274">
        <v>0.1</v>
      </c>
      <c r="P159" s="274" t="s">
        <v>1155</v>
      </c>
      <c r="Q159" s="642">
        <v>0</v>
      </c>
      <c r="R159" s="71"/>
    </row>
    <row r="160" spans="1:18">
      <c r="A160" s="508" t="s">
        <v>1265</v>
      </c>
      <c r="B160" s="305" t="s">
        <v>2070</v>
      </c>
      <c r="C160" s="305" t="s">
        <v>5690</v>
      </c>
      <c r="D160" s="985">
        <v>5</v>
      </c>
      <c r="E160" s="985" t="s">
        <v>15544</v>
      </c>
      <c r="F160" s="985" t="s">
        <v>1155</v>
      </c>
      <c r="G160" s="273" t="s">
        <v>18290</v>
      </c>
      <c r="H160" s="305" t="s">
        <v>20939</v>
      </c>
      <c r="I160" s="985" t="s">
        <v>20938</v>
      </c>
      <c r="J160" s="985">
        <v>9</v>
      </c>
      <c r="K160" s="985">
        <v>4</v>
      </c>
      <c r="L160" s="985">
        <v>5</v>
      </c>
      <c r="M160" s="985">
        <v>9</v>
      </c>
      <c r="N160" s="985" t="s">
        <v>1155</v>
      </c>
      <c r="O160" s="985">
        <v>0.5</v>
      </c>
      <c r="P160" s="985" t="s">
        <v>1155</v>
      </c>
      <c r="Q160" s="643">
        <v>0</v>
      </c>
      <c r="R160" s="71"/>
    </row>
    <row r="161" spans="1:18" ht="36">
      <c r="A161" s="505" t="s">
        <v>1265</v>
      </c>
      <c r="B161" s="862" t="s">
        <v>2070</v>
      </c>
      <c r="C161" s="862" t="s">
        <v>20940</v>
      </c>
      <c r="D161" s="274">
        <v>5</v>
      </c>
      <c r="E161" s="274" t="s">
        <v>15544</v>
      </c>
      <c r="F161" s="275" t="s">
        <v>18290</v>
      </c>
      <c r="G161" s="274" t="s">
        <v>1155</v>
      </c>
      <c r="H161" s="862" t="s">
        <v>20941</v>
      </c>
      <c r="I161" s="274" t="s">
        <v>20942</v>
      </c>
      <c r="J161" s="274">
        <v>9</v>
      </c>
      <c r="K161" s="274">
        <v>4</v>
      </c>
      <c r="L161" s="274">
        <v>5</v>
      </c>
      <c r="M161" s="274">
        <v>9</v>
      </c>
      <c r="N161" s="274" t="s">
        <v>1155</v>
      </c>
      <c r="O161" s="274" t="s">
        <v>1155</v>
      </c>
      <c r="P161" s="274" t="s">
        <v>1155</v>
      </c>
      <c r="Q161" s="642">
        <v>1</v>
      </c>
      <c r="R161" s="71"/>
    </row>
    <row r="162" spans="1:18" ht="36">
      <c r="A162" s="508" t="s">
        <v>1265</v>
      </c>
      <c r="B162" s="305" t="s">
        <v>3907</v>
      </c>
      <c r="C162" s="305" t="s">
        <v>20943</v>
      </c>
      <c r="D162" s="985">
        <v>4</v>
      </c>
      <c r="E162" s="985" t="s">
        <v>15544</v>
      </c>
      <c r="F162" s="273" t="s">
        <v>18290</v>
      </c>
      <c r="G162" s="985" t="s">
        <v>1155</v>
      </c>
      <c r="H162" s="305" t="s">
        <v>20944</v>
      </c>
      <c r="I162" s="985" t="s">
        <v>20945</v>
      </c>
      <c r="J162" s="985">
        <v>9</v>
      </c>
      <c r="K162" s="985">
        <v>6</v>
      </c>
      <c r="L162" s="985">
        <v>3</v>
      </c>
      <c r="M162" s="985">
        <v>9</v>
      </c>
      <c r="N162" s="985" t="s">
        <v>1155</v>
      </c>
      <c r="O162" s="985">
        <v>4</v>
      </c>
      <c r="P162" s="985" t="s">
        <v>1155</v>
      </c>
      <c r="Q162" s="643">
        <v>0</v>
      </c>
      <c r="R162" s="71"/>
    </row>
    <row r="163" spans="1:18" ht="36">
      <c r="A163" s="505" t="s">
        <v>1265</v>
      </c>
      <c r="B163" s="862" t="s">
        <v>3907</v>
      </c>
      <c r="C163" s="862" t="s">
        <v>20943</v>
      </c>
      <c r="D163" s="274" t="s">
        <v>1155</v>
      </c>
      <c r="E163" s="274" t="s">
        <v>15544</v>
      </c>
      <c r="F163" s="275" t="s">
        <v>18290</v>
      </c>
      <c r="G163" s="274" t="s">
        <v>1155</v>
      </c>
      <c r="H163" s="862" t="s">
        <v>20946</v>
      </c>
      <c r="I163" s="274" t="s">
        <v>20945</v>
      </c>
      <c r="J163" s="274">
        <v>9</v>
      </c>
      <c r="K163" s="274">
        <v>7</v>
      </c>
      <c r="L163" s="274">
        <v>2</v>
      </c>
      <c r="M163" s="274">
        <v>9</v>
      </c>
      <c r="N163" s="274" t="s">
        <v>1155</v>
      </c>
      <c r="O163" s="274" t="s">
        <v>1155</v>
      </c>
      <c r="P163" s="274" t="s">
        <v>1155</v>
      </c>
      <c r="Q163" s="642">
        <v>0</v>
      </c>
      <c r="R163" s="71"/>
    </row>
    <row r="164" spans="1:18" ht="36">
      <c r="A164" s="508" t="s">
        <v>1265</v>
      </c>
      <c r="B164" s="305" t="s">
        <v>3907</v>
      </c>
      <c r="C164" s="305" t="s">
        <v>20943</v>
      </c>
      <c r="D164" s="985" t="s">
        <v>1155</v>
      </c>
      <c r="E164" s="985" t="s">
        <v>15544</v>
      </c>
      <c r="F164" s="273" t="s">
        <v>18290</v>
      </c>
      <c r="G164" s="985" t="s">
        <v>1155</v>
      </c>
      <c r="H164" s="305" t="s">
        <v>20947</v>
      </c>
      <c r="I164" s="985" t="s">
        <v>20945</v>
      </c>
      <c r="J164" s="985">
        <v>9</v>
      </c>
      <c r="K164" s="985">
        <v>7</v>
      </c>
      <c r="L164" s="985">
        <v>2</v>
      </c>
      <c r="M164" s="985">
        <v>9</v>
      </c>
      <c r="N164" s="985" t="s">
        <v>1155</v>
      </c>
      <c r="O164" s="985" t="s">
        <v>1155</v>
      </c>
      <c r="P164" s="985" t="s">
        <v>1155</v>
      </c>
      <c r="Q164" s="643">
        <v>0</v>
      </c>
      <c r="R164" s="71"/>
    </row>
    <row r="165" spans="1:18" ht="36">
      <c r="A165" s="505" t="s">
        <v>1265</v>
      </c>
      <c r="B165" s="862" t="s">
        <v>3907</v>
      </c>
      <c r="C165" s="862" t="s">
        <v>20943</v>
      </c>
      <c r="D165" s="274" t="s">
        <v>1155</v>
      </c>
      <c r="E165" s="274" t="s">
        <v>15544</v>
      </c>
      <c r="F165" s="275" t="s">
        <v>18290</v>
      </c>
      <c r="G165" s="274" t="s">
        <v>1155</v>
      </c>
      <c r="H165" s="862" t="s">
        <v>20948</v>
      </c>
      <c r="I165" s="274" t="s">
        <v>20945</v>
      </c>
      <c r="J165" s="274">
        <v>9</v>
      </c>
      <c r="K165" s="274">
        <v>6</v>
      </c>
      <c r="L165" s="274">
        <v>3</v>
      </c>
      <c r="M165" s="274">
        <v>9</v>
      </c>
      <c r="N165" s="274" t="s">
        <v>1155</v>
      </c>
      <c r="O165" s="274" t="s">
        <v>1155</v>
      </c>
      <c r="P165" s="274" t="s">
        <v>1155</v>
      </c>
      <c r="Q165" s="642">
        <v>0</v>
      </c>
      <c r="R165" s="71"/>
    </row>
    <row r="166" spans="1:18">
      <c r="A166" s="508" t="s">
        <v>1265</v>
      </c>
      <c r="B166" s="305" t="s">
        <v>3907</v>
      </c>
      <c r="C166" s="305" t="s">
        <v>20949</v>
      </c>
      <c r="D166" s="985">
        <v>4.9800000000000004</v>
      </c>
      <c r="E166" s="985" t="s">
        <v>20950</v>
      </c>
      <c r="F166" s="985" t="s">
        <v>1155</v>
      </c>
      <c r="G166" s="273" t="s">
        <v>18290</v>
      </c>
      <c r="H166" s="305" t="s">
        <v>20951</v>
      </c>
      <c r="I166" s="985" t="s">
        <v>14321</v>
      </c>
      <c r="J166" s="985">
        <v>9</v>
      </c>
      <c r="K166" s="985">
        <v>6</v>
      </c>
      <c r="L166" s="985">
        <v>3</v>
      </c>
      <c r="M166" s="985">
        <v>9</v>
      </c>
      <c r="N166" s="985" t="s">
        <v>1155</v>
      </c>
      <c r="O166" s="985" t="s">
        <v>1155</v>
      </c>
      <c r="P166" s="985" t="s">
        <v>1155</v>
      </c>
      <c r="Q166" s="643">
        <v>0</v>
      </c>
      <c r="R166" s="71"/>
    </row>
    <row r="167" spans="1:18">
      <c r="A167" s="505" t="s">
        <v>1265</v>
      </c>
      <c r="B167" s="862" t="s">
        <v>3907</v>
      </c>
      <c r="C167" s="862" t="s">
        <v>20952</v>
      </c>
      <c r="D167" s="274">
        <v>4.9800000000000004</v>
      </c>
      <c r="E167" s="274" t="s">
        <v>20950</v>
      </c>
      <c r="F167" s="274" t="s">
        <v>1155</v>
      </c>
      <c r="G167" s="275" t="s">
        <v>18290</v>
      </c>
      <c r="H167" s="862" t="s">
        <v>20953</v>
      </c>
      <c r="I167" s="274" t="s">
        <v>11902</v>
      </c>
      <c r="J167" s="274">
        <v>9</v>
      </c>
      <c r="K167" s="274">
        <v>7</v>
      </c>
      <c r="L167" s="274">
        <v>2</v>
      </c>
      <c r="M167" s="274">
        <v>9</v>
      </c>
      <c r="N167" s="274" t="s">
        <v>1155</v>
      </c>
      <c r="O167" s="274" t="s">
        <v>1155</v>
      </c>
      <c r="P167" s="274" t="s">
        <v>1155</v>
      </c>
      <c r="Q167" s="642">
        <v>0</v>
      </c>
      <c r="R167" s="71"/>
    </row>
    <row r="168" spans="1:18">
      <c r="A168" s="508" t="s">
        <v>1265</v>
      </c>
      <c r="B168" s="305" t="s">
        <v>3907</v>
      </c>
      <c r="C168" s="305" t="s">
        <v>20954</v>
      </c>
      <c r="D168" s="985">
        <v>4.9800000000000004</v>
      </c>
      <c r="E168" s="985" t="s">
        <v>20950</v>
      </c>
      <c r="F168" s="985" t="s">
        <v>1155</v>
      </c>
      <c r="G168" s="273" t="s">
        <v>18290</v>
      </c>
      <c r="H168" s="305" t="s">
        <v>20955</v>
      </c>
      <c r="I168" s="985" t="s">
        <v>20956</v>
      </c>
      <c r="J168" s="985">
        <v>9</v>
      </c>
      <c r="K168" s="985">
        <v>7</v>
      </c>
      <c r="L168" s="985">
        <v>2</v>
      </c>
      <c r="M168" s="985">
        <v>9</v>
      </c>
      <c r="N168" s="985" t="s">
        <v>1155</v>
      </c>
      <c r="O168" s="985" t="s">
        <v>1155</v>
      </c>
      <c r="P168" s="985" t="s">
        <v>1155</v>
      </c>
      <c r="Q168" s="643">
        <v>0</v>
      </c>
      <c r="R168" s="71"/>
    </row>
    <row r="169" spans="1:18">
      <c r="A169" s="505" t="s">
        <v>1265</v>
      </c>
      <c r="B169" s="862" t="s">
        <v>3907</v>
      </c>
      <c r="C169" s="862" t="s">
        <v>20957</v>
      </c>
      <c r="D169" s="274">
        <v>4.9800000000000004</v>
      </c>
      <c r="E169" s="274" t="s">
        <v>20950</v>
      </c>
      <c r="F169" s="274" t="s">
        <v>1155</v>
      </c>
      <c r="G169" s="275" t="s">
        <v>18290</v>
      </c>
      <c r="H169" s="862" t="s">
        <v>20958</v>
      </c>
      <c r="I169" s="274" t="s">
        <v>20928</v>
      </c>
      <c r="J169" s="274">
        <v>9</v>
      </c>
      <c r="K169" s="274">
        <v>6</v>
      </c>
      <c r="L169" s="274">
        <v>3</v>
      </c>
      <c r="M169" s="274">
        <v>9</v>
      </c>
      <c r="N169" s="274" t="s">
        <v>1155</v>
      </c>
      <c r="O169" s="274" t="s">
        <v>1155</v>
      </c>
      <c r="P169" s="274" t="s">
        <v>1155</v>
      </c>
      <c r="Q169" s="642">
        <v>0</v>
      </c>
      <c r="R169" s="71"/>
    </row>
    <row r="170" spans="1:18">
      <c r="A170" s="508" t="s">
        <v>1265</v>
      </c>
      <c r="B170" s="305" t="s">
        <v>3907</v>
      </c>
      <c r="C170" s="305" t="s">
        <v>20959</v>
      </c>
      <c r="D170" s="985">
        <v>4.9800000000000004</v>
      </c>
      <c r="E170" s="985" t="s">
        <v>20950</v>
      </c>
      <c r="F170" s="985" t="s">
        <v>1155</v>
      </c>
      <c r="G170" s="273" t="s">
        <v>18290</v>
      </c>
      <c r="H170" s="305" t="s">
        <v>20960</v>
      </c>
      <c r="I170" s="985" t="s">
        <v>20928</v>
      </c>
      <c r="J170" s="985">
        <v>9</v>
      </c>
      <c r="K170" s="985">
        <v>5</v>
      </c>
      <c r="L170" s="985">
        <v>4</v>
      </c>
      <c r="M170" s="985">
        <v>9</v>
      </c>
      <c r="N170" s="985" t="s">
        <v>1155</v>
      </c>
      <c r="O170" s="985" t="s">
        <v>1155</v>
      </c>
      <c r="P170" s="985" t="s">
        <v>1155</v>
      </c>
      <c r="Q170" s="643">
        <v>0</v>
      </c>
      <c r="R170" s="71"/>
    </row>
    <row r="171" spans="1:18">
      <c r="A171" s="505" t="s">
        <v>1265</v>
      </c>
      <c r="B171" s="862" t="s">
        <v>3907</v>
      </c>
      <c r="C171" s="862" t="s">
        <v>20961</v>
      </c>
      <c r="D171" s="274">
        <v>4.9800000000000004</v>
      </c>
      <c r="E171" s="274" t="s">
        <v>20950</v>
      </c>
      <c r="F171" s="274" t="s">
        <v>1155</v>
      </c>
      <c r="G171" s="275" t="s">
        <v>18290</v>
      </c>
      <c r="H171" s="862" t="s">
        <v>20962</v>
      </c>
      <c r="I171" s="274" t="s">
        <v>20928</v>
      </c>
      <c r="J171" s="274">
        <v>9</v>
      </c>
      <c r="K171" s="274">
        <v>7</v>
      </c>
      <c r="L171" s="274">
        <v>2</v>
      </c>
      <c r="M171" s="274">
        <v>9</v>
      </c>
      <c r="N171" s="274" t="s">
        <v>1155</v>
      </c>
      <c r="O171" s="274" t="s">
        <v>1155</v>
      </c>
      <c r="P171" s="274" t="s">
        <v>1155</v>
      </c>
      <c r="Q171" s="642">
        <v>0</v>
      </c>
      <c r="R171" s="71"/>
    </row>
    <row r="172" spans="1:18">
      <c r="A172" s="508" t="s">
        <v>1265</v>
      </c>
      <c r="B172" s="305" t="s">
        <v>3907</v>
      </c>
      <c r="C172" s="305" t="s">
        <v>20963</v>
      </c>
      <c r="D172" s="985">
        <v>4.9800000000000004</v>
      </c>
      <c r="E172" s="985" t="s">
        <v>20950</v>
      </c>
      <c r="F172" s="985" t="s">
        <v>1155</v>
      </c>
      <c r="G172" s="273" t="s">
        <v>18290</v>
      </c>
      <c r="H172" s="305" t="s">
        <v>20964</v>
      </c>
      <c r="I172" s="985" t="s">
        <v>20928</v>
      </c>
      <c r="J172" s="985">
        <v>9</v>
      </c>
      <c r="K172" s="985">
        <v>8</v>
      </c>
      <c r="L172" s="985">
        <v>1</v>
      </c>
      <c r="M172" s="985">
        <v>9</v>
      </c>
      <c r="N172" s="985" t="s">
        <v>1155</v>
      </c>
      <c r="O172" s="985" t="s">
        <v>1155</v>
      </c>
      <c r="P172" s="985" t="s">
        <v>1155</v>
      </c>
      <c r="Q172" s="643">
        <v>0</v>
      </c>
      <c r="R172" s="71"/>
    </row>
    <row r="173" spans="1:18">
      <c r="A173" s="505" t="s">
        <v>1265</v>
      </c>
      <c r="B173" s="862" t="s">
        <v>3907</v>
      </c>
      <c r="C173" s="862" t="s">
        <v>20965</v>
      </c>
      <c r="D173" s="274">
        <v>4.9800000000000004</v>
      </c>
      <c r="E173" s="274" t="s">
        <v>20950</v>
      </c>
      <c r="F173" s="274" t="s">
        <v>1155</v>
      </c>
      <c r="G173" s="275" t="s">
        <v>18290</v>
      </c>
      <c r="H173" s="862" t="s">
        <v>20966</v>
      </c>
      <c r="I173" s="274" t="s">
        <v>20928</v>
      </c>
      <c r="J173" s="274">
        <v>9</v>
      </c>
      <c r="K173" s="274">
        <v>7</v>
      </c>
      <c r="L173" s="274">
        <v>2</v>
      </c>
      <c r="M173" s="274">
        <v>9</v>
      </c>
      <c r="N173" s="274" t="s">
        <v>1155</v>
      </c>
      <c r="O173" s="274" t="s">
        <v>1155</v>
      </c>
      <c r="P173" s="274" t="s">
        <v>1155</v>
      </c>
      <c r="Q173" s="642">
        <v>0</v>
      </c>
      <c r="R173" s="71"/>
    </row>
    <row r="174" spans="1:18">
      <c r="A174" s="508" t="s">
        <v>1265</v>
      </c>
      <c r="B174" s="305" t="s">
        <v>3907</v>
      </c>
      <c r="C174" s="305" t="s">
        <v>20967</v>
      </c>
      <c r="D174" s="985">
        <v>4.9800000000000004</v>
      </c>
      <c r="E174" s="985" t="s">
        <v>20950</v>
      </c>
      <c r="F174" s="985" t="s">
        <v>1155</v>
      </c>
      <c r="G174" s="273" t="s">
        <v>18290</v>
      </c>
      <c r="H174" s="305" t="s">
        <v>20968</v>
      </c>
      <c r="I174" s="985" t="s">
        <v>20928</v>
      </c>
      <c r="J174" s="985">
        <v>9</v>
      </c>
      <c r="K174" s="985">
        <v>7</v>
      </c>
      <c r="L174" s="985">
        <v>2</v>
      </c>
      <c r="M174" s="985">
        <v>9</v>
      </c>
      <c r="N174" s="985" t="s">
        <v>1155</v>
      </c>
      <c r="O174" s="985" t="s">
        <v>1155</v>
      </c>
      <c r="P174" s="985" t="s">
        <v>1155</v>
      </c>
      <c r="Q174" s="643">
        <v>0</v>
      </c>
      <c r="R174" s="71"/>
    </row>
    <row r="175" spans="1:18">
      <c r="A175" s="505" t="s">
        <v>1265</v>
      </c>
      <c r="B175" s="862" t="s">
        <v>3907</v>
      </c>
      <c r="C175" s="862" t="s">
        <v>20969</v>
      </c>
      <c r="D175" s="274">
        <v>4.9800000000000004</v>
      </c>
      <c r="E175" s="274" t="s">
        <v>20950</v>
      </c>
      <c r="F175" s="274" t="s">
        <v>1155</v>
      </c>
      <c r="G175" s="275" t="s">
        <v>18290</v>
      </c>
      <c r="H175" s="862" t="s">
        <v>20970</v>
      </c>
      <c r="I175" s="274" t="s">
        <v>20928</v>
      </c>
      <c r="J175" s="274">
        <v>9</v>
      </c>
      <c r="K175" s="274">
        <v>7</v>
      </c>
      <c r="L175" s="274">
        <v>2</v>
      </c>
      <c r="M175" s="274">
        <v>9</v>
      </c>
      <c r="N175" s="274" t="s">
        <v>1155</v>
      </c>
      <c r="O175" s="274" t="s">
        <v>1155</v>
      </c>
      <c r="P175" s="274" t="s">
        <v>1155</v>
      </c>
      <c r="Q175" s="642">
        <v>0</v>
      </c>
      <c r="R175" s="71"/>
    </row>
    <row r="176" spans="1:18">
      <c r="A176" s="508" t="s">
        <v>1265</v>
      </c>
      <c r="B176" s="305" t="s">
        <v>4518</v>
      </c>
      <c r="C176" s="305" t="s">
        <v>20971</v>
      </c>
      <c r="D176" s="985">
        <v>3.39</v>
      </c>
      <c r="E176" s="985" t="s">
        <v>20950</v>
      </c>
      <c r="F176" s="273" t="s">
        <v>18290</v>
      </c>
      <c r="G176" s="985" t="s">
        <v>1155</v>
      </c>
      <c r="H176" s="305" t="s">
        <v>20972</v>
      </c>
      <c r="I176" s="985" t="s">
        <v>1155</v>
      </c>
      <c r="J176" s="985">
        <v>9</v>
      </c>
      <c r="K176" s="985">
        <v>8</v>
      </c>
      <c r="L176" s="985">
        <v>1</v>
      </c>
      <c r="M176" s="985">
        <v>9</v>
      </c>
      <c r="N176" s="985" t="s">
        <v>1155</v>
      </c>
      <c r="O176" s="985" t="s">
        <v>1155</v>
      </c>
      <c r="P176" s="985" t="s">
        <v>1155</v>
      </c>
      <c r="Q176" s="643">
        <v>0</v>
      </c>
      <c r="R176" s="71"/>
    </row>
    <row r="177" spans="1:18">
      <c r="A177" s="505" t="s">
        <v>1265</v>
      </c>
      <c r="B177" s="862" t="s">
        <v>4518</v>
      </c>
      <c r="C177" s="862" t="s">
        <v>20973</v>
      </c>
      <c r="D177" s="274">
        <v>3.72</v>
      </c>
      <c r="E177" s="274" t="s">
        <v>20950</v>
      </c>
      <c r="F177" s="275" t="s">
        <v>18290</v>
      </c>
      <c r="G177" s="274" t="s">
        <v>1155</v>
      </c>
      <c r="H177" s="862" t="s">
        <v>20974</v>
      </c>
      <c r="I177" s="274" t="s">
        <v>12001</v>
      </c>
      <c r="J177" s="274">
        <v>9</v>
      </c>
      <c r="K177" s="274">
        <v>9</v>
      </c>
      <c r="L177" s="274" t="s">
        <v>1155</v>
      </c>
      <c r="M177" s="274">
        <v>9</v>
      </c>
      <c r="N177" s="274" t="s">
        <v>1155</v>
      </c>
      <c r="O177" s="274" t="s">
        <v>1155</v>
      </c>
      <c r="P177" s="274" t="s">
        <v>1155</v>
      </c>
      <c r="Q177" s="642">
        <v>0</v>
      </c>
      <c r="R177" s="71"/>
    </row>
    <row r="178" spans="1:18">
      <c r="A178" s="508" t="s">
        <v>1265</v>
      </c>
      <c r="B178" s="305" t="s">
        <v>4518</v>
      </c>
      <c r="C178" s="305" t="s">
        <v>20975</v>
      </c>
      <c r="D178" s="985">
        <v>3.3</v>
      </c>
      <c r="E178" s="985" t="s">
        <v>20950</v>
      </c>
      <c r="F178" s="273" t="s">
        <v>18290</v>
      </c>
      <c r="G178" s="985" t="s">
        <v>1155</v>
      </c>
      <c r="H178" s="305" t="s">
        <v>20976</v>
      </c>
      <c r="I178" s="985" t="s">
        <v>12001</v>
      </c>
      <c r="J178" s="985">
        <v>9</v>
      </c>
      <c r="K178" s="985">
        <v>8</v>
      </c>
      <c r="L178" s="985">
        <v>1</v>
      </c>
      <c r="M178" s="985">
        <v>9</v>
      </c>
      <c r="N178" s="985" t="s">
        <v>1155</v>
      </c>
      <c r="O178" s="985" t="s">
        <v>1155</v>
      </c>
      <c r="P178" s="985" t="s">
        <v>1155</v>
      </c>
      <c r="Q178" s="643">
        <v>0</v>
      </c>
      <c r="R178" s="71"/>
    </row>
    <row r="179" spans="1:18">
      <c r="A179" s="505" t="s">
        <v>1265</v>
      </c>
      <c r="B179" s="862" t="s">
        <v>4518</v>
      </c>
      <c r="C179" s="862" t="s">
        <v>20977</v>
      </c>
      <c r="D179" s="274">
        <v>3</v>
      </c>
      <c r="E179" s="274" t="s">
        <v>20950</v>
      </c>
      <c r="F179" s="275" t="s">
        <v>18290</v>
      </c>
      <c r="G179" s="274" t="s">
        <v>1155</v>
      </c>
      <c r="H179" s="862" t="s">
        <v>20978</v>
      </c>
      <c r="I179" s="274" t="s">
        <v>12001</v>
      </c>
      <c r="J179" s="274">
        <v>9</v>
      </c>
      <c r="K179" s="274">
        <v>9</v>
      </c>
      <c r="L179" s="274" t="s">
        <v>1155</v>
      </c>
      <c r="M179" s="274">
        <v>9</v>
      </c>
      <c r="N179" s="274" t="s">
        <v>1155</v>
      </c>
      <c r="O179" s="274" t="s">
        <v>1155</v>
      </c>
      <c r="P179" s="274" t="s">
        <v>1155</v>
      </c>
      <c r="Q179" s="642">
        <v>0</v>
      </c>
      <c r="R179" s="71"/>
    </row>
    <row r="180" spans="1:18">
      <c r="A180" s="508" t="s">
        <v>1265</v>
      </c>
      <c r="B180" s="305" t="s">
        <v>4518</v>
      </c>
      <c r="C180" s="305" t="s">
        <v>1155</v>
      </c>
      <c r="D180" s="985">
        <v>3.3</v>
      </c>
      <c r="E180" s="985" t="s">
        <v>20950</v>
      </c>
      <c r="F180" s="273" t="s">
        <v>18290</v>
      </c>
      <c r="G180" s="985" t="s">
        <v>1155</v>
      </c>
      <c r="H180" s="305" t="s">
        <v>20979</v>
      </c>
      <c r="I180" s="985" t="s">
        <v>12001</v>
      </c>
      <c r="J180" s="985">
        <v>9</v>
      </c>
      <c r="K180" s="985">
        <v>9</v>
      </c>
      <c r="L180" s="985" t="s">
        <v>1155</v>
      </c>
      <c r="M180" s="985">
        <v>9</v>
      </c>
      <c r="N180" s="985" t="s">
        <v>1155</v>
      </c>
      <c r="O180" s="985" t="s">
        <v>1155</v>
      </c>
      <c r="P180" s="985" t="s">
        <v>1155</v>
      </c>
      <c r="Q180" s="643">
        <v>0</v>
      </c>
      <c r="R180" s="71"/>
    </row>
    <row r="181" spans="1:18">
      <c r="A181" s="505" t="s">
        <v>1265</v>
      </c>
      <c r="B181" s="862" t="s">
        <v>4518</v>
      </c>
      <c r="C181" s="862" t="s">
        <v>20980</v>
      </c>
      <c r="D181" s="274">
        <v>1.5</v>
      </c>
      <c r="E181" s="274" t="s">
        <v>20950</v>
      </c>
      <c r="F181" s="275" t="s">
        <v>18290</v>
      </c>
      <c r="G181" s="274" t="s">
        <v>1155</v>
      </c>
      <c r="H181" s="862" t="s">
        <v>20980</v>
      </c>
      <c r="I181" s="274" t="s">
        <v>14540</v>
      </c>
      <c r="J181" s="274">
        <v>9</v>
      </c>
      <c r="K181" s="274">
        <v>6</v>
      </c>
      <c r="L181" s="274">
        <v>3</v>
      </c>
      <c r="M181" s="274">
        <v>9</v>
      </c>
      <c r="N181" s="274" t="s">
        <v>1155</v>
      </c>
      <c r="O181" s="274" t="s">
        <v>1155</v>
      </c>
      <c r="P181" s="274" t="s">
        <v>1155</v>
      </c>
      <c r="Q181" s="642">
        <v>0</v>
      </c>
      <c r="R181" s="71"/>
    </row>
    <row r="182" spans="1:18">
      <c r="A182" s="508" t="s">
        <v>1265</v>
      </c>
      <c r="B182" s="305" t="s">
        <v>20981</v>
      </c>
      <c r="C182" s="305" t="s">
        <v>13433</v>
      </c>
      <c r="D182" s="985">
        <v>5</v>
      </c>
      <c r="E182" s="985" t="s">
        <v>20950</v>
      </c>
      <c r="F182" s="273" t="s">
        <v>18290</v>
      </c>
      <c r="G182" s="985" t="s">
        <v>1155</v>
      </c>
      <c r="H182" s="305" t="s">
        <v>20982</v>
      </c>
      <c r="I182" s="985" t="s">
        <v>20983</v>
      </c>
      <c r="J182" s="985">
        <v>9</v>
      </c>
      <c r="K182" s="985">
        <v>6</v>
      </c>
      <c r="L182" s="985">
        <v>3</v>
      </c>
      <c r="M182" s="985">
        <v>9</v>
      </c>
      <c r="N182" s="985" t="s">
        <v>1155</v>
      </c>
      <c r="O182" s="985">
        <v>1</v>
      </c>
      <c r="P182" s="985">
        <v>0.7</v>
      </c>
      <c r="Q182" s="643">
        <v>0</v>
      </c>
      <c r="R182" s="71"/>
    </row>
    <row r="183" spans="1:18">
      <c r="A183" s="505" t="s">
        <v>1265</v>
      </c>
      <c r="B183" s="862" t="s">
        <v>4421</v>
      </c>
      <c r="C183" s="862" t="s">
        <v>20984</v>
      </c>
      <c r="D183" s="274">
        <v>5</v>
      </c>
      <c r="E183" s="274" t="s">
        <v>20950</v>
      </c>
      <c r="F183" s="275" t="s">
        <v>18290</v>
      </c>
      <c r="G183" s="274" t="s">
        <v>1155</v>
      </c>
      <c r="H183" s="862" t="s">
        <v>20985</v>
      </c>
      <c r="I183" s="274" t="s">
        <v>15287</v>
      </c>
      <c r="J183" s="274">
        <v>9</v>
      </c>
      <c r="K183" s="274">
        <v>6</v>
      </c>
      <c r="L183" s="274">
        <v>3</v>
      </c>
      <c r="M183" s="274">
        <v>9</v>
      </c>
      <c r="N183" s="274" t="s">
        <v>1155</v>
      </c>
      <c r="O183" s="274">
        <v>0.03</v>
      </c>
      <c r="P183" s="274" t="s">
        <v>1155</v>
      </c>
      <c r="Q183" s="642">
        <v>0</v>
      </c>
      <c r="R183" s="71"/>
    </row>
    <row r="184" spans="1:18">
      <c r="A184" s="510" t="s">
        <v>1265</v>
      </c>
      <c r="B184" s="511" t="s">
        <v>2923</v>
      </c>
      <c r="C184" s="511" t="s">
        <v>20986</v>
      </c>
      <c r="D184" s="644">
        <v>4.6399999999999997</v>
      </c>
      <c r="E184" s="644" t="s">
        <v>20950</v>
      </c>
      <c r="F184" s="645" t="s">
        <v>18290</v>
      </c>
      <c r="G184" s="644" t="s">
        <v>1155</v>
      </c>
      <c r="H184" s="511" t="s">
        <v>20987</v>
      </c>
      <c r="I184" s="644" t="s">
        <v>20988</v>
      </c>
      <c r="J184" s="644">
        <v>9</v>
      </c>
      <c r="K184" s="644">
        <v>4</v>
      </c>
      <c r="L184" s="644">
        <v>5</v>
      </c>
      <c r="M184" s="644">
        <v>9</v>
      </c>
      <c r="N184" s="644" t="s">
        <v>1155</v>
      </c>
      <c r="O184" s="644">
        <v>0.1</v>
      </c>
      <c r="P184" s="644">
        <v>0.1</v>
      </c>
      <c r="Q184" s="646">
        <v>0</v>
      </c>
      <c r="R184" s="71"/>
    </row>
  </sheetData>
  <autoFilter ref="A6:R184" xr:uid="{15114E5B-6A72-4B46-8D70-AA41A12048DB}"/>
  <mergeCells count="12">
    <mergeCell ref="A3:A5"/>
    <mergeCell ref="B3:B5"/>
    <mergeCell ref="C3:C5"/>
    <mergeCell ref="D3:D5"/>
    <mergeCell ref="E3:E5"/>
    <mergeCell ref="Q3:Q5"/>
    <mergeCell ref="F3:G4"/>
    <mergeCell ref="H3:J4"/>
    <mergeCell ref="K3:L4"/>
    <mergeCell ref="M3:N4"/>
    <mergeCell ref="O3:O5"/>
    <mergeCell ref="P3:P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652DE-53ED-4E4E-B782-B1A1ECA7628D}">
  <dimension ref="A1:P31"/>
  <sheetViews>
    <sheetView workbookViewId="0">
      <selection activeCell="A3" sqref="A3"/>
    </sheetView>
  </sheetViews>
  <sheetFormatPr defaultColWidth="9.28515625" defaultRowHeight="15"/>
  <cols>
    <col min="1" max="1" width="11.5703125" style="186" customWidth="1"/>
    <col min="2" max="3" width="17" style="278" customWidth="1"/>
    <col min="4" max="4" width="14.5703125" style="278" customWidth="1"/>
    <col min="5" max="5" width="16.28515625" style="278" customWidth="1"/>
    <col min="6" max="6" width="18.5703125" style="278" customWidth="1"/>
    <col min="7" max="10" width="16.7109375" style="186" bestFit="1" customWidth="1"/>
    <col min="11" max="11" width="21.28515625" style="186" customWidth="1"/>
    <col min="12" max="12" width="19.28515625" style="186" bestFit="1" customWidth="1"/>
    <col min="13" max="13" width="13.5703125" style="186" customWidth="1"/>
    <col min="14" max="14" width="14.28515625" style="186" customWidth="1"/>
    <col min="15" max="15" width="14.140625" style="186" customWidth="1"/>
    <col min="16" max="16" width="21.28515625" style="186" customWidth="1"/>
    <col min="17" max="16384" width="9.28515625" style="278"/>
  </cols>
  <sheetData>
    <row r="1" spans="1:16">
      <c r="A1" s="1141" t="s">
        <v>20989</v>
      </c>
      <c r="B1" s="1141"/>
      <c r="C1" s="1141"/>
      <c r="D1" s="1141"/>
      <c r="E1" s="1141"/>
      <c r="F1" s="1141"/>
    </row>
    <row r="3" spans="1:16" s="186" customFormat="1" ht="60">
      <c r="A3" s="651" t="s">
        <v>20990</v>
      </c>
      <c r="B3" s="651" t="s">
        <v>221</v>
      </c>
      <c r="C3" s="651" t="s">
        <v>20991</v>
      </c>
      <c r="D3" s="651" t="s">
        <v>19206</v>
      </c>
      <c r="E3" s="651" t="s">
        <v>20992</v>
      </c>
      <c r="F3" s="651" t="s">
        <v>20993</v>
      </c>
      <c r="G3" s="651" t="s">
        <v>20994</v>
      </c>
      <c r="H3" s="651" t="s">
        <v>20995</v>
      </c>
      <c r="I3" s="651" t="s">
        <v>20996</v>
      </c>
      <c r="J3" s="651" t="s">
        <v>20997</v>
      </c>
      <c r="K3" s="651" t="s">
        <v>20998</v>
      </c>
      <c r="L3" s="651" t="s">
        <v>20999</v>
      </c>
      <c r="M3" s="651" t="s">
        <v>21000</v>
      </c>
      <c r="N3" s="651" t="s">
        <v>21001</v>
      </c>
      <c r="O3" s="651" t="s">
        <v>21002</v>
      </c>
    </row>
    <row r="4" spans="1:16" ht="24">
      <c r="A4" s="597">
        <v>5358221</v>
      </c>
      <c r="B4" s="385" t="s">
        <v>717</v>
      </c>
      <c r="C4" s="385" t="s">
        <v>1759</v>
      </c>
      <c r="D4" s="385" t="s">
        <v>2908</v>
      </c>
      <c r="E4" s="385" t="s">
        <v>21003</v>
      </c>
      <c r="F4" s="647">
        <v>32948.639999999999</v>
      </c>
      <c r="G4" s="647">
        <v>0</v>
      </c>
      <c r="H4" s="647">
        <v>0</v>
      </c>
      <c r="I4" s="647">
        <v>0</v>
      </c>
      <c r="J4" s="647">
        <v>0</v>
      </c>
      <c r="K4" s="647">
        <v>17086054.690000001</v>
      </c>
      <c r="L4" s="647">
        <v>0</v>
      </c>
      <c r="M4" s="597" t="s">
        <v>1707</v>
      </c>
      <c r="N4" s="647">
        <v>0</v>
      </c>
      <c r="O4" s="597" t="s">
        <v>1707</v>
      </c>
      <c r="P4" s="278"/>
    </row>
    <row r="5" spans="1:16" ht="36">
      <c r="A5" s="597">
        <v>2605694</v>
      </c>
      <c r="B5" s="385" t="s">
        <v>880</v>
      </c>
      <c r="C5" s="385" t="s">
        <v>1265</v>
      </c>
      <c r="D5" s="385" t="s">
        <v>3907</v>
      </c>
      <c r="E5" s="385" t="s">
        <v>21004</v>
      </c>
      <c r="F5" s="647">
        <v>88236</v>
      </c>
      <c r="G5" s="647">
        <v>18630</v>
      </c>
      <c r="H5" s="647">
        <v>18630</v>
      </c>
      <c r="I5" s="647">
        <v>0</v>
      </c>
      <c r="J5" s="647">
        <v>69605</v>
      </c>
      <c r="K5" s="647">
        <v>12019379</v>
      </c>
      <c r="L5" s="647">
        <v>0</v>
      </c>
      <c r="M5" s="597" t="s">
        <v>1707</v>
      </c>
      <c r="N5" s="647">
        <v>0</v>
      </c>
      <c r="O5" s="597" t="s">
        <v>1707</v>
      </c>
      <c r="P5" s="278"/>
    </row>
    <row r="6" spans="1:16" ht="36">
      <c r="A6" s="597">
        <v>2012677</v>
      </c>
      <c r="B6" s="385" t="s">
        <v>280</v>
      </c>
      <c r="C6" s="385" t="s">
        <v>1213</v>
      </c>
      <c r="D6" s="385" t="s">
        <v>3105</v>
      </c>
      <c r="E6" s="385" t="s">
        <v>21004</v>
      </c>
      <c r="F6" s="647">
        <v>2752</v>
      </c>
      <c r="G6" s="647">
        <v>73.099999999999994</v>
      </c>
      <c r="H6" s="647">
        <v>0</v>
      </c>
      <c r="I6" s="647">
        <v>73.099999999999994</v>
      </c>
      <c r="J6" s="647">
        <v>2678.9</v>
      </c>
      <c r="K6" s="647">
        <v>0</v>
      </c>
      <c r="L6" s="647">
        <v>0</v>
      </c>
      <c r="M6" s="597" t="s">
        <v>1707</v>
      </c>
      <c r="N6" s="647">
        <v>0</v>
      </c>
      <c r="O6" s="597" t="s">
        <v>17122</v>
      </c>
      <c r="P6" s="278"/>
    </row>
    <row r="7" spans="1:16" ht="36">
      <c r="A7" s="597">
        <v>5504767</v>
      </c>
      <c r="B7" s="385" t="s">
        <v>989</v>
      </c>
      <c r="C7" s="385" t="s">
        <v>1213</v>
      </c>
      <c r="D7" s="385" t="s">
        <v>3785</v>
      </c>
      <c r="E7" s="385" t="s">
        <v>21004</v>
      </c>
      <c r="F7" s="647">
        <v>747.5</v>
      </c>
      <c r="G7" s="647">
        <v>747.5</v>
      </c>
      <c r="H7" s="647">
        <v>0</v>
      </c>
      <c r="I7" s="647">
        <v>747.5</v>
      </c>
      <c r="J7" s="647">
        <v>0</v>
      </c>
      <c r="K7" s="647">
        <v>0</v>
      </c>
      <c r="L7" s="647">
        <v>0</v>
      </c>
      <c r="M7" s="597" t="s">
        <v>1707</v>
      </c>
      <c r="N7" s="647">
        <v>0</v>
      </c>
      <c r="O7" s="597" t="s">
        <v>17122</v>
      </c>
      <c r="P7" s="278"/>
    </row>
    <row r="8" spans="1:16" ht="36">
      <c r="A8" s="597">
        <v>2565803</v>
      </c>
      <c r="B8" s="385" t="s">
        <v>885</v>
      </c>
      <c r="C8" s="385" t="s">
        <v>2022</v>
      </c>
      <c r="D8" s="385" t="s">
        <v>3235</v>
      </c>
      <c r="E8" s="385" t="s">
        <v>21004</v>
      </c>
      <c r="F8" s="647">
        <v>0</v>
      </c>
      <c r="G8" s="647">
        <v>1486.4</v>
      </c>
      <c r="H8" s="647">
        <v>1175.3</v>
      </c>
      <c r="I8" s="647">
        <v>311.10000000000002</v>
      </c>
      <c r="J8" s="647">
        <v>0</v>
      </c>
      <c r="K8" s="647">
        <v>2244464</v>
      </c>
      <c r="L8" s="647">
        <v>0</v>
      </c>
      <c r="M8" s="597" t="s">
        <v>1707</v>
      </c>
      <c r="N8" s="647">
        <v>0</v>
      </c>
      <c r="O8" s="597" t="s">
        <v>1707</v>
      </c>
      <c r="P8" s="278"/>
    </row>
    <row r="9" spans="1:16">
      <c r="A9" s="597">
        <v>2819996</v>
      </c>
      <c r="B9" s="385" t="s">
        <v>19649</v>
      </c>
      <c r="C9" s="385" t="s">
        <v>2022</v>
      </c>
      <c r="D9" s="385" t="s">
        <v>2903</v>
      </c>
      <c r="E9" s="385"/>
      <c r="F9" s="647">
        <v>1397756</v>
      </c>
      <c r="G9" s="647">
        <v>1397744</v>
      </c>
      <c r="H9" s="647">
        <v>1387425</v>
      </c>
      <c r="I9" s="647">
        <v>10319</v>
      </c>
      <c r="J9" s="647">
        <v>0</v>
      </c>
      <c r="K9" s="647">
        <v>323619084</v>
      </c>
      <c r="L9" s="647">
        <v>0</v>
      </c>
      <c r="M9" s="597" t="s">
        <v>1707</v>
      </c>
      <c r="N9" s="647">
        <v>0</v>
      </c>
      <c r="O9" s="597" t="s">
        <v>1707</v>
      </c>
      <c r="P9" s="278"/>
    </row>
    <row r="10" spans="1:16" ht="24">
      <c r="A10" s="597">
        <v>6254713</v>
      </c>
      <c r="B10" s="385" t="s">
        <v>15836</v>
      </c>
      <c r="C10" s="385" t="s">
        <v>2022</v>
      </c>
      <c r="D10" s="385" t="s">
        <v>2903</v>
      </c>
      <c r="E10" s="385" t="s">
        <v>21005</v>
      </c>
      <c r="F10" s="647">
        <v>54600</v>
      </c>
      <c r="G10" s="647">
        <v>167226.5</v>
      </c>
      <c r="H10" s="647">
        <v>165809</v>
      </c>
      <c r="I10" s="647">
        <v>1417.5</v>
      </c>
      <c r="J10" s="647">
        <v>0</v>
      </c>
      <c r="K10" s="647">
        <v>12728510</v>
      </c>
      <c r="L10" s="647">
        <v>0</v>
      </c>
      <c r="M10" s="597" t="s">
        <v>1707</v>
      </c>
      <c r="N10" s="647">
        <v>0</v>
      </c>
      <c r="O10" s="597" t="s">
        <v>17122</v>
      </c>
      <c r="P10" s="278"/>
    </row>
    <row r="11" spans="1:16" ht="24">
      <c r="A11" s="597">
        <v>5898749</v>
      </c>
      <c r="B11" s="385" t="s">
        <v>993</v>
      </c>
      <c r="C11" s="385" t="s">
        <v>2022</v>
      </c>
      <c r="D11" s="385" t="s">
        <v>2903</v>
      </c>
      <c r="E11" s="385" t="s">
        <v>21003</v>
      </c>
      <c r="F11" s="647">
        <v>145346</v>
      </c>
      <c r="G11" s="647">
        <v>116320</v>
      </c>
      <c r="H11" s="647">
        <v>116320</v>
      </c>
      <c r="I11" s="647">
        <v>0</v>
      </c>
      <c r="J11" s="647">
        <v>29026</v>
      </c>
      <c r="K11" s="647">
        <v>28182250</v>
      </c>
      <c r="L11" s="647">
        <v>0</v>
      </c>
      <c r="M11" s="597" t="s">
        <v>17122</v>
      </c>
      <c r="N11" s="647">
        <v>116320</v>
      </c>
      <c r="O11" s="597" t="s">
        <v>1707</v>
      </c>
      <c r="P11" s="278"/>
    </row>
    <row r="12" spans="1:16" ht="24">
      <c r="A12" s="597">
        <v>2590565</v>
      </c>
      <c r="B12" s="385" t="s">
        <v>744</v>
      </c>
      <c r="C12" s="385" t="s">
        <v>1239</v>
      </c>
      <c r="D12" s="385" t="s">
        <v>3732</v>
      </c>
      <c r="E12" s="385" t="s">
        <v>21003</v>
      </c>
      <c r="F12" s="647">
        <v>14250</v>
      </c>
      <c r="G12" s="647">
        <v>18759</v>
      </c>
      <c r="H12" s="647">
        <v>0</v>
      </c>
      <c r="I12" s="647">
        <v>18759</v>
      </c>
      <c r="J12" s="647">
        <v>0</v>
      </c>
      <c r="K12" s="647">
        <v>11028360</v>
      </c>
      <c r="L12" s="647">
        <v>0</v>
      </c>
      <c r="M12" s="597" t="s">
        <v>1707</v>
      </c>
      <c r="N12" s="647">
        <v>0</v>
      </c>
      <c r="O12" s="597" t="s">
        <v>1707</v>
      </c>
      <c r="P12" s="278"/>
    </row>
    <row r="13" spans="1:16" ht="24">
      <c r="A13" s="597">
        <v>2344343</v>
      </c>
      <c r="B13" s="385" t="s">
        <v>827</v>
      </c>
      <c r="C13" s="385" t="s">
        <v>2022</v>
      </c>
      <c r="D13" s="385" t="s">
        <v>2903</v>
      </c>
      <c r="E13" s="385" t="s">
        <v>21003</v>
      </c>
      <c r="F13" s="647">
        <v>47408</v>
      </c>
      <c r="G13" s="647">
        <v>68180</v>
      </c>
      <c r="H13" s="647">
        <v>47408</v>
      </c>
      <c r="I13" s="647">
        <v>20772</v>
      </c>
      <c r="J13" s="647">
        <v>0</v>
      </c>
      <c r="K13" s="647">
        <v>26319502</v>
      </c>
      <c r="L13" s="647">
        <v>0</v>
      </c>
      <c r="M13" s="597" t="s">
        <v>17122</v>
      </c>
      <c r="N13" s="647">
        <v>0</v>
      </c>
      <c r="O13" s="597" t="s">
        <v>1707</v>
      </c>
      <c r="P13" s="278"/>
    </row>
    <row r="14" spans="1:16" ht="24">
      <c r="A14" s="597">
        <v>2784165</v>
      </c>
      <c r="B14" s="385" t="s">
        <v>21006</v>
      </c>
      <c r="C14" s="385" t="s">
        <v>1184</v>
      </c>
      <c r="D14" s="385" t="s">
        <v>3054</v>
      </c>
      <c r="E14" s="385" t="s">
        <v>21005</v>
      </c>
      <c r="F14" s="647">
        <v>0</v>
      </c>
      <c r="G14" s="647">
        <v>0</v>
      </c>
      <c r="H14" s="647">
        <v>0</v>
      </c>
      <c r="I14" s="647">
        <v>0</v>
      </c>
      <c r="J14" s="647">
        <v>0</v>
      </c>
      <c r="K14" s="647">
        <v>0</v>
      </c>
      <c r="L14" s="647">
        <v>0</v>
      </c>
      <c r="M14" s="597" t="s">
        <v>1707</v>
      </c>
      <c r="N14" s="647">
        <v>0</v>
      </c>
      <c r="O14" s="597" t="s">
        <v>1707</v>
      </c>
      <c r="P14" s="278"/>
    </row>
    <row r="15" spans="1:16" ht="24">
      <c r="A15" s="597">
        <v>2100231</v>
      </c>
      <c r="B15" s="385" t="s">
        <v>870</v>
      </c>
      <c r="C15" s="385" t="s">
        <v>1184</v>
      </c>
      <c r="D15" s="385" t="s">
        <v>3054</v>
      </c>
      <c r="E15" s="385" t="s">
        <v>21005</v>
      </c>
      <c r="F15" s="647">
        <v>225132.6</v>
      </c>
      <c r="G15" s="647">
        <v>135190.79</v>
      </c>
      <c r="H15" s="647">
        <v>131230.79</v>
      </c>
      <c r="I15" s="647">
        <v>3960</v>
      </c>
      <c r="J15" s="647">
        <v>89941.8</v>
      </c>
      <c r="K15" s="647">
        <v>50082315</v>
      </c>
      <c r="L15" s="647">
        <v>0</v>
      </c>
      <c r="M15" s="597" t="s">
        <v>1707</v>
      </c>
      <c r="N15" s="647">
        <v>0</v>
      </c>
      <c r="O15" s="597" t="s">
        <v>1707</v>
      </c>
      <c r="P15" s="278"/>
    </row>
    <row r="16" spans="1:16" ht="24">
      <c r="A16" s="597">
        <v>2618176</v>
      </c>
      <c r="B16" s="385" t="s">
        <v>858</v>
      </c>
      <c r="C16" s="385" t="s">
        <v>1265</v>
      </c>
      <c r="D16" s="385" t="s">
        <v>3080</v>
      </c>
      <c r="E16" s="385" t="s">
        <v>21005</v>
      </c>
      <c r="F16" s="647">
        <v>33868.800000000003</v>
      </c>
      <c r="G16" s="647">
        <v>78300</v>
      </c>
      <c r="H16" s="647">
        <v>0</v>
      </c>
      <c r="I16" s="647">
        <v>78300</v>
      </c>
      <c r="J16" s="647">
        <v>0</v>
      </c>
      <c r="K16" s="647">
        <v>53286882.600000001</v>
      </c>
      <c r="L16" s="647">
        <v>0</v>
      </c>
      <c r="M16" s="597" t="s">
        <v>1707</v>
      </c>
      <c r="N16" s="647">
        <v>0</v>
      </c>
      <c r="O16" s="597" t="s">
        <v>1707</v>
      </c>
      <c r="P16" s="278"/>
    </row>
    <row r="17" spans="1:16" ht="24">
      <c r="A17" s="597">
        <v>5502292</v>
      </c>
      <c r="B17" s="385" t="s">
        <v>21007</v>
      </c>
      <c r="C17" s="385" t="s">
        <v>1179</v>
      </c>
      <c r="D17" s="385" t="s">
        <v>3782</v>
      </c>
      <c r="E17" s="385" t="s">
        <v>21003</v>
      </c>
      <c r="F17" s="647">
        <v>57398.8</v>
      </c>
      <c r="G17" s="647">
        <v>8204.4</v>
      </c>
      <c r="H17" s="647">
        <v>0</v>
      </c>
      <c r="I17" s="647">
        <v>8204.4</v>
      </c>
      <c r="J17" s="647">
        <v>49194.8</v>
      </c>
      <c r="K17" s="647">
        <v>5908350.7999999998</v>
      </c>
      <c r="L17" s="647">
        <v>0</v>
      </c>
      <c r="M17" s="597" t="s">
        <v>1707</v>
      </c>
      <c r="N17" s="647">
        <v>0</v>
      </c>
      <c r="O17" s="597" t="s">
        <v>17122</v>
      </c>
      <c r="P17" s="278"/>
    </row>
    <row r="18" spans="1:16" ht="24">
      <c r="A18" s="597">
        <v>2008572</v>
      </c>
      <c r="B18" s="385" t="s">
        <v>304</v>
      </c>
      <c r="C18" s="385" t="s">
        <v>824</v>
      </c>
      <c r="D18" s="385" t="s">
        <v>6469</v>
      </c>
      <c r="E18" s="385" t="s">
        <v>21003</v>
      </c>
      <c r="F18" s="647">
        <v>5813690.7999999998</v>
      </c>
      <c r="G18" s="647">
        <v>5930179.5999999996</v>
      </c>
      <c r="H18" s="647">
        <v>0</v>
      </c>
      <c r="I18" s="647">
        <v>5930179.5999999996</v>
      </c>
      <c r="J18" s="647">
        <v>23681.200000000001</v>
      </c>
      <c r="K18" s="647">
        <v>893752855</v>
      </c>
      <c r="L18" s="647">
        <v>0</v>
      </c>
      <c r="M18" s="597" t="s">
        <v>1707</v>
      </c>
      <c r="N18" s="647">
        <v>0</v>
      </c>
      <c r="O18" s="597" t="s">
        <v>1707</v>
      </c>
      <c r="P18" s="278"/>
    </row>
    <row r="19" spans="1:16" ht="24">
      <c r="A19" s="597">
        <v>5130662</v>
      </c>
      <c r="B19" s="385" t="s">
        <v>976</v>
      </c>
      <c r="C19" s="385" t="s">
        <v>1250</v>
      </c>
      <c r="D19" s="385" t="s">
        <v>4059</v>
      </c>
      <c r="E19" s="385" t="s">
        <v>21003</v>
      </c>
      <c r="F19" s="647">
        <v>2160</v>
      </c>
      <c r="G19" s="647">
        <v>1800</v>
      </c>
      <c r="H19" s="647">
        <v>0</v>
      </c>
      <c r="I19" s="647">
        <v>1800</v>
      </c>
      <c r="J19" s="647">
        <v>360</v>
      </c>
      <c r="K19" s="647">
        <v>974333</v>
      </c>
      <c r="L19" s="647">
        <v>0</v>
      </c>
      <c r="M19" s="597" t="s">
        <v>1707</v>
      </c>
      <c r="N19" s="647">
        <v>0</v>
      </c>
      <c r="O19" s="597" t="s">
        <v>1707</v>
      </c>
      <c r="P19" s="278"/>
    </row>
    <row r="20" spans="1:16" ht="24">
      <c r="A20" s="597">
        <v>2839717</v>
      </c>
      <c r="B20" s="385" t="s">
        <v>809</v>
      </c>
      <c r="C20" s="385" t="s">
        <v>2022</v>
      </c>
      <c r="D20" s="385" t="s">
        <v>3014</v>
      </c>
      <c r="E20" s="385" t="s">
        <v>21005</v>
      </c>
      <c r="F20" s="647">
        <v>144906.65</v>
      </c>
      <c r="G20" s="647">
        <v>4766</v>
      </c>
      <c r="H20" s="647">
        <v>0</v>
      </c>
      <c r="I20" s="647">
        <v>4766</v>
      </c>
      <c r="J20" s="647">
        <v>113642.65</v>
      </c>
      <c r="K20" s="647">
        <v>94290117.599999994</v>
      </c>
      <c r="L20" s="647">
        <v>0</v>
      </c>
      <c r="M20" s="597" t="s">
        <v>1707</v>
      </c>
      <c r="N20" s="647">
        <v>0</v>
      </c>
      <c r="O20" s="597" t="s">
        <v>1707</v>
      </c>
      <c r="P20" s="278"/>
    </row>
    <row r="21" spans="1:16" ht="24">
      <c r="A21" s="597">
        <v>2862468</v>
      </c>
      <c r="B21" s="385" t="s">
        <v>400</v>
      </c>
      <c r="C21" s="385" t="s">
        <v>1809</v>
      </c>
      <c r="D21" s="385" t="s">
        <v>4250</v>
      </c>
      <c r="E21" s="385" t="s">
        <v>21003</v>
      </c>
      <c r="F21" s="647">
        <v>4906</v>
      </c>
      <c r="G21" s="647">
        <v>4906</v>
      </c>
      <c r="H21" s="647">
        <v>144</v>
      </c>
      <c r="I21" s="647">
        <v>4762</v>
      </c>
      <c r="J21" s="647">
        <v>0</v>
      </c>
      <c r="K21" s="647">
        <v>793615</v>
      </c>
      <c r="L21" s="647">
        <v>0</v>
      </c>
      <c r="M21" s="597" t="s">
        <v>1707</v>
      </c>
      <c r="N21" s="647">
        <v>0</v>
      </c>
      <c r="O21" s="597" t="s">
        <v>1707</v>
      </c>
      <c r="P21" s="278"/>
    </row>
    <row r="22" spans="1:16" ht="24">
      <c r="A22" s="597">
        <v>2697947</v>
      </c>
      <c r="B22" s="385" t="s">
        <v>904</v>
      </c>
      <c r="C22" s="385" t="s">
        <v>1759</v>
      </c>
      <c r="D22" s="385" t="s">
        <v>2908</v>
      </c>
      <c r="E22" s="385" t="s">
        <v>21005</v>
      </c>
      <c r="F22" s="647">
        <v>70088</v>
      </c>
      <c r="G22" s="647">
        <v>58110</v>
      </c>
      <c r="H22" s="647">
        <v>0</v>
      </c>
      <c r="I22" s="647">
        <v>58110</v>
      </c>
      <c r="J22" s="647">
        <v>11978</v>
      </c>
      <c r="K22" s="647">
        <v>43905293.289999999</v>
      </c>
      <c r="L22" s="647">
        <v>0</v>
      </c>
      <c r="M22" s="597" t="s">
        <v>1707</v>
      </c>
      <c r="N22" s="647">
        <v>0</v>
      </c>
      <c r="O22" s="597" t="s">
        <v>17122</v>
      </c>
      <c r="P22" s="278"/>
    </row>
    <row r="23" spans="1:16">
      <c r="A23" s="648"/>
      <c r="B23" s="649"/>
      <c r="C23" s="649"/>
      <c r="D23" s="649"/>
      <c r="E23" s="649"/>
      <c r="F23" s="650">
        <f t="shared" ref="F23:L23" si="0">SUM(F4:F22)</f>
        <v>8136195.79</v>
      </c>
      <c r="G23" s="650">
        <f t="shared" si="0"/>
        <v>8010623.2899999991</v>
      </c>
      <c r="H23" s="650">
        <f t="shared" si="0"/>
        <v>1868142.09</v>
      </c>
      <c r="I23" s="650">
        <f t="shared" si="0"/>
        <v>6142481.1999999993</v>
      </c>
      <c r="J23" s="650">
        <f t="shared" si="0"/>
        <v>390108.35</v>
      </c>
      <c r="K23" s="650">
        <f t="shared" si="0"/>
        <v>1576221365.98</v>
      </c>
      <c r="L23" s="650">
        <f t="shared" si="0"/>
        <v>0</v>
      </c>
      <c r="M23" s="650"/>
      <c r="N23" s="650">
        <f>SUM(N4:N22)</f>
        <v>116320</v>
      </c>
      <c r="O23" s="648"/>
      <c r="P23" s="278"/>
    </row>
    <row r="24" spans="1:16">
      <c r="A24" s="279"/>
      <c r="B24" s="63"/>
      <c r="C24" s="63"/>
      <c r="D24" s="63"/>
      <c r="E24" s="63"/>
      <c r="F24" s="63"/>
      <c r="G24" s="279"/>
      <c r="H24" s="279"/>
      <c r="I24" s="279"/>
      <c r="J24" s="279"/>
      <c r="K24" s="279"/>
      <c r="L24" s="279"/>
      <c r="M24" s="279"/>
      <c r="N24" s="279"/>
      <c r="O24" s="279"/>
      <c r="P24" s="279"/>
    </row>
    <row r="25" spans="1:16">
      <c r="A25" s="279"/>
      <c r="B25" s="63"/>
      <c r="C25" s="63"/>
      <c r="D25" s="63"/>
      <c r="E25" s="63"/>
      <c r="F25" s="63"/>
      <c r="G25" s="279"/>
      <c r="H25" s="279"/>
      <c r="I25" s="279"/>
      <c r="J25" s="279"/>
      <c r="K25" s="279"/>
      <c r="L25" s="279"/>
      <c r="M25" s="279"/>
      <c r="N25" s="279"/>
      <c r="O25" s="279"/>
      <c r="P25" s="279"/>
    </row>
    <row r="26" spans="1:16">
      <c r="A26" s="279"/>
      <c r="B26" s="63"/>
      <c r="C26" s="63"/>
      <c r="D26" s="63"/>
      <c r="E26" s="63"/>
      <c r="F26" s="63"/>
      <c r="G26" s="279"/>
      <c r="H26" s="279"/>
      <c r="I26" s="279"/>
      <c r="J26" s="279"/>
      <c r="K26" s="279"/>
      <c r="L26" s="279"/>
      <c r="M26" s="279"/>
      <c r="N26" s="279"/>
      <c r="O26" s="279"/>
      <c r="P26" s="279"/>
    </row>
    <row r="27" spans="1:16">
      <c r="A27" s="279"/>
      <c r="B27" s="63"/>
      <c r="C27" s="63"/>
      <c r="D27" s="63"/>
      <c r="E27" s="63"/>
      <c r="F27" s="63"/>
      <c r="G27" s="279"/>
      <c r="H27" s="279"/>
      <c r="I27" s="279"/>
      <c r="J27" s="279"/>
      <c r="K27" s="279"/>
      <c r="L27" s="279"/>
      <c r="M27" s="279"/>
      <c r="N27" s="279"/>
      <c r="O27" s="279"/>
      <c r="P27" s="279"/>
    </row>
    <row r="28" spans="1:16">
      <c r="A28" s="279"/>
      <c r="B28" s="63"/>
      <c r="C28" s="63"/>
      <c r="D28" s="63"/>
      <c r="E28" s="63"/>
      <c r="F28" s="63"/>
      <c r="G28" s="279"/>
      <c r="H28" s="279"/>
      <c r="I28" s="279"/>
      <c r="J28" s="279"/>
      <c r="K28" s="279"/>
      <c r="L28" s="279"/>
      <c r="M28" s="279"/>
      <c r="N28" s="279"/>
      <c r="O28" s="279"/>
      <c r="P28" s="279"/>
    </row>
    <row r="29" spans="1:16">
      <c r="A29" s="279"/>
      <c r="B29" s="63"/>
      <c r="C29" s="63"/>
      <c r="D29" s="63"/>
      <c r="E29" s="63"/>
      <c r="F29" s="63"/>
      <c r="G29" s="279"/>
      <c r="H29" s="279"/>
      <c r="I29" s="279"/>
      <c r="J29" s="279"/>
      <c r="K29" s="279"/>
      <c r="L29" s="279"/>
      <c r="M29" s="279"/>
      <c r="N29" s="279"/>
      <c r="O29" s="279"/>
      <c r="P29" s="279"/>
    </row>
    <row r="30" spans="1:16">
      <c r="A30" s="279"/>
      <c r="B30" s="63"/>
      <c r="C30" s="63"/>
      <c r="D30" s="63"/>
      <c r="E30" s="63"/>
      <c r="F30" s="63"/>
      <c r="G30" s="279"/>
      <c r="H30" s="279"/>
      <c r="I30" s="279"/>
      <c r="J30" s="279"/>
      <c r="K30" s="279"/>
      <c r="L30" s="279"/>
      <c r="M30" s="279"/>
      <c r="N30" s="279"/>
      <c r="O30" s="279"/>
      <c r="P30" s="279"/>
    </row>
    <row r="31" spans="1:16">
      <c r="A31" s="279"/>
      <c r="B31" s="63"/>
      <c r="C31" s="63"/>
      <c r="D31" s="63"/>
      <c r="E31" s="63"/>
      <c r="F31" s="63"/>
      <c r="G31" s="279"/>
      <c r="H31" s="279"/>
      <c r="I31" s="279"/>
      <c r="J31" s="279"/>
      <c r="K31" s="279"/>
      <c r="L31" s="279"/>
      <c r="M31" s="279"/>
      <c r="N31" s="279"/>
      <c r="O31" s="279"/>
      <c r="P31" s="279"/>
    </row>
  </sheetData>
  <mergeCells count="1">
    <mergeCell ref="A1:F1"/>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C47B-A905-4916-87A8-ACBFDCA7A706}">
  <dimension ref="A1:B225"/>
  <sheetViews>
    <sheetView topLeftCell="A201" zoomScale="85" zoomScaleNormal="85" workbookViewId="0">
      <selection activeCell="B208" sqref="B208"/>
    </sheetView>
  </sheetViews>
  <sheetFormatPr defaultColWidth="9.140625" defaultRowHeight="12"/>
  <cols>
    <col min="1" max="1" width="72.140625" style="262" customWidth="1"/>
    <col min="2" max="2" width="18.28515625" style="262" customWidth="1"/>
    <col min="3" max="16384" width="9.140625" style="68"/>
  </cols>
  <sheetData>
    <row r="1" spans="1:2">
      <c r="A1" s="1031" t="s">
        <v>1342</v>
      </c>
      <c r="B1" s="1031"/>
    </row>
    <row r="3" spans="1:2">
      <c r="A3" s="327" t="s">
        <v>1343</v>
      </c>
      <c r="B3" s="327" t="s">
        <v>1344</v>
      </c>
    </row>
    <row r="4" spans="1:2">
      <c r="A4" s="314" t="s">
        <v>1345</v>
      </c>
      <c r="B4" s="314"/>
    </row>
    <row r="5" spans="1:2" ht="24">
      <c r="A5" s="315" t="s">
        <v>1346</v>
      </c>
      <c r="B5" s="315" t="s">
        <v>1347</v>
      </c>
    </row>
    <row r="6" spans="1:2" ht="24">
      <c r="A6" s="315" t="s">
        <v>1348</v>
      </c>
      <c r="B6" s="315" t="s">
        <v>1347</v>
      </c>
    </row>
    <row r="7" spans="1:2" ht="36">
      <c r="A7" s="315" t="s">
        <v>1349</v>
      </c>
      <c r="B7" s="315" t="s">
        <v>1350</v>
      </c>
    </row>
    <row r="8" spans="1:2">
      <c r="A8" s="315" t="s">
        <v>1351</v>
      </c>
      <c r="B8" s="315" t="s">
        <v>1352</v>
      </c>
    </row>
    <row r="9" spans="1:2" ht="24">
      <c r="A9" s="315" t="s">
        <v>1353</v>
      </c>
      <c r="B9" s="315" t="s">
        <v>1352</v>
      </c>
    </row>
    <row r="10" spans="1:2">
      <c r="A10" s="315" t="s">
        <v>1354</v>
      </c>
      <c r="B10" s="315" t="s">
        <v>1352</v>
      </c>
    </row>
    <row r="11" spans="1:2" ht="24">
      <c r="A11" s="315" t="s">
        <v>1355</v>
      </c>
      <c r="B11" s="315" t="s">
        <v>1352</v>
      </c>
    </row>
    <row r="12" spans="1:2" ht="24">
      <c r="A12" s="315" t="s">
        <v>1356</v>
      </c>
      <c r="B12" s="315" t="s">
        <v>1352</v>
      </c>
    </row>
    <row r="13" spans="1:2" ht="36">
      <c r="A13" s="315" t="s">
        <v>1357</v>
      </c>
      <c r="B13" s="315" t="s">
        <v>1358</v>
      </c>
    </row>
    <row r="14" spans="1:2" ht="24">
      <c r="A14" s="315" t="s">
        <v>1359</v>
      </c>
      <c r="B14" s="315" t="s">
        <v>1358</v>
      </c>
    </row>
    <row r="15" spans="1:2" ht="36">
      <c r="A15" s="315" t="s">
        <v>1360</v>
      </c>
      <c r="B15" s="315" t="s">
        <v>1361</v>
      </c>
    </row>
    <row r="16" spans="1:2" ht="24">
      <c r="A16" s="315" t="s">
        <v>1362</v>
      </c>
      <c r="B16" s="315" t="s">
        <v>1361</v>
      </c>
    </row>
    <row r="17" spans="1:2">
      <c r="A17" s="315" t="s">
        <v>1363</v>
      </c>
      <c r="B17" s="315" t="s">
        <v>1364</v>
      </c>
    </row>
    <row r="18" spans="1:2" ht="36">
      <c r="A18" s="315" t="s">
        <v>1365</v>
      </c>
      <c r="B18" s="315" t="s">
        <v>1366</v>
      </c>
    </row>
    <row r="19" spans="1:2" ht="24">
      <c r="A19" s="315" t="s">
        <v>1367</v>
      </c>
      <c r="B19" s="315" t="s">
        <v>1368</v>
      </c>
    </row>
    <row r="20" spans="1:2">
      <c r="A20" s="315" t="s">
        <v>1369</v>
      </c>
      <c r="B20" s="315" t="s">
        <v>1370</v>
      </c>
    </row>
    <row r="21" spans="1:2" ht="24">
      <c r="A21" s="315" t="s">
        <v>1371</v>
      </c>
      <c r="B21" s="315" t="s">
        <v>1370</v>
      </c>
    </row>
    <row r="22" spans="1:2" ht="36">
      <c r="A22" s="315" t="s">
        <v>1372</v>
      </c>
      <c r="B22" s="315" t="s">
        <v>1373</v>
      </c>
    </row>
    <row r="23" spans="1:2">
      <c r="A23" s="315" t="s">
        <v>1374</v>
      </c>
      <c r="B23" s="315" t="s">
        <v>1373</v>
      </c>
    </row>
    <row r="24" spans="1:2" ht="24">
      <c r="A24" s="315" t="s">
        <v>1375</v>
      </c>
      <c r="B24" s="315" t="s">
        <v>1376</v>
      </c>
    </row>
    <row r="25" spans="1:2" ht="24">
      <c r="A25" s="315" t="s">
        <v>1377</v>
      </c>
      <c r="B25" s="315" t="s">
        <v>1376</v>
      </c>
    </row>
    <row r="26" spans="1:2" ht="36">
      <c r="A26" s="315" t="s">
        <v>1378</v>
      </c>
      <c r="B26" s="315" t="s">
        <v>1379</v>
      </c>
    </row>
    <row r="27" spans="1:2" ht="36">
      <c r="A27" s="315" t="s">
        <v>1380</v>
      </c>
      <c r="B27" s="315" t="s">
        <v>1381</v>
      </c>
    </row>
    <row r="28" spans="1:2" ht="24">
      <c r="A28" s="315" t="s">
        <v>1382</v>
      </c>
      <c r="B28" s="315" t="s">
        <v>1381</v>
      </c>
    </row>
    <row r="29" spans="1:2">
      <c r="A29" s="315" t="s">
        <v>1383</v>
      </c>
      <c r="B29" s="315" t="s">
        <v>1384</v>
      </c>
    </row>
    <row r="30" spans="1:2">
      <c r="A30" s="315" t="s">
        <v>1385</v>
      </c>
      <c r="B30" s="315" t="s">
        <v>1384</v>
      </c>
    </row>
    <row r="31" spans="1:2">
      <c r="A31" s="315" t="s">
        <v>1386</v>
      </c>
      <c r="B31" s="315" t="s">
        <v>1384</v>
      </c>
    </row>
    <row r="32" spans="1:2">
      <c r="A32" s="315" t="s">
        <v>1387</v>
      </c>
      <c r="B32" s="315" t="s">
        <v>1384</v>
      </c>
    </row>
    <row r="33" spans="1:2" ht="48">
      <c r="A33" s="315" t="s">
        <v>1388</v>
      </c>
      <c r="B33" s="315" t="s">
        <v>1384</v>
      </c>
    </row>
    <row r="34" spans="1:2" ht="24">
      <c r="A34" s="315" t="s">
        <v>1389</v>
      </c>
      <c r="B34" s="315" t="s">
        <v>1390</v>
      </c>
    </row>
    <row r="35" spans="1:2">
      <c r="A35" s="315" t="s">
        <v>1391</v>
      </c>
      <c r="B35" s="315" t="s">
        <v>1390</v>
      </c>
    </row>
    <row r="36" spans="1:2">
      <c r="A36" s="315" t="s">
        <v>1392</v>
      </c>
      <c r="B36" s="315" t="s">
        <v>1390</v>
      </c>
    </row>
    <row r="37" spans="1:2" ht="24">
      <c r="A37" s="315" t="s">
        <v>1393</v>
      </c>
      <c r="B37" s="315" t="s">
        <v>1384</v>
      </c>
    </row>
    <row r="38" spans="1:2" ht="24">
      <c r="A38" s="315" t="s">
        <v>1394</v>
      </c>
      <c r="B38" s="315" t="s">
        <v>1395</v>
      </c>
    </row>
    <row r="39" spans="1:2">
      <c r="A39" s="315" t="s">
        <v>1396</v>
      </c>
      <c r="B39" s="315" t="s">
        <v>1376</v>
      </c>
    </row>
    <row r="40" spans="1:2">
      <c r="A40" s="315" t="s">
        <v>1397</v>
      </c>
      <c r="B40" s="315" t="s">
        <v>1384</v>
      </c>
    </row>
    <row r="41" spans="1:2">
      <c r="A41" s="315" t="s">
        <v>1398</v>
      </c>
      <c r="B41" s="315" t="s">
        <v>1384</v>
      </c>
    </row>
    <row r="42" spans="1:2">
      <c r="A42" s="315" t="s">
        <v>1399</v>
      </c>
      <c r="B42" s="315" t="s">
        <v>1384</v>
      </c>
    </row>
    <row r="43" spans="1:2">
      <c r="A43" s="315" t="s">
        <v>1400</v>
      </c>
      <c r="B43" s="315" t="s">
        <v>1384</v>
      </c>
    </row>
    <row r="44" spans="1:2" ht="24">
      <c r="A44" s="315" t="s">
        <v>1401</v>
      </c>
      <c r="B44" s="315" t="s">
        <v>1384</v>
      </c>
    </row>
    <row r="45" spans="1:2" ht="36">
      <c r="A45" s="315" t="s">
        <v>1372</v>
      </c>
      <c r="B45" s="315" t="s">
        <v>1384</v>
      </c>
    </row>
    <row r="46" spans="1:2" ht="24">
      <c r="A46" s="315" t="s">
        <v>1402</v>
      </c>
      <c r="B46" s="315" t="s">
        <v>1384</v>
      </c>
    </row>
    <row r="47" spans="1:2">
      <c r="A47" s="315" t="s">
        <v>1403</v>
      </c>
      <c r="B47" s="315" t="s">
        <v>1384</v>
      </c>
    </row>
    <row r="48" spans="1:2" ht="24">
      <c r="A48" s="315" t="s">
        <v>1404</v>
      </c>
      <c r="B48" s="315" t="s">
        <v>1384</v>
      </c>
    </row>
    <row r="49" spans="1:2">
      <c r="A49" s="315" t="s">
        <v>1405</v>
      </c>
      <c r="B49" s="315" t="s">
        <v>1384</v>
      </c>
    </row>
    <row r="50" spans="1:2">
      <c r="A50" s="315" t="s">
        <v>1406</v>
      </c>
      <c r="B50" s="315" t="s">
        <v>1384</v>
      </c>
    </row>
    <row r="51" spans="1:2" ht="48">
      <c r="A51" s="315" t="s">
        <v>1407</v>
      </c>
      <c r="B51" s="315" t="s">
        <v>1384</v>
      </c>
    </row>
    <row r="52" spans="1:2">
      <c r="A52" s="315" t="s">
        <v>1408</v>
      </c>
      <c r="B52" s="315" t="s">
        <v>1384</v>
      </c>
    </row>
    <row r="53" spans="1:2">
      <c r="A53" s="315" t="s">
        <v>1409</v>
      </c>
      <c r="B53" s="315" t="s">
        <v>1384</v>
      </c>
    </row>
    <row r="54" spans="1:2">
      <c r="A54" s="315" t="s">
        <v>1410</v>
      </c>
      <c r="B54" s="315" t="s">
        <v>1384</v>
      </c>
    </row>
    <row r="55" spans="1:2">
      <c r="A55" s="316" t="s">
        <v>1411</v>
      </c>
      <c r="B55" s="318"/>
    </row>
    <row r="56" spans="1:2">
      <c r="A56" s="317" t="s">
        <v>1412</v>
      </c>
      <c r="B56" s="317" t="s">
        <v>1413</v>
      </c>
    </row>
    <row r="57" spans="1:2">
      <c r="A57" s="318" t="s">
        <v>1414</v>
      </c>
      <c r="B57" s="318" t="s">
        <v>1415</v>
      </c>
    </row>
    <row r="58" spans="1:2">
      <c r="A58" s="317" t="s">
        <v>1416</v>
      </c>
      <c r="B58" s="317" t="s">
        <v>1417</v>
      </c>
    </row>
    <row r="59" spans="1:2" ht="24">
      <c r="A59" s="318" t="s">
        <v>1418</v>
      </c>
      <c r="B59" s="318" t="s">
        <v>1419</v>
      </c>
    </row>
    <row r="60" spans="1:2">
      <c r="A60" s="317" t="s">
        <v>1420</v>
      </c>
      <c r="B60" s="317" t="s">
        <v>1421</v>
      </c>
    </row>
    <row r="61" spans="1:2">
      <c r="A61" s="318" t="s">
        <v>1422</v>
      </c>
      <c r="B61" s="318" t="s">
        <v>1280</v>
      </c>
    </row>
    <row r="62" spans="1:2" ht="24">
      <c r="A62" s="317" t="s">
        <v>1423</v>
      </c>
      <c r="B62" s="317" t="s">
        <v>1424</v>
      </c>
    </row>
    <row r="63" spans="1:2">
      <c r="A63" s="316" t="s">
        <v>1425</v>
      </c>
      <c r="B63" s="318"/>
    </row>
    <row r="64" spans="1:2">
      <c r="A64" s="317" t="s">
        <v>1426</v>
      </c>
      <c r="B64" s="317" t="s">
        <v>1413</v>
      </c>
    </row>
    <row r="65" spans="1:2">
      <c r="A65" s="318" t="s">
        <v>1427</v>
      </c>
      <c r="B65" s="318" t="s">
        <v>1415</v>
      </c>
    </row>
    <row r="66" spans="1:2">
      <c r="A66" s="317" t="s">
        <v>1416</v>
      </c>
      <c r="B66" s="317" t="s">
        <v>1417</v>
      </c>
    </row>
    <row r="67" spans="1:2">
      <c r="A67" s="317" t="s">
        <v>1428</v>
      </c>
      <c r="B67" s="318" t="s">
        <v>1419</v>
      </c>
    </row>
    <row r="68" spans="1:2">
      <c r="A68" s="319" t="s">
        <v>1422</v>
      </c>
      <c r="B68" s="328" t="s">
        <v>1280</v>
      </c>
    </row>
    <row r="69" spans="1:2" ht="24">
      <c r="A69" s="317" t="s">
        <v>1423</v>
      </c>
      <c r="B69" s="318" t="s">
        <v>1424</v>
      </c>
    </row>
    <row r="70" spans="1:2">
      <c r="A70" s="320" t="s">
        <v>1084</v>
      </c>
      <c r="B70" s="317"/>
    </row>
    <row r="71" spans="1:2" ht="36">
      <c r="A71" s="317" t="s">
        <v>1429</v>
      </c>
      <c r="B71" s="315" t="s">
        <v>1430</v>
      </c>
    </row>
    <row r="72" spans="1:2" ht="36">
      <c r="A72" s="321" t="s">
        <v>1431</v>
      </c>
      <c r="B72" s="315" t="s">
        <v>1432</v>
      </c>
    </row>
    <row r="73" spans="1:2" ht="24">
      <c r="A73" s="321" t="s">
        <v>1433</v>
      </c>
      <c r="B73" s="315" t="s">
        <v>1432</v>
      </c>
    </row>
    <row r="74" spans="1:2" ht="24">
      <c r="A74" s="321" t="s">
        <v>1434</v>
      </c>
      <c r="B74" s="315" t="s">
        <v>1432</v>
      </c>
    </row>
    <row r="75" spans="1:2">
      <c r="A75" s="321" t="s">
        <v>1435</v>
      </c>
      <c r="B75" s="315" t="s">
        <v>1432</v>
      </c>
    </row>
    <row r="76" spans="1:2" ht="24">
      <c r="A76" s="321" t="s">
        <v>1436</v>
      </c>
      <c r="B76" s="315" t="s">
        <v>1432</v>
      </c>
    </row>
    <row r="77" spans="1:2">
      <c r="A77" s="321" t="s">
        <v>1437</v>
      </c>
      <c r="B77" s="315" t="s">
        <v>1432</v>
      </c>
    </row>
    <row r="78" spans="1:2" ht="24">
      <c r="A78" s="321" t="s">
        <v>1438</v>
      </c>
      <c r="B78" s="315" t="s">
        <v>1432</v>
      </c>
    </row>
    <row r="79" spans="1:2" ht="27.75" customHeight="1">
      <c r="A79" s="321" t="s">
        <v>1439</v>
      </c>
      <c r="B79" s="315" t="s">
        <v>1440</v>
      </c>
    </row>
    <row r="80" spans="1:2" ht="24">
      <c r="A80" s="321" t="s">
        <v>1441</v>
      </c>
      <c r="B80" s="315" t="s">
        <v>1440</v>
      </c>
    </row>
    <row r="81" spans="1:2" ht="24">
      <c r="A81" s="321" t="s">
        <v>1442</v>
      </c>
      <c r="B81" s="315" t="s">
        <v>1440</v>
      </c>
    </row>
    <row r="82" spans="1:2" ht="36">
      <c r="A82" s="321" t="s">
        <v>1443</v>
      </c>
      <c r="B82" s="315" t="s">
        <v>1440</v>
      </c>
    </row>
    <row r="83" spans="1:2" ht="24">
      <c r="A83" s="321" t="s">
        <v>1444</v>
      </c>
      <c r="B83" s="315" t="s">
        <v>1440</v>
      </c>
    </row>
    <row r="84" spans="1:2">
      <c r="A84" s="321" t="s">
        <v>1445</v>
      </c>
      <c r="B84" s="315" t="s">
        <v>1440</v>
      </c>
    </row>
    <row r="85" spans="1:2" ht="24">
      <c r="A85" s="321" t="s">
        <v>1446</v>
      </c>
      <c r="B85" s="315" t="s">
        <v>1440</v>
      </c>
    </row>
    <row r="86" spans="1:2" ht="24">
      <c r="A86" s="321" t="s">
        <v>1447</v>
      </c>
      <c r="B86" s="315" t="s">
        <v>1440</v>
      </c>
    </row>
    <row r="87" spans="1:2">
      <c r="A87" s="321" t="s">
        <v>1448</v>
      </c>
      <c r="B87" s="315" t="s">
        <v>1440</v>
      </c>
    </row>
    <row r="88" spans="1:2" ht="24">
      <c r="A88" s="321" t="s">
        <v>1449</v>
      </c>
      <c r="B88" s="315" t="s">
        <v>1440</v>
      </c>
    </row>
    <row r="89" spans="1:2" ht="24">
      <c r="A89" s="321" t="s">
        <v>1450</v>
      </c>
      <c r="B89" s="315" t="s">
        <v>1451</v>
      </c>
    </row>
    <row r="90" spans="1:2" ht="36">
      <c r="A90" s="321" t="s">
        <v>1452</v>
      </c>
      <c r="B90" s="315" t="s">
        <v>1451</v>
      </c>
    </row>
    <row r="91" spans="1:2" ht="24">
      <c r="A91" s="321" t="s">
        <v>1453</v>
      </c>
      <c r="B91" s="315" t="s">
        <v>1454</v>
      </c>
    </row>
    <row r="92" spans="1:2">
      <c r="A92" s="322" t="s">
        <v>1455</v>
      </c>
      <c r="B92" s="317"/>
    </row>
    <row r="93" spans="1:2" ht="24">
      <c r="A93" s="321" t="s">
        <v>1456</v>
      </c>
      <c r="B93" s="317" t="s">
        <v>1278</v>
      </c>
    </row>
    <row r="94" spans="1:2" ht="24">
      <c r="A94" s="317" t="s">
        <v>1423</v>
      </c>
      <c r="B94" s="319" t="s">
        <v>1424</v>
      </c>
    </row>
    <row r="95" spans="1:2">
      <c r="A95" s="320" t="s">
        <v>1107</v>
      </c>
      <c r="B95" s="318"/>
    </row>
    <row r="96" spans="1:2" ht="24">
      <c r="A96" s="321" t="s">
        <v>1457</v>
      </c>
      <c r="B96" s="315" t="s">
        <v>1430</v>
      </c>
    </row>
    <row r="97" spans="1:2" ht="24">
      <c r="A97" s="321" t="s">
        <v>1458</v>
      </c>
      <c r="B97" s="315" t="s">
        <v>1459</v>
      </c>
    </row>
    <row r="98" spans="1:2" ht="36">
      <c r="A98" s="321" t="s">
        <v>1460</v>
      </c>
      <c r="B98" s="315" t="s">
        <v>1461</v>
      </c>
    </row>
    <row r="99" spans="1:2" ht="36">
      <c r="A99" s="321" t="s">
        <v>1462</v>
      </c>
      <c r="B99" s="315" t="s">
        <v>1463</v>
      </c>
    </row>
    <row r="100" spans="1:2">
      <c r="A100" s="321" t="s">
        <v>1464</v>
      </c>
      <c r="B100" s="315" t="s">
        <v>1463</v>
      </c>
    </row>
    <row r="101" spans="1:2">
      <c r="A101" s="321" t="s">
        <v>1465</v>
      </c>
      <c r="B101" s="315" t="s">
        <v>1463</v>
      </c>
    </row>
    <row r="102" spans="1:2" ht="24">
      <c r="A102" s="321" t="s">
        <v>1466</v>
      </c>
      <c r="B102" s="315" t="s">
        <v>1463</v>
      </c>
    </row>
    <row r="103" spans="1:2" ht="24">
      <c r="A103" s="321" t="s">
        <v>1467</v>
      </c>
      <c r="B103" s="315" t="s">
        <v>1463</v>
      </c>
    </row>
    <row r="104" spans="1:2" ht="24">
      <c r="A104" s="321" t="s">
        <v>1468</v>
      </c>
      <c r="B104" s="315" t="s">
        <v>1463</v>
      </c>
    </row>
    <row r="105" spans="1:2">
      <c r="A105" s="321" t="s">
        <v>1469</v>
      </c>
      <c r="B105" s="315" t="s">
        <v>1470</v>
      </c>
    </row>
    <row r="106" spans="1:2" ht="36">
      <c r="A106" s="321" t="s">
        <v>1471</v>
      </c>
      <c r="B106" s="315" t="s">
        <v>1472</v>
      </c>
    </row>
    <row r="107" spans="1:2" ht="24">
      <c r="A107" s="321" t="s">
        <v>1473</v>
      </c>
      <c r="B107" s="315" t="s">
        <v>1432</v>
      </c>
    </row>
    <row r="108" spans="1:2">
      <c r="A108" s="321" t="s">
        <v>1474</v>
      </c>
      <c r="B108" s="315" t="s">
        <v>1432</v>
      </c>
    </row>
    <row r="109" spans="1:2">
      <c r="A109" s="321" t="s">
        <v>1475</v>
      </c>
      <c r="B109" s="315" t="s">
        <v>1432</v>
      </c>
    </row>
    <row r="110" spans="1:2">
      <c r="A110" s="321" t="s">
        <v>1476</v>
      </c>
      <c r="B110" s="315" t="s">
        <v>1432</v>
      </c>
    </row>
    <row r="111" spans="1:2">
      <c r="A111" s="323" t="s">
        <v>1477</v>
      </c>
      <c r="B111" s="317"/>
    </row>
    <row r="112" spans="1:2" ht="24">
      <c r="A112" s="321" t="s">
        <v>1478</v>
      </c>
      <c r="B112" s="317" t="s">
        <v>1384</v>
      </c>
    </row>
    <row r="113" spans="1:2">
      <c r="A113" s="321" t="s">
        <v>1479</v>
      </c>
      <c r="B113" s="317" t="s">
        <v>1384</v>
      </c>
    </row>
    <row r="114" spans="1:2" ht="24">
      <c r="A114" s="321" t="s">
        <v>1480</v>
      </c>
      <c r="B114" s="317" t="s">
        <v>1384</v>
      </c>
    </row>
    <row r="115" spans="1:2">
      <c r="A115" s="321" t="s">
        <v>1481</v>
      </c>
      <c r="B115" s="317" t="s">
        <v>1384</v>
      </c>
    </row>
    <row r="116" spans="1:2">
      <c r="A116" s="321" t="s">
        <v>1482</v>
      </c>
      <c r="B116" s="317" t="s">
        <v>1384</v>
      </c>
    </row>
    <row r="117" spans="1:2">
      <c r="A117" s="321" t="s">
        <v>1483</v>
      </c>
      <c r="B117" s="317" t="s">
        <v>1384</v>
      </c>
    </row>
    <row r="118" spans="1:2" ht="24">
      <c r="A118" s="321" t="s">
        <v>1484</v>
      </c>
      <c r="B118" s="317" t="s">
        <v>1384</v>
      </c>
    </row>
    <row r="119" spans="1:2">
      <c r="A119" s="321" t="s">
        <v>1485</v>
      </c>
      <c r="B119" s="315" t="s">
        <v>1430</v>
      </c>
    </row>
    <row r="120" spans="1:2">
      <c r="A120" s="321" t="s">
        <v>1486</v>
      </c>
      <c r="B120" s="315" t="s">
        <v>1430</v>
      </c>
    </row>
    <row r="121" spans="1:2">
      <c r="A121" s="321" t="s">
        <v>1487</v>
      </c>
      <c r="B121" s="315" t="s">
        <v>1470</v>
      </c>
    </row>
    <row r="122" spans="1:2">
      <c r="A122" s="321" t="s">
        <v>1488</v>
      </c>
      <c r="B122" s="315" t="s">
        <v>1470</v>
      </c>
    </row>
    <row r="123" spans="1:2">
      <c r="A123" s="323" t="s">
        <v>1124</v>
      </c>
      <c r="B123" s="320"/>
    </row>
    <row r="124" spans="1:2">
      <c r="A124" s="324" t="s">
        <v>1489</v>
      </c>
      <c r="B124" s="319" t="s">
        <v>1278</v>
      </c>
    </row>
    <row r="125" spans="1:2">
      <c r="A125" s="321" t="s">
        <v>1490</v>
      </c>
      <c r="B125" s="317" t="s">
        <v>1280</v>
      </c>
    </row>
    <row r="126" spans="1:2">
      <c r="A126" s="324" t="s">
        <v>1491</v>
      </c>
      <c r="B126" s="319" t="s">
        <v>1459</v>
      </c>
    </row>
    <row r="127" spans="1:2">
      <c r="A127" s="321" t="s">
        <v>1492</v>
      </c>
      <c r="B127" s="317" t="s">
        <v>1459</v>
      </c>
    </row>
    <row r="128" spans="1:2" ht="24">
      <c r="A128" s="319" t="s">
        <v>1423</v>
      </c>
      <c r="B128" s="319" t="s">
        <v>1424</v>
      </c>
    </row>
    <row r="129" spans="1:2">
      <c r="A129" s="320" t="s">
        <v>1092</v>
      </c>
      <c r="B129" s="320"/>
    </row>
    <row r="130" spans="1:2" ht="36">
      <c r="A130" s="321" t="s">
        <v>1493</v>
      </c>
      <c r="B130" s="315" t="s">
        <v>1459</v>
      </c>
    </row>
    <row r="131" spans="1:2" ht="15.75" customHeight="1">
      <c r="A131" s="321" t="s">
        <v>1494</v>
      </c>
      <c r="B131" s="315" t="s">
        <v>1459</v>
      </c>
    </row>
    <row r="132" spans="1:2" ht="36">
      <c r="A132" s="321" t="s">
        <v>1495</v>
      </c>
      <c r="B132" s="315" t="s">
        <v>1459</v>
      </c>
    </row>
    <row r="133" spans="1:2" ht="24">
      <c r="A133" s="321" t="s">
        <v>1496</v>
      </c>
      <c r="B133" s="315" t="s">
        <v>1430</v>
      </c>
    </row>
    <row r="134" spans="1:2">
      <c r="A134" s="321" t="s">
        <v>1497</v>
      </c>
      <c r="B134" s="315" t="s">
        <v>1430</v>
      </c>
    </row>
    <row r="135" spans="1:2">
      <c r="A135" s="321" t="s">
        <v>1498</v>
      </c>
      <c r="B135" s="315" t="s">
        <v>1430</v>
      </c>
    </row>
    <row r="136" spans="1:2" ht="24">
      <c r="A136" s="321" t="s">
        <v>1499</v>
      </c>
      <c r="B136" s="315" t="s">
        <v>1384</v>
      </c>
    </row>
    <row r="137" spans="1:2">
      <c r="A137" s="321" t="s">
        <v>1500</v>
      </c>
      <c r="B137" s="315" t="s">
        <v>1501</v>
      </c>
    </row>
    <row r="138" spans="1:2" ht="24">
      <c r="A138" s="325" t="s">
        <v>1502</v>
      </c>
      <c r="B138" s="315" t="s">
        <v>1430</v>
      </c>
    </row>
    <row r="139" spans="1:2" ht="36">
      <c r="A139" s="321" t="s">
        <v>1503</v>
      </c>
      <c r="B139" s="315" t="s">
        <v>1459</v>
      </c>
    </row>
    <row r="140" spans="1:2" ht="36">
      <c r="A140" s="321" t="s">
        <v>1504</v>
      </c>
      <c r="B140" s="315" t="s">
        <v>1472</v>
      </c>
    </row>
    <row r="141" spans="1:2">
      <c r="A141" s="321" t="s">
        <v>1505</v>
      </c>
      <c r="B141" s="315" t="s">
        <v>1506</v>
      </c>
    </row>
    <row r="142" spans="1:2" ht="24">
      <c r="A142" s="321" t="s">
        <v>1507</v>
      </c>
      <c r="B142" s="315" t="s">
        <v>1508</v>
      </c>
    </row>
    <row r="143" spans="1:2">
      <c r="A143" s="321" t="s">
        <v>1509</v>
      </c>
      <c r="B143" s="315" t="s">
        <v>1508</v>
      </c>
    </row>
    <row r="144" spans="1:2" ht="24">
      <c r="A144" s="315" t="s">
        <v>1510</v>
      </c>
      <c r="B144" s="315" t="s">
        <v>1432</v>
      </c>
    </row>
    <row r="145" spans="1:2">
      <c r="A145" s="315" t="s">
        <v>1511</v>
      </c>
      <c r="B145" s="315" t="s">
        <v>1432</v>
      </c>
    </row>
    <row r="146" spans="1:2">
      <c r="A146" s="320" t="s">
        <v>1512</v>
      </c>
      <c r="B146" s="329"/>
    </row>
    <row r="147" spans="1:2" ht="36">
      <c r="A147" s="321" t="s">
        <v>1513</v>
      </c>
      <c r="B147" s="317" t="s">
        <v>1384</v>
      </c>
    </row>
    <row r="148" spans="1:2" ht="72">
      <c r="A148" s="321" t="s">
        <v>1514</v>
      </c>
      <c r="B148" s="317" t="s">
        <v>1384</v>
      </c>
    </row>
    <row r="149" spans="1:2" ht="24">
      <c r="A149" s="315" t="s">
        <v>1515</v>
      </c>
      <c r="B149" s="315" t="s">
        <v>1463</v>
      </c>
    </row>
    <row r="150" spans="1:2" ht="36">
      <c r="A150" s="315" t="s">
        <v>1516</v>
      </c>
      <c r="B150" s="317" t="s">
        <v>1384</v>
      </c>
    </row>
    <row r="151" spans="1:2" ht="24">
      <c r="A151" s="315" t="s">
        <v>1517</v>
      </c>
      <c r="B151" s="315" t="s">
        <v>1463</v>
      </c>
    </row>
    <row r="152" spans="1:2">
      <c r="A152" s="315" t="s">
        <v>1518</v>
      </c>
      <c r="B152" s="315" t="s">
        <v>1463</v>
      </c>
    </row>
    <row r="153" spans="1:2" ht="60">
      <c r="A153" s="315" t="s">
        <v>1519</v>
      </c>
      <c r="B153" s="317" t="s">
        <v>1384</v>
      </c>
    </row>
    <row r="154" spans="1:2">
      <c r="A154" s="320" t="s">
        <v>1520</v>
      </c>
      <c r="B154" s="321"/>
    </row>
    <row r="155" spans="1:2" ht="36">
      <c r="A155" s="315" t="s">
        <v>1493</v>
      </c>
      <c r="B155" s="315" t="s">
        <v>1459</v>
      </c>
    </row>
    <row r="156" spans="1:2" ht="24">
      <c r="A156" s="315" t="s">
        <v>1521</v>
      </c>
      <c r="B156" s="315" t="s">
        <v>1459</v>
      </c>
    </row>
    <row r="157" spans="1:2">
      <c r="A157" s="315" t="s">
        <v>1522</v>
      </c>
      <c r="B157" s="315" t="s">
        <v>1523</v>
      </c>
    </row>
    <row r="158" spans="1:2" ht="24">
      <c r="A158" s="315" t="s">
        <v>1524</v>
      </c>
      <c r="B158" s="315" t="s">
        <v>1523</v>
      </c>
    </row>
    <row r="159" spans="1:2">
      <c r="A159" s="315" t="s">
        <v>1525</v>
      </c>
      <c r="B159" s="315" t="s">
        <v>1523</v>
      </c>
    </row>
    <row r="160" spans="1:2" ht="36">
      <c r="A160" s="315" t="s">
        <v>1493</v>
      </c>
      <c r="B160" s="315" t="s">
        <v>1459</v>
      </c>
    </row>
    <row r="161" spans="1:2" ht="24">
      <c r="A161" s="315" t="s">
        <v>1526</v>
      </c>
      <c r="B161" s="315" t="s">
        <v>1459</v>
      </c>
    </row>
    <row r="162" spans="1:2">
      <c r="A162" s="323" t="s">
        <v>1527</v>
      </c>
      <c r="B162" s="321"/>
    </row>
    <row r="163" spans="1:2" ht="24">
      <c r="A163" s="317" t="s">
        <v>1528</v>
      </c>
      <c r="B163" s="317" t="s">
        <v>1384</v>
      </c>
    </row>
    <row r="164" spans="1:2" ht="24">
      <c r="A164" s="315" t="s">
        <v>1529</v>
      </c>
      <c r="B164" s="315" t="s">
        <v>1470</v>
      </c>
    </row>
    <row r="165" spans="1:2">
      <c r="A165" s="323" t="s">
        <v>1530</v>
      </c>
      <c r="B165" s="321"/>
    </row>
    <row r="166" spans="1:2">
      <c r="A166" s="321" t="s">
        <v>1531</v>
      </c>
      <c r="B166" s="317" t="s">
        <v>1532</v>
      </c>
    </row>
    <row r="167" spans="1:2">
      <c r="A167" s="321" t="s">
        <v>1533</v>
      </c>
      <c r="B167" s="317" t="s">
        <v>1534</v>
      </c>
    </row>
    <row r="168" spans="1:2">
      <c r="A168" s="321" t="s">
        <v>1535</v>
      </c>
      <c r="B168" s="317" t="s">
        <v>1536</v>
      </c>
    </row>
    <row r="169" spans="1:2" ht="36">
      <c r="A169" s="321" t="s">
        <v>1537</v>
      </c>
      <c r="B169" s="317" t="s">
        <v>1538</v>
      </c>
    </row>
    <row r="170" spans="1:2" ht="48">
      <c r="A170" s="321" t="s">
        <v>1539</v>
      </c>
      <c r="B170" s="317" t="s">
        <v>1540</v>
      </c>
    </row>
    <row r="171" spans="1:2" ht="24">
      <c r="A171" s="321" t="s">
        <v>1541</v>
      </c>
      <c r="B171" s="317" t="s">
        <v>1542</v>
      </c>
    </row>
    <row r="172" spans="1:2" ht="24">
      <c r="A172" s="321" t="s">
        <v>1543</v>
      </c>
      <c r="B172" s="317" t="s">
        <v>1542</v>
      </c>
    </row>
    <row r="173" spans="1:2" ht="36">
      <c r="A173" s="321" t="s">
        <v>1544</v>
      </c>
      <c r="B173" s="317" t="s">
        <v>1545</v>
      </c>
    </row>
    <row r="174" spans="1:2" ht="36">
      <c r="A174" s="321" t="s">
        <v>1546</v>
      </c>
      <c r="B174" s="317" t="s">
        <v>1547</v>
      </c>
    </row>
    <row r="175" spans="1:2" ht="36">
      <c r="A175" s="321" t="s">
        <v>1548</v>
      </c>
      <c r="B175" s="317" t="s">
        <v>1549</v>
      </c>
    </row>
    <row r="176" spans="1:2" ht="36">
      <c r="A176" s="321" t="s">
        <v>1550</v>
      </c>
      <c r="B176" s="317" t="s">
        <v>1549</v>
      </c>
    </row>
    <row r="177" spans="1:2" ht="36">
      <c r="A177" s="321" t="s">
        <v>1551</v>
      </c>
      <c r="B177" s="317" t="s">
        <v>1552</v>
      </c>
    </row>
    <row r="178" spans="1:2" ht="36">
      <c r="A178" s="321" t="s">
        <v>1553</v>
      </c>
      <c r="B178" s="317" t="s">
        <v>1554</v>
      </c>
    </row>
    <row r="179" spans="1:2" ht="36">
      <c r="A179" s="321" t="s">
        <v>1555</v>
      </c>
      <c r="B179" s="317" t="s">
        <v>1547</v>
      </c>
    </row>
    <row r="180" spans="1:2" ht="24">
      <c r="A180" s="321" t="s">
        <v>1556</v>
      </c>
      <c r="B180" s="317" t="s">
        <v>1557</v>
      </c>
    </row>
    <row r="181" spans="1:2" ht="24">
      <c r="A181" s="321" t="s">
        <v>1558</v>
      </c>
      <c r="B181" s="317" t="s">
        <v>1557</v>
      </c>
    </row>
    <row r="182" spans="1:2" ht="24">
      <c r="A182" s="321" t="s">
        <v>1559</v>
      </c>
      <c r="B182" s="317" t="s">
        <v>1557</v>
      </c>
    </row>
    <row r="183" spans="1:2" ht="24">
      <c r="A183" s="321" t="s">
        <v>1560</v>
      </c>
      <c r="B183" s="317" t="s">
        <v>1532</v>
      </c>
    </row>
    <row r="184" spans="1:2" ht="36">
      <c r="A184" s="321" t="s">
        <v>1561</v>
      </c>
      <c r="B184" s="317" t="s">
        <v>1536</v>
      </c>
    </row>
    <row r="185" spans="1:2" ht="24">
      <c r="A185" s="321" t="s">
        <v>1562</v>
      </c>
      <c r="B185" s="317" t="s">
        <v>1536</v>
      </c>
    </row>
    <row r="186" spans="1:2" ht="36">
      <c r="A186" s="321" t="s">
        <v>1563</v>
      </c>
      <c r="B186" s="321"/>
    </row>
    <row r="187" spans="1:2" ht="24">
      <c r="A187" s="317" t="s">
        <v>1423</v>
      </c>
      <c r="B187" s="317" t="s">
        <v>1424</v>
      </c>
    </row>
    <row r="188" spans="1:2">
      <c r="A188" s="320" t="s">
        <v>1038</v>
      </c>
      <c r="B188" s="321"/>
    </row>
    <row r="189" spans="1:2" ht="24">
      <c r="A189" s="321" t="s">
        <v>1564</v>
      </c>
      <c r="B189" s="317" t="s">
        <v>1532</v>
      </c>
    </row>
    <row r="190" spans="1:2" ht="24">
      <c r="A190" s="321" t="s">
        <v>1565</v>
      </c>
      <c r="B190" s="317" t="s">
        <v>1534</v>
      </c>
    </row>
    <row r="191" spans="1:2" ht="24">
      <c r="A191" s="321" t="s">
        <v>1566</v>
      </c>
      <c r="B191" s="317" t="s">
        <v>1536</v>
      </c>
    </row>
    <row r="192" spans="1:2" ht="36">
      <c r="A192" s="321" t="s">
        <v>1567</v>
      </c>
      <c r="B192" s="317" t="s">
        <v>1538</v>
      </c>
    </row>
    <row r="193" spans="1:2" ht="48">
      <c r="A193" s="321" t="s">
        <v>1539</v>
      </c>
      <c r="B193" s="317" t="s">
        <v>1540</v>
      </c>
    </row>
    <row r="194" spans="1:2" ht="24">
      <c r="A194" s="321" t="s">
        <v>1541</v>
      </c>
      <c r="B194" s="317" t="s">
        <v>1542</v>
      </c>
    </row>
    <row r="195" spans="1:2" ht="24">
      <c r="A195" s="321" t="s">
        <v>1568</v>
      </c>
      <c r="B195" s="317" t="s">
        <v>1542</v>
      </c>
    </row>
    <row r="196" spans="1:2" ht="36">
      <c r="A196" s="321" t="s">
        <v>1569</v>
      </c>
      <c r="B196" s="317" t="s">
        <v>1545</v>
      </c>
    </row>
    <row r="197" spans="1:2" ht="36">
      <c r="A197" s="321" t="s">
        <v>1546</v>
      </c>
      <c r="B197" s="317" t="s">
        <v>1547</v>
      </c>
    </row>
    <row r="198" spans="1:2" ht="36">
      <c r="A198" s="321" t="s">
        <v>1548</v>
      </c>
      <c r="B198" s="317" t="s">
        <v>1549</v>
      </c>
    </row>
    <row r="199" spans="1:2" ht="36">
      <c r="A199" s="321" t="s">
        <v>1550</v>
      </c>
      <c r="B199" s="317" t="s">
        <v>1549</v>
      </c>
    </row>
    <row r="200" spans="1:2" ht="36">
      <c r="A200" s="321" t="s">
        <v>1551</v>
      </c>
      <c r="B200" s="317" t="s">
        <v>1552</v>
      </c>
    </row>
    <row r="201" spans="1:2" ht="36">
      <c r="A201" s="321" t="s">
        <v>1570</v>
      </c>
      <c r="B201" s="317" t="s">
        <v>1554</v>
      </c>
    </row>
    <row r="202" spans="1:2" ht="36">
      <c r="A202" s="321" t="s">
        <v>1571</v>
      </c>
      <c r="B202" s="317" t="s">
        <v>1547</v>
      </c>
    </row>
    <row r="203" spans="1:2" ht="36">
      <c r="A203" s="321" t="s">
        <v>1572</v>
      </c>
      <c r="B203" s="317" t="s">
        <v>1557</v>
      </c>
    </row>
    <row r="204" spans="1:2" ht="24">
      <c r="A204" s="321" t="s">
        <v>1573</v>
      </c>
      <c r="B204" s="317" t="s">
        <v>1557</v>
      </c>
    </row>
    <row r="205" spans="1:2" ht="36">
      <c r="A205" s="321" t="s">
        <v>1574</v>
      </c>
      <c r="B205" s="317" t="s">
        <v>1557</v>
      </c>
    </row>
    <row r="206" spans="1:2" ht="24">
      <c r="A206" s="321" t="s">
        <v>1560</v>
      </c>
      <c r="B206" s="317" t="s">
        <v>1532</v>
      </c>
    </row>
    <row r="207" spans="1:2" ht="48">
      <c r="A207" s="321" t="s">
        <v>1575</v>
      </c>
      <c r="B207" s="317" t="s">
        <v>1536</v>
      </c>
    </row>
    <row r="208" spans="1:2" ht="24">
      <c r="A208" s="321" t="s">
        <v>1576</v>
      </c>
      <c r="B208" s="317" t="s">
        <v>1536</v>
      </c>
    </row>
    <row r="209" spans="1:2" ht="48">
      <c r="A209" s="321" t="s">
        <v>1577</v>
      </c>
      <c r="B209" s="321"/>
    </row>
    <row r="210" spans="1:2" ht="24">
      <c r="A210" s="317" t="s">
        <v>1423</v>
      </c>
      <c r="B210" s="317" t="s">
        <v>1424</v>
      </c>
    </row>
    <row r="211" spans="1:2" ht="24">
      <c r="A211" s="323" t="s">
        <v>1578</v>
      </c>
      <c r="B211" s="321"/>
    </row>
    <row r="212" spans="1:2" ht="36">
      <c r="A212" s="317" t="s">
        <v>1579</v>
      </c>
      <c r="B212" s="317" t="s">
        <v>1580</v>
      </c>
    </row>
    <row r="213" spans="1:2">
      <c r="A213" s="317" t="s">
        <v>1581</v>
      </c>
      <c r="B213" s="317" t="s">
        <v>1580</v>
      </c>
    </row>
    <row r="214" spans="1:2">
      <c r="A214" s="326" t="s">
        <v>1582</v>
      </c>
      <c r="B214" s="317" t="s">
        <v>1580</v>
      </c>
    </row>
    <row r="215" spans="1:2">
      <c r="A215" s="323" t="s">
        <v>1583</v>
      </c>
      <c r="B215" s="321"/>
    </row>
    <row r="216" spans="1:2">
      <c r="A216" s="317" t="s">
        <v>1584</v>
      </c>
      <c r="B216" s="317" t="s">
        <v>1580</v>
      </c>
    </row>
    <row r="217" spans="1:2">
      <c r="A217" s="323" t="s">
        <v>1585</v>
      </c>
      <c r="B217" s="321"/>
    </row>
    <row r="218" spans="1:2">
      <c r="A218" s="317" t="s">
        <v>1584</v>
      </c>
      <c r="B218" s="317" t="s">
        <v>1580</v>
      </c>
    </row>
    <row r="219" spans="1:2">
      <c r="A219" s="323" t="s">
        <v>1586</v>
      </c>
      <c r="B219" s="321"/>
    </row>
    <row r="220" spans="1:2">
      <c r="A220" s="315" t="s">
        <v>1587</v>
      </c>
      <c r="B220" s="315" t="s">
        <v>1384</v>
      </c>
    </row>
    <row r="221" spans="1:2">
      <c r="A221" s="315" t="s">
        <v>1588</v>
      </c>
      <c r="B221" s="315" t="s">
        <v>1384</v>
      </c>
    </row>
    <row r="222" spans="1:2" ht="36">
      <c r="A222" s="315" t="s">
        <v>1589</v>
      </c>
      <c r="B222" s="315" t="s">
        <v>1384</v>
      </c>
    </row>
    <row r="223" spans="1:2" ht="24">
      <c r="A223" s="315" t="s">
        <v>1590</v>
      </c>
      <c r="B223" s="315" t="s">
        <v>1379</v>
      </c>
    </row>
    <row r="224" spans="1:2">
      <c r="A224" s="315" t="s">
        <v>1591</v>
      </c>
      <c r="B224" s="315" t="s">
        <v>1459</v>
      </c>
    </row>
    <row r="225" spans="1:2">
      <c r="A225" s="315" t="s">
        <v>1592</v>
      </c>
      <c r="B225" s="315" t="s">
        <v>1390</v>
      </c>
    </row>
  </sheetData>
  <mergeCells count="1">
    <mergeCell ref="A1:B1"/>
  </mergeCells>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8D98-3357-469D-991E-05FC268E2C14}">
  <dimension ref="A1:D175"/>
  <sheetViews>
    <sheetView workbookViewId="0">
      <selection activeCell="B3" sqref="B3"/>
    </sheetView>
  </sheetViews>
  <sheetFormatPr defaultColWidth="8.85546875" defaultRowHeight="15"/>
  <cols>
    <col min="1" max="1" width="5.28515625" style="282" customWidth="1"/>
    <col min="2" max="2" width="13.7109375" style="282" customWidth="1"/>
    <col min="3" max="3" width="29.28515625" style="281" customWidth="1"/>
    <col min="4" max="4" width="28.85546875" style="280" bestFit="1" customWidth="1"/>
  </cols>
  <sheetData>
    <row r="1" spans="1:4" s="284" customFormat="1" ht="12.75">
      <c r="A1" s="288" t="s">
        <v>21008</v>
      </c>
      <c r="B1" s="920"/>
      <c r="C1" s="288"/>
      <c r="D1" s="921"/>
    </row>
    <row r="2" spans="1:4">
      <c r="A2" s="922"/>
      <c r="B2" s="922"/>
      <c r="C2" s="923"/>
      <c r="D2" s="924" t="s">
        <v>21009</v>
      </c>
    </row>
    <row r="3" spans="1:4" ht="24">
      <c r="A3" s="651" t="s">
        <v>1707</v>
      </c>
      <c r="B3" s="651" t="s">
        <v>20990</v>
      </c>
      <c r="C3" s="651" t="s">
        <v>221</v>
      </c>
      <c r="D3" s="651" t="s">
        <v>21010</v>
      </c>
    </row>
    <row r="4" spans="1:4">
      <c r="A4" s="652">
        <v>1</v>
      </c>
      <c r="B4" s="652">
        <v>5176727</v>
      </c>
      <c r="C4" s="317" t="s">
        <v>239</v>
      </c>
      <c r="D4" s="653">
        <v>36577.186959999999</v>
      </c>
    </row>
    <row r="5" spans="1:4">
      <c r="A5" s="652">
        <v>2</v>
      </c>
      <c r="B5" s="652">
        <v>5098564</v>
      </c>
      <c r="C5" s="317" t="s">
        <v>247</v>
      </c>
      <c r="D5" s="653">
        <v>458.8</v>
      </c>
    </row>
    <row r="6" spans="1:4">
      <c r="A6" s="652">
        <v>3</v>
      </c>
      <c r="B6" s="652">
        <v>2011239</v>
      </c>
      <c r="C6" s="317" t="s">
        <v>250</v>
      </c>
      <c r="D6" s="653">
        <v>0</v>
      </c>
    </row>
    <row r="7" spans="1:4">
      <c r="A7" s="652">
        <v>4</v>
      </c>
      <c r="B7" s="652">
        <v>5809797</v>
      </c>
      <c r="C7" s="317" t="s">
        <v>257</v>
      </c>
      <c r="D7" s="653">
        <v>49445.4</v>
      </c>
    </row>
    <row r="8" spans="1:4">
      <c r="A8" s="652">
        <v>5</v>
      </c>
      <c r="B8" s="652">
        <v>5095549</v>
      </c>
      <c r="C8" s="317" t="s">
        <v>261</v>
      </c>
      <c r="D8" s="653">
        <v>15017.676619999998</v>
      </c>
    </row>
    <row r="9" spans="1:4">
      <c r="A9" s="652">
        <v>6</v>
      </c>
      <c r="B9" s="652">
        <v>2112868</v>
      </c>
      <c r="C9" s="317" t="s">
        <v>266</v>
      </c>
      <c r="D9" s="653">
        <v>0</v>
      </c>
    </row>
    <row r="10" spans="1:4">
      <c r="A10" s="652">
        <v>7</v>
      </c>
      <c r="B10" s="652">
        <v>5218624</v>
      </c>
      <c r="C10" s="317" t="s">
        <v>271</v>
      </c>
      <c r="D10" s="653">
        <v>0</v>
      </c>
    </row>
    <row r="11" spans="1:4">
      <c r="A11" s="652">
        <v>8</v>
      </c>
      <c r="B11" s="652">
        <v>6172768</v>
      </c>
      <c r="C11" s="317" t="s">
        <v>276</v>
      </c>
      <c r="D11" s="653">
        <v>17567.748</v>
      </c>
    </row>
    <row r="12" spans="1:4">
      <c r="A12" s="652">
        <v>9</v>
      </c>
      <c r="B12" s="652">
        <v>2012677</v>
      </c>
      <c r="C12" s="317" t="s">
        <v>280</v>
      </c>
      <c r="D12" s="653">
        <v>0</v>
      </c>
    </row>
    <row r="13" spans="1:4">
      <c r="A13" s="652">
        <v>10</v>
      </c>
      <c r="B13" s="652">
        <v>5022398</v>
      </c>
      <c r="C13" s="317" t="s">
        <v>286</v>
      </c>
      <c r="D13" s="653">
        <v>0</v>
      </c>
    </row>
    <row r="14" spans="1:4">
      <c r="A14" s="652">
        <v>11</v>
      </c>
      <c r="B14" s="652">
        <v>5024323</v>
      </c>
      <c r="C14" s="317" t="s">
        <v>291</v>
      </c>
      <c r="D14" s="653">
        <v>0</v>
      </c>
    </row>
    <row r="15" spans="1:4">
      <c r="A15" s="652">
        <v>12</v>
      </c>
      <c r="B15" s="652">
        <v>5005094</v>
      </c>
      <c r="C15" s="317" t="s">
        <v>296</v>
      </c>
      <c r="D15" s="653">
        <v>0</v>
      </c>
    </row>
    <row r="16" spans="1:4">
      <c r="A16" s="652">
        <v>13</v>
      </c>
      <c r="B16" s="652">
        <v>2008572</v>
      </c>
      <c r="C16" s="317" t="s">
        <v>304</v>
      </c>
      <c r="D16" s="653">
        <v>893722.88500000001</v>
      </c>
    </row>
    <row r="17" spans="1:4">
      <c r="A17" s="652">
        <v>14</v>
      </c>
      <c r="B17" s="652">
        <v>5215919</v>
      </c>
      <c r="C17" s="317" t="s">
        <v>312</v>
      </c>
      <c r="D17" s="653">
        <v>20881.099999999999</v>
      </c>
    </row>
    <row r="18" spans="1:4">
      <c r="A18" s="652">
        <v>15</v>
      </c>
      <c r="B18" s="652">
        <v>5502977</v>
      </c>
      <c r="C18" s="317" t="s">
        <v>319</v>
      </c>
      <c r="D18" s="653">
        <v>2717.3</v>
      </c>
    </row>
    <row r="19" spans="1:4">
      <c r="A19" s="652">
        <v>16</v>
      </c>
      <c r="B19" s="652">
        <v>2640635</v>
      </c>
      <c r="C19" s="317" t="s">
        <v>323</v>
      </c>
      <c r="D19" s="653">
        <v>0</v>
      </c>
    </row>
    <row r="20" spans="1:4">
      <c r="A20" s="652">
        <v>17</v>
      </c>
      <c r="B20" s="652">
        <v>2708701</v>
      </c>
      <c r="C20" s="317" t="s">
        <v>328</v>
      </c>
      <c r="D20" s="653">
        <v>258127.41696</v>
      </c>
    </row>
    <row r="21" spans="1:4">
      <c r="A21" s="652">
        <v>18</v>
      </c>
      <c r="B21" s="652">
        <v>5906865</v>
      </c>
      <c r="C21" s="317" t="s">
        <v>338</v>
      </c>
      <c r="D21" s="653">
        <v>83106.52</v>
      </c>
    </row>
    <row r="22" spans="1:4">
      <c r="A22" s="652">
        <v>19</v>
      </c>
      <c r="B22" s="652">
        <v>2014491</v>
      </c>
      <c r="C22" s="317" t="s">
        <v>342</v>
      </c>
      <c r="D22" s="653">
        <v>1203.4000000000001</v>
      </c>
    </row>
    <row r="23" spans="1:4">
      <c r="A23" s="652">
        <v>20</v>
      </c>
      <c r="B23" s="652">
        <v>5294088</v>
      </c>
      <c r="C23" s="317" t="s">
        <v>348</v>
      </c>
      <c r="D23" s="653">
        <v>4283.7</v>
      </c>
    </row>
    <row r="24" spans="1:4">
      <c r="A24" s="652">
        <v>21</v>
      </c>
      <c r="B24" s="652">
        <v>5376467</v>
      </c>
      <c r="C24" s="317" t="s">
        <v>353</v>
      </c>
      <c r="D24" s="653">
        <v>0</v>
      </c>
    </row>
    <row r="25" spans="1:4">
      <c r="A25" s="652">
        <v>22</v>
      </c>
      <c r="B25" s="652">
        <v>2855119</v>
      </c>
      <c r="C25" s="317" t="s">
        <v>357</v>
      </c>
      <c r="D25" s="653">
        <v>31443.619200000001</v>
      </c>
    </row>
    <row r="26" spans="1:4">
      <c r="A26" s="652">
        <v>23</v>
      </c>
      <c r="B26" s="652">
        <v>2094533</v>
      </c>
      <c r="C26" s="317" t="s">
        <v>362</v>
      </c>
      <c r="D26" s="653">
        <v>106816.03771999999</v>
      </c>
    </row>
    <row r="27" spans="1:4">
      <c r="A27" s="652">
        <v>24</v>
      </c>
      <c r="B27" s="652">
        <v>5722942</v>
      </c>
      <c r="C27" s="317" t="s">
        <v>373</v>
      </c>
      <c r="D27" s="653">
        <v>510658.266</v>
      </c>
    </row>
    <row r="28" spans="1:4">
      <c r="A28" s="652">
        <v>25</v>
      </c>
      <c r="B28" s="652">
        <v>2643928</v>
      </c>
      <c r="C28" s="317" t="s">
        <v>378</v>
      </c>
      <c r="D28" s="653">
        <v>40201.4</v>
      </c>
    </row>
    <row r="29" spans="1:4">
      <c r="A29" s="652">
        <v>26</v>
      </c>
      <c r="B29" s="652">
        <v>5502292</v>
      </c>
      <c r="C29" s="317" t="s">
        <v>21007</v>
      </c>
      <c r="D29" s="653">
        <v>5000</v>
      </c>
    </row>
    <row r="30" spans="1:4">
      <c r="A30" s="652">
        <v>27</v>
      </c>
      <c r="B30" s="652">
        <v>2544695</v>
      </c>
      <c r="C30" s="317" t="s">
        <v>389</v>
      </c>
      <c r="D30" s="653">
        <v>0</v>
      </c>
    </row>
    <row r="31" spans="1:4">
      <c r="A31" s="652">
        <v>28</v>
      </c>
      <c r="B31" s="652">
        <v>2615797</v>
      </c>
      <c r="C31" s="317" t="s">
        <v>395</v>
      </c>
      <c r="D31" s="653">
        <v>57306.144</v>
      </c>
    </row>
    <row r="32" spans="1:4">
      <c r="A32" s="652">
        <v>29</v>
      </c>
      <c r="B32" s="652">
        <v>5515882</v>
      </c>
      <c r="C32" s="317" t="s">
        <v>675</v>
      </c>
      <c r="D32" s="653">
        <v>10580.352999999999</v>
      </c>
    </row>
    <row r="33" spans="1:4">
      <c r="A33" s="652">
        <v>30</v>
      </c>
      <c r="B33" s="652">
        <v>2862468</v>
      </c>
      <c r="C33" s="317" t="s">
        <v>400</v>
      </c>
      <c r="D33" s="653">
        <v>776.01552000000004</v>
      </c>
    </row>
    <row r="34" spans="1:4">
      <c r="A34" s="652">
        <v>31</v>
      </c>
      <c r="B34" s="652">
        <v>5060338</v>
      </c>
      <c r="C34" s="317" t="s">
        <v>408</v>
      </c>
      <c r="D34" s="653">
        <v>0</v>
      </c>
    </row>
    <row r="35" spans="1:4">
      <c r="A35" s="652">
        <v>32</v>
      </c>
      <c r="B35" s="652">
        <v>5236517</v>
      </c>
      <c r="C35" s="317" t="s">
        <v>416</v>
      </c>
      <c r="D35" s="653">
        <v>26347.3</v>
      </c>
    </row>
    <row r="36" spans="1:4">
      <c r="A36" s="652">
        <v>33</v>
      </c>
      <c r="B36" s="652">
        <v>5045894</v>
      </c>
      <c r="C36" s="317" t="s">
        <v>421</v>
      </c>
      <c r="D36" s="653">
        <v>37555.5</v>
      </c>
    </row>
    <row r="37" spans="1:4">
      <c r="A37" s="652">
        <v>34</v>
      </c>
      <c r="B37" s="652">
        <v>2074737</v>
      </c>
      <c r="C37" s="317" t="s">
        <v>430</v>
      </c>
      <c r="D37" s="653">
        <v>0</v>
      </c>
    </row>
    <row r="38" spans="1:4">
      <c r="A38" s="652">
        <v>35</v>
      </c>
      <c r="B38" s="652">
        <v>2091798</v>
      </c>
      <c r="C38" s="317" t="s">
        <v>425</v>
      </c>
      <c r="D38" s="653">
        <v>27013</v>
      </c>
    </row>
    <row r="39" spans="1:4">
      <c r="A39" s="652">
        <v>36</v>
      </c>
      <c r="B39" s="652">
        <v>2051303</v>
      </c>
      <c r="C39" s="317" t="s">
        <v>436</v>
      </c>
      <c r="D39" s="653">
        <v>37745.184000000001</v>
      </c>
    </row>
    <row r="40" spans="1:4">
      <c r="A40" s="652">
        <v>37</v>
      </c>
      <c r="B40" s="652">
        <v>2061848</v>
      </c>
      <c r="C40" s="317" t="s">
        <v>442</v>
      </c>
      <c r="D40" s="653">
        <v>88832.003400000001</v>
      </c>
    </row>
    <row r="41" spans="1:4" ht="24">
      <c r="A41" s="652">
        <v>38</v>
      </c>
      <c r="B41" s="652">
        <v>2766337</v>
      </c>
      <c r="C41" s="317" t="s">
        <v>449</v>
      </c>
      <c r="D41" s="653">
        <v>0</v>
      </c>
    </row>
    <row r="42" spans="1:4">
      <c r="A42" s="652">
        <v>39</v>
      </c>
      <c r="B42" s="652">
        <v>5200334</v>
      </c>
      <c r="C42" s="317" t="s">
        <v>454</v>
      </c>
      <c r="D42" s="653">
        <v>0</v>
      </c>
    </row>
    <row r="43" spans="1:4">
      <c r="A43" s="652">
        <v>40</v>
      </c>
      <c r="B43" s="652">
        <v>5838266</v>
      </c>
      <c r="C43" s="317" t="s">
        <v>458</v>
      </c>
      <c r="D43" s="653">
        <v>0</v>
      </c>
    </row>
    <row r="44" spans="1:4">
      <c r="A44" s="652">
        <v>41</v>
      </c>
      <c r="B44" s="652">
        <v>2687968</v>
      </c>
      <c r="C44" s="317" t="s">
        <v>464</v>
      </c>
      <c r="D44" s="653">
        <v>0</v>
      </c>
    </row>
    <row r="45" spans="1:4">
      <c r="A45" s="652">
        <v>42</v>
      </c>
      <c r="B45" s="652">
        <v>5217652</v>
      </c>
      <c r="C45" s="317" t="s">
        <v>469</v>
      </c>
      <c r="D45" s="653">
        <v>65748.66012</v>
      </c>
    </row>
    <row r="46" spans="1:4">
      <c r="A46" s="652">
        <v>43</v>
      </c>
      <c r="B46" s="652">
        <v>5002486</v>
      </c>
      <c r="C46" s="317" t="s">
        <v>473</v>
      </c>
      <c r="D46" s="653">
        <v>0</v>
      </c>
    </row>
    <row r="47" spans="1:4">
      <c r="A47" s="652">
        <v>44</v>
      </c>
      <c r="B47" s="652">
        <v>5935539</v>
      </c>
      <c r="C47" s="317" t="s">
        <v>478</v>
      </c>
      <c r="D47" s="653">
        <v>82437.100000000006</v>
      </c>
    </row>
    <row r="48" spans="1:4">
      <c r="A48" s="652">
        <v>45</v>
      </c>
      <c r="B48" s="652">
        <v>5073189</v>
      </c>
      <c r="C48" s="317" t="s">
        <v>483</v>
      </c>
      <c r="D48" s="653">
        <v>0</v>
      </c>
    </row>
    <row r="49" spans="1:4">
      <c r="A49" s="652">
        <v>46</v>
      </c>
      <c r="B49" s="652">
        <v>6171788</v>
      </c>
      <c r="C49" s="317" t="s">
        <v>485</v>
      </c>
      <c r="D49" s="653">
        <v>58762</v>
      </c>
    </row>
    <row r="50" spans="1:4">
      <c r="A50" s="652">
        <v>47</v>
      </c>
      <c r="B50" s="652">
        <v>5467268</v>
      </c>
      <c r="C50" s="317" t="s">
        <v>490</v>
      </c>
      <c r="D50" s="653">
        <v>2819.5219999999999</v>
      </c>
    </row>
    <row r="51" spans="1:4">
      <c r="A51" s="652">
        <v>48</v>
      </c>
      <c r="B51" s="652">
        <v>5522935</v>
      </c>
      <c r="C51" s="317" t="s">
        <v>495</v>
      </c>
      <c r="D51" s="653">
        <v>6097</v>
      </c>
    </row>
    <row r="52" spans="1:4">
      <c r="A52" s="652">
        <v>49</v>
      </c>
      <c r="B52" s="652">
        <v>6254713</v>
      </c>
      <c r="C52" s="317" t="s">
        <v>15836</v>
      </c>
      <c r="D52" s="653">
        <v>12728.5</v>
      </c>
    </row>
    <row r="53" spans="1:4">
      <c r="A53" s="652">
        <v>50</v>
      </c>
      <c r="B53" s="652">
        <v>5077982</v>
      </c>
      <c r="C53" s="317" t="s">
        <v>506</v>
      </c>
      <c r="D53" s="653">
        <v>0</v>
      </c>
    </row>
    <row r="54" spans="1:4">
      <c r="A54" s="652">
        <v>51</v>
      </c>
      <c r="B54" s="652">
        <v>5132053</v>
      </c>
      <c r="C54" s="317" t="s">
        <v>515</v>
      </c>
      <c r="D54" s="653">
        <v>0</v>
      </c>
    </row>
    <row r="55" spans="1:4">
      <c r="A55" s="652">
        <v>52</v>
      </c>
      <c r="B55" s="652">
        <v>5673569</v>
      </c>
      <c r="C55" s="317" t="s">
        <v>522</v>
      </c>
      <c r="D55" s="653">
        <v>0</v>
      </c>
    </row>
    <row r="56" spans="1:4">
      <c r="A56" s="652">
        <v>53</v>
      </c>
      <c r="B56" s="652">
        <v>2571498</v>
      </c>
      <c r="C56" s="317" t="s">
        <v>527</v>
      </c>
      <c r="D56" s="653">
        <v>0</v>
      </c>
    </row>
    <row r="57" spans="1:4">
      <c r="A57" s="652">
        <v>54</v>
      </c>
      <c r="B57" s="652">
        <v>5830974</v>
      </c>
      <c r="C57" s="317" t="s">
        <v>532</v>
      </c>
      <c r="D57" s="653">
        <v>24750.9244</v>
      </c>
    </row>
    <row r="58" spans="1:4">
      <c r="A58" s="652">
        <v>55</v>
      </c>
      <c r="B58" s="652">
        <v>2069792</v>
      </c>
      <c r="C58" s="317" t="s">
        <v>539</v>
      </c>
      <c r="D58" s="653">
        <v>7699.8670000000002</v>
      </c>
    </row>
    <row r="59" spans="1:4">
      <c r="A59" s="652">
        <v>56</v>
      </c>
      <c r="B59" s="652">
        <v>2699869</v>
      </c>
      <c r="C59" s="317" t="s">
        <v>544</v>
      </c>
      <c r="D59" s="653">
        <v>0</v>
      </c>
    </row>
    <row r="60" spans="1:4">
      <c r="A60" s="652">
        <v>57</v>
      </c>
      <c r="B60" s="652">
        <v>5082986</v>
      </c>
      <c r="C60" s="317" t="s">
        <v>552</v>
      </c>
      <c r="D60" s="653">
        <v>5816.942</v>
      </c>
    </row>
    <row r="61" spans="1:4">
      <c r="A61" s="652">
        <v>58</v>
      </c>
      <c r="B61" s="652">
        <v>6302513</v>
      </c>
      <c r="C61" s="317" t="s">
        <v>549</v>
      </c>
      <c r="D61" s="653">
        <v>0</v>
      </c>
    </row>
    <row r="62" spans="1:4">
      <c r="A62" s="652">
        <v>59</v>
      </c>
      <c r="B62" s="652">
        <v>5314577</v>
      </c>
      <c r="C62" s="317" t="s">
        <v>626</v>
      </c>
      <c r="D62" s="653">
        <v>167.048</v>
      </c>
    </row>
    <row r="63" spans="1:4">
      <c r="A63" s="652">
        <v>60</v>
      </c>
      <c r="B63" s="652">
        <v>2034859</v>
      </c>
      <c r="C63" s="317" t="s">
        <v>554</v>
      </c>
      <c r="D63" s="653">
        <v>0</v>
      </c>
    </row>
    <row r="64" spans="1:4">
      <c r="A64" s="652">
        <v>61</v>
      </c>
      <c r="B64" s="652">
        <v>2743744</v>
      </c>
      <c r="C64" s="317" t="s">
        <v>557</v>
      </c>
      <c r="D64" s="653">
        <v>30019.748</v>
      </c>
    </row>
    <row r="65" spans="1:4">
      <c r="A65" s="652">
        <v>62</v>
      </c>
      <c r="B65" s="652">
        <v>5112494</v>
      </c>
      <c r="C65" s="317" t="s">
        <v>573</v>
      </c>
      <c r="D65" s="653">
        <v>0</v>
      </c>
    </row>
    <row r="66" spans="1:4">
      <c r="A66" s="652">
        <v>63</v>
      </c>
      <c r="B66" s="652">
        <v>5051304</v>
      </c>
      <c r="C66" s="317" t="s">
        <v>579</v>
      </c>
      <c r="D66" s="653">
        <v>86746.7</v>
      </c>
    </row>
    <row r="67" spans="1:4" ht="24">
      <c r="A67" s="652">
        <v>64</v>
      </c>
      <c r="B67" s="652">
        <v>5253535</v>
      </c>
      <c r="C67" s="317" t="s">
        <v>564</v>
      </c>
      <c r="D67" s="653">
        <v>0</v>
      </c>
    </row>
    <row r="68" spans="1:4" ht="24">
      <c r="A68" s="652">
        <v>65</v>
      </c>
      <c r="B68" s="652">
        <v>2886197</v>
      </c>
      <c r="C68" s="317" t="s">
        <v>568</v>
      </c>
      <c r="D68" s="653">
        <v>0</v>
      </c>
    </row>
    <row r="69" spans="1:4">
      <c r="A69" s="652">
        <v>66</v>
      </c>
      <c r="B69" s="652">
        <v>2550466</v>
      </c>
      <c r="C69" s="317" t="s">
        <v>585</v>
      </c>
      <c r="D69" s="653">
        <v>675216.97600000002</v>
      </c>
    </row>
    <row r="70" spans="1:4">
      <c r="A70" s="652">
        <v>67</v>
      </c>
      <c r="B70" s="652">
        <v>5051134</v>
      </c>
      <c r="C70" s="317" t="s">
        <v>592</v>
      </c>
      <c r="D70" s="653">
        <v>0</v>
      </c>
    </row>
    <row r="71" spans="1:4">
      <c r="A71" s="652">
        <v>68</v>
      </c>
      <c r="B71" s="652">
        <v>2095025</v>
      </c>
      <c r="C71" s="317" t="s">
        <v>598</v>
      </c>
      <c r="D71" s="653">
        <v>488715.10100000002</v>
      </c>
    </row>
    <row r="72" spans="1:4">
      <c r="A72" s="652">
        <v>69</v>
      </c>
      <c r="B72" s="652">
        <v>2554518</v>
      </c>
      <c r="C72" s="317" t="s">
        <v>602</v>
      </c>
      <c r="D72" s="653">
        <v>0</v>
      </c>
    </row>
    <row r="73" spans="1:4">
      <c r="A73" s="652">
        <v>70</v>
      </c>
      <c r="B73" s="652">
        <v>2045931</v>
      </c>
      <c r="C73" s="317" t="s">
        <v>605</v>
      </c>
      <c r="D73" s="653">
        <v>0</v>
      </c>
    </row>
    <row r="74" spans="1:4">
      <c r="A74" s="652">
        <v>71</v>
      </c>
      <c r="B74" s="652">
        <v>2029278</v>
      </c>
      <c r="C74" s="317" t="s">
        <v>609</v>
      </c>
      <c r="D74" s="653">
        <v>397013.973</v>
      </c>
    </row>
    <row r="75" spans="1:4">
      <c r="A75" s="652">
        <v>72</v>
      </c>
      <c r="B75" s="652">
        <v>5106567</v>
      </c>
      <c r="C75" s="317" t="s">
        <v>614</v>
      </c>
      <c r="D75" s="653">
        <v>6005.1</v>
      </c>
    </row>
    <row r="76" spans="1:4">
      <c r="A76" s="652">
        <v>73</v>
      </c>
      <c r="B76" s="652">
        <v>5141583</v>
      </c>
      <c r="C76" s="317" t="s">
        <v>620</v>
      </c>
      <c r="D76" s="653">
        <v>298.65199999999999</v>
      </c>
    </row>
    <row r="77" spans="1:4">
      <c r="A77" s="652">
        <v>74</v>
      </c>
      <c r="B77" s="652">
        <v>5175933</v>
      </c>
      <c r="C77" s="317" t="s">
        <v>627</v>
      </c>
      <c r="D77" s="653">
        <v>3240.3620000000001</v>
      </c>
    </row>
    <row r="78" spans="1:4">
      <c r="A78" s="652">
        <v>75</v>
      </c>
      <c r="B78" s="652">
        <v>2010895</v>
      </c>
      <c r="C78" s="317" t="s">
        <v>630</v>
      </c>
      <c r="D78" s="653">
        <v>0</v>
      </c>
    </row>
    <row r="79" spans="1:4">
      <c r="A79" s="652">
        <v>76</v>
      </c>
      <c r="B79" s="652">
        <v>6271642</v>
      </c>
      <c r="C79" s="317" t="s">
        <v>635</v>
      </c>
      <c r="D79" s="653">
        <v>0</v>
      </c>
    </row>
    <row r="80" spans="1:4">
      <c r="A80" s="652">
        <v>77</v>
      </c>
      <c r="B80" s="652">
        <v>5333814</v>
      </c>
      <c r="C80" s="317" t="s">
        <v>639</v>
      </c>
      <c r="D80" s="653">
        <v>0</v>
      </c>
    </row>
    <row r="81" spans="1:4">
      <c r="A81" s="652">
        <v>78</v>
      </c>
      <c r="B81" s="652">
        <v>6249264</v>
      </c>
      <c r="C81" s="317" t="s">
        <v>842</v>
      </c>
      <c r="D81" s="653">
        <v>2112.145</v>
      </c>
    </row>
    <row r="82" spans="1:4">
      <c r="A82" s="652">
        <v>79</v>
      </c>
      <c r="B82" s="652">
        <v>2337231</v>
      </c>
      <c r="C82" s="317" t="s">
        <v>21011</v>
      </c>
      <c r="D82" s="653">
        <v>19425</v>
      </c>
    </row>
    <row r="83" spans="1:4">
      <c r="A83" s="652">
        <v>80</v>
      </c>
      <c r="B83" s="652">
        <v>6287727</v>
      </c>
      <c r="C83" s="317" t="s">
        <v>646</v>
      </c>
      <c r="D83" s="653">
        <v>555</v>
      </c>
    </row>
    <row r="84" spans="1:4">
      <c r="A84" s="652">
        <v>81</v>
      </c>
      <c r="B84" s="652">
        <v>2705133</v>
      </c>
      <c r="C84" s="317" t="s">
        <v>650</v>
      </c>
      <c r="D84" s="653">
        <v>0</v>
      </c>
    </row>
    <row r="85" spans="1:4">
      <c r="A85" s="652">
        <v>82</v>
      </c>
      <c r="B85" s="652">
        <v>2816377</v>
      </c>
      <c r="C85" s="317" t="s">
        <v>657</v>
      </c>
      <c r="D85" s="653">
        <v>0</v>
      </c>
    </row>
    <row r="86" spans="1:4">
      <c r="A86" s="652">
        <v>83</v>
      </c>
      <c r="B86" s="652">
        <v>2657457</v>
      </c>
      <c r="C86" s="317" t="s">
        <v>660</v>
      </c>
      <c r="D86" s="653">
        <v>14824978.66186</v>
      </c>
    </row>
    <row r="87" spans="1:4">
      <c r="A87" s="652">
        <v>84</v>
      </c>
      <c r="B87" s="652">
        <v>2678187</v>
      </c>
      <c r="C87" s="317" t="s">
        <v>669</v>
      </c>
      <c r="D87" s="653">
        <v>0</v>
      </c>
    </row>
    <row r="88" spans="1:4">
      <c r="A88" s="652">
        <v>85</v>
      </c>
      <c r="B88" s="652">
        <v>2867095</v>
      </c>
      <c r="C88" s="317" t="s">
        <v>684</v>
      </c>
      <c r="D88" s="653">
        <v>2707.29</v>
      </c>
    </row>
    <row r="89" spans="1:4">
      <c r="A89" s="652">
        <v>86</v>
      </c>
      <c r="B89" s="652">
        <v>2075385</v>
      </c>
      <c r="C89" s="317" t="s">
        <v>690</v>
      </c>
      <c r="D89" s="653">
        <v>2873303.6630000002</v>
      </c>
    </row>
    <row r="90" spans="1:4">
      <c r="A90" s="652">
        <v>87</v>
      </c>
      <c r="B90" s="652">
        <v>5076285</v>
      </c>
      <c r="C90" s="317" t="s">
        <v>704</v>
      </c>
      <c r="D90" s="653">
        <v>29654.351999999999</v>
      </c>
    </row>
    <row r="91" spans="1:4">
      <c r="A91" s="652">
        <v>88</v>
      </c>
      <c r="B91" s="652">
        <v>6247059</v>
      </c>
      <c r="C91" s="317" t="s">
        <v>709</v>
      </c>
      <c r="D91" s="653">
        <v>4500</v>
      </c>
    </row>
    <row r="92" spans="1:4">
      <c r="A92" s="652">
        <v>89</v>
      </c>
      <c r="B92" s="652">
        <v>5292638</v>
      </c>
      <c r="C92" s="317" t="s">
        <v>713</v>
      </c>
      <c r="D92" s="653">
        <v>0</v>
      </c>
    </row>
    <row r="93" spans="1:4">
      <c r="A93" s="652">
        <v>90</v>
      </c>
      <c r="B93" s="652">
        <v>5358221</v>
      </c>
      <c r="C93" s="317" t="s">
        <v>717</v>
      </c>
      <c r="D93" s="653">
        <v>17086.054690000001</v>
      </c>
    </row>
    <row r="94" spans="1:4">
      <c r="A94" s="652">
        <v>91</v>
      </c>
      <c r="B94" s="652">
        <v>5084555</v>
      </c>
      <c r="C94" s="317" t="s">
        <v>723</v>
      </c>
      <c r="D94" s="653">
        <v>296302.52720999997</v>
      </c>
    </row>
    <row r="95" spans="1:4">
      <c r="A95" s="652">
        <v>92</v>
      </c>
      <c r="B95" s="652">
        <v>2108291</v>
      </c>
      <c r="C95" s="317" t="s">
        <v>729</v>
      </c>
      <c r="D95" s="653">
        <v>0</v>
      </c>
    </row>
    <row r="96" spans="1:4">
      <c r="A96" s="652">
        <v>93</v>
      </c>
      <c r="B96" s="652">
        <v>5261198</v>
      </c>
      <c r="C96" s="317" t="s">
        <v>735</v>
      </c>
      <c r="D96" s="653">
        <v>95190.9</v>
      </c>
    </row>
    <row r="97" spans="1:4">
      <c r="A97" s="652">
        <v>94</v>
      </c>
      <c r="B97" s="652">
        <v>6138373</v>
      </c>
      <c r="C97" s="317" t="s">
        <v>738</v>
      </c>
      <c r="D97" s="653">
        <v>0</v>
      </c>
    </row>
    <row r="98" spans="1:4">
      <c r="A98" s="652">
        <v>95</v>
      </c>
      <c r="B98" s="652">
        <v>2590565</v>
      </c>
      <c r="C98" s="317" t="s">
        <v>744</v>
      </c>
      <c r="D98" s="653">
        <v>11028.36</v>
      </c>
    </row>
    <row r="99" spans="1:4">
      <c r="A99" s="652">
        <v>96</v>
      </c>
      <c r="B99" s="652">
        <v>5295858</v>
      </c>
      <c r="C99" s="317" t="s">
        <v>748</v>
      </c>
      <c r="D99" s="653">
        <v>30494.032059999998</v>
      </c>
    </row>
    <row r="100" spans="1:4">
      <c r="A100" s="652">
        <v>97</v>
      </c>
      <c r="B100" s="652">
        <v>2734877</v>
      </c>
      <c r="C100" s="317" t="s">
        <v>752</v>
      </c>
      <c r="D100" s="653">
        <v>0</v>
      </c>
    </row>
    <row r="101" spans="1:4">
      <c r="A101" s="652">
        <v>98</v>
      </c>
      <c r="B101" s="652">
        <v>2587645</v>
      </c>
      <c r="C101" s="317" t="s">
        <v>757</v>
      </c>
      <c r="D101" s="653">
        <v>0</v>
      </c>
    </row>
    <row r="102" spans="1:4">
      <c r="A102" s="652">
        <v>99</v>
      </c>
      <c r="B102" s="652">
        <v>6101615</v>
      </c>
      <c r="C102" s="317" t="s">
        <v>762</v>
      </c>
      <c r="D102" s="653">
        <v>19280.761999999999</v>
      </c>
    </row>
    <row r="103" spans="1:4">
      <c r="A103" s="652">
        <v>100</v>
      </c>
      <c r="B103" s="652">
        <v>5990769</v>
      </c>
      <c r="C103" s="317" t="s">
        <v>767</v>
      </c>
      <c r="D103" s="653">
        <v>0</v>
      </c>
    </row>
    <row r="104" spans="1:4">
      <c r="A104" s="652">
        <v>101</v>
      </c>
      <c r="B104" s="652">
        <v>2740591</v>
      </c>
      <c r="C104" s="317" t="s">
        <v>770</v>
      </c>
      <c r="D104" s="653">
        <v>0</v>
      </c>
    </row>
    <row r="105" spans="1:4">
      <c r="A105" s="652">
        <v>102</v>
      </c>
      <c r="B105" s="652">
        <v>5199077</v>
      </c>
      <c r="C105" s="317" t="s">
        <v>681</v>
      </c>
      <c r="D105" s="653">
        <v>104813.617</v>
      </c>
    </row>
    <row r="106" spans="1:4">
      <c r="A106" s="652">
        <v>103</v>
      </c>
      <c r="B106" s="652">
        <v>3753603</v>
      </c>
      <c r="C106" s="317" t="s">
        <v>21012</v>
      </c>
      <c r="D106" s="653">
        <v>0</v>
      </c>
    </row>
    <row r="107" spans="1:4">
      <c r="A107" s="652">
        <v>104</v>
      </c>
      <c r="B107" s="652">
        <v>2016656</v>
      </c>
      <c r="C107" s="317" t="s">
        <v>774</v>
      </c>
      <c r="D107" s="653">
        <v>45074.0265</v>
      </c>
    </row>
    <row r="108" spans="1:4">
      <c r="A108" s="652">
        <v>105</v>
      </c>
      <c r="B108" s="652">
        <v>2777223</v>
      </c>
      <c r="C108" s="317" t="s">
        <v>779</v>
      </c>
      <c r="D108" s="653">
        <v>6883.509</v>
      </c>
    </row>
    <row r="109" spans="1:4">
      <c r="A109" s="652">
        <v>106</v>
      </c>
      <c r="B109" s="652">
        <v>2028565</v>
      </c>
      <c r="C109" s="317" t="s">
        <v>21013</v>
      </c>
      <c r="D109" s="653">
        <v>0</v>
      </c>
    </row>
    <row r="110" spans="1:4">
      <c r="A110" s="652">
        <v>107</v>
      </c>
      <c r="B110" s="652">
        <v>5116635</v>
      </c>
      <c r="C110" s="317" t="s">
        <v>799</v>
      </c>
      <c r="D110" s="653">
        <v>0</v>
      </c>
    </row>
    <row r="111" spans="1:4">
      <c r="A111" s="652">
        <v>108</v>
      </c>
      <c r="B111" s="652">
        <v>5430682</v>
      </c>
      <c r="C111" s="317" t="s">
        <v>785</v>
      </c>
      <c r="D111" s="653">
        <v>0</v>
      </c>
    </row>
    <row r="112" spans="1:4">
      <c r="A112" s="652">
        <v>109</v>
      </c>
      <c r="B112" s="652">
        <v>2872943</v>
      </c>
      <c r="C112" s="317" t="s">
        <v>791</v>
      </c>
      <c r="D112" s="653">
        <v>0</v>
      </c>
    </row>
    <row r="113" spans="1:4">
      <c r="A113" s="652">
        <v>110</v>
      </c>
      <c r="B113" s="652">
        <v>5185181</v>
      </c>
      <c r="C113" s="317" t="s">
        <v>795</v>
      </c>
      <c r="D113" s="653">
        <v>0</v>
      </c>
    </row>
    <row r="114" spans="1:4">
      <c r="A114" s="652">
        <v>111</v>
      </c>
      <c r="B114" s="652">
        <v>5320259</v>
      </c>
      <c r="C114" s="317" t="s">
        <v>804</v>
      </c>
      <c r="D114" s="653">
        <v>0</v>
      </c>
    </row>
    <row r="115" spans="1:4">
      <c r="A115" s="652">
        <v>112</v>
      </c>
      <c r="B115" s="652">
        <v>2839717</v>
      </c>
      <c r="C115" s="317" t="s">
        <v>809</v>
      </c>
      <c r="D115" s="653">
        <v>94290.117599999998</v>
      </c>
    </row>
    <row r="116" spans="1:4">
      <c r="A116" s="652">
        <v>113</v>
      </c>
      <c r="B116" s="652">
        <v>6030343</v>
      </c>
      <c r="C116" s="317" t="s">
        <v>817</v>
      </c>
      <c r="D116" s="653">
        <v>55229.29</v>
      </c>
    </row>
    <row r="117" spans="1:4" ht="24">
      <c r="A117" s="652">
        <v>114</v>
      </c>
      <c r="B117" s="652">
        <v>2076675</v>
      </c>
      <c r="C117" s="317" t="s">
        <v>821</v>
      </c>
      <c r="D117" s="653">
        <v>0</v>
      </c>
    </row>
    <row r="118" spans="1:4">
      <c r="A118" s="652">
        <v>115</v>
      </c>
      <c r="B118" s="652">
        <v>2344343</v>
      </c>
      <c r="C118" s="317" t="s">
        <v>827</v>
      </c>
      <c r="D118" s="653">
        <v>52568.588000000003</v>
      </c>
    </row>
    <row r="119" spans="1:4">
      <c r="A119" s="652">
        <v>116</v>
      </c>
      <c r="B119" s="652">
        <v>6183506</v>
      </c>
      <c r="C119" s="317" t="s">
        <v>830</v>
      </c>
      <c r="D119" s="653">
        <v>0</v>
      </c>
    </row>
    <row r="120" spans="1:4">
      <c r="A120" s="652">
        <v>117</v>
      </c>
      <c r="B120" s="652">
        <v>2819996</v>
      </c>
      <c r="C120" s="317" t="s">
        <v>19649</v>
      </c>
      <c r="D120" s="653">
        <v>323619.08399999997</v>
      </c>
    </row>
    <row r="121" spans="1:4">
      <c r="A121" s="652">
        <v>118</v>
      </c>
      <c r="B121" s="652">
        <v>2868687</v>
      </c>
      <c r="C121" s="317" t="s">
        <v>836</v>
      </c>
      <c r="D121" s="653">
        <v>0</v>
      </c>
    </row>
    <row r="122" spans="1:4">
      <c r="A122" s="652">
        <v>119</v>
      </c>
      <c r="B122" s="652">
        <v>5877288</v>
      </c>
      <c r="C122" s="317" t="s">
        <v>847</v>
      </c>
      <c r="D122" s="653">
        <v>8702.4</v>
      </c>
    </row>
    <row r="123" spans="1:4">
      <c r="A123" s="652">
        <v>120</v>
      </c>
      <c r="B123" s="652">
        <v>6413811</v>
      </c>
      <c r="C123" s="317" t="s">
        <v>850</v>
      </c>
      <c r="D123" s="653">
        <v>0</v>
      </c>
    </row>
    <row r="124" spans="1:4">
      <c r="A124" s="652">
        <v>121</v>
      </c>
      <c r="B124" s="652">
        <v>2887134</v>
      </c>
      <c r="C124" s="317" t="s">
        <v>854</v>
      </c>
      <c r="D124" s="653">
        <v>45688.924799999993</v>
      </c>
    </row>
    <row r="125" spans="1:4">
      <c r="A125" s="652">
        <v>122</v>
      </c>
      <c r="B125" s="652">
        <v>2618176</v>
      </c>
      <c r="C125" s="317" t="s">
        <v>858</v>
      </c>
      <c r="D125" s="653">
        <v>53286.9</v>
      </c>
    </row>
    <row r="126" spans="1:4">
      <c r="A126" s="652">
        <v>123</v>
      </c>
      <c r="B126" s="652">
        <v>2839385</v>
      </c>
      <c r="C126" s="317" t="s">
        <v>862</v>
      </c>
      <c r="D126" s="653">
        <v>51283.959000000003</v>
      </c>
    </row>
    <row r="127" spans="1:4">
      <c r="A127" s="652">
        <v>124</v>
      </c>
      <c r="B127" s="652">
        <v>2762412</v>
      </c>
      <c r="C127" s="317" t="s">
        <v>867</v>
      </c>
      <c r="D127" s="653">
        <v>5.4720000000000004</v>
      </c>
    </row>
    <row r="128" spans="1:4">
      <c r="A128" s="652">
        <v>125</v>
      </c>
      <c r="B128" s="652">
        <v>2100231</v>
      </c>
      <c r="C128" s="317" t="s">
        <v>870</v>
      </c>
      <c r="D128" s="653">
        <v>50082.315000000002</v>
      </c>
    </row>
    <row r="129" spans="1:4">
      <c r="A129" s="652">
        <v>126</v>
      </c>
      <c r="B129" s="652">
        <v>2661128</v>
      </c>
      <c r="C129" s="317" t="s">
        <v>874</v>
      </c>
      <c r="D129" s="653">
        <v>0.87660000000000005</v>
      </c>
    </row>
    <row r="130" spans="1:4">
      <c r="A130" s="652">
        <v>127</v>
      </c>
      <c r="B130" s="652">
        <v>2697947</v>
      </c>
      <c r="C130" s="317" t="s">
        <v>904</v>
      </c>
      <c r="D130" s="653">
        <v>43288.2</v>
      </c>
    </row>
    <row r="131" spans="1:4">
      <c r="A131" s="652">
        <v>128</v>
      </c>
      <c r="B131" s="652">
        <v>5035902</v>
      </c>
      <c r="C131" s="317" t="s">
        <v>892</v>
      </c>
      <c r="D131" s="653">
        <v>0</v>
      </c>
    </row>
    <row r="132" spans="1:4">
      <c r="A132" s="652">
        <v>129</v>
      </c>
      <c r="B132" s="652">
        <v>5104424</v>
      </c>
      <c r="C132" s="317" t="s">
        <v>900</v>
      </c>
      <c r="D132" s="653">
        <v>0</v>
      </c>
    </row>
    <row r="133" spans="1:4">
      <c r="A133" s="652">
        <v>130</v>
      </c>
      <c r="B133" s="652">
        <v>5671833</v>
      </c>
      <c r="C133" s="317" t="s">
        <v>21014</v>
      </c>
      <c r="D133" s="653">
        <v>37.103000000000002</v>
      </c>
    </row>
    <row r="134" spans="1:4">
      <c r="A134" s="652">
        <v>131</v>
      </c>
      <c r="B134" s="652">
        <v>2605694</v>
      </c>
      <c r="C134" s="317" t="s">
        <v>880</v>
      </c>
      <c r="D134" s="653">
        <v>12019.379000000001</v>
      </c>
    </row>
    <row r="135" spans="1:4">
      <c r="A135" s="652">
        <v>132</v>
      </c>
      <c r="B135" s="652">
        <v>2565803</v>
      </c>
      <c r="C135" s="317" t="s">
        <v>885</v>
      </c>
      <c r="D135" s="653">
        <v>2949.98</v>
      </c>
    </row>
    <row r="136" spans="1:4">
      <c r="A136" s="652">
        <v>133</v>
      </c>
      <c r="B136" s="652">
        <v>5352827</v>
      </c>
      <c r="C136" s="317" t="s">
        <v>908</v>
      </c>
      <c r="D136" s="653">
        <v>440894.5</v>
      </c>
    </row>
    <row r="137" spans="1:4">
      <c r="A137" s="652">
        <v>134</v>
      </c>
      <c r="B137" s="652">
        <v>5103193</v>
      </c>
      <c r="C137" s="317" t="s">
        <v>912</v>
      </c>
      <c r="D137" s="653">
        <v>44.68</v>
      </c>
    </row>
    <row r="138" spans="1:4">
      <c r="A138" s="652">
        <v>135</v>
      </c>
      <c r="B138" s="652">
        <v>2548747</v>
      </c>
      <c r="C138" s="317" t="s">
        <v>920</v>
      </c>
      <c r="D138" s="653">
        <v>414880.93599999999</v>
      </c>
    </row>
    <row r="139" spans="1:4">
      <c r="A139" s="652">
        <v>136</v>
      </c>
      <c r="B139" s="652">
        <v>2641984</v>
      </c>
      <c r="C139" s="317" t="s">
        <v>926</v>
      </c>
      <c r="D139" s="653">
        <v>0</v>
      </c>
    </row>
    <row r="140" spans="1:4">
      <c r="A140" s="652">
        <v>137</v>
      </c>
      <c r="B140" s="652">
        <v>5482046</v>
      </c>
      <c r="C140" s="317" t="s">
        <v>929</v>
      </c>
      <c r="D140" s="653">
        <v>333899.38050000003</v>
      </c>
    </row>
    <row r="141" spans="1:4">
      <c r="A141" s="652">
        <v>138</v>
      </c>
      <c r="B141" s="652">
        <v>6267408</v>
      </c>
      <c r="C141" s="317" t="s">
        <v>933</v>
      </c>
      <c r="D141" s="653">
        <v>0</v>
      </c>
    </row>
    <row r="142" spans="1:4">
      <c r="A142" s="652">
        <v>139</v>
      </c>
      <c r="B142" s="652">
        <v>5031869</v>
      </c>
      <c r="C142" s="317" t="s">
        <v>937</v>
      </c>
      <c r="D142" s="653">
        <v>0</v>
      </c>
    </row>
    <row r="143" spans="1:4">
      <c r="A143" s="652">
        <v>140</v>
      </c>
      <c r="B143" s="652">
        <v>5374367</v>
      </c>
      <c r="C143" s="317" t="s">
        <v>944</v>
      </c>
      <c r="D143" s="653">
        <v>3033.8</v>
      </c>
    </row>
    <row r="144" spans="1:4">
      <c r="A144" s="652">
        <v>141</v>
      </c>
      <c r="B144" s="652">
        <v>5197325</v>
      </c>
      <c r="C144" s="317" t="s">
        <v>955</v>
      </c>
      <c r="D144" s="653">
        <v>4303.84</v>
      </c>
    </row>
    <row r="145" spans="1:4">
      <c r="A145" s="652">
        <v>142</v>
      </c>
      <c r="B145" s="652">
        <v>2784904</v>
      </c>
      <c r="C145" s="317" t="s">
        <v>950</v>
      </c>
      <c r="D145" s="653">
        <v>3421.2773999999999</v>
      </c>
    </row>
    <row r="146" spans="1:4">
      <c r="A146" s="652">
        <v>143</v>
      </c>
      <c r="B146" s="652">
        <v>2618621</v>
      </c>
      <c r="C146" s="317" t="s">
        <v>958</v>
      </c>
      <c r="D146" s="653">
        <v>28772.720000000001</v>
      </c>
    </row>
    <row r="147" spans="1:4">
      <c r="A147" s="652">
        <v>144</v>
      </c>
      <c r="B147" s="652">
        <v>2050374</v>
      </c>
      <c r="C147" s="317" t="s">
        <v>962</v>
      </c>
      <c r="D147" s="653">
        <v>255000</v>
      </c>
    </row>
    <row r="148" spans="1:4">
      <c r="A148" s="652">
        <v>145</v>
      </c>
      <c r="B148" s="652">
        <v>2004879</v>
      </c>
      <c r="C148" s="317" t="s">
        <v>967</v>
      </c>
      <c r="D148" s="653">
        <v>210000</v>
      </c>
    </row>
    <row r="149" spans="1:4">
      <c r="A149" s="652">
        <v>146</v>
      </c>
      <c r="B149" s="652">
        <v>2830213</v>
      </c>
      <c r="C149" s="317" t="s">
        <v>971</v>
      </c>
      <c r="D149" s="653">
        <v>267971.16103999998</v>
      </c>
    </row>
    <row r="150" spans="1:4">
      <c r="A150" s="652">
        <v>147</v>
      </c>
      <c r="B150" s="652">
        <v>5586119</v>
      </c>
      <c r="C150" s="317" t="s">
        <v>983</v>
      </c>
      <c r="D150" s="653">
        <v>0</v>
      </c>
    </row>
    <row r="151" spans="1:4">
      <c r="A151" s="652">
        <v>148</v>
      </c>
      <c r="B151" s="652">
        <v>5130662</v>
      </c>
      <c r="C151" s="317" t="s">
        <v>976</v>
      </c>
      <c r="D151" s="653">
        <v>1351.20433</v>
      </c>
    </row>
    <row r="152" spans="1:4">
      <c r="A152" s="652">
        <v>149</v>
      </c>
      <c r="B152" s="652">
        <v>5504767</v>
      </c>
      <c r="C152" s="317" t="s">
        <v>989</v>
      </c>
      <c r="D152" s="653">
        <v>0</v>
      </c>
    </row>
    <row r="153" spans="1:4">
      <c r="A153" s="652">
        <v>150</v>
      </c>
      <c r="B153" s="652">
        <v>5898749</v>
      </c>
      <c r="C153" s="317" t="s">
        <v>993</v>
      </c>
      <c r="D153" s="653">
        <v>37960.199999999997</v>
      </c>
    </row>
    <row r="154" spans="1:4">
      <c r="A154" s="652">
        <v>151</v>
      </c>
      <c r="B154" s="652">
        <v>5015243</v>
      </c>
      <c r="C154" s="317" t="s">
        <v>997</v>
      </c>
      <c r="D154" s="653">
        <v>3028.7</v>
      </c>
    </row>
    <row r="155" spans="1:4">
      <c r="A155" s="652">
        <v>152</v>
      </c>
      <c r="B155" s="652">
        <v>5452503</v>
      </c>
      <c r="C155" s="317" t="s">
        <v>1003</v>
      </c>
      <c r="D155" s="653">
        <v>105145.4</v>
      </c>
    </row>
    <row r="156" spans="1:4">
      <c r="A156" s="652">
        <v>153</v>
      </c>
      <c r="B156" s="652">
        <v>2887746</v>
      </c>
      <c r="C156" s="317" t="s">
        <v>1012</v>
      </c>
      <c r="D156" s="653">
        <v>1590836.57574</v>
      </c>
    </row>
    <row r="157" spans="1:4">
      <c r="A157" s="652">
        <v>154</v>
      </c>
      <c r="B157" s="652">
        <v>5645794</v>
      </c>
      <c r="C157" s="317" t="s">
        <v>1009</v>
      </c>
      <c r="D157" s="653">
        <v>16096.814400000001</v>
      </c>
    </row>
    <row r="158" spans="1:4">
      <c r="A158" s="652">
        <v>155</v>
      </c>
      <c r="B158" s="652">
        <v>5618339</v>
      </c>
      <c r="C158" s="317" t="s">
        <v>1017</v>
      </c>
      <c r="D158" s="653">
        <v>0</v>
      </c>
    </row>
    <row r="159" spans="1:4">
      <c r="A159" s="652">
        <v>156</v>
      </c>
      <c r="B159" s="652">
        <v>5195381</v>
      </c>
      <c r="C159" s="317" t="s">
        <v>1020</v>
      </c>
      <c r="D159" s="653">
        <v>0</v>
      </c>
    </row>
    <row r="160" spans="1:4">
      <c r="A160" s="652">
        <v>157</v>
      </c>
      <c r="B160" s="652">
        <v>5098033</v>
      </c>
      <c r="C160" s="317" t="s">
        <v>1029</v>
      </c>
      <c r="D160" s="653">
        <v>100</v>
      </c>
    </row>
    <row r="161" spans="1:4">
      <c r="A161" s="652">
        <v>158</v>
      </c>
      <c r="B161" s="652">
        <v>2718243</v>
      </c>
      <c r="C161" s="317" t="s">
        <v>1032</v>
      </c>
      <c r="D161" s="653">
        <v>6599.21</v>
      </c>
    </row>
    <row r="162" spans="1:4">
      <c r="A162" s="652">
        <v>159</v>
      </c>
      <c r="B162" s="652">
        <v>5124913</v>
      </c>
      <c r="C162" s="317" t="s">
        <v>1038</v>
      </c>
      <c r="D162" s="653">
        <v>0</v>
      </c>
    </row>
    <row r="163" spans="1:4">
      <c r="A163" s="652">
        <v>160</v>
      </c>
      <c r="B163" s="652">
        <v>5435528</v>
      </c>
      <c r="C163" s="317" t="s">
        <v>18280</v>
      </c>
      <c r="D163" s="653">
        <v>336457.57750000001</v>
      </c>
    </row>
    <row r="164" spans="1:4">
      <c r="A164" s="652">
        <v>161</v>
      </c>
      <c r="B164" s="652">
        <v>6460771</v>
      </c>
      <c r="C164" s="317" t="s">
        <v>1727</v>
      </c>
      <c r="D164" s="653">
        <v>0</v>
      </c>
    </row>
    <row r="165" spans="1:4">
      <c r="A165" s="652">
        <v>162</v>
      </c>
      <c r="B165" s="652">
        <v>5824826</v>
      </c>
      <c r="C165" s="317" t="s">
        <v>1049</v>
      </c>
      <c r="D165" s="653">
        <v>0</v>
      </c>
    </row>
    <row r="166" spans="1:4">
      <c r="A166" s="652">
        <v>163</v>
      </c>
      <c r="B166" s="652">
        <v>2074192</v>
      </c>
      <c r="C166" s="317" t="s">
        <v>1051</v>
      </c>
      <c r="D166" s="653">
        <v>12701750.363</v>
      </c>
    </row>
    <row r="167" spans="1:4">
      <c r="A167" s="652">
        <v>164</v>
      </c>
      <c r="B167" s="652">
        <v>2003821</v>
      </c>
      <c r="C167" s="317" t="s">
        <v>1055</v>
      </c>
      <c r="D167" s="653">
        <v>0.54530000000000001</v>
      </c>
    </row>
    <row r="168" spans="1:4">
      <c r="A168" s="652">
        <v>165</v>
      </c>
      <c r="B168" s="652">
        <v>5137977</v>
      </c>
      <c r="C168" s="317" t="s">
        <v>1058</v>
      </c>
      <c r="D168" s="653">
        <v>2865.8777999999998</v>
      </c>
    </row>
    <row r="169" spans="1:4">
      <c r="A169" s="652">
        <v>166</v>
      </c>
      <c r="B169" s="652">
        <v>2875578</v>
      </c>
      <c r="C169" s="317" t="s">
        <v>1064</v>
      </c>
      <c r="D169" s="653">
        <v>0</v>
      </c>
    </row>
    <row r="170" spans="1:4">
      <c r="A170" s="652">
        <v>167</v>
      </c>
      <c r="B170" s="652">
        <v>6148611</v>
      </c>
      <c r="C170" s="317" t="s">
        <v>467</v>
      </c>
      <c r="D170" s="653">
        <v>0</v>
      </c>
    </row>
    <row r="171" spans="1:4">
      <c r="A171" s="652">
        <v>168</v>
      </c>
      <c r="B171" s="652">
        <v>6191614</v>
      </c>
      <c r="C171" s="317" t="s">
        <v>300</v>
      </c>
      <c r="D171" s="654">
        <v>0</v>
      </c>
    </row>
    <row r="172" spans="1:4">
      <c r="A172" s="652">
        <v>169</v>
      </c>
      <c r="B172" s="652">
        <v>2788705</v>
      </c>
      <c r="C172" s="317" t="s">
        <v>301</v>
      </c>
      <c r="D172" s="653">
        <v>0</v>
      </c>
    </row>
    <row r="173" spans="1:4">
      <c r="A173" s="652">
        <v>170</v>
      </c>
      <c r="B173" s="652">
        <v>2073358</v>
      </c>
      <c r="C173" s="317" t="s">
        <v>1027</v>
      </c>
      <c r="D173" s="653">
        <v>0</v>
      </c>
    </row>
    <row r="174" spans="1:4">
      <c r="A174" s="652">
        <v>171</v>
      </c>
      <c r="B174" s="652">
        <v>6182305</v>
      </c>
      <c r="C174" s="317" t="s">
        <v>988</v>
      </c>
      <c r="D174" s="653">
        <v>0</v>
      </c>
    </row>
    <row r="175" spans="1:4">
      <c r="A175" s="344"/>
      <c r="B175" s="344"/>
      <c r="C175" s="336"/>
      <c r="D175" s="655">
        <f>SUM(D4:D174)</f>
        <v>40258525.384229988</v>
      </c>
    </row>
  </sheetData>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CA4F-999E-468B-ACF6-C0922B89075D}">
  <dimension ref="A1:S47"/>
  <sheetViews>
    <sheetView workbookViewId="0">
      <selection activeCell="A3" sqref="A3"/>
    </sheetView>
  </sheetViews>
  <sheetFormatPr defaultColWidth="9.28515625" defaultRowHeight="12.75"/>
  <cols>
    <col min="1" max="1" width="10" style="287" customWidth="1"/>
    <col min="2" max="2" width="28.7109375" style="285" customWidth="1"/>
    <col min="3" max="3" width="16.5703125" style="285" customWidth="1"/>
    <col min="4" max="4" width="13.7109375" style="285" customWidth="1"/>
    <col min="5" max="5" width="13.7109375" style="286" customWidth="1"/>
    <col min="6" max="19" width="11" style="285" customWidth="1"/>
    <col min="20" max="16384" width="9.28515625" style="285"/>
  </cols>
  <sheetData>
    <row r="1" spans="1:19" ht="15">
      <c r="A1" s="1032" t="s">
        <v>21015</v>
      </c>
      <c r="B1" s="1032"/>
      <c r="C1" s="1032"/>
      <c r="D1" s="1032"/>
      <c r="E1" s="1032"/>
      <c r="F1" s="6"/>
      <c r="G1" s="6"/>
      <c r="H1" s="6"/>
      <c r="I1" s="6"/>
      <c r="J1" s="6"/>
      <c r="K1" s="6"/>
      <c r="L1" s="6"/>
      <c r="M1" s="6"/>
      <c r="N1" s="6"/>
      <c r="O1" s="6"/>
      <c r="P1" s="6"/>
      <c r="Q1" s="6"/>
      <c r="R1" s="6"/>
      <c r="S1" s="6"/>
    </row>
    <row r="3" spans="1:19" s="287" customFormat="1" ht="96">
      <c r="A3" s="651" t="s">
        <v>20990</v>
      </c>
      <c r="B3" s="651" t="s">
        <v>221</v>
      </c>
      <c r="C3" s="651" t="s">
        <v>20991</v>
      </c>
      <c r="D3" s="651" t="s">
        <v>19206</v>
      </c>
      <c r="E3" s="656" t="s">
        <v>21016</v>
      </c>
      <c r="F3" s="651" t="s">
        <v>21017</v>
      </c>
      <c r="G3" s="651" t="s">
        <v>21018</v>
      </c>
      <c r="H3" s="651" t="s">
        <v>21019</v>
      </c>
      <c r="I3" s="651" t="s">
        <v>21020</v>
      </c>
      <c r="J3" s="651" t="s">
        <v>21021</v>
      </c>
      <c r="K3" s="651" t="s">
        <v>21022</v>
      </c>
      <c r="L3" s="651" t="s">
        <v>21023</v>
      </c>
      <c r="M3" s="651" t="s">
        <v>21024</v>
      </c>
      <c r="N3" s="651" t="s">
        <v>21025</v>
      </c>
      <c r="O3" s="651" t="s">
        <v>21026</v>
      </c>
      <c r="P3" s="651" t="s">
        <v>21027</v>
      </c>
      <c r="Q3" s="651" t="s">
        <v>21028</v>
      </c>
      <c r="R3" s="651" t="s">
        <v>21029</v>
      </c>
      <c r="S3" s="651" t="s">
        <v>21030</v>
      </c>
    </row>
    <row r="4" spans="1:19">
      <c r="A4" s="597" t="s">
        <v>20169</v>
      </c>
      <c r="B4" s="385" t="s">
        <v>870</v>
      </c>
      <c r="C4" s="385" t="s">
        <v>1184</v>
      </c>
      <c r="D4" s="385" t="s">
        <v>3054</v>
      </c>
      <c r="E4" s="657">
        <v>390000</v>
      </c>
      <c r="F4" s="657">
        <v>32.58</v>
      </c>
      <c r="G4" s="657">
        <v>21.39</v>
      </c>
      <c r="H4" s="657">
        <v>11.19</v>
      </c>
      <c r="I4" s="657">
        <v>0</v>
      </c>
      <c r="J4" s="657">
        <v>11</v>
      </c>
      <c r="K4" s="657">
        <v>0</v>
      </c>
      <c r="L4" s="657">
        <v>6</v>
      </c>
      <c r="M4" s="657">
        <v>5</v>
      </c>
      <c r="N4" s="657">
        <v>0</v>
      </c>
      <c r="O4" s="657">
        <v>0</v>
      </c>
      <c r="P4" s="657">
        <v>0</v>
      </c>
      <c r="Q4" s="657">
        <v>11.19</v>
      </c>
      <c r="R4" s="657">
        <v>0</v>
      </c>
      <c r="S4" s="657">
        <v>11.19</v>
      </c>
    </row>
    <row r="5" spans="1:19">
      <c r="A5" s="597" t="s">
        <v>20063</v>
      </c>
      <c r="B5" s="385" t="s">
        <v>416</v>
      </c>
      <c r="C5" s="385" t="s">
        <v>1265</v>
      </c>
      <c r="D5" s="385" t="s">
        <v>4518</v>
      </c>
      <c r="E5" s="657">
        <v>1784000</v>
      </c>
      <c r="F5" s="657"/>
      <c r="G5" s="657"/>
      <c r="H5" s="657">
        <v>0</v>
      </c>
      <c r="I5" s="657">
        <v>0</v>
      </c>
      <c r="J5" s="657">
        <v>0</v>
      </c>
      <c r="K5" s="657">
        <v>0</v>
      </c>
      <c r="L5" s="657">
        <v>0</v>
      </c>
      <c r="M5" s="657">
        <v>0</v>
      </c>
      <c r="N5" s="657">
        <v>0</v>
      </c>
      <c r="O5" s="657">
        <v>0</v>
      </c>
      <c r="P5" s="657">
        <v>0</v>
      </c>
      <c r="Q5" s="657">
        <v>0</v>
      </c>
      <c r="R5" s="657">
        <v>0</v>
      </c>
      <c r="S5" s="657">
        <v>0</v>
      </c>
    </row>
    <row r="6" spans="1:19">
      <c r="A6" s="597" t="s">
        <v>21031</v>
      </c>
      <c r="B6" s="385" t="s">
        <v>717</v>
      </c>
      <c r="C6" s="385" t="s">
        <v>1759</v>
      </c>
      <c r="D6" s="385" t="s">
        <v>2908</v>
      </c>
      <c r="E6" s="657">
        <v>250000</v>
      </c>
      <c r="F6" s="657">
        <v>31</v>
      </c>
      <c r="G6" s="657">
        <v>25</v>
      </c>
      <c r="H6" s="657">
        <v>6</v>
      </c>
      <c r="I6" s="657">
        <v>0</v>
      </c>
      <c r="J6" s="657">
        <v>0</v>
      </c>
      <c r="K6" s="657">
        <v>0</v>
      </c>
      <c r="L6" s="657">
        <v>0</v>
      </c>
      <c r="M6" s="657">
        <v>0</v>
      </c>
      <c r="N6" s="657">
        <v>0</v>
      </c>
      <c r="O6" s="657">
        <v>0</v>
      </c>
      <c r="P6" s="657">
        <v>0</v>
      </c>
      <c r="Q6" s="657">
        <v>31</v>
      </c>
      <c r="R6" s="657">
        <v>25</v>
      </c>
      <c r="S6" s="657">
        <v>6</v>
      </c>
    </row>
    <row r="7" spans="1:19">
      <c r="A7" s="597" t="s">
        <v>20174</v>
      </c>
      <c r="B7" s="385" t="s">
        <v>880</v>
      </c>
      <c r="C7" s="385" t="s">
        <v>1265</v>
      </c>
      <c r="D7" s="385" t="s">
        <v>3907</v>
      </c>
      <c r="E7" s="657">
        <v>904000</v>
      </c>
      <c r="F7" s="657">
        <v>0</v>
      </c>
      <c r="G7" s="657">
        <v>0</v>
      </c>
      <c r="H7" s="657">
        <v>0</v>
      </c>
      <c r="I7" s="657">
        <v>0</v>
      </c>
      <c r="J7" s="657">
        <v>0</v>
      </c>
      <c r="K7" s="657">
        <v>0</v>
      </c>
      <c r="L7" s="657">
        <v>0</v>
      </c>
      <c r="M7" s="657">
        <v>0</v>
      </c>
      <c r="N7" s="657">
        <v>0</v>
      </c>
      <c r="O7" s="657">
        <v>0</v>
      </c>
      <c r="P7" s="657">
        <v>0</v>
      </c>
      <c r="Q7" s="657">
        <v>0</v>
      </c>
      <c r="R7" s="657">
        <v>0</v>
      </c>
      <c r="S7" s="657">
        <v>0</v>
      </c>
    </row>
    <row r="8" spans="1:19">
      <c r="A8" s="597" t="s">
        <v>21032</v>
      </c>
      <c r="B8" s="385" t="s">
        <v>989</v>
      </c>
      <c r="C8" s="385" t="s">
        <v>1213</v>
      </c>
      <c r="D8" s="385" t="s">
        <v>3785</v>
      </c>
      <c r="E8" s="657">
        <v>200000</v>
      </c>
      <c r="F8" s="657">
        <v>1.5</v>
      </c>
      <c r="G8" s="657">
        <v>1.5</v>
      </c>
      <c r="H8" s="657">
        <v>0</v>
      </c>
      <c r="I8" s="657">
        <v>0</v>
      </c>
      <c r="J8" s="657">
        <v>1.5</v>
      </c>
      <c r="K8" s="657">
        <v>0</v>
      </c>
      <c r="L8" s="657">
        <v>0</v>
      </c>
      <c r="M8" s="657">
        <v>0</v>
      </c>
      <c r="N8" s="657">
        <v>0</v>
      </c>
      <c r="O8" s="657">
        <v>0</v>
      </c>
      <c r="P8" s="657">
        <v>1.5</v>
      </c>
      <c r="Q8" s="657">
        <v>0</v>
      </c>
      <c r="R8" s="657">
        <v>0</v>
      </c>
      <c r="S8" s="657">
        <v>0</v>
      </c>
    </row>
    <row r="9" spans="1:19">
      <c r="A9" s="597" t="s">
        <v>20096</v>
      </c>
      <c r="B9" s="385" t="s">
        <v>15836</v>
      </c>
      <c r="C9" s="385" t="s">
        <v>2022</v>
      </c>
      <c r="D9" s="385" t="s">
        <v>2903</v>
      </c>
      <c r="E9" s="657">
        <v>360000</v>
      </c>
      <c r="F9" s="657">
        <v>0</v>
      </c>
      <c r="G9" s="657">
        <v>0</v>
      </c>
      <c r="H9" s="657">
        <v>0</v>
      </c>
      <c r="I9" s="657">
        <v>0</v>
      </c>
      <c r="J9" s="657">
        <v>4</v>
      </c>
      <c r="K9" s="657">
        <v>0</v>
      </c>
      <c r="L9" s="657">
        <v>0</v>
      </c>
      <c r="M9" s="657">
        <v>0</v>
      </c>
      <c r="N9" s="657">
        <v>0</v>
      </c>
      <c r="O9" s="657">
        <v>0</v>
      </c>
      <c r="P9" s="657">
        <v>4</v>
      </c>
      <c r="Q9" s="657">
        <v>0</v>
      </c>
      <c r="R9" s="657">
        <v>0</v>
      </c>
      <c r="S9" s="657">
        <v>0</v>
      </c>
    </row>
    <row r="10" spans="1:19">
      <c r="A10" s="597" t="s">
        <v>20207</v>
      </c>
      <c r="B10" s="385" t="s">
        <v>993</v>
      </c>
      <c r="C10" s="385" t="s">
        <v>2022</v>
      </c>
      <c r="D10" s="385" t="s">
        <v>2903</v>
      </c>
      <c r="E10" s="657">
        <v>361000</v>
      </c>
      <c r="F10" s="657">
        <v>5</v>
      </c>
      <c r="G10" s="657">
        <v>5</v>
      </c>
      <c r="H10" s="657">
        <v>0</v>
      </c>
      <c r="I10" s="657">
        <v>0</v>
      </c>
      <c r="J10" s="657">
        <v>0</v>
      </c>
      <c r="K10" s="657">
        <v>0</v>
      </c>
      <c r="L10" s="657">
        <v>0</v>
      </c>
      <c r="M10" s="657">
        <v>0</v>
      </c>
      <c r="N10" s="657">
        <v>0</v>
      </c>
      <c r="O10" s="657">
        <v>0</v>
      </c>
      <c r="P10" s="657">
        <v>0</v>
      </c>
      <c r="Q10" s="657">
        <v>5</v>
      </c>
      <c r="R10" s="657">
        <v>5</v>
      </c>
      <c r="S10" s="657">
        <v>0</v>
      </c>
    </row>
    <row r="11" spans="1:19">
      <c r="A11" s="597" t="s">
        <v>21033</v>
      </c>
      <c r="B11" s="385" t="s">
        <v>885</v>
      </c>
      <c r="C11" s="385" t="s">
        <v>2022</v>
      </c>
      <c r="D11" s="385" t="s">
        <v>3235</v>
      </c>
      <c r="E11" s="657">
        <v>360000</v>
      </c>
      <c r="F11" s="657">
        <v>2</v>
      </c>
      <c r="G11" s="657">
        <v>2</v>
      </c>
      <c r="H11" s="657">
        <v>0</v>
      </c>
      <c r="I11" s="657">
        <v>0</v>
      </c>
      <c r="J11" s="657">
        <v>0</v>
      </c>
      <c r="K11" s="657">
        <v>0</v>
      </c>
      <c r="L11" s="657">
        <v>0</v>
      </c>
      <c r="M11" s="657">
        <v>0</v>
      </c>
      <c r="N11" s="657">
        <v>0</v>
      </c>
      <c r="O11" s="657">
        <v>0</v>
      </c>
      <c r="P11" s="657">
        <v>0</v>
      </c>
      <c r="Q11" s="657">
        <v>0</v>
      </c>
      <c r="R11" s="657">
        <v>0</v>
      </c>
      <c r="S11" s="657">
        <v>0</v>
      </c>
    </row>
    <row r="12" spans="1:19">
      <c r="A12" s="597" t="s">
        <v>20142</v>
      </c>
      <c r="B12" s="385" t="s">
        <v>744</v>
      </c>
      <c r="C12" s="385" t="s">
        <v>1239</v>
      </c>
      <c r="D12" s="385" t="s">
        <v>3732</v>
      </c>
      <c r="E12" s="657">
        <v>0</v>
      </c>
      <c r="F12" s="657">
        <v>6672</v>
      </c>
      <c r="G12" s="657">
        <v>6233</v>
      </c>
      <c r="H12" s="657">
        <v>439</v>
      </c>
      <c r="I12" s="657">
        <v>0</v>
      </c>
      <c r="J12" s="657">
        <v>6173</v>
      </c>
      <c r="K12" s="657">
        <v>0</v>
      </c>
      <c r="L12" s="657">
        <v>6173</v>
      </c>
      <c r="M12" s="657">
        <v>0</v>
      </c>
      <c r="N12" s="657">
        <v>0</v>
      </c>
      <c r="O12" s="657">
        <v>0</v>
      </c>
      <c r="P12" s="657">
        <v>0</v>
      </c>
      <c r="Q12" s="657">
        <v>0</v>
      </c>
      <c r="R12" s="657">
        <v>0</v>
      </c>
      <c r="S12" s="657">
        <v>0</v>
      </c>
    </row>
    <row r="13" spans="1:19">
      <c r="A13" s="597" t="s">
        <v>20158</v>
      </c>
      <c r="B13" s="385" t="s">
        <v>827</v>
      </c>
      <c r="C13" s="385" t="s">
        <v>2022</v>
      </c>
      <c r="D13" s="385" t="s">
        <v>2903</v>
      </c>
      <c r="E13" s="657">
        <v>360000</v>
      </c>
      <c r="F13" s="657"/>
      <c r="G13" s="657"/>
      <c r="H13" s="657">
        <v>0</v>
      </c>
      <c r="I13" s="657">
        <v>0</v>
      </c>
      <c r="J13" s="657">
        <v>0</v>
      </c>
      <c r="K13" s="657">
        <v>0</v>
      </c>
      <c r="L13" s="657">
        <v>0</v>
      </c>
      <c r="M13" s="657">
        <v>0</v>
      </c>
      <c r="N13" s="657">
        <v>0</v>
      </c>
      <c r="O13" s="657">
        <v>0</v>
      </c>
      <c r="P13" s="657">
        <v>0</v>
      </c>
      <c r="Q13" s="657">
        <v>0</v>
      </c>
      <c r="R13" s="657">
        <v>0</v>
      </c>
      <c r="S13" s="657">
        <v>0</v>
      </c>
    </row>
    <row r="14" spans="1:19">
      <c r="A14" s="597" t="s">
        <v>21034</v>
      </c>
      <c r="B14" s="385" t="s">
        <v>21035</v>
      </c>
      <c r="C14" s="385" t="s">
        <v>1265</v>
      </c>
      <c r="D14" s="385" t="s">
        <v>3080</v>
      </c>
      <c r="E14" s="657">
        <v>3600000</v>
      </c>
      <c r="F14" s="657">
        <v>0</v>
      </c>
      <c r="G14" s="657">
        <v>0</v>
      </c>
      <c r="H14" s="657">
        <v>0</v>
      </c>
      <c r="I14" s="657">
        <v>0</v>
      </c>
      <c r="J14" s="657">
        <v>0</v>
      </c>
      <c r="K14" s="657">
        <v>0</v>
      </c>
      <c r="L14" s="657">
        <v>0</v>
      </c>
      <c r="M14" s="657">
        <v>0</v>
      </c>
      <c r="N14" s="657">
        <v>0</v>
      </c>
      <c r="O14" s="657">
        <v>0</v>
      </c>
      <c r="P14" s="657">
        <v>0</v>
      </c>
      <c r="Q14" s="657">
        <v>0</v>
      </c>
      <c r="R14" s="657">
        <v>0</v>
      </c>
      <c r="S14" s="657">
        <v>0</v>
      </c>
    </row>
    <row r="15" spans="1:19">
      <c r="A15" s="597" t="s">
        <v>18235</v>
      </c>
      <c r="B15" s="385" t="s">
        <v>304</v>
      </c>
      <c r="C15" s="385" t="s">
        <v>824</v>
      </c>
      <c r="D15" s="385" t="s">
        <v>6469</v>
      </c>
      <c r="E15" s="657">
        <v>1115000</v>
      </c>
      <c r="F15" s="657">
        <v>57</v>
      </c>
      <c r="G15" s="657">
        <v>48</v>
      </c>
      <c r="H15" s="657">
        <v>9</v>
      </c>
      <c r="I15" s="657">
        <v>0</v>
      </c>
      <c r="J15" s="657">
        <v>0</v>
      </c>
      <c r="K15" s="657">
        <v>0</v>
      </c>
      <c r="L15" s="657">
        <v>0</v>
      </c>
      <c r="M15" s="657">
        <v>0</v>
      </c>
      <c r="N15" s="657">
        <v>0</v>
      </c>
      <c r="O15" s="657">
        <v>0</v>
      </c>
      <c r="P15" s="657">
        <v>0</v>
      </c>
      <c r="Q15" s="657">
        <v>0</v>
      </c>
      <c r="R15" s="657">
        <v>0</v>
      </c>
      <c r="S15" s="657">
        <v>0</v>
      </c>
    </row>
    <row r="16" spans="1:19">
      <c r="A16" s="597" t="s">
        <v>20202</v>
      </c>
      <c r="B16" s="385" t="s">
        <v>976</v>
      </c>
      <c r="C16" s="385" t="s">
        <v>1250</v>
      </c>
      <c r="D16" s="385" t="s">
        <v>4059</v>
      </c>
      <c r="E16" s="657">
        <v>600</v>
      </c>
      <c r="F16" s="657">
        <v>5</v>
      </c>
      <c r="G16" s="657">
        <v>4.5</v>
      </c>
      <c r="H16" s="657">
        <v>0.5</v>
      </c>
      <c r="I16" s="657">
        <v>0</v>
      </c>
      <c r="J16" s="657">
        <v>0</v>
      </c>
      <c r="K16" s="657">
        <v>0</v>
      </c>
      <c r="L16" s="657">
        <v>0</v>
      </c>
      <c r="M16" s="657">
        <v>0</v>
      </c>
      <c r="N16" s="657">
        <v>0</v>
      </c>
      <c r="O16" s="657">
        <v>0</v>
      </c>
      <c r="P16" s="657">
        <v>0</v>
      </c>
      <c r="Q16" s="657">
        <v>5</v>
      </c>
      <c r="R16" s="657">
        <v>4.5</v>
      </c>
      <c r="S16" s="657">
        <v>0.5</v>
      </c>
    </row>
    <row r="17" spans="1:19">
      <c r="A17" s="597" t="s">
        <v>18243</v>
      </c>
      <c r="B17" s="385" t="s">
        <v>400</v>
      </c>
      <c r="C17" s="385" t="s">
        <v>1179</v>
      </c>
      <c r="D17" s="385" t="s">
        <v>3475</v>
      </c>
      <c r="E17" s="657">
        <v>350000</v>
      </c>
      <c r="F17" s="657">
        <v>2.5</v>
      </c>
      <c r="G17" s="657">
        <v>2.5</v>
      </c>
      <c r="H17" s="657">
        <v>0</v>
      </c>
      <c r="I17" s="657">
        <v>0</v>
      </c>
      <c r="J17" s="657">
        <v>0.2</v>
      </c>
      <c r="K17" s="657">
        <v>0</v>
      </c>
      <c r="L17" s="657">
        <v>0</v>
      </c>
      <c r="M17" s="657">
        <v>0.2</v>
      </c>
      <c r="N17" s="657">
        <v>0</v>
      </c>
      <c r="O17" s="657">
        <v>0</v>
      </c>
      <c r="P17" s="657">
        <v>0</v>
      </c>
      <c r="Q17" s="657">
        <v>0</v>
      </c>
      <c r="R17" s="657">
        <v>0</v>
      </c>
      <c r="S17" s="657">
        <v>0</v>
      </c>
    </row>
    <row r="18" spans="1:19">
      <c r="A18" s="597" t="s">
        <v>21036</v>
      </c>
      <c r="B18" s="385" t="s">
        <v>904</v>
      </c>
      <c r="C18" s="385" t="s">
        <v>1759</v>
      </c>
      <c r="D18" s="385" t="s">
        <v>2908</v>
      </c>
      <c r="E18" s="657">
        <v>3850000</v>
      </c>
      <c r="F18" s="657">
        <v>20.6</v>
      </c>
      <c r="G18" s="657">
        <v>20</v>
      </c>
      <c r="H18" s="657">
        <v>0.6</v>
      </c>
      <c r="I18" s="657">
        <v>0</v>
      </c>
      <c r="J18" s="657">
        <v>0.5</v>
      </c>
      <c r="K18" s="657">
        <v>0</v>
      </c>
      <c r="L18" s="657">
        <v>0</v>
      </c>
      <c r="M18" s="657">
        <v>0.5</v>
      </c>
      <c r="N18" s="657">
        <v>0</v>
      </c>
      <c r="O18" s="657">
        <v>0</v>
      </c>
      <c r="P18" s="657">
        <v>0</v>
      </c>
      <c r="Q18" s="657">
        <v>20.100000000000001</v>
      </c>
      <c r="R18" s="657">
        <v>19.5</v>
      </c>
      <c r="S18" s="657">
        <v>0.6</v>
      </c>
    </row>
    <row r="19" spans="1:19">
      <c r="A19" s="597" t="s">
        <v>20151</v>
      </c>
      <c r="B19" s="385" t="s">
        <v>809</v>
      </c>
      <c r="C19" s="385" t="s">
        <v>2022</v>
      </c>
      <c r="D19" s="385" t="s">
        <v>3014</v>
      </c>
      <c r="E19" s="657">
        <v>5730400</v>
      </c>
      <c r="F19" s="657">
        <v>13384</v>
      </c>
      <c r="G19" s="657">
        <v>12960</v>
      </c>
      <c r="H19" s="657">
        <v>424</v>
      </c>
      <c r="I19" s="657">
        <v>0</v>
      </c>
      <c r="J19" s="657">
        <v>456</v>
      </c>
      <c r="K19" s="657">
        <v>0</v>
      </c>
      <c r="L19" s="657">
        <v>30</v>
      </c>
      <c r="M19" s="657">
        <v>2</v>
      </c>
      <c r="N19" s="657">
        <v>0</v>
      </c>
      <c r="O19" s="657">
        <v>424</v>
      </c>
      <c r="P19" s="657">
        <v>0</v>
      </c>
      <c r="Q19" s="657">
        <v>424</v>
      </c>
      <c r="R19" s="657">
        <v>0</v>
      </c>
      <c r="S19" s="657">
        <v>424</v>
      </c>
    </row>
    <row r="20" spans="1:19">
      <c r="A20" s="648"/>
      <c r="B20" s="649"/>
      <c r="C20" s="649"/>
      <c r="D20" s="649"/>
      <c r="E20" s="658">
        <f t="shared" ref="E20:S20" si="0">SUM(E4:E19)</f>
        <v>19615000</v>
      </c>
      <c r="F20" s="658">
        <f t="shared" si="0"/>
        <v>20213.18</v>
      </c>
      <c r="G20" s="658">
        <f t="shared" si="0"/>
        <v>19322.89</v>
      </c>
      <c r="H20" s="658">
        <f t="shared" si="0"/>
        <v>890.29</v>
      </c>
      <c r="I20" s="658">
        <f t="shared" si="0"/>
        <v>0</v>
      </c>
      <c r="J20" s="658">
        <f t="shared" si="0"/>
        <v>6646.2</v>
      </c>
      <c r="K20" s="658">
        <f t="shared" si="0"/>
        <v>0</v>
      </c>
      <c r="L20" s="658">
        <f t="shared" si="0"/>
        <v>6209</v>
      </c>
      <c r="M20" s="658">
        <f t="shared" si="0"/>
        <v>7.7</v>
      </c>
      <c r="N20" s="658">
        <f t="shared" si="0"/>
        <v>0</v>
      </c>
      <c r="O20" s="658">
        <f t="shared" si="0"/>
        <v>424</v>
      </c>
      <c r="P20" s="658">
        <f t="shared" si="0"/>
        <v>5.5</v>
      </c>
      <c r="Q20" s="658">
        <f t="shared" si="0"/>
        <v>496.28999999999996</v>
      </c>
      <c r="R20" s="658">
        <f t="shared" si="0"/>
        <v>54</v>
      </c>
      <c r="S20" s="658">
        <f t="shared" si="0"/>
        <v>442.29</v>
      </c>
    </row>
    <row r="22" spans="1:19">
      <c r="G22" s="286"/>
      <c r="H22" s="286"/>
    </row>
    <row r="23" spans="1:19">
      <c r="G23" s="286"/>
    </row>
    <row r="24" spans="1:19">
      <c r="G24" s="286"/>
    </row>
    <row r="25" spans="1:19">
      <c r="G25" s="286"/>
    </row>
    <row r="26" spans="1:19">
      <c r="G26" s="286"/>
    </row>
    <row r="27" spans="1:19">
      <c r="G27" s="286"/>
    </row>
    <row r="28" spans="1:19">
      <c r="G28" s="286"/>
    </row>
    <row r="29" spans="1:19">
      <c r="G29" s="286"/>
    </row>
    <row r="30" spans="1:19">
      <c r="G30" s="286"/>
    </row>
    <row r="31" spans="1:19">
      <c r="G31" s="286"/>
    </row>
    <row r="32" spans="1:19">
      <c r="G32" s="286"/>
    </row>
    <row r="33" spans="7:7">
      <c r="G33" s="286"/>
    </row>
    <row r="34" spans="7:7">
      <c r="G34" s="286"/>
    </row>
    <row r="35" spans="7:7">
      <c r="G35" s="286"/>
    </row>
    <row r="36" spans="7:7">
      <c r="G36" s="286"/>
    </row>
    <row r="37" spans="7:7">
      <c r="G37" s="286"/>
    </row>
    <row r="38" spans="7:7">
      <c r="G38" s="286"/>
    </row>
    <row r="39" spans="7:7">
      <c r="G39" s="286"/>
    </row>
    <row r="40" spans="7:7">
      <c r="G40" s="286"/>
    </row>
    <row r="41" spans="7:7">
      <c r="G41" s="286"/>
    </row>
    <row r="42" spans="7:7">
      <c r="G42" s="286"/>
    </row>
    <row r="43" spans="7:7">
      <c r="G43" s="286"/>
    </row>
    <row r="44" spans="7:7">
      <c r="G44" s="286"/>
    </row>
    <row r="45" spans="7:7">
      <c r="G45" s="286"/>
    </row>
    <row r="46" spans="7:7">
      <c r="G46" s="286"/>
    </row>
    <row r="47" spans="7:7">
      <c r="G47" s="286"/>
    </row>
  </sheetData>
  <mergeCells count="1">
    <mergeCell ref="A1:E1"/>
  </mergeCells>
  <pageMargins left="0.7" right="0.7" top="0.75" bottom="0.75" header="0.3" footer="0.3"/>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9F830-9369-4DE3-9934-C70B0636B960}">
  <dimension ref="A1:E96"/>
  <sheetViews>
    <sheetView zoomScaleNormal="100" workbookViewId="0">
      <selection activeCell="B3" sqref="B3"/>
    </sheetView>
  </sheetViews>
  <sheetFormatPr defaultColWidth="9.140625" defaultRowHeight="15"/>
  <cols>
    <col min="1" max="1" width="4.5703125" style="6" customWidth="1"/>
    <col min="2" max="2" width="12.140625" style="70" customWidth="1"/>
    <col min="3" max="3" width="34.7109375" style="6" customWidth="1"/>
    <col min="4" max="16384" width="9.140625" style="6"/>
  </cols>
  <sheetData>
    <row r="1" spans="1:5" ht="15" customHeight="1">
      <c r="A1" s="11" t="s">
        <v>21037</v>
      </c>
      <c r="B1" s="10"/>
      <c r="C1" s="11"/>
      <c r="D1" s="79"/>
      <c r="E1" s="80"/>
    </row>
    <row r="2" spans="1:5">
      <c r="A2" s="9" t="s">
        <v>1155</v>
      </c>
      <c r="B2" s="9" t="s">
        <v>1155</v>
      </c>
      <c r="C2" s="9" t="s">
        <v>1155</v>
      </c>
    </row>
    <row r="3" spans="1:5" s="78" customFormat="1" ht="24">
      <c r="A3" s="84" t="s">
        <v>1707</v>
      </c>
      <c r="B3" s="84" t="s">
        <v>21038</v>
      </c>
      <c r="C3" s="84" t="s">
        <v>21039</v>
      </c>
    </row>
    <row r="4" spans="1:5">
      <c r="A4" s="183">
        <v>1</v>
      </c>
      <c r="B4" s="782">
        <v>6452175</v>
      </c>
      <c r="C4" s="35" t="s">
        <v>11416</v>
      </c>
    </row>
    <row r="5" spans="1:5">
      <c r="A5" s="183">
        <v>2</v>
      </c>
      <c r="B5" s="782">
        <v>2707969</v>
      </c>
      <c r="C5" s="35" t="s">
        <v>7275</v>
      </c>
    </row>
    <row r="6" spans="1:5">
      <c r="A6" s="183">
        <v>3</v>
      </c>
      <c r="B6" s="782">
        <v>5468582</v>
      </c>
      <c r="C6" s="35" t="s">
        <v>6219</v>
      </c>
    </row>
    <row r="7" spans="1:5">
      <c r="A7" s="183">
        <v>4</v>
      </c>
      <c r="B7" s="782">
        <v>2741288</v>
      </c>
      <c r="C7" s="35" t="s">
        <v>6574</v>
      </c>
    </row>
    <row r="8" spans="1:5">
      <c r="A8" s="183">
        <v>5</v>
      </c>
      <c r="B8" s="782">
        <v>2726793</v>
      </c>
      <c r="C8" s="35" t="s">
        <v>10110</v>
      </c>
    </row>
    <row r="9" spans="1:5">
      <c r="A9" s="183">
        <v>6</v>
      </c>
      <c r="B9" s="782">
        <v>2633086</v>
      </c>
      <c r="C9" s="35" t="s">
        <v>6852</v>
      </c>
    </row>
    <row r="10" spans="1:5">
      <c r="A10" s="183">
        <v>7</v>
      </c>
      <c r="B10" s="782">
        <v>3435172</v>
      </c>
      <c r="C10" s="35" t="s">
        <v>21040</v>
      </c>
    </row>
    <row r="11" spans="1:5">
      <c r="A11" s="183">
        <v>8</v>
      </c>
      <c r="B11" s="782">
        <v>4251679</v>
      </c>
      <c r="C11" s="35" t="s">
        <v>21041</v>
      </c>
    </row>
    <row r="12" spans="1:5">
      <c r="A12" s="183">
        <v>9</v>
      </c>
      <c r="B12" s="782">
        <v>6292747</v>
      </c>
      <c r="C12" s="35" t="s">
        <v>7179</v>
      </c>
    </row>
    <row r="13" spans="1:5">
      <c r="A13" s="183">
        <v>10</v>
      </c>
      <c r="B13" s="782">
        <v>2863847</v>
      </c>
      <c r="C13" s="35" t="s">
        <v>7716</v>
      </c>
    </row>
    <row r="14" spans="1:5">
      <c r="A14" s="183">
        <v>11</v>
      </c>
      <c r="B14" s="782">
        <v>5113342</v>
      </c>
      <c r="C14" s="35" t="s">
        <v>8739</v>
      </c>
    </row>
    <row r="15" spans="1:5">
      <c r="A15" s="183">
        <v>12</v>
      </c>
      <c r="B15" s="782">
        <v>6319092</v>
      </c>
      <c r="C15" s="35" t="s">
        <v>21042</v>
      </c>
    </row>
    <row r="16" spans="1:5">
      <c r="A16" s="183">
        <v>13</v>
      </c>
      <c r="B16" s="782">
        <v>2603365</v>
      </c>
      <c r="C16" s="35" t="s">
        <v>8423</v>
      </c>
    </row>
    <row r="17" spans="1:3">
      <c r="A17" s="183">
        <v>14</v>
      </c>
      <c r="B17" s="782">
        <v>5816815</v>
      </c>
      <c r="C17" s="35" t="s">
        <v>21043</v>
      </c>
    </row>
    <row r="18" spans="1:3">
      <c r="A18" s="183">
        <v>15</v>
      </c>
      <c r="B18" s="782">
        <v>5241359</v>
      </c>
      <c r="C18" s="35" t="s">
        <v>12997</v>
      </c>
    </row>
    <row r="19" spans="1:3">
      <c r="A19" s="183">
        <v>16</v>
      </c>
      <c r="B19" s="782">
        <v>3563219</v>
      </c>
      <c r="C19" s="35" t="s">
        <v>21044</v>
      </c>
    </row>
    <row r="20" spans="1:3">
      <c r="A20" s="183">
        <v>17</v>
      </c>
      <c r="B20" s="782">
        <v>4068955</v>
      </c>
      <c r="C20" s="35" t="s">
        <v>21045</v>
      </c>
    </row>
    <row r="21" spans="1:3">
      <c r="A21" s="183">
        <v>18</v>
      </c>
      <c r="B21" s="782">
        <v>5303265</v>
      </c>
      <c r="C21" s="35" t="s">
        <v>21046</v>
      </c>
    </row>
    <row r="22" spans="1:3">
      <c r="A22" s="183">
        <v>19</v>
      </c>
      <c r="B22" s="782">
        <v>5162696</v>
      </c>
      <c r="C22" s="35" t="s">
        <v>5439</v>
      </c>
    </row>
    <row r="23" spans="1:3">
      <c r="A23" s="183">
        <v>20</v>
      </c>
      <c r="B23" s="782">
        <v>5519365</v>
      </c>
      <c r="C23" s="35" t="s">
        <v>21047</v>
      </c>
    </row>
    <row r="24" spans="1:3">
      <c r="A24" s="183">
        <v>21</v>
      </c>
      <c r="B24" s="782">
        <v>5060338</v>
      </c>
      <c r="C24" s="35" t="s">
        <v>21048</v>
      </c>
    </row>
    <row r="25" spans="1:3">
      <c r="A25" s="183">
        <v>22</v>
      </c>
      <c r="B25" s="782">
        <v>2024594</v>
      </c>
      <c r="C25" s="35" t="s">
        <v>8396</v>
      </c>
    </row>
    <row r="26" spans="1:3">
      <c r="A26" s="183">
        <v>23</v>
      </c>
      <c r="B26" s="782">
        <v>2051303</v>
      </c>
      <c r="C26" s="35" t="s">
        <v>7996</v>
      </c>
    </row>
    <row r="27" spans="1:3">
      <c r="A27" s="183">
        <v>24</v>
      </c>
      <c r="B27" s="782">
        <v>5209884</v>
      </c>
      <c r="C27" s="35" t="s">
        <v>21049</v>
      </c>
    </row>
    <row r="28" spans="1:3">
      <c r="A28" s="183">
        <v>25</v>
      </c>
      <c r="B28" s="782">
        <v>5039932</v>
      </c>
      <c r="C28" s="35" t="s">
        <v>8602</v>
      </c>
    </row>
    <row r="29" spans="1:3">
      <c r="A29" s="183">
        <v>26</v>
      </c>
      <c r="B29" s="782">
        <v>6240151</v>
      </c>
      <c r="C29" s="35" t="s">
        <v>21050</v>
      </c>
    </row>
    <row r="30" spans="1:3">
      <c r="A30" s="183">
        <v>27</v>
      </c>
      <c r="B30" s="782">
        <v>2570769</v>
      </c>
      <c r="C30" s="35" t="s">
        <v>6001</v>
      </c>
    </row>
    <row r="31" spans="1:3">
      <c r="A31" s="183">
        <v>28</v>
      </c>
      <c r="B31" s="782">
        <v>5822181</v>
      </c>
      <c r="C31" s="35" t="s">
        <v>21051</v>
      </c>
    </row>
    <row r="32" spans="1:3">
      <c r="A32" s="183">
        <v>29</v>
      </c>
      <c r="B32" s="782">
        <v>5217652</v>
      </c>
      <c r="C32" s="35" t="s">
        <v>9853</v>
      </c>
    </row>
    <row r="33" spans="1:3">
      <c r="A33" s="183">
        <v>30</v>
      </c>
      <c r="B33" s="782">
        <v>4063481</v>
      </c>
      <c r="C33" s="35" t="s">
        <v>9441</v>
      </c>
    </row>
    <row r="34" spans="1:3">
      <c r="A34" s="183">
        <v>31</v>
      </c>
      <c r="B34" s="782">
        <v>5081416</v>
      </c>
      <c r="C34" s="35" t="s">
        <v>2981</v>
      </c>
    </row>
    <row r="35" spans="1:3">
      <c r="A35" s="183">
        <v>32</v>
      </c>
      <c r="B35" s="782">
        <v>5517176</v>
      </c>
      <c r="C35" s="35" t="s">
        <v>21052</v>
      </c>
    </row>
    <row r="36" spans="1:3">
      <c r="A36" s="183">
        <v>33</v>
      </c>
      <c r="B36" s="782">
        <v>5511577</v>
      </c>
      <c r="C36" s="35" t="s">
        <v>21053</v>
      </c>
    </row>
    <row r="37" spans="1:3">
      <c r="A37" s="183">
        <v>34</v>
      </c>
      <c r="B37" s="782">
        <v>2542315</v>
      </c>
      <c r="C37" s="35" t="s">
        <v>6324</v>
      </c>
    </row>
    <row r="38" spans="1:3">
      <c r="A38" s="183">
        <v>35</v>
      </c>
      <c r="B38" s="782">
        <v>2784041</v>
      </c>
      <c r="C38" s="35" t="s">
        <v>8989</v>
      </c>
    </row>
    <row r="39" spans="1:3">
      <c r="A39" s="183">
        <v>36</v>
      </c>
      <c r="B39" s="782">
        <v>6254713</v>
      </c>
      <c r="C39" s="35" t="s">
        <v>21054</v>
      </c>
    </row>
    <row r="40" spans="1:3">
      <c r="A40" s="183">
        <v>37</v>
      </c>
      <c r="B40" s="782">
        <v>6254713</v>
      </c>
      <c r="C40" s="35" t="s">
        <v>21054</v>
      </c>
    </row>
    <row r="41" spans="1:3">
      <c r="A41" s="183">
        <v>38</v>
      </c>
      <c r="B41" s="782">
        <v>5210984</v>
      </c>
      <c r="C41" s="35" t="s">
        <v>13568</v>
      </c>
    </row>
    <row r="42" spans="1:3">
      <c r="A42" s="183">
        <v>39</v>
      </c>
      <c r="B42" s="782">
        <v>5463599</v>
      </c>
      <c r="C42" s="35" t="s">
        <v>8505</v>
      </c>
    </row>
    <row r="43" spans="1:3">
      <c r="A43" s="183">
        <v>40</v>
      </c>
      <c r="B43" s="782">
        <v>5891507</v>
      </c>
      <c r="C43" s="35" t="s">
        <v>15597</v>
      </c>
    </row>
    <row r="44" spans="1:3">
      <c r="A44" s="183">
        <v>41</v>
      </c>
      <c r="B44" s="782">
        <v>5265789</v>
      </c>
      <c r="C44" s="35" t="s">
        <v>10865</v>
      </c>
    </row>
    <row r="45" spans="1:3">
      <c r="A45" s="183">
        <v>42</v>
      </c>
      <c r="B45" s="782">
        <v>6162711</v>
      </c>
      <c r="C45" s="35" t="s">
        <v>11576</v>
      </c>
    </row>
    <row r="46" spans="1:3">
      <c r="A46" s="183">
        <v>43</v>
      </c>
      <c r="B46" s="782">
        <v>5366941</v>
      </c>
      <c r="C46" s="35" t="s">
        <v>8768</v>
      </c>
    </row>
    <row r="47" spans="1:3">
      <c r="A47" s="183">
        <v>44</v>
      </c>
      <c r="B47" s="782">
        <v>2023202</v>
      </c>
      <c r="C47" s="35" t="s">
        <v>7267</v>
      </c>
    </row>
    <row r="48" spans="1:3">
      <c r="A48" s="183">
        <v>45</v>
      </c>
      <c r="B48" s="782">
        <v>6280161</v>
      </c>
      <c r="C48" s="35" t="s">
        <v>10441</v>
      </c>
    </row>
    <row r="49" spans="1:3">
      <c r="A49" s="183">
        <v>46</v>
      </c>
      <c r="B49" s="782">
        <v>2852772</v>
      </c>
      <c r="C49" s="35" t="s">
        <v>7244</v>
      </c>
    </row>
    <row r="50" spans="1:3">
      <c r="A50" s="183">
        <v>47</v>
      </c>
      <c r="B50" s="782">
        <v>2765888</v>
      </c>
      <c r="C50" s="35" t="s">
        <v>9141</v>
      </c>
    </row>
    <row r="51" spans="1:3">
      <c r="A51" s="183">
        <v>48</v>
      </c>
      <c r="B51" s="782">
        <v>2652056</v>
      </c>
      <c r="C51" s="35" t="s">
        <v>7957</v>
      </c>
    </row>
    <row r="52" spans="1:3">
      <c r="A52" s="183">
        <v>49</v>
      </c>
      <c r="B52" s="782">
        <v>5106567</v>
      </c>
      <c r="C52" s="35" t="s">
        <v>8886</v>
      </c>
    </row>
    <row r="53" spans="1:3">
      <c r="A53" s="183">
        <v>50</v>
      </c>
      <c r="B53" s="782">
        <v>2010895</v>
      </c>
      <c r="C53" s="35" t="s">
        <v>6459</v>
      </c>
    </row>
    <row r="54" spans="1:3">
      <c r="A54" s="183">
        <v>51</v>
      </c>
      <c r="B54" s="782">
        <v>6271642</v>
      </c>
      <c r="C54" s="35" t="s">
        <v>11811</v>
      </c>
    </row>
    <row r="55" spans="1:3">
      <c r="A55" s="183">
        <v>52</v>
      </c>
      <c r="B55" s="782">
        <v>5291763</v>
      </c>
      <c r="C55" s="35" t="s">
        <v>21055</v>
      </c>
    </row>
    <row r="56" spans="1:3">
      <c r="A56" s="183">
        <v>53</v>
      </c>
      <c r="B56" s="782">
        <v>5076307</v>
      </c>
      <c r="C56" s="35" t="s">
        <v>9263</v>
      </c>
    </row>
    <row r="57" spans="1:3">
      <c r="A57" s="183">
        <v>54</v>
      </c>
      <c r="B57" s="782">
        <v>5590051</v>
      </c>
      <c r="C57" s="35" t="s">
        <v>21056</v>
      </c>
    </row>
    <row r="58" spans="1:3">
      <c r="A58" s="183">
        <v>55</v>
      </c>
      <c r="B58" s="782">
        <v>2681404</v>
      </c>
      <c r="C58" s="35" t="s">
        <v>2993</v>
      </c>
    </row>
    <row r="59" spans="1:3">
      <c r="A59" s="183">
        <v>56</v>
      </c>
      <c r="B59" s="782">
        <v>5205107</v>
      </c>
      <c r="C59" s="35" t="s">
        <v>11007</v>
      </c>
    </row>
    <row r="60" spans="1:3">
      <c r="A60" s="183">
        <v>57</v>
      </c>
      <c r="B60" s="782">
        <v>6247059</v>
      </c>
      <c r="C60" s="35" t="s">
        <v>11723</v>
      </c>
    </row>
    <row r="61" spans="1:3">
      <c r="A61" s="183">
        <v>58</v>
      </c>
      <c r="B61" s="782">
        <v>5292638</v>
      </c>
      <c r="C61" s="35" t="s">
        <v>21057</v>
      </c>
    </row>
    <row r="62" spans="1:3">
      <c r="A62" s="183">
        <v>59</v>
      </c>
      <c r="B62" s="782">
        <v>5288703</v>
      </c>
      <c r="C62" s="35" t="s">
        <v>3945</v>
      </c>
    </row>
    <row r="63" spans="1:3">
      <c r="A63" s="183">
        <v>60</v>
      </c>
      <c r="B63" s="782">
        <v>2050463</v>
      </c>
      <c r="C63" s="35" t="s">
        <v>9128</v>
      </c>
    </row>
    <row r="64" spans="1:3">
      <c r="A64" s="183">
        <v>61</v>
      </c>
      <c r="B64" s="782">
        <v>2295954</v>
      </c>
      <c r="C64" s="35" t="s">
        <v>6510</v>
      </c>
    </row>
    <row r="65" spans="1:3">
      <c r="A65" s="183">
        <v>62</v>
      </c>
      <c r="B65" s="782">
        <v>6097936</v>
      </c>
      <c r="C65" s="35" t="s">
        <v>7854</v>
      </c>
    </row>
    <row r="66" spans="1:3">
      <c r="A66" s="183">
        <v>63</v>
      </c>
      <c r="B66" s="782">
        <v>2016656</v>
      </c>
      <c r="C66" s="35" t="s">
        <v>6015</v>
      </c>
    </row>
    <row r="67" spans="1:3">
      <c r="A67" s="183">
        <v>64</v>
      </c>
      <c r="B67" s="782">
        <v>2016656</v>
      </c>
      <c r="C67" s="35" t="s">
        <v>6015</v>
      </c>
    </row>
    <row r="68" spans="1:3">
      <c r="A68" s="183">
        <v>65</v>
      </c>
      <c r="B68" s="782">
        <v>6309291</v>
      </c>
      <c r="C68" s="35" t="s">
        <v>4549</v>
      </c>
    </row>
    <row r="69" spans="1:3">
      <c r="A69" s="183">
        <v>66</v>
      </c>
      <c r="B69" s="782">
        <v>5650275</v>
      </c>
      <c r="C69" s="35" t="s">
        <v>10248</v>
      </c>
    </row>
    <row r="70" spans="1:3">
      <c r="A70" s="183">
        <v>67</v>
      </c>
      <c r="B70" s="782">
        <v>2016931</v>
      </c>
      <c r="C70" s="35" t="s">
        <v>6606</v>
      </c>
    </row>
    <row r="71" spans="1:3">
      <c r="A71" s="183">
        <v>68</v>
      </c>
      <c r="B71" s="782">
        <v>4280512</v>
      </c>
      <c r="C71" s="35" t="s">
        <v>21058</v>
      </c>
    </row>
    <row r="72" spans="1:3">
      <c r="A72" s="183">
        <v>69</v>
      </c>
      <c r="B72" s="782">
        <v>5320259</v>
      </c>
      <c r="C72" s="35" t="s">
        <v>21059</v>
      </c>
    </row>
    <row r="73" spans="1:3">
      <c r="A73" s="183">
        <v>70</v>
      </c>
      <c r="B73" s="782">
        <v>2051273</v>
      </c>
      <c r="C73" s="35" t="s">
        <v>6554</v>
      </c>
    </row>
    <row r="74" spans="1:3">
      <c r="A74" s="183">
        <v>71</v>
      </c>
      <c r="B74" s="782">
        <v>5110467</v>
      </c>
      <c r="C74" s="35" t="s">
        <v>11988</v>
      </c>
    </row>
    <row r="75" spans="1:3">
      <c r="A75" s="183">
        <v>72</v>
      </c>
      <c r="B75" s="782">
        <v>5153271</v>
      </c>
      <c r="C75" s="35" t="s">
        <v>13531</v>
      </c>
    </row>
    <row r="76" spans="1:3">
      <c r="A76" s="183">
        <v>73</v>
      </c>
      <c r="B76" s="782">
        <v>6249264</v>
      </c>
      <c r="C76" s="35" t="s">
        <v>11029</v>
      </c>
    </row>
    <row r="77" spans="1:3">
      <c r="A77" s="183">
        <v>74</v>
      </c>
      <c r="B77" s="782">
        <v>2012251</v>
      </c>
      <c r="C77" s="35" t="s">
        <v>4817</v>
      </c>
    </row>
    <row r="78" spans="1:3">
      <c r="A78" s="183">
        <v>75</v>
      </c>
      <c r="B78" s="782">
        <v>2059681</v>
      </c>
      <c r="C78" s="35" t="s">
        <v>3619</v>
      </c>
    </row>
    <row r="79" spans="1:3">
      <c r="A79" s="183">
        <v>76</v>
      </c>
      <c r="B79" s="782">
        <v>2001454</v>
      </c>
      <c r="C79" s="35" t="s">
        <v>5886</v>
      </c>
    </row>
    <row r="80" spans="1:3">
      <c r="A80" s="183">
        <v>77</v>
      </c>
      <c r="B80" s="782">
        <v>5029066</v>
      </c>
      <c r="C80" s="35" t="s">
        <v>8113</v>
      </c>
    </row>
    <row r="81" spans="1:5">
      <c r="A81" s="183">
        <v>78</v>
      </c>
      <c r="B81" s="782">
        <v>5581613</v>
      </c>
      <c r="C81" s="35" t="s">
        <v>11462</v>
      </c>
    </row>
    <row r="82" spans="1:5">
      <c r="A82" s="183">
        <v>79</v>
      </c>
      <c r="B82" s="782">
        <v>2598256</v>
      </c>
      <c r="C82" s="35" t="s">
        <v>7812</v>
      </c>
    </row>
    <row r="83" spans="1:5">
      <c r="A83" s="183">
        <v>80</v>
      </c>
      <c r="B83" s="782">
        <v>2697734</v>
      </c>
      <c r="C83" s="35" t="s">
        <v>6907</v>
      </c>
    </row>
    <row r="84" spans="1:5">
      <c r="A84" s="183">
        <v>81</v>
      </c>
      <c r="B84" s="782">
        <v>3429504</v>
      </c>
      <c r="C84" s="35" t="s">
        <v>21060</v>
      </c>
    </row>
    <row r="85" spans="1:5">
      <c r="A85" s="183">
        <v>82</v>
      </c>
      <c r="B85" s="782">
        <v>2641984</v>
      </c>
      <c r="C85" s="35" t="s">
        <v>6379</v>
      </c>
    </row>
    <row r="86" spans="1:5">
      <c r="A86" s="183">
        <v>83</v>
      </c>
      <c r="B86" s="782">
        <v>5350859</v>
      </c>
      <c r="C86" s="35" t="s">
        <v>4498</v>
      </c>
    </row>
    <row r="87" spans="1:5">
      <c r="A87" s="183">
        <v>84</v>
      </c>
      <c r="B87" s="782">
        <v>6168825</v>
      </c>
      <c r="C87" s="35" t="s">
        <v>7877</v>
      </c>
    </row>
    <row r="88" spans="1:5">
      <c r="A88" s="183">
        <v>85</v>
      </c>
      <c r="B88" s="782">
        <v>2036231</v>
      </c>
      <c r="C88" s="35" t="s">
        <v>7856</v>
      </c>
    </row>
    <row r="89" spans="1:5">
      <c r="A89" s="183">
        <v>86</v>
      </c>
      <c r="B89" s="782">
        <v>2004879</v>
      </c>
      <c r="C89" s="35" t="s">
        <v>6331</v>
      </c>
    </row>
    <row r="90" spans="1:5">
      <c r="A90" s="183">
        <v>87</v>
      </c>
      <c r="B90" s="782">
        <v>5380618</v>
      </c>
      <c r="C90" s="35" t="s">
        <v>9383</v>
      </c>
    </row>
    <row r="91" spans="1:5">
      <c r="A91" s="183">
        <v>88</v>
      </c>
      <c r="B91" s="782">
        <v>2876477</v>
      </c>
      <c r="C91" s="35" t="s">
        <v>16319</v>
      </c>
    </row>
    <row r="92" spans="1:5">
      <c r="A92" s="183">
        <v>89</v>
      </c>
      <c r="B92" s="782">
        <v>5291364</v>
      </c>
      <c r="C92" s="35" t="s">
        <v>3781</v>
      </c>
    </row>
    <row r="93" spans="1:5">
      <c r="A93" s="183">
        <v>90</v>
      </c>
      <c r="B93" s="782">
        <v>5435528</v>
      </c>
      <c r="C93" s="35" t="s">
        <v>8351</v>
      </c>
    </row>
    <row r="94" spans="1:5">
      <c r="A94" s="183">
        <v>91</v>
      </c>
      <c r="B94" s="782">
        <v>2705036</v>
      </c>
      <c r="C94" s="35" t="s">
        <v>7775</v>
      </c>
      <c r="E94" s="70"/>
    </row>
    <row r="95" spans="1:5">
      <c r="A95" s="183">
        <v>92</v>
      </c>
      <c r="B95" s="782">
        <v>2003821</v>
      </c>
      <c r="C95" s="35" t="s">
        <v>7147</v>
      </c>
    </row>
    <row r="96" spans="1:5">
      <c r="A96" s="183">
        <v>93</v>
      </c>
      <c r="B96" s="782">
        <v>5381584</v>
      </c>
      <c r="C96" s="35" t="s">
        <v>10104</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0265-4189-49A1-953D-11F3BE134430}">
  <dimension ref="A1:I45"/>
  <sheetViews>
    <sheetView workbookViewId="0">
      <selection activeCell="B3" sqref="B3"/>
    </sheetView>
  </sheetViews>
  <sheetFormatPr defaultColWidth="9.140625" defaultRowHeight="15"/>
  <cols>
    <col min="1" max="1" width="5" style="6" customWidth="1"/>
    <col min="2" max="2" width="13.5703125" style="6" customWidth="1"/>
    <col min="3" max="3" width="32.42578125" style="6" bestFit="1" customWidth="1"/>
    <col min="4" max="16384" width="9.140625" style="6"/>
  </cols>
  <sheetData>
    <row r="1" spans="1:9">
      <c r="A1" s="11" t="s">
        <v>21061</v>
      </c>
      <c r="B1" s="79"/>
      <c r="C1" s="70"/>
      <c r="D1" s="70"/>
      <c r="E1" s="70"/>
      <c r="F1" s="70"/>
      <c r="G1" s="70"/>
      <c r="H1" s="70"/>
      <c r="I1" s="70"/>
    </row>
    <row r="2" spans="1:9">
      <c r="A2" s="11"/>
      <c r="B2" s="79"/>
      <c r="C2" s="70"/>
      <c r="D2" s="70"/>
      <c r="E2" s="70"/>
      <c r="F2" s="70"/>
      <c r="G2" s="70"/>
      <c r="H2" s="70"/>
      <c r="I2" s="70"/>
    </row>
    <row r="3" spans="1:9" s="72" customFormat="1" ht="24">
      <c r="A3" s="16" t="s">
        <v>1707</v>
      </c>
      <c r="B3" s="16" t="s">
        <v>20990</v>
      </c>
      <c r="C3" s="16" t="s">
        <v>21062</v>
      </c>
    </row>
    <row r="4" spans="1:9">
      <c r="A4" s="183">
        <v>1</v>
      </c>
      <c r="B4" s="865">
        <v>2014939</v>
      </c>
      <c r="C4" s="82" t="s">
        <v>21063</v>
      </c>
    </row>
    <row r="5" spans="1:9">
      <c r="A5" s="183">
        <v>2</v>
      </c>
      <c r="B5" s="866">
        <v>2030861</v>
      </c>
      <c r="C5" s="61" t="s">
        <v>21064</v>
      </c>
    </row>
    <row r="6" spans="1:9">
      <c r="A6" s="183">
        <v>3</v>
      </c>
      <c r="B6" s="865">
        <v>2040239</v>
      </c>
      <c r="C6" s="82" t="s">
        <v>21065</v>
      </c>
    </row>
    <row r="7" spans="1:9">
      <c r="A7" s="183">
        <v>4</v>
      </c>
      <c r="B7" s="866">
        <v>2109379</v>
      </c>
      <c r="C7" s="61" t="s">
        <v>21066</v>
      </c>
    </row>
    <row r="8" spans="1:9">
      <c r="A8" s="183">
        <v>5</v>
      </c>
      <c r="B8" s="865">
        <v>2113023</v>
      </c>
      <c r="C8" s="82" t="s">
        <v>21067</v>
      </c>
    </row>
    <row r="9" spans="1:9">
      <c r="A9" s="183">
        <v>6</v>
      </c>
      <c r="B9" s="866">
        <v>2618478</v>
      </c>
      <c r="C9" s="61" t="s">
        <v>21068</v>
      </c>
    </row>
    <row r="10" spans="1:9">
      <c r="A10" s="183">
        <v>7</v>
      </c>
      <c r="B10" s="865">
        <v>2643987</v>
      </c>
      <c r="C10" s="82" t="s">
        <v>21069</v>
      </c>
    </row>
    <row r="11" spans="1:9">
      <c r="A11" s="183">
        <v>8</v>
      </c>
      <c r="B11" s="866">
        <v>2698013</v>
      </c>
      <c r="C11" s="61" t="s">
        <v>21070</v>
      </c>
    </row>
    <row r="12" spans="1:9">
      <c r="A12" s="183">
        <v>9</v>
      </c>
      <c r="B12" s="865">
        <v>2761114</v>
      </c>
      <c r="C12" s="82" t="s">
        <v>21071</v>
      </c>
    </row>
    <row r="13" spans="1:9">
      <c r="A13" s="183">
        <v>10</v>
      </c>
      <c r="B13" s="866">
        <v>3306437</v>
      </c>
      <c r="C13" s="61" t="s">
        <v>21072</v>
      </c>
    </row>
    <row r="14" spans="1:9">
      <c r="A14" s="183">
        <v>11</v>
      </c>
      <c r="B14" s="865">
        <v>3550567</v>
      </c>
      <c r="C14" s="82" t="s">
        <v>21073</v>
      </c>
    </row>
    <row r="15" spans="1:9">
      <c r="A15" s="183">
        <v>12</v>
      </c>
      <c r="B15" s="866">
        <v>3550583</v>
      </c>
      <c r="C15" s="61" t="s">
        <v>21074</v>
      </c>
    </row>
    <row r="16" spans="1:9">
      <c r="A16" s="183">
        <v>13</v>
      </c>
      <c r="B16" s="865">
        <v>2767171</v>
      </c>
      <c r="C16" s="82" t="s">
        <v>21075</v>
      </c>
    </row>
    <row r="17" spans="1:3">
      <c r="A17" s="183">
        <v>14</v>
      </c>
      <c r="B17" s="866">
        <v>2826143</v>
      </c>
      <c r="C17" s="61" t="s">
        <v>21076</v>
      </c>
    </row>
    <row r="18" spans="1:3">
      <c r="A18" s="183">
        <v>15</v>
      </c>
      <c r="B18" s="866">
        <v>3613968</v>
      </c>
      <c r="C18" s="61" t="s">
        <v>21077</v>
      </c>
    </row>
    <row r="19" spans="1:3">
      <c r="A19" s="330">
        <v>16</v>
      </c>
      <c r="B19" s="867">
        <v>3867234</v>
      </c>
      <c r="C19" s="83" t="s">
        <v>21078</v>
      </c>
    </row>
    <row r="20" spans="1:3">
      <c r="A20" s="183">
        <v>17</v>
      </c>
      <c r="B20" s="866">
        <v>4008219</v>
      </c>
      <c r="C20" s="61" t="s">
        <v>21079</v>
      </c>
    </row>
    <row r="21" spans="1:3">
      <c r="A21" s="330">
        <v>18</v>
      </c>
      <c r="B21" s="867">
        <v>4393228</v>
      </c>
      <c r="C21" s="83" t="s">
        <v>21080</v>
      </c>
    </row>
    <row r="22" spans="1:3">
      <c r="A22" s="183">
        <v>19</v>
      </c>
      <c r="B22" s="866">
        <v>5000505</v>
      </c>
      <c r="C22" s="61" t="s">
        <v>21081</v>
      </c>
    </row>
    <row r="23" spans="1:3">
      <c r="A23" s="183">
        <v>20</v>
      </c>
      <c r="B23" s="866">
        <v>5045584</v>
      </c>
      <c r="C23" s="61" t="s">
        <v>21082</v>
      </c>
    </row>
    <row r="24" spans="1:3">
      <c r="A24" s="183">
        <v>21</v>
      </c>
      <c r="B24" s="865">
        <v>5057698</v>
      </c>
      <c r="C24" s="82" t="s">
        <v>21083</v>
      </c>
    </row>
    <row r="25" spans="1:3">
      <c r="A25" s="183">
        <v>22</v>
      </c>
      <c r="B25" s="866">
        <v>5109795</v>
      </c>
      <c r="C25" s="61" t="s">
        <v>21084</v>
      </c>
    </row>
    <row r="26" spans="1:3">
      <c r="A26" s="183">
        <v>23</v>
      </c>
      <c r="B26" s="865">
        <v>5117178</v>
      </c>
      <c r="C26" s="82" t="s">
        <v>21085</v>
      </c>
    </row>
    <row r="27" spans="1:3">
      <c r="A27" s="330">
        <v>24</v>
      </c>
      <c r="B27" s="867">
        <v>5183151</v>
      </c>
      <c r="C27" s="83" t="s">
        <v>21086</v>
      </c>
    </row>
    <row r="28" spans="1:3">
      <c r="A28" s="183">
        <v>25</v>
      </c>
      <c r="B28" s="866">
        <v>5186552</v>
      </c>
      <c r="C28" s="61" t="s">
        <v>21087</v>
      </c>
    </row>
    <row r="29" spans="1:3">
      <c r="A29" s="330">
        <v>26</v>
      </c>
      <c r="B29" s="867">
        <v>5189616</v>
      </c>
      <c r="C29" s="83" t="s">
        <v>21088</v>
      </c>
    </row>
    <row r="30" spans="1:3">
      <c r="A30" s="183">
        <v>27</v>
      </c>
      <c r="B30" s="866">
        <v>5198038</v>
      </c>
      <c r="C30" s="61" t="s">
        <v>21089</v>
      </c>
    </row>
    <row r="31" spans="1:3">
      <c r="A31" s="330">
        <v>28</v>
      </c>
      <c r="B31" s="867">
        <v>5214068</v>
      </c>
      <c r="C31" s="83" t="s">
        <v>21090</v>
      </c>
    </row>
    <row r="32" spans="1:3">
      <c r="A32" s="183">
        <v>29</v>
      </c>
      <c r="B32" s="866">
        <v>5250285</v>
      </c>
      <c r="C32" s="61" t="s">
        <v>21091</v>
      </c>
    </row>
    <row r="33" spans="1:3">
      <c r="A33" s="183">
        <v>30</v>
      </c>
      <c r="B33" s="866">
        <v>5022398</v>
      </c>
      <c r="C33" s="61" t="s">
        <v>21092</v>
      </c>
    </row>
    <row r="34" spans="1:3">
      <c r="A34" s="183">
        <v>31</v>
      </c>
      <c r="B34" s="866">
        <v>5337402</v>
      </c>
      <c r="C34" s="61" t="s">
        <v>21093</v>
      </c>
    </row>
    <row r="35" spans="1:3">
      <c r="A35" s="330">
        <v>32</v>
      </c>
      <c r="B35" s="867">
        <v>5361125</v>
      </c>
      <c r="C35" s="83" t="s">
        <v>21094</v>
      </c>
    </row>
    <row r="36" spans="1:3">
      <c r="A36" s="183">
        <v>33</v>
      </c>
      <c r="B36" s="866">
        <v>5597552</v>
      </c>
      <c r="C36" s="61" t="s">
        <v>16305</v>
      </c>
    </row>
    <row r="37" spans="1:3">
      <c r="A37" s="330">
        <v>34</v>
      </c>
      <c r="B37" s="867">
        <v>5772036</v>
      </c>
      <c r="C37" s="83" t="s">
        <v>21095</v>
      </c>
    </row>
    <row r="38" spans="1:3">
      <c r="A38" s="183">
        <v>35</v>
      </c>
      <c r="B38" s="865">
        <v>5838215</v>
      </c>
      <c r="C38" s="82" t="s">
        <v>21096</v>
      </c>
    </row>
    <row r="39" spans="1:3">
      <c r="A39" s="330">
        <v>36</v>
      </c>
      <c r="B39" s="867">
        <v>5693519</v>
      </c>
      <c r="C39" s="83" t="s">
        <v>16274</v>
      </c>
    </row>
    <row r="40" spans="1:3">
      <c r="A40" s="183">
        <v>37</v>
      </c>
      <c r="B40" s="865">
        <v>5938678</v>
      </c>
      <c r="C40" s="82" t="s">
        <v>21097</v>
      </c>
    </row>
    <row r="41" spans="1:3">
      <c r="A41" s="183">
        <v>38</v>
      </c>
      <c r="B41" s="866">
        <v>5951348</v>
      </c>
      <c r="C41" s="61" t="s">
        <v>21098</v>
      </c>
    </row>
    <row r="42" spans="1:3">
      <c r="A42" s="183">
        <v>39</v>
      </c>
      <c r="B42" s="866">
        <v>5993547</v>
      </c>
      <c r="C42" s="61" t="s">
        <v>21099</v>
      </c>
    </row>
    <row r="43" spans="1:3">
      <c r="A43" s="330">
        <v>40</v>
      </c>
      <c r="B43" s="867">
        <v>6100376</v>
      </c>
      <c r="C43" s="83" t="s">
        <v>21100</v>
      </c>
    </row>
    <row r="44" spans="1:3">
      <c r="A44" s="183">
        <v>41</v>
      </c>
      <c r="B44" s="866">
        <v>6001149</v>
      </c>
      <c r="C44" s="61" t="s">
        <v>21101</v>
      </c>
    </row>
    <row r="45" spans="1:3">
      <c r="A45" s="330">
        <v>42</v>
      </c>
      <c r="B45" s="867">
        <v>6031528</v>
      </c>
      <c r="C45" s="83" t="s">
        <v>21102</v>
      </c>
    </row>
  </sheetData>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65B15-2BC1-496F-BC08-9C26CA5BF4FF}">
  <dimension ref="A1:P78"/>
  <sheetViews>
    <sheetView zoomScale="85" zoomScaleNormal="85" workbookViewId="0">
      <selection activeCell="B3" sqref="B3"/>
    </sheetView>
  </sheetViews>
  <sheetFormatPr defaultColWidth="9.140625" defaultRowHeight="12"/>
  <cols>
    <col min="1" max="1" width="5.28515625" style="136" bestFit="1" customWidth="1"/>
    <col min="2" max="2" width="11.42578125" style="136" bestFit="1" customWidth="1"/>
    <col min="3" max="3" width="28.5703125" style="136" customWidth="1"/>
    <col min="4" max="5" width="14.85546875" style="136" customWidth="1"/>
    <col min="6" max="6" width="43.7109375" style="136" bestFit="1" customWidth="1"/>
    <col min="7" max="16" width="13" style="136" customWidth="1"/>
    <col min="17" max="16384" width="9.140625" style="136"/>
  </cols>
  <sheetData>
    <row r="1" spans="1:16" ht="12.75">
      <c r="A1" s="80" t="s">
        <v>21103</v>
      </c>
      <c r="B1" s="81"/>
      <c r="C1" s="81"/>
      <c r="D1" s="81"/>
      <c r="E1" s="81"/>
      <c r="F1" s="81"/>
      <c r="G1" s="81"/>
      <c r="H1" s="81"/>
      <c r="I1" s="81"/>
      <c r="J1" s="81"/>
      <c r="K1" s="81"/>
      <c r="L1" s="81"/>
      <c r="M1" s="81"/>
      <c r="N1" s="81"/>
      <c r="O1" s="81"/>
      <c r="P1" s="81"/>
    </row>
    <row r="3" spans="1:16" s="142" customFormat="1" ht="48">
      <c r="A3" s="659" t="s">
        <v>1707</v>
      </c>
      <c r="B3" s="660" t="s">
        <v>20990</v>
      </c>
      <c r="C3" s="660" t="s">
        <v>221</v>
      </c>
      <c r="D3" s="126" t="s">
        <v>21104</v>
      </c>
      <c r="E3" s="126" t="s">
        <v>21105</v>
      </c>
      <c r="F3" s="126" t="s">
        <v>21106</v>
      </c>
      <c r="G3" s="126" t="s">
        <v>21107</v>
      </c>
      <c r="H3" s="126" t="s">
        <v>21108</v>
      </c>
      <c r="I3" s="126" t="s">
        <v>21109</v>
      </c>
      <c r="J3" s="126" t="s">
        <v>21110</v>
      </c>
      <c r="K3" s="126" t="s">
        <v>21111</v>
      </c>
      <c r="L3" s="126" t="s">
        <v>21112</v>
      </c>
      <c r="M3" s="126" t="s">
        <v>21113</v>
      </c>
      <c r="N3" s="126" t="s">
        <v>21114</v>
      </c>
      <c r="O3" s="126" t="s">
        <v>21115</v>
      </c>
      <c r="P3" s="126" t="s">
        <v>21116</v>
      </c>
    </row>
    <row r="4" spans="1:16">
      <c r="A4" s="183">
        <v>1</v>
      </c>
      <c r="B4" s="183">
        <v>5236517</v>
      </c>
      <c r="C4" s="4" t="s">
        <v>9723</v>
      </c>
      <c r="D4" s="745">
        <v>43466</v>
      </c>
      <c r="E4" s="745">
        <v>43830</v>
      </c>
      <c r="F4" s="4"/>
      <c r="G4" s="949">
        <v>50979617</v>
      </c>
      <c r="H4" s="949">
        <v>0</v>
      </c>
      <c r="I4" s="949">
        <v>0</v>
      </c>
      <c r="J4" s="949">
        <v>258508679</v>
      </c>
      <c r="K4" s="949">
        <v>0</v>
      </c>
      <c r="L4" s="949">
        <v>0</v>
      </c>
      <c r="M4" s="949">
        <v>16594174</v>
      </c>
      <c r="N4" s="949">
        <v>0</v>
      </c>
      <c r="O4" s="949">
        <v>7009000</v>
      </c>
      <c r="P4" s="949">
        <v>0</v>
      </c>
    </row>
    <row r="5" spans="1:16">
      <c r="A5" s="183">
        <v>2</v>
      </c>
      <c r="B5" s="183">
        <v>5236517</v>
      </c>
      <c r="C5" s="4" t="s">
        <v>9723</v>
      </c>
      <c r="D5" s="745">
        <v>43466</v>
      </c>
      <c r="E5" s="745">
        <v>43830</v>
      </c>
      <c r="F5" s="4" t="s">
        <v>21117</v>
      </c>
      <c r="G5" s="949">
        <v>50979617</v>
      </c>
      <c r="H5" s="949">
        <v>0</v>
      </c>
      <c r="I5" s="949">
        <v>0</v>
      </c>
      <c r="J5" s="949">
        <v>258508679</v>
      </c>
      <c r="K5" s="949">
        <v>0</v>
      </c>
      <c r="L5" s="949">
        <v>0</v>
      </c>
      <c r="M5" s="949">
        <v>16594174</v>
      </c>
      <c r="N5" s="949">
        <v>0</v>
      </c>
      <c r="O5" s="949">
        <v>7009000</v>
      </c>
      <c r="P5" s="949">
        <v>0</v>
      </c>
    </row>
    <row r="6" spans="1:16">
      <c r="A6" s="183">
        <v>3</v>
      </c>
      <c r="B6" s="183">
        <v>2605694</v>
      </c>
      <c r="C6" s="4" t="s">
        <v>11638</v>
      </c>
      <c r="D6" s="745">
        <v>43466</v>
      </c>
      <c r="E6" s="745">
        <v>43830</v>
      </c>
      <c r="F6" s="4"/>
      <c r="G6" s="949">
        <v>23675141</v>
      </c>
      <c r="H6" s="949">
        <v>0</v>
      </c>
      <c r="I6" s="949">
        <v>0</v>
      </c>
      <c r="J6" s="949">
        <v>100000000</v>
      </c>
      <c r="K6" s="949">
        <v>55860979</v>
      </c>
      <c r="L6" s="949">
        <v>0</v>
      </c>
      <c r="M6" s="949">
        <v>0</v>
      </c>
      <c r="N6" s="949">
        <v>3920000</v>
      </c>
      <c r="O6" s="949">
        <v>0</v>
      </c>
      <c r="P6" s="949">
        <v>2350000</v>
      </c>
    </row>
    <row r="7" spans="1:16">
      <c r="A7" s="183">
        <v>4</v>
      </c>
      <c r="B7" s="183">
        <v>2605694</v>
      </c>
      <c r="C7" s="4" t="s">
        <v>11638</v>
      </c>
      <c r="D7" s="745">
        <v>43466</v>
      </c>
      <c r="E7" s="745">
        <v>43830</v>
      </c>
      <c r="F7" s="4"/>
      <c r="G7" s="949">
        <v>23675141</v>
      </c>
      <c r="H7" s="949">
        <v>0</v>
      </c>
      <c r="I7" s="949">
        <v>0</v>
      </c>
      <c r="J7" s="949">
        <v>100000000</v>
      </c>
      <c r="K7" s="949">
        <v>55860979</v>
      </c>
      <c r="L7" s="949">
        <v>0</v>
      </c>
      <c r="M7" s="949">
        <v>0</v>
      </c>
      <c r="N7" s="949">
        <v>3920000</v>
      </c>
      <c r="O7" s="949">
        <v>0</v>
      </c>
      <c r="P7" s="949">
        <v>2350000</v>
      </c>
    </row>
    <row r="8" spans="1:16">
      <c r="A8" s="183">
        <v>5</v>
      </c>
      <c r="B8" s="183">
        <v>2565803</v>
      </c>
      <c r="C8" s="4" t="s">
        <v>6869</v>
      </c>
      <c r="D8" s="745">
        <v>43466</v>
      </c>
      <c r="E8" s="745">
        <v>43830</v>
      </c>
      <c r="F8" s="4"/>
      <c r="G8" s="949">
        <v>245500</v>
      </c>
      <c r="H8" s="949">
        <v>0</v>
      </c>
      <c r="I8" s="949">
        <v>0</v>
      </c>
      <c r="J8" s="949">
        <v>840</v>
      </c>
      <c r="K8" s="949">
        <v>0</v>
      </c>
      <c r="L8" s="949">
        <v>0</v>
      </c>
      <c r="M8" s="949">
        <v>0</v>
      </c>
      <c r="N8" s="949">
        <v>2195000</v>
      </c>
      <c r="O8" s="949">
        <v>0</v>
      </c>
      <c r="P8" s="949">
        <v>8500000</v>
      </c>
    </row>
    <row r="9" spans="1:16">
      <c r="A9" s="183">
        <v>6</v>
      </c>
      <c r="B9" s="183">
        <v>2565803</v>
      </c>
      <c r="C9" s="4" t="s">
        <v>6869</v>
      </c>
      <c r="D9" s="745">
        <v>43466</v>
      </c>
      <c r="E9" s="745">
        <v>43830</v>
      </c>
      <c r="F9" s="4" t="s">
        <v>21118</v>
      </c>
      <c r="G9" s="949">
        <v>245500</v>
      </c>
      <c r="H9" s="949">
        <v>0</v>
      </c>
      <c r="I9" s="949">
        <v>0</v>
      </c>
      <c r="J9" s="949">
        <v>840</v>
      </c>
      <c r="K9" s="949">
        <v>0</v>
      </c>
      <c r="L9" s="949">
        <v>0</v>
      </c>
      <c r="M9" s="949">
        <v>0</v>
      </c>
      <c r="N9" s="949">
        <v>2195000</v>
      </c>
      <c r="O9" s="949">
        <v>0</v>
      </c>
      <c r="P9" s="949">
        <v>8500000</v>
      </c>
    </row>
    <row r="10" spans="1:16">
      <c r="A10" s="183">
        <v>7</v>
      </c>
      <c r="B10" s="183">
        <v>6254713</v>
      </c>
      <c r="C10" s="4" t="s">
        <v>21054</v>
      </c>
      <c r="D10" s="745">
        <v>43556</v>
      </c>
      <c r="E10" s="745">
        <v>43799</v>
      </c>
      <c r="F10" s="4"/>
      <c r="G10" s="949">
        <v>1626000</v>
      </c>
      <c r="H10" s="949">
        <v>0</v>
      </c>
      <c r="I10" s="949">
        <v>0</v>
      </c>
      <c r="J10" s="949">
        <v>386.63</v>
      </c>
      <c r="K10" s="949">
        <v>0</v>
      </c>
      <c r="L10" s="949">
        <v>0</v>
      </c>
      <c r="M10" s="949">
        <v>0</v>
      </c>
      <c r="N10" s="949">
        <v>46000000</v>
      </c>
      <c r="O10" s="949">
        <v>0</v>
      </c>
      <c r="P10" s="949">
        <v>0</v>
      </c>
    </row>
    <row r="11" spans="1:16">
      <c r="A11" s="183">
        <v>8</v>
      </c>
      <c r="B11" s="183">
        <v>6254713</v>
      </c>
      <c r="C11" s="4" t="s">
        <v>21054</v>
      </c>
      <c r="D11" s="745">
        <v>43556</v>
      </c>
      <c r="E11" s="745">
        <v>43799</v>
      </c>
      <c r="F11" s="4" t="s">
        <v>824</v>
      </c>
      <c r="G11" s="949">
        <v>0</v>
      </c>
      <c r="H11" s="949">
        <v>0</v>
      </c>
      <c r="I11" s="949">
        <v>0</v>
      </c>
      <c r="J11" s="949">
        <v>0</v>
      </c>
      <c r="K11" s="949">
        <v>0</v>
      </c>
      <c r="L11" s="949">
        <v>0</v>
      </c>
      <c r="M11" s="949">
        <v>0</v>
      </c>
      <c r="N11" s="949">
        <v>0</v>
      </c>
      <c r="O11" s="949">
        <v>0</v>
      </c>
      <c r="P11" s="949">
        <v>0</v>
      </c>
    </row>
    <row r="12" spans="1:16">
      <c r="A12" s="183">
        <v>9</v>
      </c>
      <c r="B12" s="183">
        <v>6254713</v>
      </c>
      <c r="C12" s="4" t="s">
        <v>21054</v>
      </c>
      <c r="D12" s="745">
        <v>43556</v>
      </c>
      <c r="E12" s="745">
        <v>43799</v>
      </c>
      <c r="F12" s="4" t="s">
        <v>824</v>
      </c>
      <c r="G12" s="949">
        <v>0</v>
      </c>
      <c r="H12" s="949">
        <v>0</v>
      </c>
      <c r="I12" s="949">
        <v>0</v>
      </c>
      <c r="J12" s="949">
        <v>0</v>
      </c>
      <c r="K12" s="949">
        <v>0</v>
      </c>
      <c r="L12" s="949">
        <v>0</v>
      </c>
      <c r="M12" s="949">
        <v>0</v>
      </c>
      <c r="N12" s="949">
        <v>46000000</v>
      </c>
      <c r="O12" s="949">
        <v>0</v>
      </c>
      <c r="P12" s="949">
        <v>0</v>
      </c>
    </row>
    <row r="13" spans="1:16">
      <c r="A13" s="183">
        <v>10</v>
      </c>
      <c r="B13" s="183">
        <v>6254713</v>
      </c>
      <c r="C13" s="4" t="s">
        <v>21054</v>
      </c>
      <c r="D13" s="745">
        <v>43525</v>
      </c>
      <c r="E13" s="745">
        <v>43891</v>
      </c>
      <c r="F13" s="4" t="s">
        <v>21119</v>
      </c>
      <c r="G13" s="949">
        <v>0</v>
      </c>
      <c r="H13" s="949">
        <v>0</v>
      </c>
      <c r="I13" s="949">
        <v>0</v>
      </c>
      <c r="J13" s="949">
        <v>386.63</v>
      </c>
      <c r="K13" s="949">
        <v>0</v>
      </c>
      <c r="L13" s="949">
        <v>0</v>
      </c>
      <c r="M13" s="949">
        <v>0</v>
      </c>
      <c r="N13" s="949">
        <v>0</v>
      </c>
      <c r="O13" s="949">
        <v>0</v>
      </c>
      <c r="P13" s="949">
        <v>0</v>
      </c>
    </row>
    <row r="14" spans="1:16">
      <c r="A14" s="183">
        <v>11</v>
      </c>
      <c r="B14" s="183">
        <v>6254713</v>
      </c>
      <c r="C14" s="4" t="s">
        <v>21054</v>
      </c>
      <c r="D14" s="745">
        <v>43587</v>
      </c>
      <c r="E14" s="745">
        <v>43953</v>
      </c>
      <c r="F14" s="4" t="s">
        <v>21120</v>
      </c>
      <c r="G14" s="949">
        <v>1626000</v>
      </c>
      <c r="H14" s="949">
        <v>0</v>
      </c>
      <c r="I14" s="949">
        <v>0</v>
      </c>
      <c r="J14" s="949">
        <v>0</v>
      </c>
      <c r="K14" s="949">
        <v>0</v>
      </c>
      <c r="L14" s="949">
        <v>0</v>
      </c>
      <c r="M14" s="949">
        <v>0</v>
      </c>
      <c r="N14" s="949">
        <v>0</v>
      </c>
      <c r="O14" s="949">
        <v>0</v>
      </c>
      <c r="P14" s="949">
        <v>0</v>
      </c>
    </row>
    <row r="15" spans="1:16">
      <c r="A15" s="183">
        <v>12</v>
      </c>
      <c r="B15" s="183">
        <v>5898749</v>
      </c>
      <c r="C15" s="4" t="s">
        <v>6164</v>
      </c>
      <c r="D15" s="745">
        <v>43466</v>
      </c>
      <c r="E15" s="745">
        <v>43830</v>
      </c>
      <c r="F15" s="4"/>
      <c r="G15" s="949">
        <v>593.91999999999996</v>
      </c>
      <c r="H15" s="949">
        <v>0</v>
      </c>
      <c r="I15" s="949">
        <v>0</v>
      </c>
      <c r="J15" s="949">
        <v>184</v>
      </c>
      <c r="K15" s="949">
        <v>0</v>
      </c>
      <c r="L15" s="949">
        <v>0</v>
      </c>
      <c r="M15" s="949">
        <v>20000000</v>
      </c>
      <c r="N15" s="949">
        <v>35000000</v>
      </c>
      <c r="O15" s="949">
        <v>22490000</v>
      </c>
      <c r="P15" s="949">
        <v>20162000</v>
      </c>
    </row>
    <row r="16" spans="1:16">
      <c r="A16" s="183">
        <v>13</v>
      </c>
      <c r="B16" s="183">
        <v>5898749</v>
      </c>
      <c r="C16" s="4" t="s">
        <v>6164</v>
      </c>
      <c r="D16" s="745">
        <v>43466</v>
      </c>
      <c r="E16" s="745">
        <v>43830</v>
      </c>
      <c r="F16" s="4" t="s">
        <v>21120</v>
      </c>
      <c r="G16" s="949">
        <v>593.91999999999996</v>
      </c>
      <c r="H16" s="949">
        <v>0</v>
      </c>
      <c r="I16" s="949">
        <v>0</v>
      </c>
      <c r="J16" s="949">
        <v>184</v>
      </c>
      <c r="K16" s="949">
        <v>0</v>
      </c>
      <c r="L16" s="949">
        <v>0</v>
      </c>
      <c r="M16" s="949">
        <v>20000000</v>
      </c>
      <c r="N16" s="949">
        <v>35000000</v>
      </c>
      <c r="O16" s="949">
        <v>22490000</v>
      </c>
      <c r="P16" s="949">
        <v>20162000</v>
      </c>
    </row>
    <row r="17" spans="1:16">
      <c r="A17" s="183">
        <v>14</v>
      </c>
      <c r="B17" s="183">
        <v>2590565</v>
      </c>
      <c r="C17" s="4" t="s">
        <v>6559</v>
      </c>
      <c r="D17" s="745">
        <v>43466</v>
      </c>
      <c r="E17" s="745">
        <v>43830</v>
      </c>
      <c r="F17" s="4"/>
      <c r="G17" s="949">
        <v>413139.8</v>
      </c>
      <c r="H17" s="949">
        <v>0</v>
      </c>
      <c r="I17" s="949">
        <v>0</v>
      </c>
      <c r="J17" s="949">
        <v>235.2</v>
      </c>
      <c r="K17" s="949">
        <v>0</v>
      </c>
      <c r="L17" s="949">
        <v>0</v>
      </c>
      <c r="M17" s="949">
        <v>0</v>
      </c>
      <c r="N17" s="949">
        <v>81102878</v>
      </c>
      <c r="O17" s="949">
        <v>12</v>
      </c>
      <c r="P17" s="949">
        <v>23510000</v>
      </c>
    </row>
    <row r="18" spans="1:16">
      <c r="A18" s="183">
        <v>15</v>
      </c>
      <c r="B18" s="183">
        <v>2590565</v>
      </c>
      <c r="C18" s="4" t="s">
        <v>6559</v>
      </c>
      <c r="D18" s="745">
        <v>43556</v>
      </c>
      <c r="E18" s="745">
        <v>43830</v>
      </c>
      <c r="F18" s="4" t="s">
        <v>824</v>
      </c>
      <c r="G18" s="949">
        <v>0</v>
      </c>
      <c r="H18" s="949">
        <v>0</v>
      </c>
      <c r="I18" s="949">
        <v>0</v>
      </c>
      <c r="J18" s="949">
        <v>0</v>
      </c>
      <c r="K18" s="949">
        <v>0</v>
      </c>
      <c r="L18" s="949">
        <v>0</v>
      </c>
      <c r="M18" s="949">
        <v>0</v>
      </c>
      <c r="N18" s="949">
        <v>0</v>
      </c>
      <c r="O18" s="949">
        <v>0</v>
      </c>
      <c r="P18" s="949">
        <v>23510000</v>
      </c>
    </row>
    <row r="19" spans="1:16">
      <c r="A19" s="183">
        <v>16</v>
      </c>
      <c r="B19" s="183">
        <v>2590565</v>
      </c>
      <c r="C19" s="4" t="s">
        <v>6559</v>
      </c>
      <c r="D19" s="745">
        <v>43466</v>
      </c>
      <c r="E19" s="745">
        <v>43830</v>
      </c>
      <c r="F19" s="4" t="s">
        <v>21121</v>
      </c>
      <c r="G19" s="949">
        <v>0</v>
      </c>
      <c r="H19" s="949">
        <v>0</v>
      </c>
      <c r="I19" s="949">
        <v>0</v>
      </c>
      <c r="J19" s="949">
        <v>0</v>
      </c>
      <c r="K19" s="949">
        <v>0</v>
      </c>
      <c r="L19" s="949">
        <v>0</v>
      </c>
      <c r="M19" s="949">
        <v>0</v>
      </c>
      <c r="N19" s="949">
        <v>81102878</v>
      </c>
      <c r="O19" s="949">
        <v>12</v>
      </c>
      <c r="P19" s="949">
        <v>0</v>
      </c>
    </row>
    <row r="20" spans="1:16">
      <c r="A20" s="183">
        <v>17</v>
      </c>
      <c r="B20" s="183">
        <v>2590565</v>
      </c>
      <c r="C20" s="4" t="s">
        <v>6559</v>
      </c>
      <c r="D20" s="745">
        <v>43556</v>
      </c>
      <c r="E20" s="745">
        <v>43799</v>
      </c>
      <c r="F20" s="4" t="s">
        <v>21122</v>
      </c>
      <c r="G20" s="949">
        <v>0</v>
      </c>
      <c r="H20" s="949">
        <v>0</v>
      </c>
      <c r="I20" s="949">
        <v>0</v>
      </c>
      <c r="J20" s="949">
        <v>235.2</v>
      </c>
      <c r="K20" s="949">
        <v>0</v>
      </c>
      <c r="L20" s="949">
        <v>0</v>
      </c>
      <c r="M20" s="949">
        <v>0</v>
      </c>
      <c r="N20" s="949">
        <v>0</v>
      </c>
      <c r="O20" s="949">
        <v>0</v>
      </c>
      <c r="P20" s="949">
        <v>0</v>
      </c>
    </row>
    <row r="21" spans="1:16">
      <c r="A21" s="183">
        <v>18</v>
      </c>
      <c r="B21" s="183">
        <v>2590565</v>
      </c>
      <c r="C21" s="4" t="s">
        <v>6559</v>
      </c>
      <c r="D21" s="745">
        <v>43466</v>
      </c>
      <c r="E21" s="745">
        <v>43830</v>
      </c>
      <c r="F21" s="4" t="s">
        <v>21123</v>
      </c>
      <c r="G21" s="949">
        <v>413139.8</v>
      </c>
      <c r="H21" s="949">
        <v>0</v>
      </c>
      <c r="I21" s="949">
        <v>0</v>
      </c>
      <c r="J21" s="949">
        <v>0</v>
      </c>
      <c r="K21" s="949">
        <v>0</v>
      </c>
      <c r="L21" s="949">
        <v>0</v>
      </c>
      <c r="M21" s="949">
        <v>0</v>
      </c>
      <c r="N21" s="949">
        <v>0</v>
      </c>
      <c r="O21" s="949">
        <v>0</v>
      </c>
      <c r="P21" s="949">
        <v>0</v>
      </c>
    </row>
    <row r="22" spans="1:16">
      <c r="A22" s="183">
        <v>19</v>
      </c>
      <c r="B22" s="183">
        <v>2100231</v>
      </c>
      <c r="C22" s="4" t="s">
        <v>6121</v>
      </c>
      <c r="D22" s="745">
        <v>43466</v>
      </c>
      <c r="E22" s="745">
        <v>43830</v>
      </c>
      <c r="F22" s="4"/>
      <c r="G22" s="949">
        <v>600048</v>
      </c>
      <c r="H22" s="949">
        <v>0</v>
      </c>
      <c r="I22" s="949">
        <v>0</v>
      </c>
      <c r="J22" s="949">
        <v>1425984</v>
      </c>
      <c r="K22" s="949">
        <v>0</v>
      </c>
      <c r="L22" s="949">
        <v>0</v>
      </c>
      <c r="M22" s="949">
        <v>0</v>
      </c>
      <c r="N22" s="949">
        <v>0</v>
      </c>
      <c r="O22" s="949">
        <v>0</v>
      </c>
      <c r="P22" s="949">
        <v>0</v>
      </c>
    </row>
    <row r="23" spans="1:16">
      <c r="A23" s="183">
        <v>20</v>
      </c>
      <c r="B23" s="183">
        <v>2100231</v>
      </c>
      <c r="C23" s="4" t="s">
        <v>6121</v>
      </c>
      <c r="D23" s="745">
        <v>43466</v>
      </c>
      <c r="E23" s="745">
        <v>43830</v>
      </c>
      <c r="F23" s="4" t="s">
        <v>21124</v>
      </c>
      <c r="G23" s="949">
        <v>0</v>
      </c>
      <c r="H23" s="949">
        <v>0</v>
      </c>
      <c r="I23" s="949">
        <v>0</v>
      </c>
      <c r="J23" s="949">
        <v>1425984</v>
      </c>
      <c r="K23" s="949">
        <v>0</v>
      </c>
      <c r="L23" s="949">
        <v>0</v>
      </c>
      <c r="M23" s="949">
        <v>0</v>
      </c>
      <c r="N23" s="949">
        <v>0</v>
      </c>
      <c r="O23" s="949">
        <v>0</v>
      </c>
      <c r="P23" s="949">
        <v>0</v>
      </c>
    </row>
    <row r="24" spans="1:16">
      <c r="A24" s="183">
        <v>21</v>
      </c>
      <c r="B24" s="183">
        <v>2100231</v>
      </c>
      <c r="C24" s="4" t="s">
        <v>6121</v>
      </c>
      <c r="D24" s="745">
        <v>43466</v>
      </c>
      <c r="E24" s="745">
        <v>43830</v>
      </c>
      <c r="F24" s="4" t="s">
        <v>21125</v>
      </c>
      <c r="G24" s="949">
        <v>600048</v>
      </c>
      <c r="H24" s="949">
        <v>0</v>
      </c>
      <c r="I24" s="949">
        <v>0</v>
      </c>
      <c r="J24" s="949">
        <v>0</v>
      </c>
      <c r="K24" s="949">
        <v>0</v>
      </c>
      <c r="L24" s="949">
        <v>0</v>
      </c>
      <c r="M24" s="949">
        <v>0</v>
      </c>
      <c r="N24" s="949">
        <v>0</v>
      </c>
      <c r="O24" s="949">
        <v>0</v>
      </c>
      <c r="P24" s="949">
        <v>0</v>
      </c>
    </row>
    <row r="25" spans="1:16">
      <c r="A25" s="183">
        <v>22</v>
      </c>
      <c r="B25" s="183">
        <v>2819996</v>
      </c>
      <c r="C25" s="4" t="s">
        <v>6056</v>
      </c>
      <c r="D25" s="745">
        <v>43467</v>
      </c>
      <c r="E25" s="745">
        <v>43830</v>
      </c>
      <c r="F25" s="4"/>
      <c r="G25" s="949">
        <v>0</v>
      </c>
      <c r="H25" s="949">
        <v>0</v>
      </c>
      <c r="I25" s="949">
        <v>0</v>
      </c>
      <c r="J25" s="949">
        <v>0</v>
      </c>
      <c r="K25" s="949">
        <v>0</v>
      </c>
      <c r="L25" s="949">
        <v>0</v>
      </c>
      <c r="M25" s="949">
        <v>0</v>
      </c>
      <c r="N25" s="949">
        <v>0</v>
      </c>
      <c r="O25" s="949">
        <v>0</v>
      </c>
      <c r="P25" s="949">
        <v>57623770.5</v>
      </c>
    </row>
    <row r="26" spans="1:16">
      <c r="A26" s="183">
        <v>23</v>
      </c>
      <c r="B26" s="183">
        <v>2819996</v>
      </c>
      <c r="C26" s="4" t="s">
        <v>6056</v>
      </c>
      <c r="D26" s="745">
        <v>43467</v>
      </c>
      <c r="E26" s="745">
        <v>43830</v>
      </c>
      <c r="F26" s="4" t="s">
        <v>21126</v>
      </c>
      <c r="G26" s="949">
        <v>0</v>
      </c>
      <c r="H26" s="949">
        <v>0</v>
      </c>
      <c r="I26" s="949">
        <v>0</v>
      </c>
      <c r="J26" s="949">
        <v>0</v>
      </c>
      <c r="K26" s="949">
        <v>0</v>
      </c>
      <c r="L26" s="949">
        <v>0</v>
      </c>
      <c r="M26" s="949">
        <v>0</v>
      </c>
      <c r="N26" s="949">
        <v>0</v>
      </c>
      <c r="O26" s="949">
        <v>0</v>
      </c>
      <c r="P26" s="949">
        <v>57623770.5</v>
      </c>
    </row>
    <row r="27" spans="1:16">
      <c r="A27" s="183">
        <v>24</v>
      </c>
      <c r="B27" s="183">
        <v>5130662</v>
      </c>
      <c r="C27" s="4" t="s">
        <v>8902</v>
      </c>
      <c r="D27" s="745">
        <v>43466</v>
      </c>
      <c r="E27" s="745">
        <v>43830</v>
      </c>
      <c r="F27" s="4" t="s">
        <v>21127</v>
      </c>
      <c r="G27" s="949">
        <v>0</v>
      </c>
      <c r="H27" s="949">
        <v>0</v>
      </c>
      <c r="I27" s="949">
        <v>0</v>
      </c>
      <c r="J27" s="949">
        <v>0</v>
      </c>
      <c r="K27" s="949">
        <v>0</v>
      </c>
      <c r="L27" s="949">
        <v>0</v>
      </c>
      <c r="M27" s="949">
        <v>399000</v>
      </c>
      <c r="N27" s="949">
        <v>0</v>
      </c>
      <c r="O27" s="949">
        <v>2822040</v>
      </c>
      <c r="P27" s="949">
        <v>0</v>
      </c>
    </row>
    <row r="28" spans="1:16">
      <c r="A28" s="183">
        <v>25</v>
      </c>
      <c r="B28" s="183">
        <v>5130662</v>
      </c>
      <c r="C28" s="4" t="s">
        <v>8902</v>
      </c>
      <c r="D28" s="745">
        <v>43466</v>
      </c>
      <c r="E28" s="745">
        <v>43830</v>
      </c>
      <c r="F28" s="4"/>
      <c r="G28" s="949">
        <v>0</v>
      </c>
      <c r="H28" s="949">
        <v>0</v>
      </c>
      <c r="I28" s="949">
        <v>0</v>
      </c>
      <c r="J28" s="949">
        <v>0</v>
      </c>
      <c r="K28" s="949">
        <v>0</v>
      </c>
      <c r="L28" s="949">
        <v>0</v>
      </c>
      <c r="M28" s="949">
        <v>399000</v>
      </c>
      <c r="N28" s="949">
        <v>0</v>
      </c>
      <c r="O28" s="949">
        <v>2822040</v>
      </c>
      <c r="P28" s="949">
        <v>0</v>
      </c>
    </row>
    <row r="29" spans="1:16">
      <c r="A29" s="183">
        <v>26</v>
      </c>
      <c r="B29" s="183">
        <v>2344343</v>
      </c>
      <c r="C29" s="4" t="s">
        <v>6006</v>
      </c>
      <c r="D29" s="745">
        <v>43466</v>
      </c>
      <c r="E29" s="745">
        <v>44196</v>
      </c>
      <c r="F29" s="4" t="s">
        <v>21128</v>
      </c>
      <c r="G29" s="949">
        <v>834451594</v>
      </c>
      <c r="H29" s="949">
        <v>0</v>
      </c>
      <c r="I29" s="949">
        <v>0</v>
      </c>
      <c r="J29" s="949" t="s">
        <v>21129</v>
      </c>
      <c r="K29" s="949">
        <v>27780328</v>
      </c>
      <c r="L29" s="949">
        <v>13911000</v>
      </c>
      <c r="M29" s="949">
        <v>27624235</v>
      </c>
      <c r="N29" s="949">
        <v>288680500</v>
      </c>
      <c r="O29" s="949">
        <v>15000000</v>
      </c>
      <c r="P29" s="949">
        <v>41992000</v>
      </c>
    </row>
    <row r="30" spans="1:16">
      <c r="A30" s="183">
        <v>27</v>
      </c>
      <c r="B30" s="183">
        <v>2344343</v>
      </c>
      <c r="C30" s="4" t="s">
        <v>6006</v>
      </c>
      <c r="D30" s="745">
        <v>43466</v>
      </c>
      <c r="E30" s="745">
        <v>44196</v>
      </c>
      <c r="F30" s="4"/>
      <c r="G30" s="949">
        <v>834451594</v>
      </c>
      <c r="H30" s="949">
        <v>0</v>
      </c>
      <c r="I30" s="949">
        <v>0</v>
      </c>
      <c r="J30" s="949" t="s">
        <v>21129</v>
      </c>
      <c r="K30" s="949">
        <v>27780328</v>
      </c>
      <c r="L30" s="949">
        <v>13911000</v>
      </c>
      <c r="M30" s="949">
        <v>27624235</v>
      </c>
      <c r="N30" s="949">
        <v>288680500</v>
      </c>
      <c r="O30" s="949">
        <v>15000000</v>
      </c>
      <c r="P30" s="949">
        <v>41992000</v>
      </c>
    </row>
    <row r="31" spans="1:16">
      <c r="A31" s="183">
        <v>28</v>
      </c>
      <c r="B31" s="183">
        <v>2008572</v>
      </c>
      <c r="C31" s="4" t="s">
        <v>6469</v>
      </c>
      <c r="D31" s="745">
        <v>43467</v>
      </c>
      <c r="E31" s="745">
        <v>43830</v>
      </c>
      <c r="F31" s="4" t="s">
        <v>21130</v>
      </c>
      <c r="G31" s="949">
        <v>32418</v>
      </c>
      <c r="H31" s="949">
        <v>0</v>
      </c>
      <c r="I31" s="949">
        <v>0</v>
      </c>
      <c r="J31" s="949">
        <v>0</v>
      </c>
      <c r="K31" s="949">
        <v>0</v>
      </c>
      <c r="L31" s="949">
        <v>0</v>
      </c>
      <c r="M31" s="949">
        <v>0</v>
      </c>
      <c r="N31" s="949">
        <v>0</v>
      </c>
      <c r="O31" s="949">
        <v>0</v>
      </c>
      <c r="P31" s="949">
        <v>0</v>
      </c>
    </row>
    <row r="32" spans="1:16">
      <c r="A32" s="183">
        <v>29</v>
      </c>
      <c r="B32" s="183">
        <v>2008572</v>
      </c>
      <c r="C32" s="4" t="s">
        <v>6469</v>
      </c>
      <c r="D32" s="745">
        <v>43500</v>
      </c>
      <c r="E32" s="745">
        <v>43863</v>
      </c>
      <c r="F32" s="4" t="s">
        <v>21131</v>
      </c>
      <c r="G32" s="949">
        <v>0</v>
      </c>
      <c r="H32" s="949">
        <v>0</v>
      </c>
      <c r="I32" s="949">
        <v>0</v>
      </c>
      <c r="J32" s="949">
        <v>672</v>
      </c>
      <c r="K32" s="949">
        <v>0</v>
      </c>
      <c r="L32" s="949">
        <v>0</v>
      </c>
      <c r="M32" s="949">
        <v>0</v>
      </c>
      <c r="N32" s="949">
        <v>0</v>
      </c>
      <c r="O32" s="949">
        <v>0</v>
      </c>
      <c r="P32" s="949">
        <v>0</v>
      </c>
    </row>
    <row r="33" spans="1:16">
      <c r="A33" s="183">
        <v>30</v>
      </c>
      <c r="B33" s="183">
        <v>2008572</v>
      </c>
      <c r="C33" s="4" t="s">
        <v>6469</v>
      </c>
      <c r="D33" s="745">
        <v>43553</v>
      </c>
      <c r="E33" s="745">
        <v>43893</v>
      </c>
      <c r="F33" s="4" t="s">
        <v>21132</v>
      </c>
      <c r="G33" s="949">
        <v>0</v>
      </c>
      <c r="H33" s="949">
        <v>0</v>
      </c>
      <c r="I33" s="949">
        <v>0</v>
      </c>
      <c r="J33" s="949">
        <v>504</v>
      </c>
      <c r="K33" s="949">
        <v>0</v>
      </c>
      <c r="L33" s="949">
        <v>0</v>
      </c>
      <c r="M33" s="949">
        <v>0</v>
      </c>
      <c r="N33" s="949">
        <v>0</v>
      </c>
      <c r="O33" s="949">
        <v>0</v>
      </c>
      <c r="P33" s="949">
        <v>0</v>
      </c>
    </row>
    <row r="34" spans="1:16">
      <c r="A34" s="183">
        <v>31</v>
      </c>
      <c r="B34" s="183">
        <v>2008572</v>
      </c>
      <c r="C34" s="4" t="s">
        <v>6469</v>
      </c>
      <c r="D34" s="745">
        <v>43594</v>
      </c>
      <c r="E34" s="745">
        <v>43956</v>
      </c>
      <c r="F34" s="4" t="s">
        <v>21133</v>
      </c>
      <c r="G34" s="949">
        <v>0</v>
      </c>
      <c r="H34" s="949">
        <v>0</v>
      </c>
      <c r="I34" s="949">
        <v>0</v>
      </c>
      <c r="J34" s="949">
        <v>5795.27</v>
      </c>
      <c r="K34" s="949">
        <v>0</v>
      </c>
      <c r="L34" s="949">
        <v>0</v>
      </c>
      <c r="M34" s="949">
        <v>0</v>
      </c>
      <c r="N34" s="949">
        <v>0</v>
      </c>
      <c r="O34" s="949">
        <v>0</v>
      </c>
      <c r="P34" s="949">
        <v>0</v>
      </c>
    </row>
    <row r="35" spans="1:16">
      <c r="A35" s="183">
        <v>32</v>
      </c>
      <c r="B35" s="183">
        <v>2008572</v>
      </c>
      <c r="C35" s="4" t="s">
        <v>6469</v>
      </c>
      <c r="D35" s="745">
        <v>43606</v>
      </c>
      <c r="E35" s="745">
        <v>43956</v>
      </c>
      <c r="F35" s="4" t="s">
        <v>21132</v>
      </c>
      <c r="G35" s="949">
        <v>0</v>
      </c>
      <c r="H35" s="949">
        <v>0</v>
      </c>
      <c r="I35" s="949">
        <v>0</v>
      </c>
      <c r="J35" s="949">
        <v>252</v>
      </c>
      <c r="K35" s="949">
        <v>0</v>
      </c>
      <c r="L35" s="949">
        <v>0</v>
      </c>
      <c r="M35" s="949">
        <v>0</v>
      </c>
      <c r="N35" s="949">
        <v>0</v>
      </c>
      <c r="O35" s="949">
        <v>0</v>
      </c>
      <c r="P35" s="949">
        <v>0</v>
      </c>
    </row>
    <row r="36" spans="1:16">
      <c r="A36" s="183">
        <v>33</v>
      </c>
      <c r="B36" s="183">
        <v>2008572</v>
      </c>
      <c r="C36" s="4" t="s">
        <v>6469</v>
      </c>
      <c r="D36" s="745">
        <v>43683</v>
      </c>
      <c r="E36" s="745">
        <v>44051</v>
      </c>
      <c r="F36" s="4" t="s">
        <v>21134</v>
      </c>
      <c r="G36" s="949">
        <v>0</v>
      </c>
      <c r="H36" s="949">
        <v>0</v>
      </c>
      <c r="I36" s="949">
        <v>0</v>
      </c>
      <c r="J36" s="949">
        <v>280.93</v>
      </c>
      <c r="K36" s="949">
        <v>0</v>
      </c>
      <c r="L36" s="949">
        <v>0</v>
      </c>
      <c r="M36" s="949">
        <v>0</v>
      </c>
      <c r="N36" s="949">
        <v>0</v>
      </c>
      <c r="O36" s="949">
        <v>0</v>
      </c>
      <c r="P36" s="949">
        <v>0</v>
      </c>
    </row>
    <row r="37" spans="1:16">
      <c r="A37" s="183">
        <v>34</v>
      </c>
      <c r="B37" s="183">
        <v>2008572</v>
      </c>
      <c r="C37" s="4" t="s">
        <v>6469</v>
      </c>
      <c r="D37" s="745">
        <v>43815</v>
      </c>
      <c r="E37" s="745">
        <v>44177</v>
      </c>
      <c r="F37" s="4" t="s">
        <v>21133</v>
      </c>
      <c r="G37" s="949">
        <v>0</v>
      </c>
      <c r="H37" s="949">
        <v>0</v>
      </c>
      <c r="I37" s="949">
        <v>0</v>
      </c>
      <c r="J37" s="949">
        <v>2794.4</v>
      </c>
      <c r="K37" s="949">
        <v>0</v>
      </c>
      <c r="L37" s="949">
        <v>0</v>
      </c>
      <c r="M37" s="949">
        <v>0</v>
      </c>
      <c r="N37" s="949">
        <v>0</v>
      </c>
      <c r="O37" s="949">
        <v>0</v>
      </c>
      <c r="P37" s="949">
        <v>0</v>
      </c>
    </row>
    <row r="38" spans="1:16">
      <c r="A38" s="183">
        <v>35</v>
      </c>
      <c r="B38" s="183">
        <v>2008572</v>
      </c>
      <c r="C38" s="4" t="s">
        <v>6469</v>
      </c>
      <c r="D38" s="745">
        <v>43815</v>
      </c>
      <c r="E38" s="745">
        <v>44177</v>
      </c>
      <c r="F38" s="4" t="s">
        <v>21133</v>
      </c>
      <c r="G38" s="949">
        <v>0</v>
      </c>
      <c r="H38" s="949">
        <v>0</v>
      </c>
      <c r="I38" s="949">
        <v>0</v>
      </c>
      <c r="J38" s="949">
        <v>2700</v>
      </c>
      <c r="K38" s="949">
        <v>0</v>
      </c>
      <c r="L38" s="949">
        <v>0</v>
      </c>
      <c r="M38" s="949">
        <v>0</v>
      </c>
      <c r="N38" s="949">
        <v>0</v>
      </c>
      <c r="O38" s="949">
        <v>0</v>
      </c>
      <c r="P38" s="949">
        <v>0</v>
      </c>
    </row>
    <row r="39" spans="1:16">
      <c r="A39" s="183">
        <v>36</v>
      </c>
      <c r="B39" s="183">
        <v>2008572</v>
      </c>
      <c r="C39" s="4" t="s">
        <v>6469</v>
      </c>
      <c r="D39" s="745">
        <v>43641</v>
      </c>
      <c r="E39" s="745">
        <v>43678</v>
      </c>
      <c r="F39" s="4" t="s">
        <v>21135</v>
      </c>
      <c r="G39" s="949">
        <v>0</v>
      </c>
      <c r="H39" s="949">
        <v>0</v>
      </c>
      <c r="I39" s="949">
        <v>0</v>
      </c>
      <c r="J39" s="949">
        <v>0</v>
      </c>
      <c r="K39" s="949">
        <v>0</v>
      </c>
      <c r="L39" s="949">
        <v>25.7</v>
      </c>
      <c r="M39" s="949">
        <v>0</v>
      </c>
      <c r="N39" s="949">
        <v>0</v>
      </c>
      <c r="O39" s="949">
        <v>0</v>
      </c>
      <c r="P39" s="949">
        <v>0</v>
      </c>
    </row>
    <row r="40" spans="1:16">
      <c r="A40" s="183">
        <v>37</v>
      </c>
      <c r="B40" s="183">
        <v>2008572</v>
      </c>
      <c r="C40" s="4" t="s">
        <v>6469</v>
      </c>
      <c r="D40" s="745">
        <v>43565</v>
      </c>
      <c r="E40" s="745">
        <v>43925</v>
      </c>
      <c r="F40" s="4" t="s">
        <v>21136</v>
      </c>
      <c r="G40" s="949">
        <v>0</v>
      </c>
      <c r="H40" s="949">
        <v>0</v>
      </c>
      <c r="I40" s="949">
        <v>0</v>
      </c>
      <c r="J40" s="949">
        <v>0</v>
      </c>
      <c r="K40" s="949">
        <v>0</v>
      </c>
      <c r="L40" s="949">
        <v>0</v>
      </c>
      <c r="M40" s="949">
        <v>0</v>
      </c>
      <c r="N40" s="949">
        <v>0</v>
      </c>
      <c r="O40" s="949">
        <v>139652000</v>
      </c>
      <c r="P40" s="949">
        <v>0</v>
      </c>
    </row>
    <row r="41" spans="1:16">
      <c r="A41" s="183">
        <v>38</v>
      </c>
      <c r="B41" s="183">
        <v>2008572</v>
      </c>
      <c r="C41" s="4" t="s">
        <v>6469</v>
      </c>
      <c r="D41" s="745">
        <v>43768</v>
      </c>
      <c r="E41" s="745">
        <v>44114</v>
      </c>
      <c r="F41" s="4" t="s">
        <v>21136</v>
      </c>
      <c r="G41" s="949">
        <v>0</v>
      </c>
      <c r="H41" s="949">
        <v>0</v>
      </c>
      <c r="I41" s="949">
        <v>0</v>
      </c>
      <c r="J41" s="949">
        <v>0</v>
      </c>
      <c r="K41" s="949">
        <v>0</v>
      </c>
      <c r="L41" s="949">
        <v>0</v>
      </c>
      <c r="M41" s="949">
        <v>0</v>
      </c>
      <c r="N41" s="949">
        <v>0</v>
      </c>
      <c r="O41" s="949">
        <v>55770000</v>
      </c>
      <c r="P41" s="949">
        <v>0</v>
      </c>
    </row>
    <row r="42" spans="1:16">
      <c r="A42" s="183">
        <v>39</v>
      </c>
      <c r="B42" s="183">
        <v>2008572</v>
      </c>
      <c r="C42" s="4" t="s">
        <v>6469</v>
      </c>
      <c r="D42" s="745">
        <v>43466</v>
      </c>
      <c r="E42" s="745">
        <v>43831</v>
      </c>
      <c r="F42" s="4" t="s">
        <v>21137</v>
      </c>
      <c r="G42" s="949">
        <v>0</v>
      </c>
      <c r="H42" s="949">
        <v>0</v>
      </c>
      <c r="I42" s="949">
        <v>0</v>
      </c>
      <c r="J42" s="949">
        <v>0</v>
      </c>
      <c r="K42" s="949">
        <v>66.790000000000006</v>
      </c>
      <c r="L42" s="949">
        <v>0</v>
      </c>
      <c r="M42" s="949">
        <v>0</v>
      </c>
      <c r="N42" s="949">
        <v>0</v>
      </c>
      <c r="O42" s="949">
        <v>0</v>
      </c>
      <c r="P42" s="949">
        <v>0</v>
      </c>
    </row>
    <row r="43" spans="1:16">
      <c r="A43" s="183">
        <v>40</v>
      </c>
      <c r="B43" s="183">
        <v>2008572</v>
      </c>
      <c r="C43" s="4" t="s">
        <v>6469</v>
      </c>
      <c r="D43" s="745">
        <v>43466</v>
      </c>
      <c r="E43" s="745">
        <v>43831</v>
      </c>
      <c r="F43" s="4" t="s">
        <v>21138</v>
      </c>
      <c r="G43" s="949">
        <v>0</v>
      </c>
      <c r="H43" s="949">
        <v>0</v>
      </c>
      <c r="I43" s="949">
        <v>0</v>
      </c>
      <c r="J43" s="949">
        <v>636.19000000000005</v>
      </c>
      <c r="K43" s="949">
        <v>46.1</v>
      </c>
      <c r="L43" s="949">
        <v>0</v>
      </c>
      <c r="M43" s="949">
        <v>0</v>
      </c>
      <c r="N43" s="949">
        <v>0</v>
      </c>
      <c r="O43" s="949">
        <v>0</v>
      </c>
      <c r="P43" s="949">
        <v>0</v>
      </c>
    </row>
    <row r="44" spans="1:16">
      <c r="A44" s="183">
        <v>41</v>
      </c>
      <c r="B44" s="183">
        <v>2008572</v>
      </c>
      <c r="C44" s="4" t="s">
        <v>6469</v>
      </c>
      <c r="D44" s="745">
        <v>43466</v>
      </c>
      <c r="E44" s="745">
        <v>43831</v>
      </c>
      <c r="F44" s="4" t="s">
        <v>21139</v>
      </c>
      <c r="G44" s="949">
        <v>0</v>
      </c>
      <c r="H44" s="949">
        <v>0</v>
      </c>
      <c r="I44" s="949">
        <v>0</v>
      </c>
      <c r="J44" s="949">
        <v>539.37</v>
      </c>
      <c r="K44" s="949">
        <v>78.23</v>
      </c>
      <c r="L44" s="949">
        <v>0</v>
      </c>
      <c r="M44" s="949">
        <v>0</v>
      </c>
      <c r="N44" s="949">
        <v>0</v>
      </c>
      <c r="O44" s="949">
        <v>0</v>
      </c>
      <c r="P44" s="949">
        <v>0</v>
      </c>
    </row>
    <row r="45" spans="1:16">
      <c r="A45" s="183">
        <v>42</v>
      </c>
      <c r="B45" s="183">
        <v>2008572</v>
      </c>
      <c r="C45" s="4" t="s">
        <v>6469</v>
      </c>
      <c r="D45" s="745">
        <v>43466</v>
      </c>
      <c r="E45" s="745">
        <v>43831</v>
      </c>
      <c r="F45" s="4" t="s">
        <v>21132</v>
      </c>
      <c r="G45" s="949">
        <v>0</v>
      </c>
      <c r="H45" s="949">
        <v>0</v>
      </c>
      <c r="I45" s="949">
        <v>0</v>
      </c>
      <c r="J45" s="949">
        <v>749.1</v>
      </c>
      <c r="K45" s="949">
        <v>0</v>
      </c>
      <c r="L45" s="949">
        <v>0</v>
      </c>
      <c r="M45" s="949">
        <v>0</v>
      </c>
      <c r="N45" s="949">
        <v>0</v>
      </c>
      <c r="O45" s="949">
        <v>0</v>
      </c>
      <c r="P45" s="949">
        <v>0</v>
      </c>
    </row>
    <row r="46" spans="1:16">
      <c r="A46" s="183">
        <v>43</v>
      </c>
      <c r="B46" s="183">
        <v>2008572</v>
      </c>
      <c r="C46" s="4" t="s">
        <v>6469</v>
      </c>
      <c r="D46" s="745">
        <v>43466</v>
      </c>
      <c r="E46" s="745">
        <v>43831</v>
      </c>
      <c r="F46" s="4" t="s">
        <v>21140</v>
      </c>
      <c r="G46" s="949">
        <v>0</v>
      </c>
      <c r="H46" s="949">
        <v>0</v>
      </c>
      <c r="I46" s="949">
        <v>0</v>
      </c>
      <c r="J46" s="949">
        <v>849.16</v>
      </c>
      <c r="K46" s="949">
        <v>0</v>
      </c>
      <c r="L46" s="949">
        <v>0</v>
      </c>
      <c r="M46" s="949">
        <v>0</v>
      </c>
      <c r="N46" s="949">
        <v>0</v>
      </c>
      <c r="O46" s="949">
        <v>0</v>
      </c>
      <c r="P46" s="949">
        <v>0</v>
      </c>
    </row>
    <row r="47" spans="1:16">
      <c r="A47" s="183">
        <v>44</v>
      </c>
      <c r="B47" s="183">
        <v>2008572</v>
      </c>
      <c r="C47" s="4" t="s">
        <v>6469</v>
      </c>
      <c r="D47" s="745">
        <v>43466</v>
      </c>
      <c r="E47" s="745">
        <v>43831</v>
      </c>
      <c r="F47" s="4" t="s">
        <v>21141</v>
      </c>
      <c r="G47" s="949">
        <v>0</v>
      </c>
      <c r="H47" s="949">
        <v>0</v>
      </c>
      <c r="I47" s="949">
        <v>0</v>
      </c>
      <c r="J47" s="949">
        <v>42.71</v>
      </c>
      <c r="K47" s="949">
        <v>0</v>
      </c>
      <c r="L47" s="949">
        <v>0</v>
      </c>
      <c r="M47" s="949">
        <v>0</v>
      </c>
      <c r="N47" s="949">
        <v>0</v>
      </c>
      <c r="O47" s="949">
        <v>0</v>
      </c>
      <c r="P47" s="949">
        <v>0</v>
      </c>
    </row>
    <row r="48" spans="1:16">
      <c r="A48" s="183">
        <v>45</v>
      </c>
      <c r="B48" s="183">
        <v>2008572</v>
      </c>
      <c r="C48" s="4" t="s">
        <v>6469</v>
      </c>
      <c r="D48" s="745">
        <v>43466</v>
      </c>
      <c r="E48" s="745">
        <v>43831</v>
      </c>
      <c r="F48" s="4" t="s">
        <v>21142</v>
      </c>
      <c r="G48" s="949">
        <v>0</v>
      </c>
      <c r="H48" s="949">
        <v>0</v>
      </c>
      <c r="I48" s="949">
        <v>0</v>
      </c>
      <c r="J48" s="949">
        <v>458.38</v>
      </c>
      <c r="K48" s="949">
        <v>0</v>
      </c>
      <c r="L48" s="949">
        <v>0</v>
      </c>
      <c r="M48" s="949">
        <v>0</v>
      </c>
      <c r="N48" s="949">
        <v>0</v>
      </c>
      <c r="O48" s="949">
        <v>0</v>
      </c>
      <c r="P48" s="949">
        <v>0</v>
      </c>
    </row>
    <row r="49" spans="1:16">
      <c r="A49" s="183">
        <v>46</v>
      </c>
      <c r="B49" s="183">
        <v>2008572</v>
      </c>
      <c r="C49" s="4" t="s">
        <v>6469</v>
      </c>
      <c r="D49" s="745">
        <v>43515</v>
      </c>
      <c r="E49" s="745">
        <v>43863</v>
      </c>
      <c r="F49" s="4" t="s">
        <v>21143</v>
      </c>
      <c r="G49" s="949">
        <v>0</v>
      </c>
      <c r="H49" s="949">
        <v>0</v>
      </c>
      <c r="I49" s="949">
        <v>0</v>
      </c>
      <c r="J49" s="949">
        <v>0</v>
      </c>
      <c r="K49" s="949">
        <v>0</v>
      </c>
      <c r="L49" s="949">
        <v>0</v>
      </c>
      <c r="M49" s="949">
        <v>0</v>
      </c>
      <c r="N49" s="949">
        <v>0</v>
      </c>
      <c r="O49" s="949">
        <v>19387500</v>
      </c>
      <c r="P49" s="949">
        <v>0</v>
      </c>
    </row>
    <row r="50" spans="1:16">
      <c r="A50" s="183">
        <v>47</v>
      </c>
      <c r="B50" s="183">
        <v>2008572</v>
      </c>
      <c r="C50" s="4" t="s">
        <v>6469</v>
      </c>
      <c r="D50" s="745">
        <v>43515</v>
      </c>
      <c r="E50" s="745">
        <v>43863</v>
      </c>
      <c r="F50" s="4" t="s">
        <v>21144</v>
      </c>
      <c r="G50" s="949">
        <v>0</v>
      </c>
      <c r="H50" s="949">
        <v>0</v>
      </c>
      <c r="I50" s="949">
        <v>0</v>
      </c>
      <c r="J50" s="949">
        <v>0</v>
      </c>
      <c r="K50" s="949">
        <v>0</v>
      </c>
      <c r="L50" s="949">
        <v>0</v>
      </c>
      <c r="M50" s="949">
        <v>0</v>
      </c>
      <c r="N50" s="949">
        <v>0</v>
      </c>
      <c r="O50" s="949">
        <v>4342000</v>
      </c>
      <c r="P50" s="949">
        <v>0</v>
      </c>
    </row>
    <row r="51" spans="1:16">
      <c r="A51" s="183">
        <v>48</v>
      </c>
      <c r="B51" s="183">
        <v>2008572</v>
      </c>
      <c r="C51" s="4" t="s">
        <v>6469</v>
      </c>
      <c r="D51" s="745">
        <v>43537</v>
      </c>
      <c r="E51" s="745">
        <v>43893</v>
      </c>
      <c r="F51" s="4" t="s">
        <v>21145</v>
      </c>
      <c r="G51" s="949">
        <v>0</v>
      </c>
      <c r="H51" s="949">
        <v>0</v>
      </c>
      <c r="I51" s="949">
        <v>0</v>
      </c>
      <c r="J51" s="949">
        <v>0</v>
      </c>
      <c r="K51" s="949">
        <v>0</v>
      </c>
      <c r="L51" s="949">
        <v>0</v>
      </c>
      <c r="M51" s="949">
        <v>0</v>
      </c>
      <c r="N51" s="949">
        <v>0</v>
      </c>
      <c r="O51" s="949">
        <v>54450000</v>
      </c>
      <c r="P51" s="949">
        <v>0</v>
      </c>
    </row>
    <row r="52" spans="1:16">
      <c r="A52" s="183">
        <v>49</v>
      </c>
      <c r="B52" s="183">
        <v>2008572</v>
      </c>
      <c r="C52" s="4" t="s">
        <v>6469</v>
      </c>
      <c r="D52" s="745">
        <v>43565</v>
      </c>
      <c r="E52" s="745">
        <v>43925</v>
      </c>
      <c r="F52" s="4" t="s">
        <v>21146</v>
      </c>
      <c r="G52" s="949">
        <v>0</v>
      </c>
      <c r="H52" s="949">
        <v>0</v>
      </c>
      <c r="I52" s="949">
        <v>0</v>
      </c>
      <c r="J52" s="949">
        <v>0</v>
      </c>
      <c r="K52" s="949">
        <v>0</v>
      </c>
      <c r="L52" s="949">
        <v>0</v>
      </c>
      <c r="M52" s="949">
        <v>0</v>
      </c>
      <c r="N52" s="949">
        <v>0</v>
      </c>
      <c r="O52" s="949">
        <v>13000000</v>
      </c>
      <c r="P52" s="949">
        <v>0</v>
      </c>
    </row>
    <row r="53" spans="1:16">
      <c r="A53" s="183">
        <v>50</v>
      </c>
      <c r="B53" s="183">
        <v>2008572</v>
      </c>
      <c r="C53" s="4" t="s">
        <v>6469</v>
      </c>
      <c r="D53" s="745">
        <v>43691</v>
      </c>
      <c r="E53" s="745">
        <v>44051</v>
      </c>
      <c r="F53" s="4" t="s">
        <v>21147</v>
      </c>
      <c r="G53" s="949">
        <v>0</v>
      </c>
      <c r="H53" s="949">
        <v>0</v>
      </c>
      <c r="I53" s="949">
        <v>0</v>
      </c>
      <c r="J53" s="949">
        <v>0</v>
      </c>
      <c r="K53" s="949">
        <v>0</v>
      </c>
      <c r="L53" s="949">
        <v>0</v>
      </c>
      <c r="M53" s="949">
        <v>0</v>
      </c>
      <c r="N53" s="949">
        <v>0</v>
      </c>
      <c r="O53" s="949">
        <v>6160000</v>
      </c>
      <c r="P53" s="949">
        <v>0</v>
      </c>
    </row>
    <row r="54" spans="1:16">
      <c r="A54" s="183">
        <v>51</v>
      </c>
      <c r="B54" s="183">
        <v>2008572</v>
      </c>
      <c r="C54" s="4" t="s">
        <v>6469</v>
      </c>
      <c r="D54" s="745">
        <v>43787</v>
      </c>
      <c r="E54" s="745">
        <v>44146</v>
      </c>
      <c r="F54" s="4" t="s">
        <v>21148</v>
      </c>
      <c r="G54" s="949">
        <v>0</v>
      </c>
      <c r="H54" s="949">
        <v>0</v>
      </c>
      <c r="I54" s="949">
        <v>0</v>
      </c>
      <c r="J54" s="949">
        <v>0</v>
      </c>
      <c r="K54" s="949">
        <v>0</v>
      </c>
      <c r="L54" s="949">
        <v>0</v>
      </c>
      <c r="M54" s="949">
        <v>0</v>
      </c>
      <c r="N54" s="949">
        <v>0</v>
      </c>
      <c r="O54" s="949">
        <v>2800</v>
      </c>
      <c r="P54" s="949">
        <v>0</v>
      </c>
    </row>
    <row r="55" spans="1:16">
      <c r="A55" s="183">
        <v>52</v>
      </c>
      <c r="B55" s="183">
        <v>2008572</v>
      </c>
      <c r="C55" s="4" t="s">
        <v>6469</v>
      </c>
      <c r="D55" s="745">
        <v>43537</v>
      </c>
      <c r="E55" s="745">
        <v>43893</v>
      </c>
      <c r="F55" s="4" t="s">
        <v>21149</v>
      </c>
      <c r="G55" s="949">
        <v>0</v>
      </c>
      <c r="H55" s="949">
        <v>0</v>
      </c>
      <c r="I55" s="949">
        <v>0</v>
      </c>
      <c r="J55" s="949">
        <v>0</v>
      </c>
      <c r="K55" s="949">
        <v>0</v>
      </c>
      <c r="L55" s="949">
        <v>0</v>
      </c>
      <c r="M55" s="949">
        <v>0</v>
      </c>
      <c r="N55" s="949">
        <v>0</v>
      </c>
      <c r="O55" s="949">
        <v>0</v>
      </c>
      <c r="P55" s="949">
        <v>55000000</v>
      </c>
    </row>
    <row r="56" spans="1:16">
      <c r="A56" s="183">
        <v>53</v>
      </c>
      <c r="B56" s="183">
        <v>2008572</v>
      </c>
      <c r="C56" s="4" t="s">
        <v>6469</v>
      </c>
      <c r="D56" s="745">
        <v>43549</v>
      </c>
      <c r="E56" s="745">
        <v>43893</v>
      </c>
      <c r="F56" s="4" t="s">
        <v>21150</v>
      </c>
      <c r="G56" s="949">
        <v>0</v>
      </c>
      <c r="H56" s="949">
        <v>0</v>
      </c>
      <c r="I56" s="949">
        <v>0</v>
      </c>
      <c r="J56" s="949">
        <v>0</v>
      </c>
      <c r="K56" s="949">
        <v>0</v>
      </c>
      <c r="L56" s="949">
        <v>0</v>
      </c>
      <c r="M56" s="949">
        <v>0</v>
      </c>
      <c r="N56" s="949">
        <v>0</v>
      </c>
      <c r="O56" s="949">
        <v>0</v>
      </c>
      <c r="P56" s="949">
        <v>75000000</v>
      </c>
    </row>
    <row r="57" spans="1:16">
      <c r="A57" s="183">
        <v>54</v>
      </c>
      <c r="B57" s="183">
        <v>2008572</v>
      </c>
      <c r="C57" s="4" t="s">
        <v>6469</v>
      </c>
      <c r="D57" s="745">
        <v>43635</v>
      </c>
      <c r="E57" s="745">
        <v>43988</v>
      </c>
      <c r="F57" s="4" t="s">
        <v>21151</v>
      </c>
      <c r="G57" s="949">
        <v>0</v>
      </c>
      <c r="H57" s="949">
        <v>0</v>
      </c>
      <c r="I57" s="949">
        <v>0</v>
      </c>
      <c r="J57" s="949">
        <v>0</v>
      </c>
      <c r="K57" s="949">
        <v>0</v>
      </c>
      <c r="L57" s="949">
        <v>0</v>
      </c>
      <c r="M57" s="949">
        <v>0</v>
      </c>
      <c r="N57" s="949">
        <v>0</v>
      </c>
      <c r="O57" s="949">
        <v>0</v>
      </c>
      <c r="P57" s="949">
        <v>41250000</v>
      </c>
    </row>
    <row r="58" spans="1:16">
      <c r="A58" s="183">
        <v>55</v>
      </c>
      <c r="B58" s="183">
        <v>2008572</v>
      </c>
      <c r="C58" s="4" t="s">
        <v>6469</v>
      </c>
      <c r="D58" s="745">
        <v>43635</v>
      </c>
      <c r="E58" s="745">
        <v>43988</v>
      </c>
      <c r="F58" s="4" t="s">
        <v>21151</v>
      </c>
      <c r="G58" s="949">
        <v>0</v>
      </c>
      <c r="H58" s="949">
        <v>0</v>
      </c>
      <c r="I58" s="949">
        <v>0</v>
      </c>
      <c r="J58" s="949">
        <v>0</v>
      </c>
      <c r="K58" s="949">
        <v>0</v>
      </c>
      <c r="L58" s="949">
        <v>0</v>
      </c>
      <c r="M58" s="949">
        <v>0</v>
      </c>
      <c r="N58" s="949">
        <v>0</v>
      </c>
      <c r="O58" s="949">
        <v>0</v>
      </c>
      <c r="P58" s="949">
        <v>41250000</v>
      </c>
    </row>
    <row r="59" spans="1:16">
      <c r="A59" s="183">
        <v>56</v>
      </c>
      <c r="B59" s="183">
        <v>2008572</v>
      </c>
      <c r="C59" s="4" t="s">
        <v>6469</v>
      </c>
      <c r="D59" s="745">
        <v>43761</v>
      </c>
      <c r="E59" s="745">
        <v>44114</v>
      </c>
      <c r="F59" s="4" t="s">
        <v>21143</v>
      </c>
      <c r="G59" s="949">
        <v>0</v>
      </c>
      <c r="H59" s="949">
        <v>0</v>
      </c>
      <c r="I59" s="949">
        <v>0</v>
      </c>
      <c r="J59" s="949">
        <v>0</v>
      </c>
      <c r="K59" s="949">
        <v>0</v>
      </c>
      <c r="L59" s="949">
        <v>0</v>
      </c>
      <c r="M59" s="949">
        <v>0</v>
      </c>
      <c r="N59" s="949">
        <v>0</v>
      </c>
      <c r="O59" s="949">
        <v>0</v>
      </c>
      <c r="P59" s="949">
        <v>55000000</v>
      </c>
    </row>
    <row r="60" spans="1:16">
      <c r="A60" s="183">
        <v>57</v>
      </c>
      <c r="B60" s="183">
        <v>2008572</v>
      </c>
      <c r="C60" s="4" t="s">
        <v>6469</v>
      </c>
      <c r="D60" s="745">
        <v>43761</v>
      </c>
      <c r="E60" s="745">
        <v>44114</v>
      </c>
      <c r="F60" s="4"/>
      <c r="G60" s="949">
        <v>32418</v>
      </c>
      <c r="H60" s="949">
        <v>0</v>
      </c>
      <c r="I60" s="949">
        <v>0</v>
      </c>
      <c r="J60" s="949">
        <v>16273.51</v>
      </c>
      <c r="K60" s="949">
        <v>191.12</v>
      </c>
      <c r="L60" s="949">
        <v>25.7</v>
      </c>
      <c r="M60" s="949">
        <v>0</v>
      </c>
      <c r="N60" s="949">
        <v>0</v>
      </c>
      <c r="O60" s="949">
        <v>292764300</v>
      </c>
      <c r="P60" s="949">
        <v>267500000</v>
      </c>
    </row>
    <row r="61" spans="1:16">
      <c r="A61" s="183">
        <v>58</v>
      </c>
      <c r="B61" s="183">
        <v>2618176</v>
      </c>
      <c r="C61" s="4" t="s">
        <v>9668</v>
      </c>
      <c r="D61" s="745">
        <v>43466</v>
      </c>
      <c r="E61" s="745">
        <v>43830</v>
      </c>
      <c r="F61" s="4" t="s">
        <v>21152</v>
      </c>
      <c r="G61" s="949">
        <v>660256</v>
      </c>
      <c r="H61" s="949">
        <v>0</v>
      </c>
      <c r="I61" s="949">
        <v>0</v>
      </c>
      <c r="J61" s="949">
        <v>43.82</v>
      </c>
      <c r="K61" s="949">
        <v>6.13</v>
      </c>
      <c r="L61" s="949">
        <v>0</v>
      </c>
      <c r="M61" s="949">
        <v>33139309.370000001</v>
      </c>
      <c r="N61" s="949">
        <v>14202561.16</v>
      </c>
      <c r="O61" s="949">
        <v>360000</v>
      </c>
      <c r="P61" s="949">
        <v>1440000</v>
      </c>
    </row>
    <row r="62" spans="1:16">
      <c r="A62" s="183">
        <v>59</v>
      </c>
      <c r="B62" s="183">
        <v>2618176</v>
      </c>
      <c r="C62" s="4" t="s">
        <v>9668</v>
      </c>
      <c r="D62" s="745">
        <v>43466</v>
      </c>
      <c r="E62" s="745">
        <v>43830</v>
      </c>
      <c r="F62" s="4"/>
      <c r="G62" s="949">
        <v>660256</v>
      </c>
      <c r="H62" s="949">
        <v>0</v>
      </c>
      <c r="I62" s="949">
        <v>0</v>
      </c>
      <c r="J62" s="949">
        <v>43.82</v>
      </c>
      <c r="K62" s="949">
        <v>6.13</v>
      </c>
      <c r="L62" s="949">
        <v>0</v>
      </c>
      <c r="M62" s="949">
        <v>33139309.370000001</v>
      </c>
      <c r="N62" s="949">
        <v>14202561.16</v>
      </c>
      <c r="O62" s="949">
        <v>360000</v>
      </c>
      <c r="P62" s="949">
        <v>1440000</v>
      </c>
    </row>
    <row r="63" spans="1:16">
      <c r="A63" s="183">
        <v>60</v>
      </c>
      <c r="B63" s="183">
        <v>2697947</v>
      </c>
      <c r="C63" s="4" t="s">
        <v>7111</v>
      </c>
      <c r="D63" s="745">
        <v>43779</v>
      </c>
      <c r="E63" s="745">
        <v>43797</v>
      </c>
      <c r="F63" s="4" t="s">
        <v>21153</v>
      </c>
      <c r="G63" s="949">
        <v>0</v>
      </c>
      <c r="H63" s="949">
        <v>0</v>
      </c>
      <c r="I63" s="949">
        <v>0</v>
      </c>
      <c r="J63" s="949">
        <v>0</v>
      </c>
      <c r="K63" s="949">
        <v>0</v>
      </c>
      <c r="L63" s="949">
        <v>0</v>
      </c>
      <c r="M63" s="949">
        <v>0</v>
      </c>
      <c r="N63" s="949">
        <v>0</v>
      </c>
      <c r="O63" s="949">
        <v>0</v>
      </c>
      <c r="P63" s="949">
        <v>22662000</v>
      </c>
    </row>
    <row r="64" spans="1:16">
      <c r="A64" s="183">
        <v>61</v>
      </c>
      <c r="B64" s="183">
        <v>2697947</v>
      </c>
      <c r="C64" s="4" t="s">
        <v>7111</v>
      </c>
      <c r="D64" s="745">
        <v>43755</v>
      </c>
      <c r="E64" s="745">
        <v>44131</v>
      </c>
      <c r="F64" s="4" t="s">
        <v>21154</v>
      </c>
      <c r="G64" s="949">
        <v>0</v>
      </c>
      <c r="H64" s="949">
        <v>0</v>
      </c>
      <c r="I64" s="949">
        <v>0</v>
      </c>
      <c r="J64" s="949">
        <v>0</v>
      </c>
      <c r="K64" s="949">
        <v>0</v>
      </c>
      <c r="L64" s="949">
        <v>0</v>
      </c>
      <c r="M64" s="949">
        <v>0</v>
      </c>
      <c r="N64" s="949">
        <v>0</v>
      </c>
      <c r="O64" s="949">
        <v>12600000</v>
      </c>
      <c r="P64" s="949">
        <v>0</v>
      </c>
    </row>
    <row r="65" spans="1:16">
      <c r="A65" s="183">
        <v>62</v>
      </c>
      <c r="B65" s="183">
        <v>2697947</v>
      </c>
      <c r="C65" s="4" t="s">
        <v>7111</v>
      </c>
      <c r="D65" s="745">
        <v>43779</v>
      </c>
      <c r="E65" s="745">
        <v>43797</v>
      </c>
      <c r="F65" s="4"/>
      <c r="G65" s="949">
        <v>0</v>
      </c>
      <c r="H65" s="949">
        <v>0</v>
      </c>
      <c r="I65" s="949">
        <v>0</v>
      </c>
      <c r="J65" s="949">
        <v>0</v>
      </c>
      <c r="K65" s="949">
        <v>0</v>
      </c>
      <c r="L65" s="949">
        <v>0</v>
      </c>
      <c r="M65" s="949">
        <v>0</v>
      </c>
      <c r="N65" s="949">
        <v>0</v>
      </c>
      <c r="O65" s="949">
        <v>12600000</v>
      </c>
      <c r="P65" s="949">
        <v>22662000</v>
      </c>
    </row>
    <row r="66" spans="1:16">
      <c r="A66" s="183">
        <v>63</v>
      </c>
      <c r="B66" s="183">
        <v>2839717</v>
      </c>
      <c r="C66" s="4" t="s">
        <v>6271</v>
      </c>
      <c r="D66" s="745">
        <v>43831</v>
      </c>
      <c r="E66" s="745">
        <v>44196</v>
      </c>
      <c r="F66" s="4"/>
      <c r="G66" s="949">
        <v>6425.85</v>
      </c>
      <c r="H66" s="949">
        <v>0</v>
      </c>
      <c r="I66" s="949">
        <v>0</v>
      </c>
      <c r="J66" s="949">
        <v>40</v>
      </c>
      <c r="K66" s="949">
        <v>10</v>
      </c>
      <c r="L66" s="949">
        <v>1</v>
      </c>
      <c r="M66" s="949">
        <v>250000000</v>
      </c>
      <c r="N66" s="949">
        <v>10000000</v>
      </c>
      <c r="O66" s="949">
        <v>0</v>
      </c>
      <c r="P66" s="949">
        <v>0</v>
      </c>
    </row>
    <row r="67" spans="1:16">
      <c r="A67" s="183">
        <v>64</v>
      </c>
      <c r="B67" s="183">
        <v>2839717</v>
      </c>
      <c r="C67" s="4" t="s">
        <v>6271</v>
      </c>
      <c r="D67" s="745">
        <v>43831</v>
      </c>
      <c r="E67" s="745">
        <v>44196</v>
      </c>
      <c r="F67" s="4" t="s">
        <v>21155</v>
      </c>
      <c r="G67" s="949">
        <v>6425.85</v>
      </c>
      <c r="H67" s="949">
        <v>0</v>
      </c>
      <c r="I67" s="949">
        <v>0</v>
      </c>
      <c r="J67" s="949">
        <v>40</v>
      </c>
      <c r="K67" s="949">
        <v>10</v>
      </c>
      <c r="L67" s="949">
        <v>1</v>
      </c>
      <c r="M67" s="949">
        <v>250000000</v>
      </c>
      <c r="N67" s="949">
        <v>10000000</v>
      </c>
      <c r="O67" s="949">
        <v>0</v>
      </c>
      <c r="P67" s="949">
        <v>0</v>
      </c>
    </row>
    <row r="68" spans="1:16">
      <c r="A68" s="183">
        <v>65</v>
      </c>
      <c r="B68" s="183">
        <v>2862468</v>
      </c>
      <c r="C68" s="4" t="s">
        <v>6335</v>
      </c>
      <c r="D68" s="745">
        <v>43466</v>
      </c>
      <c r="E68" s="745">
        <v>43830</v>
      </c>
      <c r="F68" s="4" t="s">
        <v>21156</v>
      </c>
      <c r="G68" s="949">
        <v>0</v>
      </c>
      <c r="H68" s="949">
        <v>0</v>
      </c>
      <c r="I68" s="949">
        <v>0</v>
      </c>
      <c r="J68" s="949">
        <v>0</v>
      </c>
      <c r="K68" s="949">
        <v>0</v>
      </c>
      <c r="L68" s="949">
        <v>0</v>
      </c>
      <c r="M68" s="949">
        <v>19847211.91</v>
      </c>
      <c r="N68" s="949">
        <v>0</v>
      </c>
      <c r="O68" s="949">
        <v>0</v>
      </c>
      <c r="P68" s="949">
        <v>0</v>
      </c>
    </row>
    <row r="69" spans="1:16">
      <c r="A69" s="183">
        <v>66</v>
      </c>
      <c r="B69" s="183">
        <v>2862468</v>
      </c>
      <c r="C69" s="4" t="s">
        <v>6335</v>
      </c>
      <c r="D69" s="745">
        <v>43466</v>
      </c>
      <c r="E69" s="745">
        <v>43830</v>
      </c>
      <c r="F69" s="4" t="s">
        <v>21157</v>
      </c>
      <c r="G69" s="949">
        <v>0</v>
      </c>
      <c r="H69" s="949">
        <v>0</v>
      </c>
      <c r="I69" s="949">
        <v>0</v>
      </c>
      <c r="J69" s="949">
        <v>70220000</v>
      </c>
      <c r="K69" s="949">
        <v>0</v>
      </c>
      <c r="L69" s="949">
        <v>0</v>
      </c>
      <c r="M69" s="949">
        <v>0</v>
      </c>
      <c r="N69" s="949">
        <v>0</v>
      </c>
      <c r="O69" s="949">
        <v>0</v>
      </c>
      <c r="P69" s="949">
        <v>0</v>
      </c>
    </row>
    <row r="70" spans="1:16">
      <c r="A70" s="183">
        <v>67</v>
      </c>
      <c r="B70" s="183">
        <v>2862468</v>
      </c>
      <c r="C70" s="4" t="s">
        <v>6335</v>
      </c>
      <c r="D70" s="745">
        <v>43678</v>
      </c>
      <c r="E70" s="745">
        <v>43738</v>
      </c>
      <c r="F70" s="4" t="s">
        <v>21158</v>
      </c>
      <c r="G70" s="949">
        <v>0</v>
      </c>
      <c r="H70" s="949">
        <v>0</v>
      </c>
      <c r="I70" s="949">
        <v>0</v>
      </c>
      <c r="J70" s="949">
        <v>0</v>
      </c>
      <c r="K70" s="949">
        <v>0</v>
      </c>
      <c r="L70" s="949">
        <v>0</v>
      </c>
      <c r="M70" s="949">
        <v>0</v>
      </c>
      <c r="N70" s="949">
        <v>0</v>
      </c>
      <c r="O70" s="949">
        <v>0</v>
      </c>
      <c r="P70" s="949">
        <v>852363.64</v>
      </c>
    </row>
    <row r="71" spans="1:16">
      <c r="A71" s="183">
        <v>68</v>
      </c>
      <c r="B71" s="183">
        <v>2862468</v>
      </c>
      <c r="C71" s="4" t="s">
        <v>6335</v>
      </c>
      <c r="D71" s="745">
        <v>43647</v>
      </c>
      <c r="E71" s="745">
        <v>43738</v>
      </c>
      <c r="F71" s="4" t="s">
        <v>21159</v>
      </c>
      <c r="G71" s="949">
        <v>0</v>
      </c>
      <c r="H71" s="949">
        <v>0</v>
      </c>
      <c r="I71" s="949">
        <v>0</v>
      </c>
      <c r="J71" s="949">
        <v>0</v>
      </c>
      <c r="K71" s="949">
        <v>0</v>
      </c>
      <c r="L71" s="949">
        <v>0</v>
      </c>
      <c r="M71" s="949">
        <v>0</v>
      </c>
      <c r="N71" s="949">
        <v>0</v>
      </c>
      <c r="O71" s="949">
        <v>0</v>
      </c>
      <c r="P71" s="949">
        <v>973580.91</v>
      </c>
    </row>
    <row r="72" spans="1:16">
      <c r="A72" s="183">
        <v>69</v>
      </c>
      <c r="B72" s="183">
        <v>2862468</v>
      </c>
      <c r="C72" s="4" t="s">
        <v>6335</v>
      </c>
      <c r="D72" s="745">
        <v>43586</v>
      </c>
      <c r="E72" s="745">
        <v>43769</v>
      </c>
      <c r="F72" s="4" t="s">
        <v>21160</v>
      </c>
      <c r="G72" s="949">
        <v>0</v>
      </c>
      <c r="H72" s="949">
        <v>0</v>
      </c>
      <c r="I72" s="949">
        <v>0</v>
      </c>
      <c r="J72" s="949">
        <v>0</v>
      </c>
      <c r="K72" s="949">
        <v>0</v>
      </c>
      <c r="L72" s="949">
        <v>0</v>
      </c>
      <c r="M72" s="949">
        <v>0</v>
      </c>
      <c r="N72" s="949">
        <v>0</v>
      </c>
      <c r="O72" s="949">
        <v>0</v>
      </c>
      <c r="P72" s="949">
        <v>2939545.45</v>
      </c>
    </row>
    <row r="73" spans="1:16">
      <c r="A73" s="183">
        <v>70</v>
      </c>
      <c r="B73" s="183">
        <v>2862468</v>
      </c>
      <c r="C73" s="4" t="s">
        <v>6335</v>
      </c>
      <c r="D73" s="745">
        <v>43678</v>
      </c>
      <c r="E73" s="745">
        <v>43769</v>
      </c>
      <c r="F73" s="4" t="s">
        <v>21161</v>
      </c>
      <c r="G73" s="949">
        <v>0</v>
      </c>
      <c r="H73" s="949">
        <v>0</v>
      </c>
      <c r="I73" s="949">
        <v>0</v>
      </c>
      <c r="J73" s="949">
        <v>0</v>
      </c>
      <c r="K73" s="949">
        <v>0</v>
      </c>
      <c r="L73" s="949">
        <v>0</v>
      </c>
      <c r="M73" s="949">
        <v>0</v>
      </c>
      <c r="N73" s="949">
        <v>0</v>
      </c>
      <c r="O73" s="949">
        <v>0</v>
      </c>
      <c r="P73" s="949">
        <v>1100090.9099999999</v>
      </c>
    </row>
    <row r="74" spans="1:16">
      <c r="A74" s="183">
        <v>71</v>
      </c>
      <c r="B74" s="183">
        <v>2862468</v>
      </c>
      <c r="C74" s="4" t="s">
        <v>6335</v>
      </c>
      <c r="D74" s="745">
        <v>43799</v>
      </c>
      <c r="E74" s="745">
        <v>43804</v>
      </c>
      <c r="F74" s="4" t="s">
        <v>21162</v>
      </c>
      <c r="G74" s="949">
        <v>0</v>
      </c>
      <c r="H74" s="949">
        <v>0</v>
      </c>
      <c r="I74" s="949">
        <v>0</v>
      </c>
      <c r="J74" s="949">
        <v>0</v>
      </c>
      <c r="K74" s="949">
        <v>0</v>
      </c>
      <c r="L74" s="949">
        <v>0</v>
      </c>
      <c r="M74" s="949">
        <v>0</v>
      </c>
      <c r="N74" s="949">
        <v>0</v>
      </c>
      <c r="O74" s="949">
        <v>0</v>
      </c>
      <c r="P74" s="949">
        <v>454545.45</v>
      </c>
    </row>
    <row r="75" spans="1:16">
      <c r="A75" s="183">
        <v>72</v>
      </c>
      <c r="B75" s="183">
        <v>2862468</v>
      </c>
      <c r="C75" s="4" t="s">
        <v>6335</v>
      </c>
      <c r="D75" s="745">
        <v>43723</v>
      </c>
      <c r="E75" s="745">
        <v>43769</v>
      </c>
      <c r="F75" s="4" t="s">
        <v>21163</v>
      </c>
      <c r="G75" s="949">
        <v>0</v>
      </c>
      <c r="H75" s="949">
        <v>0</v>
      </c>
      <c r="I75" s="949">
        <v>0</v>
      </c>
      <c r="J75" s="949">
        <v>0</v>
      </c>
      <c r="K75" s="949">
        <v>0</v>
      </c>
      <c r="L75" s="949">
        <v>0</v>
      </c>
      <c r="M75" s="949">
        <v>0</v>
      </c>
      <c r="N75" s="949">
        <v>0</v>
      </c>
      <c r="O75" s="949">
        <v>0</v>
      </c>
      <c r="P75" s="949">
        <v>400000</v>
      </c>
    </row>
    <row r="76" spans="1:16">
      <c r="A76" s="183">
        <v>73</v>
      </c>
      <c r="B76" s="183">
        <v>2862468</v>
      </c>
      <c r="C76" s="4" t="s">
        <v>6335</v>
      </c>
      <c r="D76" s="745">
        <v>43617</v>
      </c>
      <c r="E76" s="745">
        <v>43708</v>
      </c>
      <c r="F76" s="4" t="s">
        <v>21164</v>
      </c>
      <c r="G76" s="949">
        <v>0</v>
      </c>
      <c r="H76" s="949">
        <v>0</v>
      </c>
      <c r="I76" s="949">
        <v>0</v>
      </c>
      <c r="J76" s="949">
        <v>0</v>
      </c>
      <c r="K76" s="949">
        <v>0</v>
      </c>
      <c r="L76" s="949">
        <v>0</v>
      </c>
      <c r="M76" s="949">
        <v>0</v>
      </c>
      <c r="N76" s="949">
        <v>0</v>
      </c>
      <c r="O76" s="949">
        <v>0</v>
      </c>
      <c r="P76" s="949">
        <v>645700</v>
      </c>
    </row>
    <row r="77" spans="1:16">
      <c r="A77" s="183">
        <v>74</v>
      </c>
      <c r="B77" s="183">
        <v>2862468</v>
      </c>
      <c r="C77" s="4" t="s">
        <v>6335</v>
      </c>
      <c r="D77" s="745">
        <v>43466</v>
      </c>
      <c r="E77" s="745">
        <v>43830</v>
      </c>
      <c r="F77" s="4" t="s">
        <v>21164</v>
      </c>
      <c r="G77" s="949">
        <v>0</v>
      </c>
      <c r="H77" s="949">
        <v>0</v>
      </c>
      <c r="I77" s="949">
        <v>0</v>
      </c>
      <c r="J77" s="949">
        <v>0</v>
      </c>
      <c r="K77" s="949">
        <v>0</v>
      </c>
      <c r="L77" s="949">
        <v>0</v>
      </c>
      <c r="M77" s="949">
        <v>6001827.2699999996</v>
      </c>
      <c r="N77" s="949">
        <v>0</v>
      </c>
      <c r="O77" s="949">
        <v>0</v>
      </c>
      <c r="P77" s="949">
        <v>0</v>
      </c>
    </row>
    <row r="78" spans="1:16">
      <c r="A78" s="183">
        <v>75</v>
      </c>
      <c r="B78" s="183">
        <v>2862468</v>
      </c>
      <c r="C78" s="4" t="s">
        <v>6335</v>
      </c>
      <c r="D78" s="745">
        <v>43466</v>
      </c>
      <c r="E78" s="745">
        <v>43830</v>
      </c>
      <c r="F78" s="4"/>
      <c r="G78" s="949">
        <v>0</v>
      </c>
      <c r="H78" s="949">
        <v>0</v>
      </c>
      <c r="I78" s="949">
        <v>0</v>
      </c>
      <c r="J78" s="949">
        <v>70220000</v>
      </c>
      <c r="K78" s="949">
        <v>0</v>
      </c>
      <c r="L78" s="949">
        <v>0</v>
      </c>
      <c r="M78" s="949">
        <v>25849039.18</v>
      </c>
      <c r="N78" s="949">
        <v>0</v>
      </c>
      <c r="O78" s="949">
        <v>0</v>
      </c>
      <c r="P78" s="949">
        <v>7365826.3600000003</v>
      </c>
    </row>
  </sheetData>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C967-0823-48B9-8CB8-C00D03A265DB}">
  <dimension ref="A1:N22"/>
  <sheetViews>
    <sheetView workbookViewId="0">
      <selection activeCell="H21" sqref="H21"/>
    </sheetView>
  </sheetViews>
  <sheetFormatPr defaultColWidth="9.140625" defaultRowHeight="15"/>
  <cols>
    <col min="1" max="1" width="11" style="6" bestFit="1" customWidth="1"/>
    <col min="2" max="2" width="28.5703125" style="6" customWidth="1"/>
    <col min="3" max="3" width="14.140625" style="78" customWidth="1"/>
    <col min="4" max="4" width="17.28515625" style="6" bestFit="1" customWidth="1"/>
    <col min="5" max="5" width="13.85546875" style="6" bestFit="1" customWidth="1"/>
    <col min="6" max="7" width="14" style="6" customWidth="1"/>
    <col min="8" max="8" width="17.85546875" style="6" bestFit="1" customWidth="1"/>
    <col min="9" max="9" width="12.140625" style="78" customWidth="1"/>
    <col min="10" max="14" width="11" style="6" customWidth="1"/>
    <col min="15" max="15" width="22.140625" style="6" bestFit="1" customWidth="1"/>
    <col min="16" max="16" width="22.42578125" style="6" bestFit="1" customWidth="1"/>
    <col min="17" max="17" width="22.7109375" style="6" bestFit="1" customWidth="1"/>
    <col min="18" max="18" width="23" style="6" bestFit="1" customWidth="1"/>
    <col min="19" max="16384" width="9.140625" style="6"/>
  </cols>
  <sheetData>
    <row r="1" spans="1:14">
      <c r="A1" s="80" t="s">
        <v>21165</v>
      </c>
      <c r="B1" s="81"/>
      <c r="C1" s="976"/>
      <c r="D1" s="81"/>
      <c r="E1" s="81"/>
      <c r="F1" s="81"/>
      <c r="G1" s="81"/>
      <c r="H1" s="81"/>
      <c r="I1" s="976"/>
      <c r="J1" s="81"/>
      <c r="K1" s="81"/>
      <c r="L1" s="81"/>
      <c r="M1" s="81"/>
      <c r="N1" s="81"/>
    </row>
    <row r="2" spans="1:14">
      <c r="A2" s="81"/>
      <c r="B2" s="81"/>
      <c r="C2" s="976"/>
      <c r="D2" s="81"/>
      <c r="E2" s="81"/>
      <c r="F2" s="81"/>
      <c r="G2" s="81"/>
      <c r="H2" s="81"/>
      <c r="I2" s="976"/>
      <c r="J2" s="81"/>
      <c r="K2" s="81"/>
      <c r="L2" s="81"/>
      <c r="M2" s="81"/>
      <c r="N2" s="81"/>
    </row>
    <row r="3" spans="1:14" s="78" customFormat="1" ht="36">
      <c r="A3" s="950" t="s">
        <v>21038</v>
      </c>
      <c r="B3" s="141" t="s">
        <v>21166</v>
      </c>
      <c r="C3" s="141" t="s">
        <v>2857</v>
      </c>
      <c r="D3" s="141" t="s">
        <v>17674</v>
      </c>
      <c r="E3" s="141" t="s">
        <v>21167</v>
      </c>
      <c r="F3" s="141" t="s">
        <v>21104</v>
      </c>
      <c r="G3" s="141" t="s">
        <v>19209</v>
      </c>
      <c r="H3" s="141" t="s">
        <v>21168</v>
      </c>
      <c r="I3" s="141" t="s">
        <v>21169</v>
      </c>
      <c r="J3" s="141" t="s">
        <v>21170</v>
      </c>
      <c r="K3" s="141" t="s">
        <v>21171</v>
      </c>
      <c r="L3" s="141" t="s">
        <v>21172</v>
      </c>
      <c r="M3" s="141" t="s">
        <v>21173</v>
      </c>
      <c r="N3" s="141" t="s">
        <v>21174</v>
      </c>
    </row>
    <row r="4" spans="1:14">
      <c r="A4" s="369" t="s">
        <v>20159</v>
      </c>
      <c r="B4" s="343" t="s">
        <v>6056</v>
      </c>
      <c r="C4" s="951">
        <v>2654</v>
      </c>
      <c r="D4" s="343" t="s">
        <v>824</v>
      </c>
      <c r="E4" s="343" t="s">
        <v>3732</v>
      </c>
      <c r="F4" s="952">
        <v>43544</v>
      </c>
      <c r="G4" s="952">
        <v>43789</v>
      </c>
      <c r="H4" s="343"/>
      <c r="I4" s="951"/>
      <c r="J4" s="953">
        <v>261</v>
      </c>
      <c r="K4" s="953">
        <v>3</v>
      </c>
      <c r="L4" s="953">
        <v>0</v>
      </c>
      <c r="M4" s="953">
        <v>232</v>
      </c>
      <c r="N4" s="953">
        <v>26</v>
      </c>
    </row>
    <row r="5" spans="1:14">
      <c r="A5" s="369" t="s">
        <v>20159</v>
      </c>
      <c r="B5" s="343" t="s">
        <v>6056</v>
      </c>
      <c r="C5" s="951">
        <v>2654</v>
      </c>
      <c r="D5" s="343" t="s">
        <v>824</v>
      </c>
      <c r="E5" s="343" t="s">
        <v>3732</v>
      </c>
      <c r="F5" s="952">
        <v>43544</v>
      </c>
      <c r="G5" s="952">
        <v>43789</v>
      </c>
      <c r="H5" s="343" t="s">
        <v>21175</v>
      </c>
      <c r="I5" s="951" t="s">
        <v>21176</v>
      </c>
      <c r="J5" s="953">
        <v>43</v>
      </c>
      <c r="K5" s="953">
        <v>1</v>
      </c>
      <c r="L5" s="953">
        <v>0</v>
      </c>
      <c r="M5" s="953">
        <v>38</v>
      </c>
      <c r="N5" s="953">
        <v>4</v>
      </c>
    </row>
    <row r="6" spans="1:14">
      <c r="A6" s="369" t="s">
        <v>20159</v>
      </c>
      <c r="B6" s="343" t="s">
        <v>6056</v>
      </c>
      <c r="C6" s="951">
        <v>1655</v>
      </c>
      <c r="D6" s="343" t="s">
        <v>2058</v>
      </c>
      <c r="E6" s="343" t="s">
        <v>1218</v>
      </c>
      <c r="F6" s="952">
        <v>43544</v>
      </c>
      <c r="G6" s="952">
        <v>43789</v>
      </c>
      <c r="H6" s="343" t="s">
        <v>21175</v>
      </c>
      <c r="I6" s="951" t="s">
        <v>21176</v>
      </c>
      <c r="J6" s="953">
        <v>39</v>
      </c>
      <c r="K6" s="953">
        <v>0</v>
      </c>
      <c r="L6" s="953">
        <v>0</v>
      </c>
      <c r="M6" s="953">
        <v>35</v>
      </c>
      <c r="N6" s="953">
        <v>4</v>
      </c>
    </row>
    <row r="7" spans="1:14">
      <c r="A7" s="369" t="s">
        <v>20159</v>
      </c>
      <c r="B7" s="343" t="s">
        <v>6056</v>
      </c>
      <c r="C7" s="951">
        <v>11209</v>
      </c>
      <c r="D7" s="343" t="s">
        <v>824</v>
      </c>
      <c r="E7" s="343" t="s">
        <v>3732</v>
      </c>
      <c r="F7" s="952">
        <v>43544</v>
      </c>
      <c r="G7" s="952">
        <v>43789</v>
      </c>
      <c r="H7" s="343" t="s">
        <v>21175</v>
      </c>
      <c r="I7" s="951" t="s">
        <v>21176</v>
      </c>
      <c r="J7" s="953">
        <v>37</v>
      </c>
      <c r="K7" s="953">
        <v>0</v>
      </c>
      <c r="L7" s="953">
        <v>0</v>
      </c>
      <c r="M7" s="953">
        <v>33</v>
      </c>
      <c r="N7" s="953">
        <v>4</v>
      </c>
    </row>
    <row r="8" spans="1:14">
      <c r="A8" s="369" t="s">
        <v>20159</v>
      </c>
      <c r="B8" s="343" t="s">
        <v>6056</v>
      </c>
      <c r="C8" s="951">
        <v>1655</v>
      </c>
      <c r="D8" s="343" t="s">
        <v>824</v>
      </c>
      <c r="E8" s="343" t="s">
        <v>3732</v>
      </c>
      <c r="F8" s="952">
        <v>43544</v>
      </c>
      <c r="G8" s="952">
        <v>43789</v>
      </c>
      <c r="H8" s="343" t="s">
        <v>21175</v>
      </c>
      <c r="I8" s="951" t="s">
        <v>21176</v>
      </c>
      <c r="J8" s="953">
        <v>40</v>
      </c>
      <c r="K8" s="953">
        <v>0</v>
      </c>
      <c r="L8" s="953">
        <v>0</v>
      </c>
      <c r="M8" s="953">
        <v>36</v>
      </c>
      <c r="N8" s="953">
        <v>4</v>
      </c>
    </row>
    <row r="9" spans="1:14">
      <c r="A9" s="369" t="s">
        <v>20159</v>
      </c>
      <c r="B9" s="343" t="s">
        <v>6056</v>
      </c>
      <c r="C9" s="951">
        <v>2654</v>
      </c>
      <c r="D9" s="343" t="s">
        <v>824</v>
      </c>
      <c r="E9" s="343" t="s">
        <v>3732</v>
      </c>
      <c r="F9" s="952">
        <v>43544</v>
      </c>
      <c r="G9" s="952">
        <v>43789</v>
      </c>
      <c r="H9" s="343" t="s">
        <v>21175</v>
      </c>
      <c r="I9" s="951" t="s">
        <v>21176</v>
      </c>
      <c r="J9" s="953">
        <v>49</v>
      </c>
      <c r="K9" s="953">
        <v>2</v>
      </c>
      <c r="L9" s="953">
        <v>0</v>
      </c>
      <c r="M9" s="953">
        <v>42</v>
      </c>
      <c r="N9" s="953">
        <v>5</v>
      </c>
    </row>
    <row r="10" spans="1:14">
      <c r="A10" s="369" t="s">
        <v>20159</v>
      </c>
      <c r="B10" s="343" t="s">
        <v>6056</v>
      </c>
      <c r="C10" s="951">
        <v>1655</v>
      </c>
      <c r="D10" s="343" t="s">
        <v>1234</v>
      </c>
      <c r="E10" s="343" t="s">
        <v>3732</v>
      </c>
      <c r="F10" s="952">
        <v>43544</v>
      </c>
      <c r="G10" s="952">
        <v>43789</v>
      </c>
      <c r="H10" s="343" t="s">
        <v>21175</v>
      </c>
      <c r="I10" s="951" t="s">
        <v>21176</v>
      </c>
      <c r="J10" s="953">
        <v>53</v>
      </c>
      <c r="K10" s="953">
        <v>0</v>
      </c>
      <c r="L10" s="953">
        <v>0</v>
      </c>
      <c r="M10" s="953">
        <v>48</v>
      </c>
      <c r="N10" s="953">
        <v>5</v>
      </c>
    </row>
    <row r="11" spans="1:14">
      <c r="A11" s="369" t="s">
        <v>21036</v>
      </c>
      <c r="B11" s="343" t="s">
        <v>21177</v>
      </c>
      <c r="C11" s="951">
        <v>1676</v>
      </c>
      <c r="D11" s="343" t="s">
        <v>1228</v>
      </c>
      <c r="E11" s="343" t="s">
        <v>2908</v>
      </c>
      <c r="F11" s="952">
        <v>43452</v>
      </c>
      <c r="G11" s="952">
        <v>43817</v>
      </c>
      <c r="H11" s="343"/>
      <c r="I11" s="951"/>
      <c r="J11" s="953">
        <v>26</v>
      </c>
      <c r="K11" s="953">
        <v>0</v>
      </c>
      <c r="L11" s="953">
        <v>0</v>
      </c>
      <c r="M11" s="953">
        <v>26</v>
      </c>
      <c r="N11" s="953">
        <v>0</v>
      </c>
    </row>
    <row r="12" spans="1:14">
      <c r="A12" s="369" t="s">
        <v>21036</v>
      </c>
      <c r="B12" s="343" t="s">
        <v>21177</v>
      </c>
      <c r="C12" s="951">
        <v>1676</v>
      </c>
      <c r="D12" s="343" t="s">
        <v>1228</v>
      </c>
      <c r="E12" s="343" t="s">
        <v>2908</v>
      </c>
      <c r="F12" s="952">
        <v>43452</v>
      </c>
      <c r="G12" s="952">
        <v>43817</v>
      </c>
      <c r="H12" s="343" t="s">
        <v>1163</v>
      </c>
      <c r="I12" s="951" t="s">
        <v>21178</v>
      </c>
      <c r="J12" s="953">
        <v>26</v>
      </c>
      <c r="K12" s="953">
        <v>0</v>
      </c>
      <c r="L12" s="953">
        <v>0</v>
      </c>
      <c r="M12" s="953">
        <v>26</v>
      </c>
      <c r="N12" s="953">
        <v>0</v>
      </c>
    </row>
    <row r="13" spans="1:14">
      <c r="A13" s="369" t="s">
        <v>20158</v>
      </c>
      <c r="B13" s="343" t="s">
        <v>6006</v>
      </c>
      <c r="C13" s="951">
        <v>2346</v>
      </c>
      <c r="D13" s="343" t="s">
        <v>2022</v>
      </c>
      <c r="E13" s="343" t="s">
        <v>2903</v>
      </c>
      <c r="F13" s="952">
        <v>43466</v>
      </c>
      <c r="G13" s="952">
        <v>43830</v>
      </c>
      <c r="H13" s="343" t="s">
        <v>21179</v>
      </c>
      <c r="I13" s="951" t="s">
        <v>21180</v>
      </c>
      <c r="J13" s="953">
        <v>132</v>
      </c>
      <c r="K13" s="953">
        <v>0</v>
      </c>
      <c r="L13" s="953">
        <v>0</v>
      </c>
      <c r="M13" s="953">
        <v>113</v>
      </c>
      <c r="N13" s="953">
        <v>19</v>
      </c>
    </row>
    <row r="14" spans="1:14">
      <c r="A14" s="369" t="s">
        <v>20158</v>
      </c>
      <c r="B14" s="343" t="s">
        <v>6006</v>
      </c>
      <c r="C14" s="951">
        <v>2346</v>
      </c>
      <c r="D14" s="343" t="s">
        <v>2022</v>
      </c>
      <c r="E14" s="343" t="s">
        <v>2903</v>
      </c>
      <c r="F14" s="952">
        <v>43466</v>
      </c>
      <c r="G14" s="952">
        <v>43830</v>
      </c>
      <c r="H14" s="343" t="s">
        <v>21181</v>
      </c>
      <c r="I14" s="951" t="s">
        <v>21180</v>
      </c>
      <c r="J14" s="953">
        <v>76</v>
      </c>
      <c r="K14" s="953">
        <v>0</v>
      </c>
      <c r="L14" s="953">
        <v>0</v>
      </c>
      <c r="M14" s="953">
        <v>63</v>
      </c>
      <c r="N14" s="953">
        <v>13</v>
      </c>
    </row>
    <row r="15" spans="1:14">
      <c r="A15" s="369" t="s">
        <v>20158</v>
      </c>
      <c r="B15" s="343" t="s">
        <v>6006</v>
      </c>
      <c r="C15" s="951">
        <v>2346</v>
      </c>
      <c r="D15" s="343" t="s">
        <v>2022</v>
      </c>
      <c r="E15" s="343" t="s">
        <v>2903</v>
      </c>
      <c r="F15" s="952">
        <v>43466</v>
      </c>
      <c r="G15" s="952">
        <v>43830</v>
      </c>
      <c r="H15" s="343"/>
      <c r="I15" s="951"/>
      <c r="J15" s="953">
        <v>208</v>
      </c>
      <c r="K15" s="953">
        <v>0</v>
      </c>
      <c r="L15" s="953">
        <v>0</v>
      </c>
      <c r="M15" s="953">
        <v>176</v>
      </c>
      <c r="N15" s="953">
        <v>32</v>
      </c>
    </row>
    <row r="16" spans="1:14">
      <c r="A16" s="369" t="s">
        <v>21034</v>
      </c>
      <c r="B16" s="343" t="s">
        <v>9668</v>
      </c>
      <c r="C16" s="951">
        <v>1608</v>
      </c>
      <c r="D16" s="343" t="s">
        <v>824</v>
      </c>
      <c r="E16" s="343" t="s">
        <v>3732</v>
      </c>
      <c r="F16" s="952">
        <v>43314</v>
      </c>
      <c r="G16" s="952">
        <v>45291</v>
      </c>
      <c r="H16" s="343" t="s">
        <v>21182</v>
      </c>
      <c r="I16" s="951" t="s">
        <v>21180</v>
      </c>
      <c r="J16" s="953">
        <v>136</v>
      </c>
      <c r="K16" s="953">
        <v>45</v>
      </c>
      <c r="L16" s="953">
        <v>5</v>
      </c>
      <c r="M16" s="953">
        <v>74</v>
      </c>
      <c r="N16" s="953">
        <v>12</v>
      </c>
    </row>
    <row r="17" spans="1:14">
      <c r="A17" s="369" t="s">
        <v>21034</v>
      </c>
      <c r="B17" s="343" t="s">
        <v>9668</v>
      </c>
      <c r="C17" s="951">
        <v>1608</v>
      </c>
      <c r="D17" s="343" t="s">
        <v>824</v>
      </c>
      <c r="E17" s="343" t="s">
        <v>3732</v>
      </c>
      <c r="F17" s="952">
        <v>43314</v>
      </c>
      <c r="G17" s="952">
        <v>45291</v>
      </c>
      <c r="H17" s="343"/>
      <c r="I17" s="951"/>
      <c r="J17" s="953">
        <v>136</v>
      </c>
      <c r="K17" s="953">
        <v>45</v>
      </c>
      <c r="L17" s="953">
        <v>5</v>
      </c>
      <c r="M17" s="953">
        <v>74</v>
      </c>
      <c r="N17" s="953">
        <v>12</v>
      </c>
    </row>
    <row r="18" spans="1:14">
      <c r="A18" s="369" t="s">
        <v>18243</v>
      </c>
      <c r="B18" s="343" t="s">
        <v>6335</v>
      </c>
      <c r="C18" s="951">
        <v>1504</v>
      </c>
      <c r="D18" s="343" t="s">
        <v>1179</v>
      </c>
      <c r="E18" s="343" t="s">
        <v>1179</v>
      </c>
      <c r="F18" s="952">
        <v>43480</v>
      </c>
      <c r="G18" s="952">
        <v>43511</v>
      </c>
      <c r="H18" s="343" t="s">
        <v>21183</v>
      </c>
      <c r="I18" s="951" t="s">
        <v>21178</v>
      </c>
      <c r="J18" s="953">
        <v>1</v>
      </c>
      <c r="K18" s="953">
        <v>0</v>
      </c>
      <c r="L18" s="953">
        <v>0</v>
      </c>
      <c r="M18" s="953">
        <v>1</v>
      </c>
      <c r="N18" s="953">
        <v>0</v>
      </c>
    </row>
    <row r="19" spans="1:14">
      <c r="A19" s="369" t="s">
        <v>18243</v>
      </c>
      <c r="B19" s="343" t="s">
        <v>6335</v>
      </c>
      <c r="C19" s="951">
        <v>1504</v>
      </c>
      <c r="D19" s="343" t="s">
        <v>824</v>
      </c>
      <c r="E19" s="343" t="s">
        <v>3732</v>
      </c>
      <c r="F19" s="952">
        <v>43783</v>
      </c>
      <c r="G19" s="952">
        <v>43824</v>
      </c>
      <c r="H19" s="343" t="s">
        <v>21184</v>
      </c>
      <c r="I19" s="951" t="s">
        <v>21180</v>
      </c>
      <c r="J19" s="953">
        <v>12</v>
      </c>
      <c r="K19" s="953">
        <v>0</v>
      </c>
      <c r="L19" s="953">
        <v>0</v>
      </c>
      <c r="M19" s="953">
        <v>11</v>
      </c>
      <c r="N19" s="953">
        <v>1</v>
      </c>
    </row>
    <row r="20" spans="1:14">
      <c r="A20" s="369" t="s">
        <v>18243</v>
      </c>
      <c r="B20" s="343" t="s">
        <v>6335</v>
      </c>
      <c r="C20" s="951">
        <v>1504</v>
      </c>
      <c r="D20" s="343" t="s">
        <v>1179</v>
      </c>
      <c r="E20" s="343" t="s">
        <v>1179</v>
      </c>
      <c r="F20" s="952">
        <v>43480</v>
      </c>
      <c r="G20" s="952">
        <v>43511</v>
      </c>
      <c r="H20" s="343" t="s">
        <v>21185</v>
      </c>
      <c r="I20" s="951"/>
      <c r="J20" s="953">
        <v>13</v>
      </c>
      <c r="K20" s="953">
        <v>0</v>
      </c>
      <c r="L20" s="953">
        <v>0</v>
      </c>
      <c r="M20" s="953">
        <v>12</v>
      </c>
      <c r="N20" s="953">
        <v>1</v>
      </c>
    </row>
    <row r="21" spans="1:14">
      <c r="A21" s="369" t="s">
        <v>20151</v>
      </c>
      <c r="B21" s="343" t="s">
        <v>21186</v>
      </c>
      <c r="C21" s="951">
        <v>2482</v>
      </c>
      <c r="D21" s="343" t="s">
        <v>2022</v>
      </c>
      <c r="E21" s="343" t="s">
        <v>21187</v>
      </c>
      <c r="F21" s="952">
        <v>43466</v>
      </c>
      <c r="G21" s="952">
        <v>43831</v>
      </c>
      <c r="H21" s="343" t="s">
        <v>21185</v>
      </c>
      <c r="I21" s="951"/>
      <c r="J21" s="953">
        <v>51</v>
      </c>
      <c r="K21" s="953">
        <v>25</v>
      </c>
      <c r="L21" s="953">
        <v>0</v>
      </c>
      <c r="M21" s="953">
        <v>20</v>
      </c>
      <c r="N21" s="953">
        <v>6</v>
      </c>
    </row>
    <row r="22" spans="1:14">
      <c r="A22" s="369" t="s">
        <v>20151</v>
      </c>
      <c r="B22" s="343" t="s">
        <v>21186</v>
      </c>
      <c r="C22" s="951">
        <v>2482</v>
      </c>
      <c r="D22" s="343" t="s">
        <v>2022</v>
      </c>
      <c r="E22" s="343" t="s">
        <v>21187</v>
      </c>
      <c r="F22" s="952">
        <v>43466</v>
      </c>
      <c r="G22" s="952">
        <v>43831</v>
      </c>
      <c r="H22" s="343" t="s">
        <v>21188</v>
      </c>
      <c r="I22" s="951" t="s">
        <v>21180</v>
      </c>
      <c r="J22" s="953">
        <v>51</v>
      </c>
      <c r="K22" s="953">
        <v>25</v>
      </c>
      <c r="L22" s="953">
        <v>0</v>
      </c>
      <c r="M22" s="953">
        <v>20</v>
      </c>
      <c r="N22" s="953">
        <v>6</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12E6-2562-402E-A98A-B8AD76A454AE}">
  <dimension ref="A1:N14"/>
  <sheetViews>
    <sheetView workbookViewId="0">
      <selection activeCell="B3" sqref="B3"/>
    </sheetView>
  </sheetViews>
  <sheetFormatPr defaultColWidth="9.140625" defaultRowHeight="12"/>
  <cols>
    <col min="1" max="1" width="4.85546875" style="136" customWidth="1"/>
    <col min="2" max="2" width="10.42578125" style="136" customWidth="1"/>
    <col min="3" max="3" width="12" style="136" customWidth="1"/>
    <col min="4" max="4" width="19.140625" style="136" bestFit="1" customWidth="1"/>
    <col min="5" max="5" width="13.5703125" style="136" customWidth="1"/>
    <col min="6" max="6" width="9" style="136" customWidth="1"/>
    <col min="7" max="7" width="24.28515625" style="136" customWidth="1"/>
    <col min="8" max="8" width="19.42578125" style="136" bestFit="1" customWidth="1"/>
    <col min="9" max="9" width="15.28515625" style="136" customWidth="1"/>
    <col min="10" max="10" width="18.28515625" style="136" customWidth="1"/>
    <col min="11" max="11" width="25.7109375" style="136" customWidth="1"/>
    <col min="12" max="12" width="27.5703125" style="136" bestFit="1" customWidth="1"/>
    <col min="13" max="13" width="30.28515625" style="136" customWidth="1"/>
    <col min="14" max="14" width="28.7109375" style="136" bestFit="1" customWidth="1"/>
    <col min="15" max="15" width="18.140625" style="136" bestFit="1" customWidth="1"/>
    <col min="16" max="16384" width="9.140625" style="136"/>
  </cols>
  <sheetData>
    <row r="1" spans="1:14" ht="12.75">
      <c r="A1" s="85" t="s">
        <v>21189</v>
      </c>
      <c r="B1" s="81"/>
      <c r="C1" s="81"/>
      <c r="D1" s="81"/>
      <c r="E1" s="81"/>
      <c r="F1" s="81"/>
      <c r="G1" s="81"/>
      <c r="H1" s="86"/>
      <c r="I1" s="81"/>
      <c r="J1" s="81"/>
      <c r="K1" s="81"/>
      <c r="L1" s="81"/>
      <c r="M1" s="81"/>
      <c r="N1" s="81"/>
    </row>
    <row r="3" spans="1:14" s="142" customFormat="1" ht="24">
      <c r="A3" s="954" t="s">
        <v>1707</v>
      </c>
      <c r="B3" s="950" t="s">
        <v>21038</v>
      </c>
      <c r="C3" s="955" t="s">
        <v>221</v>
      </c>
      <c r="D3" s="141" t="s">
        <v>1077</v>
      </c>
      <c r="E3" s="141" t="s">
        <v>21190</v>
      </c>
      <c r="F3" s="141" t="s">
        <v>21191</v>
      </c>
      <c r="G3" s="141" t="s">
        <v>21192</v>
      </c>
      <c r="H3" s="141" t="s">
        <v>21193</v>
      </c>
      <c r="I3" s="141" t="s">
        <v>21194</v>
      </c>
      <c r="J3" s="141" t="s">
        <v>21195</v>
      </c>
      <c r="K3" s="141" t="s">
        <v>21196</v>
      </c>
      <c r="L3" s="141" t="s">
        <v>21197</v>
      </c>
      <c r="M3" s="141" t="s">
        <v>21198</v>
      </c>
      <c r="N3" s="141" t="s">
        <v>21199</v>
      </c>
    </row>
    <row r="4" spans="1:14">
      <c r="A4" s="183">
        <v>1</v>
      </c>
      <c r="B4" s="183" t="s">
        <v>18235</v>
      </c>
      <c r="C4" s="4" t="s">
        <v>6469</v>
      </c>
      <c r="D4" s="4" t="s">
        <v>21200</v>
      </c>
      <c r="E4" s="745">
        <v>48000</v>
      </c>
      <c r="F4" s="956">
        <v>1.7999999999999999E-2</v>
      </c>
      <c r="G4" s="4" t="s">
        <v>21201</v>
      </c>
      <c r="H4" s="957">
        <v>25061584834</v>
      </c>
      <c r="I4" s="4" t="s">
        <v>21202</v>
      </c>
      <c r="J4" s="4" t="s">
        <v>21203</v>
      </c>
      <c r="K4" s="4" t="s">
        <v>21204</v>
      </c>
      <c r="L4" s="4" t="s">
        <v>21205</v>
      </c>
      <c r="M4" s="4" t="s">
        <v>17122</v>
      </c>
      <c r="N4" s="4" t="s">
        <v>21206</v>
      </c>
    </row>
    <row r="5" spans="1:14">
      <c r="A5" s="183">
        <v>2</v>
      </c>
      <c r="B5" s="183" t="s">
        <v>18235</v>
      </c>
      <c r="C5" s="4" t="s">
        <v>6469</v>
      </c>
      <c r="D5" s="4" t="s">
        <v>21200</v>
      </c>
      <c r="E5" s="745">
        <v>44614</v>
      </c>
      <c r="F5" s="956">
        <v>1.7999999999999999E-2</v>
      </c>
      <c r="G5" s="4" t="s">
        <v>21207</v>
      </c>
      <c r="H5" s="957">
        <v>19579847445</v>
      </c>
      <c r="I5" s="4" t="s">
        <v>21202</v>
      </c>
      <c r="J5" s="4" t="s">
        <v>21203</v>
      </c>
      <c r="K5" s="4" t="s">
        <v>21204</v>
      </c>
      <c r="L5" s="4" t="s">
        <v>21205</v>
      </c>
      <c r="M5" s="4" t="s">
        <v>17122</v>
      </c>
      <c r="N5" s="4" t="s">
        <v>21208</v>
      </c>
    </row>
    <row r="6" spans="1:14">
      <c r="A6" s="183">
        <v>3</v>
      </c>
      <c r="B6" s="183" t="s">
        <v>18235</v>
      </c>
      <c r="C6" s="4" t="s">
        <v>6469</v>
      </c>
      <c r="D6" s="4" t="s">
        <v>21200</v>
      </c>
      <c r="E6" s="745">
        <v>44561</v>
      </c>
      <c r="F6" s="956">
        <v>0</v>
      </c>
      <c r="G6" s="4" t="s">
        <v>1038</v>
      </c>
      <c r="H6" s="957">
        <v>10205239517</v>
      </c>
      <c r="I6" s="4" t="s">
        <v>21202</v>
      </c>
      <c r="J6" s="4" t="s">
        <v>21209</v>
      </c>
      <c r="K6" s="4" t="s">
        <v>21210</v>
      </c>
      <c r="L6" s="4" t="s">
        <v>21211</v>
      </c>
      <c r="M6" s="4" t="s">
        <v>17122</v>
      </c>
      <c r="N6" s="4" t="s">
        <v>21212</v>
      </c>
    </row>
    <row r="7" spans="1:14">
      <c r="A7" s="183">
        <v>4</v>
      </c>
      <c r="B7" s="183" t="s">
        <v>18235</v>
      </c>
      <c r="C7" s="4" t="s">
        <v>6469</v>
      </c>
      <c r="D7" s="4" t="s">
        <v>21200</v>
      </c>
      <c r="E7" s="745">
        <v>44221</v>
      </c>
      <c r="F7" s="956">
        <v>0.18</v>
      </c>
      <c r="G7" s="4" t="s">
        <v>21213</v>
      </c>
      <c r="H7" s="957">
        <v>8500000000</v>
      </c>
      <c r="I7" s="4" t="s">
        <v>21202</v>
      </c>
      <c r="J7" s="4" t="s">
        <v>21209</v>
      </c>
      <c r="K7" s="4" t="s">
        <v>21210</v>
      </c>
      <c r="L7" s="4" t="s">
        <v>21214</v>
      </c>
      <c r="M7" s="4" t="s">
        <v>1707</v>
      </c>
      <c r="N7" s="4" t="s">
        <v>21215</v>
      </c>
    </row>
    <row r="8" spans="1:14">
      <c r="A8" s="183">
        <v>5</v>
      </c>
      <c r="B8" s="183" t="s">
        <v>18235</v>
      </c>
      <c r="C8" s="4" t="s">
        <v>6469</v>
      </c>
      <c r="D8" s="4" t="s">
        <v>21200</v>
      </c>
      <c r="E8" s="745">
        <v>43643</v>
      </c>
      <c r="F8" s="956">
        <v>0.16800000000000001</v>
      </c>
      <c r="G8" s="4" t="s">
        <v>21213</v>
      </c>
      <c r="H8" s="957">
        <v>6000000000</v>
      </c>
      <c r="I8" s="4" t="s">
        <v>21202</v>
      </c>
      <c r="J8" s="4" t="s">
        <v>21209</v>
      </c>
      <c r="K8" s="4" t="s">
        <v>21210</v>
      </c>
      <c r="L8" s="4" t="s">
        <v>21214</v>
      </c>
      <c r="M8" s="4" t="s">
        <v>1707</v>
      </c>
      <c r="N8" s="4" t="s">
        <v>21216</v>
      </c>
    </row>
    <row r="9" spans="1:14">
      <c r="A9" s="183">
        <v>6</v>
      </c>
      <c r="B9" s="183" t="s">
        <v>18235</v>
      </c>
      <c r="C9" s="4" t="s">
        <v>6469</v>
      </c>
      <c r="D9" s="4" t="s">
        <v>21200</v>
      </c>
      <c r="E9" s="745">
        <v>43815</v>
      </c>
      <c r="F9" s="956">
        <v>0.14000000000000001</v>
      </c>
      <c r="G9" s="4" t="s">
        <v>21213</v>
      </c>
      <c r="H9" s="957">
        <v>7455775000</v>
      </c>
      <c r="I9" s="4" t="s">
        <v>21202</v>
      </c>
      <c r="J9" s="4" t="s">
        <v>21209</v>
      </c>
      <c r="K9" s="4" t="s">
        <v>21204</v>
      </c>
      <c r="L9" s="4" t="s">
        <v>21214</v>
      </c>
      <c r="M9" s="4" t="s">
        <v>1707</v>
      </c>
      <c r="N9" s="4" t="s">
        <v>21216</v>
      </c>
    </row>
    <row r="10" spans="1:14">
      <c r="A10" s="183">
        <v>7</v>
      </c>
      <c r="B10" s="183" t="s">
        <v>18235</v>
      </c>
      <c r="C10" s="4" t="s">
        <v>6469</v>
      </c>
      <c r="D10" s="4" t="s">
        <v>21200</v>
      </c>
      <c r="E10" s="745">
        <v>43651</v>
      </c>
      <c r="F10" s="956">
        <v>0.14000000000000001</v>
      </c>
      <c r="G10" s="4" t="s">
        <v>21213</v>
      </c>
      <c r="H10" s="957">
        <v>3128835380</v>
      </c>
      <c r="I10" s="4" t="s">
        <v>21202</v>
      </c>
      <c r="J10" s="4" t="s">
        <v>21209</v>
      </c>
      <c r="K10" s="4" t="s">
        <v>21204</v>
      </c>
      <c r="L10" s="4" t="s">
        <v>21214</v>
      </c>
      <c r="M10" s="4" t="s">
        <v>1707</v>
      </c>
      <c r="N10" s="4" t="s">
        <v>21217</v>
      </c>
    </row>
    <row r="11" spans="1:14">
      <c r="A11" s="183">
        <v>8</v>
      </c>
      <c r="B11" s="183" t="s">
        <v>18235</v>
      </c>
      <c r="C11" s="4" t="s">
        <v>6469</v>
      </c>
      <c r="D11" s="4" t="s">
        <v>21200</v>
      </c>
      <c r="E11" s="745">
        <v>43985</v>
      </c>
      <c r="F11" s="956">
        <v>0.18</v>
      </c>
      <c r="G11" s="4" t="s">
        <v>21218</v>
      </c>
      <c r="H11" s="957">
        <v>2200000000</v>
      </c>
      <c r="I11" s="4" t="s">
        <v>21202</v>
      </c>
      <c r="J11" s="4" t="s">
        <v>21209</v>
      </c>
      <c r="K11" s="4" t="s">
        <v>21210</v>
      </c>
      <c r="L11" s="4" t="s">
        <v>21214</v>
      </c>
      <c r="M11" s="4" t="s">
        <v>1707</v>
      </c>
      <c r="N11" s="4" t="s">
        <v>21219</v>
      </c>
    </row>
    <row r="12" spans="1:14">
      <c r="A12" s="183">
        <v>9</v>
      </c>
      <c r="B12" s="183" t="s">
        <v>18235</v>
      </c>
      <c r="C12" s="4" t="s">
        <v>6469</v>
      </c>
      <c r="D12" s="4" t="s">
        <v>21200</v>
      </c>
      <c r="E12" s="745">
        <v>43623</v>
      </c>
      <c r="F12" s="956">
        <v>0.02</v>
      </c>
      <c r="G12" s="4" t="s">
        <v>1038</v>
      </c>
      <c r="H12" s="957">
        <v>13900000000</v>
      </c>
      <c r="I12" s="4" t="s">
        <v>21202</v>
      </c>
      <c r="J12" s="4" t="s">
        <v>21209</v>
      </c>
      <c r="K12" s="4" t="s">
        <v>21210</v>
      </c>
      <c r="L12" s="4" t="s">
        <v>21214</v>
      </c>
      <c r="M12" s="4" t="s">
        <v>1707</v>
      </c>
      <c r="N12" s="4" t="s">
        <v>21220</v>
      </c>
    </row>
    <row r="13" spans="1:14">
      <c r="A13" s="183">
        <v>10</v>
      </c>
      <c r="B13" s="183" t="s">
        <v>18235</v>
      </c>
      <c r="C13" s="4" t="s">
        <v>6469</v>
      </c>
      <c r="D13" s="4" t="s">
        <v>21200</v>
      </c>
      <c r="E13" s="745">
        <v>43524</v>
      </c>
      <c r="F13" s="956">
        <v>8.4000000000000005E-2</v>
      </c>
      <c r="G13" s="4" t="s">
        <v>1038</v>
      </c>
      <c r="H13" s="957">
        <v>6000000000</v>
      </c>
      <c r="I13" s="4" t="s">
        <v>21202</v>
      </c>
      <c r="J13" s="4" t="s">
        <v>21209</v>
      </c>
      <c r="K13" s="4" t="s">
        <v>21210</v>
      </c>
      <c r="L13" s="4" t="s">
        <v>21214</v>
      </c>
      <c r="M13" s="4" t="s">
        <v>1707</v>
      </c>
      <c r="N13" s="4" t="s">
        <v>21221</v>
      </c>
    </row>
    <row r="14" spans="1:14">
      <c r="A14" s="183">
        <v>11</v>
      </c>
      <c r="B14" s="183" t="s">
        <v>18235</v>
      </c>
      <c r="C14" s="4" t="s">
        <v>6469</v>
      </c>
      <c r="D14" s="4" t="s">
        <v>21200</v>
      </c>
      <c r="E14" s="745">
        <v>43819</v>
      </c>
      <c r="F14" s="956">
        <v>0.11</v>
      </c>
      <c r="G14" s="4" t="s">
        <v>1038</v>
      </c>
      <c r="H14" s="957">
        <v>4000000000</v>
      </c>
      <c r="I14" s="4" t="s">
        <v>21202</v>
      </c>
      <c r="J14" s="4" t="s">
        <v>21209</v>
      </c>
      <c r="K14" s="4" t="s">
        <v>21210</v>
      </c>
      <c r="L14" s="4" t="s">
        <v>21214</v>
      </c>
      <c r="M14" s="4" t="s">
        <v>1707</v>
      </c>
      <c r="N14" s="4" t="s">
        <v>21222</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53779-FE99-49AC-94AC-F50C3C78BB61}">
  <dimension ref="A1:H35"/>
  <sheetViews>
    <sheetView workbookViewId="0">
      <selection activeCell="A3" sqref="A3"/>
    </sheetView>
  </sheetViews>
  <sheetFormatPr defaultColWidth="9.140625" defaultRowHeight="12"/>
  <cols>
    <col min="1" max="1" width="10.42578125" style="136" customWidth="1"/>
    <col min="2" max="2" width="19.42578125" style="144" customWidth="1"/>
    <col min="3" max="3" width="19.42578125" style="146" customWidth="1"/>
    <col min="4" max="4" width="23.42578125" style="146" customWidth="1"/>
    <col min="5" max="6" width="19.42578125" style="146" customWidth="1"/>
    <col min="7" max="7" width="19.42578125" style="145" customWidth="1"/>
    <col min="8" max="8" width="19.42578125" style="144" customWidth="1"/>
    <col min="9" max="16384" width="9.140625" style="136"/>
  </cols>
  <sheetData>
    <row r="1" spans="1:8" s="143" customFormat="1" ht="12" customHeight="1">
      <c r="A1" s="1032" t="s">
        <v>21223</v>
      </c>
      <c r="B1" s="1032"/>
      <c r="C1" s="1032"/>
      <c r="D1" s="976"/>
      <c r="E1"/>
      <c r="F1" s="976"/>
      <c r="G1" s="976"/>
      <c r="H1" s="307"/>
    </row>
    <row r="3" spans="1:8" s="143" customFormat="1" ht="72">
      <c r="A3" s="958" t="s">
        <v>21224</v>
      </c>
      <c r="B3" s="660" t="s">
        <v>21225</v>
      </c>
      <c r="C3" s="258" t="s">
        <v>21226</v>
      </c>
      <c r="D3" s="258" t="s">
        <v>21227</v>
      </c>
      <c r="E3" s="258" t="s">
        <v>21228</v>
      </c>
      <c r="F3" s="258" t="s">
        <v>21229</v>
      </c>
      <c r="G3" s="959" t="s">
        <v>21230</v>
      </c>
      <c r="H3" s="258" t="s">
        <v>21231</v>
      </c>
    </row>
    <row r="4" spans="1:8">
      <c r="A4" s="960">
        <v>2862468</v>
      </c>
      <c r="B4" s="961" t="s">
        <v>6335</v>
      </c>
      <c r="C4" s="962" t="s">
        <v>11985</v>
      </c>
      <c r="D4" s="962" t="s">
        <v>21232</v>
      </c>
      <c r="E4" s="963">
        <v>43762</v>
      </c>
      <c r="F4" s="962">
        <v>528</v>
      </c>
      <c r="G4" s="964">
        <v>0</v>
      </c>
      <c r="H4" s="965">
        <v>11704000</v>
      </c>
    </row>
    <row r="5" spans="1:8">
      <c r="A5" s="966">
        <v>2862468</v>
      </c>
      <c r="B5" s="967" t="s">
        <v>6335</v>
      </c>
      <c r="C5" s="968" t="s">
        <v>9675</v>
      </c>
      <c r="D5" s="968" t="s">
        <v>21233</v>
      </c>
      <c r="E5" s="969">
        <v>40729</v>
      </c>
      <c r="F5" s="968">
        <v>284</v>
      </c>
      <c r="G5" s="970">
        <v>0</v>
      </c>
      <c r="H5" s="971">
        <v>48790000</v>
      </c>
    </row>
    <row r="6" spans="1:8">
      <c r="A6" s="960">
        <v>2862468</v>
      </c>
      <c r="B6" s="961" t="s">
        <v>6335</v>
      </c>
      <c r="C6" s="962" t="s">
        <v>10327</v>
      </c>
      <c r="D6" s="962" t="s">
        <v>21234</v>
      </c>
      <c r="E6" s="963">
        <v>41515</v>
      </c>
      <c r="F6" s="962">
        <v>355</v>
      </c>
      <c r="G6" s="964">
        <v>0</v>
      </c>
      <c r="H6" s="965">
        <v>28864500</v>
      </c>
    </row>
    <row r="7" spans="1:8">
      <c r="A7" s="966">
        <v>2862468</v>
      </c>
      <c r="B7" s="967" t="s">
        <v>6335</v>
      </c>
      <c r="C7" s="968" t="s">
        <v>21235</v>
      </c>
      <c r="D7" s="968" t="s">
        <v>21236</v>
      </c>
      <c r="E7" s="969">
        <v>40955</v>
      </c>
      <c r="F7" s="968">
        <v>94</v>
      </c>
      <c r="G7" s="970">
        <v>0</v>
      </c>
      <c r="H7" s="971">
        <v>160050000</v>
      </c>
    </row>
    <row r="8" spans="1:8">
      <c r="A8" s="960">
        <v>2100231</v>
      </c>
      <c r="B8" s="961" t="s">
        <v>21237</v>
      </c>
      <c r="C8" s="962" t="s">
        <v>14525</v>
      </c>
      <c r="D8" s="962" t="s">
        <v>21238</v>
      </c>
      <c r="E8" s="963">
        <v>43556</v>
      </c>
      <c r="F8" s="962">
        <v>43949</v>
      </c>
      <c r="G8" s="964">
        <v>14600000000</v>
      </c>
      <c r="H8" s="965">
        <v>164.82</v>
      </c>
    </row>
    <row r="9" spans="1:8">
      <c r="A9" s="966">
        <v>2100231</v>
      </c>
      <c r="B9" s="967" t="s">
        <v>21237</v>
      </c>
      <c r="C9" s="968" t="s">
        <v>21239</v>
      </c>
      <c r="D9" s="968" t="s">
        <v>21240</v>
      </c>
      <c r="E9" s="969">
        <v>41177</v>
      </c>
      <c r="F9" s="968">
        <v>549</v>
      </c>
      <c r="G9" s="970">
        <v>168904000000</v>
      </c>
      <c r="H9" s="971">
        <v>1232.3699999999999</v>
      </c>
    </row>
    <row r="10" spans="1:8" ht="24">
      <c r="A10" s="960">
        <v>2697947</v>
      </c>
      <c r="B10" s="961" t="s">
        <v>21177</v>
      </c>
      <c r="C10" s="962" t="s">
        <v>21241</v>
      </c>
      <c r="D10" s="962">
        <v>480661</v>
      </c>
      <c r="E10" s="963">
        <v>40792</v>
      </c>
      <c r="F10" s="962">
        <v>207</v>
      </c>
      <c r="G10" s="964">
        <v>0</v>
      </c>
      <c r="H10" s="965">
        <v>28672350</v>
      </c>
    </row>
    <row r="11" spans="1:8" ht="24">
      <c r="A11" s="966">
        <v>2008572</v>
      </c>
      <c r="B11" s="967" t="s">
        <v>6469</v>
      </c>
      <c r="C11" s="968" t="s">
        <v>13395</v>
      </c>
      <c r="D11" s="968" t="s">
        <v>21242</v>
      </c>
      <c r="E11" s="969">
        <v>42234</v>
      </c>
      <c r="F11" s="968" t="s">
        <v>21243</v>
      </c>
      <c r="G11" s="970">
        <v>207800000000</v>
      </c>
      <c r="H11" s="971">
        <v>599818000</v>
      </c>
    </row>
    <row r="12" spans="1:8">
      <c r="A12" s="960">
        <v>2012677</v>
      </c>
      <c r="B12" s="961" t="s">
        <v>21244</v>
      </c>
      <c r="C12" s="962"/>
      <c r="D12" s="962"/>
      <c r="E12" s="963"/>
      <c r="F12" s="962"/>
      <c r="G12" s="964">
        <v>0</v>
      </c>
      <c r="H12" s="965">
        <v>0</v>
      </c>
    </row>
    <row r="13" spans="1:8">
      <c r="A13" s="966">
        <v>5504767</v>
      </c>
      <c r="B13" s="967" t="s">
        <v>9809</v>
      </c>
      <c r="C13" s="968" t="s">
        <v>21245</v>
      </c>
      <c r="D13" s="968" t="s">
        <v>21246</v>
      </c>
      <c r="E13" s="969">
        <v>41108</v>
      </c>
      <c r="F13" s="968">
        <v>532</v>
      </c>
      <c r="G13" s="970">
        <v>352570000</v>
      </c>
      <c r="H13" s="971">
        <v>102767</v>
      </c>
    </row>
    <row r="14" spans="1:8">
      <c r="A14" s="960">
        <v>5504767</v>
      </c>
      <c r="B14" s="961" t="s">
        <v>9809</v>
      </c>
      <c r="C14" s="962" t="s">
        <v>21247</v>
      </c>
      <c r="D14" s="962" t="s">
        <v>21248</v>
      </c>
      <c r="E14" s="963">
        <v>41463</v>
      </c>
      <c r="F14" s="962">
        <v>324</v>
      </c>
      <c r="G14" s="964">
        <v>3885250000</v>
      </c>
      <c r="H14" s="965">
        <v>104366.32</v>
      </c>
    </row>
    <row r="15" spans="1:8">
      <c r="A15" s="966">
        <v>5504767</v>
      </c>
      <c r="B15" s="967" t="s">
        <v>9809</v>
      </c>
      <c r="C15" s="968" t="s">
        <v>9746</v>
      </c>
      <c r="D15" s="968" t="s">
        <v>21249</v>
      </c>
      <c r="E15" s="969">
        <v>40779</v>
      </c>
      <c r="F15" s="968">
        <v>323</v>
      </c>
      <c r="G15" s="970">
        <v>5917000000</v>
      </c>
      <c r="H15" s="971">
        <v>74425</v>
      </c>
    </row>
    <row r="16" spans="1:8">
      <c r="A16" s="960">
        <v>2344343</v>
      </c>
      <c r="B16" s="961" t="s">
        <v>6006</v>
      </c>
      <c r="C16" s="962" t="s">
        <v>11960</v>
      </c>
      <c r="D16" s="962" t="s">
        <v>21250</v>
      </c>
      <c r="E16" s="963">
        <v>43642</v>
      </c>
      <c r="F16" s="962" t="s">
        <v>21251</v>
      </c>
      <c r="G16" s="964">
        <v>0</v>
      </c>
      <c r="H16" s="965">
        <v>622.86</v>
      </c>
    </row>
    <row r="17" spans="1:8">
      <c r="A17" s="966">
        <v>2839717</v>
      </c>
      <c r="B17" s="967" t="s">
        <v>21186</v>
      </c>
      <c r="C17" s="968" t="s">
        <v>10851</v>
      </c>
      <c r="D17" s="968" t="s">
        <v>21252</v>
      </c>
      <c r="E17" s="969">
        <v>42087</v>
      </c>
      <c r="F17" s="968" t="s">
        <v>21253</v>
      </c>
      <c r="G17" s="970">
        <v>116335200000</v>
      </c>
      <c r="H17" s="971">
        <v>6220.1</v>
      </c>
    </row>
    <row r="18" spans="1:8">
      <c r="A18" s="960">
        <v>2618176</v>
      </c>
      <c r="B18" s="961" t="s">
        <v>9668</v>
      </c>
      <c r="C18" s="962" t="s">
        <v>21254</v>
      </c>
      <c r="D18" s="962" t="s">
        <v>21255</v>
      </c>
      <c r="E18" s="963">
        <v>40632</v>
      </c>
      <c r="F18" s="962">
        <v>98</v>
      </c>
      <c r="G18" s="964">
        <v>222271000</v>
      </c>
      <c r="H18" s="965">
        <v>22227.1</v>
      </c>
    </row>
    <row r="19" spans="1:8">
      <c r="A19" s="966">
        <v>5898749</v>
      </c>
      <c r="B19" s="967" t="s">
        <v>6164</v>
      </c>
      <c r="C19" s="968" t="s">
        <v>14273</v>
      </c>
      <c r="D19" s="968" t="s">
        <v>21256</v>
      </c>
      <c r="E19" s="969">
        <v>42585</v>
      </c>
      <c r="F19" s="968" t="s">
        <v>21257</v>
      </c>
      <c r="G19" s="970">
        <v>0</v>
      </c>
      <c r="H19" s="971">
        <v>25.3</v>
      </c>
    </row>
    <row r="20" spans="1:8">
      <c r="A20" s="960">
        <v>5898749</v>
      </c>
      <c r="B20" s="961" t="s">
        <v>6164</v>
      </c>
      <c r="C20" s="962" t="s">
        <v>14273</v>
      </c>
      <c r="D20" s="962" t="s">
        <v>21258</v>
      </c>
      <c r="E20" s="963">
        <v>42585</v>
      </c>
      <c r="F20" s="962" t="s">
        <v>21259</v>
      </c>
      <c r="G20" s="964">
        <v>0</v>
      </c>
      <c r="H20" s="965">
        <v>3.5</v>
      </c>
    </row>
    <row r="21" spans="1:8">
      <c r="A21" s="966">
        <v>5898749</v>
      </c>
      <c r="B21" s="967" t="s">
        <v>6164</v>
      </c>
      <c r="C21" s="968" t="s">
        <v>14273</v>
      </c>
      <c r="D21" s="968" t="s">
        <v>21260</v>
      </c>
      <c r="E21" s="969">
        <v>42585</v>
      </c>
      <c r="F21" s="968" t="s">
        <v>21261</v>
      </c>
      <c r="G21" s="970">
        <v>0</v>
      </c>
      <c r="H21" s="971">
        <v>8.8000000000000007</v>
      </c>
    </row>
    <row r="22" spans="1:8">
      <c r="A22" s="960">
        <v>5130662</v>
      </c>
      <c r="B22" s="961" t="s">
        <v>8902</v>
      </c>
      <c r="C22" s="962" t="s">
        <v>21262</v>
      </c>
      <c r="D22" s="962" t="s">
        <v>21263</v>
      </c>
      <c r="E22" s="963">
        <v>43024</v>
      </c>
      <c r="F22" s="962" t="s">
        <v>21264</v>
      </c>
      <c r="G22" s="964">
        <v>0</v>
      </c>
      <c r="H22" s="965">
        <v>15028.3</v>
      </c>
    </row>
    <row r="23" spans="1:8">
      <c r="A23" s="966">
        <v>2590565</v>
      </c>
      <c r="B23" s="967" t="s">
        <v>6559</v>
      </c>
      <c r="C23" s="968" t="s">
        <v>21265</v>
      </c>
      <c r="D23" s="968">
        <v>10</v>
      </c>
      <c r="E23" s="969">
        <v>30246</v>
      </c>
      <c r="F23" s="968">
        <v>10</v>
      </c>
      <c r="G23" s="970">
        <v>0</v>
      </c>
      <c r="H23" s="971">
        <v>540.79999999999995</v>
      </c>
    </row>
    <row r="24" spans="1:8">
      <c r="A24" s="960">
        <v>6254713</v>
      </c>
      <c r="B24" s="961" t="s">
        <v>21054</v>
      </c>
      <c r="C24" s="962" t="s">
        <v>21266</v>
      </c>
      <c r="D24" s="962">
        <v>63</v>
      </c>
      <c r="E24" s="963">
        <v>37074</v>
      </c>
      <c r="F24" s="962">
        <v>101</v>
      </c>
      <c r="G24" s="964">
        <v>1163220000</v>
      </c>
      <c r="H24" s="965">
        <v>0</v>
      </c>
    </row>
    <row r="25" spans="1:8">
      <c r="A25" s="966">
        <v>2605694</v>
      </c>
      <c r="B25" s="967" t="s">
        <v>21267</v>
      </c>
      <c r="C25" s="968" t="s">
        <v>21245</v>
      </c>
      <c r="D25" s="968" t="s">
        <v>21268</v>
      </c>
      <c r="E25" s="969">
        <v>41160</v>
      </c>
      <c r="F25" s="968">
        <v>531</v>
      </c>
      <c r="G25" s="970">
        <v>2747500000</v>
      </c>
      <c r="H25" s="971">
        <v>44.96</v>
      </c>
    </row>
    <row r="26" spans="1:8">
      <c r="A26" s="960">
        <v>5358221</v>
      </c>
      <c r="B26" s="961" t="s">
        <v>21269</v>
      </c>
      <c r="C26" s="962" t="s">
        <v>21270</v>
      </c>
      <c r="D26" s="962" t="s">
        <v>21271</v>
      </c>
      <c r="E26" s="963">
        <v>41019</v>
      </c>
      <c r="F26" s="962">
        <v>223</v>
      </c>
      <c r="G26" s="964">
        <v>0</v>
      </c>
      <c r="H26" s="965">
        <v>117167449.09999999</v>
      </c>
    </row>
    <row r="27" spans="1:8">
      <c r="A27" s="966">
        <v>5292638</v>
      </c>
      <c r="B27" s="967" t="s">
        <v>21272</v>
      </c>
      <c r="C27" s="968" t="s">
        <v>21273</v>
      </c>
      <c r="D27" s="968" t="s">
        <v>21274</v>
      </c>
      <c r="E27" s="969">
        <v>42193</v>
      </c>
      <c r="F27" s="968" t="s">
        <v>21275</v>
      </c>
      <c r="G27" s="970">
        <v>0</v>
      </c>
      <c r="H27" s="971">
        <v>225.26</v>
      </c>
    </row>
    <row r="28" spans="1:8">
      <c r="A28" s="960">
        <v>5292638</v>
      </c>
      <c r="B28" s="961" t="s">
        <v>21272</v>
      </c>
      <c r="C28" s="962" t="s">
        <v>21273</v>
      </c>
      <c r="D28" s="962" t="s">
        <v>21274</v>
      </c>
      <c r="E28" s="963">
        <v>42193</v>
      </c>
      <c r="F28" s="962" t="s">
        <v>21276</v>
      </c>
      <c r="G28" s="964">
        <v>0</v>
      </c>
      <c r="H28" s="965">
        <v>12.37</v>
      </c>
    </row>
    <row r="29" spans="1:8">
      <c r="A29" s="966">
        <v>5292638</v>
      </c>
      <c r="B29" s="967" t="s">
        <v>21272</v>
      </c>
      <c r="C29" s="968" t="s">
        <v>21247</v>
      </c>
      <c r="D29" s="968" t="s">
        <v>21277</v>
      </c>
      <c r="E29" s="969">
        <v>41515</v>
      </c>
      <c r="F29" s="968">
        <v>354</v>
      </c>
      <c r="G29" s="970">
        <v>0</v>
      </c>
      <c r="H29" s="971">
        <v>656.62</v>
      </c>
    </row>
    <row r="30" spans="1:8">
      <c r="A30" s="960">
        <v>2819996</v>
      </c>
      <c r="B30" s="961" t="s">
        <v>6056</v>
      </c>
      <c r="C30" s="962" t="s">
        <v>13030</v>
      </c>
      <c r="D30" s="962" t="s">
        <v>21278</v>
      </c>
      <c r="E30" s="963">
        <v>40037</v>
      </c>
      <c r="F30" s="962">
        <v>342</v>
      </c>
      <c r="G30" s="964">
        <v>0</v>
      </c>
      <c r="H30" s="965">
        <v>214.8</v>
      </c>
    </row>
    <row r="31" spans="1:8">
      <c r="A31" s="966">
        <v>2819996</v>
      </c>
      <c r="B31" s="967" t="s">
        <v>6056</v>
      </c>
      <c r="C31" s="968" t="s">
        <v>21279</v>
      </c>
      <c r="D31" s="968">
        <v>43866</v>
      </c>
      <c r="E31" s="969">
        <v>38380</v>
      </c>
      <c r="F31" s="968">
        <v>43866</v>
      </c>
      <c r="G31" s="970">
        <v>0</v>
      </c>
      <c r="H31" s="971">
        <v>1027.77</v>
      </c>
    </row>
    <row r="32" spans="1:8">
      <c r="A32" s="960">
        <v>2819996</v>
      </c>
      <c r="B32" s="961" t="s">
        <v>6056</v>
      </c>
      <c r="C32" s="962" t="s">
        <v>21280</v>
      </c>
      <c r="D32" s="962" t="s">
        <v>21281</v>
      </c>
      <c r="E32" s="963">
        <v>40148</v>
      </c>
      <c r="F32" s="962">
        <v>544</v>
      </c>
      <c r="G32" s="964">
        <v>0</v>
      </c>
      <c r="H32" s="965">
        <v>454.64</v>
      </c>
    </row>
    <row r="33" spans="1:8">
      <c r="A33" s="966">
        <v>2819996</v>
      </c>
      <c r="B33" s="967" t="s">
        <v>6056</v>
      </c>
      <c r="C33" s="968" t="s">
        <v>11170</v>
      </c>
      <c r="D33" s="968" t="s">
        <v>21282</v>
      </c>
      <c r="E33" s="969">
        <v>42432</v>
      </c>
      <c r="F33" s="968" t="s">
        <v>21283</v>
      </c>
      <c r="G33" s="970">
        <v>0</v>
      </c>
      <c r="H33" s="971">
        <v>825.66</v>
      </c>
    </row>
    <row r="34" spans="1:8">
      <c r="A34" s="960">
        <v>2819996</v>
      </c>
      <c r="B34" s="961" t="s">
        <v>6056</v>
      </c>
      <c r="C34" s="962" t="s">
        <v>21284</v>
      </c>
      <c r="D34" s="962" t="s">
        <v>21285</v>
      </c>
      <c r="E34" s="963">
        <v>42314</v>
      </c>
      <c r="F34" s="962" t="s">
        <v>21286</v>
      </c>
      <c r="G34" s="964">
        <v>0</v>
      </c>
      <c r="H34" s="965">
        <v>436.61</v>
      </c>
    </row>
    <row r="35" spans="1:8">
      <c r="A35" s="966">
        <v>2784165</v>
      </c>
      <c r="B35" s="967" t="s">
        <v>21287</v>
      </c>
      <c r="C35" s="968" t="s">
        <v>14525</v>
      </c>
      <c r="D35" s="968" t="s">
        <v>21288</v>
      </c>
      <c r="E35" s="969">
        <v>43556</v>
      </c>
      <c r="F35" s="968">
        <v>43950</v>
      </c>
      <c r="G35" s="970">
        <v>249000000</v>
      </c>
      <c r="H35" s="971">
        <v>279.83999999999997</v>
      </c>
    </row>
  </sheetData>
  <mergeCells count="1">
    <mergeCell ref="A1:C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EA7D-70EB-4F40-96BD-4A0B3DD1287F}">
  <dimension ref="A1:L25"/>
  <sheetViews>
    <sheetView workbookViewId="0">
      <selection activeCell="B3" sqref="B3"/>
    </sheetView>
  </sheetViews>
  <sheetFormatPr defaultColWidth="9.140625" defaultRowHeight="15"/>
  <cols>
    <col min="1" max="1" width="5.140625" style="6" customWidth="1"/>
    <col min="2" max="2" width="10.42578125" style="6" customWidth="1"/>
    <col min="3" max="3" width="16" style="74" customWidth="1"/>
    <col min="4" max="8" width="15.7109375" style="6" customWidth="1"/>
    <col min="9" max="9" width="18.140625" style="6" customWidth="1"/>
    <col min="10" max="12" width="15.7109375" style="6" customWidth="1"/>
    <col min="13" max="16384" width="9.140625" style="6"/>
  </cols>
  <sheetData>
    <row r="1" spans="1:12">
      <c r="A1" s="1142" t="s">
        <v>21289</v>
      </c>
      <c r="B1" s="1142"/>
      <c r="C1" s="1142"/>
      <c r="D1" s="1142"/>
      <c r="E1" s="1142"/>
      <c r="F1" s="81"/>
      <c r="G1" s="81"/>
      <c r="H1" s="81"/>
      <c r="I1" s="81"/>
      <c r="J1" s="81"/>
      <c r="K1" s="81"/>
      <c r="L1" s="81"/>
    </row>
    <row r="2" spans="1:12">
      <c r="A2" s="81"/>
      <c r="B2" s="81"/>
      <c r="C2" s="262"/>
      <c r="D2" s="81"/>
      <c r="E2" s="81"/>
      <c r="F2" s="81"/>
      <c r="G2" s="81"/>
      <c r="H2" s="81"/>
      <c r="I2" s="81"/>
      <c r="J2" s="81"/>
      <c r="K2" s="81"/>
      <c r="L2" s="81"/>
    </row>
    <row r="3" spans="1:12" s="73" customFormat="1" ht="53.25" customHeight="1">
      <c r="A3" s="259" t="s">
        <v>1707</v>
      </c>
      <c r="B3" s="958" t="s">
        <v>21224</v>
      </c>
      <c r="C3" s="660" t="s">
        <v>21225</v>
      </c>
      <c r="D3" s="258" t="s">
        <v>21290</v>
      </c>
      <c r="E3" s="258" t="s">
        <v>21291</v>
      </c>
      <c r="F3" s="258" t="s">
        <v>21292</v>
      </c>
      <c r="G3" s="258" t="s">
        <v>21293</v>
      </c>
      <c r="H3" s="258" t="s">
        <v>21294</v>
      </c>
      <c r="I3" s="258" t="s">
        <v>21295</v>
      </c>
      <c r="J3" s="258" t="s">
        <v>21296</v>
      </c>
      <c r="K3" s="258" t="s">
        <v>20991</v>
      </c>
      <c r="L3" s="257" t="s">
        <v>19206</v>
      </c>
    </row>
    <row r="4" spans="1:12">
      <c r="A4" s="229">
        <v>1</v>
      </c>
      <c r="B4" s="218">
        <v>2008572</v>
      </c>
      <c r="C4" s="835" t="s">
        <v>6469</v>
      </c>
      <c r="D4" s="972">
        <v>5</v>
      </c>
      <c r="E4" s="972">
        <v>19300</v>
      </c>
      <c r="F4" s="972">
        <v>14371</v>
      </c>
      <c r="G4" s="972">
        <v>15141</v>
      </c>
      <c r="H4" s="972">
        <v>184337</v>
      </c>
      <c r="I4" s="972">
        <v>0</v>
      </c>
      <c r="J4" s="972">
        <v>1</v>
      </c>
      <c r="K4" s="218" t="s">
        <v>824</v>
      </c>
      <c r="L4" s="228" t="s">
        <v>6469</v>
      </c>
    </row>
    <row r="5" spans="1:12">
      <c r="A5" s="396">
        <v>2</v>
      </c>
      <c r="B5" s="838">
        <v>2618176</v>
      </c>
      <c r="C5" s="839" t="s">
        <v>9668</v>
      </c>
      <c r="D5" s="973">
        <v>1</v>
      </c>
      <c r="E5" s="973">
        <v>98.37</v>
      </c>
      <c r="F5" s="973">
        <v>0</v>
      </c>
      <c r="G5" s="973">
        <v>0</v>
      </c>
      <c r="H5" s="973">
        <v>0</v>
      </c>
      <c r="I5" s="973">
        <v>0</v>
      </c>
      <c r="J5" s="973">
        <v>0</v>
      </c>
      <c r="K5" s="838" t="s">
        <v>1265</v>
      </c>
      <c r="L5" s="842" t="s">
        <v>3080</v>
      </c>
    </row>
    <row r="6" spans="1:12" ht="24">
      <c r="A6" s="229">
        <v>3</v>
      </c>
      <c r="B6" s="218">
        <v>6254713</v>
      </c>
      <c r="C6" s="835" t="s">
        <v>21054</v>
      </c>
      <c r="D6" s="972">
        <v>2</v>
      </c>
      <c r="E6" s="972">
        <v>1.25E-3</v>
      </c>
      <c r="F6" s="972">
        <v>1</v>
      </c>
      <c r="G6" s="972">
        <v>1</v>
      </c>
      <c r="H6" s="972">
        <v>50</v>
      </c>
      <c r="I6" s="972">
        <v>1</v>
      </c>
      <c r="J6" s="972">
        <v>0</v>
      </c>
      <c r="K6" s="218" t="s">
        <v>2022</v>
      </c>
      <c r="L6" s="228" t="s">
        <v>2903</v>
      </c>
    </row>
    <row r="7" spans="1:12">
      <c r="A7" s="396">
        <v>4</v>
      </c>
      <c r="B7" s="838">
        <v>5898749</v>
      </c>
      <c r="C7" s="839" t="s">
        <v>6164</v>
      </c>
      <c r="D7" s="973"/>
      <c r="E7" s="973"/>
      <c r="F7" s="973">
        <v>0</v>
      </c>
      <c r="G7" s="973">
        <v>0</v>
      </c>
      <c r="H7" s="973">
        <v>0</v>
      </c>
      <c r="I7" s="973">
        <v>0</v>
      </c>
      <c r="J7" s="973">
        <v>0</v>
      </c>
      <c r="K7" s="838" t="s">
        <v>2022</v>
      </c>
      <c r="L7" s="842" t="s">
        <v>2903</v>
      </c>
    </row>
    <row r="8" spans="1:12">
      <c r="A8" s="229">
        <v>5</v>
      </c>
      <c r="B8" s="218">
        <v>5898749</v>
      </c>
      <c r="C8" s="835" t="s">
        <v>6164</v>
      </c>
      <c r="D8" s="972">
        <v>5</v>
      </c>
      <c r="E8" s="972">
        <v>103</v>
      </c>
      <c r="F8" s="972">
        <v>0</v>
      </c>
      <c r="G8" s="972">
        <v>0</v>
      </c>
      <c r="H8" s="972">
        <v>0</v>
      </c>
      <c r="I8" s="972">
        <v>0</v>
      </c>
      <c r="J8" s="972">
        <v>0</v>
      </c>
      <c r="K8" s="218" t="s">
        <v>2022</v>
      </c>
      <c r="L8" s="228" t="s">
        <v>2903</v>
      </c>
    </row>
    <row r="9" spans="1:12">
      <c r="A9" s="396">
        <v>6</v>
      </c>
      <c r="B9" s="838">
        <v>2839717</v>
      </c>
      <c r="C9" s="839" t="s">
        <v>21186</v>
      </c>
      <c r="D9" s="973">
        <v>5</v>
      </c>
      <c r="E9" s="973">
        <v>7786</v>
      </c>
      <c r="F9" s="973">
        <v>500</v>
      </c>
      <c r="G9" s="973">
        <v>600</v>
      </c>
      <c r="H9" s="973">
        <v>5000</v>
      </c>
      <c r="I9" s="973">
        <v>5</v>
      </c>
      <c r="J9" s="973">
        <v>1</v>
      </c>
      <c r="K9" s="838" t="s">
        <v>2022</v>
      </c>
      <c r="L9" s="842" t="s">
        <v>3014</v>
      </c>
    </row>
    <row r="10" spans="1:12">
      <c r="A10" s="229">
        <v>7</v>
      </c>
      <c r="B10" s="218">
        <v>2839717</v>
      </c>
      <c r="C10" s="835" t="s">
        <v>21186</v>
      </c>
      <c r="D10" s="972"/>
      <c r="E10" s="972"/>
      <c r="F10" s="972">
        <v>500</v>
      </c>
      <c r="G10" s="972">
        <v>600</v>
      </c>
      <c r="H10" s="972">
        <v>5000</v>
      </c>
      <c r="I10" s="972">
        <v>5</v>
      </c>
      <c r="J10" s="972">
        <v>1</v>
      </c>
      <c r="K10" s="218" t="s">
        <v>2022</v>
      </c>
      <c r="L10" s="228" t="s">
        <v>3014</v>
      </c>
    </row>
    <row r="11" spans="1:12" ht="24">
      <c r="A11" s="396">
        <v>8</v>
      </c>
      <c r="B11" s="838">
        <v>5358221</v>
      </c>
      <c r="C11" s="839" t="s">
        <v>21269</v>
      </c>
      <c r="D11" s="973"/>
      <c r="E11" s="973"/>
      <c r="F11" s="973">
        <v>2</v>
      </c>
      <c r="G11" s="973">
        <v>2</v>
      </c>
      <c r="H11" s="973">
        <v>500</v>
      </c>
      <c r="I11" s="973">
        <v>2</v>
      </c>
      <c r="J11" s="973">
        <v>0</v>
      </c>
      <c r="K11" s="838" t="s">
        <v>1228</v>
      </c>
      <c r="L11" s="842" t="s">
        <v>21297</v>
      </c>
    </row>
    <row r="12" spans="1:12" ht="24">
      <c r="A12" s="229">
        <v>9</v>
      </c>
      <c r="B12" s="218">
        <v>5358221</v>
      </c>
      <c r="C12" s="835" t="s">
        <v>21269</v>
      </c>
      <c r="D12" s="972">
        <v>5</v>
      </c>
      <c r="E12" s="972">
        <v>20</v>
      </c>
      <c r="F12" s="972">
        <v>2</v>
      </c>
      <c r="G12" s="972">
        <v>2</v>
      </c>
      <c r="H12" s="972">
        <v>500</v>
      </c>
      <c r="I12" s="972">
        <v>2</v>
      </c>
      <c r="J12" s="972">
        <v>0</v>
      </c>
      <c r="K12" s="218" t="s">
        <v>1228</v>
      </c>
      <c r="L12" s="228" t="s">
        <v>21297</v>
      </c>
    </row>
    <row r="13" spans="1:12" ht="24">
      <c r="A13" s="396">
        <v>10</v>
      </c>
      <c r="B13" s="838">
        <v>2697947</v>
      </c>
      <c r="C13" s="839" t="s">
        <v>21177</v>
      </c>
      <c r="D13" s="973"/>
      <c r="E13" s="973"/>
      <c r="F13" s="973">
        <v>21</v>
      </c>
      <c r="G13" s="973">
        <v>89</v>
      </c>
      <c r="H13" s="973">
        <v>0</v>
      </c>
      <c r="I13" s="973">
        <v>0</v>
      </c>
      <c r="J13" s="973">
        <v>0</v>
      </c>
      <c r="K13" s="838" t="s">
        <v>1228</v>
      </c>
      <c r="L13" s="842" t="s">
        <v>21297</v>
      </c>
    </row>
    <row r="14" spans="1:12" ht="24">
      <c r="A14" s="229">
        <v>11</v>
      </c>
      <c r="B14" s="218">
        <v>2697947</v>
      </c>
      <c r="C14" s="835" t="s">
        <v>21177</v>
      </c>
      <c r="D14" s="972">
        <v>7.17</v>
      </c>
      <c r="E14" s="972">
        <v>143.4</v>
      </c>
      <c r="F14" s="972">
        <v>21</v>
      </c>
      <c r="G14" s="972">
        <v>89</v>
      </c>
      <c r="H14" s="972">
        <v>0</v>
      </c>
      <c r="I14" s="972">
        <v>0</v>
      </c>
      <c r="J14" s="972">
        <v>0</v>
      </c>
      <c r="K14" s="218" t="s">
        <v>1228</v>
      </c>
      <c r="L14" s="228" t="s">
        <v>21297</v>
      </c>
    </row>
    <row r="15" spans="1:12">
      <c r="A15" s="396">
        <v>12</v>
      </c>
      <c r="B15" s="838">
        <v>2012677</v>
      </c>
      <c r="C15" s="839" t="s">
        <v>21244</v>
      </c>
      <c r="D15" s="973"/>
      <c r="E15" s="973"/>
      <c r="F15" s="973">
        <v>27</v>
      </c>
      <c r="G15" s="973">
        <v>13</v>
      </c>
      <c r="H15" s="973">
        <v>7650</v>
      </c>
      <c r="I15" s="973">
        <v>12</v>
      </c>
      <c r="J15" s="973">
        <v>0</v>
      </c>
      <c r="K15" s="838" t="s">
        <v>2985</v>
      </c>
      <c r="L15" s="842" t="s">
        <v>3105</v>
      </c>
    </row>
    <row r="16" spans="1:12">
      <c r="A16" s="229">
        <v>13</v>
      </c>
      <c r="B16" s="218">
        <v>2012677</v>
      </c>
      <c r="C16" s="835" t="s">
        <v>21244</v>
      </c>
      <c r="D16" s="972">
        <v>5</v>
      </c>
      <c r="E16" s="972">
        <v>8000</v>
      </c>
      <c r="F16" s="972">
        <v>27</v>
      </c>
      <c r="G16" s="972">
        <v>13</v>
      </c>
      <c r="H16" s="972">
        <v>7650</v>
      </c>
      <c r="I16" s="972">
        <v>12</v>
      </c>
      <c r="J16" s="972">
        <v>0</v>
      </c>
      <c r="K16" s="218" t="s">
        <v>2985</v>
      </c>
      <c r="L16" s="228" t="s">
        <v>3105</v>
      </c>
    </row>
    <row r="17" spans="1:12">
      <c r="A17" s="396">
        <v>14</v>
      </c>
      <c r="B17" s="838">
        <v>5504767</v>
      </c>
      <c r="C17" s="839" t="s">
        <v>9809</v>
      </c>
      <c r="D17" s="973"/>
      <c r="E17" s="973"/>
      <c r="F17" s="973">
        <v>20</v>
      </c>
      <c r="G17" s="973">
        <v>10</v>
      </c>
      <c r="H17" s="973">
        <v>8422</v>
      </c>
      <c r="I17" s="973">
        <v>15</v>
      </c>
      <c r="J17" s="973">
        <v>0</v>
      </c>
      <c r="K17" s="838" t="s">
        <v>2985</v>
      </c>
      <c r="L17" s="842" t="s">
        <v>3785</v>
      </c>
    </row>
    <row r="18" spans="1:12">
      <c r="A18" s="229">
        <v>15</v>
      </c>
      <c r="B18" s="218">
        <v>5504767</v>
      </c>
      <c r="C18" s="835" t="s">
        <v>9809</v>
      </c>
      <c r="D18" s="972">
        <v>5</v>
      </c>
      <c r="E18" s="972">
        <v>9000</v>
      </c>
      <c r="F18" s="972">
        <v>20</v>
      </c>
      <c r="G18" s="972">
        <v>10</v>
      </c>
      <c r="H18" s="972">
        <v>8422</v>
      </c>
      <c r="I18" s="972">
        <v>15</v>
      </c>
      <c r="J18" s="972">
        <v>0</v>
      </c>
      <c r="K18" s="218" t="s">
        <v>2985</v>
      </c>
      <c r="L18" s="228" t="s">
        <v>3785</v>
      </c>
    </row>
    <row r="19" spans="1:12">
      <c r="A19" s="396">
        <v>16</v>
      </c>
      <c r="B19" s="838">
        <v>2100231</v>
      </c>
      <c r="C19" s="839" t="s">
        <v>21298</v>
      </c>
      <c r="D19" s="973"/>
      <c r="E19" s="973"/>
      <c r="F19" s="973">
        <v>12</v>
      </c>
      <c r="G19" s="973">
        <v>10</v>
      </c>
      <c r="H19" s="973">
        <v>3000</v>
      </c>
      <c r="I19" s="973">
        <v>4</v>
      </c>
      <c r="J19" s="973">
        <v>0</v>
      </c>
      <c r="K19" s="838" t="s">
        <v>1184</v>
      </c>
      <c r="L19" s="842" t="s">
        <v>3054</v>
      </c>
    </row>
    <row r="20" spans="1:12">
      <c r="A20" s="229">
        <v>17</v>
      </c>
      <c r="B20" s="218">
        <v>2100231</v>
      </c>
      <c r="C20" s="835" t="s">
        <v>21298</v>
      </c>
      <c r="D20" s="972">
        <v>9</v>
      </c>
      <c r="E20" s="972">
        <v>254.46</v>
      </c>
      <c r="F20" s="972">
        <v>12</v>
      </c>
      <c r="G20" s="972">
        <v>10</v>
      </c>
      <c r="H20" s="972">
        <v>3000</v>
      </c>
      <c r="I20" s="972">
        <v>4</v>
      </c>
      <c r="J20" s="972">
        <v>0</v>
      </c>
      <c r="K20" s="218" t="s">
        <v>1184</v>
      </c>
      <c r="L20" s="228" t="s">
        <v>3054</v>
      </c>
    </row>
    <row r="21" spans="1:12">
      <c r="A21" s="396">
        <v>18</v>
      </c>
      <c r="B21" s="838">
        <v>2862468</v>
      </c>
      <c r="C21" s="839" t="s">
        <v>21299</v>
      </c>
      <c r="D21" s="973"/>
      <c r="E21" s="973"/>
      <c r="F21" s="973">
        <v>0</v>
      </c>
      <c r="G21" s="973">
        <v>0</v>
      </c>
      <c r="H21" s="973">
        <v>0</v>
      </c>
      <c r="I21" s="973">
        <v>1</v>
      </c>
      <c r="J21" s="973">
        <v>0</v>
      </c>
      <c r="K21" s="838" t="s">
        <v>1179</v>
      </c>
      <c r="L21" s="842" t="s">
        <v>21300</v>
      </c>
    </row>
    <row r="22" spans="1:12">
      <c r="A22" s="229">
        <v>19</v>
      </c>
      <c r="B22" s="218">
        <v>2862468</v>
      </c>
      <c r="C22" s="835" t="s">
        <v>21299</v>
      </c>
      <c r="D22" s="972">
        <v>3</v>
      </c>
      <c r="E22" s="972">
        <v>1721</v>
      </c>
      <c r="F22" s="972">
        <v>0</v>
      </c>
      <c r="G22" s="972">
        <v>0</v>
      </c>
      <c r="H22" s="972">
        <v>0</v>
      </c>
      <c r="I22" s="972">
        <v>1</v>
      </c>
      <c r="J22" s="972">
        <v>0</v>
      </c>
      <c r="K22" s="218" t="s">
        <v>1179</v>
      </c>
      <c r="L22" s="228" t="s">
        <v>21300</v>
      </c>
    </row>
    <row r="23" spans="1:12">
      <c r="A23" s="396">
        <v>20</v>
      </c>
      <c r="B23" s="838">
        <v>2862468</v>
      </c>
      <c r="C23" s="839" t="s">
        <v>21299</v>
      </c>
      <c r="D23" s="973">
        <v>2</v>
      </c>
      <c r="E23" s="973">
        <v>1282.1600000000001</v>
      </c>
      <c r="F23" s="973">
        <v>0</v>
      </c>
      <c r="G23" s="973">
        <v>0</v>
      </c>
      <c r="H23" s="973">
        <v>0</v>
      </c>
      <c r="I23" s="973">
        <v>0</v>
      </c>
      <c r="J23" s="973">
        <v>0</v>
      </c>
      <c r="K23" s="838" t="s">
        <v>1189</v>
      </c>
      <c r="L23" s="842" t="s">
        <v>4250</v>
      </c>
    </row>
    <row r="24" spans="1:12">
      <c r="A24" s="229">
        <v>21</v>
      </c>
      <c r="B24" s="218">
        <v>5130662</v>
      </c>
      <c r="C24" s="835" t="s">
        <v>8902</v>
      </c>
      <c r="D24" s="972">
        <v>0</v>
      </c>
      <c r="E24" s="972">
        <v>0</v>
      </c>
      <c r="F24" s="972">
        <v>0</v>
      </c>
      <c r="G24" s="972">
        <v>0</v>
      </c>
      <c r="H24" s="972">
        <v>0</v>
      </c>
      <c r="I24" s="972">
        <v>0</v>
      </c>
      <c r="J24" s="972">
        <v>0</v>
      </c>
      <c r="K24" s="218" t="s">
        <v>1250</v>
      </c>
      <c r="L24" s="228" t="s">
        <v>4059</v>
      </c>
    </row>
    <row r="25" spans="1:12">
      <c r="A25" s="396">
        <v>22</v>
      </c>
      <c r="B25" s="838">
        <v>5130662</v>
      </c>
      <c r="C25" s="839" t="s">
        <v>8902</v>
      </c>
      <c r="D25" s="973"/>
      <c r="E25" s="973"/>
      <c r="F25" s="973">
        <v>0</v>
      </c>
      <c r="G25" s="973">
        <v>0</v>
      </c>
      <c r="H25" s="973">
        <v>0</v>
      </c>
      <c r="I25" s="973">
        <v>0</v>
      </c>
      <c r="J25" s="973">
        <v>0</v>
      </c>
      <c r="K25" s="838" t="s">
        <v>1250</v>
      </c>
      <c r="L25" s="842" t="s">
        <v>4059</v>
      </c>
    </row>
  </sheetData>
  <mergeCells count="1">
    <mergeCell ref="A1:E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DE3BF-74B7-41AB-809D-C10666610CFE}">
  <dimension ref="A1:J9"/>
  <sheetViews>
    <sheetView workbookViewId="0">
      <selection activeCell="B3" sqref="B3"/>
    </sheetView>
  </sheetViews>
  <sheetFormatPr defaultColWidth="9.140625" defaultRowHeight="15"/>
  <cols>
    <col min="1" max="1" width="6.140625" style="77" customWidth="1"/>
    <col min="2" max="2" width="11.7109375" style="77" customWidth="1"/>
    <col min="3" max="3" width="19.140625" style="77" customWidth="1"/>
    <col min="4" max="4" width="22.42578125" style="77" customWidth="1"/>
    <col min="5" max="5" width="12.7109375" style="77" customWidth="1"/>
    <col min="6" max="10" width="15.140625" style="77" customWidth="1"/>
    <col min="11" max="16384" width="9.140625" style="77"/>
  </cols>
  <sheetData>
    <row r="1" spans="1:10">
      <c r="A1" s="1143" t="s">
        <v>21301</v>
      </c>
      <c r="B1" s="1143"/>
      <c r="C1" s="1143"/>
      <c r="D1" s="1143"/>
      <c r="E1" s="1143"/>
      <c r="F1" s="1143"/>
    </row>
    <row r="3" spans="1:10" s="78" customFormat="1" ht="36">
      <c r="A3" s="259" t="s">
        <v>1707</v>
      </c>
      <c r="B3" s="958" t="s">
        <v>21224</v>
      </c>
      <c r="C3" s="660" t="s">
        <v>21225</v>
      </c>
      <c r="D3" s="258" t="s">
        <v>21302</v>
      </c>
      <c r="E3" s="258" t="s">
        <v>21303</v>
      </c>
      <c r="F3" s="258" t="s">
        <v>21304</v>
      </c>
      <c r="G3" s="258" t="s">
        <v>21305</v>
      </c>
      <c r="H3" s="258" t="s">
        <v>21306</v>
      </c>
      <c r="I3" s="258" t="s">
        <v>21307</v>
      </c>
      <c r="J3" s="258" t="s">
        <v>21308</v>
      </c>
    </row>
    <row r="4" spans="1:10">
      <c r="A4" s="229">
        <v>1</v>
      </c>
      <c r="B4" s="218">
        <v>2839717</v>
      </c>
      <c r="C4" s="835" t="s">
        <v>21186</v>
      </c>
      <c r="D4" s="972">
        <v>685</v>
      </c>
      <c r="E4" s="972">
        <v>1</v>
      </c>
      <c r="F4" s="835" t="s">
        <v>21309</v>
      </c>
      <c r="G4" s="972">
        <v>6966</v>
      </c>
      <c r="H4" s="972">
        <v>2322</v>
      </c>
      <c r="I4" s="972">
        <v>6723</v>
      </c>
      <c r="J4" s="972">
        <v>2565</v>
      </c>
    </row>
    <row r="5" spans="1:10">
      <c r="A5" s="396">
        <v>2</v>
      </c>
      <c r="B5" s="838">
        <v>2839717</v>
      </c>
      <c r="C5" s="839" t="s">
        <v>21186</v>
      </c>
      <c r="D5" s="973">
        <v>275</v>
      </c>
      <c r="E5" s="973">
        <v>1</v>
      </c>
      <c r="F5" s="839" t="s">
        <v>21310</v>
      </c>
      <c r="G5" s="973">
        <v>951</v>
      </c>
      <c r="H5" s="973">
        <v>1104</v>
      </c>
      <c r="I5" s="973">
        <v>935</v>
      </c>
      <c r="J5" s="973">
        <v>1080</v>
      </c>
    </row>
    <row r="6" spans="1:10">
      <c r="A6" s="229">
        <v>3</v>
      </c>
      <c r="B6" s="218">
        <v>2839717</v>
      </c>
      <c r="C6" s="835" t="s">
        <v>21186</v>
      </c>
      <c r="D6" s="972">
        <v>424</v>
      </c>
      <c r="E6" s="972">
        <v>2</v>
      </c>
      <c r="F6" s="835" t="s">
        <v>21311</v>
      </c>
      <c r="G6" s="972">
        <v>138000</v>
      </c>
      <c r="H6" s="972">
        <v>0</v>
      </c>
      <c r="I6" s="972">
        <v>38000</v>
      </c>
      <c r="J6" s="972">
        <v>100000</v>
      </c>
    </row>
    <row r="7" spans="1:10" ht="24">
      <c r="A7" s="396">
        <v>4</v>
      </c>
      <c r="B7" s="838">
        <v>2839717</v>
      </c>
      <c r="C7" s="839" t="s">
        <v>21186</v>
      </c>
      <c r="D7" s="973">
        <v>1449</v>
      </c>
      <c r="E7" s="973">
        <v>1</v>
      </c>
      <c r="F7" s="839" t="s">
        <v>21312</v>
      </c>
      <c r="G7" s="973">
        <v>17600</v>
      </c>
      <c r="H7" s="973">
        <v>120000</v>
      </c>
      <c r="I7" s="973">
        <v>94350</v>
      </c>
      <c r="J7" s="973">
        <v>43250</v>
      </c>
    </row>
    <row r="8" spans="1:10">
      <c r="A8" s="229">
        <v>5</v>
      </c>
      <c r="B8" s="218">
        <v>2839717</v>
      </c>
      <c r="C8" s="835" t="s">
        <v>21186</v>
      </c>
      <c r="D8" s="972">
        <v>70.5</v>
      </c>
      <c r="E8" s="972">
        <v>1</v>
      </c>
      <c r="F8" s="835" t="s">
        <v>21313</v>
      </c>
      <c r="G8" s="972">
        <v>2500</v>
      </c>
      <c r="H8" s="972">
        <v>10000</v>
      </c>
      <c r="I8" s="972">
        <v>9575</v>
      </c>
      <c r="J8" s="972">
        <v>2925</v>
      </c>
    </row>
    <row r="9" spans="1:10">
      <c r="A9" s="396">
        <v>6</v>
      </c>
      <c r="B9" s="838">
        <v>2839717</v>
      </c>
      <c r="C9" s="839" t="s">
        <v>21186</v>
      </c>
      <c r="D9" s="973">
        <v>2903.5</v>
      </c>
      <c r="E9" s="973"/>
      <c r="F9" s="839"/>
      <c r="G9" s="973">
        <v>166017</v>
      </c>
      <c r="H9" s="973">
        <v>133426</v>
      </c>
      <c r="I9" s="973">
        <v>149583</v>
      </c>
      <c r="J9" s="973">
        <v>149820</v>
      </c>
    </row>
  </sheetData>
  <mergeCells count="1">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4040-7CF2-4A86-B297-1DB95513A520}">
  <dimension ref="A1:H51"/>
  <sheetViews>
    <sheetView workbookViewId="0">
      <selection activeCell="A22" sqref="A22"/>
    </sheetView>
  </sheetViews>
  <sheetFormatPr defaultColWidth="9.28515625" defaultRowHeight="12"/>
  <cols>
    <col min="1" max="1" width="61.7109375" style="875" customWidth="1"/>
    <col min="2" max="2" width="20.140625" style="137" customWidth="1"/>
    <col min="3" max="3" width="17.28515625" style="137" bestFit="1" customWidth="1"/>
    <col min="4" max="4" width="11" style="137" bestFit="1" customWidth="1"/>
    <col min="5" max="5" width="7.140625" style="137" bestFit="1" customWidth="1"/>
    <col min="6" max="16384" width="9.28515625" style="137"/>
  </cols>
  <sheetData>
    <row r="1" spans="1:8" ht="12.75">
      <c r="A1" s="1032" t="s">
        <v>1593</v>
      </c>
      <c r="B1" s="1032"/>
      <c r="C1" s="1032"/>
      <c r="D1" s="60"/>
      <c r="E1" s="60"/>
      <c r="F1" s="60"/>
      <c r="G1" s="60"/>
      <c r="H1" s="60"/>
    </row>
    <row r="3" spans="1:8" s="62" customFormat="1" ht="36" customHeight="1">
      <c r="A3" s="141" t="s">
        <v>1594</v>
      </c>
      <c r="B3" s="141" t="s">
        <v>1595</v>
      </c>
      <c r="C3" s="141" t="s">
        <v>1596</v>
      </c>
      <c r="D3" s="141" t="s">
        <v>1597</v>
      </c>
      <c r="E3" s="141" t="s">
        <v>1598</v>
      </c>
      <c r="F3" s="976"/>
      <c r="G3" s="1033"/>
      <c r="H3" s="1033"/>
    </row>
    <row r="4" spans="1:8">
      <c r="A4" s="938" t="s">
        <v>1599</v>
      </c>
      <c r="B4" s="939">
        <v>897072.25185124006</v>
      </c>
      <c r="C4" s="940">
        <v>6315.5509258493703</v>
      </c>
      <c r="D4" s="939">
        <f t="shared" ref="D4:D34" si="0">B4+C4</f>
        <v>903387.80277708941</v>
      </c>
      <c r="E4" s="941">
        <f t="shared" ref="E4:E51" si="1">D4/$D$51</f>
        <v>0.23783074558119158</v>
      </c>
      <c r="F4" s="60"/>
      <c r="G4" s="60"/>
      <c r="H4" s="60"/>
    </row>
    <row r="5" spans="1:8">
      <c r="A5" s="938" t="s">
        <v>1600</v>
      </c>
      <c r="B5" s="942">
        <v>57029.487962380001</v>
      </c>
      <c r="C5" s="940">
        <v>17637.763930810001</v>
      </c>
      <c r="D5" s="942">
        <f t="shared" si="0"/>
        <v>74667.251893189998</v>
      </c>
      <c r="E5" s="941">
        <f t="shared" si="1"/>
        <v>1.9657303467753191E-2</v>
      </c>
      <c r="F5" s="60"/>
      <c r="G5" s="60"/>
      <c r="H5" s="60"/>
    </row>
    <row r="6" spans="1:8">
      <c r="A6" s="139" t="s">
        <v>1601</v>
      </c>
      <c r="B6" s="939">
        <v>130014.30537432</v>
      </c>
      <c r="C6" s="940">
        <v>13469.389755439999</v>
      </c>
      <c r="D6" s="939">
        <f t="shared" si="0"/>
        <v>143483.69512975999</v>
      </c>
      <c r="E6" s="941">
        <f t="shared" si="1"/>
        <v>3.7774291490932935E-2</v>
      </c>
      <c r="F6" s="60"/>
      <c r="G6" s="60"/>
      <c r="H6" s="60"/>
    </row>
    <row r="7" spans="1:8">
      <c r="A7" s="139" t="s">
        <v>1602</v>
      </c>
      <c r="B7" s="942">
        <v>122552.36211868</v>
      </c>
      <c r="C7" s="940">
        <v>37134.873369250003</v>
      </c>
      <c r="D7" s="942">
        <f t="shared" si="0"/>
        <v>159687.23548793001</v>
      </c>
      <c r="E7" s="941">
        <f t="shared" si="1"/>
        <v>4.2040122923006636E-2</v>
      </c>
      <c r="F7" s="60"/>
      <c r="G7" s="60"/>
      <c r="H7" s="60"/>
    </row>
    <row r="8" spans="1:8">
      <c r="A8" s="139" t="s">
        <v>1603</v>
      </c>
      <c r="B8" s="939">
        <v>19.45</v>
      </c>
      <c r="C8" s="940">
        <v>16343.432625789999</v>
      </c>
      <c r="D8" s="939">
        <f t="shared" si="0"/>
        <v>16362.88262579</v>
      </c>
      <c r="E8" s="941">
        <f t="shared" si="1"/>
        <v>4.3077807368951289E-3</v>
      </c>
      <c r="F8" s="60"/>
      <c r="G8" s="60"/>
      <c r="H8" s="60"/>
    </row>
    <row r="9" spans="1:8">
      <c r="A9" s="139" t="s">
        <v>1604</v>
      </c>
      <c r="B9" s="942">
        <v>230.02481596999999</v>
      </c>
      <c r="C9" s="940">
        <v>1979.3230834399999</v>
      </c>
      <c r="D9" s="942">
        <f t="shared" si="0"/>
        <v>2209.3478994100001</v>
      </c>
      <c r="E9" s="941">
        <f t="shared" si="1"/>
        <v>5.8164484460565004E-4</v>
      </c>
      <c r="F9" s="60"/>
      <c r="G9" s="60"/>
      <c r="H9" s="60"/>
    </row>
    <row r="10" spans="1:8">
      <c r="A10" s="139" t="s">
        <v>1605</v>
      </c>
      <c r="B10" s="939">
        <v>1379066.2069587801</v>
      </c>
      <c r="C10" s="940">
        <v>2129.0267461899398</v>
      </c>
      <c r="D10" s="939">
        <f t="shared" si="0"/>
        <v>1381195.23370497</v>
      </c>
      <c r="E10" s="941">
        <f t="shared" si="1"/>
        <v>0.36362090700741523</v>
      </c>
      <c r="F10" s="60"/>
      <c r="G10" s="60"/>
      <c r="H10" s="60"/>
    </row>
    <row r="11" spans="1:8">
      <c r="A11" s="139" t="s">
        <v>1606</v>
      </c>
      <c r="B11" s="942">
        <v>16031.99708544</v>
      </c>
      <c r="C11" s="940">
        <v>19543.109036919999</v>
      </c>
      <c r="D11" s="942">
        <f t="shared" si="0"/>
        <v>35575.106122359997</v>
      </c>
      <c r="E11" s="941">
        <f t="shared" si="1"/>
        <v>9.3656943199825378E-3</v>
      </c>
      <c r="F11" s="60"/>
      <c r="G11" s="60"/>
      <c r="H11" s="60"/>
    </row>
    <row r="12" spans="1:8">
      <c r="A12" s="938" t="s">
        <v>1607</v>
      </c>
      <c r="B12" s="939">
        <v>4245.6491586399998</v>
      </c>
      <c r="C12" s="940">
        <v>923.04028406999919</v>
      </c>
      <c r="D12" s="939">
        <f t="shared" si="0"/>
        <v>5168.6894427099987</v>
      </c>
      <c r="E12" s="941">
        <f t="shared" si="1"/>
        <v>1.3607370611585237E-3</v>
      </c>
      <c r="F12" s="60"/>
      <c r="G12" s="60"/>
      <c r="H12" s="60"/>
    </row>
    <row r="13" spans="1:8">
      <c r="A13" s="305" t="s">
        <v>1608</v>
      </c>
      <c r="B13" s="942">
        <v>0</v>
      </c>
      <c r="C13" s="940">
        <v>0</v>
      </c>
      <c r="D13" s="942">
        <f t="shared" si="0"/>
        <v>0</v>
      </c>
      <c r="E13" s="941">
        <f t="shared" si="1"/>
        <v>0</v>
      </c>
      <c r="F13" s="60"/>
      <c r="G13" s="60"/>
      <c r="H13" s="60"/>
    </row>
    <row r="14" spans="1:8">
      <c r="A14" s="305" t="s">
        <v>1609</v>
      </c>
      <c r="B14" s="939">
        <v>0</v>
      </c>
      <c r="C14" s="940">
        <v>0</v>
      </c>
      <c r="D14" s="939">
        <f t="shared" si="0"/>
        <v>0</v>
      </c>
      <c r="E14" s="941">
        <f t="shared" si="1"/>
        <v>0</v>
      </c>
      <c r="F14" s="60"/>
      <c r="G14" s="60"/>
      <c r="H14" s="60"/>
    </row>
    <row r="15" spans="1:8">
      <c r="A15" s="305" t="s">
        <v>1610</v>
      </c>
      <c r="B15" s="942">
        <v>0</v>
      </c>
      <c r="C15" s="940">
        <v>0</v>
      </c>
      <c r="D15" s="942">
        <f t="shared" si="0"/>
        <v>0</v>
      </c>
      <c r="E15" s="941">
        <f t="shared" si="1"/>
        <v>0</v>
      </c>
      <c r="F15" s="60"/>
      <c r="G15" s="60"/>
      <c r="H15" s="60"/>
    </row>
    <row r="16" spans="1:8">
      <c r="A16" s="305" t="s">
        <v>1611</v>
      </c>
      <c r="B16" s="939">
        <v>1858.9345044300001</v>
      </c>
      <c r="C16" s="940">
        <v>176.21189733</v>
      </c>
      <c r="D16" s="939">
        <f t="shared" si="0"/>
        <v>2035.1464017600001</v>
      </c>
      <c r="E16" s="941">
        <f t="shared" si="1"/>
        <v>5.357836187399709E-4</v>
      </c>
      <c r="F16" s="60"/>
      <c r="G16" s="60"/>
      <c r="H16" s="60"/>
    </row>
    <row r="17" spans="1:5">
      <c r="A17" s="305" t="s">
        <v>1612</v>
      </c>
      <c r="B17" s="942">
        <v>0</v>
      </c>
      <c r="C17" s="940">
        <v>0</v>
      </c>
      <c r="D17" s="942">
        <f t="shared" si="0"/>
        <v>0</v>
      </c>
      <c r="E17" s="941">
        <f t="shared" si="1"/>
        <v>0</v>
      </c>
    </row>
    <row r="18" spans="1:5">
      <c r="A18" s="305" t="s">
        <v>1613</v>
      </c>
      <c r="B18" s="939">
        <v>0</v>
      </c>
      <c r="C18" s="940">
        <v>0</v>
      </c>
      <c r="D18" s="939">
        <f t="shared" si="0"/>
        <v>0</v>
      </c>
      <c r="E18" s="941">
        <f t="shared" si="1"/>
        <v>0</v>
      </c>
    </row>
    <row r="19" spans="1:5">
      <c r="A19" s="305" t="s">
        <v>1614</v>
      </c>
      <c r="B19" s="942">
        <v>21533.255508670001</v>
      </c>
      <c r="C19" s="940">
        <v>0</v>
      </c>
      <c r="D19" s="942">
        <f t="shared" si="0"/>
        <v>21533.255508670001</v>
      </c>
      <c r="E19" s="941">
        <f t="shared" si="1"/>
        <v>5.6689609895928146E-3</v>
      </c>
    </row>
    <row r="20" spans="1:5">
      <c r="A20" s="305" t="s">
        <v>1615</v>
      </c>
      <c r="B20" s="939">
        <v>47332.067695830003</v>
      </c>
      <c r="C20" s="940">
        <v>124.06548600000001</v>
      </c>
      <c r="D20" s="939">
        <f t="shared" si="0"/>
        <v>47456.133181830002</v>
      </c>
      <c r="E20" s="941">
        <f t="shared" si="1"/>
        <v>1.2493557586608131E-2</v>
      </c>
    </row>
    <row r="21" spans="1:5">
      <c r="A21" s="305" t="s">
        <v>1616</v>
      </c>
      <c r="B21" s="942">
        <v>269161.96683183999</v>
      </c>
      <c r="C21" s="940">
        <v>21782.251289710101</v>
      </c>
      <c r="D21" s="942">
        <f t="shared" si="0"/>
        <v>290944.2181215501</v>
      </c>
      <c r="E21" s="941">
        <f t="shared" si="1"/>
        <v>7.659554413472533E-2</v>
      </c>
    </row>
    <row r="22" spans="1:5">
      <c r="A22" s="305" t="s">
        <v>1617</v>
      </c>
      <c r="B22" s="939">
        <v>65683.637305879995</v>
      </c>
      <c r="C22" s="940">
        <v>1120.11250278999</v>
      </c>
      <c r="D22" s="939">
        <f t="shared" si="0"/>
        <v>66803.749808669978</v>
      </c>
      <c r="E22" s="941">
        <f t="shared" si="1"/>
        <v>1.7587115495443235E-2</v>
      </c>
    </row>
    <row r="23" spans="1:5">
      <c r="A23" s="305" t="s">
        <v>1618</v>
      </c>
      <c r="B23" s="942">
        <v>0</v>
      </c>
      <c r="C23" s="940">
        <v>0</v>
      </c>
      <c r="D23" s="942">
        <f t="shared" si="0"/>
        <v>0</v>
      </c>
      <c r="E23" s="941">
        <f t="shared" si="1"/>
        <v>0</v>
      </c>
    </row>
    <row r="24" spans="1:5">
      <c r="A24" s="305" t="s">
        <v>1619</v>
      </c>
      <c r="B24" s="939">
        <v>1864.202712</v>
      </c>
      <c r="C24" s="940">
        <v>137.38002800000001</v>
      </c>
      <c r="D24" s="939">
        <f t="shared" si="0"/>
        <v>2001.5827400000001</v>
      </c>
      <c r="E24" s="941">
        <f t="shared" si="1"/>
        <v>5.2694746811199366E-4</v>
      </c>
    </row>
    <row r="25" spans="1:5">
      <c r="A25" s="305" t="s">
        <v>1620</v>
      </c>
      <c r="B25" s="942">
        <v>728.01165649000006</v>
      </c>
      <c r="C25" s="940">
        <v>241.95</v>
      </c>
      <c r="D25" s="942">
        <f t="shared" si="0"/>
        <v>969.96165649</v>
      </c>
      <c r="E25" s="941">
        <f t="shared" si="1"/>
        <v>2.5535733739046973E-4</v>
      </c>
    </row>
    <row r="26" spans="1:5">
      <c r="A26" s="305" t="s">
        <v>1621</v>
      </c>
      <c r="B26" s="939">
        <v>152939.88387627999</v>
      </c>
      <c r="C26" s="940">
        <v>0</v>
      </c>
      <c r="D26" s="939">
        <f t="shared" si="0"/>
        <v>152939.88387627999</v>
      </c>
      <c r="E26" s="941">
        <f t="shared" si="1"/>
        <v>4.0263778744389085E-2</v>
      </c>
    </row>
    <row r="27" spans="1:5">
      <c r="A27" s="305" t="s">
        <v>1622</v>
      </c>
      <c r="B27" s="942">
        <v>0</v>
      </c>
      <c r="C27" s="940">
        <v>0</v>
      </c>
      <c r="D27" s="942">
        <f t="shared" si="0"/>
        <v>0</v>
      </c>
      <c r="E27" s="941">
        <f t="shared" si="1"/>
        <v>0</v>
      </c>
    </row>
    <row r="28" spans="1:5">
      <c r="A28" s="305" t="s">
        <v>1623</v>
      </c>
      <c r="B28" s="939">
        <v>0</v>
      </c>
      <c r="C28" s="940">
        <v>0</v>
      </c>
      <c r="D28" s="939">
        <f t="shared" si="0"/>
        <v>0</v>
      </c>
      <c r="E28" s="941">
        <f t="shared" si="1"/>
        <v>0</v>
      </c>
    </row>
    <row r="29" spans="1:5">
      <c r="A29" s="305" t="s">
        <v>1624</v>
      </c>
      <c r="B29" s="942">
        <v>232267.13245851998</v>
      </c>
      <c r="C29" s="940">
        <v>0</v>
      </c>
      <c r="D29" s="942">
        <f t="shared" si="0"/>
        <v>232267.13245851998</v>
      </c>
      <c r="E29" s="941">
        <f t="shared" si="1"/>
        <v>6.114789807522529E-2</v>
      </c>
    </row>
    <row r="30" spans="1:5">
      <c r="A30" s="305" t="s">
        <v>1625</v>
      </c>
      <c r="B30" s="939">
        <v>35944.328418359997</v>
      </c>
      <c r="C30" s="940">
        <v>0</v>
      </c>
      <c r="D30" s="939">
        <f t="shared" si="0"/>
        <v>35944.328418359997</v>
      </c>
      <c r="E30" s="941">
        <f t="shared" si="1"/>
        <v>9.4628977731096853E-3</v>
      </c>
    </row>
    <row r="31" spans="1:5">
      <c r="A31" s="305" t="s">
        <v>1626</v>
      </c>
      <c r="B31" s="942">
        <v>3234.7295173000002</v>
      </c>
      <c r="C31" s="940">
        <v>303.17973499999999</v>
      </c>
      <c r="D31" s="942">
        <f t="shared" si="0"/>
        <v>3537.9092523000004</v>
      </c>
      <c r="E31" s="941">
        <f t="shared" si="1"/>
        <v>9.3140907225722875E-4</v>
      </c>
    </row>
    <row r="32" spans="1:5">
      <c r="A32" s="305" t="s">
        <v>1627</v>
      </c>
      <c r="B32" s="939">
        <v>657.10864000000004</v>
      </c>
      <c r="C32" s="940">
        <v>92.333546999999996</v>
      </c>
      <c r="D32" s="939">
        <f t="shared" si="0"/>
        <v>749.44218699999999</v>
      </c>
      <c r="E32" s="941">
        <f t="shared" si="1"/>
        <v>1.9730219243195777E-4</v>
      </c>
    </row>
    <row r="33" spans="1:5" ht="24">
      <c r="A33" s="938" t="s">
        <v>1628</v>
      </c>
      <c r="B33" s="942">
        <v>1466.55720774</v>
      </c>
      <c r="C33" s="940">
        <v>0</v>
      </c>
      <c r="D33" s="942">
        <f t="shared" si="0"/>
        <v>1466.55720774</v>
      </c>
      <c r="E33" s="941">
        <f t="shared" si="1"/>
        <v>3.8609376071058052E-4</v>
      </c>
    </row>
    <row r="34" spans="1:5">
      <c r="A34" s="943" t="s">
        <v>1629</v>
      </c>
      <c r="B34" s="939">
        <v>47633.185819240003</v>
      </c>
      <c r="C34" s="940">
        <v>20.526842500000001</v>
      </c>
      <c r="D34" s="939">
        <f t="shared" si="0"/>
        <v>47653.712661740006</v>
      </c>
      <c r="E34" s="941">
        <f t="shared" si="1"/>
        <v>1.2545573426177901E-2</v>
      </c>
    </row>
    <row r="35" spans="1:5" s="873" customFormat="1">
      <c r="A35" s="138" t="s">
        <v>1630</v>
      </c>
      <c r="B35" s="944">
        <f>SUM(B4:B34)</f>
        <v>3488566.7374780304</v>
      </c>
      <c r="C35" s="945">
        <f>SUM(C4:C34)</f>
        <v>139473.52108608943</v>
      </c>
      <c r="D35" s="944">
        <f>SUM(D4:D34)</f>
        <v>3628040.2585641197</v>
      </c>
      <c r="E35" s="946">
        <f t="shared" si="1"/>
        <v>0.95513744710785509</v>
      </c>
    </row>
    <row r="36" spans="1:5">
      <c r="A36" s="32" t="s">
        <v>1631</v>
      </c>
      <c r="B36" s="939">
        <v>30800.126693800012</v>
      </c>
      <c r="C36" s="940">
        <v>361.86063975999832</v>
      </c>
      <c r="D36" s="939">
        <f t="shared" ref="D36:D49" si="2">B36+C36</f>
        <v>31161.98733356001</v>
      </c>
      <c r="E36" s="941">
        <f t="shared" si="1"/>
        <v>8.2038728645099455E-3</v>
      </c>
    </row>
    <row r="37" spans="1:5">
      <c r="A37" s="32" t="s">
        <v>1632</v>
      </c>
      <c r="B37" s="942">
        <v>1614.5648327000001</v>
      </c>
      <c r="C37" s="940">
        <v>97.423831850000383</v>
      </c>
      <c r="D37" s="942">
        <f t="shared" si="2"/>
        <v>1711.9886645500005</v>
      </c>
      <c r="E37" s="941">
        <f t="shared" si="1"/>
        <v>4.5070736981927411E-4</v>
      </c>
    </row>
    <row r="38" spans="1:5">
      <c r="A38" s="32" t="s">
        <v>1633</v>
      </c>
      <c r="B38" s="939">
        <v>27315.5095354</v>
      </c>
      <c r="C38" s="940">
        <v>515.4143284999991</v>
      </c>
      <c r="D38" s="939">
        <f t="shared" si="2"/>
        <v>27830.9238639</v>
      </c>
      <c r="E38" s="941">
        <f t="shared" si="1"/>
        <v>7.3269191286590377E-3</v>
      </c>
    </row>
    <row r="39" spans="1:5">
      <c r="A39" s="32" t="s">
        <v>1634</v>
      </c>
      <c r="B39" s="942">
        <v>40258.525384230008</v>
      </c>
      <c r="C39" s="940">
        <v>1680.3871952699967</v>
      </c>
      <c r="D39" s="942">
        <f t="shared" si="2"/>
        <v>41938.912579500007</v>
      </c>
      <c r="E39" s="941">
        <f t="shared" si="1"/>
        <v>1.1041064332488084E-2</v>
      </c>
    </row>
    <row r="40" spans="1:5">
      <c r="A40" s="32" t="s">
        <v>1635</v>
      </c>
      <c r="B40" s="939">
        <v>23.956267499999999</v>
      </c>
      <c r="C40" s="940">
        <v>0.8661311000000238</v>
      </c>
      <c r="D40" s="939">
        <f t="shared" si="2"/>
        <v>24.822398600000025</v>
      </c>
      <c r="E40" s="941">
        <f t="shared" si="1"/>
        <v>6.5348785405377291E-6</v>
      </c>
    </row>
    <row r="41" spans="1:5">
      <c r="A41" s="32" t="s">
        <v>1636</v>
      </c>
      <c r="B41" s="942">
        <v>1166.1526241400002</v>
      </c>
      <c r="C41" s="940">
        <v>222.5406911099999</v>
      </c>
      <c r="D41" s="942">
        <f t="shared" si="2"/>
        <v>1388.6933152500001</v>
      </c>
      <c r="E41" s="941">
        <f t="shared" si="1"/>
        <v>3.6559489239752248E-4</v>
      </c>
    </row>
    <row r="42" spans="1:5">
      <c r="A42" s="32" t="s">
        <v>1637</v>
      </c>
      <c r="B42" s="939">
        <v>336.48</v>
      </c>
      <c r="C42" s="940">
        <v>0</v>
      </c>
      <c r="D42" s="939">
        <f t="shared" si="2"/>
        <v>336.48</v>
      </c>
      <c r="E42" s="941">
        <f t="shared" si="1"/>
        <v>8.858353967936576E-5</v>
      </c>
    </row>
    <row r="43" spans="1:5">
      <c r="A43" s="32" t="s">
        <v>1638</v>
      </c>
      <c r="B43" s="942">
        <v>431.205579</v>
      </c>
      <c r="C43" s="940">
        <v>0</v>
      </c>
      <c r="D43" s="942">
        <f t="shared" si="2"/>
        <v>431.205579</v>
      </c>
      <c r="E43" s="941">
        <f t="shared" si="1"/>
        <v>1.1352150653028526E-4</v>
      </c>
    </row>
    <row r="44" spans="1:5">
      <c r="A44" s="32" t="s">
        <v>1639</v>
      </c>
      <c r="B44" s="939">
        <v>23020</v>
      </c>
      <c r="C44" s="940">
        <v>0</v>
      </c>
      <c r="D44" s="939">
        <f t="shared" si="2"/>
        <v>23020</v>
      </c>
      <c r="E44" s="941">
        <f t="shared" si="1"/>
        <v>6.060369363465881E-3</v>
      </c>
    </row>
    <row r="45" spans="1:5">
      <c r="A45" s="32" t="s">
        <v>1626</v>
      </c>
      <c r="B45" s="942">
        <v>880.83996799999989</v>
      </c>
      <c r="C45" s="940">
        <v>214.839054</v>
      </c>
      <c r="D45" s="942">
        <f t="shared" si="2"/>
        <v>1095.6790219999998</v>
      </c>
      <c r="E45" s="941">
        <f t="shared" si="1"/>
        <v>2.8845436911907287E-4</v>
      </c>
    </row>
    <row r="46" spans="1:5">
      <c r="A46" s="32" t="s">
        <v>1627</v>
      </c>
      <c r="B46" s="939">
        <v>126.38358599999999</v>
      </c>
      <c r="C46" s="940">
        <v>12.816345</v>
      </c>
      <c r="D46" s="939">
        <f t="shared" si="2"/>
        <v>139.19993099999999</v>
      </c>
      <c r="E46" s="941">
        <f t="shared" si="1"/>
        <v>3.6646524640702194E-5</v>
      </c>
    </row>
    <row r="47" spans="1:5" ht="24">
      <c r="A47" s="32" t="s">
        <v>1628</v>
      </c>
      <c r="B47" s="942">
        <v>201.45090300000001</v>
      </c>
      <c r="C47" s="940">
        <v>137.54390000000001</v>
      </c>
      <c r="D47" s="942">
        <f t="shared" si="2"/>
        <v>338.99480300000005</v>
      </c>
      <c r="E47" s="941">
        <f t="shared" si="1"/>
        <v>8.924560028129245E-5</v>
      </c>
    </row>
    <row r="48" spans="1:5">
      <c r="A48" s="32" t="s">
        <v>1629</v>
      </c>
      <c r="B48" s="939">
        <v>5912.0234405299998</v>
      </c>
      <c r="C48" s="940">
        <v>532.03548348999982</v>
      </c>
      <c r="D48" s="939">
        <f t="shared" si="2"/>
        <v>6444.0589240199997</v>
      </c>
      <c r="E48" s="941">
        <f t="shared" si="1"/>
        <v>1.6964977097958173E-3</v>
      </c>
    </row>
    <row r="49" spans="1:5">
      <c r="A49" s="32" t="s">
        <v>1640</v>
      </c>
      <c r="B49" s="942">
        <v>33120.8809521</v>
      </c>
      <c r="C49" s="940">
        <v>1424.2625765</v>
      </c>
      <c r="D49" s="942">
        <f t="shared" si="2"/>
        <v>34545.143528599998</v>
      </c>
      <c r="E49" s="941">
        <f t="shared" si="1"/>
        <v>9.0945408122180306E-3</v>
      </c>
    </row>
    <row r="50" spans="1:5" s="873" customFormat="1">
      <c r="A50" s="947" t="s">
        <v>1641</v>
      </c>
      <c r="B50" s="944">
        <v>165208</v>
      </c>
      <c r="C50" s="945">
        <f>SUM(C36:C49)</f>
        <v>5199.990176579995</v>
      </c>
      <c r="D50" s="948">
        <f>SUM(D36:D49)</f>
        <v>170408.08994297998</v>
      </c>
      <c r="E50" s="946">
        <f t="shared" si="1"/>
        <v>4.4862552892144837E-2</v>
      </c>
    </row>
    <row r="51" spans="1:5" s="873" customFormat="1">
      <c r="A51" s="874" t="s">
        <v>1642</v>
      </c>
      <c r="B51" s="944">
        <f>B50+B35</f>
        <v>3653774.7374780304</v>
      </c>
      <c r="C51" s="945">
        <f>C50+C35</f>
        <v>144673.51126266943</v>
      </c>
      <c r="D51" s="944">
        <f>D50+D35</f>
        <v>3798448.3485070998</v>
      </c>
      <c r="E51" s="946">
        <f t="shared" si="1"/>
        <v>1</v>
      </c>
    </row>
  </sheetData>
  <mergeCells count="2">
    <mergeCell ref="A1:C1"/>
    <mergeCell ref="G3:H3"/>
  </mergeCells>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C903-AFA3-4CBF-85CE-C72A6C0F8B1F}">
  <dimension ref="A1:K28"/>
  <sheetViews>
    <sheetView workbookViewId="0">
      <selection activeCell="A17" sqref="A17:A18"/>
    </sheetView>
  </sheetViews>
  <sheetFormatPr defaultColWidth="9.140625" defaultRowHeight="12"/>
  <cols>
    <col min="1" max="1" width="5.28515625" style="136" customWidth="1"/>
    <col min="2" max="2" width="10.7109375" style="136" customWidth="1"/>
    <col min="3" max="3" width="15.140625" style="136" customWidth="1"/>
    <col min="4" max="4" width="10.7109375" style="136" customWidth="1"/>
    <col min="5" max="5" width="28" style="136" customWidth="1"/>
    <col min="6" max="10" width="9.140625" style="136"/>
    <col min="11" max="11" width="9.85546875" style="136" customWidth="1"/>
    <col min="12" max="16384" width="9.140625" style="136"/>
  </cols>
  <sheetData>
    <row r="1" spans="1:11" ht="12.75">
      <c r="A1" s="277" t="s">
        <v>21314</v>
      </c>
      <c r="B1" s="277"/>
      <c r="C1" s="277"/>
      <c r="D1" s="277"/>
      <c r="E1" s="277"/>
      <c r="F1" s="178"/>
      <c r="G1" s="71"/>
      <c r="H1" s="71"/>
      <c r="I1" s="71"/>
      <c r="J1" s="71"/>
      <c r="K1" s="88"/>
    </row>
    <row r="2" spans="1:11">
      <c r="A2" s="178"/>
      <c r="B2" s="178"/>
      <c r="C2" s="178"/>
      <c r="D2" s="178"/>
      <c r="E2" s="178"/>
      <c r="F2" s="178"/>
      <c r="G2" s="71"/>
      <c r="H2" s="71"/>
      <c r="I2" s="88"/>
      <c r="J2" s="88"/>
      <c r="K2" s="88"/>
    </row>
    <row r="3" spans="1:11" ht="12" customHeight="1">
      <c r="A3" s="1004" t="s">
        <v>1707</v>
      </c>
      <c r="B3" s="1003" t="s">
        <v>21315</v>
      </c>
      <c r="C3" s="1003" t="s">
        <v>21316</v>
      </c>
      <c r="D3" s="1003" t="s">
        <v>21317</v>
      </c>
      <c r="E3" s="661" t="s">
        <v>21318</v>
      </c>
      <c r="F3" s="71"/>
      <c r="G3" s="71"/>
      <c r="H3" s="71"/>
      <c r="I3" s="71"/>
      <c r="J3" s="71"/>
      <c r="K3" s="71"/>
    </row>
    <row r="4" spans="1:11" ht="24">
      <c r="A4" s="663">
        <v>1</v>
      </c>
      <c r="B4" s="666" t="s">
        <v>21319</v>
      </c>
      <c r="C4" s="666" t="s">
        <v>21320</v>
      </c>
      <c r="D4" s="666" t="s">
        <v>21321</v>
      </c>
      <c r="E4" s="668" t="s">
        <v>21322</v>
      </c>
      <c r="F4" s="71"/>
      <c r="G4" s="71"/>
      <c r="H4" s="71"/>
      <c r="I4" s="71"/>
      <c r="J4" s="71"/>
      <c r="K4" s="71"/>
    </row>
    <row r="5" spans="1:11" ht="24">
      <c r="A5" s="664">
        <v>2</v>
      </c>
      <c r="B5" s="667" t="s">
        <v>21323</v>
      </c>
      <c r="C5" s="667" t="s">
        <v>21324</v>
      </c>
      <c r="D5" s="667" t="s">
        <v>21325</v>
      </c>
      <c r="E5" s="669" t="s">
        <v>21326</v>
      </c>
      <c r="F5" s="71"/>
      <c r="G5" s="71"/>
      <c r="H5" s="71"/>
      <c r="I5" s="71"/>
      <c r="J5" s="71"/>
      <c r="K5" s="71"/>
    </row>
    <row r="6" spans="1:11" ht="24">
      <c r="A6" s="663">
        <v>3</v>
      </c>
      <c r="B6" s="666" t="s">
        <v>21327</v>
      </c>
      <c r="C6" s="666" t="s">
        <v>21328</v>
      </c>
      <c r="D6" s="666" t="s">
        <v>21329</v>
      </c>
      <c r="E6" s="668" t="s">
        <v>21330</v>
      </c>
      <c r="F6" s="71"/>
      <c r="G6" s="71"/>
      <c r="H6" s="71"/>
      <c r="I6" s="71"/>
      <c r="J6" s="71"/>
      <c r="K6" s="71"/>
    </row>
    <row r="7" spans="1:11" ht="24">
      <c r="A7" s="664">
        <v>4</v>
      </c>
      <c r="B7" s="667" t="s">
        <v>21331</v>
      </c>
      <c r="C7" s="667" t="s">
        <v>21332</v>
      </c>
      <c r="D7" s="667" t="s">
        <v>21333</v>
      </c>
      <c r="E7" s="669" t="s">
        <v>21334</v>
      </c>
      <c r="F7" s="71"/>
      <c r="G7" s="71"/>
      <c r="H7" s="71"/>
      <c r="I7" s="71"/>
      <c r="J7" s="71"/>
      <c r="K7" s="71"/>
    </row>
    <row r="8" spans="1:11" ht="24">
      <c r="A8" s="663">
        <v>5</v>
      </c>
      <c r="B8" s="666" t="s">
        <v>21335</v>
      </c>
      <c r="C8" s="666" t="s">
        <v>21336</v>
      </c>
      <c r="D8" s="666" t="s">
        <v>21337</v>
      </c>
      <c r="E8" s="668" t="s">
        <v>21338</v>
      </c>
      <c r="F8" s="71"/>
      <c r="G8" s="71"/>
      <c r="H8" s="71"/>
      <c r="I8" s="71"/>
      <c r="J8" s="71"/>
      <c r="K8" s="71"/>
    </row>
    <row r="9" spans="1:11" ht="24">
      <c r="A9" s="664">
        <v>6</v>
      </c>
      <c r="B9" s="667" t="s">
        <v>21339</v>
      </c>
      <c r="C9" s="667" t="s">
        <v>21333</v>
      </c>
      <c r="D9" s="667" t="s">
        <v>21340</v>
      </c>
      <c r="E9" s="669" t="s">
        <v>21341</v>
      </c>
      <c r="F9" s="71"/>
      <c r="G9" s="71"/>
      <c r="H9" s="71"/>
      <c r="I9" s="71"/>
      <c r="J9" s="71"/>
      <c r="K9" s="71"/>
    </row>
    <row r="10" spans="1:11" ht="24">
      <c r="A10" s="663">
        <v>7</v>
      </c>
      <c r="B10" s="666" t="s">
        <v>21335</v>
      </c>
      <c r="C10" s="666" t="s">
        <v>21342</v>
      </c>
      <c r="D10" s="666" t="s">
        <v>21343</v>
      </c>
      <c r="E10" s="668" t="s">
        <v>21338</v>
      </c>
      <c r="F10" s="71"/>
      <c r="G10" s="71"/>
      <c r="H10" s="71"/>
      <c r="I10" s="71"/>
      <c r="J10" s="71"/>
      <c r="K10" s="71"/>
    </row>
    <row r="11" spans="1:11" ht="24">
      <c r="A11" s="664">
        <v>8</v>
      </c>
      <c r="B11" s="667" t="s">
        <v>21344</v>
      </c>
      <c r="C11" s="667" t="s">
        <v>21345</v>
      </c>
      <c r="D11" s="667" t="s">
        <v>21346</v>
      </c>
      <c r="E11" s="669" t="s">
        <v>21347</v>
      </c>
      <c r="F11" s="71"/>
      <c r="G11" s="71"/>
      <c r="H11" s="71"/>
      <c r="I11" s="71"/>
      <c r="J11" s="71"/>
      <c r="K11" s="71"/>
    </row>
    <row r="12" spans="1:11" ht="24">
      <c r="A12" s="663">
        <v>9</v>
      </c>
      <c r="B12" s="666" t="s">
        <v>21348</v>
      </c>
      <c r="C12" s="666" t="s">
        <v>21349</v>
      </c>
      <c r="D12" s="666" t="s">
        <v>21350</v>
      </c>
      <c r="E12" s="668" t="s">
        <v>21351</v>
      </c>
      <c r="F12" s="71"/>
      <c r="G12" s="71"/>
      <c r="H12" s="71"/>
      <c r="I12" s="71"/>
      <c r="J12" s="71"/>
      <c r="K12" s="71"/>
    </row>
    <row r="13" spans="1:11" ht="24">
      <c r="A13" s="665">
        <v>10</v>
      </c>
      <c r="B13" s="670" t="s">
        <v>21352</v>
      </c>
      <c r="C13" s="670" t="s">
        <v>21353</v>
      </c>
      <c r="D13" s="670" t="s">
        <v>21354</v>
      </c>
      <c r="E13" s="671" t="s">
        <v>21355</v>
      </c>
      <c r="F13" s="71"/>
      <c r="G13" s="71"/>
      <c r="H13" s="71"/>
      <c r="I13" s="71"/>
      <c r="J13" s="71"/>
      <c r="K13" s="71"/>
    </row>
    <row r="14" spans="1:11">
      <c r="A14" s="349"/>
      <c r="B14" s="349"/>
      <c r="C14" s="349"/>
      <c r="D14" s="349"/>
      <c r="E14" s="349"/>
      <c r="F14" s="71"/>
      <c r="G14" s="71"/>
      <c r="H14" s="71"/>
      <c r="I14" s="71"/>
      <c r="J14" s="71"/>
      <c r="K14" s="71"/>
    </row>
    <row r="15" spans="1:11" ht="12.75">
      <c r="A15" s="662" t="s">
        <v>21356</v>
      </c>
      <c r="B15" s="306"/>
      <c r="C15" s="306"/>
      <c r="D15" s="306"/>
      <c r="E15" s="306"/>
      <c r="F15" s="71"/>
      <c r="G15" s="71"/>
      <c r="H15" s="71"/>
      <c r="I15" s="88"/>
      <c r="J15" s="88"/>
      <c r="K15" s="88"/>
    </row>
    <row r="16" spans="1:11" ht="12.75">
      <c r="A16" s="306"/>
      <c r="B16" s="306"/>
      <c r="C16" s="306"/>
      <c r="D16" s="306"/>
      <c r="E16" s="974"/>
      <c r="F16" s="71"/>
      <c r="G16" s="71"/>
      <c r="H16" s="71"/>
      <c r="I16" s="88"/>
      <c r="J16" s="88"/>
      <c r="K16" s="88"/>
    </row>
    <row r="17" spans="1:11" ht="11.45" customHeight="1">
      <c r="A17" s="1147" t="s">
        <v>17113</v>
      </c>
      <c r="B17" s="1144" t="s">
        <v>21357</v>
      </c>
      <c r="C17" s="1144"/>
      <c r="D17" s="1144"/>
      <c r="E17" s="1145" t="s">
        <v>21358</v>
      </c>
      <c r="F17" s="1145"/>
      <c r="G17" s="1145" t="s">
        <v>21359</v>
      </c>
      <c r="H17" s="1145"/>
      <c r="I17" s="1145" t="s">
        <v>21360</v>
      </c>
      <c r="J17" s="1145"/>
      <c r="K17" s="1146"/>
    </row>
    <row r="18" spans="1:11" ht="24">
      <c r="A18" s="1148"/>
      <c r="B18" s="381" t="s">
        <v>21361</v>
      </c>
      <c r="C18" s="381" t="s">
        <v>21362</v>
      </c>
      <c r="D18" s="381" t="s">
        <v>21363</v>
      </c>
      <c r="E18" s="381" t="s">
        <v>17113</v>
      </c>
      <c r="F18" s="381" t="s">
        <v>1729</v>
      </c>
      <c r="G18" s="381" t="s">
        <v>17113</v>
      </c>
      <c r="H18" s="381" t="s">
        <v>1729</v>
      </c>
      <c r="I18" s="381" t="s">
        <v>17113</v>
      </c>
      <c r="J18" s="381" t="s">
        <v>1729</v>
      </c>
      <c r="K18" s="672" t="s">
        <v>21364</v>
      </c>
    </row>
    <row r="19" spans="1:11" ht="24">
      <c r="A19" s="663">
        <v>1</v>
      </c>
      <c r="B19" s="666" t="s">
        <v>21365</v>
      </c>
      <c r="C19" s="666" t="s">
        <v>13762</v>
      </c>
      <c r="D19" s="666" t="s">
        <v>13996</v>
      </c>
      <c r="E19" s="666" t="s">
        <v>21366</v>
      </c>
      <c r="F19" s="666" t="s">
        <v>11869</v>
      </c>
      <c r="G19" s="666" t="s">
        <v>21367</v>
      </c>
      <c r="H19" s="666" t="s">
        <v>14037</v>
      </c>
      <c r="I19" s="666" t="s">
        <v>21367</v>
      </c>
      <c r="J19" s="666" t="s">
        <v>12953</v>
      </c>
      <c r="K19" s="668" t="s">
        <v>21368</v>
      </c>
    </row>
    <row r="20" spans="1:11" ht="24">
      <c r="A20" s="664">
        <v>2</v>
      </c>
      <c r="B20" s="667" t="s">
        <v>21369</v>
      </c>
      <c r="C20" s="667" t="s">
        <v>13951</v>
      </c>
      <c r="D20" s="667" t="s">
        <v>15131</v>
      </c>
      <c r="E20" s="667" t="s">
        <v>21370</v>
      </c>
      <c r="F20" s="667" t="s">
        <v>15037</v>
      </c>
      <c r="G20" s="667" t="s">
        <v>21371</v>
      </c>
      <c r="H20" s="667" t="s">
        <v>21372</v>
      </c>
      <c r="I20" s="667" t="s">
        <v>21367</v>
      </c>
      <c r="J20" s="667" t="s">
        <v>12953</v>
      </c>
      <c r="K20" s="669" t="s">
        <v>21368</v>
      </c>
    </row>
    <row r="21" spans="1:11" ht="24">
      <c r="A21" s="663">
        <v>3</v>
      </c>
      <c r="B21" s="666" t="s">
        <v>21373</v>
      </c>
      <c r="C21" s="666" t="s">
        <v>14028</v>
      </c>
      <c r="D21" s="666" t="s">
        <v>17302</v>
      </c>
      <c r="E21" s="666" t="s">
        <v>21374</v>
      </c>
      <c r="F21" s="666" t="s">
        <v>15116</v>
      </c>
      <c r="G21" s="666" t="s">
        <v>21375</v>
      </c>
      <c r="H21" s="666" t="s">
        <v>12264</v>
      </c>
      <c r="I21" s="666" t="s">
        <v>21367</v>
      </c>
      <c r="J21" s="666" t="s">
        <v>12953</v>
      </c>
      <c r="K21" s="668" t="s">
        <v>21368</v>
      </c>
    </row>
    <row r="22" spans="1:11" ht="24">
      <c r="A22" s="664">
        <v>4</v>
      </c>
      <c r="B22" s="667" t="s">
        <v>21376</v>
      </c>
      <c r="C22" s="667" t="s">
        <v>11912</v>
      </c>
      <c r="D22" s="667" t="s">
        <v>12472</v>
      </c>
      <c r="E22" s="667" t="s">
        <v>21377</v>
      </c>
      <c r="F22" s="667" t="s">
        <v>15178</v>
      </c>
      <c r="G22" s="667" t="s">
        <v>21378</v>
      </c>
      <c r="H22" s="667" t="s">
        <v>11953</v>
      </c>
      <c r="I22" s="667" t="s">
        <v>21367</v>
      </c>
      <c r="J22" s="667" t="s">
        <v>12953</v>
      </c>
      <c r="K22" s="669" t="s">
        <v>21368</v>
      </c>
    </row>
    <row r="23" spans="1:11" ht="24">
      <c r="A23" s="663">
        <v>5</v>
      </c>
      <c r="B23" s="666" t="s">
        <v>21379</v>
      </c>
      <c r="C23" s="666" t="s">
        <v>15208</v>
      </c>
      <c r="D23" s="666" t="s">
        <v>21380</v>
      </c>
      <c r="E23" s="666" t="s">
        <v>21381</v>
      </c>
      <c r="F23" s="666" t="s">
        <v>13134</v>
      </c>
      <c r="G23" s="666" t="s">
        <v>21382</v>
      </c>
      <c r="H23" s="666" t="s">
        <v>11953</v>
      </c>
      <c r="I23" s="666" t="s">
        <v>21367</v>
      </c>
      <c r="J23" s="666" t="s">
        <v>12953</v>
      </c>
      <c r="K23" s="668" t="s">
        <v>21368</v>
      </c>
    </row>
    <row r="24" spans="1:11" ht="24">
      <c r="A24" s="664">
        <v>6</v>
      </c>
      <c r="B24" s="667" t="s">
        <v>21383</v>
      </c>
      <c r="C24" s="667" t="s">
        <v>12472</v>
      </c>
      <c r="D24" s="667" t="s">
        <v>12482</v>
      </c>
      <c r="E24" s="667" t="s">
        <v>21384</v>
      </c>
      <c r="F24" s="667" t="s">
        <v>14185</v>
      </c>
      <c r="G24" s="667" t="s">
        <v>21385</v>
      </c>
      <c r="H24" s="667" t="s">
        <v>21386</v>
      </c>
      <c r="I24" s="667" t="s">
        <v>21387</v>
      </c>
      <c r="J24" s="667" t="s">
        <v>14087</v>
      </c>
      <c r="K24" s="669" t="s">
        <v>21368</v>
      </c>
    </row>
    <row r="25" spans="1:11" ht="24">
      <c r="A25" s="663">
        <v>7</v>
      </c>
      <c r="B25" s="666" t="s">
        <v>21388</v>
      </c>
      <c r="C25" s="666" t="s">
        <v>12216</v>
      </c>
      <c r="D25" s="666" t="s">
        <v>15287</v>
      </c>
      <c r="E25" s="666" t="s">
        <v>21389</v>
      </c>
      <c r="F25" s="666" t="s">
        <v>21390</v>
      </c>
      <c r="G25" s="666" t="s">
        <v>21391</v>
      </c>
      <c r="H25" s="666" t="s">
        <v>14317</v>
      </c>
      <c r="I25" s="666" t="s">
        <v>21367</v>
      </c>
      <c r="J25" s="666" t="s">
        <v>12953</v>
      </c>
      <c r="K25" s="668" t="s">
        <v>21368</v>
      </c>
    </row>
    <row r="26" spans="1:11" ht="24">
      <c r="A26" s="664">
        <v>8</v>
      </c>
      <c r="B26" s="667" t="s">
        <v>21392</v>
      </c>
      <c r="C26" s="667" t="s">
        <v>21393</v>
      </c>
      <c r="D26" s="667" t="s">
        <v>12492</v>
      </c>
      <c r="E26" s="667" t="s">
        <v>21394</v>
      </c>
      <c r="F26" s="667" t="s">
        <v>21395</v>
      </c>
      <c r="G26" s="667" t="s">
        <v>21396</v>
      </c>
      <c r="H26" s="667" t="s">
        <v>21397</v>
      </c>
      <c r="I26" s="667" t="s">
        <v>21367</v>
      </c>
      <c r="J26" s="667" t="s">
        <v>12953</v>
      </c>
      <c r="K26" s="669" t="s">
        <v>21368</v>
      </c>
    </row>
    <row r="27" spans="1:11" ht="24">
      <c r="A27" s="663">
        <v>9</v>
      </c>
      <c r="B27" s="666" t="s">
        <v>21398</v>
      </c>
      <c r="C27" s="666" t="s">
        <v>11981</v>
      </c>
      <c r="D27" s="666" t="s">
        <v>12498</v>
      </c>
      <c r="E27" s="666" t="s">
        <v>21399</v>
      </c>
      <c r="F27" s="666" t="s">
        <v>11977</v>
      </c>
      <c r="G27" s="666" t="s">
        <v>21400</v>
      </c>
      <c r="H27" s="666" t="s">
        <v>12512</v>
      </c>
      <c r="I27" s="666" t="s">
        <v>21387</v>
      </c>
      <c r="J27" s="666" t="s">
        <v>14087</v>
      </c>
      <c r="K27" s="668" t="s">
        <v>21368</v>
      </c>
    </row>
    <row r="28" spans="1:11" ht="24">
      <c r="A28" s="665">
        <v>10</v>
      </c>
      <c r="B28" s="670" t="s">
        <v>21401</v>
      </c>
      <c r="C28" s="670" t="s">
        <v>21402</v>
      </c>
      <c r="D28" s="670" t="s">
        <v>15398</v>
      </c>
      <c r="E28" s="670" t="s">
        <v>21403</v>
      </c>
      <c r="F28" s="670" t="s">
        <v>17363</v>
      </c>
      <c r="G28" s="670" t="s">
        <v>21404</v>
      </c>
      <c r="H28" s="670" t="s">
        <v>15397</v>
      </c>
      <c r="I28" s="670" t="s">
        <v>21367</v>
      </c>
      <c r="J28" s="670" t="s">
        <v>12953</v>
      </c>
      <c r="K28" s="671" t="s">
        <v>21368</v>
      </c>
    </row>
  </sheetData>
  <mergeCells count="5">
    <mergeCell ref="B17:D17"/>
    <mergeCell ref="E17:F17"/>
    <mergeCell ref="G17:H17"/>
    <mergeCell ref="I17:K17"/>
    <mergeCell ref="A17:A18"/>
  </mergeCells>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9501D-390E-4B83-B28A-B3B34FA50830}">
  <dimension ref="A1:H9"/>
  <sheetViews>
    <sheetView zoomScale="85" zoomScaleNormal="85" workbookViewId="0">
      <selection activeCell="B3" sqref="B3"/>
    </sheetView>
  </sheetViews>
  <sheetFormatPr defaultColWidth="9.28515625" defaultRowHeight="12"/>
  <cols>
    <col min="1" max="1" width="5.7109375" style="72" bestFit="1" customWidth="1"/>
    <col min="2" max="2" width="13.28515625" style="72" bestFit="1" customWidth="1"/>
    <col min="3" max="3" width="14.42578125" style="72" customWidth="1"/>
    <col min="4" max="4" width="9.42578125" style="72" customWidth="1"/>
    <col min="5" max="5" width="16.7109375" style="72" customWidth="1"/>
    <col min="6" max="6" width="22" style="72" customWidth="1"/>
    <col min="7" max="7" width="26.5703125" style="72" customWidth="1"/>
    <col min="8" max="8" width="85.5703125" style="72" customWidth="1"/>
    <col min="9" max="16384" width="9.28515625" style="72"/>
  </cols>
  <sheetData>
    <row r="1" spans="1:8" ht="12.75">
      <c r="A1" s="1149" t="s">
        <v>21405</v>
      </c>
      <c r="B1" s="1149"/>
      <c r="C1" s="1149"/>
      <c r="D1" s="1149"/>
      <c r="E1" s="1149"/>
      <c r="F1" s="1149"/>
      <c r="G1" s="1149"/>
      <c r="H1" s="1149"/>
    </row>
    <row r="3" spans="1:8" s="33" customFormat="1" ht="36">
      <c r="A3" s="33" t="s">
        <v>1707</v>
      </c>
      <c r="B3" s="33" t="s">
        <v>15960</v>
      </c>
      <c r="C3" s="33" t="s">
        <v>15962</v>
      </c>
      <c r="D3" s="33" t="s">
        <v>1731</v>
      </c>
      <c r="E3" s="33" t="s">
        <v>21406</v>
      </c>
      <c r="F3" s="33" t="s">
        <v>15964</v>
      </c>
      <c r="G3" s="34" t="s">
        <v>21407</v>
      </c>
      <c r="H3" s="33" t="s">
        <v>21408</v>
      </c>
    </row>
    <row r="4" spans="1:8" ht="24">
      <c r="A4" s="34">
        <v>1</v>
      </c>
      <c r="B4" s="34" t="s">
        <v>2876</v>
      </c>
      <c r="C4" s="185" t="s">
        <v>21409</v>
      </c>
      <c r="D4" s="185" t="s">
        <v>1207</v>
      </c>
      <c r="E4" s="185" t="s">
        <v>2880</v>
      </c>
      <c r="F4" s="185" t="s">
        <v>21410</v>
      </c>
      <c r="G4" s="185" t="s">
        <v>21411</v>
      </c>
      <c r="H4" s="185"/>
    </row>
    <row r="5" spans="1:8" ht="84">
      <c r="A5" s="34">
        <v>2</v>
      </c>
      <c r="B5" s="34" t="s">
        <v>2957</v>
      </c>
      <c r="C5" s="185" t="s">
        <v>21412</v>
      </c>
      <c r="D5" s="185" t="s">
        <v>1202</v>
      </c>
      <c r="E5" s="185" t="s">
        <v>2961</v>
      </c>
      <c r="F5" s="185" t="s">
        <v>21413</v>
      </c>
      <c r="G5" s="185" t="s">
        <v>21414</v>
      </c>
      <c r="H5" s="185" t="s">
        <v>21415</v>
      </c>
    </row>
    <row r="6" spans="1:8" ht="36">
      <c r="A6" s="34">
        <v>3</v>
      </c>
      <c r="B6" s="34" t="s">
        <v>3883</v>
      </c>
      <c r="C6" s="185" t="s">
        <v>13146</v>
      </c>
      <c r="D6" s="185" t="s">
        <v>1202</v>
      </c>
      <c r="E6" s="185" t="s">
        <v>3886</v>
      </c>
      <c r="F6" s="185" t="s">
        <v>21416</v>
      </c>
      <c r="G6" s="185" t="s">
        <v>21411</v>
      </c>
      <c r="H6" s="185"/>
    </row>
    <row r="7" spans="1:8" ht="24">
      <c r="A7" s="34">
        <v>4</v>
      </c>
      <c r="B7" s="34" t="s">
        <v>3887</v>
      </c>
      <c r="C7" s="185" t="s">
        <v>21417</v>
      </c>
      <c r="D7" s="185" t="s">
        <v>1234</v>
      </c>
      <c r="E7" s="185" t="s">
        <v>3010</v>
      </c>
      <c r="F7" s="185" t="s">
        <v>21416</v>
      </c>
      <c r="G7" s="185" t="s">
        <v>21411</v>
      </c>
      <c r="H7" s="185"/>
    </row>
    <row r="8" spans="1:8" ht="48">
      <c r="A8" s="34">
        <v>5</v>
      </c>
      <c r="B8" s="34" t="s">
        <v>3904</v>
      </c>
      <c r="C8" s="185" t="s">
        <v>3333</v>
      </c>
      <c r="D8" s="185" t="s">
        <v>1265</v>
      </c>
      <c r="E8" s="185" t="s">
        <v>3907</v>
      </c>
      <c r="F8" s="185" t="s">
        <v>21418</v>
      </c>
      <c r="G8" s="185" t="s">
        <v>21419</v>
      </c>
      <c r="H8" s="185" t="s">
        <v>21420</v>
      </c>
    </row>
    <row r="9" spans="1:8" ht="192">
      <c r="A9" s="34">
        <v>6</v>
      </c>
      <c r="B9" s="34" t="s">
        <v>3136</v>
      </c>
      <c r="C9" s="185" t="s">
        <v>3137</v>
      </c>
      <c r="D9" s="185" t="s">
        <v>1213</v>
      </c>
      <c r="E9" s="185" t="s">
        <v>3139</v>
      </c>
      <c r="F9" s="185" t="s">
        <v>21418</v>
      </c>
      <c r="G9" s="185" t="s">
        <v>21421</v>
      </c>
      <c r="H9" s="185" t="s">
        <v>21422</v>
      </c>
    </row>
  </sheetData>
  <mergeCells count="1">
    <mergeCell ref="A1:H1"/>
  </mergeCell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859DA-946B-4697-9EEB-FBC5B260B9BF}">
  <dimension ref="A1:L28"/>
  <sheetViews>
    <sheetView zoomScaleNormal="100" workbookViewId="0">
      <selection activeCell="A4" sqref="A4"/>
    </sheetView>
  </sheetViews>
  <sheetFormatPr defaultColWidth="9.140625" defaultRowHeight="15"/>
  <cols>
    <col min="1" max="1" width="4.7109375" style="73" customWidth="1"/>
    <col min="2" max="2" width="18.28515625" style="73" customWidth="1"/>
    <col min="3" max="3" width="25.28515625" style="73" customWidth="1"/>
    <col min="4" max="4" width="10.7109375" style="73" bestFit="1" customWidth="1"/>
    <col min="5" max="5" width="22.28515625" style="73" customWidth="1"/>
    <col min="6" max="6" width="27.85546875" style="73" bestFit="1" customWidth="1"/>
    <col min="7" max="7" width="92.7109375" style="73" bestFit="1" customWidth="1"/>
    <col min="8" max="16384" width="9.140625" style="73"/>
  </cols>
  <sheetData>
    <row r="1" spans="1:12">
      <c r="A1" s="1149" t="s">
        <v>21423</v>
      </c>
      <c r="B1" s="1149"/>
      <c r="C1" s="1149"/>
      <c r="D1" s="1149"/>
      <c r="E1" s="1149"/>
      <c r="F1" s="1149"/>
      <c r="G1" s="1149"/>
      <c r="H1" s="524"/>
      <c r="I1" s="524"/>
      <c r="J1" s="524"/>
      <c r="K1" s="524"/>
      <c r="L1" s="524"/>
    </row>
    <row r="2" spans="1:12">
      <c r="A2" s="978"/>
      <c r="B2" s="978"/>
      <c r="C2" s="978"/>
      <c r="D2" s="978"/>
      <c r="E2" s="978"/>
      <c r="F2" s="978"/>
      <c r="G2" s="978"/>
      <c r="H2" s="978"/>
      <c r="I2" s="978"/>
      <c r="J2" s="978"/>
      <c r="K2" s="978"/>
      <c r="L2" s="978"/>
    </row>
    <row r="3" spans="1:12" s="869" customFormat="1">
      <c r="A3" s="868"/>
      <c r="B3" s="868"/>
      <c r="C3" s="868"/>
      <c r="D3" s="868"/>
      <c r="E3" s="1150" t="s">
        <v>21424</v>
      </c>
      <c r="F3" s="1150"/>
      <c r="G3" s="868"/>
    </row>
    <row r="4" spans="1:12" s="871" customFormat="1" ht="12">
      <c r="A4" s="870" t="s">
        <v>1707</v>
      </c>
      <c r="B4" s="870" t="s">
        <v>15876</v>
      </c>
      <c r="C4" s="870" t="s">
        <v>15877</v>
      </c>
      <c r="D4" s="870" t="s">
        <v>21425</v>
      </c>
      <c r="E4" s="870" t="s">
        <v>21426</v>
      </c>
      <c r="F4" s="870" t="s">
        <v>15880</v>
      </c>
      <c r="G4" s="870" t="s">
        <v>21427</v>
      </c>
    </row>
    <row r="5" spans="1:12" s="60" customFormat="1" ht="12">
      <c r="A5" s="33">
        <v>1</v>
      </c>
      <c r="B5" s="128" t="s">
        <v>15882</v>
      </c>
      <c r="C5" s="128" t="s">
        <v>15889</v>
      </c>
      <c r="D5" s="128" t="s">
        <v>15884</v>
      </c>
      <c r="E5" s="128" t="s">
        <v>15885</v>
      </c>
      <c r="F5" s="128" t="s">
        <v>15886</v>
      </c>
      <c r="G5" s="128" t="s">
        <v>21428</v>
      </c>
    </row>
    <row r="6" spans="1:12" s="60" customFormat="1" ht="12">
      <c r="A6" s="33">
        <v>2</v>
      </c>
      <c r="B6" s="128" t="s">
        <v>15888</v>
      </c>
      <c r="C6" s="128" t="s">
        <v>15889</v>
      </c>
      <c r="D6" s="128" t="s">
        <v>15890</v>
      </c>
      <c r="E6" s="128" t="s">
        <v>15891</v>
      </c>
      <c r="F6" s="128" t="s">
        <v>15892</v>
      </c>
      <c r="G6" s="128" t="s">
        <v>21429</v>
      </c>
    </row>
    <row r="7" spans="1:12" s="60" customFormat="1" ht="24">
      <c r="A7" s="33">
        <v>3</v>
      </c>
      <c r="B7" s="128" t="s">
        <v>21430</v>
      </c>
      <c r="C7" s="128" t="s">
        <v>21431</v>
      </c>
      <c r="D7" s="128" t="s">
        <v>15895</v>
      </c>
      <c r="E7" s="128" t="s">
        <v>15896</v>
      </c>
      <c r="F7" s="128" t="s">
        <v>15897</v>
      </c>
      <c r="G7" s="185" t="s">
        <v>21432</v>
      </c>
    </row>
    <row r="8" spans="1:12" s="60" customFormat="1" ht="12">
      <c r="A8" s="33">
        <v>4</v>
      </c>
      <c r="B8" s="128" t="s">
        <v>3937</v>
      </c>
      <c r="C8" s="128" t="s">
        <v>21431</v>
      </c>
      <c r="D8" s="128" t="s">
        <v>15899</v>
      </c>
      <c r="E8" s="128" t="s">
        <v>15900</v>
      </c>
      <c r="F8" s="128" t="s">
        <v>15901</v>
      </c>
      <c r="G8" s="128" t="s">
        <v>6228</v>
      </c>
    </row>
    <row r="9" spans="1:12" s="60" customFormat="1" ht="12">
      <c r="A9" s="33">
        <v>5</v>
      </c>
      <c r="B9" s="128" t="s">
        <v>2948</v>
      </c>
      <c r="C9" s="128" t="s">
        <v>15903</v>
      </c>
      <c r="D9" s="128" t="s">
        <v>15904</v>
      </c>
      <c r="E9" s="128" t="s">
        <v>15905</v>
      </c>
      <c r="F9" s="128" t="s">
        <v>15906</v>
      </c>
      <c r="G9" s="128" t="s">
        <v>21433</v>
      </c>
    </row>
    <row r="10" spans="1:12" s="60" customFormat="1" ht="12">
      <c r="A10" s="33">
        <v>6</v>
      </c>
      <c r="B10" s="128" t="s">
        <v>3586</v>
      </c>
      <c r="C10" s="128" t="s">
        <v>15908</v>
      </c>
      <c r="D10" s="128" t="s">
        <v>15909</v>
      </c>
      <c r="E10" s="128" t="s">
        <v>15910</v>
      </c>
      <c r="F10" s="128" t="s">
        <v>15911</v>
      </c>
      <c r="G10" s="128" t="s">
        <v>21434</v>
      </c>
    </row>
    <row r="11" spans="1:12" s="60" customFormat="1" ht="12">
      <c r="A11" s="33">
        <v>7</v>
      </c>
      <c r="B11" s="128" t="s">
        <v>4222</v>
      </c>
      <c r="C11" s="128" t="s">
        <v>21435</v>
      </c>
      <c r="D11" s="128" t="s">
        <v>15914</v>
      </c>
      <c r="E11" s="128" t="s">
        <v>15915</v>
      </c>
      <c r="F11" s="128" t="s">
        <v>15916</v>
      </c>
      <c r="G11" s="128" t="s">
        <v>21436</v>
      </c>
    </row>
    <row r="12" spans="1:12" s="60" customFormat="1" ht="12">
      <c r="A12" s="33">
        <v>8</v>
      </c>
      <c r="B12" s="128" t="s">
        <v>3409</v>
      </c>
      <c r="C12" s="128" t="s">
        <v>15919</v>
      </c>
      <c r="D12" s="128" t="s">
        <v>15920</v>
      </c>
      <c r="E12" s="128" t="s">
        <v>15921</v>
      </c>
      <c r="F12" s="128" t="s">
        <v>15922</v>
      </c>
      <c r="G12" s="128" t="s">
        <v>21437</v>
      </c>
    </row>
    <row r="13" spans="1:12" s="60" customFormat="1" ht="12">
      <c r="A13" s="33">
        <v>9</v>
      </c>
      <c r="B13" s="128" t="s">
        <v>3139</v>
      </c>
      <c r="C13" s="128" t="s">
        <v>21438</v>
      </c>
      <c r="D13" s="128" t="s">
        <v>15926</v>
      </c>
      <c r="E13" s="128" t="s">
        <v>15927</v>
      </c>
      <c r="F13" s="128" t="s">
        <v>15928</v>
      </c>
      <c r="G13" s="128" t="s">
        <v>21439</v>
      </c>
    </row>
    <row r="14" spans="1:12" s="60" customFormat="1" ht="12">
      <c r="A14" s="33">
        <v>10</v>
      </c>
      <c r="B14" s="128" t="s">
        <v>3366</v>
      </c>
      <c r="C14" s="128" t="s">
        <v>15940</v>
      </c>
      <c r="D14" s="128" t="s">
        <v>21440</v>
      </c>
      <c r="E14" s="128" t="s">
        <v>15932</v>
      </c>
      <c r="F14" s="128" t="s">
        <v>15933</v>
      </c>
      <c r="G14" s="128" t="s">
        <v>21441</v>
      </c>
    </row>
    <row r="15" spans="1:12" s="60" customFormat="1" ht="12">
      <c r="A15" s="33"/>
      <c r="B15" s="128" t="s">
        <v>21442</v>
      </c>
      <c r="C15" s="128"/>
      <c r="D15" s="128" t="s">
        <v>15936</v>
      </c>
      <c r="E15" s="128" t="s">
        <v>15937</v>
      </c>
      <c r="F15" s="128" t="s">
        <v>15938</v>
      </c>
      <c r="G15" s="128" t="s">
        <v>21443</v>
      </c>
    </row>
    <row r="16" spans="1:12" s="60" customFormat="1" ht="12">
      <c r="A16" s="33">
        <v>11</v>
      </c>
      <c r="B16" s="128" t="s">
        <v>10956</v>
      </c>
      <c r="C16" s="128" t="s">
        <v>15940</v>
      </c>
      <c r="D16" s="128" t="s">
        <v>15941</v>
      </c>
      <c r="E16" s="128" t="s">
        <v>15942</v>
      </c>
      <c r="F16" s="128" t="s">
        <v>15943</v>
      </c>
      <c r="G16" s="128" t="s">
        <v>21444</v>
      </c>
    </row>
    <row r="17" spans="1:7" s="60" customFormat="1" ht="12">
      <c r="A17" s="33">
        <v>12</v>
      </c>
      <c r="B17" s="128" t="s">
        <v>21445</v>
      </c>
      <c r="C17" s="128" t="s">
        <v>21446</v>
      </c>
      <c r="D17" s="128" t="s">
        <v>15946</v>
      </c>
      <c r="E17" s="128" t="s">
        <v>15947</v>
      </c>
      <c r="F17" s="128" t="s">
        <v>15948</v>
      </c>
      <c r="G17" s="128" t="s">
        <v>21447</v>
      </c>
    </row>
    <row r="18" spans="1:7" s="60" customFormat="1" ht="12">
      <c r="A18" s="33">
        <v>13</v>
      </c>
      <c r="B18" s="128" t="s">
        <v>15950</v>
      </c>
      <c r="C18" s="128" t="s">
        <v>21448</v>
      </c>
      <c r="D18" s="128" t="s">
        <v>15952</v>
      </c>
      <c r="E18" s="128" t="s">
        <v>15953</v>
      </c>
      <c r="F18" s="128" t="s">
        <v>15954</v>
      </c>
      <c r="G18" s="128" t="s">
        <v>21449</v>
      </c>
    </row>
    <row r="19" spans="1:7" s="60" customFormat="1" ht="12">
      <c r="A19" s="870" t="s">
        <v>1155</v>
      </c>
      <c r="B19" s="870" t="s">
        <v>1659</v>
      </c>
      <c r="C19" s="870" t="s">
        <v>1155</v>
      </c>
      <c r="D19" s="870" t="s">
        <v>1155</v>
      </c>
      <c r="E19" s="870" t="s">
        <v>1155</v>
      </c>
      <c r="F19" s="872">
        <v>192241.02</v>
      </c>
      <c r="G19" s="870" t="s">
        <v>1155</v>
      </c>
    </row>
    <row r="20" spans="1:7" s="60" customFormat="1" ht="12"/>
    <row r="21" spans="1:7" s="60" customFormat="1">
      <c r="A21" s="73"/>
      <c r="B21" s="73"/>
      <c r="C21" s="73"/>
      <c r="D21" s="73"/>
      <c r="E21" s="73"/>
      <c r="F21" s="73"/>
      <c r="G21" s="73"/>
    </row>
    <row r="22" spans="1:7" s="60" customFormat="1">
      <c r="A22" s="73"/>
      <c r="B22" s="73"/>
      <c r="C22" s="73"/>
      <c r="D22" s="73"/>
      <c r="E22" s="73"/>
      <c r="F22" s="73"/>
      <c r="G22" s="73"/>
    </row>
    <row r="23" spans="1:7" s="60" customFormat="1">
      <c r="A23" s="73"/>
      <c r="B23" s="73"/>
      <c r="C23" s="73"/>
      <c r="D23" s="73"/>
      <c r="E23" s="73"/>
      <c r="F23" s="73"/>
      <c r="G23" s="73"/>
    </row>
    <row r="24" spans="1:7" s="60" customFormat="1">
      <c r="A24" s="73"/>
      <c r="B24" s="73"/>
      <c r="C24" s="73"/>
      <c r="D24" s="73"/>
      <c r="E24" s="73"/>
      <c r="F24" s="73"/>
      <c r="G24" s="73"/>
    </row>
    <row r="25" spans="1:7" s="60" customFormat="1">
      <c r="A25" s="73"/>
      <c r="B25" s="73"/>
      <c r="C25" s="73"/>
      <c r="D25" s="73"/>
      <c r="E25" s="73"/>
      <c r="F25" s="73"/>
      <c r="G25" s="73"/>
    </row>
    <row r="26" spans="1:7" s="60" customFormat="1">
      <c r="A26" s="73"/>
      <c r="B26" s="73"/>
      <c r="C26" s="73"/>
      <c r="D26" s="73"/>
      <c r="E26" s="73"/>
      <c r="F26" s="73"/>
      <c r="G26" s="73"/>
    </row>
    <row r="27" spans="1:7" s="60" customFormat="1">
      <c r="A27" s="73"/>
      <c r="B27" s="73"/>
      <c r="C27" s="73"/>
      <c r="D27" s="73"/>
      <c r="E27" s="73"/>
      <c r="F27" s="73"/>
      <c r="G27" s="73"/>
    </row>
    <row r="28" spans="1:7" s="60" customFormat="1">
      <c r="A28" s="73"/>
      <c r="B28" s="73"/>
      <c r="C28" s="73"/>
      <c r="D28" s="73"/>
      <c r="E28" s="73"/>
      <c r="F28" s="73"/>
      <c r="G28" s="73"/>
    </row>
  </sheetData>
  <mergeCells count="2">
    <mergeCell ref="E3:F3"/>
    <mergeCell ref="A1:G1"/>
  </mergeCells>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17E9A-4294-4AFD-948F-2D98E72BB40F}">
  <sheetPr codeName="Sheet1"/>
  <dimension ref="A1:F116"/>
  <sheetViews>
    <sheetView tabSelected="1" workbookViewId="0">
      <selection activeCell="B9" sqref="B9"/>
    </sheetView>
  </sheetViews>
  <sheetFormatPr defaultColWidth="9.140625" defaultRowHeight="14.25"/>
  <cols>
    <col min="1" max="1" width="5.5703125" style="894" customWidth="1"/>
    <col min="2" max="2" width="17.28515625" style="894" customWidth="1"/>
    <col min="3" max="3" width="23.5703125" style="894" customWidth="1"/>
    <col min="4" max="4" width="39.140625" style="894" customWidth="1"/>
    <col min="5" max="5" width="26" style="894" customWidth="1"/>
    <col min="6" max="6" width="50" style="894" customWidth="1"/>
    <col min="7" max="16384" width="9.140625" style="894"/>
  </cols>
  <sheetData>
    <row r="1" spans="1:6">
      <c r="A1" s="977" t="s">
        <v>21450</v>
      </c>
      <c r="B1" s="296"/>
      <c r="C1" s="296"/>
      <c r="D1" s="296"/>
      <c r="E1" s="296"/>
      <c r="F1" s="297"/>
    </row>
    <row r="2" spans="1:6">
      <c r="A2" s="298"/>
      <c r="B2" s="298"/>
      <c r="C2" s="298"/>
      <c r="D2" s="298"/>
      <c r="E2" s="298"/>
      <c r="F2" s="297"/>
    </row>
    <row r="3" spans="1:6">
      <c r="A3" s="184" t="s">
        <v>21451</v>
      </c>
      <c r="B3" s="4"/>
      <c r="C3" s="98"/>
      <c r="D3" s="98"/>
      <c r="E3" s="98"/>
      <c r="F3" s="99"/>
    </row>
    <row r="4" spans="1:6">
      <c r="A4" s="100">
        <v>1</v>
      </c>
      <c r="B4" s="184" t="s">
        <v>21452</v>
      </c>
      <c r="C4" s="98"/>
      <c r="D4" s="101">
        <v>0</v>
      </c>
      <c r="E4" s="116" t="s">
        <v>21453</v>
      </c>
      <c r="F4" s="116"/>
    </row>
    <row r="5" spans="1:6">
      <c r="A5" s="100">
        <v>2</v>
      </c>
      <c r="B5" s="184" t="s">
        <v>21454</v>
      </c>
      <c r="C5" s="98"/>
      <c r="D5" s="102">
        <v>0.3</v>
      </c>
      <c r="E5" s="116"/>
      <c r="F5" s="116"/>
    </row>
    <row r="6" spans="1:6">
      <c r="A6" s="100">
        <v>3</v>
      </c>
      <c r="B6" s="184" t="s">
        <v>21455</v>
      </c>
      <c r="C6" s="98"/>
      <c r="D6" s="103">
        <v>0.7</v>
      </c>
      <c r="E6" s="116" t="s">
        <v>21456</v>
      </c>
      <c r="F6" s="116"/>
    </row>
    <row r="7" spans="1:6">
      <c r="A7" s="100">
        <v>4</v>
      </c>
      <c r="B7" s="184" t="s">
        <v>21457</v>
      </c>
      <c r="C7" s="98"/>
      <c r="D7" s="104">
        <v>1</v>
      </c>
      <c r="E7" s="115"/>
      <c r="F7" s="115"/>
    </row>
    <row r="8" spans="1:6">
      <c r="A8" s="183"/>
      <c r="B8" s="193"/>
      <c r="C8" s="33"/>
      <c r="D8" s="8"/>
      <c r="E8" s="33"/>
      <c r="F8" s="185"/>
    </row>
    <row r="9" spans="1:6" s="895" customFormat="1" ht="36">
      <c r="A9" s="673" t="s">
        <v>1707</v>
      </c>
      <c r="B9" s="673" t="s">
        <v>21458</v>
      </c>
      <c r="C9" s="673" t="s">
        <v>21459</v>
      </c>
      <c r="D9" s="673" t="s">
        <v>21460</v>
      </c>
      <c r="E9" s="673" t="s">
        <v>21461</v>
      </c>
      <c r="F9" s="673" t="s">
        <v>21462</v>
      </c>
    </row>
    <row r="10" spans="1:6" ht="60">
      <c r="A10" s="97">
        <v>1</v>
      </c>
      <c r="B10" s="1151" t="s">
        <v>21463</v>
      </c>
      <c r="C10" s="97" t="s">
        <v>21464</v>
      </c>
      <c r="D10" s="152" t="s">
        <v>21465</v>
      </c>
      <c r="E10" s="119" t="s">
        <v>1092</v>
      </c>
      <c r="F10" s="881" t="s">
        <v>21466</v>
      </c>
    </row>
    <row r="11" spans="1:6" ht="36">
      <c r="A11" s="97">
        <v>2</v>
      </c>
      <c r="B11" s="1151"/>
      <c r="C11" s="97" t="s">
        <v>21464</v>
      </c>
      <c r="D11" s="152" t="s">
        <v>21467</v>
      </c>
      <c r="E11" s="119" t="s">
        <v>1092</v>
      </c>
      <c r="F11" s="881" t="s">
        <v>21468</v>
      </c>
    </row>
    <row r="12" spans="1:6" ht="24">
      <c r="A12" s="97">
        <v>3</v>
      </c>
      <c r="B12" s="1151"/>
      <c r="C12" s="97" t="s">
        <v>21464</v>
      </c>
      <c r="D12" s="152" t="s">
        <v>21469</v>
      </c>
      <c r="E12" s="119" t="s">
        <v>1092</v>
      </c>
      <c r="F12" s="881" t="s">
        <v>21470</v>
      </c>
    </row>
    <row r="13" spans="1:6" ht="120">
      <c r="A13" s="97">
        <v>4</v>
      </c>
      <c r="B13" s="1151"/>
      <c r="C13" s="97" t="s">
        <v>21464</v>
      </c>
      <c r="D13" s="152" t="s">
        <v>21471</v>
      </c>
      <c r="E13" s="118" t="s">
        <v>1107</v>
      </c>
      <c r="F13" s="881" t="s">
        <v>21472</v>
      </c>
    </row>
    <row r="14" spans="1:6" ht="36">
      <c r="A14" s="97">
        <v>5</v>
      </c>
      <c r="B14" s="1151"/>
      <c r="C14" s="97" t="s">
        <v>21464</v>
      </c>
      <c r="D14" s="152" t="s">
        <v>21473</v>
      </c>
      <c r="E14" s="118" t="s">
        <v>1107</v>
      </c>
      <c r="F14" s="881" t="s">
        <v>21474</v>
      </c>
    </row>
    <row r="15" spans="1:6" ht="48">
      <c r="A15" s="97">
        <v>6</v>
      </c>
      <c r="B15" s="1151" t="s">
        <v>21475</v>
      </c>
      <c r="C15" s="97" t="s">
        <v>21476</v>
      </c>
      <c r="D15" s="674" t="s">
        <v>21477</v>
      </c>
      <c r="E15" s="118" t="s">
        <v>1080</v>
      </c>
      <c r="F15" s="882" t="s">
        <v>21478</v>
      </c>
    </row>
    <row r="16" spans="1:6" ht="36">
      <c r="A16" s="97">
        <v>7</v>
      </c>
      <c r="B16" s="1151"/>
      <c r="C16" s="97" t="s">
        <v>21476</v>
      </c>
      <c r="D16" s="674" t="s">
        <v>21479</v>
      </c>
      <c r="E16" s="118" t="s">
        <v>1080</v>
      </c>
      <c r="F16" s="883"/>
    </row>
    <row r="17" spans="1:6" ht="36">
      <c r="A17" s="97">
        <v>8</v>
      </c>
      <c r="B17" s="1151"/>
      <c r="C17" s="97" t="s">
        <v>21480</v>
      </c>
      <c r="D17" s="674" t="s">
        <v>21481</v>
      </c>
      <c r="E17" s="118" t="s">
        <v>1080</v>
      </c>
      <c r="F17" s="896" t="s">
        <v>21482</v>
      </c>
    </row>
    <row r="18" spans="1:6" ht="36">
      <c r="A18" s="97">
        <v>9</v>
      </c>
      <c r="B18" s="1151"/>
      <c r="C18" s="97" t="s">
        <v>21483</v>
      </c>
      <c r="D18" s="674" t="s">
        <v>21484</v>
      </c>
      <c r="E18" s="118" t="s">
        <v>1080</v>
      </c>
      <c r="F18" s="883"/>
    </row>
    <row r="19" spans="1:6" ht="36">
      <c r="A19" s="97">
        <v>10</v>
      </c>
      <c r="B19" s="1151"/>
      <c r="C19" s="97" t="s">
        <v>21485</v>
      </c>
      <c r="D19" s="674" t="s">
        <v>21486</v>
      </c>
      <c r="E19" s="118" t="s">
        <v>1080</v>
      </c>
      <c r="F19" s="883"/>
    </row>
    <row r="20" spans="1:6" ht="36">
      <c r="A20" s="97">
        <v>11</v>
      </c>
      <c r="B20" s="1151"/>
      <c r="C20" s="97" t="s">
        <v>21485</v>
      </c>
      <c r="D20" s="674" t="s">
        <v>21487</v>
      </c>
      <c r="E20" s="118" t="s">
        <v>1080</v>
      </c>
      <c r="F20" s="897" t="s">
        <v>21488</v>
      </c>
    </row>
    <row r="21" spans="1:6" ht="36">
      <c r="A21" s="97">
        <v>12</v>
      </c>
      <c r="B21" s="1151"/>
      <c r="C21" s="97" t="s">
        <v>21485</v>
      </c>
      <c r="D21" s="674" t="s">
        <v>21489</v>
      </c>
      <c r="E21" s="118" t="s">
        <v>1080</v>
      </c>
      <c r="F21" s="881" t="s">
        <v>21490</v>
      </c>
    </row>
    <row r="22" spans="1:6" ht="36">
      <c r="A22" s="97">
        <v>13</v>
      </c>
      <c r="B22" s="1151"/>
      <c r="C22" s="1005" t="s">
        <v>21491</v>
      </c>
      <c r="D22" s="674" t="s">
        <v>21492</v>
      </c>
      <c r="E22" s="118" t="s">
        <v>1080</v>
      </c>
      <c r="F22" s="883"/>
    </row>
    <row r="23" spans="1:6" ht="60">
      <c r="A23" s="97">
        <v>14</v>
      </c>
      <c r="B23" s="1151"/>
      <c r="C23" s="1005" t="s">
        <v>21491</v>
      </c>
      <c r="D23" s="674" t="s">
        <v>21493</v>
      </c>
      <c r="E23" s="1005" t="s">
        <v>21494</v>
      </c>
      <c r="F23" s="884"/>
    </row>
    <row r="24" spans="1:6" ht="36">
      <c r="A24" s="97">
        <v>15</v>
      </c>
      <c r="B24" s="1151"/>
      <c r="C24" s="1005" t="s">
        <v>21495</v>
      </c>
      <c r="D24" s="674" t="s">
        <v>21496</v>
      </c>
      <c r="E24" s="118" t="s">
        <v>1080</v>
      </c>
      <c r="F24" s="883"/>
    </row>
    <row r="25" spans="1:6" ht="36">
      <c r="A25" s="97">
        <v>16</v>
      </c>
      <c r="B25" s="1151"/>
      <c r="C25" s="1005" t="s">
        <v>21497</v>
      </c>
      <c r="D25" s="674" t="s">
        <v>21498</v>
      </c>
      <c r="E25" s="1005" t="s">
        <v>21494</v>
      </c>
      <c r="F25" s="883"/>
    </row>
    <row r="26" spans="1:6" ht="48">
      <c r="A26" s="97">
        <v>17</v>
      </c>
      <c r="B26" s="1151"/>
      <c r="C26" s="97" t="s">
        <v>21485</v>
      </c>
      <c r="D26" s="674" t="s">
        <v>21499</v>
      </c>
      <c r="E26" s="1005" t="s">
        <v>21494</v>
      </c>
      <c r="F26" s="884"/>
    </row>
    <row r="27" spans="1:6" ht="84">
      <c r="A27" s="97">
        <v>18</v>
      </c>
      <c r="B27" s="1151"/>
      <c r="C27" s="97" t="s">
        <v>21485</v>
      </c>
      <c r="D27" s="674" t="s">
        <v>21500</v>
      </c>
      <c r="E27" s="1005" t="s">
        <v>21494</v>
      </c>
      <c r="F27" s="884"/>
    </row>
    <row r="28" spans="1:6" ht="36">
      <c r="A28" s="97">
        <v>19</v>
      </c>
      <c r="B28" s="1151" t="s">
        <v>21501</v>
      </c>
      <c r="C28" s="1005" t="s">
        <v>21502</v>
      </c>
      <c r="D28" s="152" t="s">
        <v>21503</v>
      </c>
      <c r="E28" s="118" t="s">
        <v>1080</v>
      </c>
      <c r="F28" s="881" t="s">
        <v>21504</v>
      </c>
    </row>
    <row r="29" spans="1:6" ht="36">
      <c r="A29" s="97">
        <v>20</v>
      </c>
      <c r="B29" s="1151"/>
      <c r="C29" s="97" t="s">
        <v>21505</v>
      </c>
      <c r="D29" s="152" t="s">
        <v>21506</v>
      </c>
      <c r="E29" s="118" t="s">
        <v>1080</v>
      </c>
      <c r="F29" s="881" t="s">
        <v>21507</v>
      </c>
    </row>
    <row r="30" spans="1:6" ht="36">
      <c r="A30" s="97">
        <v>21</v>
      </c>
      <c r="B30" s="1151"/>
      <c r="C30" s="97" t="s">
        <v>21508</v>
      </c>
      <c r="D30" s="152" t="s">
        <v>21509</v>
      </c>
      <c r="E30" s="118" t="s">
        <v>1080</v>
      </c>
      <c r="F30" s="885" t="s">
        <v>21490</v>
      </c>
    </row>
    <row r="31" spans="1:6" ht="36">
      <c r="A31" s="97">
        <v>22</v>
      </c>
      <c r="B31" s="1151"/>
      <c r="C31" s="97" t="s">
        <v>21510</v>
      </c>
      <c r="D31" s="152" t="s">
        <v>21511</v>
      </c>
      <c r="E31" s="118" t="s">
        <v>1080</v>
      </c>
      <c r="F31" s="885" t="s">
        <v>21490</v>
      </c>
    </row>
    <row r="32" spans="1:6" ht="36">
      <c r="A32" s="97">
        <v>23</v>
      </c>
      <c r="B32" s="1151"/>
      <c r="C32" s="97" t="s">
        <v>21512</v>
      </c>
      <c r="D32" s="152" t="s">
        <v>21513</v>
      </c>
      <c r="E32" s="118" t="s">
        <v>1080</v>
      </c>
      <c r="F32" s="885" t="s">
        <v>21488</v>
      </c>
    </row>
    <row r="33" spans="1:6" ht="60">
      <c r="A33" s="97">
        <v>24</v>
      </c>
      <c r="B33" s="1151"/>
      <c r="C33" s="97" t="s">
        <v>21514</v>
      </c>
      <c r="D33" s="152" t="s">
        <v>21493</v>
      </c>
      <c r="E33" s="97" t="s">
        <v>21515</v>
      </c>
      <c r="F33" s="883"/>
    </row>
    <row r="34" spans="1:6" ht="28.5">
      <c r="A34" s="97">
        <v>25</v>
      </c>
      <c r="B34" s="1151" t="s">
        <v>21516</v>
      </c>
      <c r="C34" s="97" t="s">
        <v>21517</v>
      </c>
      <c r="D34" s="152" t="s">
        <v>21518</v>
      </c>
      <c r="E34" s="119" t="s">
        <v>1092</v>
      </c>
      <c r="F34" s="898" t="s">
        <v>21519</v>
      </c>
    </row>
    <row r="35" spans="1:6" ht="60">
      <c r="A35" s="97">
        <v>26</v>
      </c>
      <c r="B35" s="1151"/>
      <c r="C35" s="97" t="s">
        <v>21517</v>
      </c>
      <c r="D35" s="674" t="s">
        <v>21520</v>
      </c>
      <c r="E35" s="119" t="s">
        <v>1092</v>
      </c>
      <c r="F35" s="883"/>
    </row>
    <row r="36" spans="1:6" ht="108">
      <c r="A36" s="97">
        <v>27</v>
      </c>
      <c r="B36" s="1151"/>
      <c r="C36" s="97" t="s">
        <v>21521</v>
      </c>
      <c r="D36" s="676" t="s">
        <v>21522</v>
      </c>
      <c r="E36" s="119" t="s">
        <v>1092</v>
      </c>
      <c r="F36" s="881" t="s">
        <v>21523</v>
      </c>
    </row>
    <row r="37" spans="1:6" ht="60">
      <c r="A37" s="97">
        <v>31</v>
      </c>
      <c r="B37" s="1151" t="s">
        <v>21524</v>
      </c>
      <c r="C37" s="97" t="s">
        <v>21525</v>
      </c>
      <c r="D37" s="676" t="s">
        <v>21526</v>
      </c>
      <c r="E37" s="1005" t="s">
        <v>21494</v>
      </c>
      <c r="F37" s="886"/>
    </row>
    <row r="38" spans="1:6" ht="36">
      <c r="A38" s="97">
        <v>32</v>
      </c>
      <c r="B38" s="1151"/>
      <c r="C38" s="97" t="s">
        <v>21527</v>
      </c>
      <c r="D38" s="677" t="s">
        <v>21528</v>
      </c>
      <c r="E38" s="1005" t="s">
        <v>21494</v>
      </c>
      <c r="F38" s="899"/>
    </row>
    <row r="39" spans="1:6" ht="36">
      <c r="A39" s="97">
        <v>33</v>
      </c>
      <c r="B39" s="1151"/>
      <c r="C39" s="97" t="s">
        <v>21527</v>
      </c>
      <c r="D39" s="677" t="s">
        <v>21529</v>
      </c>
      <c r="E39" s="1005" t="s">
        <v>21494</v>
      </c>
      <c r="F39" s="887"/>
    </row>
    <row r="40" spans="1:6" ht="48">
      <c r="A40" s="97">
        <v>34</v>
      </c>
      <c r="B40" s="1151"/>
      <c r="C40" s="97" t="s">
        <v>21527</v>
      </c>
      <c r="D40" s="677" t="s">
        <v>21530</v>
      </c>
      <c r="E40" s="1005" t="s">
        <v>21494</v>
      </c>
      <c r="F40" s="887"/>
    </row>
    <row r="41" spans="1:6" ht="96">
      <c r="A41" s="97">
        <v>35</v>
      </c>
      <c r="B41" s="1151"/>
      <c r="C41" s="97" t="s">
        <v>21531</v>
      </c>
      <c r="D41" s="152" t="s">
        <v>21532</v>
      </c>
      <c r="E41" s="1005" t="s">
        <v>21494</v>
      </c>
      <c r="F41" s="887"/>
    </row>
    <row r="42" spans="1:6" ht="36">
      <c r="A42" s="97">
        <v>36</v>
      </c>
      <c r="B42" s="1151"/>
      <c r="C42" s="97" t="s">
        <v>21533</v>
      </c>
      <c r="D42" s="152" t="s">
        <v>21534</v>
      </c>
      <c r="E42" s="1005" t="s">
        <v>21494</v>
      </c>
      <c r="F42" s="887"/>
    </row>
    <row r="43" spans="1:6" ht="36">
      <c r="A43" s="97">
        <v>37</v>
      </c>
      <c r="B43" s="1151"/>
      <c r="C43" s="97" t="s">
        <v>21533</v>
      </c>
      <c r="D43" s="152" t="s">
        <v>21535</v>
      </c>
      <c r="E43" s="118" t="s">
        <v>1080</v>
      </c>
      <c r="F43" s="887"/>
    </row>
    <row r="44" spans="1:6" ht="24">
      <c r="A44" s="97">
        <v>38</v>
      </c>
      <c r="B44" s="1151"/>
      <c r="C44" s="97" t="s">
        <v>21536</v>
      </c>
      <c r="D44" s="152" t="s">
        <v>21537</v>
      </c>
      <c r="E44" s="117" t="s">
        <v>21538</v>
      </c>
      <c r="F44" s="299" t="s">
        <v>21539</v>
      </c>
    </row>
    <row r="45" spans="1:6" ht="48">
      <c r="A45" s="97">
        <v>39</v>
      </c>
      <c r="B45" s="1151"/>
      <c r="C45" s="97" t="s">
        <v>21540</v>
      </c>
      <c r="D45" s="152" t="s">
        <v>21541</v>
      </c>
      <c r="E45" s="117" t="s">
        <v>21538</v>
      </c>
      <c r="F45" s="887"/>
    </row>
    <row r="46" spans="1:6" ht="36">
      <c r="A46" s="97">
        <v>40</v>
      </c>
      <c r="B46" s="1151"/>
      <c r="C46" s="97" t="s">
        <v>21542</v>
      </c>
      <c r="D46" s="152" t="s">
        <v>21543</v>
      </c>
      <c r="E46" s="117" t="s">
        <v>21538</v>
      </c>
      <c r="F46" s="300" t="s">
        <v>21544</v>
      </c>
    </row>
    <row r="47" spans="1:6" ht="24">
      <c r="A47" s="97">
        <v>41</v>
      </c>
      <c r="B47" s="1151" t="s">
        <v>21545</v>
      </c>
      <c r="C47" s="97" t="s">
        <v>21546</v>
      </c>
      <c r="D47" s="152" t="s">
        <v>21547</v>
      </c>
      <c r="E47" s="272" t="s">
        <v>1672</v>
      </c>
      <c r="F47" s="882" t="s">
        <v>21548</v>
      </c>
    </row>
    <row r="48" spans="1:6" ht="60">
      <c r="A48" s="97">
        <v>42</v>
      </c>
      <c r="B48" s="1151"/>
      <c r="C48" s="97" t="s">
        <v>21546</v>
      </c>
      <c r="D48" s="152" t="s">
        <v>21549</v>
      </c>
      <c r="E48" s="272" t="s">
        <v>1672</v>
      </c>
      <c r="F48" s="1152"/>
    </row>
    <row r="49" spans="1:6" ht="36">
      <c r="A49" s="97">
        <v>43</v>
      </c>
      <c r="B49" s="1151"/>
      <c r="C49" s="97" t="s">
        <v>21546</v>
      </c>
      <c r="D49" s="152" t="s">
        <v>21550</v>
      </c>
      <c r="E49" s="272" t="s">
        <v>1672</v>
      </c>
      <c r="F49" s="1152"/>
    </row>
    <row r="50" spans="1:6" ht="36">
      <c r="A50" s="97">
        <v>44</v>
      </c>
      <c r="B50" s="1151"/>
      <c r="C50" s="97" t="s">
        <v>21551</v>
      </c>
      <c r="D50" s="152" t="s">
        <v>21552</v>
      </c>
      <c r="E50" s="1005" t="s">
        <v>21553</v>
      </c>
      <c r="F50" s="300" t="s">
        <v>21554</v>
      </c>
    </row>
    <row r="51" spans="1:6" ht="48">
      <c r="A51" s="97">
        <v>45</v>
      </c>
      <c r="B51" s="1151"/>
      <c r="C51" s="97" t="s">
        <v>21555</v>
      </c>
      <c r="D51" s="152" t="s">
        <v>21556</v>
      </c>
      <c r="E51" s="272" t="s">
        <v>1672</v>
      </c>
      <c r="F51" s="300" t="s">
        <v>21557</v>
      </c>
    </row>
    <row r="52" spans="1:6" ht="48">
      <c r="A52" s="97">
        <v>46</v>
      </c>
      <c r="B52" s="1151"/>
      <c r="C52" s="97" t="s">
        <v>21558</v>
      </c>
      <c r="D52" s="152" t="s">
        <v>21559</v>
      </c>
      <c r="E52" s="118" t="s">
        <v>1107</v>
      </c>
      <c r="F52" s="887"/>
    </row>
    <row r="53" spans="1:6" ht="60">
      <c r="A53" s="97">
        <v>47</v>
      </c>
      <c r="B53" s="1151"/>
      <c r="C53" s="97" t="s">
        <v>21558</v>
      </c>
      <c r="D53" s="152" t="s">
        <v>21560</v>
      </c>
      <c r="E53" s="118" t="s">
        <v>1107</v>
      </c>
      <c r="F53" s="887"/>
    </row>
    <row r="54" spans="1:6" ht="24">
      <c r="A54" s="97">
        <v>48</v>
      </c>
      <c r="B54" s="1151"/>
      <c r="C54" s="97" t="s">
        <v>21561</v>
      </c>
      <c r="D54" s="152" t="s">
        <v>21562</v>
      </c>
      <c r="E54" s="120" t="s">
        <v>1671</v>
      </c>
      <c r="F54" s="300" t="s">
        <v>21563</v>
      </c>
    </row>
    <row r="55" spans="1:6" ht="36">
      <c r="A55" s="97">
        <v>49</v>
      </c>
      <c r="B55" s="1151"/>
      <c r="C55" s="97" t="s">
        <v>21561</v>
      </c>
      <c r="D55" s="152" t="s">
        <v>21564</v>
      </c>
      <c r="E55" s="1005" t="s">
        <v>21565</v>
      </c>
      <c r="F55" s="301"/>
    </row>
    <row r="56" spans="1:6" ht="84">
      <c r="A56" s="97">
        <v>50</v>
      </c>
      <c r="B56" s="1151"/>
      <c r="C56" s="97" t="s">
        <v>21566</v>
      </c>
      <c r="D56" s="152" t="s">
        <v>21567</v>
      </c>
      <c r="E56" s="1005" t="s">
        <v>21565</v>
      </c>
      <c r="F56" s="301"/>
    </row>
    <row r="57" spans="1:6" ht="72">
      <c r="A57" s="97">
        <v>51</v>
      </c>
      <c r="B57" s="1151"/>
      <c r="C57" s="97" t="s">
        <v>21485</v>
      </c>
      <c r="D57" s="152" t="s">
        <v>21568</v>
      </c>
      <c r="E57" s="1005" t="s">
        <v>21565</v>
      </c>
      <c r="F57" s="300" t="s">
        <v>21569</v>
      </c>
    </row>
    <row r="58" spans="1:6" ht="48">
      <c r="A58" s="97">
        <v>52</v>
      </c>
      <c r="B58" s="1151"/>
      <c r="C58" s="97" t="s">
        <v>21485</v>
      </c>
      <c r="D58" s="152" t="s">
        <v>21570</v>
      </c>
      <c r="E58" s="1005" t="s">
        <v>21565</v>
      </c>
      <c r="F58" s="301"/>
    </row>
    <row r="59" spans="1:6" ht="72">
      <c r="A59" s="97">
        <v>53</v>
      </c>
      <c r="B59" s="1151"/>
      <c r="C59" s="97" t="s">
        <v>21485</v>
      </c>
      <c r="D59" s="152" t="s">
        <v>21571</v>
      </c>
      <c r="E59" s="1005" t="s">
        <v>21565</v>
      </c>
      <c r="F59" s="301"/>
    </row>
    <row r="60" spans="1:6" ht="36">
      <c r="A60" s="97">
        <v>54</v>
      </c>
      <c r="B60" s="1151"/>
      <c r="C60" s="97" t="s">
        <v>21485</v>
      </c>
      <c r="D60" s="152" t="s">
        <v>21572</v>
      </c>
      <c r="E60" s="1005" t="s">
        <v>21565</v>
      </c>
      <c r="F60" s="300" t="s">
        <v>21573</v>
      </c>
    </row>
    <row r="61" spans="1:6" ht="48">
      <c r="A61" s="97">
        <v>55</v>
      </c>
      <c r="B61" s="1151"/>
      <c r="C61" s="97" t="s">
        <v>21485</v>
      </c>
      <c r="D61" s="152" t="s">
        <v>21574</v>
      </c>
      <c r="E61" s="1005" t="s">
        <v>21565</v>
      </c>
      <c r="F61" s="301"/>
    </row>
    <row r="62" spans="1:6" ht="36">
      <c r="A62" s="97">
        <v>56</v>
      </c>
      <c r="B62" s="1005" t="s">
        <v>21575</v>
      </c>
      <c r="C62" s="97">
        <v>3.1</v>
      </c>
      <c r="D62" s="152" t="s">
        <v>21576</v>
      </c>
      <c r="E62" s="118" t="s">
        <v>1080</v>
      </c>
      <c r="F62" s="885" t="s">
        <v>21577</v>
      </c>
    </row>
    <row r="63" spans="1:6" ht="48">
      <c r="A63" s="97">
        <v>57</v>
      </c>
      <c r="B63" s="1151" t="s">
        <v>21578</v>
      </c>
      <c r="C63" s="97">
        <v>3.2</v>
      </c>
      <c r="D63" s="152" t="s">
        <v>21579</v>
      </c>
      <c r="E63" s="118" t="s">
        <v>1080</v>
      </c>
      <c r="F63" s="888" t="s">
        <v>21580</v>
      </c>
    </row>
    <row r="64" spans="1:6" ht="48">
      <c r="A64" s="97">
        <v>58</v>
      </c>
      <c r="B64" s="1151"/>
      <c r="C64" s="97">
        <v>3.2</v>
      </c>
      <c r="D64" s="152" t="s">
        <v>21581</v>
      </c>
      <c r="E64" s="118" t="s">
        <v>1080</v>
      </c>
      <c r="F64" s="888" t="s">
        <v>21580</v>
      </c>
    </row>
    <row r="65" spans="1:6" ht="48">
      <c r="A65" s="97">
        <v>59</v>
      </c>
      <c r="B65" s="1151" t="s">
        <v>21582</v>
      </c>
      <c r="C65" s="97">
        <v>3.3</v>
      </c>
      <c r="D65" s="152" t="s">
        <v>21583</v>
      </c>
      <c r="E65" s="118" t="s">
        <v>1080</v>
      </c>
      <c r="F65" s="888" t="s">
        <v>21580</v>
      </c>
    </row>
    <row r="66" spans="1:6" ht="36">
      <c r="A66" s="97">
        <v>60</v>
      </c>
      <c r="B66" s="1151"/>
      <c r="C66" s="97">
        <v>3.3</v>
      </c>
      <c r="D66" s="152" t="s">
        <v>21584</v>
      </c>
      <c r="E66" s="117" t="s">
        <v>21585</v>
      </c>
      <c r="F66" s="884"/>
    </row>
    <row r="67" spans="1:6" ht="168">
      <c r="A67" s="97">
        <v>61</v>
      </c>
      <c r="B67" s="1151" t="s">
        <v>21586</v>
      </c>
      <c r="C67" s="97" t="s">
        <v>21587</v>
      </c>
      <c r="D67" s="152" t="s">
        <v>21588</v>
      </c>
      <c r="E67" s="97" t="s">
        <v>21589</v>
      </c>
      <c r="F67" s="299" t="s">
        <v>21590</v>
      </c>
    </row>
    <row r="68" spans="1:6" ht="60">
      <c r="A68" s="97">
        <v>62</v>
      </c>
      <c r="B68" s="1151"/>
      <c r="C68" s="97" t="s">
        <v>21591</v>
      </c>
      <c r="D68" s="152" t="s">
        <v>21592</v>
      </c>
      <c r="E68" s="97" t="s">
        <v>21589</v>
      </c>
      <c r="F68" s="299" t="s">
        <v>21539</v>
      </c>
    </row>
    <row r="69" spans="1:6" ht="36">
      <c r="A69" s="97">
        <v>63</v>
      </c>
      <c r="B69" s="1151"/>
      <c r="C69" s="97" t="s">
        <v>21591</v>
      </c>
      <c r="D69" s="152" t="s">
        <v>21593</v>
      </c>
      <c r="E69" s="97" t="s">
        <v>21589</v>
      </c>
      <c r="F69" s="299" t="s">
        <v>21539</v>
      </c>
    </row>
    <row r="70" spans="1:6" ht="36">
      <c r="A70" s="97">
        <v>64</v>
      </c>
      <c r="B70" s="1151"/>
      <c r="C70" s="97" t="s">
        <v>21591</v>
      </c>
      <c r="D70" s="152" t="s">
        <v>21594</v>
      </c>
      <c r="E70" s="97" t="s">
        <v>21589</v>
      </c>
      <c r="F70" s="299" t="s">
        <v>21539</v>
      </c>
    </row>
    <row r="71" spans="1:6" ht="24">
      <c r="A71" s="97">
        <v>65</v>
      </c>
      <c r="B71" s="1151"/>
      <c r="C71" s="97" t="s">
        <v>21595</v>
      </c>
      <c r="D71" s="152" t="s">
        <v>21596</v>
      </c>
      <c r="E71" s="97" t="s">
        <v>21515</v>
      </c>
      <c r="F71" s="299" t="s">
        <v>21539</v>
      </c>
    </row>
    <row r="72" spans="1:6" ht="36">
      <c r="A72" s="97">
        <v>66</v>
      </c>
      <c r="B72" s="1151"/>
      <c r="C72" s="97" t="s">
        <v>21597</v>
      </c>
      <c r="D72" s="152" t="s">
        <v>21598</v>
      </c>
      <c r="E72" s="97" t="s">
        <v>21599</v>
      </c>
      <c r="F72" s="886"/>
    </row>
    <row r="73" spans="1:6" ht="24">
      <c r="A73" s="97">
        <v>67</v>
      </c>
      <c r="B73" s="1151"/>
      <c r="C73" s="97" t="s">
        <v>21597</v>
      </c>
      <c r="D73" s="152" t="s">
        <v>21600</v>
      </c>
      <c r="E73" s="1005" t="s">
        <v>21601</v>
      </c>
      <c r="F73" s="886"/>
    </row>
    <row r="74" spans="1:6" ht="24">
      <c r="A74" s="97">
        <v>68</v>
      </c>
      <c r="B74" s="1151" t="s">
        <v>21602</v>
      </c>
      <c r="C74" s="97" t="s">
        <v>21603</v>
      </c>
      <c r="D74" s="152" t="s">
        <v>21604</v>
      </c>
      <c r="E74" s="1005" t="s">
        <v>21565</v>
      </c>
      <c r="F74" s="887"/>
    </row>
    <row r="75" spans="1:6" ht="60">
      <c r="A75" s="97">
        <v>69</v>
      </c>
      <c r="B75" s="1151"/>
      <c r="C75" s="97" t="s">
        <v>21603</v>
      </c>
      <c r="D75" s="674" t="s">
        <v>21605</v>
      </c>
      <c r="E75" s="1005" t="s">
        <v>21565</v>
      </c>
      <c r="F75" s="887"/>
    </row>
    <row r="76" spans="1:6" ht="120">
      <c r="A76" s="97"/>
      <c r="B76" s="1151"/>
      <c r="C76" s="97" t="s">
        <v>21606</v>
      </c>
      <c r="D76" s="674" t="s">
        <v>21607</v>
      </c>
      <c r="E76" s="1005" t="s">
        <v>21565</v>
      </c>
      <c r="F76" s="887"/>
    </row>
    <row r="77" spans="1:6" ht="84">
      <c r="A77" s="97">
        <v>70</v>
      </c>
      <c r="B77" s="1151"/>
      <c r="C77" s="97" t="s">
        <v>21608</v>
      </c>
      <c r="D77" s="674" t="s">
        <v>21609</v>
      </c>
      <c r="E77" s="97" t="s">
        <v>21599</v>
      </c>
      <c r="F77" s="302" t="s">
        <v>21610</v>
      </c>
    </row>
    <row r="78" spans="1:6" ht="144">
      <c r="A78" s="97">
        <v>71</v>
      </c>
      <c r="B78" s="1005" t="s">
        <v>21611</v>
      </c>
      <c r="C78" s="97">
        <v>4.3</v>
      </c>
      <c r="D78" s="152" t="s">
        <v>21612</v>
      </c>
      <c r="E78" s="1005" t="s">
        <v>21565</v>
      </c>
      <c r="F78" s="881" t="s">
        <v>21613</v>
      </c>
    </row>
    <row r="79" spans="1:6" ht="48">
      <c r="A79" s="97">
        <v>72</v>
      </c>
      <c r="B79" s="1151" t="s">
        <v>21614</v>
      </c>
      <c r="C79" s="97">
        <v>4.4000000000000004</v>
      </c>
      <c r="D79" s="674" t="s">
        <v>21615</v>
      </c>
      <c r="E79" s="1005" t="s">
        <v>1120</v>
      </c>
      <c r="F79" s="300" t="s">
        <v>21616</v>
      </c>
    </row>
    <row r="80" spans="1:6" ht="36">
      <c r="A80" s="97">
        <v>73</v>
      </c>
      <c r="B80" s="1151"/>
      <c r="C80" s="97">
        <v>4.4000000000000004</v>
      </c>
      <c r="D80" s="674" t="s">
        <v>21617</v>
      </c>
      <c r="E80" s="1005" t="s">
        <v>1120</v>
      </c>
      <c r="F80" s="300" t="s">
        <v>21618</v>
      </c>
    </row>
    <row r="81" spans="1:6" ht="36">
      <c r="A81" s="97">
        <v>74</v>
      </c>
      <c r="B81" s="1151"/>
      <c r="C81" s="97">
        <v>4.4000000000000004</v>
      </c>
      <c r="D81" s="674" t="s">
        <v>21619</v>
      </c>
      <c r="E81" s="1005" t="s">
        <v>1120</v>
      </c>
      <c r="F81" s="300" t="s">
        <v>21620</v>
      </c>
    </row>
    <row r="82" spans="1:6" ht="36">
      <c r="A82" s="97">
        <v>75</v>
      </c>
      <c r="B82" s="1151"/>
      <c r="C82" s="97">
        <v>4.4000000000000004</v>
      </c>
      <c r="D82" s="674" t="s">
        <v>21621</v>
      </c>
      <c r="E82" s="1005" t="s">
        <v>21622</v>
      </c>
      <c r="F82" s="1006"/>
    </row>
    <row r="83" spans="1:6" ht="36">
      <c r="A83" s="97">
        <v>76</v>
      </c>
      <c r="B83" s="1005" t="s">
        <v>21623</v>
      </c>
      <c r="C83" s="97">
        <v>4.5</v>
      </c>
      <c r="D83" s="152" t="s">
        <v>21624</v>
      </c>
      <c r="E83" s="117" t="s">
        <v>21538</v>
      </c>
      <c r="F83" s="887"/>
    </row>
    <row r="84" spans="1:6" ht="36">
      <c r="A84" s="97">
        <v>77</v>
      </c>
      <c r="B84" s="1005" t="s">
        <v>21625</v>
      </c>
      <c r="C84" s="97">
        <v>4.5999999999999996</v>
      </c>
      <c r="D84" s="152" t="s">
        <v>21626</v>
      </c>
      <c r="E84" s="117" t="s">
        <v>21538</v>
      </c>
      <c r="F84" s="887"/>
    </row>
    <row r="85" spans="1:6" ht="36">
      <c r="A85" s="97">
        <v>78</v>
      </c>
      <c r="B85" s="1005" t="s">
        <v>21627</v>
      </c>
      <c r="C85" s="97">
        <v>4.7</v>
      </c>
      <c r="D85" s="152" t="s">
        <v>21628</v>
      </c>
      <c r="E85" s="117" t="s">
        <v>21538</v>
      </c>
      <c r="F85" s="299" t="s">
        <v>21539</v>
      </c>
    </row>
    <row r="86" spans="1:6" ht="72">
      <c r="A86" s="97">
        <v>79</v>
      </c>
      <c r="B86" s="1005" t="s">
        <v>21629</v>
      </c>
      <c r="C86" s="97">
        <v>4.9000000000000004</v>
      </c>
      <c r="D86" s="152" t="s">
        <v>21630</v>
      </c>
      <c r="E86" s="117" t="s">
        <v>21538</v>
      </c>
      <c r="F86" s="1006" t="s">
        <v>21631</v>
      </c>
    </row>
    <row r="87" spans="1:6" ht="36">
      <c r="A87" s="97">
        <v>80</v>
      </c>
      <c r="B87" s="1151" t="s">
        <v>21632</v>
      </c>
      <c r="C87" s="97" t="s">
        <v>21633</v>
      </c>
      <c r="D87" s="674" t="s">
        <v>21634</v>
      </c>
      <c r="E87" s="118" t="s">
        <v>1107</v>
      </c>
      <c r="F87" s="881" t="s">
        <v>21635</v>
      </c>
    </row>
    <row r="88" spans="1:6" ht="108">
      <c r="A88" s="97">
        <v>81</v>
      </c>
      <c r="B88" s="1151"/>
      <c r="C88" s="97" t="s">
        <v>21633</v>
      </c>
      <c r="D88" s="674" t="s">
        <v>21636</v>
      </c>
      <c r="E88" s="118" t="s">
        <v>1107</v>
      </c>
      <c r="F88" s="881" t="s">
        <v>21635</v>
      </c>
    </row>
    <row r="89" spans="1:6" ht="48">
      <c r="A89" s="97">
        <v>82</v>
      </c>
      <c r="B89" s="1151"/>
      <c r="C89" s="97" t="s">
        <v>21637</v>
      </c>
      <c r="D89" s="674" t="s">
        <v>21638</v>
      </c>
      <c r="E89" s="118" t="s">
        <v>1107</v>
      </c>
      <c r="F89" s="889" t="s">
        <v>21639</v>
      </c>
    </row>
    <row r="90" spans="1:6" ht="48">
      <c r="A90" s="97">
        <v>83</v>
      </c>
      <c r="B90" s="1151" t="s">
        <v>21640</v>
      </c>
      <c r="C90" s="97" t="s">
        <v>21641</v>
      </c>
      <c r="D90" s="674" t="s">
        <v>21642</v>
      </c>
      <c r="E90" s="118" t="s">
        <v>1107</v>
      </c>
      <c r="F90" s="881" t="s">
        <v>21635</v>
      </c>
    </row>
    <row r="91" spans="1:6" ht="84">
      <c r="A91" s="97">
        <v>84</v>
      </c>
      <c r="B91" s="1151"/>
      <c r="C91" s="97" t="s">
        <v>21641</v>
      </c>
      <c r="D91" s="674" t="s">
        <v>21643</v>
      </c>
      <c r="E91" s="118" t="s">
        <v>1107</v>
      </c>
      <c r="F91" s="890" t="s">
        <v>21644</v>
      </c>
    </row>
    <row r="92" spans="1:6" ht="72">
      <c r="A92" s="97">
        <v>85</v>
      </c>
      <c r="B92" s="1151" t="s">
        <v>21645</v>
      </c>
      <c r="C92" s="97" t="s">
        <v>21646</v>
      </c>
      <c r="D92" s="674" t="s">
        <v>21647</v>
      </c>
      <c r="E92" s="118" t="s">
        <v>1107</v>
      </c>
      <c r="F92" s="881" t="s">
        <v>21648</v>
      </c>
    </row>
    <row r="93" spans="1:6" ht="72">
      <c r="A93" s="97">
        <v>86</v>
      </c>
      <c r="B93" s="1151"/>
      <c r="C93" s="97" t="s">
        <v>21649</v>
      </c>
      <c r="D93" s="674" t="s">
        <v>21650</v>
      </c>
      <c r="E93" s="120" t="s">
        <v>1671</v>
      </c>
      <c r="F93" s="881" t="s">
        <v>21651</v>
      </c>
    </row>
    <row r="94" spans="1:6" ht="60">
      <c r="A94" s="97">
        <v>87</v>
      </c>
      <c r="B94" s="1151"/>
      <c r="C94" s="97" t="s">
        <v>21649</v>
      </c>
      <c r="D94" s="674" t="s">
        <v>21652</v>
      </c>
      <c r="E94" s="118" t="s">
        <v>1107</v>
      </c>
      <c r="F94" s="900" t="s">
        <v>21653</v>
      </c>
    </row>
    <row r="95" spans="1:6" ht="72">
      <c r="A95" s="97">
        <v>88</v>
      </c>
      <c r="B95" s="1151" t="s">
        <v>21654</v>
      </c>
      <c r="C95" s="97" t="s">
        <v>21655</v>
      </c>
      <c r="D95" s="152" t="s">
        <v>21656</v>
      </c>
      <c r="E95" s="1151" t="s">
        <v>21538</v>
      </c>
      <c r="F95" s="883"/>
    </row>
    <row r="96" spans="1:6" ht="48">
      <c r="A96" s="97">
        <v>89</v>
      </c>
      <c r="B96" s="1151"/>
      <c r="C96" s="97" t="s">
        <v>21655</v>
      </c>
      <c r="D96" s="152" t="s">
        <v>21657</v>
      </c>
      <c r="E96" s="1151"/>
      <c r="F96" s="883"/>
    </row>
    <row r="97" spans="1:6" ht="72">
      <c r="A97" s="97">
        <v>90</v>
      </c>
      <c r="B97" s="1151"/>
      <c r="C97" s="97" t="s">
        <v>21658</v>
      </c>
      <c r="D97" s="152" t="s">
        <v>21659</v>
      </c>
      <c r="E97" s="1151"/>
      <c r="F97" s="883"/>
    </row>
    <row r="98" spans="1:6" ht="48">
      <c r="A98" s="97">
        <v>91</v>
      </c>
      <c r="B98" s="1151" t="s">
        <v>21660</v>
      </c>
      <c r="C98" s="97">
        <v>6.2</v>
      </c>
      <c r="D98" s="674" t="s">
        <v>21661</v>
      </c>
      <c r="E98" s="1005" t="s">
        <v>21565</v>
      </c>
      <c r="F98" s="883"/>
    </row>
    <row r="99" spans="1:6" ht="72">
      <c r="A99" s="97">
        <v>92</v>
      </c>
      <c r="B99" s="1151"/>
      <c r="C99" s="97">
        <v>6.2</v>
      </c>
      <c r="D99" s="674" t="s">
        <v>21662</v>
      </c>
      <c r="E99" s="1005" t="s">
        <v>21565</v>
      </c>
      <c r="F99" s="883"/>
    </row>
    <row r="100" spans="1:6" ht="60">
      <c r="A100" s="97">
        <v>93</v>
      </c>
      <c r="B100" s="1151" t="s">
        <v>21663</v>
      </c>
      <c r="C100" s="97" t="s">
        <v>21664</v>
      </c>
      <c r="D100" s="152" t="s">
        <v>21665</v>
      </c>
      <c r="E100" s="118" t="s">
        <v>1080</v>
      </c>
      <c r="F100" s="881" t="s">
        <v>21666</v>
      </c>
    </row>
    <row r="101" spans="1:6" ht="72">
      <c r="A101" s="97">
        <v>94</v>
      </c>
      <c r="B101" s="1151"/>
      <c r="C101" s="97" t="s">
        <v>21485</v>
      </c>
      <c r="D101" s="152" t="s">
        <v>21667</v>
      </c>
      <c r="E101" s="118" t="s">
        <v>1080</v>
      </c>
      <c r="F101" s="881" t="s">
        <v>21666</v>
      </c>
    </row>
    <row r="102" spans="1:6" ht="132">
      <c r="A102" s="97">
        <v>95</v>
      </c>
      <c r="B102" s="1151"/>
      <c r="C102" s="97" t="s">
        <v>21485</v>
      </c>
      <c r="D102" s="152" t="s">
        <v>21668</v>
      </c>
      <c r="E102" s="119" t="s">
        <v>1667</v>
      </c>
      <c r="F102" s="891" t="s">
        <v>21669</v>
      </c>
    </row>
    <row r="103" spans="1:6" ht="72">
      <c r="A103" s="97">
        <v>96</v>
      </c>
      <c r="B103" s="1151"/>
      <c r="C103" s="97" t="s">
        <v>21485</v>
      </c>
      <c r="D103" s="152" t="s">
        <v>21670</v>
      </c>
      <c r="E103" s="119" t="s">
        <v>1092</v>
      </c>
      <c r="F103" s="303" t="s">
        <v>21671</v>
      </c>
    </row>
    <row r="104" spans="1:6" ht="60">
      <c r="A104" s="97">
        <v>97</v>
      </c>
      <c r="B104" s="1151"/>
      <c r="C104" s="97" t="s">
        <v>21672</v>
      </c>
      <c r="D104" s="152" t="s">
        <v>21673</v>
      </c>
      <c r="E104" s="118" t="s">
        <v>1080</v>
      </c>
      <c r="F104" s="881" t="s">
        <v>21674</v>
      </c>
    </row>
    <row r="105" spans="1:6" ht="36">
      <c r="A105" s="97">
        <v>98</v>
      </c>
      <c r="B105" s="1151"/>
      <c r="C105" s="97" t="s">
        <v>21675</v>
      </c>
      <c r="D105" s="152" t="s">
        <v>21676</v>
      </c>
      <c r="E105" s="120" t="s">
        <v>1669</v>
      </c>
      <c r="F105" s="881" t="s">
        <v>21666</v>
      </c>
    </row>
    <row r="106" spans="1:6" ht="72">
      <c r="A106" s="97">
        <v>99</v>
      </c>
      <c r="B106" s="1151"/>
      <c r="C106" s="97" t="s">
        <v>21677</v>
      </c>
      <c r="D106" s="152" t="s">
        <v>21678</v>
      </c>
      <c r="E106" s="120" t="s">
        <v>1669</v>
      </c>
      <c r="F106" s="304" t="s">
        <v>21679</v>
      </c>
    </row>
    <row r="107" spans="1:6" ht="36">
      <c r="A107" s="97">
        <v>100</v>
      </c>
      <c r="B107" s="1151"/>
      <c r="C107" s="97" t="s">
        <v>21680</v>
      </c>
      <c r="D107" s="152" t="s">
        <v>1500</v>
      </c>
      <c r="E107" s="118" t="s">
        <v>1080</v>
      </c>
      <c r="F107" s="892" t="s">
        <v>21681</v>
      </c>
    </row>
    <row r="108" spans="1:6" ht="48">
      <c r="A108" s="97">
        <v>101</v>
      </c>
      <c r="B108" s="1151" t="s">
        <v>21682</v>
      </c>
      <c r="C108" s="97" t="s">
        <v>21683</v>
      </c>
      <c r="D108" s="152" t="s">
        <v>21684</v>
      </c>
      <c r="E108" s="119" t="s">
        <v>1665</v>
      </c>
      <c r="F108" s="896" t="s">
        <v>21685</v>
      </c>
    </row>
    <row r="109" spans="1:6" ht="24">
      <c r="A109" s="97">
        <v>102</v>
      </c>
      <c r="B109" s="1151"/>
      <c r="C109" s="97" t="s">
        <v>21683</v>
      </c>
      <c r="D109" s="152" t="s">
        <v>21686</v>
      </c>
      <c r="E109" s="119" t="s">
        <v>1665</v>
      </c>
      <c r="F109" s="883"/>
    </row>
    <row r="110" spans="1:6" ht="60">
      <c r="A110" s="97">
        <v>103</v>
      </c>
      <c r="B110" s="1151"/>
      <c r="C110" s="97" t="s">
        <v>21687</v>
      </c>
      <c r="D110" s="152" t="s">
        <v>21688</v>
      </c>
      <c r="E110" s="119" t="s">
        <v>1665</v>
      </c>
      <c r="F110" s="893"/>
    </row>
    <row r="111" spans="1:6" ht="24">
      <c r="A111" s="97">
        <v>104</v>
      </c>
      <c r="B111" s="1151"/>
      <c r="C111" s="97" t="s">
        <v>21485</v>
      </c>
      <c r="D111" s="152" t="s">
        <v>21689</v>
      </c>
      <c r="E111" s="119" t="s">
        <v>1665</v>
      </c>
      <c r="F111" s="883"/>
    </row>
    <row r="112" spans="1:6" ht="36">
      <c r="A112" s="97">
        <v>105</v>
      </c>
      <c r="B112" s="1151"/>
      <c r="C112" s="97" t="s">
        <v>21485</v>
      </c>
      <c r="D112" s="152" t="s">
        <v>21690</v>
      </c>
      <c r="E112" s="118" t="s">
        <v>1080</v>
      </c>
      <c r="F112" s="900" t="s">
        <v>21691</v>
      </c>
    </row>
    <row r="113" spans="1:6" ht="36">
      <c r="A113" s="97">
        <v>106</v>
      </c>
      <c r="B113" s="1151"/>
      <c r="C113" s="97" t="s">
        <v>21485</v>
      </c>
      <c r="D113" s="152" t="s">
        <v>21692</v>
      </c>
      <c r="E113" s="118" t="s">
        <v>1080</v>
      </c>
      <c r="F113" s="900" t="s">
        <v>21691</v>
      </c>
    </row>
    <row r="114" spans="1:6" ht="36">
      <c r="A114" s="97">
        <v>107</v>
      </c>
      <c r="B114" s="1151"/>
      <c r="C114" s="97" t="s">
        <v>21485</v>
      </c>
      <c r="D114" s="675" t="s">
        <v>21693</v>
      </c>
      <c r="E114" s="118" t="s">
        <v>1080</v>
      </c>
      <c r="F114" s="893"/>
    </row>
    <row r="115" spans="1:6" ht="36">
      <c r="A115" s="97">
        <v>108</v>
      </c>
      <c r="B115" s="1151"/>
      <c r="C115" s="97" t="s">
        <v>21485</v>
      </c>
      <c r="D115" s="152" t="s">
        <v>21694</v>
      </c>
      <c r="E115" s="118" t="s">
        <v>1080</v>
      </c>
      <c r="F115" s="893"/>
    </row>
    <row r="116" spans="1:6" ht="36">
      <c r="A116" s="97">
        <v>109</v>
      </c>
      <c r="B116" s="1151"/>
      <c r="C116" s="97" t="s">
        <v>21485</v>
      </c>
      <c r="D116" s="152" t="s">
        <v>21695</v>
      </c>
      <c r="E116" s="118" t="s">
        <v>1080</v>
      </c>
      <c r="F116" s="885" t="s">
        <v>21696</v>
      </c>
    </row>
  </sheetData>
  <autoFilter ref="A9:F116" xr:uid="{1C583FA8-313B-4A19-8DB5-BF12173E88F0}"/>
  <mergeCells count="20">
    <mergeCell ref="B100:B107"/>
    <mergeCell ref="B108:B116"/>
    <mergeCell ref="B74:B77"/>
    <mergeCell ref="B79:B82"/>
    <mergeCell ref="B87:B89"/>
    <mergeCell ref="B90:B91"/>
    <mergeCell ref="B92:B94"/>
    <mergeCell ref="B95:B97"/>
    <mergeCell ref="F48:F49"/>
    <mergeCell ref="B63:B64"/>
    <mergeCell ref="B65:B66"/>
    <mergeCell ref="E95:E97"/>
    <mergeCell ref="B98:B99"/>
    <mergeCell ref="B67:B73"/>
    <mergeCell ref="B47:B61"/>
    <mergeCell ref="B10:B14"/>
    <mergeCell ref="B15:B27"/>
    <mergeCell ref="B28:B33"/>
    <mergeCell ref="B34:B36"/>
    <mergeCell ref="B37:B46"/>
  </mergeCells>
  <hyperlinks>
    <hyperlink ref="D36" display="www.iltodgeree.mn   порталд байгуулагдсан бүх гэрээг оруулах._x000a_Үүнд:_x000a_- Аливаа гэрээг бүрэн эхээр нь _x000a_- Хавсралт, нэмэлт өөрчлөлт, нөхцөлийн бүрэн мэдээлэл_x000a_- Гэрээнд оруулсан нэмэлт, өөрчлөлт эх хувь_x000a_- Газрын тосны бүтээгдэхүүн хуваах төлөвлөгөө_x000a_- АМТЗ түрэ" xr:uid="{C3340C2C-0872-485D-A840-346B4B0ED7DF}"/>
    <hyperlink ref="F17" r:id="rId1" xr:uid="{95C1C03D-56C4-4C4B-8AE6-FDEDAC4F4F0D}"/>
    <hyperlink ref="F46" r:id="rId2" display="http://opendata.burtgel.gov.mn/lesinfo/9073523" xr:uid="{DF136DFF-EC3A-43A0-9E83-B0E4C2D46488}"/>
    <hyperlink ref="F20" r:id="rId3" xr:uid="{4DF24322-DEFC-4048-82D4-43B8E83CDCB5}"/>
    <hyperlink ref="F108" r:id="rId4" xr:uid="{EC6B95D6-401C-46BD-99F5-C6EC0A04FF1A}"/>
    <hyperlink ref="F34" r:id="rId5" xr:uid="{D6E515B1-ACEF-4C45-BA41-CF7008494E21}"/>
    <hyperlink ref="F112" r:id="rId6" xr:uid="{96C0C2BD-67E4-46F9-A025-4D535554E179}"/>
    <hyperlink ref="F113" r:id="rId7" xr:uid="{280F4495-C98D-42C0-A6F6-EB8669929468}"/>
    <hyperlink ref="F94" r:id="rId8" display="http://www.mmhi.gov.mn/public/files/id/3_x000a_-mining market price" xr:uid="{7C5EA38F-4872-4189-8267-9F4625D22D29}"/>
    <hyperlink ref="F89" r:id="rId9" xr:uid="{5401B8BB-EC36-46E1-A3EF-8FD5EEF3A1C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A981-25A6-47D2-B911-8004C538A64A}">
  <dimension ref="A1:I180"/>
  <sheetViews>
    <sheetView zoomScaleNormal="100" workbookViewId="0">
      <selection activeCell="A3" sqref="A3"/>
    </sheetView>
  </sheetViews>
  <sheetFormatPr defaultColWidth="9.140625" defaultRowHeight="12"/>
  <cols>
    <col min="1" max="1" width="6.7109375" style="33" customWidth="1"/>
    <col min="2" max="2" width="10.85546875" style="4" customWidth="1"/>
    <col min="3" max="3" width="27.85546875" style="4" customWidth="1"/>
    <col min="4" max="7" width="18" style="183" bestFit="1" customWidth="1"/>
    <col min="8" max="9" width="15.7109375" style="183" customWidth="1"/>
    <col min="10" max="16384" width="9.140625" style="4"/>
  </cols>
  <sheetData>
    <row r="1" spans="1:9" ht="12.75">
      <c r="A1" s="977" t="s">
        <v>1643</v>
      </c>
    </row>
    <row r="3" spans="1:9" ht="36">
      <c r="A3" s="706" t="s">
        <v>1</v>
      </c>
      <c r="B3" s="706" t="s">
        <v>1644</v>
      </c>
      <c r="C3" s="706" t="s">
        <v>221</v>
      </c>
      <c r="D3" s="706" t="s">
        <v>1645</v>
      </c>
      <c r="E3" s="706" t="s">
        <v>1646</v>
      </c>
      <c r="F3" s="706" t="s">
        <v>1647</v>
      </c>
      <c r="G3" s="706" t="s">
        <v>1648</v>
      </c>
      <c r="H3" s="706" t="s">
        <v>1649</v>
      </c>
      <c r="I3" s="706" t="s">
        <v>1650</v>
      </c>
    </row>
    <row r="4" spans="1:9">
      <c r="A4" s="331">
        <v>1</v>
      </c>
      <c r="B4" s="333">
        <v>5176727</v>
      </c>
      <c r="C4" s="332" t="s">
        <v>239</v>
      </c>
      <c r="D4" s="333" t="s">
        <v>1651</v>
      </c>
      <c r="E4" s="333" t="s">
        <v>1651</v>
      </c>
      <c r="F4" s="333" t="s">
        <v>1651</v>
      </c>
      <c r="G4" s="333" t="s">
        <v>1652</v>
      </c>
      <c r="H4" s="333" t="s">
        <v>1652</v>
      </c>
      <c r="I4" s="333" t="s">
        <v>1652</v>
      </c>
    </row>
    <row r="5" spans="1:9">
      <c r="A5" s="334">
        <v>2</v>
      </c>
      <c r="B5" s="337">
        <v>5098564</v>
      </c>
      <c r="C5" s="336" t="s">
        <v>247</v>
      </c>
      <c r="D5" s="337" t="s">
        <v>1651</v>
      </c>
      <c r="E5" s="337" t="s">
        <v>1651</v>
      </c>
      <c r="F5" s="337" t="s">
        <v>1651</v>
      </c>
      <c r="G5" s="337" t="s">
        <v>1651</v>
      </c>
      <c r="H5" s="337" t="s">
        <v>1651</v>
      </c>
      <c r="I5" s="337" t="s">
        <v>1652</v>
      </c>
    </row>
    <row r="6" spans="1:9">
      <c r="A6" s="331">
        <v>3</v>
      </c>
      <c r="B6" s="333">
        <v>2011239</v>
      </c>
      <c r="C6" s="332" t="s">
        <v>250</v>
      </c>
      <c r="D6" s="333" t="s">
        <v>1651</v>
      </c>
      <c r="E6" s="333" t="s">
        <v>1651</v>
      </c>
      <c r="F6" s="333" t="s">
        <v>1651</v>
      </c>
      <c r="G6" s="333" t="s">
        <v>1651</v>
      </c>
      <c r="H6" s="333" t="s">
        <v>1651</v>
      </c>
      <c r="I6" s="333" t="s">
        <v>1653</v>
      </c>
    </row>
    <row r="7" spans="1:9">
      <c r="A7" s="334">
        <v>4</v>
      </c>
      <c r="B7" s="337">
        <v>5809797</v>
      </c>
      <c r="C7" s="336" t="s">
        <v>257</v>
      </c>
      <c r="D7" s="337" t="s">
        <v>1651</v>
      </c>
      <c r="E7" s="337" t="s">
        <v>1651</v>
      </c>
      <c r="F7" s="337" t="s">
        <v>1651</v>
      </c>
      <c r="G7" s="337" t="s">
        <v>1651</v>
      </c>
      <c r="H7" s="337" t="s">
        <v>1652</v>
      </c>
      <c r="I7" s="337" t="s">
        <v>1653</v>
      </c>
    </row>
    <row r="8" spans="1:9">
      <c r="A8" s="331">
        <v>5</v>
      </c>
      <c r="B8" s="333">
        <v>5095549</v>
      </c>
      <c r="C8" s="332" t="s">
        <v>261</v>
      </c>
      <c r="D8" s="338" t="s">
        <v>1654</v>
      </c>
      <c r="E8" s="338" t="s">
        <v>1654</v>
      </c>
      <c r="F8" s="338" t="s">
        <v>1654</v>
      </c>
      <c r="G8" s="338" t="s">
        <v>1652</v>
      </c>
      <c r="H8" s="338" t="s">
        <v>1652</v>
      </c>
      <c r="I8" s="338" t="s">
        <v>1652</v>
      </c>
    </row>
    <row r="9" spans="1:9">
      <c r="A9" s="334">
        <v>6</v>
      </c>
      <c r="B9" s="337">
        <v>2112868</v>
      </c>
      <c r="C9" s="336" t="s">
        <v>266</v>
      </c>
      <c r="D9" s="337" t="s">
        <v>1651</v>
      </c>
      <c r="E9" s="337" t="s">
        <v>1651</v>
      </c>
      <c r="F9" s="337" t="s">
        <v>1651</v>
      </c>
      <c r="G9" s="337" t="s">
        <v>1651</v>
      </c>
      <c r="H9" s="337" t="s">
        <v>1651</v>
      </c>
      <c r="I9" s="337" t="s">
        <v>1652</v>
      </c>
    </row>
    <row r="10" spans="1:9">
      <c r="A10" s="331">
        <v>7</v>
      </c>
      <c r="B10" s="333">
        <v>5218624</v>
      </c>
      <c r="C10" s="332" t="s">
        <v>271</v>
      </c>
      <c r="D10" s="333" t="s">
        <v>1651</v>
      </c>
      <c r="E10" s="333" t="s">
        <v>1651</v>
      </c>
      <c r="F10" s="333" t="s">
        <v>1651</v>
      </c>
      <c r="G10" s="333" t="s">
        <v>1651</v>
      </c>
      <c r="H10" s="333" t="s">
        <v>1651</v>
      </c>
      <c r="I10" s="333" t="s">
        <v>1651</v>
      </c>
    </row>
    <row r="11" spans="1:9">
      <c r="A11" s="334">
        <v>8</v>
      </c>
      <c r="B11" s="337">
        <v>6172768</v>
      </c>
      <c r="C11" s="336" t="s">
        <v>276</v>
      </c>
      <c r="D11" s="339" t="s">
        <v>1654</v>
      </c>
      <c r="E11" s="339" t="s">
        <v>1654</v>
      </c>
      <c r="F11" s="339" t="s">
        <v>1654</v>
      </c>
      <c r="G11" s="337" t="s">
        <v>1652</v>
      </c>
      <c r="H11" s="337" t="s">
        <v>1652</v>
      </c>
      <c r="I11" s="337" t="s">
        <v>1652</v>
      </c>
    </row>
    <row r="12" spans="1:9">
      <c r="A12" s="331">
        <v>9</v>
      </c>
      <c r="B12" s="333">
        <v>2012677</v>
      </c>
      <c r="C12" s="332" t="s">
        <v>280</v>
      </c>
      <c r="D12" s="333" t="s">
        <v>1651</v>
      </c>
      <c r="E12" s="333" t="s">
        <v>1651</v>
      </c>
      <c r="F12" s="333" t="s">
        <v>1651</v>
      </c>
      <c r="G12" s="333" t="s">
        <v>1651</v>
      </c>
      <c r="H12" s="333" t="s">
        <v>1651</v>
      </c>
      <c r="I12" s="333" t="s">
        <v>1652</v>
      </c>
    </row>
    <row r="13" spans="1:9">
      <c r="A13" s="334">
        <v>10</v>
      </c>
      <c r="B13" s="337">
        <v>5022398</v>
      </c>
      <c r="C13" s="336" t="s">
        <v>286</v>
      </c>
      <c r="D13" s="337" t="s">
        <v>1651</v>
      </c>
      <c r="E13" s="337" t="s">
        <v>1651</v>
      </c>
      <c r="F13" s="337" t="s">
        <v>1651</v>
      </c>
      <c r="G13" s="337" t="s">
        <v>1652</v>
      </c>
      <c r="H13" s="337" t="s">
        <v>1652</v>
      </c>
      <c r="I13" s="337" t="s">
        <v>1652</v>
      </c>
    </row>
    <row r="14" spans="1:9">
      <c r="A14" s="331">
        <v>11</v>
      </c>
      <c r="B14" s="333">
        <v>5024323</v>
      </c>
      <c r="C14" s="332" t="s">
        <v>291</v>
      </c>
      <c r="D14" s="340" t="s">
        <v>1651</v>
      </c>
      <c r="E14" s="340" t="s">
        <v>1651</v>
      </c>
      <c r="F14" s="340" t="s">
        <v>1651</v>
      </c>
      <c r="G14" s="340" t="s">
        <v>1651</v>
      </c>
      <c r="H14" s="333" t="s">
        <v>1652</v>
      </c>
      <c r="I14" s="340" t="s">
        <v>1651</v>
      </c>
    </row>
    <row r="15" spans="1:9">
      <c r="A15" s="334">
        <v>12</v>
      </c>
      <c r="B15" s="337">
        <v>5005094</v>
      </c>
      <c r="C15" s="336" t="s">
        <v>296</v>
      </c>
      <c r="D15" s="337" t="s">
        <v>1654</v>
      </c>
      <c r="E15" s="337" t="s">
        <v>1654</v>
      </c>
      <c r="F15" s="337" t="s">
        <v>1654</v>
      </c>
      <c r="G15" s="337" t="s">
        <v>1652</v>
      </c>
      <c r="H15" s="337" t="s">
        <v>1652</v>
      </c>
      <c r="I15" s="337" t="s">
        <v>1652</v>
      </c>
    </row>
    <row r="16" spans="1:9">
      <c r="A16" s="331">
        <v>13</v>
      </c>
      <c r="B16" s="333">
        <v>6191614</v>
      </c>
      <c r="C16" s="332" t="s">
        <v>300</v>
      </c>
      <c r="D16" s="341" t="s">
        <v>1654</v>
      </c>
      <c r="E16" s="341" t="s">
        <v>1654</v>
      </c>
      <c r="F16" s="341" t="s">
        <v>1654</v>
      </c>
      <c r="G16" s="333" t="s">
        <v>1652</v>
      </c>
      <c r="H16" s="333" t="s">
        <v>1652</v>
      </c>
      <c r="I16" s="333" t="s">
        <v>1652</v>
      </c>
    </row>
    <row r="17" spans="1:9">
      <c r="A17" s="334">
        <v>14</v>
      </c>
      <c r="B17" s="337">
        <v>2788705</v>
      </c>
      <c r="C17" s="336" t="s">
        <v>301</v>
      </c>
      <c r="D17" s="337" t="s">
        <v>1652</v>
      </c>
      <c r="E17" s="337" t="s">
        <v>1652</v>
      </c>
      <c r="F17" s="337" t="s">
        <v>1652</v>
      </c>
      <c r="G17" s="337" t="s">
        <v>1652</v>
      </c>
      <c r="H17" s="342" t="s">
        <v>1652</v>
      </c>
      <c r="I17" s="337" t="s">
        <v>1652</v>
      </c>
    </row>
    <row r="18" spans="1:9">
      <c r="A18" s="331">
        <v>15</v>
      </c>
      <c r="B18" s="333">
        <v>2008572</v>
      </c>
      <c r="C18" s="332" t="s">
        <v>304</v>
      </c>
      <c r="D18" s="333" t="s">
        <v>1651</v>
      </c>
      <c r="E18" s="333" t="s">
        <v>1651</v>
      </c>
      <c r="F18" s="333" t="s">
        <v>1651</v>
      </c>
      <c r="G18" s="333" t="s">
        <v>1651</v>
      </c>
      <c r="H18" s="338" t="s">
        <v>1652</v>
      </c>
      <c r="I18" s="338" t="s">
        <v>1653</v>
      </c>
    </row>
    <row r="19" spans="1:9">
      <c r="A19" s="334">
        <v>16</v>
      </c>
      <c r="B19" s="337">
        <v>5215919</v>
      </c>
      <c r="C19" s="343" t="s">
        <v>312</v>
      </c>
      <c r="D19" s="337" t="s">
        <v>1654</v>
      </c>
      <c r="E19" s="337" t="s">
        <v>1654</v>
      </c>
      <c r="F19" s="337" t="s">
        <v>1654</v>
      </c>
      <c r="G19" s="337" t="s">
        <v>1652</v>
      </c>
      <c r="H19" s="337" t="s">
        <v>1652</v>
      </c>
      <c r="I19" s="337" t="s">
        <v>1652</v>
      </c>
    </row>
    <row r="20" spans="1:9">
      <c r="A20" s="331">
        <v>17</v>
      </c>
      <c r="B20" s="333">
        <v>5502977</v>
      </c>
      <c r="C20" s="332" t="s">
        <v>319</v>
      </c>
      <c r="D20" s="333" t="s">
        <v>1651</v>
      </c>
      <c r="E20" s="333" t="s">
        <v>1651</v>
      </c>
      <c r="F20" s="333" t="s">
        <v>1651</v>
      </c>
      <c r="G20" s="333" t="s">
        <v>1652</v>
      </c>
      <c r="H20" s="333" t="s">
        <v>1652</v>
      </c>
      <c r="I20" s="333" t="s">
        <v>1652</v>
      </c>
    </row>
    <row r="21" spans="1:9">
      <c r="A21" s="334">
        <v>18</v>
      </c>
      <c r="B21" s="337">
        <v>2640635</v>
      </c>
      <c r="C21" s="336" t="s">
        <v>323</v>
      </c>
      <c r="D21" s="337" t="s">
        <v>1654</v>
      </c>
      <c r="E21" s="337" t="s">
        <v>1654</v>
      </c>
      <c r="F21" s="337" t="s">
        <v>1654</v>
      </c>
      <c r="G21" s="337" t="s">
        <v>1651</v>
      </c>
      <c r="H21" s="337" t="s">
        <v>1651</v>
      </c>
      <c r="I21" s="337" t="s">
        <v>1653</v>
      </c>
    </row>
    <row r="22" spans="1:9">
      <c r="A22" s="331">
        <v>19</v>
      </c>
      <c r="B22" s="333">
        <v>2708701</v>
      </c>
      <c r="C22" s="332" t="s">
        <v>328</v>
      </c>
      <c r="D22" s="333" t="s">
        <v>1652</v>
      </c>
      <c r="E22" s="333" t="s">
        <v>1652</v>
      </c>
      <c r="F22" s="333" t="s">
        <v>1652</v>
      </c>
      <c r="G22" s="333" t="s">
        <v>1652</v>
      </c>
      <c r="H22" s="333" t="s">
        <v>1652</v>
      </c>
      <c r="I22" s="333" t="s">
        <v>1652</v>
      </c>
    </row>
    <row r="23" spans="1:9">
      <c r="A23" s="334">
        <v>20</v>
      </c>
      <c r="B23" s="337">
        <v>5906865</v>
      </c>
      <c r="C23" s="336" t="s">
        <v>338</v>
      </c>
      <c r="D23" s="337" t="s">
        <v>1651</v>
      </c>
      <c r="E23" s="337" t="s">
        <v>1651</v>
      </c>
      <c r="F23" s="337" t="s">
        <v>1651</v>
      </c>
      <c r="G23" s="337" t="s">
        <v>1652</v>
      </c>
      <c r="H23" s="337" t="s">
        <v>1652</v>
      </c>
      <c r="I23" s="337" t="s">
        <v>1652</v>
      </c>
    </row>
    <row r="24" spans="1:9">
      <c r="A24" s="331">
        <v>21</v>
      </c>
      <c r="B24" s="333">
        <v>2014491</v>
      </c>
      <c r="C24" s="332" t="s">
        <v>342</v>
      </c>
      <c r="D24" s="338" t="s">
        <v>1654</v>
      </c>
      <c r="E24" s="338" t="s">
        <v>1654</v>
      </c>
      <c r="F24" s="338" t="s">
        <v>1654</v>
      </c>
      <c r="G24" s="338" t="s">
        <v>1652</v>
      </c>
      <c r="H24" s="338" t="s">
        <v>1652</v>
      </c>
      <c r="I24" s="338" t="s">
        <v>1652</v>
      </c>
    </row>
    <row r="25" spans="1:9">
      <c r="A25" s="334">
        <v>22</v>
      </c>
      <c r="B25" s="337">
        <v>5294088</v>
      </c>
      <c r="C25" s="343" t="s">
        <v>348</v>
      </c>
      <c r="D25" s="337" t="s">
        <v>1654</v>
      </c>
      <c r="E25" s="337" t="s">
        <v>1654</v>
      </c>
      <c r="F25" s="337" t="s">
        <v>1654</v>
      </c>
      <c r="G25" s="337" t="s">
        <v>1651</v>
      </c>
      <c r="H25" s="337" t="s">
        <v>1652</v>
      </c>
      <c r="I25" s="337" t="s">
        <v>1652</v>
      </c>
    </row>
    <row r="26" spans="1:9">
      <c r="A26" s="331">
        <v>23</v>
      </c>
      <c r="B26" s="333">
        <v>5376467</v>
      </c>
      <c r="C26" s="332" t="s">
        <v>353</v>
      </c>
      <c r="D26" s="333" t="s">
        <v>1651</v>
      </c>
      <c r="E26" s="333" t="s">
        <v>1651</v>
      </c>
      <c r="F26" s="333" t="s">
        <v>1651</v>
      </c>
      <c r="G26" s="333" t="s">
        <v>1651</v>
      </c>
      <c r="H26" s="333" t="s">
        <v>1652</v>
      </c>
      <c r="I26" s="333" t="s">
        <v>1651</v>
      </c>
    </row>
    <row r="27" spans="1:9">
      <c r="A27" s="334">
        <v>24</v>
      </c>
      <c r="B27" s="337">
        <v>2855119</v>
      </c>
      <c r="C27" s="336" t="s">
        <v>357</v>
      </c>
      <c r="D27" s="337" t="s">
        <v>1651</v>
      </c>
      <c r="E27" s="337" t="s">
        <v>1651</v>
      </c>
      <c r="F27" s="337" t="s">
        <v>1651</v>
      </c>
      <c r="G27" s="337" t="s">
        <v>1651</v>
      </c>
      <c r="H27" s="337" t="s">
        <v>1652</v>
      </c>
      <c r="I27" s="337" t="s">
        <v>1653</v>
      </c>
    </row>
    <row r="28" spans="1:9">
      <c r="A28" s="331">
        <v>25</v>
      </c>
      <c r="B28" s="333">
        <v>2094533</v>
      </c>
      <c r="C28" s="332" t="s">
        <v>362</v>
      </c>
      <c r="D28" s="333" t="s">
        <v>1654</v>
      </c>
      <c r="E28" s="333" t="s">
        <v>1654</v>
      </c>
      <c r="F28" s="333" t="s">
        <v>1654</v>
      </c>
      <c r="G28" s="333" t="s">
        <v>1651</v>
      </c>
      <c r="H28" s="333" t="s">
        <v>1651</v>
      </c>
      <c r="I28" s="333" t="s">
        <v>1652</v>
      </c>
    </row>
    <row r="29" spans="1:9">
      <c r="A29" s="334">
        <v>26</v>
      </c>
      <c r="B29" s="337">
        <v>5722942</v>
      </c>
      <c r="C29" s="336" t="s">
        <v>373</v>
      </c>
      <c r="D29" s="344" t="s">
        <v>1651</v>
      </c>
      <c r="E29" s="344" t="s">
        <v>1651</v>
      </c>
      <c r="F29" s="344" t="s">
        <v>1651</v>
      </c>
      <c r="G29" s="337" t="s">
        <v>1651</v>
      </c>
      <c r="H29" s="337" t="s">
        <v>1652</v>
      </c>
      <c r="I29" s="337" t="s">
        <v>1652</v>
      </c>
    </row>
    <row r="30" spans="1:9">
      <c r="A30" s="331">
        <v>27</v>
      </c>
      <c r="B30" s="333">
        <v>2643928</v>
      </c>
      <c r="C30" s="332" t="s">
        <v>378</v>
      </c>
      <c r="D30" s="341" t="s">
        <v>1654</v>
      </c>
      <c r="E30" s="341" t="s">
        <v>1654</v>
      </c>
      <c r="F30" s="341" t="s">
        <v>1654</v>
      </c>
      <c r="G30" s="333" t="s">
        <v>1652</v>
      </c>
      <c r="H30" s="333" t="s">
        <v>1652</v>
      </c>
      <c r="I30" s="333" t="s">
        <v>1652</v>
      </c>
    </row>
    <row r="31" spans="1:9">
      <c r="A31" s="334">
        <v>28</v>
      </c>
      <c r="B31" s="337">
        <v>5502292</v>
      </c>
      <c r="C31" s="336" t="s">
        <v>384</v>
      </c>
      <c r="D31" s="344" t="s">
        <v>1651</v>
      </c>
      <c r="E31" s="344" t="s">
        <v>1651</v>
      </c>
      <c r="F31" s="344" t="s">
        <v>1651</v>
      </c>
      <c r="G31" s="337" t="s">
        <v>1651</v>
      </c>
      <c r="H31" s="337" t="s">
        <v>1651</v>
      </c>
      <c r="I31" s="337" t="s">
        <v>1652</v>
      </c>
    </row>
    <row r="32" spans="1:9">
      <c r="A32" s="331">
        <v>29</v>
      </c>
      <c r="B32" s="333">
        <v>2544695</v>
      </c>
      <c r="C32" s="332" t="s">
        <v>389</v>
      </c>
      <c r="D32" s="333" t="s">
        <v>1654</v>
      </c>
      <c r="E32" s="333" t="s">
        <v>1654</v>
      </c>
      <c r="F32" s="333" t="s">
        <v>1654</v>
      </c>
      <c r="G32" s="333" t="s">
        <v>1652</v>
      </c>
      <c r="H32" s="333" t="s">
        <v>1652</v>
      </c>
      <c r="I32" s="333" t="s">
        <v>1651</v>
      </c>
    </row>
    <row r="33" spans="1:9">
      <c r="A33" s="334">
        <v>30</v>
      </c>
      <c r="B33" s="337">
        <v>2615797</v>
      </c>
      <c r="C33" s="336" t="s">
        <v>395</v>
      </c>
      <c r="D33" s="345" t="s">
        <v>533</v>
      </c>
      <c r="E33" s="345" t="s">
        <v>533</v>
      </c>
      <c r="F33" s="345" t="s">
        <v>533</v>
      </c>
      <c r="G33" s="342" t="s">
        <v>1652</v>
      </c>
      <c r="H33" s="342" t="s">
        <v>1652</v>
      </c>
      <c r="I33" s="342" t="s">
        <v>1652</v>
      </c>
    </row>
    <row r="34" spans="1:9">
      <c r="A34" s="331">
        <v>31</v>
      </c>
      <c r="B34" s="333">
        <v>2862468</v>
      </c>
      <c r="C34" s="332" t="s">
        <v>400</v>
      </c>
      <c r="D34" s="341" t="s">
        <v>1654</v>
      </c>
      <c r="E34" s="341" t="s">
        <v>1654</v>
      </c>
      <c r="F34" s="341" t="s">
        <v>1654</v>
      </c>
      <c r="G34" s="333" t="s">
        <v>1652</v>
      </c>
      <c r="H34" s="333" t="s">
        <v>1652</v>
      </c>
      <c r="I34" s="333" t="s">
        <v>1652</v>
      </c>
    </row>
    <row r="35" spans="1:9">
      <c r="A35" s="334">
        <v>32</v>
      </c>
      <c r="B35" s="337">
        <v>5060338</v>
      </c>
      <c r="C35" s="336" t="s">
        <v>408</v>
      </c>
      <c r="D35" s="337" t="s">
        <v>1654</v>
      </c>
      <c r="E35" s="337" t="s">
        <v>1654</v>
      </c>
      <c r="F35" s="337" t="s">
        <v>1654</v>
      </c>
      <c r="G35" s="337" t="s">
        <v>1651</v>
      </c>
      <c r="H35" s="337" t="s">
        <v>1652</v>
      </c>
      <c r="I35" s="337" t="s">
        <v>1652</v>
      </c>
    </row>
    <row r="36" spans="1:9">
      <c r="A36" s="331">
        <v>33</v>
      </c>
      <c r="B36" s="333">
        <v>5236517</v>
      </c>
      <c r="C36" s="332" t="s">
        <v>416</v>
      </c>
      <c r="D36" s="333" t="s">
        <v>1654</v>
      </c>
      <c r="E36" s="333" t="s">
        <v>1654</v>
      </c>
      <c r="F36" s="333" t="s">
        <v>1654</v>
      </c>
      <c r="G36" s="333" t="s">
        <v>1651</v>
      </c>
      <c r="H36" s="333" t="s">
        <v>1651</v>
      </c>
      <c r="I36" s="333" t="s">
        <v>1652</v>
      </c>
    </row>
    <row r="37" spans="1:9">
      <c r="A37" s="334">
        <v>34</v>
      </c>
      <c r="B37" s="337">
        <v>5045894</v>
      </c>
      <c r="C37" s="336" t="s">
        <v>421</v>
      </c>
      <c r="D37" s="337" t="s">
        <v>1654</v>
      </c>
      <c r="E37" s="337" t="s">
        <v>1654</v>
      </c>
      <c r="F37" s="337" t="s">
        <v>1654</v>
      </c>
      <c r="G37" s="337" t="s">
        <v>1652</v>
      </c>
      <c r="H37" s="337" t="s">
        <v>1652</v>
      </c>
      <c r="I37" s="337" t="s">
        <v>1652</v>
      </c>
    </row>
    <row r="38" spans="1:9">
      <c r="A38" s="331">
        <v>35</v>
      </c>
      <c r="B38" s="333">
        <v>2091798</v>
      </c>
      <c r="C38" s="332" t="s">
        <v>425</v>
      </c>
      <c r="D38" s="333" t="s">
        <v>1651</v>
      </c>
      <c r="E38" s="333" t="s">
        <v>1651</v>
      </c>
      <c r="F38" s="333" t="s">
        <v>1651</v>
      </c>
      <c r="G38" s="333" t="s">
        <v>1651</v>
      </c>
      <c r="H38" s="333" t="s">
        <v>1651</v>
      </c>
      <c r="I38" s="333" t="s">
        <v>1652</v>
      </c>
    </row>
    <row r="39" spans="1:9">
      <c r="A39" s="334">
        <v>36</v>
      </c>
      <c r="B39" s="337">
        <v>2074737</v>
      </c>
      <c r="C39" s="336" t="s">
        <v>430</v>
      </c>
      <c r="D39" s="337" t="s">
        <v>1651</v>
      </c>
      <c r="E39" s="337" t="s">
        <v>1651</v>
      </c>
      <c r="F39" s="337" t="s">
        <v>1651</v>
      </c>
      <c r="G39" s="337" t="s">
        <v>1651</v>
      </c>
      <c r="H39" s="337" t="s">
        <v>1651</v>
      </c>
      <c r="I39" s="337" t="s">
        <v>1652</v>
      </c>
    </row>
    <row r="40" spans="1:9">
      <c r="A40" s="331">
        <v>37</v>
      </c>
      <c r="B40" s="333">
        <v>2051303</v>
      </c>
      <c r="C40" s="332" t="s">
        <v>436</v>
      </c>
      <c r="D40" s="338" t="s">
        <v>1654</v>
      </c>
      <c r="E40" s="338" t="s">
        <v>1654</v>
      </c>
      <c r="F40" s="338" t="s">
        <v>1654</v>
      </c>
      <c r="G40" s="338" t="s">
        <v>1652</v>
      </c>
      <c r="H40" s="338" t="s">
        <v>1652</v>
      </c>
      <c r="I40" s="338" t="s">
        <v>1652</v>
      </c>
    </row>
    <row r="41" spans="1:9">
      <c r="A41" s="334">
        <v>38</v>
      </c>
      <c r="B41" s="337">
        <v>2061848</v>
      </c>
      <c r="C41" s="336" t="s">
        <v>442</v>
      </c>
      <c r="D41" s="339" t="s">
        <v>1654</v>
      </c>
      <c r="E41" s="339" t="s">
        <v>1654</v>
      </c>
      <c r="F41" s="339" t="s">
        <v>1654</v>
      </c>
      <c r="G41" s="337" t="s">
        <v>1652</v>
      </c>
      <c r="H41" s="337" t="s">
        <v>1652</v>
      </c>
      <c r="I41" s="337" t="s">
        <v>1652</v>
      </c>
    </row>
    <row r="42" spans="1:9" ht="24">
      <c r="A42" s="331">
        <v>39</v>
      </c>
      <c r="B42" s="333">
        <v>2766337</v>
      </c>
      <c r="C42" s="332" t="s">
        <v>449</v>
      </c>
      <c r="D42" s="341" t="s">
        <v>1654</v>
      </c>
      <c r="E42" s="341" t="s">
        <v>1654</v>
      </c>
      <c r="F42" s="341" t="s">
        <v>1654</v>
      </c>
      <c r="G42" s="333" t="s">
        <v>1651</v>
      </c>
      <c r="H42" s="333" t="s">
        <v>1652</v>
      </c>
      <c r="I42" s="333" t="s">
        <v>1652</v>
      </c>
    </row>
    <row r="43" spans="1:9">
      <c r="A43" s="334">
        <v>40</v>
      </c>
      <c r="B43" s="337">
        <v>5200334</v>
      </c>
      <c r="C43" s="336" t="s">
        <v>454</v>
      </c>
      <c r="D43" s="337" t="s">
        <v>1651</v>
      </c>
      <c r="E43" s="337" t="s">
        <v>1651</v>
      </c>
      <c r="F43" s="337" t="s">
        <v>1651</v>
      </c>
      <c r="G43" s="337" t="s">
        <v>1652</v>
      </c>
      <c r="H43" s="337" t="s">
        <v>1652</v>
      </c>
      <c r="I43" s="337" t="s">
        <v>1652</v>
      </c>
    </row>
    <row r="44" spans="1:9">
      <c r="A44" s="331">
        <v>41</v>
      </c>
      <c r="B44" s="333">
        <v>5838266</v>
      </c>
      <c r="C44" s="332" t="s">
        <v>458</v>
      </c>
      <c r="D44" s="333" t="s">
        <v>1651</v>
      </c>
      <c r="E44" s="333" t="s">
        <v>1651</v>
      </c>
      <c r="F44" s="333" t="s">
        <v>1651</v>
      </c>
      <c r="G44" s="333" t="s">
        <v>1652</v>
      </c>
      <c r="H44" s="333" t="s">
        <v>1652</v>
      </c>
      <c r="I44" s="333" t="s">
        <v>1652</v>
      </c>
    </row>
    <row r="45" spans="1:9">
      <c r="A45" s="334">
        <v>42</v>
      </c>
      <c r="B45" s="337">
        <v>2687968</v>
      </c>
      <c r="C45" s="336" t="s">
        <v>464</v>
      </c>
      <c r="D45" s="345" t="s">
        <v>533</v>
      </c>
      <c r="E45" s="345" t="s">
        <v>533</v>
      </c>
      <c r="F45" s="345" t="s">
        <v>533</v>
      </c>
      <c r="G45" s="342" t="s">
        <v>1652</v>
      </c>
      <c r="H45" s="342" t="s">
        <v>1652</v>
      </c>
      <c r="I45" s="342" t="s">
        <v>1652</v>
      </c>
    </row>
    <row r="46" spans="1:9">
      <c r="A46" s="331">
        <v>43</v>
      </c>
      <c r="B46" s="333">
        <v>6148611</v>
      </c>
      <c r="C46" s="332" t="s">
        <v>467</v>
      </c>
      <c r="D46" s="333" t="s">
        <v>1654</v>
      </c>
      <c r="E46" s="333" t="s">
        <v>1654</v>
      </c>
      <c r="F46" s="333" t="s">
        <v>1654</v>
      </c>
      <c r="G46" s="333" t="s">
        <v>1652</v>
      </c>
      <c r="H46" s="333" t="s">
        <v>1652</v>
      </c>
      <c r="I46" s="333" t="s">
        <v>1652</v>
      </c>
    </row>
    <row r="47" spans="1:9">
      <c r="A47" s="334">
        <v>44</v>
      </c>
      <c r="B47" s="337">
        <v>5217652</v>
      </c>
      <c r="C47" s="336" t="s">
        <v>469</v>
      </c>
      <c r="D47" s="337" t="s">
        <v>1654</v>
      </c>
      <c r="E47" s="337" t="s">
        <v>1654</v>
      </c>
      <c r="F47" s="337" t="s">
        <v>1654</v>
      </c>
      <c r="G47" s="337" t="s">
        <v>1651</v>
      </c>
      <c r="H47" s="337" t="s">
        <v>1652</v>
      </c>
      <c r="I47" s="337" t="s">
        <v>1652</v>
      </c>
    </row>
    <row r="48" spans="1:9">
      <c r="A48" s="331">
        <v>45</v>
      </c>
      <c r="B48" s="333">
        <v>5002486</v>
      </c>
      <c r="C48" s="346" t="s">
        <v>473</v>
      </c>
      <c r="D48" s="333" t="s">
        <v>1651</v>
      </c>
      <c r="E48" s="333" t="s">
        <v>1651</v>
      </c>
      <c r="F48" s="333" t="s">
        <v>1651</v>
      </c>
      <c r="G48" s="333" t="s">
        <v>1652</v>
      </c>
      <c r="H48" s="333" t="s">
        <v>1652</v>
      </c>
      <c r="I48" s="333" t="s">
        <v>1652</v>
      </c>
    </row>
    <row r="49" spans="1:9">
      <c r="A49" s="334">
        <v>46</v>
      </c>
      <c r="B49" s="337">
        <v>5935539</v>
      </c>
      <c r="C49" s="336" t="s">
        <v>478</v>
      </c>
      <c r="D49" s="339" t="s">
        <v>1654</v>
      </c>
      <c r="E49" s="339" t="s">
        <v>1654</v>
      </c>
      <c r="F49" s="339" t="s">
        <v>1654</v>
      </c>
      <c r="G49" s="344" t="s">
        <v>1651</v>
      </c>
      <c r="H49" s="337" t="s">
        <v>1652</v>
      </c>
      <c r="I49" s="337" t="s">
        <v>1652</v>
      </c>
    </row>
    <row r="50" spans="1:9">
      <c r="A50" s="331">
        <v>47</v>
      </c>
      <c r="B50" s="333">
        <v>5073189</v>
      </c>
      <c r="C50" s="332" t="s">
        <v>483</v>
      </c>
      <c r="D50" s="333" t="s">
        <v>1654</v>
      </c>
      <c r="E50" s="333" t="s">
        <v>1654</v>
      </c>
      <c r="F50" s="333" t="s">
        <v>1654</v>
      </c>
      <c r="G50" s="333" t="s">
        <v>1652</v>
      </c>
      <c r="H50" s="333" t="s">
        <v>1652</v>
      </c>
      <c r="I50" s="333" t="s">
        <v>1652</v>
      </c>
    </row>
    <row r="51" spans="1:9">
      <c r="A51" s="334">
        <v>48</v>
      </c>
      <c r="B51" s="337">
        <v>6171788</v>
      </c>
      <c r="C51" s="336" t="s">
        <v>485</v>
      </c>
      <c r="D51" s="337" t="s">
        <v>1652</v>
      </c>
      <c r="E51" s="337" t="s">
        <v>1652</v>
      </c>
      <c r="F51" s="337" t="s">
        <v>1652</v>
      </c>
      <c r="G51" s="337" t="s">
        <v>1652</v>
      </c>
      <c r="H51" s="337" t="s">
        <v>1652</v>
      </c>
      <c r="I51" s="337" t="s">
        <v>1652</v>
      </c>
    </row>
    <row r="52" spans="1:9">
      <c r="A52" s="331">
        <v>49</v>
      </c>
      <c r="B52" s="333">
        <v>5467268</v>
      </c>
      <c r="C52" s="332" t="s">
        <v>490</v>
      </c>
      <c r="D52" s="340" t="s">
        <v>1651</v>
      </c>
      <c r="E52" s="340" t="s">
        <v>1651</v>
      </c>
      <c r="F52" s="340" t="s">
        <v>1651</v>
      </c>
      <c r="G52" s="340" t="s">
        <v>1651</v>
      </c>
      <c r="H52" s="333" t="s">
        <v>1652</v>
      </c>
      <c r="I52" s="333" t="s">
        <v>1652</v>
      </c>
    </row>
    <row r="53" spans="1:9">
      <c r="A53" s="334">
        <v>50</v>
      </c>
      <c r="B53" s="337">
        <v>5522935</v>
      </c>
      <c r="C53" s="336" t="s">
        <v>495</v>
      </c>
      <c r="D53" s="337" t="s">
        <v>1654</v>
      </c>
      <c r="E53" s="337" t="s">
        <v>1654</v>
      </c>
      <c r="F53" s="337" t="s">
        <v>1654</v>
      </c>
      <c r="G53" s="337" t="s">
        <v>1652</v>
      </c>
      <c r="H53" s="337" t="s">
        <v>1652</v>
      </c>
      <c r="I53" s="337" t="s">
        <v>1652</v>
      </c>
    </row>
    <row r="54" spans="1:9">
      <c r="A54" s="331">
        <v>51</v>
      </c>
      <c r="B54" s="333">
        <v>6254713</v>
      </c>
      <c r="C54" s="332" t="s">
        <v>500</v>
      </c>
      <c r="D54" s="341" t="s">
        <v>1654</v>
      </c>
      <c r="E54" s="341" t="s">
        <v>1654</v>
      </c>
      <c r="F54" s="341" t="s">
        <v>1654</v>
      </c>
      <c r="G54" s="333" t="s">
        <v>1652</v>
      </c>
      <c r="H54" s="333" t="s">
        <v>1652</v>
      </c>
      <c r="I54" s="333" t="s">
        <v>1652</v>
      </c>
    </row>
    <row r="55" spans="1:9">
      <c r="A55" s="334">
        <v>52</v>
      </c>
      <c r="B55" s="337">
        <v>5077982</v>
      </c>
      <c r="C55" s="336" t="s">
        <v>506</v>
      </c>
      <c r="D55" s="337" t="s">
        <v>1651</v>
      </c>
      <c r="E55" s="337" t="s">
        <v>1651</v>
      </c>
      <c r="F55" s="337" t="s">
        <v>1651</v>
      </c>
      <c r="G55" s="337" t="s">
        <v>1651</v>
      </c>
      <c r="H55" s="337" t="s">
        <v>1652</v>
      </c>
      <c r="I55" s="337" t="s">
        <v>1651</v>
      </c>
    </row>
    <row r="56" spans="1:9">
      <c r="A56" s="331">
        <v>53</v>
      </c>
      <c r="B56" s="333">
        <v>5132053</v>
      </c>
      <c r="C56" s="332" t="s">
        <v>515</v>
      </c>
      <c r="D56" s="338" t="s">
        <v>1654</v>
      </c>
      <c r="E56" s="338" t="s">
        <v>1654</v>
      </c>
      <c r="F56" s="338" t="s">
        <v>1654</v>
      </c>
      <c r="G56" s="338" t="s">
        <v>1652</v>
      </c>
      <c r="H56" s="338" t="s">
        <v>1652</v>
      </c>
      <c r="I56" s="338" t="s">
        <v>1652</v>
      </c>
    </row>
    <row r="57" spans="1:9">
      <c r="A57" s="334">
        <v>54</v>
      </c>
      <c r="B57" s="337">
        <v>5673569</v>
      </c>
      <c r="C57" s="336" t="s">
        <v>522</v>
      </c>
      <c r="D57" s="337" t="s">
        <v>1654</v>
      </c>
      <c r="E57" s="337" t="s">
        <v>1654</v>
      </c>
      <c r="F57" s="337" t="s">
        <v>1654</v>
      </c>
      <c r="G57" s="337" t="s">
        <v>1652</v>
      </c>
      <c r="H57" s="337" t="s">
        <v>1652</v>
      </c>
      <c r="I57" s="337" t="s">
        <v>1652</v>
      </c>
    </row>
    <row r="58" spans="1:9">
      <c r="A58" s="331">
        <v>55</v>
      </c>
      <c r="B58" s="333">
        <v>2571498</v>
      </c>
      <c r="C58" s="332" t="s">
        <v>527</v>
      </c>
      <c r="D58" s="333" t="s">
        <v>1654</v>
      </c>
      <c r="E58" s="333" t="s">
        <v>1654</v>
      </c>
      <c r="F58" s="333" t="s">
        <v>1654</v>
      </c>
      <c r="G58" s="333" t="s">
        <v>1651</v>
      </c>
      <c r="H58" s="333" t="s">
        <v>1651</v>
      </c>
      <c r="I58" s="333" t="s">
        <v>1652</v>
      </c>
    </row>
    <row r="59" spans="1:9">
      <c r="A59" s="334">
        <v>56</v>
      </c>
      <c r="B59" s="337">
        <v>5830974</v>
      </c>
      <c r="C59" s="336" t="s">
        <v>532</v>
      </c>
      <c r="D59" s="337" t="s">
        <v>1654</v>
      </c>
      <c r="E59" s="337" t="s">
        <v>1654</v>
      </c>
      <c r="F59" s="337" t="s">
        <v>1654</v>
      </c>
      <c r="G59" s="337" t="s">
        <v>1652</v>
      </c>
      <c r="H59" s="337" t="s">
        <v>1652</v>
      </c>
      <c r="I59" s="337" t="s">
        <v>1652</v>
      </c>
    </row>
    <row r="60" spans="1:9">
      <c r="A60" s="331">
        <v>57</v>
      </c>
      <c r="B60" s="333">
        <v>2069792</v>
      </c>
      <c r="C60" s="332" t="s">
        <v>539</v>
      </c>
      <c r="D60" s="333" t="s">
        <v>1654</v>
      </c>
      <c r="E60" s="333" t="s">
        <v>1654</v>
      </c>
      <c r="F60" s="333" t="s">
        <v>1654</v>
      </c>
      <c r="G60" s="333" t="s">
        <v>1652</v>
      </c>
      <c r="H60" s="333" t="s">
        <v>1652</v>
      </c>
      <c r="I60" s="333" t="s">
        <v>1652</v>
      </c>
    </row>
    <row r="61" spans="1:9">
      <c r="A61" s="334">
        <v>58</v>
      </c>
      <c r="B61" s="337">
        <v>2699869</v>
      </c>
      <c r="C61" s="336" t="s">
        <v>544</v>
      </c>
      <c r="D61" s="337" t="s">
        <v>1651</v>
      </c>
      <c r="E61" s="337" t="s">
        <v>1651</v>
      </c>
      <c r="F61" s="337" t="s">
        <v>1651</v>
      </c>
      <c r="G61" s="337" t="s">
        <v>1651</v>
      </c>
      <c r="H61" s="337" t="s">
        <v>1651</v>
      </c>
      <c r="I61" s="337" t="s">
        <v>1652</v>
      </c>
    </row>
    <row r="62" spans="1:9">
      <c r="A62" s="331">
        <v>59</v>
      </c>
      <c r="B62" s="333">
        <v>6302513</v>
      </c>
      <c r="C62" s="332" t="s">
        <v>549</v>
      </c>
      <c r="D62" s="340" t="s">
        <v>1651</v>
      </c>
      <c r="E62" s="340" t="s">
        <v>1651</v>
      </c>
      <c r="F62" s="340" t="s">
        <v>1651</v>
      </c>
      <c r="G62" s="333" t="s">
        <v>1651</v>
      </c>
      <c r="H62" s="333" t="s">
        <v>1651</v>
      </c>
      <c r="I62" s="333" t="s">
        <v>1652</v>
      </c>
    </row>
    <row r="63" spans="1:9">
      <c r="A63" s="334">
        <v>60</v>
      </c>
      <c r="B63" s="337">
        <v>5082986</v>
      </c>
      <c r="C63" s="347" t="s">
        <v>552</v>
      </c>
      <c r="D63" s="337" t="s">
        <v>1651</v>
      </c>
      <c r="E63" s="337" t="s">
        <v>1651</v>
      </c>
      <c r="F63" s="337" t="s">
        <v>1651</v>
      </c>
      <c r="G63" s="337" t="s">
        <v>1651</v>
      </c>
      <c r="H63" s="337" t="s">
        <v>1651</v>
      </c>
      <c r="I63" s="337" t="s">
        <v>1651</v>
      </c>
    </row>
    <row r="64" spans="1:9">
      <c r="A64" s="331">
        <v>61</v>
      </c>
      <c r="B64" s="333">
        <v>2034859</v>
      </c>
      <c r="C64" s="332" t="s">
        <v>554</v>
      </c>
      <c r="D64" s="338" t="s">
        <v>1654</v>
      </c>
      <c r="E64" s="338" t="s">
        <v>1654</v>
      </c>
      <c r="F64" s="338" t="s">
        <v>1654</v>
      </c>
      <c r="G64" s="338" t="s">
        <v>1652</v>
      </c>
      <c r="H64" s="338" t="s">
        <v>1652</v>
      </c>
      <c r="I64" s="338" t="s">
        <v>1652</v>
      </c>
    </row>
    <row r="65" spans="1:9">
      <c r="A65" s="334">
        <v>62</v>
      </c>
      <c r="B65" s="337">
        <v>2743744</v>
      </c>
      <c r="C65" s="336" t="s">
        <v>557</v>
      </c>
      <c r="D65" s="337" t="s">
        <v>1651</v>
      </c>
      <c r="E65" s="337" t="s">
        <v>1651</v>
      </c>
      <c r="F65" s="337" t="s">
        <v>1651</v>
      </c>
      <c r="G65" s="344" t="s">
        <v>1651</v>
      </c>
      <c r="H65" s="344" t="s">
        <v>1651</v>
      </c>
      <c r="I65" s="344" t="s">
        <v>1651</v>
      </c>
    </row>
    <row r="66" spans="1:9" ht="24">
      <c r="A66" s="331">
        <v>63</v>
      </c>
      <c r="B66" s="333">
        <v>5253535</v>
      </c>
      <c r="C66" s="332" t="s">
        <v>564</v>
      </c>
      <c r="D66" s="341" t="s">
        <v>1654</v>
      </c>
      <c r="E66" s="341" t="s">
        <v>1654</v>
      </c>
      <c r="F66" s="341" t="s">
        <v>1654</v>
      </c>
      <c r="G66" s="333" t="s">
        <v>1652</v>
      </c>
      <c r="H66" s="333" t="s">
        <v>1652</v>
      </c>
      <c r="I66" s="333" t="s">
        <v>1652</v>
      </c>
    </row>
    <row r="67" spans="1:9" ht="24">
      <c r="A67" s="334">
        <v>64</v>
      </c>
      <c r="B67" s="337">
        <v>2886197</v>
      </c>
      <c r="C67" s="336" t="s">
        <v>568</v>
      </c>
      <c r="D67" s="344" t="s">
        <v>1651</v>
      </c>
      <c r="E67" s="344" t="s">
        <v>1651</v>
      </c>
      <c r="F67" s="344" t="s">
        <v>1651</v>
      </c>
      <c r="G67" s="344" t="s">
        <v>1651</v>
      </c>
      <c r="H67" s="344" t="s">
        <v>1651</v>
      </c>
      <c r="I67" s="344" t="s">
        <v>1651</v>
      </c>
    </row>
    <row r="68" spans="1:9">
      <c r="A68" s="331">
        <v>65</v>
      </c>
      <c r="B68" s="333">
        <v>5112494</v>
      </c>
      <c r="C68" s="348" t="s">
        <v>573</v>
      </c>
      <c r="D68" s="333" t="s">
        <v>1654</v>
      </c>
      <c r="E68" s="333" t="s">
        <v>1654</v>
      </c>
      <c r="F68" s="333" t="s">
        <v>1654</v>
      </c>
      <c r="G68" s="333" t="s">
        <v>1652</v>
      </c>
      <c r="H68" s="333" t="s">
        <v>1652</v>
      </c>
      <c r="I68" s="333" t="s">
        <v>1652</v>
      </c>
    </row>
    <row r="69" spans="1:9">
      <c r="A69" s="334">
        <v>66</v>
      </c>
      <c r="B69" s="337">
        <v>5051304</v>
      </c>
      <c r="C69" s="336" t="s">
        <v>579</v>
      </c>
      <c r="D69" s="337" t="s">
        <v>1654</v>
      </c>
      <c r="E69" s="337" t="s">
        <v>1654</v>
      </c>
      <c r="F69" s="337" t="s">
        <v>1654</v>
      </c>
      <c r="G69" s="337" t="s">
        <v>1652</v>
      </c>
      <c r="H69" s="337" t="s">
        <v>1652</v>
      </c>
      <c r="I69" s="337" t="s">
        <v>1652</v>
      </c>
    </row>
    <row r="70" spans="1:9">
      <c r="A70" s="331">
        <v>67</v>
      </c>
      <c r="B70" s="333">
        <v>2550466</v>
      </c>
      <c r="C70" s="332" t="s">
        <v>585</v>
      </c>
      <c r="D70" s="338" t="s">
        <v>1651</v>
      </c>
      <c r="E70" s="338" t="s">
        <v>1651</v>
      </c>
      <c r="F70" s="338" t="s">
        <v>1651</v>
      </c>
      <c r="G70" s="338" t="s">
        <v>1651</v>
      </c>
      <c r="H70" s="338" t="s">
        <v>1652</v>
      </c>
      <c r="I70" s="338" t="s">
        <v>1651</v>
      </c>
    </row>
    <row r="71" spans="1:9">
      <c r="A71" s="334">
        <v>68</v>
      </c>
      <c r="B71" s="337">
        <v>5051134</v>
      </c>
      <c r="C71" s="336" t="s">
        <v>592</v>
      </c>
      <c r="D71" s="337" t="s">
        <v>1652</v>
      </c>
      <c r="E71" s="337" t="s">
        <v>1652</v>
      </c>
      <c r="F71" s="337" t="s">
        <v>1652</v>
      </c>
      <c r="G71" s="337" t="s">
        <v>1652</v>
      </c>
      <c r="H71" s="337" t="s">
        <v>1652</v>
      </c>
      <c r="I71" s="337" t="s">
        <v>1652</v>
      </c>
    </row>
    <row r="72" spans="1:9">
      <c r="A72" s="331">
        <v>69</v>
      </c>
      <c r="B72" s="333">
        <v>2095025</v>
      </c>
      <c r="C72" s="332" t="s">
        <v>598</v>
      </c>
      <c r="D72" s="333" t="s">
        <v>1654</v>
      </c>
      <c r="E72" s="333" t="s">
        <v>1654</v>
      </c>
      <c r="F72" s="333" t="s">
        <v>1654</v>
      </c>
      <c r="G72" s="333" t="s">
        <v>1651</v>
      </c>
      <c r="H72" s="333" t="s">
        <v>1651</v>
      </c>
      <c r="I72" s="333" t="s">
        <v>1652</v>
      </c>
    </row>
    <row r="73" spans="1:9">
      <c r="A73" s="334">
        <v>70</v>
      </c>
      <c r="B73" s="337">
        <v>2554518</v>
      </c>
      <c r="C73" s="336" t="s">
        <v>602</v>
      </c>
      <c r="D73" s="344" t="s">
        <v>1651</v>
      </c>
      <c r="E73" s="344" t="s">
        <v>1651</v>
      </c>
      <c r="F73" s="344" t="s">
        <v>1651</v>
      </c>
      <c r="G73" s="337" t="s">
        <v>1652</v>
      </c>
      <c r="H73" s="337" t="s">
        <v>1652</v>
      </c>
      <c r="I73" s="337" t="s">
        <v>1652</v>
      </c>
    </row>
    <row r="74" spans="1:9">
      <c r="A74" s="331">
        <v>71</v>
      </c>
      <c r="B74" s="333">
        <v>2045931</v>
      </c>
      <c r="C74" s="332" t="s">
        <v>605</v>
      </c>
      <c r="D74" s="340" t="s">
        <v>1651</v>
      </c>
      <c r="E74" s="340" t="s">
        <v>1651</v>
      </c>
      <c r="F74" s="340" t="s">
        <v>1651</v>
      </c>
      <c r="G74" s="333" t="s">
        <v>1651</v>
      </c>
      <c r="H74" s="333" t="s">
        <v>1652</v>
      </c>
      <c r="I74" s="333" t="s">
        <v>1652</v>
      </c>
    </row>
    <row r="75" spans="1:9">
      <c r="A75" s="334">
        <v>72</v>
      </c>
      <c r="B75" s="337">
        <v>2029278</v>
      </c>
      <c r="C75" s="336" t="s">
        <v>609</v>
      </c>
      <c r="D75" s="337" t="s">
        <v>1651</v>
      </c>
      <c r="E75" s="337" t="s">
        <v>1651</v>
      </c>
      <c r="F75" s="337" t="s">
        <v>1651</v>
      </c>
      <c r="G75" s="337" t="s">
        <v>1651</v>
      </c>
      <c r="H75" s="337" t="s">
        <v>1651</v>
      </c>
      <c r="I75" s="337" t="s">
        <v>1651</v>
      </c>
    </row>
    <row r="76" spans="1:9">
      <c r="A76" s="331">
        <v>73</v>
      </c>
      <c r="B76" s="333">
        <v>5106567</v>
      </c>
      <c r="C76" s="332" t="s">
        <v>614</v>
      </c>
      <c r="D76" s="333" t="s">
        <v>1651</v>
      </c>
      <c r="E76" s="333" t="s">
        <v>1651</v>
      </c>
      <c r="F76" s="333" t="s">
        <v>1651</v>
      </c>
      <c r="G76" s="333" t="s">
        <v>1651</v>
      </c>
      <c r="H76" s="333" t="s">
        <v>1651</v>
      </c>
      <c r="I76" s="333" t="s">
        <v>1651</v>
      </c>
    </row>
    <row r="77" spans="1:9">
      <c r="A77" s="334">
        <v>74</v>
      </c>
      <c r="B77" s="337">
        <v>5141583</v>
      </c>
      <c r="C77" s="336" t="s">
        <v>620</v>
      </c>
      <c r="D77" s="339" t="s">
        <v>1654</v>
      </c>
      <c r="E77" s="339" t="s">
        <v>1654</v>
      </c>
      <c r="F77" s="339" t="s">
        <v>1654</v>
      </c>
      <c r="G77" s="337" t="s">
        <v>1651</v>
      </c>
      <c r="H77" s="337" t="s">
        <v>1651</v>
      </c>
      <c r="I77" s="337" t="s">
        <v>1652</v>
      </c>
    </row>
    <row r="78" spans="1:9">
      <c r="A78" s="331">
        <v>75</v>
      </c>
      <c r="B78" s="333">
        <v>5314577</v>
      </c>
      <c r="C78" s="332" t="s">
        <v>626</v>
      </c>
      <c r="D78" s="341" t="s">
        <v>1654</v>
      </c>
      <c r="E78" s="341" t="s">
        <v>1654</v>
      </c>
      <c r="F78" s="341" t="s">
        <v>1654</v>
      </c>
      <c r="G78" s="333" t="s">
        <v>1652</v>
      </c>
      <c r="H78" s="333" t="s">
        <v>1652</v>
      </c>
      <c r="I78" s="333" t="s">
        <v>1652</v>
      </c>
    </row>
    <row r="79" spans="1:9">
      <c r="A79" s="334">
        <v>76</v>
      </c>
      <c r="B79" s="337">
        <v>5175933</v>
      </c>
      <c r="C79" s="336" t="s">
        <v>627</v>
      </c>
      <c r="D79" s="337" t="s">
        <v>1652</v>
      </c>
      <c r="E79" s="337" t="s">
        <v>1652</v>
      </c>
      <c r="F79" s="337" t="s">
        <v>1652</v>
      </c>
      <c r="G79" s="337" t="s">
        <v>1652</v>
      </c>
      <c r="H79" s="337" t="s">
        <v>1652</v>
      </c>
      <c r="I79" s="337" t="s">
        <v>1652</v>
      </c>
    </row>
    <row r="80" spans="1:9">
      <c r="A80" s="331">
        <v>77</v>
      </c>
      <c r="B80" s="333">
        <v>2010895</v>
      </c>
      <c r="C80" s="332" t="s">
        <v>630</v>
      </c>
      <c r="D80" s="333" t="s">
        <v>1654</v>
      </c>
      <c r="E80" s="333" t="s">
        <v>1654</v>
      </c>
      <c r="F80" s="333" t="s">
        <v>1654</v>
      </c>
      <c r="G80" s="333" t="s">
        <v>1652</v>
      </c>
      <c r="H80" s="333" t="s">
        <v>1652</v>
      </c>
      <c r="I80" s="333" t="s">
        <v>1652</v>
      </c>
    </row>
    <row r="81" spans="1:9">
      <c r="A81" s="334">
        <v>78</v>
      </c>
      <c r="B81" s="337">
        <v>6271642</v>
      </c>
      <c r="C81" s="336" t="s">
        <v>635</v>
      </c>
      <c r="D81" s="337" t="s">
        <v>1654</v>
      </c>
      <c r="E81" s="337" t="s">
        <v>1654</v>
      </c>
      <c r="F81" s="337" t="s">
        <v>1654</v>
      </c>
      <c r="G81" s="337" t="s">
        <v>1652</v>
      </c>
      <c r="H81" s="337" t="s">
        <v>1652</v>
      </c>
      <c r="I81" s="337" t="s">
        <v>1652</v>
      </c>
    </row>
    <row r="82" spans="1:9">
      <c r="A82" s="331">
        <v>79</v>
      </c>
      <c r="B82" s="333">
        <v>5333814</v>
      </c>
      <c r="C82" s="332" t="s">
        <v>639</v>
      </c>
      <c r="D82" s="340" t="s">
        <v>1651</v>
      </c>
      <c r="E82" s="340" t="s">
        <v>1651</v>
      </c>
      <c r="F82" s="340" t="s">
        <v>1651</v>
      </c>
      <c r="G82" s="333" t="s">
        <v>1651</v>
      </c>
      <c r="H82" s="333" t="s">
        <v>1652</v>
      </c>
      <c r="I82" s="333" t="s">
        <v>1652</v>
      </c>
    </row>
    <row r="83" spans="1:9">
      <c r="A83" s="334">
        <v>80</v>
      </c>
      <c r="B83" s="337">
        <v>2337231</v>
      </c>
      <c r="C83" s="343" t="s">
        <v>644</v>
      </c>
      <c r="D83" s="339" t="s">
        <v>1654</v>
      </c>
      <c r="E83" s="339" t="s">
        <v>1654</v>
      </c>
      <c r="F83" s="339" t="s">
        <v>1654</v>
      </c>
      <c r="G83" s="337" t="s">
        <v>1652</v>
      </c>
      <c r="H83" s="337" t="s">
        <v>1652</v>
      </c>
      <c r="I83" s="337" t="s">
        <v>1652</v>
      </c>
    </row>
    <row r="84" spans="1:9">
      <c r="A84" s="331">
        <v>81</v>
      </c>
      <c r="B84" s="333">
        <v>6287727</v>
      </c>
      <c r="C84" s="332" t="s">
        <v>646</v>
      </c>
      <c r="D84" s="340" t="s">
        <v>1651</v>
      </c>
      <c r="E84" s="340" t="s">
        <v>1651</v>
      </c>
      <c r="F84" s="340" t="s">
        <v>1651</v>
      </c>
      <c r="G84" s="333" t="s">
        <v>1651</v>
      </c>
      <c r="H84" s="333" t="s">
        <v>1652</v>
      </c>
      <c r="I84" s="333" t="s">
        <v>1652</v>
      </c>
    </row>
    <row r="85" spans="1:9">
      <c r="A85" s="334">
        <v>82</v>
      </c>
      <c r="B85" s="337">
        <v>2705133</v>
      </c>
      <c r="C85" s="336" t="s">
        <v>650</v>
      </c>
      <c r="D85" s="345" t="s">
        <v>533</v>
      </c>
      <c r="E85" s="345" t="s">
        <v>533</v>
      </c>
      <c r="F85" s="345" t="s">
        <v>533</v>
      </c>
      <c r="G85" s="345" t="s">
        <v>533</v>
      </c>
      <c r="H85" s="345" t="s">
        <v>533</v>
      </c>
      <c r="I85" s="345" t="s">
        <v>533</v>
      </c>
    </row>
    <row r="86" spans="1:9">
      <c r="A86" s="331">
        <v>83</v>
      </c>
      <c r="B86" s="333">
        <v>2816377</v>
      </c>
      <c r="C86" s="332" t="s">
        <v>657</v>
      </c>
      <c r="D86" s="341" t="s">
        <v>1654</v>
      </c>
      <c r="E86" s="341" t="s">
        <v>1654</v>
      </c>
      <c r="F86" s="341" t="s">
        <v>1654</v>
      </c>
      <c r="G86" s="333" t="s">
        <v>1652</v>
      </c>
      <c r="H86" s="333" t="s">
        <v>1652</v>
      </c>
      <c r="I86" s="333" t="s">
        <v>1652</v>
      </c>
    </row>
    <row r="87" spans="1:9">
      <c r="A87" s="334">
        <v>84</v>
      </c>
      <c r="B87" s="337">
        <v>2657457</v>
      </c>
      <c r="C87" s="336" t="s">
        <v>660</v>
      </c>
      <c r="D87" s="342" t="s">
        <v>1654</v>
      </c>
      <c r="E87" s="342" t="s">
        <v>1654</v>
      </c>
      <c r="F87" s="342" t="s">
        <v>1654</v>
      </c>
      <c r="G87" s="342" t="s">
        <v>1652</v>
      </c>
      <c r="H87" s="342" t="s">
        <v>1652</v>
      </c>
      <c r="I87" s="342" t="s">
        <v>1652</v>
      </c>
    </row>
    <row r="88" spans="1:9">
      <c r="A88" s="331">
        <v>85</v>
      </c>
      <c r="B88" s="333">
        <v>2678187</v>
      </c>
      <c r="C88" s="332" t="s">
        <v>669</v>
      </c>
      <c r="D88" s="340" t="s">
        <v>1651</v>
      </c>
      <c r="E88" s="340" t="s">
        <v>1651</v>
      </c>
      <c r="F88" s="340" t="s">
        <v>1651</v>
      </c>
      <c r="G88" s="340" t="s">
        <v>1651</v>
      </c>
      <c r="H88" s="333" t="s">
        <v>1652</v>
      </c>
      <c r="I88" s="333" t="s">
        <v>1652</v>
      </c>
    </row>
    <row r="89" spans="1:9">
      <c r="A89" s="334">
        <v>86</v>
      </c>
      <c r="B89" s="337">
        <v>5515882</v>
      </c>
      <c r="C89" s="336" t="s">
        <v>675</v>
      </c>
      <c r="D89" s="337" t="s">
        <v>1651</v>
      </c>
      <c r="E89" s="337" t="s">
        <v>1651</v>
      </c>
      <c r="F89" s="337" t="s">
        <v>1651</v>
      </c>
      <c r="G89" s="337" t="s">
        <v>1652</v>
      </c>
      <c r="H89" s="337" t="s">
        <v>1652</v>
      </c>
      <c r="I89" s="337" t="s">
        <v>1652</v>
      </c>
    </row>
    <row r="90" spans="1:9">
      <c r="A90" s="331">
        <v>87</v>
      </c>
      <c r="B90" s="333">
        <v>5199077</v>
      </c>
      <c r="C90" s="332" t="s">
        <v>681</v>
      </c>
      <c r="D90" s="340" t="s">
        <v>1651</v>
      </c>
      <c r="E90" s="340" t="s">
        <v>1651</v>
      </c>
      <c r="F90" s="340" t="s">
        <v>1651</v>
      </c>
      <c r="G90" s="333" t="s">
        <v>1652</v>
      </c>
      <c r="H90" s="333" t="s">
        <v>1652</v>
      </c>
      <c r="I90" s="333" t="s">
        <v>1652</v>
      </c>
    </row>
    <row r="91" spans="1:9">
      <c r="A91" s="334">
        <v>88</v>
      </c>
      <c r="B91" s="337">
        <v>2867095</v>
      </c>
      <c r="C91" s="336" t="s">
        <v>684</v>
      </c>
      <c r="D91" s="337" t="s">
        <v>1651</v>
      </c>
      <c r="E91" s="337" t="s">
        <v>1651</v>
      </c>
      <c r="F91" s="337" t="s">
        <v>1651</v>
      </c>
      <c r="G91" s="337" t="s">
        <v>1651</v>
      </c>
      <c r="H91" s="337" t="s">
        <v>1651</v>
      </c>
      <c r="I91" s="337" t="s">
        <v>1652</v>
      </c>
    </row>
    <row r="92" spans="1:9">
      <c r="A92" s="331">
        <v>89</v>
      </c>
      <c r="B92" s="337">
        <v>2075385</v>
      </c>
      <c r="C92" s="332" t="s">
        <v>690</v>
      </c>
      <c r="D92" s="342" t="s">
        <v>1654</v>
      </c>
      <c r="E92" s="342" t="s">
        <v>1654</v>
      </c>
      <c r="F92" s="342" t="s">
        <v>1654</v>
      </c>
      <c r="G92" s="342" t="s">
        <v>1652</v>
      </c>
      <c r="H92" s="342" t="s">
        <v>1652</v>
      </c>
      <c r="I92" s="342" t="s">
        <v>1652</v>
      </c>
    </row>
    <row r="93" spans="1:9">
      <c r="A93" s="334">
        <v>90</v>
      </c>
      <c r="B93" s="350">
        <v>5076285</v>
      </c>
      <c r="C93" s="349" t="s">
        <v>704</v>
      </c>
      <c r="D93" s="350" t="s">
        <v>1651</v>
      </c>
      <c r="E93" s="350" t="s">
        <v>1651</v>
      </c>
      <c r="F93" s="350" t="s">
        <v>1651</v>
      </c>
      <c r="G93" s="350" t="s">
        <v>1651</v>
      </c>
      <c r="H93" s="350" t="s">
        <v>1651</v>
      </c>
      <c r="I93" s="350" t="s">
        <v>1651</v>
      </c>
    </row>
    <row r="94" spans="1:9">
      <c r="A94" s="331">
        <v>91</v>
      </c>
      <c r="B94" s="337">
        <v>6247059</v>
      </c>
      <c r="C94" s="332" t="s">
        <v>709</v>
      </c>
      <c r="D94" s="337" t="s">
        <v>1654</v>
      </c>
      <c r="E94" s="337" t="s">
        <v>1654</v>
      </c>
      <c r="F94" s="337" t="s">
        <v>1654</v>
      </c>
      <c r="G94" s="337" t="s">
        <v>1651</v>
      </c>
      <c r="H94" s="337" t="s">
        <v>1651</v>
      </c>
      <c r="I94" s="337" t="s">
        <v>1651</v>
      </c>
    </row>
    <row r="95" spans="1:9">
      <c r="A95" s="334">
        <v>92</v>
      </c>
      <c r="B95" s="350">
        <v>5292638</v>
      </c>
      <c r="C95" s="349" t="s">
        <v>713</v>
      </c>
      <c r="D95" s="350" t="s">
        <v>1651</v>
      </c>
      <c r="E95" s="350" t="s">
        <v>1651</v>
      </c>
      <c r="F95" s="350" t="s">
        <v>1651</v>
      </c>
      <c r="G95" s="350" t="s">
        <v>1651</v>
      </c>
      <c r="H95" s="350" t="s">
        <v>1651</v>
      </c>
      <c r="I95" s="350" t="s">
        <v>1651</v>
      </c>
    </row>
    <row r="96" spans="1:9">
      <c r="A96" s="331">
        <v>93</v>
      </c>
      <c r="B96" s="337">
        <v>5358221</v>
      </c>
      <c r="C96" s="332" t="s">
        <v>717</v>
      </c>
      <c r="D96" s="337" t="s">
        <v>1651</v>
      </c>
      <c r="E96" s="337" t="s">
        <v>1651</v>
      </c>
      <c r="F96" s="337" t="s">
        <v>1651</v>
      </c>
      <c r="G96" s="337" t="s">
        <v>1651</v>
      </c>
      <c r="H96" s="337" t="s">
        <v>1651</v>
      </c>
      <c r="I96" s="337" t="s">
        <v>1652</v>
      </c>
    </row>
    <row r="97" spans="1:9">
      <c r="A97" s="334">
        <v>94</v>
      </c>
      <c r="B97" s="350">
        <v>5084555</v>
      </c>
      <c r="C97" s="349" t="s">
        <v>723</v>
      </c>
      <c r="D97" s="351" t="s">
        <v>1651</v>
      </c>
      <c r="E97" s="351" t="s">
        <v>1651</v>
      </c>
      <c r="F97" s="351" t="s">
        <v>1651</v>
      </c>
      <c r="G97" s="351" t="s">
        <v>1651</v>
      </c>
      <c r="H97" s="351" t="s">
        <v>1651</v>
      </c>
      <c r="I97" s="351" t="s">
        <v>1651</v>
      </c>
    </row>
    <row r="98" spans="1:9">
      <c r="A98" s="331">
        <v>95</v>
      </c>
      <c r="B98" s="337">
        <v>2108291</v>
      </c>
      <c r="C98" s="332" t="s">
        <v>729</v>
      </c>
      <c r="D98" s="344" t="s">
        <v>1651</v>
      </c>
      <c r="E98" s="344" t="s">
        <v>1651</v>
      </c>
      <c r="F98" s="344" t="s">
        <v>1651</v>
      </c>
      <c r="G98" s="337" t="s">
        <v>1651</v>
      </c>
      <c r="H98" s="344" t="s">
        <v>1651</v>
      </c>
      <c r="I98" s="337" t="s">
        <v>1652</v>
      </c>
    </row>
    <row r="99" spans="1:9">
      <c r="A99" s="334">
        <v>96</v>
      </c>
      <c r="B99" s="350">
        <v>5261198</v>
      </c>
      <c r="C99" s="349" t="s">
        <v>735</v>
      </c>
      <c r="D99" s="350" t="s">
        <v>1654</v>
      </c>
      <c r="E99" s="350" t="s">
        <v>1654</v>
      </c>
      <c r="F99" s="350" t="s">
        <v>1654</v>
      </c>
      <c r="G99" s="351" t="s">
        <v>1651</v>
      </c>
      <c r="H99" s="350" t="s">
        <v>1652</v>
      </c>
      <c r="I99" s="350" t="s">
        <v>1652</v>
      </c>
    </row>
    <row r="100" spans="1:9">
      <c r="A100" s="331">
        <v>97</v>
      </c>
      <c r="B100" s="337">
        <v>6138373</v>
      </c>
      <c r="C100" s="332" t="s">
        <v>738</v>
      </c>
      <c r="D100" s="344" t="s">
        <v>1651</v>
      </c>
      <c r="E100" s="344" t="s">
        <v>1651</v>
      </c>
      <c r="F100" s="344" t="s">
        <v>1651</v>
      </c>
      <c r="G100" s="344" t="s">
        <v>1651</v>
      </c>
      <c r="H100" s="344" t="s">
        <v>1651</v>
      </c>
      <c r="I100" s="337" t="s">
        <v>1651</v>
      </c>
    </row>
    <row r="101" spans="1:9">
      <c r="A101" s="334">
        <v>98</v>
      </c>
      <c r="B101" s="350">
        <v>2590565</v>
      </c>
      <c r="C101" s="349" t="s">
        <v>744</v>
      </c>
      <c r="D101" s="350" t="s">
        <v>1651</v>
      </c>
      <c r="E101" s="350" t="s">
        <v>1651</v>
      </c>
      <c r="F101" s="350" t="s">
        <v>1651</v>
      </c>
      <c r="G101" s="350" t="s">
        <v>1651</v>
      </c>
      <c r="H101" s="350" t="s">
        <v>1651</v>
      </c>
      <c r="I101" s="350" t="s">
        <v>1652</v>
      </c>
    </row>
    <row r="102" spans="1:9">
      <c r="A102" s="331">
        <v>99</v>
      </c>
      <c r="B102" s="337">
        <v>5295858</v>
      </c>
      <c r="C102" s="332" t="s">
        <v>748</v>
      </c>
      <c r="D102" s="339" t="s">
        <v>1654</v>
      </c>
      <c r="E102" s="339" t="s">
        <v>1654</v>
      </c>
      <c r="F102" s="339" t="s">
        <v>1654</v>
      </c>
      <c r="G102" s="337" t="s">
        <v>1652</v>
      </c>
      <c r="H102" s="337" t="s">
        <v>1652</v>
      </c>
      <c r="I102" s="337" t="s">
        <v>1652</v>
      </c>
    </row>
    <row r="103" spans="1:9">
      <c r="A103" s="334">
        <v>100</v>
      </c>
      <c r="B103" s="350">
        <v>2734877</v>
      </c>
      <c r="C103" s="349" t="s">
        <v>752</v>
      </c>
      <c r="D103" s="350" t="s">
        <v>1651</v>
      </c>
      <c r="E103" s="350" t="s">
        <v>1651</v>
      </c>
      <c r="F103" s="350" t="s">
        <v>1651</v>
      </c>
      <c r="G103" s="350" t="s">
        <v>1651</v>
      </c>
      <c r="H103" s="350" t="s">
        <v>1652</v>
      </c>
      <c r="I103" s="350" t="s">
        <v>1652</v>
      </c>
    </row>
    <row r="104" spans="1:9">
      <c r="A104" s="331">
        <v>101</v>
      </c>
      <c r="B104" s="337">
        <v>2587645</v>
      </c>
      <c r="C104" s="332" t="s">
        <v>757</v>
      </c>
      <c r="D104" s="337" t="s">
        <v>1654</v>
      </c>
      <c r="E104" s="337" t="s">
        <v>1654</v>
      </c>
      <c r="F104" s="337" t="s">
        <v>1654</v>
      </c>
      <c r="G104" s="337" t="s">
        <v>1652</v>
      </c>
      <c r="H104" s="337" t="s">
        <v>1652</v>
      </c>
      <c r="I104" s="337" t="s">
        <v>1652</v>
      </c>
    </row>
    <row r="105" spans="1:9">
      <c r="A105" s="334">
        <v>102</v>
      </c>
      <c r="B105" s="350">
        <v>6101615</v>
      </c>
      <c r="C105" s="349" t="s">
        <v>762</v>
      </c>
      <c r="D105" s="352" t="s">
        <v>1654</v>
      </c>
      <c r="E105" s="352" t="s">
        <v>1654</v>
      </c>
      <c r="F105" s="352" t="s">
        <v>1654</v>
      </c>
      <c r="G105" s="352" t="s">
        <v>1652</v>
      </c>
      <c r="H105" s="352" t="s">
        <v>1652</v>
      </c>
      <c r="I105" s="352" t="s">
        <v>1652</v>
      </c>
    </row>
    <row r="106" spans="1:9">
      <c r="A106" s="331">
        <v>103</v>
      </c>
      <c r="B106" s="337">
        <v>5990769</v>
      </c>
      <c r="C106" s="332" t="s">
        <v>767</v>
      </c>
      <c r="D106" s="345" t="s">
        <v>533</v>
      </c>
      <c r="E106" s="345" t="s">
        <v>533</v>
      </c>
      <c r="F106" s="345" t="s">
        <v>533</v>
      </c>
      <c r="G106" s="342" t="s">
        <v>1652</v>
      </c>
      <c r="H106" s="342" t="s">
        <v>1652</v>
      </c>
      <c r="I106" s="342" t="s">
        <v>1652</v>
      </c>
    </row>
    <row r="107" spans="1:9">
      <c r="A107" s="334">
        <v>104</v>
      </c>
      <c r="B107" s="350">
        <v>2740591</v>
      </c>
      <c r="C107" s="349" t="s">
        <v>770</v>
      </c>
      <c r="D107" s="350" t="s">
        <v>1651</v>
      </c>
      <c r="E107" s="350" t="s">
        <v>1651</v>
      </c>
      <c r="F107" s="350" t="s">
        <v>1651</v>
      </c>
      <c r="G107" s="350" t="s">
        <v>1651</v>
      </c>
      <c r="H107" s="350" t="s">
        <v>1651</v>
      </c>
      <c r="I107" s="350" t="s">
        <v>1651</v>
      </c>
    </row>
    <row r="108" spans="1:9">
      <c r="A108" s="331">
        <v>105</v>
      </c>
      <c r="B108" s="337">
        <v>3753603</v>
      </c>
      <c r="C108" s="332" t="s">
        <v>773</v>
      </c>
      <c r="D108" s="342" t="s">
        <v>1654</v>
      </c>
      <c r="E108" s="337" t="s">
        <v>1654</v>
      </c>
      <c r="F108" s="337" t="s">
        <v>1654</v>
      </c>
      <c r="G108" s="337" t="s">
        <v>1651</v>
      </c>
      <c r="H108" s="337" t="s">
        <v>1651</v>
      </c>
      <c r="I108" s="337" t="s">
        <v>1652</v>
      </c>
    </row>
    <row r="109" spans="1:9">
      <c r="A109" s="334">
        <v>106</v>
      </c>
      <c r="B109" s="350">
        <v>2016656</v>
      </c>
      <c r="C109" s="349" t="s">
        <v>774</v>
      </c>
      <c r="D109" s="350" t="s">
        <v>1654</v>
      </c>
      <c r="E109" s="350" t="s">
        <v>1654</v>
      </c>
      <c r="F109" s="350" t="s">
        <v>1654</v>
      </c>
      <c r="G109" s="352" t="s">
        <v>1651</v>
      </c>
      <c r="H109" s="352" t="s">
        <v>1652</v>
      </c>
      <c r="I109" s="352" t="s">
        <v>1652</v>
      </c>
    </row>
    <row r="110" spans="1:9">
      <c r="A110" s="331">
        <v>107</v>
      </c>
      <c r="B110" s="337">
        <v>2777223</v>
      </c>
      <c r="C110" s="332" t="s">
        <v>779</v>
      </c>
      <c r="D110" s="339" t="s">
        <v>1654</v>
      </c>
      <c r="E110" s="339" t="s">
        <v>1654</v>
      </c>
      <c r="F110" s="339" t="s">
        <v>1654</v>
      </c>
      <c r="G110" s="337" t="s">
        <v>1652</v>
      </c>
      <c r="H110" s="337" t="s">
        <v>1652</v>
      </c>
      <c r="I110" s="337" t="s">
        <v>1652</v>
      </c>
    </row>
    <row r="111" spans="1:9">
      <c r="A111" s="334">
        <v>108</v>
      </c>
      <c r="B111" s="350">
        <v>5430682</v>
      </c>
      <c r="C111" s="349" t="s">
        <v>785</v>
      </c>
      <c r="D111" s="350" t="s">
        <v>1654</v>
      </c>
      <c r="E111" s="350" t="s">
        <v>1654</v>
      </c>
      <c r="F111" s="350" t="s">
        <v>1654</v>
      </c>
      <c r="G111" s="350" t="s">
        <v>1651</v>
      </c>
      <c r="H111" s="350" t="s">
        <v>1651</v>
      </c>
      <c r="I111" s="350" t="s">
        <v>1652</v>
      </c>
    </row>
    <row r="112" spans="1:9">
      <c r="A112" s="331">
        <v>109</v>
      </c>
      <c r="B112" s="337">
        <v>2872943</v>
      </c>
      <c r="C112" s="332" t="s">
        <v>791</v>
      </c>
      <c r="D112" s="344" t="s">
        <v>1651</v>
      </c>
      <c r="E112" s="344" t="s">
        <v>1651</v>
      </c>
      <c r="F112" s="344" t="s">
        <v>1651</v>
      </c>
      <c r="G112" s="337" t="s">
        <v>1652</v>
      </c>
      <c r="H112" s="337" t="s">
        <v>1652</v>
      </c>
      <c r="I112" s="337" t="s">
        <v>1652</v>
      </c>
    </row>
    <row r="113" spans="1:9">
      <c r="A113" s="334">
        <v>110</v>
      </c>
      <c r="B113" s="350">
        <v>5185181</v>
      </c>
      <c r="C113" s="349" t="s">
        <v>795</v>
      </c>
      <c r="D113" s="350" t="s">
        <v>1651</v>
      </c>
      <c r="E113" s="350" t="s">
        <v>1651</v>
      </c>
      <c r="F113" s="350" t="s">
        <v>1651</v>
      </c>
      <c r="G113" s="350" t="s">
        <v>1651</v>
      </c>
      <c r="H113" s="350" t="s">
        <v>1651</v>
      </c>
      <c r="I113" s="350" t="s">
        <v>1652</v>
      </c>
    </row>
    <row r="114" spans="1:9">
      <c r="A114" s="331">
        <v>111</v>
      </c>
      <c r="B114" s="337">
        <v>2028565</v>
      </c>
      <c r="C114" s="353" t="s">
        <v>797</v>
      </c>
      <c r="D114" s="339" t="s">
        <v>1654</v>
      </c>
      <c r="E114" s="339" t="s">
        <v>1654</v>
      </c>
      <c r="F114" s="339" t="s">
        <v>1654</v>
      </c>
      <c r="G114" s="337" t="s">
        <v>1652</v>
      </c>
      <c r="H114" s="337" t="s">
        <v>1652</v>
      </c>
      <c r="I114" s="337" t="s">
        <v>1652</v>
      </c>
    </row>
    <row r="115" spans="1:9">
      <c r="A115" s="334">
        <v>112</v>
      </c>
      <c r="B115" s="350">
        <v>5116635</v>
      </c>
      <c r="C115" s="349" t="s">
        <v>799</v>
      </c>
      <c r="D115" s="354" t="s">
        <v>1654</v>
      </c>
      <c r="E115" s="354" t="s">
        <v>1654</v>
      </c>
      <c r="F115" s="354" t="s">
        <v>1654</v>
      </c>
      <c r="G115" s="350" t="s">
        <v>1651</v>
      </c>
      <c r="H115" s="350" t="s">
        <v>1652</v>
      </c>
      <c r="I115" s="350" t="s">
        <v>1652</v>
      </c>
    </row>
    <row r="116" spans="1:9">
      <c r="A116" s="331">
        <v>113</v>
      </c>
      <c r="B116" s="337">
        <v>5320259</v>
      </c>
      <c r="C116" s="332" t="s">
        <v>804</v>
      </c>
      <c r="D116" s="344" t="s">
        <v>1651</v>
      </c>
      <c r="E116" s="344" t="s">
        <v>1651</v>
      </c>
      <c r="F116" s="344" t="s">
        <v>1651</v>
      </c>
      <c r="G116" s="337" t="s">
        <v>1652</v>
      </c>
      <c r="H116" s="337" t="s">
        <v>1652</v>
      </c>
      <c r="I116" s="337" t="s">
        <v>1652</v>
      </c>
    </row>
    <row r="117" spans="1:9">
      <c r="A117" s="334">
        <v>114</v>
      </c>
      <c r="B117" s="350">
        <v>2839717</v>
      </c>
      <c r="C117" s="349" t="s">
        <v>809</v>
      </c>
      <c r="D117" s="350" t="s">
        <v>1651</v>
      </c>
      <c r="E117" s="350" t="s">
        <v>1651</v>
      </c>
      <c r="F117" s="350" t="s">
        <v>1651</v>
      </c>
      <c r="G117" s="350" t="s">
        <v>1651</v>
      </c>
      <c r="H117" s="350" t="s">
        <v>1652</v>
      </c>
      <c r="I117" s="350" t="s">
        <v>1652</v>
      </c>
    </row>
    <row r="118" spans="1:9">
      <c r="A118" s="331">
        <v>115</v>
      </c>
      <c r="B118" s="337">
        <v>6030343</v>
      </c>
      <c r="C118" s="332" t="s">
        <v>817</v>
      </c>
      <c r="D118" s="339" t="s">
        <v>1654</v>
      </c>
      <c r="E118" s="339" t="s">
        <v>1654</v>
      </c>
      <c r="F118" s="339" t="s">
        <v>1654</v>
      </c>
      <c r="G118" s="337" t="s">
        <v>1652</v>
      </c>
      <c r="H118" s="337" t="s">
        <v>1652</v>
      </c>
      <c r="I118" s="337" t="s">
        <v>1652</v>
      </c>
    </row>
    <row r="119" spans="1:9" ht="24">
      <c r="A119" s="334">
        <v>116</v>
      </c>
      <c r="B119" s="350">
        <v>2076675</v>
      </c>
      <c r="C119" s="349" t="s">
        <v>821</v>
      </c>
      <c r="D119" s="350" t="s">
        <v>1651</v>
      </c>
      <c r="E119" s="350" t="s">
        <v>1651</v>
      </c>
      <c r="F119" s="350" t="s">
        <v>1651</v>
      </c>
      <c r="G119" s="350" t="s">
        <v>1651</v>
      </c>
      <c r="H119" s="350" t="s">
        <v>1652</v>
      </c>
      <c r="I119" s="350" t="s">
        <v>1652</v>
      </c>
    </row>
    <row r="120" spans="1:9">
      <c r="A120" s="331">
        <v>117</v>
      </c>
      <c r="B120" s="337">
        <v>2344343</v>
      </c>
      <c r="C120" s="332" t="s">
        <v>827</v>
      </c>
      <c r="D120" s="337" t="s">
        <v>1654</v>
      </c>
      <c r="E120" s="337" t="s">
        <v>1654</v>
      </c>
      <c r="F120" s="337" t="s">
        <v>1654</v>
      </c>
      <c r="G120" s="337" t="s">
        <v>1651</v>
      </c>
      <c r="H120" s="337" t="s">
        <v>1651</v>
      </c>
      <c r="I120" s="337" t="s">
        <v>1652</v>
      </c>
    </row>
    <row r="121" spans="1:9">
      <c r="A121" s="334">
        <v>118</v>
      </c>
      <c r="B121" s="350">
        <v>6183506</v>
      </c>
      <c r="C121" s="349" t="s">
        <v>830</v>
      </c>
      <c r="D121" s="351" t="s">
        <v>1651</v>
      </c>
      <c r="E121" s="351" t="s">
        <v>1651</v>
      </c>
      <c r="F121" s="351" t="s">
        <v>1651</v>
      </c>
      <c r="G121" s="350" t="s">
        <v>1651</v>
      </c>
      <c r="H121" s="350" t="s">
        <v>1652</v>
      </c>
      <c r="I121" s="350" t="s">
        <v>1652</v>
      </c>
    </row>
    <row r="122" spans="1:9">
      <c r="A122" s="331">
        <v>119</v>
      </c>
      <c r="B122" s="337">
        <v>2819996</v>
      </c>
      <c r="C122" s="332" t="s">
        <v>832</v>
      </c>
      <c r="D122" s="339" t="s">
        <v>1654</v>
      </c>
      <c r="E122" s="339" t="s">
        <v>1654</v>
      </c>
      <c r="F122" s="339" t="s">
        <v>1654</v>
      </c>
      <c r="G122" s="337" t="s">
        <v>1652</v>
      </c>
      <c r="H122" s="337" t="s">
        <v>1652</v>
      </c>
      <c r="I122" s="337" t="s">
        <v>1652</v>
      </c>
    </row>
    <row r="123" spans="1:9">
      <c r="A123" s="334">
        <v>120</v>
      </c>
      <c r="B123" s="350">
        <v>2868687</v>
      </c>
      <c r="C123" s="349" t="s">
        <v>836</v>
      </c>
      <c r="D123" s="350" t="s">
        <v>1654</v>
      </c>
      <c r="E123" s="350" t="s">
        <v>1654</v>
      </c>
      <c r="F123" s="350" t="s">
        <v>1654</v>
      </c>
      <c r="G123" s="350" t="s">
        <v>1652</v>
      </c>
      <c r="H123" s="350" t="s">
        <v>1652</v>
      </c>
      <c r="I123" s="350" t="s">
        <v>1652</v>
      </c>
    </row>
    <row r="124" spans="1:9">
      <c r="A124" s="331">
        <v>121</v>
      </c>
      <c r="B124" s="337">
        <v>6249264</v>
      </c>
      <c r="C124" s="332" t="s">
        <v>842</v>
      </c>
      <c r="D124" s="344" t="s">
        <v>1651</v>
      </c>
      <c r="E124" s="344" t="s">
        <v>1651</v>
      </c>
      <c r="F124" s="344" t="s">
        <v>1651</v>
      </c>
      <c r="G124" s="344" t="s">
        <v>1651</v>
      </c>
      <c r="H124" s="344" t="s">
        <v>1651</v>
      </c>
      <c r="I124" s="344" t="s">
        <v>1651</v>
      </c>
    </row>
    <row r="125" spans="1:9">
      <c r="A125" s="334">
        <v>122</v>
      </c>
      <c r="B125" s="350">
        <v>5877288</v>
      </c>
      <c r="C125" s="349" t="s">
        <v>847</v>
      </c>
      <c r="D125" s="350" t="s">
        <v>1654</v>
      </c>
      <c r="E125" s="350" t="s">
        <v>1654</v>
      </c>
      <c r="F125" s="350" t="s">
        <v>1654</v>
      </c>
      <c r="G125" s="350" t="s">
        <v>1651</v>
      </c>
      <c r="H125" s="350" t="s">
        <v>1651</v>
      </c>
      <c r="I125" s="350" t="s">
        <v>1652</v>
      </c>
    </row>
    <row r="126" spans="1:9">
      <c r="A126" s="331">
        <v>123</v>
      </c>
      <c r="B126" s="337">
        <v>6413811</v>
      </c>
      <c r="C126" s="332" t="s">
        <v>850</v>
      </c>
      <c r="D126" s="337" t="s">
        <v>1651</v>
      </c>
      <c r="E126" s="337" t="s">
        <v>1651</v>
      </c>
      <c r="F126" s="337" t="s">
        <v>1651</v>
      </c>
      <c r="G126" s="337" t="s">
        <v>1651</v>
      </c>
      <c r="H126" s="337" t="s">
        <v>1651</v>
      </c>
      <c r="I126" s="337" t="s">
        <v>1651</v>
      </c>
    </row>
    <row r="127" spans="1:9">
      <c r="A127" s="334">
        <v>124</v>
      </c>
      <c r="B127" s="350">
        <v>2887134</v>
      </c>
      <c r="C127" s="349" t="s">
        <v>854</v>
      </c>
      <c r="D127" s="350" t="s">
        <v>1654</v>
      </c>
      <c r="E127" s="350" t="s">
        <v>1654</v>
      </c>
      <c r="F127" s="350" t="s">
        <v>1654</v>
      </c>
      <c r="G127" s="350" t="s">
        <v>1651</v>
      </c>
      <c r="H127" s="350" t="s">
        <v>1651</v>
      </c>
      <c r="I127" s="350" t="s">
        <v>1652</v>
      </c>
    </row>
    <row r="128" spans="1:9">
      <c r="A128" s="331">
        <v>125</v>
      </c>
      <c r="B128" s="337">
        <v>2618176</v>
      </c>
      <c r="C128" s="332" t="s">
        <v>858</v>
      </c>
      <c r="D128" s="337" t="s">
        <v>1651</v>
      </c>
      <c r="E128" s="337" t="s">
        <v>1651</v>
      </c>
      <c r="F128" s="337" t="s">
        <v>1651</v>
      </c>
      <c r="G128" s="337" t="s">
        <v>1651</v>
      </c>
      <c r="H128" s="337" t="s">
        <v>1651</v>
      </c>
      <c r="I128" s="337" t="s">
        <v>1652</v>
      </c>
    </row>
    <row r="129" spans="1:9">
      <c r="A129" s="334">
        <v>126</v>
      </c>
      <c r="B129" s="350">
        <v>2839385</v>
      </c>
      <c r="C129" s="349" t="s">
        <v>862</v>
      </c>
      <c r="D129" s="350" t="s">
        <v>1651</v>
      </c>
      <c r="E129" s="350" t="s">
        <v>1651</v>
      </c>
      <c r="F129" s="350" t="s">
        <v>1651</v>
      </c>
      <c r="G129" s="350" t="s">
        <v>1651</v>
      </c>
      <c r="H129" s="350" t="s">
        <v>1651</v>
      </c>
      <c r="I129" s="350" t="s">
        <v>1652</v>
      </c>
    </row>
    <row r="130" spans="1:9">
      <c r="A130" s="331">
        <v>127</v>
      </c>
      <c r="B130" s="337">
        <v>2762412</v>
      </c>
      <c r="C130" s="346" t="s">
        <v>867</v>
      </c>
      <c r="D130" s="337" t="s">
        <v>1651</v>
      </c>
      <c r="E130" s="337" t="s">
        <v>1651</v>
      </c>
      <c r="F130" s="337" t="s">
        <v>1651</v>
      </c>
      <c r="G130" s="337" t="s">
        <v>1651</v>
      </c>
      <c r="H130" s="337" t="s">
        <v>1651</v>
      </c>
      <c r="I130" s="337" t="s">
        <v>1652</v>
      </c>
    </row>
    <row r="131" spans="1:9">
      <c r="A131" s="334">
        <v>128</v>
      </c>
      <c r="B131" s="350">
        <v>2100231</v>
      </c>
      <c r="C131" s="349" t="s">
        <v>870</v>
      </c>
      <c r="D131" s="350" t="s">
        <v>1651</v>
      </c>
      <c r="E131" s="350" t="s">
        <v>1651</v>
      </c>
      <c r="F131" s="350" t="s">
        <v>1651</v>
      </c>
      <c r="G131" s="350" t="s">
        <v>1651</v>
      </c>
      <c r="H131" s="350" t="s">
        <v>1651</v>
      </c>
      <c r="I131" s="350" t="s">
        <v>1651</v>
      </c>
    </row>
    <row r="132" spans="1:9">
      <c r="A132" s="331">
        <v>129</v>
      </c>
      <c r="B132" s="337">
        <v>2661128</v>
      </c>
      <c r="C132" s="332" t="s">
        <v>874</v>
      </c>
      <c r="D132" s="344" t="s">
        <v>1651</v>
      </c>
      <c r="E132" s="344" t="s">
        <v>1651</v>
      </c>
      <c r="F132" s="344" t="s">
        <v>1651</v>
      </c>
      <c r="G132" s="337" t="s">
        <v>1652</v>
      </c>
      <c r="H132" s="337" t="s">
        <v>1652</v>
      </c>
      <c r="I132" s="337" t="s">
        <v>1652</v>
      </c>
    </row>
    <row r="133" spans="1:9">
      <c r="A133" s="334">
        <v>130</v>
      </c>
      <c r="B133" s="350">
        <v>2605694</v>
      </c>
      <c r="C133" s="349" t="s">
        <v>880</v>
      </c>
      <c r="D133" s="350" t="s">
        <v>1651</v>
      </c>
      <c r="E133" s="350" t="s">
        <v>1651</v>
      </c>
      <c r="F133" s="350" t="s">
        <v>1651</v>
      </c>
      <c r="G133" s="350" t="s">
        <v>1651</v>
      </c>
      <c r="H133" s="350" t="s">
        <v>1651</v>
      </c>
      <c r="I133" s="350" t="s">
        <v>1652</v>
      </c>
    </row>
    <row r="134" spans="1:9">
      <c r="A134" s="331">
        <v>131</v>
      </c>
      <c r="B134" s="337">
        <v>2565803</v>
      </c>
      <c r="C134" s="332" t="s">
        <v>885</v>
      </c>
      <c r="D134" s="337" t="s">
        <v>1651</v>
      </c>
      <c r="E134" s="337" t="s">
        <v>1651</v>
      </c>
      <c r="F134" s="337" t="s">
        <v>1651</v>
      </c>
      <c r="G134" s="337" t="s">
        <v>1651</v>
      </c>
      <c r="H134" s="337" t="s">
        <v>1651</v>
      </c>
      <c r="I134" s="337" t="s">
        <v>1651</v>
      </c>
    </row>
    <row r="135" spans="1:9">
      <c r="A135" s="334">
        <v>132</v>
      </c>
      <c r="B135" s="350">
        <v>5035902</v>
      </c>
      <c r="C135" s="349" t="s">
        <v>892</v>
      </c>
      <c r="D135" s="350" t="s">
        <v>1652</v>
      </c>
      <c r="E135" s="350" t="s">
        <v>1652</v>
      </c>
      <c r="F135" s="350" t="s">
        <v>1652</v>
      </c>
      <c r="G135" s="350" t="s">
        <v>1652</v>
      </c>
      <c r="H135" s="350" t="s">
        <v>1652</v>
      </c>
      <c r="I135" s="350" t="s">
        <v>1652</v>
      </c>
    </row>
    <row r="136" spans="1:9">
      <c r="A136" s="331">
        <v>133</v>
      </c>
      <c r="B136" s="337">
        <v>5671833</v>
      </c>
      <c r="C136" s="332" t="s">
        <v>896</v>
      </c>
      <c r="D136" s="337" t="s">
        <v>1654</v>
      </c>
      <c r="E136" s="337" t="s">
        <v>1654</v>
      </c>
      <c r="F136" s="337" t="s">
        <v>1654</v>
      </c>
      <c r="G136" s="337" t="s">
        <v>1651</v>
      </c>
      <c r="H136" s="337" t="s">
        <v>1651</v>
      </c>
      <c r="I136" s="337" t="s">
        <v>1651</v>
      </c>
    </row>
    <row r="137" spans="1:9">
      <c r="A137" s="334">
        <v>134</v>
      </c>
      <c r="B137" s="350">
        <v>5104424</v>
      </c>
      <c r="C137" s="349" t="s">
        <v>900</v>
      </c>
      <c r="D137" s="352" t="s">
        <v>1651</v>
      </c>
      <c r="E137" s="352" t="s">
        <v>1651</v>
      </c>
      <c r="F137" s="352" t="s">
        <v>1651</v>
      </c>
      <c r="G137" s="352" t="s">
        <v>1651</v>
      </c>
      <c r="H137" s="352" t="s">
        <v>1652</v>
      </c>
      <c r="I137" s="352" t="s">
        <v>1652</v>
      </c>
    </row>
    <row r="138" spans="1:9">
      <c r="A138" s="331">
        <v>135</v>
      </c>
      <c r="B138" s="337">
        <v>2697947</v>
      </c>
      <c r="C138" s="332" t="s">
        <v>904</v>
      </c>
      <c r="D138" s="337" t="s">
        <v>1651</v>
      </c>
      <c r="E138" s="337" t="s">
        <v>1651</v>
      </c>
      <c r="F138" s="337" t="s">
        <v>1651</v>
      </c>
      <c r="G138" s="337" t="s">
        <v>1651</v>
      </c>
      <c r="H138" s="337" t="s">
        <v>1652</v>
      </c>
      <c r="I138" s="337" t="s">
        <v>1652</v>
      </c>
    </row>
    <row r="139" spans="1:9">
      <c r="A139" s="334">
        <v>136</v>
      </c>
      <c r="B139" s="350">
        <v>5352827</v>
      </c>
      <c r="C139" s="349" t="s">
        <v>908</v>
      </c>
      <c r="D139" s="350" t="s">
        <v>1654</v>
      </c>
      <c r="E139" s="350" t="s">
        <v>1654</v>
      </c>
      <c r="F139" s="350" t="s">
        <v>1654</v>
      </c>
      <c r="G139" s="350" t="s">
        <v>1651</v>
      </c>
      <c r="H139" s="350" t="s">
        <v>1652</v>
      </c>
      <c r="I139" s="350" t="s">
        <v>1651</v>
      </c>
    </row>
    <row r="140" spans="1:9">
      <c r="A140" s="331">
        <v>137</v>
      </c>
      <c r="B140" s="337">
        <v>5103193</v>
      </c>
      <c r="C140" s="332" t="s">
        <v>912</v>
      </c>
      <c r="D140" s="344" t="s">
        <v>1651</v>
      </c>
      <c r="E140" s="344" t="s">
        <v>1651</v>
      </c>
      <c r="F140" s="344" t="s">
        <v>1651</v>
      </c>
      <c r="G140" s="337" t="s">
        <v>1652</v>
      </c>
      <c r="H140" s="337" t="s">
        <v>1652</v>
      </c>
      <c r="I140" s="337" t="s">
        <v>1652</v>
      </c>
    </row>
    <row r="141" spans="1:9">
      <c r="A141" s="334">
        <v>138</v>
      </c>
      <c r="B141" s="350">
        <v>2548747</v>
      </c>
      <c r="C141" s="349" t="s">
        <v>920</v>
      </c>
      <c r="D141" s="350" t="s">
        <v>1651</v>
      </c>
      <c r="E141" s="350" t="s">
        <v>1651</v>
      </c>
      <c r="F141" s="350" t="s">
        <v>1651</v>
      </c>
      <c r="G141" s="350" t="s">
        <v>1651</v>
      </c>
      <c r="H141" s="350" t="s">
        <v>1651</v>
      </c>
      <c r="I141" s="350" t="s">
        <v>1651</v>
      </c>
    </row>
    <row r="142" spans="1:9">
      <c r="A142" s="331">
        <v>139</v>
      </c>
      <c r="B142" s="337">
        <v>2641984</v>
      </c>
      <c r="C142" s="332" t="s">
        <v>926</v>
      </c>
      <c r="D142" s="339" t="s">
        <v>1654</v>
      </c>
      <c r="E142" s="339" t="s">
        <v>1654</v>
      </c>
      <c r="F142" s="339" t="s">
        <v>1654</v>
      </c>
      <c r="G142" s="337" t="s">
        <v>1652</v>
      </c>
      <c r="H142" s="337" t="s">
        <v>1652</v>
      </c>
      <c r="I142" s="337" t="s">
        <v>1652</v>
      </c>
    </row>
    <row r="143" spans="1:9">
      <c r="A143" s="334">
        <v>140</v>
      </c>
      <c r="B143" s="350">
        <v>5482046</v>
      </c>
      <c r="C143" s="349" t="s">
        <v>929</v>
      </c>
      <c r="D143" s="354" t="s">
        <v>1654</v>
      </c>
      <c r="E143" s="354" t="s">
        <v>1654</v>
      </c>
      <c r="F143" s="354" t="s">
        <v>1654</v>
      </c>
      <c r="G143" s="350" t="s">
        <v>1652</v>
      </c>
      <c r="H143" s="350" t="s">
        <v>1652</v>
      </c>
      <c r="I143" s="350" t="s">
        <v>1652</v>
      </c>
    </row>
    <row r="144" spans="1:9">
      <c r="A144" s="331">
        <v>141</v>
      </c>
      <c r="B144" s="337">
        <v>6267408</v>
      </c>
      <c r="C144" s="332" t="s">
        <v>933</v>
      </c>
      <c r="D144" s="339" t="s">
        <v>1654</v>
      </c>
      <c r="E144" s="339" t="s">
        <v>1654</v>
      </c>
      <c r="F144" s="339" t="s">
        <v>1654</v>
      </c>
      <c r="G144" s="337" t="s">
        <v>1652</v>
      </c>
      <c r="H144" s="337" t="s">
        <v>1652</v>
      </c>
      <c r="I144" s="337" t="s">
        <v>1652</v>
      </c>
    </row>
    <row r="145" spans="1:9">
      <c r="A145" s="334">
        <v>142</v>
      </c>
      <c r="B145" s="350">
        <v>5031869</v>
      </c>
      <c r="C145" s="349" t="s">
        <v>937</v>
      </c>
      <c r="D145" s="350" t="s">
        <v>1651</v>
      </c>
      <c r="E145" s="350" t="s">
        <v>1651</v>
      </c>
      <c r="F145" s="350" t="s">
        <v>1651</v>
      </c>
      <c r="G145" s="350" t="s">
        <v>1651</v>
      </c>
      <c r="H145" s="350" t="s">
        <v>1652</v>
      </c>
      <c r="I145" s="350" t="s">
        <v>1652</v>
      </c>
    </row>
    <row r="146" spans="1:9">
      <c r="A146" s="331">
        <v>143</v>
      </c>
      <c r="B146" s="337">
        <v>5374367</v>
      </c>
      <c r="C146" s="332" t="s">
        <v>944</v>
      </c>
      <c r="D146" s="337" t="s">
        <v>1651</v>
      </c>
      <c r="E146" s="337" t="s">
        <v>1651</v>
      </c>
      <c r="F146" s="337" t="s">
        <v>1651</v>
      </c>
      <c r="G146" s="337" t="s">
        <v>1652</v>
      </c>
      <c r="H146" s="337" t="s">
        <v>1651</v>
      </c>
      <c r="I146" s="337" t="s">
        <v>1651</v>
      </c>
    </row>
    <row r="147" spans="1:9">
      <c r="A147" s="334">
        <v>144</v>
      </c>
      <c r="B147" s="350">
        <v>2784904</v>
      </c>
      <c r="C147" s="349" t="s">
        <v>950</v>
      </c>
      <c r="D147" s="350" t="s">
        <v>1654</v>
      </c>
      <c r="E147" s="350" t="s">
        <v>1654</v>
      </c>
      <c r="F147" s="350" t="s">
        <v>1654</v>
      </c>
      <c r="G147" s="350" t="s">
        <v>1651</v>
      </c>
      <c r="H147" s="350" t="s">
        <v>1651</v>
      </c>
      <c r="I147" s="350" t="s">
        <v>1652</v>
      </c>
    </row>
    <row r="148" spans="1:9">
      <c r="A148" s="331">
        <v>145</v>
      </c>
      <c r="B148" s="337">
        <v>5197325</v>
      </c>
      <c r="C148" s="332" t="s">
        <v>955</v>
      </c>
      <c r="D148" s="337" t="s">
        <v>1654</v>
      </c>
      <c r="E148" s="337" t="s">
        <v>1654</v>
      </c>
      <c r="F148" s="337" t="s">
        <v>1654</v>
      </c>
      <c r="G148" s="337" t="s">
        <v>1652</v>
      </c>
      <c r="H148" s="337" t="s">
        <v>1652</v>
      </c>
      <c r="I148" s="337" t="s">
        <v>1652</v>
      </c>
    </row>
    <row r="149" spans="1:9">
      <c r="A149" s="334">
        <v>146</v>
      </c>
      <c r="B149" s="350">
        <v>2618621</v>
      </c>
      <c r="C149" s="349" t="s">
        <v>958</v>
      </c>
      <c r="D149" s="351" t="s">
        <v>1651</v>
      </c>
      <c r="E149" s="351" t="s">
        <v>1651</v>
      </c>
      <c r="F149" s="351" t="s">
        <v>1651</v>
      </c>
      <c r="G149" s="351" t="s">
        <v>1651</v>
      </c>
      <c r="H149" s="351" t="s">
        <v>1651</v>
      </c>
      <c r="I149" s="350"/>
    </row>
    <row r="150" spans="1:9">
      <c r="A150" s="331">
        <v>147</v>
      </c>
      <c r="B150" s="337">
        <v>2050374</v>
      </c>
      <c r="C150" s="332" t="s">
        <v>962</v>
      </c>
      <c r="D150" s="337" t="s">
        <v>1651</v>
      </c>
      <c r="E150" s="337" t="s">
        <v>1651</v>
      </c>
      <c r="F150" s="337" t="s">
        <v>1651</v>
      </c>
      <c r="G150" s="337" t="s">
        <v>1652</v>
      </c>
      <c r="H150" s="337" t="s">
        <v>1652</v>
      </c>
      <c r="I150" s="337" t="s">
        <v>1652</v>
      </c>
    </row>
    <row r="151" spans="1:9">
      <c r="A151" s="334">
        <v>148</v>
      </c>
      <c r="B151" s="350">
        <v>2004879</v>
      </c>
      <c r="C151" s="349" t="s">
        <v>967</v>
      </c>
      <c r="D151" s="352" t="s">
        <v>1654</v>
      </c>
      <c r="E151" s="352" t="s">
        <v>1654</v>
      </c>
      <c r="F151" s="352" t="s">
        <v>1654</v>
      </c>
      <c r="G151" s="352" t="s">
        <v>1652</v>
      </c>
      <c r="H151" s="352" t="s">
        <v>1651</v>
      </c>
      <c r="I151" s="352" t="s">
        <v>1651</v>
      </c>
    </row>
    <row r="152" spans="1:9">
      <c r="A152" s="331">
        <v>149</v>
      </c>
      <c r="B152" s="337">
        <v>2830213</v>
      </c>
      <c r="C152" s="332" t="s">
        <v>971</v>
      </c>
      <c r="D152" s="337" t="s">
        <v>1651</v>
      </c>
      <c r="E152" s="337" t="s">
        <v>1651</v>
      </c>
      <c r="F152" s="337" t="s">
        <v>1651</v>
      </c>
      <c r="G152" s="337" t="s">
        <v>1651</v>
      </c>
      <c r="H152" s="337" t="s">
        <v>1651</v>
      </c>
      <c r="I152" s="337" t="s">
        <v>1651</v>
      </c>
    </row>
    <row r="153" spans="1:9">
      <c r="A153" s="334">
        <v>150</v>
      </c>
      <c r="B153" s="350">
        <v>5130662</v>
      </c>
      <c r="C153" s="349" t="s">
        <v>976</v>
      </c>
      <c r="D153" s="350" t="s">
        <v>1651</v>
      </c>
      <c r="E153" s="350" t="s">
        <v>1651</v>
      </c>
      <c r="F153" s="350" t="s">
        <v>1651</v>
      </c>
      <c r="G153" s="350" t="s">
        <v>1651</v>
      </c>
      <c r="H153" s="350" t="s">
        <v>1651</v>
      </c>
      <c r="I153" s="350" t="s">
        <v>1651</v>
      </c>
    </row>
    <row r="154" spans="1:9">
      <c r="A154" s="331">
        <v>151</v>
      </c>
      <c r="B154" s="337">
        <v>5586119</v>
      </c>
      <c r="C154" s="332" t="s">
        <v>983</v>
      </c>
      <c r="D154" s="337" t="s">
        <v>1651</v>
      </c>
      <c r="E154" s="337" t="s">
        <v>1651</v>
      </c>
      <c r="F154" s="337" t="s">
        <v>1651</v>
      </c>
      <c r="G154" s="337" t="s">
        <v>1651</v>
      </c>
      <c r="H154" s="337" t="s">
        <v>1652</v>
      </c>
      <c r="I154" s="337" t="s">
        <v>1651</v>
      </c>
    </row>
    <row r="155" spans="1:9">
      <c r="A155" s="334">
        <v>152</v>
      </c>
      <c r="B155" s="350">
        <v>6182305</v>
      </c>
      <c r="C155" s="349" t="s">
        <v>988</v>
      </c>
      <c r="D155" s="350" t="s">
        <v>1652</v>
      </c>
      <c r="E155" s="350" t="s">
        <v>1652</v>
      </c>
      <c r="F155" s="350" t="s">
        <v>1652</v>
      </c>
      <c r="G155" s="350" t="s">
        <v>1652</v>
      </c>
      <c r="H155" s="350" t="s">
        <v>1652</v>
      </c>
      <c r="I155" s="350" t="s">
        <v>1652</v>
      </c>
    </row>
    <row r="156" spans="1:9">
      <c r="A156" s="331">
        <v>153</v>
      </c>
      <c r="B156" s="337">
        <v>5504767</v>
      </c>
      <c r="C156" s="332" t="s">
        <v>989</v>
      </c>
      <c r="D156" s="337" t="s">
        <v>1651</v>
      </c>
      <c r="E156" s="337" t="s">
        <v>1651</v>
      </c>
      <c r="F156" s="337" t="s">
        <v>1651</v>
      </c>
      <c r="G156" s="337" t="s">
        <v>1651</v>
      </c>
      <c r="H156" s="337" t="s">
        <v>1651</v>
      </c>
      <c r="I156" s="337" t="s">
        <v>1652</v>
      </c>
    </row>
    <row r="157" spans="1:9">
      <c r="A157" s="334">
        <v>154</v>
      </c>
      <c r="B157" s="350">
        <v>5898749</v>
      </c>
      <c r="C157" s="349" t="s">
        <v>993</v>
      </c>
      <c r="D157" s="350" t="s">
        <v>1651</v>
      </c>
      <c r="E157" s="350" t="s">
        <v>1651</v>
      </c>
      <c r="F157" s="350" t="s">
        <v>1651</v>
      </c>
      <c r="G157" s="350" t="s">
        <v>1652</v>
      </c>
      <c r="H157" s="350" t="s">
        <v>1652</v>
      </c>
      <c r="I157" s="350" t="s">
        <v>1652</v>
      </c>
    </row>
    <row r="158" spans="1:9">
      <c r="A158" s="331">
        <v>155</v>
      </c>
      <c r="B158" s="337">
        <v>5015243</v>
      </c>
      <c r="C158" s="332" t="s">
        <v>997</v>
      </c>
      <c r="D158" s="342" t="s">
        <v>1654</v>
      </c>
      <c r="E158" s="342" t="s">
        <v>1654</v>
      </c>
      <c r="F158" s="342" t="s">
        <v>1654</v>
      </c>
      <c r="G158" s="337" t="s">
        <v>1651</v>
      </c>
      <c r="H158" s="337" t="s">
        <v>1651</v>
      </c>
      <c r="I158" s="337" t="s">
        <v>1651</v>
      </c>
    </row>
    <row r="159" spans="1:9">
      <c r="A159" s="334">
        <v>156</v>
      </c>
      <c r="B159" s="350">
        <v>5452503</v>
      </c>
      <c r="C159" s="349" t="s">
        <v>1003</v>
      </c>
      <c r="D159" s="351" t="s">
        <v>1651</v>
      </c>
      <c r="E159" s="351" t="s">
        <v>1651</v>
      </c>
      <c r="F159" s="351" t="s">
        <v>1651</v>
      </c>
      <c r="G159" s="351" t="s">
        <v>1651</v>
      </c>
      <c r="H159" s="350" t="s">
        <v>1652</v>
      </c>
      <c r="I159" s="350" t="s">
        <v>1652</v>
      </c>
    </row>
    <row r="160" spans="1:9">
      <c r="A160" s="331">
        <v>157</v>
      </c>
      <c r="B160" s="337">
        <v>5645794</v>
      </c>
      <c r="C160" s="332" t="s">
        <v>1009</v>
      </c>
      <c r="D160" s="344" t="s">
        <v>1651</v>
      </c>
      <c r="E160" s="344" t="s">
        <v>1651</v>
      </c>
      <c r="F160" s="344" t="s">
        <v>1651</v>
      </c>
      <c r="G160" s="337" t="s">
        <v>1652</v>
      </c>
      <c r="H160" s="337" t="s">
        <v>1652</v>
      </c>
      <c r="I160" s="344" t="s">
        <v>1651</v>
      </c>
    </row>
    <row r="161" spans="1:9">
      <c r="A161" s="334">
        <v>158</v>
      </c>
      <c r="B161" s="350">
        <v>2887746</v>
      </c>
      <c r="C161" s="349" t="s">
        <v>1012</v>
      </c>
      <c r="D161" s="352" t="s">
        <v>1654</v>
      </c>
      <c r="E161" s="352" t="s">
        <v>1654</v>
      </c>
      <c r="F161" s="352" t="s">
        <v>1654</v>
      </c>
      <c r="G161" s="352" t="s">
        <v>1652</v>
      </c>
      <c r="H161" s="352" t="s">
        <v>1652</v>
      </c>
      <c r="I161" s="352" t="s">
        <v>1652</v>
      </c>
    </row>
    <row r="162" spans="1:9">
      <c r="A162" s="331">
        <v>159</v>
      </c>
      <c r="B162" s="337">
        <v>5618339</v>
      </c>
      <c r="C162" s="332" t="s">
        <v>1017</v>
      </c>
      <c r="D162" s="337" t="s">
        <v>1654</v>
      </c>
      <c r="E162" s="337" t="s">
        <v>1654</v>
      </c>
      <c r="F162" s="337" t="s">
        <v>1654</v>
      </c>
      <c r="G162" s="337" t="s">
        <v>1652</v>
      </c>
      <c r="H162" s="337" t="s">
        <v>1652</v>
      </c>
      <c r="I162" s="337" t="s">
        <v>1652</v>
      </c>
    </row>
    <row r="163" spans="1:9">
      <c r="A163" s="334">
        <v>160</v>
      </c>
      <c r="B163" s="350">
        <v>5195381</v>
      </c>
      <c r="C163" s="349" t="s">
        <v>1020</v>
      </c>
      <c r="D163" s="350" t="s">
        <v>1654</v>
      </c>
      <c r="E163" s="350" t="s">
        <v>1654</v>
      </c>
      <c r="F163" s="350" t="s">
        <v>1654</v>
      </c>
      <c r="G163" s="350" t="s">
        <v>1651</v>
      </c>
      <c r="H163" s="350" t="s">
        <v>1651</v>
      </c>
      <c r="I163" s="350" t="s">
        <v>1651</v>
      </c>
    </row>
    <row r="164" spans="1:9">
      <c r="A164" s="331">
        <v>161</v>
      </c>
      <c r="B164" s="337">
        <v>2073358</v>
      </c>
      <c r="C164" s="332" t="s">
        <v>1027</v>
      </c>
      <c r="D164" s="337" t="s">
        <v>1652</v>
      </c>
      <c r="E164" s="337" t="s">
        <v>1652</v>
      </c>
      <c r="F164" s="337" t="s">
        <v>1652</v>
      </c>
      <c r="G164" s="337" t="s">
        <v>1652</v>
      </c>
      <c r="H164" s="337" t="s">
        <v>1652</v>
      </c>
      <c r="I164" s="337" t="s">
        <v>1652</v>
      </c>
    </row>
    <row r="165" spans="1:9">
      <c r="A165" s="334">
        <v>162</v>
      </c>
      <c r="B165" s="350">
        <v>5098033</v>
      </c>
      <c r="C165" s="349" t="s">
        <v>1029</v>
      </c>
      <c r="D165" s="351" t="s">
        <v>1651</v>
      </c>
      <c r="E165" s="351" t="s">
        <v>1651</v>
      </c>
      <c r="F165" s="351" t="s">
        <v>1651</v>
      </c>
      <c r="G165" s="351" t="s">
        <v>1651</v>
      </c>
      <c r="H165" s="350" t="s">
        <v>1652</v>
      </c>
      <c r="I165" s="350" t="s">
        <v>1652</v>
      </c>
    </row>
    <row r="166" spans="1:9">
      <c r="A166" s="331">
        <v>163</v>
      </c>
      <c r="B166" s="337">
        <v>2718243</v>
      </c>
      <c r="C166" s="332" t="s">
        <v>1032</v>
      </c>
      <c r="D166" s="342" t="s">
        <v>1654</v>
      </c>
      <c r="E166" s="342" t="s">
        <v>1654</v>
      </c>
      <c r="F166" s="342" t="s">
        <v>1654</v>
      </c>
      <c r="G166" s="342" t="s">
        <v>1651</v>
      </c>
      <c r="H166" s="342" t="s">
        <v>1652</v>
      </c>
      <c r="I166" s="342" t="s">
        <v>1652</v>
      </c>
    </row>
    <row r="167" spans="1:9">
      <c r="A167" s="334">
        <v>164</v>
      </c>
      <c r="B167" s="350">
        <v>5124913</v>
      </c>
      <c r="C167" s="349" t="s">
        <v>1038</v>
      </c>
      <c r="D167" s="352" t="s">
        <v>1654</v>
      </c>
      <c r="E167" s="352" t="s">
        <v>1654</v>
      </c>
      <c r="F167" s="352" t="s">
        <v>1654</v>
      </c>
      <c r="G167" s="352" t="s">
        <v>1652</v>
      </c>
      <c r="H167" s="352" t="s">
        <v>1652</v>
      </c>
      <c r="I167" s="352" t="s">
        <v>1652</v>
      </c>
    </row>
    <row r="168" spans="1:9">
      <c r="A168" s="331">
        <v>165</v>
      </c>
      <c r="B168" s="337">
        <v>5435528</v>
      </c>
      <c r="C168" s="332" t="s">
        <v>1042</v>
      </c>
      <c r="D168" s="342" t="s">
        <v>1654</v>
      </c>
      <c r="E168" s="342" t="s">
        <v>1654</v>
      </c>
      <c r="F168" s="342" t="s">
        <v>1654</v>
      </c>
      <c r="G168" s="342" t="s">
        <v>1652</v>
      </c>
      <c r="H168" s="342" t="s">
        <v>1652</v>
      </c>
      <c r="I168" s="342" t="s">
        <v>1652</v>
      </c>
    </row>
    <row r="169" spans="1:9">
      <c r="A169" s="334">
        <v>166</v>
      </c>
      <c r="B169" s="350">
        <v>6460771</v>
      </c>
      <c r="C169" s="349" t="s">
        <v>1048</v>
      </c>
      <c r="D169" s="355" t="s">
        <v>533</v>
      </c>
      <c r="E169" s="355" t="s">
        <v>533</v>
      </c>
      <c r="F169" s="355" t="s">
        <v>533</v>
      </c>
      <c r="G169" s="355" t="s">
        <v>533</v>
      </c>
      <c r="H169" s="355" t="s">
        <v>533</v>
      </c>
      <c r="I169" s="355" t="s">
        <v>533</v>
      </c>
    </row>
    <row r="170" spans="1:9">
      <c r="A170" s="331">
        <v>167</v>
      </c>
      <c r="B170" s="337">
        <v>5824826</v>
      </c>
      <c r="C170" s="332" t="s">
        <v>1049</v>
      </c>
      <c r="D170" s="342" t="s">
        <v>1651</v>
      </c>
      <c r="E170" s="342" t="s">
        <v>1651</v>
      </c>
      <c r="F170" s="342" t="s">
        <v>1651</v>
      </c>
      <c r="G170" s="342" t="s">
        <v>1652</v>
      </c>
      <c r="H170" s="342" t="s">
        <v>1652</v>
      </c>
      <c r="I170" s="342" t="s">
        <v>1652</v>
      </c>
    </row>
    <row r="171" spans="1:9">
      <c r="A171" s="334">
        <v>168</v>
      </c>
      <c r="B171" s="350">
        <v>2074192</v>
      </c>
      <c r="C171" s="349" t="s">
        <v>1051</v>
      </c>
      <c r="D171" s="352" t="s">
        <v>1654</v>
      </c>
      <c r="E171" s="352" t="s">
        <v>1654</v>
      </c>
      <c r="F171" s="352" t="s">
        <v>1654</v>
      </c>
      <c r="G171" s="352" t="s">
        <v>1652</v>
      </c>
      <c r="H171" s="352" t="s">
        <v>1652</v>
      </c>
      <c r="I171" s="352" t="s">
        <v>1651</v>
      </c>
    </row>
    <row r="172" spans="1:9">
      <c r="A172" s="331">
        <v>169</v>
      </c>
      <c r="B172" s="337">
        <v>2003821</v>
      </c>
      <c r="C172" s="332" t="s">
        <v>1055</v>
      </c>
      <c r="D172" s="337" t="s">
        <v>1654</v>
      </c>
      <c r="E172" s="337" t="s">
        <v>1654</v>
      </c>
      <c r="F172" s="337" t="s">
        <v>1654</v>
      </c>
      <c r="G172" s="344" t="s">
        <v>1651</v>
      </c>
      <c r="H172" s="337" t="s">
        <v>1654</v>
      </c>
      <c r="I172" s="344" t="s">
        <v>1651</v>
      </c>
    </row>
    <row r="173" spans="1:9">
      <c r="A173" s="334">
        <v>170</v>
      </c>
      <c r="B173" s="351">
        <v>5137977</v>
      </c>
      <c r="C173" s="349" t="s">
        <v>1058</v>
      </c>
      <c r="D173" s="354" t="s">
        <v>1654</v>
      </c>
      <c r="E173" s="354" t="s">
        <v>1654</v>
      </c>
      <c r="F173" s="354" t="s">
        <v>1654</v>
      </c>
      <c r="G173" s="351" t="s">
        <v>1652</v>
      </c>
      <c r="H173" s="351" t="s">
        <v>1652</v>
      </c>
      <c r="I173" s="351" t="s">
        <v>1652</v>
      </c>
    </row>
    <row r="174" spans="1:9">
      <c r="A174" s="331">
        <v>171</v>
      </c>
      <c r="B174" s="337">
        <v>2875578</v>
      </c>
      <c r="C174" s="332" t="s">
        <v>1064</v>
      </c>
      <c r="D174" s="344" t="s">
        <v>1651</v>
      </c>
      <c r="E174" s="344" t="s">
        <v>1651</v>
      </c>
      <c r="F174" s="344" t="s">
        <v>1651</v>
      </c>
      <c r="G174" s="344" t="s">
        <v>1651</v>
      </c>
      <c r="H174" s="344" t="s">
        <v>1651</v>
      </c>
      <c r="I174" s="344" t="s">
        <v>1651</v>
      </c>
    </row>
    <row r="175" spans="1:9">
      <c r="A175" s="708" t="s">
        <v>1155</v>
      </c>
      <c r="B175" s="709" t="s">
        <v>1651</v>
      </c>
      <c r="C175" s="710" t="s">
        <v>1655</v>
      </c>
      <c r="D175" s="711">
        <f>COUNTIF(D$4:D$174,$B175)</f>
        <v>81</v>
      </c>
      <c r="E175" s="711">
        <f>COUNTIF(E$4:E$174,$B175)</f>
        <v>81</v>
      </c>
      <c r="F175" s="711">
        <f t="shared" ref="F175:H175" si="0">COUNTIF(F$4:F$174,$B175)</f>
        <v>81</v>
      </c>
      <c r="G175" s="711">
        <f t="shared" si="0"/>
        <v>89</v>
      </c>
      <c r="H175" s="711">
        <f t="shared" si="0"/>
        <v>57</v>
      </c>
      <c r="I175" s="711">
        <f t="shared" ref="I175" si="1">COUNTIF($D$4:$D$174,$B$175)</f>
        <v>81</v>
      </c>
    </row>
    <row r="176" spans="1:9">
      <c r="A176" s="708" t="s">
        <v>1155</v>
      </c>
      <c r="B176" s="709" t="s">
        <v>1652</v>
      </c>
      <c r="C176" s="710" t="s">
        <v>1656</v>
      </c>
      <c r="D176" s="711">
        <f t="shared" ref="D176:H178" si="2">COUNTIF(D$4:D$174,$B176)</f>
        <v>8</v>
      </c>
      <c r="E176" s="711">
        <f>COUNTIF(E$4:E$174,$B176)</f>
        <v>8</v>
      </c>
      <c r="F176" s="711">
        <f t="shared" si="2"/>
        <v>8</v>
      </c>
      <c r="G176" s="711">
        <f t="shared" si="2"/>
        <v>80</v>
      </c>
      <c r="H176" s="711">
        <f t="shared" si="2"/>
        <v>111</v>
      </c>
      <c r="I176" s="711">
        <f t="shared" ref="I176" si="3">COUNTIF($D$4:$D$174,$B$176)</f>
        <v>8</v>
      </c>
    </row>
    <row r="177" spans="1:9">
      <c r="A177" s="708" t="s">
        <v>1155</v>
      </c>
      <c r="B177" s="712" t="s">
        <v>533</v>
      </c>
      <c r="C177" s="710" t="s">
        <v>1657</v>
      </c>
      <c r="D177" s="711">
        <f>COUNTIF(D$4:D$174,$B177)</f>
        <v>5</v>
      </c>
      <c r="E177" s="711">
        <f>COUNTIF(E$4:E$174,$B177)</f>
        <v>5</v>
      </c>
      <c r="F177" s="711">
        <f t="shared" si="2"/>
        <v>5</v>
      </c>
      <c r="G177" s="711">
        <f t="shared" si="2"/>
        <v>2</v>
      </c>
      <c r="H177" s="711">
        <f t="shared" si="2"/>
        <v>2</v>
      </c>
      <c r="I177" s="711">
        <f t="shared" ref="I177" si="4">COUNTIF($D$4:$D$174,$B$177)</f>
        <v>5</v>
      </c>
    </row>
    <row r="178" spans="1:9" ht="24">
      <c r="A178" s="708" t="s">
        <v>1155</v>
      </c>
      <c r="B178" s="711" t="s">
        <v>1654</v>
      </c>
      <c r="C178" s="710" t="s">
        <v>1658</v>
      </c>
      <c r="D178" s="713">
        <f>COUNTIF(D$4:D$174,$B178)</f>
        <v>77</v>
      </c>
      <c r="E178" s="713">
        <f>COUNTIF(E$4:E$174,$B178)</f>
        <v>77</v>
      </c>
      <c r="F178" s="713">
        <f t="shared" si="2"/>
        <v>77</v>
      </c>
      <c r="G178" s="713">
        <f t="shared" si="2"/>
        <v>0</v>
      </c>
      <c r="H178" s="713">
        <f t="shared" si="2"/>
        <v>1</v>
      </c>
      <c r="I178" s="713">
        <f t="shared" ref="I178" si="5">COUNTIF($D$4:$D$174,$B$178)</f>
        <v>77</v>
      </c>
    </row>
    <row r="179" spans="1:9">
      <c r="A179" s="708" t="s">
        <v>1155</v>
      </c>
      <c r="B179" s="711" t="s">
        <v>1155</v>
      </c>
      <c r="C179" s="710" t="s">
        <v>1659</v>
      </c>
      <c r="D179" s="711">
        <f>+D175+D176+D177+D178</f>
        <v>171</v>
      </c>
      <c r="E179" s="711">
        <f t="shared" ref="E179:F179" si="6">+E175+E176+E177+E178</f>
        <v>171</v>
      </c>
      <c r="F179" s="711">
        <f t="shared" si="6"/>
        <v>171</v>
      </c>
      <c r="G179" s="711">
        <f>+G175+G176+G177+G178</f>
        <v>171</v>
      </c>
      <c r="H179" s="711">
        <f>+H175+H176+H177+H178</f>
        <v>171</v>
      </c>
      <c r="I179" s="711">
        <f>+I175+I176+I177+I178</f>
        <v>171</v>
      </c>
    </row>
    <row r="180" spans="1:9">
      <c r="A180" s="631"/>
      <c r="B180" s="629"/>
      <c r="C180" s="707"/>
      <c r="D180" s="330"/>
      <c r="E180" s="330"/>
      <c r="F180" s="330"/>
      <c r="G180" s="330"/>
      <c r="H180" s="330"/>
      <c r="I180" s="330"/>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8D6C5-F15C-4CE5-8A08-EAEAC5DF7E6E}">
  <dimension ref="A1:F55"/>
  <sheetViews>
    <sheetView workbookViewId="0">
      <selection activeCell="B3" sqref="B3"/>
    </sheetView>
  </sheetViews>
  <sheetFormatPr defaultRowHeight="15"/>
  <cols>
    <col min="1" max="1" width="5.28515625" customWidth="1"/>
    <col min="2" max="2" width="47.42578125" customWidth="1"/>
    <col min="3" max="5" width="15.7109375" customWidth="1"/>
  </cols>
  <sheetData>
    <row r="1" spans="1:6">
      <c r="A1" s="1034" t="s">
        <v>1660</v>
      </c>
      <c r="B1" s="1034"/>
      <c r="C1" s="1034"/>
      <c r="D1" s="1034"/>
      <c r="E1" s="1034"/>
      <c r="F1" s="1034"/>
    </row>
    <row r="2" spans="1:6">
      <c r="A2" s="31"/>
      <c r="B2" s="31"/>
      <c r="C2" s="31"/>
      <c r="D2" s="31"/>
      <c r="E2" s="31"/>
    </row>
    <row r="3" spans="1:6" ht="48">
      <c r="A3" s="714" t="s">
        <v>1707</v>
      </c>
      <c r="B3" s="715" t="s">
        <v>1661</v>
      </c>
      <c r="C3" s="715" t="s">
        <v>1662</v>
      </c>
      <c r="D3" s="715" t="s">
        <v>1663</v>
      </c>
      <c r="E3" s="716" t="s">
        <v>1664</v>
      </c>
    </row>
    <row r="4" spans="1:6">
      <c r="A4" s="717">
        <v>1</v>
      </c>
      <c r="B4" s="357" t="s">
        <v>1080</v>
      </c>
      <c r="C4" s="338" t="s">
        <v>1651</v>
      </c>
      <c r="D4" s="338" t="s">
        <v>1651</v>
      </c>
      <c r="E4" s="718" t="s">
        <v>1651</v>
      </c>
    </row>
    <row r="5" spans="1:6">
      <c r="A5" s="719">
        <v>2</v>
      </c>
      <c r="B5" s="336" t="s">
        <v>1665</v>
      </c>
      <c r="C5" s="342" t="s">
        <v>1651</v>
      </c>
      <c r="D5" s="342" t="s">
        <v>1651</v>
      </c>
      <c r="E5" s="720" t="s">
        <v>1666</v>
      </c>
    </row>
    <row r="6" spans="1:6">
      <c r="A6" s="717">
        <v>3</v>
      </c>
      <c r="B6" s="357" t="s">
        <v>1092</v>
      </c>
      <c r="C6" s="338" t="s">
        <v>1666</v>
      </c>
      <c r="D6" s="358" t="s">
        <v>533</v>
      </c>
      <c r="E6" s="718" t="s">
        <v>1666</v>
      </c>
    </row>
    <row r="7" spans="1:6">
      <c r="A7" s="719">
        <v>4</v>
      </c>
      <c r="B7" s="336" t="s">
        <v>1667</v>
      </c>
      <c r="C7" s="359" t="s">
        <v>533</v>
      </c>
      <c r="D7" s="342" t="s">
        <v>1651</v>
      </c>
      <c r="E7" s="721" t="s">
        <v>1651</v>
      </c>
    </row>
    <row r="8" spans="1:6">
      <c r="A8" s="717">
        <v>5</v>
      </c>
      <c r="B8" s="357" t="s">
        <v>1668</v>
      </c>
      <c r="C8" s="340" t="s">
        <v>1654</v>
      </c>
      <c r="D8" s="340" t="s">
        <v>1654</v>
      </c>
      <c r="E8" s="722" t="s">
        <v>1651</v>
      </c>
    </row>
    <row r="9" spans="1:6">
      <c r="A9" s="719">
        <v>6</v>
      </c>
      <c r="B9" s="336" t="s">
        <v>1124</v>
      </c>
      <c r="C9" s="344" t="s">
        <v>1654</v>
      </c>
      <c r="D9" s="344" t="s">
        <v>1654</v>
      </c>
      <c r="E9" s="720" t="s">
        <v>1666</v>
      </c>
    </row>
    <row r="10" spans="1:6">
      <c r="A10" s="717">
        <v>7</v>
      </c>
      <c r="B10" s="357" t="s">
        <v>1107</v>
      </c>
      <c r="C10" s="340" t="s">
        <v>1666</v>
      </c>
      <c r="D10" s="340" t="s">
        <v>1666</v>
      </c>
      <c r="E10" s="722" t="s">
        <v>1666</v>
      </c>
    </row>
    <row r="11" spans="1:6">
      <c r="A11" s="719">
        <v>8</v>
      </c>
      <c r="B11" s="336" t="s">
        <v>1669</v>
      </c>
      <c r="C11" s="342" t="s">
        <v>1654</v>
      </c>
      <c r="D11" s="359" t="s">
        <v>533</v>
      </c>
      <c r="E11" s="721" t="s">
        <v>1666</v>
      </c>
    </row>
    <row r="12" spans="1:6">
      <c r="A12" s="717">
        <v>9</v>
      </c>
      <c r="B12" s="357" t="s">
        <v>1670</v>
      </c>
      <c r="C12" s="340" t="s">
        <v>1654</v>
      </c>
      <c r="D12" s="340" t="s">
        <v>1654</v>
      </c>
      <c r="E12" s="722" t="s">
        <v>1666</v>
      </c>
    </row>
    <row r="13" spans="1:6">
      <c r="A13" s="719">
        <v>10</v>
      </c>
      <c r="B13" s="336" t="s">
        <v>1132</v>
      </c>
      <c r="C13" s="344" t="s">
        <v>1651</v>
      </c>
      <c r="D13" s="344" t="s">
        <v>1651</v>
      </c>
      <c r="E13" s="720" t="s">
        <v>1666</v>
      </c>
    </row>
    <row r="14" spans="1:6">
      <c r="A14" s="717">
        <v>11</v>
      </c>
      <c r="B14" s="357" t="s">
        <v>1671</v>
      </c>
      <c r="C14" s="358" t="s">
        <v>533</v>
      </c>
      <c r="D14" s="358" t="s">
        <v>533</v>
      </c>
      <c r="E14" s="723" t="s">
        <v>533</v>
      </c>
    </row>
    <row r="15" spans="1:6">
      <c r="A15" s="719">
        <v>12</v>
      </c>
      <c r="B15" s="336" t="s">
        <v>1672</v>
      </c>
      <c r="C15" s="342" t="s">
        <v>1654</v>
      </c>
      <c r="D15" s="342" t="s">
        <v>1654</v>
      </c>
      <c r="E15" s="721" t="s">
        <v>1666</v>
      </c>
    </row>
    <row r="16" spans="1:6">
      <c r="A16" s="717">
        <v>13</v>
      </c>
      <c r="B16" s="357" t="s">
        <v>1527</v>
      </c>
      <c r="C16" s="338" t="s">
        <v>1654</v>
      </c>
      <c r="D16" s="338" t="s">
        <v>1654</v>
      </c>
      <c r="E16" s="718" t="s">
        <v>1654</v>
      </c>
    </row>
    <row r="17" spans="1:5">
      <c r="A17" s="719">
        <v>14</v>
      </c>
      <c r="B17" s="336" t="s">
        <v>1120</v>
      </c>
      <c r="C17" s="344" t="s">
        <v>1651</v>
      </c>
      <c r="D17" s="344" t="s">
        <v>1651</v>
      </c>
      <c r="E17" s="720" t="s">
        <v>1651</v>
      </c>
    </row>
    <row r="18" spans="1:5">
      <c r="A18" s="717">
        <v>15</v>
      </c>
      <c r="B18" s="357" t="s">
        <v>1583</v>
      </c>
      <c r="C18" s="340" t="s">
        <v>1651</v>
      </c>
      <c r="D18" s="340" t="s">
        <v>1651</v>
      </c>
      <c r="E18" s="722" t="s">
        <v>1651</v>
      </c>
    </row>
    <row r="19" spans="1:5">
      <c r="A19" s="719">
        <v>16</v>
      </c>
      <c r="B19" s="336" t="s">
        <v>1673</v>
      </c>
      <c r="C19" s="342" t="s">
        <v>1651</v>
      </c>
      <c r="D19" s="342" t="s">
        <v>1651</v>
      </c>
      <c r="E19" s="721" t="s">
        <v>1651</v>
      </c>
    </row>
    <row r="20" spans="1:5">
      <c r="A20" s="717">
        <v>17</v>
      </c>
      <c r="B20" s="357" t="s">
        <v>1674</v>
      </c>
      <c r="C20" s="340" t="s">
        <v>1651</v>
      </c>
      <c r="D20" s="340" t="s">
        <v>1651</v>
      </c>
      <c r="E20" s="722" t="s">
        <v>1666</v>
      </c>
    </row>
    <row r="21" spans="1:5">
      <c r="A21" s="719">
        <v>18</v>
      </c>
      <c r="B21" s="336" t="s">
        <v>1675</v>
      </c>
      <c r="C21" s="344" t="s">
        <v>1651</v>
      </c>
      <c r="D21" s="344" t="s">
        <v>1651</v>
      </c>
      <c r="E21" s="720" t="s">
        <v>1651</v>
      </c>
    </row>
    <row r="22" spans="1:5">
      <c r="A22" s="717">
        <v>19</v>
      </c>
      <c r="B22" s="357" t="s">
        <v>1676</v>
      </c>
      <c r="C22" s="340" t="s">
        <v>1651</v>
      </c>
      <c r="D22" s="340" t="s">
        <v>1651</v>
      </c>
      <c r="E22" s="722" t="s">
        <v>1666</v>
      </c>
    </row>
    <row r="23" spans="1:5">
      <c r="A23" s="719">
        <v>20</v>
      </c>
      <c r="B23" s="336" t="s">
        <v>1677</v>
      </c>
      <c r="C23" s="344" t="s">
        <v>1651</v>
      </c>
      <c r="D23" s="344" t="s">
        <v>1651</v>
      </c>
      <c r="E23" s="720" t="s">
        <v>1651</v>
      </c>
    </row>
    <row r="24" spans="1:5">
      <c r="A24" s="717">
        <v>21</v>
      </c>
      <c r="B24" s="357" t="s">
        <v>1678</v>
      </c>
      <c r="C24" s="340" t="s">
        <v>1651</v>
      </c>
      <c r="D24" s="340" t="s">
        <v>1651</v>
      </c>
      <c r="E24" s="722" t="s">
        <v>1666</v>
      </c>
    </row>
    <row r="25" spans="1:5">
      <c r="A25" s="719">
        <v>22</v>
      </c>
      <c r="B25" s="336" t="s">
        <v>1679</v>
      </c>
      <c r="C25" s="344" t="s">
        <v>1654</v>
      </c>
      <c r="D25" s="344" t="s">
        <v>1654</v>
      </c>
      <c r="E25" s="720" t="s">
        <v>1666</v>
      </c>
    </row>
    <row r="26" spans="1:5">
      <c r="A26" s="717">
        <v>23</v>
      </c>
      <c r="B26" s="357" t="s">
        <v>1680</v>
      </c>
      <c r="C26" s="340" t="s">
        <v>1654</v>
      </c>
      <c r="D26" s="340" t="s">
        <v>1654</v>
      </c>
      <c r="E26" s="722" t="s">
        <v>1666</v>
      </c>
    </row>
    <row r="27" spans="1:5">
      <c r="A27" s="719">
        <v>24</v>
      </c>
      <c r="B27" s="336" t="s">
        <v>1681</v>
      </c>
      <c r="C27" s="344" t="s">
        <v>1651</v>
      </c>
      <c r="D27" s="344" t="s">
        <v>1651</v>
      </c>
      <c r="E27" s="720" t="s">
        <v>1651</v>
      </c>
    </row>
    <row r="28" spans="1:5">
      <c r="A28" s="717">
        <v>25</v>
      </c>
      <c r="B28" s="357" t="s">
        <v>1682</v>
      </c>
      <c r="C28" s="340" t="s">
        <v>1651</v>
      </c>
      <c r="D28" s="340" t="s">
        <v>1651</v>
      </c>
      <c r="E28" s="722" t="s">
        <v>1651</v>
      </c>
    </row>
    <row r="29" spans="1:5">
      <c r="A29" s="719">
        <v>26</v>
      </c>
      <c r="B29" s="336" t="s">
        <v>1683</v>
      </c>
      <c r="C29" s="344" t="s">
        <v>1651</v>
      </c>
      <c r="D29" s="344" t="s">
        <v>1651</v>
      </c>
      <c r="E29" s="720" t="s">
        <v>1651</v>
      </c>
    </row>
    <row r="30" spans="1:5">
      <c r="A30" s="717">
        <v>27</v>
      </c>
      <c r="B30" s="357" t="s">
        <v>1684</v>
      </c>
      <c r="C30" s="340" t="s">
        <v>1666</v>
      </c>
      <c r="D30" s="340" t="s">
        <v>1666</v>
      </c>
      <c r="E30" s="722" t="s">
        <v>1666</v>
      </c>
    </row>
    <row r="31" spans="1:5">
      <c r="A31" s="719">
        <v>28</v>
      </c>
      <c r="B31" s="336" t="s">
        <v>1685</v>
      </c>
      <c r="C31" s="359" t="s">
        <v>533</v>
      </c>
      <c r="D31" s="359" t="s">
        <v>533</v>
      </c>
      <c r="E31" s="724" t="s">
        <v>533</v>
      </c>
    </row>
    <row r="32" spans="1:5">
      <c r="A32" s="717">
        <v>29</v>
      </c>
      <c r="B32" s="357" t="s">
        <v>1686</v>
      </c>
      <c r="C32" s="340" t="s">
        <v>1654</v>
      </c>
      <c r="D32" s="340" t="s">
        <v>1654</v>
      </c>
      <c r="E32" s="722" t="s">
        <v>1666</v>
      </c>
    </row>
    <row r="33" spans="1:5">
      <c r="A33" s="719">
        <v>30</v>
      </c>
      <c r="B33" s="336" t="s">
        <v>1687</v>
      </c>
      <c r="C33" s="344" t="s">
        <v>1651</v>
      </c>
      <c r="D33" s="344" t="s">
        <v>1651</v>
      </c>
      <c r="E33" s="720" t="s">
        <v>1651</v>
      </c>
    </row>
    <row r="34" spans="1:5">
      <c r="A34" s="717">
        <v>31</v>
      </c>
      <c r="B34" s="357" t="s">
        <v>1688</v>
      </c>
      <c r="C34" s="340" t="s">
        <v>1654</v>
      </c>
      <c r="D34" s="340" t="s">
        <v>1654</v>
      </c>
      <c r="E34" s="722" t="s">
        <v>1666</v>
      </c>
    </row>
    <row r="35" spans="1:5">
      <c r="A35" s="719">
        <v>32</v>
      </c>
      <c r="B35" s="336" t="s">
        <v>1689</v>
      </c>
      <c r="C35" s="344" t="s">
        <v>1651</v>
      </c>
      <c r="D35" s="344" t="s">
        <v>1651</v>
      </c>
      <c r="E35" s="720" t="s">
        <v>1651</v>
      </c>
    </row>
    <row r="36" spans="1:5">
      <c r="A36" s="717">
        <v>33</v>
      </c>
      <c r="B36" s="357" t="s">
        <v>1690</v>
      </c>
      <c r="C36" s="340" t="s">
        <v>1651</v>
      </c>
      <c r="D36" s="340" t="s">
        <v>1651</v>
      </c>
      <c r="E36" s="722" t="s">
        <v>1666</v>
      </c>
    </row>
    <row r="37" spans="1:5">
      <c r="A37" s="719">
        <v>34</v>
      </c>
      <c r="B37" s="336" t="s">
        <v>1691</v>
      </c>
      <c r="C37" s="344" t="s">
        <v>1654</v>
      </c>
      <c r="D37" s="344" t="s">
        <v>1654</v>
      </c>
      <c r="E37" s="720" t="s">
        <v>1654</v>
      </c>
    </row>
    <row r="38" spans="1:5">
      <c r="A38" s="717">
        <v>35</v>
      </c>
      <c r="B38" s="357" t="s">
        <v>1692</v>
      </c>
      <c r="C38" s="340" t="s">
        <v>1654</v>
      </c>
      <c r="D38" s="340" t="s">
        <v>1654</v>
      </c>
      <c r="E38" s="722" t="s">
        <v>1666</v>
      </c>
    </row>
    <row r="39" spans="1:5">
      <c r="A39" s="719">
        <v>36</v>
      </c>
      <c r="B39" s="336" t="s">
        <v>1693</v>
      </c>
      <c r="C39" s="344" t="s">
        <v>1651</v>
      </c>
      <c r="D39" s="344" t="s">
        <v>1651</v>
      </c>
      <c r="E39" s="720" t="s">
        <v>1651</v>
      </c>
    </row>
    <row r="40" spans="1:5">
      <c r="A40" s="717">
        <v>37</v>
      </c>
      <c r="B40" s="357" t="s">
        <v>1694</v>
      </c>
      <c r="C40" s="338" t="s">
        <v>1651</v>
      </c>
      <c r="D40" s="338" t="s">
        <v>1651</v>
      </c>
      <c r="E40" s="718" t="s">
        <v>1651</v>
      </c>
    </row>
    <row r="41" spans="1:5">
      <c r="A41" s="719">
        <v>38</v>
      </c>
      <c r="B41" s="336" t="s">
        <v>1695</v>
      </c>
      <c r="C41" s="342" t="s">
        <v>1651</v>
      </c>
      <c r="D41" s="342" t="s">
        <v>1651</v>
      </c>
      <c r="E41" s="721" t="s">
        <v>1651</v>
      </c>
    </row>
    <row r="42" spans="1:5">
      <c r="A42" s="717">
        <v>39</v>
      </c>
      <c r="B42" s="357" t="s">
        <v>1696</v>
      </c>
      <c r="C42" s="340" t="s">
        <v>1651</v>
      </c>
      <c r="D42" s="340" t="s">
        <v>1651</v>
      </c>
      <c r="E42" s="722" t="s">
        <v>1651</v>
      </c>
    </row>
    <row r="43" spans="1:5">
      <c r="A43" s="719">
        <v>40</v>
      </c>
      <c r="B43" s="336" t="s">
        <v>1697</v>
      </c>
      <c r="C43" s="342" t="s">
        <v>1651</v>
      </c>
      <c r="D43" s="342" t="s">
        <v>1651</v>
      </c>
      <c r="E43" s="721" t="s">
        <v>1651</v>
      </c>
    </row>
    <row r="44" spans="1:5">
      <c r="A44" s="717">
        <v>41</v>
      </c>
      <c r="B44" s="357" t="s">
        <v>1698</v>
      </c>
      <c r="C44" s="340" t="s">
        <v>1654</v>
      </c>
      <c r="D44" s="340" t="s">
        <v>1654</v>
      </c>
      <c r="E44" s="722" t="s">
        <v>1666</v>
      </c>
    </row>
    <row r="45" spans="1:5">
      <c r="A45" s="719">
        <v>42</v>
      </c>
      <c r="B45" s="336" t="s">
        <v>1699</v>
      </c>
      <c r="C45" s="344" t="s">
        <v>1654</v>
      </c>
      <c r="D45" s="344" t="s">
        <v>1654</v>
      </c>
      <c r="E45" s="720" t="s">
        <v>1666</v>
      </c>
    </row>
    <row r="46" spans="1:5">
      <c r="A46" s="717">
        <v>43</v>
      </c>
      <c r="B46" s="357" t="s">
        <v>1700</v>
      </c>
      <c r="C46" s="340" t="s">
        <v>1666</v>
      </c>
      <c r="D46" s="340" t="s">
        <v>1666</v>
      </c>
      <c r="E46" s="722" t="s">
        <v>1666</v>
      </c>
    </row>
    <row r="47" spans="1:5">
      <c r="A47" s="719">
        <v>44</v>
      </c>
      <c r="B47" s="336" t="s">
        <v>1701</v>
      </c>
      <c r="C47" s="344" t="s">
        <v>1654</v>
      </c>
      <c r="D47" s="344" t="s">
        <v>1654</v>
      </c>
      <c r="E47" s="720" t="s">
        <v>1666</v>
      </c>
    </row>
    <row r="48" spans="1:5">
      <c r="A48" s="717">
        <v>45</v>
      </c>
      <c r="B48" s="357" t="s">
        <v>1702</v>
      </c>
      <c r="C48" s="340" t="s">
        <v>1651</v>
      </c>
      <c r="D48" s="340" t="s">
        <v>1651</v>
      </c>
      <c r="E48" s="722" t="s">
        <v>1651</v>
      </c>
    </row>
    <row r="49" spans="1:5">
      <c r="A49" s="719">
        <v>46</v>
      </c>
      <c r="B49" s="336" t="s">
        <v>1703</v>
      </c>
      <c r="C49" s="344" t="s">
        <v>1654</v>
      </c>
      <c r="D49" s="344" t="s">
        <v>1654</v>
      </c>
      <c r="E49" s="720" t="s">
        <v>1666</v>
      </c>
    </row>
    <row r="50" spans="1:5">
      <c r="A50" s="725">
        <v>47</v>
      </c>
      <c r="B50" s="726" t="s">
        <v>1704</v>
      </c>
      <c r="C50" s="727" t="s">
        <v>1666</v>
      </c>
      <c r="D50" s="727" t="s">
        <v>1666</v>
      </c>
      <c r="E50" s="728" t="s">
        <v>1666</v>
      </c>
    </row>
    <row r="51" spans="1:5">
      <c r="A51" s="360" t="s">
        <v>533</v>
      </c>
      <c r="B51" s="361" t="s">
        <v>1657</v>
      </c>
      <c r="C51" s="363">
        <v>3</v>
      </c>
      <c r="D51" s="363">
        <v>4</v>
      </c>
      <c r="E51" s="363">
        <v>2</v>
      </c>
    </row>
    <row r="52" spans="1:5">
      <c r="A52" s="361" t="s">
        <v>1654</v>
      </c>
      <c r="B52" s="361" t="s">
        <v>1658</v>
      </c>
      <c r="C52" s="363">
        <v>16</v>
      </c>
      <c r="D52" s="363">
        <v>15</v>
      </c>
      <c r="E52" s="363">
        <v>2</v>
      </c>
    </row>
    <row r="53" spans="1:5">
      <c r="A53" s="361" t="s">
        <v>1651</v>
      </c>
      <c r="B53" s="361" t="s">
        <v>1655</v>
      </c>
      <c r="C53" s="363">
        <v>23</v>
      </c>
      <c r="D53" s="363">
        <v>24</v>
      </c>
      <c r="E53" s="363">
        <v>19</v>
      </c>
    </row>
    <row r="54" spans="1:5">
      <c r="A54" s="361" t="s">
        <v>1666</v>
      </c>
      <c r="B54" s="361" t="s">
        <v>1656</v>
      </c>
      <c r="C54" s="364">
        <v>5</v>
      </c>
      <c r="D54" s="364">
        <v>4</v>
      </c>
      <c r="E54" s="364">
        <v>24</v>
      </c>
    </row>
    <row r="55" spans="1:5">
      <c r="A55" s="361" t="s">
        <v>1155</v>
      </c>
      <c r="B55" s="361" t="s">
        <v>1155</v>
      </c>
      <c r="C55" s="365">
        <v>47</v>
      </c>
      <c r="D55" s="365">
        <v>47</v>
      </c>
      <c r="E55" s="365">
        <v>47</v>
      </c>
    </row>
  </sheetData>
  <mergeCells count="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List</vt:lpstr>
      <vt:lpstr>1</vt:lpstr>
      <vt:lpstr>2</vt:lpstr>
      <vt:lpstr>3</vt:lpstr>
      <vt:lpstr>4</vt:lpstr>
      <vt:lpstr>5</vt:lpstr>
      <vt:lpstr>6</vt:lpstr>
      <vt:lpstr>7</vt:lpstr>
      <vt:lpstr>8</vt:lpstr>
      <vt:lpstr>9</vt:lpstr>
      <vt:lpstr>10</vt:lpstr>
      <vt:lpstr>11a</vt:lpstr>
      <vt:lpstr>11b</vt:lpstr>
      <vt:lpstr>12</vt:lpstr>
      <vt:lpstr>13</vt:lpstr>
      <vt:lpstr>14</vt:lpstr>
      <vt:lpstr>15</vt:lpstr>
      <vt:lpstr>16a</vt:lpstr>
      <vt:lpstr>16b</vt:lpstr>
      <vt:lpstr>16b-1</vt:lpstr>
      <vt:lpstr>16c</vt:lpstr>
      <vt:lpstr>16d</vt:lpstr>
      <vt:lpstr>16e</vt:lpstr>
      <vt:lpstr>16f</vt:lpstr>
      <vt:lpstr>16g</vt:lpstr>
      <vt:lpstr>16h</vt:lpstr>
      <vt:lpstr>16i</vt:lpstr>
      <vt:lpstr>16j</vt:lpstr>
      <vt:lpstr>16k</vt:lpstr>
      <vt:lpstr>16l</vt:lpstr>
      <vt:lpstr>16m</vt:lpstr>
      <vt:lpstr>16m-1</vt:lpstr>
      <vt:lpstr>16n</vt:lpstr>
      <vt:lpstr>16o</vt:lpstr>
      <vt:lpstr>16p</vt:lpstr>
      <vt:lpstr>17</vt:lpstr>
      <vt:lpstr>18a</vt:lpstr>
      <vt:lpstr>18b</vt:lpstr>
      <vt:lpstr>18c</vt:lpstr>
      <vt:lpstr>19</vt:lpstr>
      <vt:lpstr>20а</vt:lpstr>
      <vt:lpstr>20b</vt:lpstr>
      <vt:lpstr>21</vt:lpstr>
      <vt:lpstr>21a</vt:lpstr>
      <vt:lpstr>21b</vt:lpstr>
      <vt:lpstr>21c</vt:lpstr>
      <vt:lpstr>21d</vt:lpstr>
      <vt:lpstr>22</vt:lpstr>
      <vt:lpstr>23</vt:lpstr>
      <vt:lpstr>24</vt:lpstr>
      <vt:lpstr>25</vt:lpstr>
      <vt:lpstr>26а</vt:lpstr>
      <vt:lpstr>26b</vt:lpstr>
      <vt:lpstr>27a</vt:lpstr>
      <vt:lpstr>27b</vt:lpstr>
      <vt:lpstr>28а</vt:lpstr>
      <vt:lpstr>28b</vt:lpstr>
      <vt:lpstr>29</vt:lpstr>
      <vt:lpstr>30а</vt:lpstr>
      <vt:lpstr>30b</vt:lpstr>
      <vt:lpstr>31</vt:lpstr>
      <vt:lpstr>32а</vt:lpstr>
      <vt:lpstr>32b</vt:lpstr>
      <vt:lpstr>33</vt:lpstr>
      <vt:lpstr>34</vt:lpstr>
      <vt:lpstr>35</vt:lpstr>
      <vt:lpstr>36</vt:lpstr>
      <vt:lpstr>37</vt:lpstr>
      <vt:lpstr>38</vt:lpstr>
      <vt:lpstr>39</vt:lpstr>
      <vt:lpstr>40</vt:lpstr>
      <vt:lpstr>41</vt:lpstr>
      <vt:lpstr>42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Uyanga Oyun</dc:creator>
  <cp:keywords/>
  <dc:description/>
  <cp:lastModifiedBy>Tsolmon</cp:lastModifiedBy>
  <cp:revision/>
  <dcterms:created xsi:type="dcterms:W3CDTF">2015-06-05T18:17:20Z</dcterms:created>
  <dcterms:modified xsi:type="dcterms:W3CDTF">2021-01-08T02:26:12Z</dcterms:modified>
  <cp:category/>
  <cp:contentStatus/>
</cp:coreProperties>
</file>